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0" yWindow="705" windowWidth="17715" windowHeight="10740"/>
  </bookViews>
  <sheets>
    <sheet name="1. 18-19 Budget Overview_APP A " sheetId="1" r:id="rId1"/>
    <sheet name="2. 18-19 Budget Summary_APP B" sheetId="2" r:id="rId2"/>
    <sheet name="3. 18-19 Subjective APP C 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a" localSheetId="2">#REF!</definedName>
    <definedName name="\a">#REF!</definedName>
    <definedName name="\b" localSheetId="2">#REF!</definedName>
    <definedName name="\b">#REF!</definedName>
    <definedName name="\c" localSheetId="2">#REF!</definedName>
    <definedName name="\c">#REF!</definedName>
    <definedName name="\p" localSheetId="2">#REF!</definedName>
    <definedName name="\p">#REF!</definedName>
    <definedName name="_________IFS01" localSheetId="2">#REF!</definedName>
    <definedName name="_________IFS01">#REF!</definedName>
    <definedName name="_________IFS02" localSheetId="2">#REF!</definedName>
    <definedName name="_________IFS02">#REF!</definedName>
    <definedName name="_________IFS03" localSheetId="2">#REF!</definedName>
    <definedName name="_________IFS03">#REF!</definedName>
    <definedName name="_________IFS04" localSheetId="2">#REF!</definedName>
    <definedName name="_________IFS04">#REF!</definedName>
    <definedName name="_________IFS05" localSheetId="2">#REF!</definedName>
    <definedName name="_________IFS05">#REF!</definedName>
    <definedName name="_________IFS06" localSheetId="2">#REF!</definedName>
    <definedName name="_________IFS06">#REF!</definedName>
    <definedName name="_________IFS10" localSheetId="2">#REF!</definedName>
    <definedName name="_________IFS10">#REF!</definedName>
    <definedName name="_________IFS11" localSheetId="2">#REF!</definedName>
    <definedName name="_________IFS11">#REF!</definedName>
    <definedName name="_________IFS12" localSheetId="2">#REF!</definedName>
    <definedName name="_________IFS12">#REF!</definedName>
    <definedName name="_________IFS13" localSheetId="2">#REF!</definedName>
    <definedName name="_________IFS13">#REF!</definedName>
    <definedName name="_________ni125" localSheetId="2">#REF!</definedName>
    <definedName name="_________ni125">#REF!</definedName>
    <definedName name="________IFS01" localSheetId="2">#REF!</definedName>
    <definedName name="________IFS01">#REF!</definedName>
    <definedName name="________IFS02" localSheetId="2">#REF!</definedName>
    <definedName name="________IFS02">#REF!</definedName>
    <definedName name="________IFS03" localSheetId="2">#REF!</definedName>
    <definedName name="________IFS03">#REF!</definedName>
    <definedName name="________IFS04" localSheetId="2">#REF!</definedName>
    <definedName name="________IFS04">#REF!</definedName>
    <definedName name="________IFS05" localSheetId="2">#REF!</definedName>
    <definedName name="________IFS05">#REF!</definedName>
    <definedName name="________IFS06" localSheetId="2">#REF!</definedName>
    <definedName name="________IFS06">#REF!</definedName>
    <definedName name="________IFS10" localSheetId="2">#REF!</definedName>
    <definedName name="________IFS10">#REF!</definedName>
    <definedName name="________IFS11" localSheetId="2">#REF!</definedName>
    <definedName name="________IFS11">#REF!</definedName>
    <definedName name="________IFS12" localSheetId="2">#REF!</definedName>
    <definedName name="________IFS12">#REF!</definedName>
    <definedName name="________IFS13" localSheetId="2">#REF!</definedName>
    <definedName name="________IFS13">#REF!</definedName>
    <definedName name="________ni125" localSheetId="2">#REF!</definedName>
    <definedName name="________ni125">#REF!</definedName>
    <definedName name="_______IFS01" localSheetId="2">#REF!</definedName>
    <definedName name="_______IFS01">#REF!</definedName>
    <definedName name="_______IFS02" localSheetId="2">#REF!</definedName>
    <definedName name="_______IFS02">#REF!</definedName>
    <definedName name="_______IFS03" localSheetId="2">#REF!</definedName>
    <definedName name="_______IFS03">#REF!</definedName>
    <definedName name="_______IFS04" localSheetId="2">#REF!</definedName>
    <definedName name="_______IFS04">#REF!</definedName>
    <definedName name="_______IFS05" localSheetId="2">#REF!</definedName>
    <definedName name="_______IFS05">#REF!</definedName>
    <definedName name="_______IFS06" localSheetId="2">#REF!</definedName>
    <definedName name="_______IFS06">#REF!</definedName>
    <definedName name="_______IFS10" localSheetId="2">#REF!</definedName>
    <definedName name="_______IFS10">#REF!</definedName>
    <definedName name="_______IFS11" localSheetId="2">#REF!</definedName>
    <definedName name="_______IFS11">#REF!</definedName>
    <definedName name="_______IFS12" localSheetId="2">#REF!</definedName>
    <definedName name="_______IFS12">#REF!</definedName>
    <definedName name="_______IFS13" localSheetId="2">#REF!</definedName>
    <definedName name="_______IFS13">#REF!</definedName>
    <definedName name="_______ni125" localSheetId="2">#REF!</definedName>
    <definedName name="_______ni125">#REF!</definedName>
    <definedName name="______IFS01" localSheetId="2">#REF!</definedName>
    <definedName name="______IFS01">#REF!</definedName>
    <definedName name="______IFS02" localSheetId="2">#REF!</definedName>
    <definedName name="______IFS02">#REF!</definedName>
    <definedName name="______IFS03" localSheetId="2">#REF!</definedName>
    <definedName name="______IFS03">#REF!</definedName>
    <definedName name="______IFS04" localSheetId="2">#REF!</definedName>
    <definedName name="______IFS04">#REF!</definedName>
    <definedName name="______IFS05" localSheetId="2">#REF!</definedName>
    <definedName name="______IFS05">#REF!</definedName>
    <definedName name="______IFS06" localSheetId="2">#REF!</definedName>
    <definedName name="______IFS06">#REF!</definedName>
    <definedName name="______IFS10" localSheetId="2">#REF!</definedName>
    <definedName name="______IFS10">#REF!</definedName>
    <definedName name="______IFS11" localSheetId="2">#REF!</definedName>
    <definedName name="______IFS11">#REF!</definedName>
    <definedName name="______IFS12" localSheetId="2">#REF!</definedName>
    <definedName name="______IFS12">#REF!</definedName>
    <definedName name="______IFS13" localSheetId="2">#REF!</definedName>
    <definedName name="______IFS13">#REF!</definedName>
    <definedName name="______ni125" localSheetId="2">#REF!</definedName>
    <definedName name="______ni125">#REF!</definedName>
    <definedName name="_____IFS01" localSheetId="2">#REF!</definedName>
    <definedName name="_____IFS01">#REF!</definedName>
    <definedName name="_____IFS02" localSheetId="2">#REF!</definedName>
    <definedName name="_____IFS02">#REF!</definedName>
    <definedName name="_____IFS03" localSheetId="2">#REF!</definedName>
    <definedName name="_____IFS03">#REF!</definedName>
    <definedName name="_____IFS04" localSheetId="2">#REF!</definedName>
    <definedName name="_____IFS04">#REF!</definedName>
    <definedName name="_____IFS05" localSheetId="2">#REF!</definedName>
    <definedName name="_____IFS05">#REF!</definedName>
    <definedName name="_____IFS06" localSheetId="2">#REF!</definedName>
    <definedName name="_____IFS06">#REF!</definedName>
    <definedName name="_____IFS10" localSheetId="2">#REF!</definedName>
    <definedName name="_____IFS10">#REF!</definedName>
    <definedName name="_____IFS11" localSheetId="2">#REF!</definedName>
    <definedName name="_____IFS11">#REF!</definedName>
    <definedName name="_____IFS12" localSheetId="2">#REF!</definedName>
    <definedName name="_____IFS12">#REF!</definedName>
    <definedName name="_____IFS13" localSheetId="2">#REF!</definedName>
    <definedName name="_____IFS13">#REF!</definedName>
    <definedName name="_____ni125" localSheetId="2">#REF!</definedName>
    <definedName name="_____ni125">#REF!</definedName>
    <definedName name="____IFS01" localSheetId="2">#REF!</definedName>
    <definedName name="____IFS01">#REF!</definedName>
    <definedName name="____IFS02" localSheetId="2">#REF!</definedName>
    <definedName name="____IFS02">#REF!</definedName>
    <definedName name="____IFS03" localSheetId="2">#REF!</definedName>
    <definedName name="____IFS03">#REF!</definedName>
    <definedName name="____IFS04" localSheetId="2">#REF!</definedName>
    <definedName name="____IFS04">#REF!</definedName>
    <definedName name="____IFS05" localSheetId="2">#REF!</definedName>
    <definedName name="____IFS05">#REF!</definedName>
    <definedName name="____IFS06" localSheetId="2">#REF!</definedName>
    <definedName name="____IFS06">#REF!</definedName>
    <definedName name="____IFS10" localSheetId="2">#REF!</definedName>
    <definedName name="____IFS10">#REF!</definedName>
    <definedName name="____IFS11" localSheetId="2">#REF!</definedName>
    <definedName name="____IFS11">#REF!</definedName>
    <definedName name="____IFS12" localSheetId="2">#REF!</definedName>
    <definedName name="____IFS12">#REF!</definedName>
    <definedName name="____IFS13" localSheetId="2">#REF!</definedName>
    <definedName name="____IFS13">#REF!</definedName>
    <definedName name="____ni125" localSheetId="2">#REF!</definedName>
    <definedName name="____ni125">#REF!</definedName>
    <definedName name="___IFS01" localSheetId="2">#REF!</definedName>
    <definedName name="___IFS01">#REF!</definedName>
    <definedName name="___IFS02" localSheetId="2">#REF!</definedName>
    <definedName name="___IFS02">#REF!</definedName>
    <definedName name="___IFS03" localSheetId="2">#REF!</definedName>
    <definedName name="___IFS03">#REF!</definedName>
    <definedName name="___IFS04" localSheetId="2">#REF!</definedName>
    <definedName name="___IFS04">#REF!</definedName>
    <definedName name="___IFS05" localSheetId="2">#REF!</definedName>
    <definedName name="___IFS05">#REF!</definedName>
    <definedName name="___IFS06" localSheetId="2">#REF!</definedName>
    <definedName name="___IFS06">#REF!</definedName>
    <definedName name="___IFS10" localSheetId="2">#REF!</definedName>
    <definedName name="___IFS10">#REF!</definedName>
    <definedName name="___IFS11" localSheetId="2">#REF!</definedName>
    <definedName name="___IFS11">#REF!</definedName>
    <definedName name="___IFS12" localSheetId="2">#REF!</definedName>
    <definedName name="___IFS12">#REF!</definedName>
    <definedName name="___IFS13" localSheetId="2">#REF!</definedName>
    <definedName name="___IFS13">#REF!</definedName>
    <definedName name="___ni125" localSheetId="2">#REF!</definedName>
    <definedName name="___ni125">#REF!</definedName>
    <definedName name="__BID1" localSheetId="1">'[1]Basildon (1of2)'!#REF!</definedName>
    <definedName name="__BID1" localSheetId="2">'[1]Basildon (1of2)'!#REF!</definedName>
    <definedName name="__BID1">'[1]Basildon (1of2)'!#REF!</definedName>
    <definedName name="__civ1">[2]sumsave!$B$19:$R$42</definedName>
    <definedName name="__civ2">[2]sumsave!$U$19:$AN$43</definedName>
    <definedName name="__IFS01" localSheetId="2">'[3]IFS DOWNLOAD 1'!$A$8:$N$2579</definedName>
    <definedName name="__IFS01">'[3]IFS DOWNLOAD 1'!$A$8:$N$2579</definedName>
    <definedName name="__IFS02" localSheetId="1">#REF!</definedName>
    <definedName name="__IFS02" localSheetId="2">#REF!</definedName>
    <definedName name="__IFS02">#REF!</definedName>
    <definedName name="__IFS03" localSheetId="1">#REF!</definedName>
    <definedName name="__IFS03" localSheetId="2">#REF!</definedName>
    <definedName name="__IFS03">#REF!</definedName>
    <definedName name="__IFS04" localSheetId="1">#REF!</definedName>
    <definedName name="__IFS04" localSheetId="2">#REF!</definedName>
    <definedName name="__IFS04">#REF!</definedName>
    <definedName name="__IFS05" localSheetId="1">#REF!</definedName>
    <definedName name="__IFS05" localSheetId="2">#REF!</definedName>
    <definedName name="__IFS05">#REF!</definedName>
    <definedName name="__IFS06" localSheetId="1">#REF!</definedName>
    <definedName name="__IFS06" localSheetId="2">#REF!</definedName>
    <definedName name="__IFS06">#REF!</definedName>
    <definedName name="__IFS10" localSheetId="2">'[3]IFS DOWNLOAD 2'!$A$8:$D$2579</definedName>
    <definedName name="__IFS10">'[3]IFS DOWNLOAD 2'!$A$8:$D$2579</definedName>
    <definedName name="__IFS11" localSheetId="1">#REF!</definedName>
    <definedName name="__IFS11" localSheetId="2">#REF!</definedName>
    <definedName name="__IFS11">#REF!</definedName>
    <definedName name="__IFS12" localSheetId="1">#REF!</definedName>
    <definedName name="__IFS12" localSheetId="2">#REF!</definedName>
    <definedName name="__IFS12">#REF!</definedName>
    <definedName name="__IFS13" localSheetId="1">#REF!</definedName>
    <definedName name="__IFS13" localSheetId="2">#REF!</definedName>
    <definedName name="__IFS13">#REF!</definedName>
    <definedName name="__IFS14">'[3]IFS DOWNLOAD 3'!$A$8:$G$2999</definedName>
    <definedName name="__IFS15">'[3]IFS DOWNLOAD 3'!$J$8:$Q$2999</definedName>
    <definedName name="__ni125" localSheetId="1">#REF!</definedName>
    <definedName name="__ni125" localSheetId="2">#REF!</definedName>
    <definedName name="__ni125">#REF!</definedName>
    <definedName name="__sum1" localSheetId="1">#REF!</definedName>
    <definedName name="__sum1" localSheetId="2">#REF!</definedName>
    <definedName name="__sum1">#REF!</definedName>
    <definedName name="__sum2" localSheetId="1">#REF!</definedName>
    <definedName name="__sum2" localSheetId="2">#REF!</definedName>
    <definedName name="__sum2">#REF!</definedName>
    <definedName name="__sum99">[4]sickness!$H$4:$N$18</definedName>
    <definedName name="_BID1" localSheetId="1">'[1]Basildon (1of2)'!#REF!</definedName>
    <definedName name="_BID1" localSheetId="2">'[1]Basildon (1of2)'!#REF!</definedName>
    <definedName name="_BID1">'[1]Basildon (1of2)'!#REF!</definedName>
    <definedName name="_civ1">[2]sumsave!$B$19:$R$42</definedName>
    <definedName name="_civ2">[2]sumsave!$U$19:$AN$43</definedName>
    <definedName name="_Fill" localSheetId="1" hidden="1">'[5]England &amp; Wales'!#REF!</definedName>
    <definedName name="_Fill" localSheetId="2" hidden="1">'[5]England &amp; Wales'!#REF!</definedName>
    <definedName name="_Fill" hidden="1">'[5]England &amp; Wales'!#REF!</definedName>
    <definedName name="_IFS01" localSheetId="2">'[3]IFS DOWNLOAD 1'!$A$8:$N$2579</definedName>
    <definedName name="_IFS01">'[3]IFS DOWNLOAD 1'!$A$8:$N$2579</definedName>
    <definedName name="_IFS02" localSheetId="1">#REF!</definedName>
    <definedName name="_IFS02" localSheetId="2">#REF!</definedName>
    <definedName name="_IFS02">#REF!</definedName>
    <definedName name="_IFS03" localSheetId="1">#REF!</definedName>
    <definedName name="_IFS03" localSheetId="2">#REF!</definedName>
    <definedName name="_IFS03">#REF!</definedName>
    <definedName name="_IFS04" localSheetId="1">#REF!</definedName>
    <definedName name="_IFS04" localSheetId="2">#REF!</definedName>
    <definedName name="_IFS04">#REF!</definedName>
    <definedName name="_IFS05" localSheetId="1">#REF!</definedName>
    <definedName name="_IFS05" localSheetId="2">#REF!</definedName>
    <definedName name="_IFS05">#REF!</definedName>
    <definedName name="_IFS06" localSheetId="1">#REF!</definedName>
    <definedName name="_IFS06" localSheetId="2">#REF!</definedName>
    <definedName name="_IFS06">#REF!</definedName>
    <definedName name="_IFS10" localSheetId="2">'[3]IFS DOWNLOAD 2'!$A$8:$D$2579</definedName>
    <definedName name="_IFS10">'[3]IFS DOWNLOAD 2'!$A$8:$D$2579</definedName>
    <definedName name="_IFS11" localSheetId="1">#REF!</definedName>
    <definedName name="_IFS11" localSheetId="2">#REF!</definedName>
    <definedName name="_IFS11">#REF!</definedName>
    <definedName name="_IFS12" localSheetId="1">#REF!</definedName>
    <definedName name="_IFS12" localSheetId="2">#REF!</definedName>
    <definedName name="_IFS12">#REF!</definedName>
    <definedName name="_IFS13" localSheetId="1">#REF!</definedName>
    <definedName name="_IFS13" localSheetId="2">#REF!</definedName>
    <definedName name="_IFS13">#REF!</definedName>
    <definedName name="_IFS14">'[3]IFS DOWNLOAD 3'!$A$8:$G$2999</definedName>
    <definedName name="_IFS15">'[3]IFS DOWNLOAD 3'!$J$8:$Q$2999</definedName>
    <definedName name="_Key1" localSheetId="1" hidden="1">#REF!</definedName>
    <definedName name="_Key1" localSheetId="2" hidden="1">#REF!</definedName>
    <definedName name="_Key1" hidden="1">#REF!</definedName>
    <definedName name="_Key2" localSheetId="1" hidden="1">'[6]Retirements 99-00'!#REF!</definedName>
    <definedName name="_Key2" localSheetId="2" hidden="1">'[6]Retirements 99-00'!#REF!</definedName>
    <definedName name="_Key2" hidden="1">'[6]Retirements 99-00'!#REF!</definedName>
    <definedName name="_key3" localSheetId="1" hidden="1">'[6]Retirements 99-00'!#REF!</definedName>
    <definedName name="_key3" localSheetId="2" hidden="1">'[6]Retirements 99-00'!#REF!</definedName>
    <definedName name="_key3" hidden="1">'[6]Retirements 99-00'!#REF!</definedName>
    <definedName name="_ni125" localSheetId="1">#REF!</definedName>
    <definedName name="_ni125" localSheetId="2">#REF!</definedName>
    <definedName name="_ni125">#REF!</definedName>
    <definedName name="_Order1" hidden="1">0</definedName>
    <definedName name="_Order2" hidden="1">255</definedName>
    <definedName name="_Sort" localSheetId="1" hidden="1">#REF!</definedName>
    <definedName name="_Sort" localSheetId="2" hidden="1">#REF!</definedName>
    <definedName name="_Sort" hidden="1">#REF!</definedName>
    <definedName name="_Str1">'[7]Operational Review'!$A$5:$H$41</definedName>
    <definedName name="_Str2">'[7]Back Office Review'!$A$5:$H$48</definedName>
    <definedName name="_Str3">'[7]Estates Review'!$A$5:$H$50</definedName>
    <definedName name="_Str4">'[7]Transport &amp; Travel Review'!$A$5:$H$49</definedName>
    <definedName name="_str5">'[7]Availability Review'!$A$5:$H$52</definedName>
    <definedName name="_sum1" localSheetId="1">#REF!</definedName>
    <definedName name="_sum1" localSheetId="2">#REF!</definedName>
    <definedName name="_sum1">#REF!</definedName>
    <definedName name="_sum2" localSheetId="1">#REF!</definedName>
    <definedName name="_sum2" localSheetId="2">#REF!</definedName>
    <definedName name="_sum2">#REF!</definedName>
    <definedName name="_sum99">[4]sickness!$H$4:$N$18</definedName>
    <definedName name="A" localSheetId="2">#REF!</definedName>
    <definedName name="A">#REF!</definedName>
    <definedName name="Acclev3" localSheetId="1">#REF!</definedName>
    <definedName name="Acclev3" localSheetId="2">#REF!</definedName>
    <definedName name="Acclev3">#REF!</definedName>
    <definedName name="Acclev4" localSheetId="1">#REF!</definedName>
    <definedName name="Acclev4" localSheetId="2">#REF!</definedName>
    <definedName name="Acclev4">#REF!</definedName>
    <definedName name="account" localSheetId="2">#REF!</definedName>
    <definedName name="account">#REF!</definedName>
    <definedName name="accounts" localSheetId="1">#REF!</definedName>
    <definedName name="accounts" localSheetId="2">#REF!</definedName>
    <definedName name="accounts">#REF!</definedName>
    <definedName name="acpo">[2]sumsave!$AJ$5:$AQ$44</definedName>
    <definedName name="actuals" localSheetId="2">#REF!</definedName>
    <definedName name="actuals">#REF!</definedName>
    <definedName name="agressobase" localSheetId="1">#REF!</definedName>
    <definedName name="agressobase" localSheetId="2">#REF!</definedName>
    <definedName name="agressobase">#REF!</definedName>
    <definedName name="all" localSheetId="1">#REF!</definedName>
    <definedName name="all" localSheetId="2">#REF!</definedName>
    <definedName name="all">#REF!</definedName>
    <definedName name="allchief" localSheetId="1">#REF!</definedName>
    <definedName name="allchief" localSheetId="2">#REF!</definedName>
    <definedName name="allchief">#REF!</definedName>
    <definedName name="ALLOWCODE" localSheetId="1">#REF!</definedName>
    <definedName name="ALLOWCODE" localSheetId="2">#REF!</definedName>
    <definedName name="ALLOWCODE">#REF!</definedName>
    <definedName name="ALLOWCODE2" localSheetId="2">#REF!</definedName>
    <definedName name="ALLOWCODE2">#REF!</definedName>
    <definedName name="Appendix_C">[8]Forecast!$A$1:$E$52</definedName>
    <definedName name="ASU" localSheetId="2">#REF!</definedName>
    <definedName name="ASU">#REF!</definedName>
    <definedName name="Authority" localSheetId="2">#REF!</definedName>
    <definedName name="Authority">#REF!</definedName>
    <definedName name="b">#REF!</definedName>
    <definedName name="base" localSheetId="2">#REF!</definedName>
    <definedName name="base">#REF!</definedName>
    <definedName name="Besafer">'[9]Be Safer (49533)'!$B$1:$J$65536</definedName>
    <definedName name="besafer1" localSheetId="2">#REF!</definedName>
    <definedName name="besafer1">#REF!</definedName>
    <definedName name="bob">#REF!</definedName>
    <definedName name="BS" localSheetId="1">#REF!</definedName>
    <definedName name="BS" localSheetId="2">#REF!</definedName>
    <definedName name="BS">#REF!</definedName>
    <definedName name="BSacclev4" localSheetId="1">#REF!</definedName>
    <definedName name="BSacclev4" localSheetId="2">#REF!</definedName>
    <definedName name="BSacclev4">#REF!</definedName>
    <definedName name="BSCF" localSheetId="2">'[9]BSCF (49548)'!#REF!</definedName>
    <definedName name="BSCF">'[9]BSCF (49548)'!#REF!</definedName>
    <definedName name="bsob" localSheetId="1">#REF!</definedName>
    <definedName name="bsob" localSheetId="2">#REF!</definedName>
    <definedName name="bsob">#REF!</definedName>
    <definedName name="budget" localSheetId="2">#REF!</definedName>
    <definedName name="budget">#REF!</definedName>
    <definedName name="budholders" localSheetId="2">'[10]Budholder Descriptions'!$A$1:$B$26</definedName>
    <definedName name="budholders">'[10]Budholder Descriptions'!$A$1:$B$26</definedName>
    <definedName name="Buildsafer">'[9]BSCF (49548)'!$B$1:$J$65536</definedName>
    <definedName name="Capital_Exp" localSheetId="2">#REF!</definedName>
    <definedName name="Capital_Exp">#REF!</definedName>
    <definedName name="Cell_1" localSheetId="2">#REF!</definedName>
    <definedName name="Cell_1">#REF!</definedName>
    <definedName name="Cell_10" localSheetId="2">#REF!</definedName>
    <definedName name="Cell_10">#REF!</definedName>
    <definedName name="Cell_100" localSheetId="2">#REF!</definedName>
    <definedName name="Cell_100">#REF!</definedName>
    <definedName name="Cell_101" localSheetId="2">#REF!</definedName>
    <definedName name="Cell_101">#REF!</definedName>
    <definedName name="Cell_102" localSheetId="2">#REF!</definedName>
    <definedName name="Cell_102">#REF!</definedName>
    <definedName name="Cell_103" localSheetId="2">#REF!</definedName>
    <definedName name="Cell_103">#REF!</definedName>
    <definedName name="Cell_104" localSheetId="2">#REF!</definedName>
    <definedName name="Cell_104">#REF!</definedName>
    <definedName name="Cell_105" localSheetId="2">#REF!</definedName>
    <definedName name="Cell_105">#REF!</definedName>
    <definedName name="Cell_106" localSheetId="2">#REF!</definedName>
    <definedName name="Cell_106">#REF!</definedName>
    <definedName name="Cell_107" localSheetId="2">#REF!</definedName>
    <definedName name="Cell_107">#REF!</definedName>
    <definedName name="Cell_108" localSheetId="2">#REF!</definedName>
    <definedName name="Cell_108">#REF!</definedName>
    <definedName name="Cell_109" localSheetId="2">#REF!</definedName>
    <definedName name="Cell_109">#REF!</definedName>
    <definedName name="Cell_11" localSheetId="2">#REF!</definedName>
    <definedName name="Cell_11">#REF!</definedName>
    <definedName name="Cell_110" localSheetId="2">#REF!</definedName>
    <definedName name="Cell_110">#REF!</definedName>
    <definedName name="Cell_111" localSheetId="2">#REF!</definedName>
    <definedName name="Cell_111">#REF!</definedName>
    <definedName name="Cell_112" localSheetId="2">#REF!</definedName>
    <definedName name="Cell_112">#REF!</definedName>
    <definedName name="Cell_113" localSheetId="2">#REF!</definedName>
    <definedName name="Cell_113">#REF!</definedName>
    <definedName name="Cell_114" localSheetId="2">#REF!</definedName>
    <definedName name="Cell_114">#REF!</definedName>
    <definedName name="Cell_115" localSheetId="2">#REF!</definedName>
    <definedName name="Cell_115">#REF!</definedName>
    <definedName name="Cell_116" localSheetId="2">#REF!</definedName>
    <definedName name="Cell_116">#REF!</definedName>
    <definedName name="Cell_117" localSheetId="2">#REF!</definedName>
    <definedName name="Cell_117">#REF!</definedName>
    <definedName name="Cell_118" localSheetId="2">#REF!</definedName>
    <definedName name="Cell_118">#REF!</definedName>
    <definedName name="Cell_119" localSheetId="2">#REF!</definedName>
    <definedName name="Cell_119">#REF!</definedName>
    <definedName name="Cell_12" localSheetId="2">#REF!</definedName>
    <definedName name="Cell_12">#REF!</definedName>
    <definedName name="Cell_120" localSheetId="2">#REF!</definedName>
    <definedName name="Cell_120">#REF!</definedName>
    <definedName name="Cell_121" localSheetId="2">#REF!</definedName>
    <definedName name="Cell_121">#REF!</definedName>
    <definedName name="Cell_122" localSheetId="2">#REF!</definedName>
    <definedName name="Cell_122">#REF!</definedName>
    <definedName name="Cell_123" localSheetId="2">#REF!</definedName>
    <definedName name="Cell_123">#REF!</definedName>
    <definedName name="Cell_124" localSheetId="2">#REF!</definedName>
    <definedName name="Cell_124">#REF!</definedName>
    <definedName name="Cell_125" localSheetId="2">#REF!</definedName>
    <definedName name="Cell_125">#REF!</definedName>
    <definedName name="Cell_126" localSheetId="2">#REF!</definedName>
    <definedName name="Cell_126">#REF!</definedName>
    <definedName name="Cell_127" localSheetId="2">#REF!</definedName>
    <definedName name="Cell_127">#REF!</definedName>
    <definedName name="Cell_128" localSheetId="2">#REF!</definedName>
    <definedName name="Cell_128">#REF!</definedName>
    <definedName name="Cell_129" localSheetId="2">#REF!</definedName>
    <definedName name="Cell_129">#REF!</definedName>
    <definedName name="Cell_13" localSheetId="2">#REF!</definedName>
    <definedName name="Cell_13">#REF!</definedName>
    <definedName name="Cell_130" localSheetId="2">#REF!</definedName>
    <definedName name="Cell_130">#REF!</definedName>
    <definedName name="Cell_131" localSheetId="2">#REF!</definedName>
    <definedName name="Cell_131">#REF!</definedName>
    <definedName name="Cell_132" localSheetId="2">#REF!</definedName>
    <definedName name="Cell_132">#REF!</definedName>
    <definedName name="Cell_133" localSheetId="2">#REF!</definedName>
    <definedName name="Cell_133">#REF!</definedName>
    <definedName name="Cell_134" localSheetId="2">#REF!</definedName>
    <definedName name="Cell_134">#REF!</definedName>
    <definedName name="Cell_135" localSheetId="2">#REF!</definedName>
    <definedName name="Cell_135">#REF!</definedName>
    <definedName name="Cell_136" localSheetId="2">#REF!</definedName>
    <definedName name="Cell_136">#REF!</definedName>
    <definedName name="Cell_137" localSheetId="2">#REF!</definedName>
    <definedName name="Cell_137">#REF!</definedName>
    <definedName name="Cell_138" localSheetId="2">#REF!</definedName>
    <definedName name="Cell_138">#REF!</definedName>
    <definedName name="Cell_139" localSheetId="2">#REF!</definedName>
    <definedName name="Cell_139">#REF!</definedName>
    <definedName name="Cell_14" localSheetId="2">#REF!</definedName>
    <definedName name="Cell_14">#REF!</definedName>
    <definedName name="Cell_140" localSheetId="2">#REF!</definedName>
    <definedName name="Cell_140">#REF!</definedName>
    <definedName name="Cell_141" localSheetId="2">#REF!</definedName>
    <definedName name="Cell_141">#REF!</definedName>
    <definedName name="Cell_142" localSheetId="2">#REF!</definedName>
    <definedName name="Cell_142">#REF!</definedName>
    <definedName name="Cell_143" localSheetId="2">#REF!</definedName>
    <definedName name="Cell_143">#REF!</definedName>
    <definedName name="Cell_144" localSheetId="2">#REF!</definedName>
    <definedName name="Cell_144">#REF!</definedName>
    <definedName name="Cell_145">[11]Memorandum!$I$16</definedName>
    <definedName name="Cell_146">[11]Memorandum!$I$17</definedName>
    <definedName name="Cell_147">[11]Memorandum!$I$18</definedName>
    <definedName name="Cell_148">[11]Memorandum!$I$19</definedName>
    <definedName name="Cell_149">[11]Memorandum!$I$20</definedName>
    <definedName name="Cell_15" localSheetId="2">#REF!</definedName>
    <definedName name="Cell_15">#REF!</definedName>
    <definedName name="Cell_150">[11]Memorandum!$I$21</definedName>
    <definedName name="Cell_151">[11]Memorandum!$I$22</definedName>
    <definedName name="Cell_152">[11]Memorandum!$I$23</definedName>
    <definedName name="Cell_153">[11]Memorandum!$I$25</definedName>
    <definedName name="Cell_154">[11]Memorandum!$K$16</definedName>
    <definedName name="Cell_155">[11]Memorandum!$K$17</definedName>
    <definedName name="Cell_156">[11]Memorandum!$K$18</definedName>
    <definedName name="Cell_157">[11]Memorandum!$K$19</definedName>
    <definedName name="Cell_158">[11]Memorandum!$K$20</definedName>
    <definedName name="Cell_159">[11]Memorandum!$K$21</definedName>
    <definedName name="Cell_16" localSheetId="2">#REF!</definedName>
    <definedName name="Cell_16">#REF!</definedName>
    <definedName name="Cell_160">[11]Memorandum!$K$25</definedName>
    <definedName name="Cell_161">[11]Memorandum!$I$29</definedName>
    <definedName name="Cell_162">[11]Memorandum!$I$32</definedName>
    <definedName name="Cell_163">[11]Memorandum!$I$33</definedName>
    <definedName name="Cell_164">[11]Memorandum!$I$34</definedName>
    <definedName name="Cell_165">[11]Memorandum!$I$35</definedName>
    <definedName name="Cell_166">[11]Memorandum!$I$36</definedName>
    <definedName name="Cell_167">[11]Memorandum!$I$37</definedName>
    <definedName name="Cell_168">[11]Memorandum!$I$39</definedName>
    <definedName name="Cell_169">[11]Memorandum!$I$41</definedName>
    <definedName name="Cell_17" localSheetId="2">#REF!</definedName>
    <definedName name="Cell_17">#REF!</definedName>
    <definedName name="Cell_170">[11]Memorandum!$I$43</definedName>
    <definedName name="Cell_171">[11]Memorandum!$K$29</definedName>
    <definedName name="Cell_172">[11]Memorandum!$K$32</definedName>
    <definedName name="Cell_173">[11]Memorandum!$K$33</definedName>
    <definedName name="Cell_174">[11]Memorandum!$K$34</definedName>
    <definedName name="Cell_175">[11]Memorandum!$K$36</definedName>
    <definedName name="Cell_176">[11]Memorandum!$K$43</definedName>
    <definedName name="Cell_177">[11]Memorandum!$M$29</definedName>
    <definedName name="Cell_178">[11]Memorandum!$M$32</definedName>
    <definedName name="Cell_179">[11]Memorandum!$M$33</definedName>
    <definedName name="Cell_18" localSheetId="2">#REF!</definedName>
    <definedName name="Cell_18">#REF!</definedName>
    <definedName name="Cell_180">[11]Memorandum!$M$43</definedName>
    <definedName name="Cell_181">[11]Memorandum!$I$47</definedName>
    <definedName name="Cell_182">[11]Memorandum!$I$48</definedName>
    <definedName name="Cell_183">[11]Memorandum!$I$49</definedName>
    <definedName name="Cell_184">[11]Memorandum!$I$50</definedName>
    <definedName name="Cell_185">[11]Memorandum!$I$51</definedName>
    <definedName name="Cell_186">[11]Memorandum!$I$53</definedName>
    <definedName name="Cell_187">[11]Memorandum!$I$55</definedName>
    <definedName name="Cell_188">[11]Memorandum!$I$56</definedName>
    <definedName name="Cell_189">[11]Memorandum!$I$57</definedName>
    <definedName name="Cell_19" localSheetId="2">#REF!</definedName>
    <definedName name="Cell_19">#REF!</definedName>
    <definedName name="Cell_190">[11]Memorandum!$I$59</definedName>
    <definedName name="Cell_191">[11]Memorandum!$I$61</definedName>
    <definedName name="Cell_192">[11]Memorandum!$K$47</definedName>
    <definedName name="Cell_193">[11]Memorandum!$K$48</definedName>
    <definedName name="Cell_194">[11]Memorandum!$K$50</definedName>
    <definedName name="Cell_195">[11]Memorandum!$K$61</definedName>
    <definedName name="Cell_196">[11]Memorandum!$I$63</definedName>
    <definedName name="Cell_197">[11]Memorandum!$K$63</definedName>
    <definedName name="Cell_2" localSheetId="2">#REF!</definedName>
    <definedName name="Cell_2">#REF!</definedName>
    <definedName name="Cell_20" localSheetId="2">#REF!</definedName>
    <definedName name="Cell_20">#REF!</definedName>
    <definedName name="Cell_21" localSheetId="2">#REF!</definedName>
    <definedName name="Cell_21">#REF!</definedName>
    <definedName name="Cell_22" localSheetId="2">#REF!</definedName>
    <definedName name="Cell_22">#REF!</definedName>
    <definedName name="Cell_23" localSheetId="2">#REF!</definedName>
    <definedName name="Cell_23">#REF!</definedName>
    <definedName name="Cell_24" localSheetId="2">#REF!</definedName>
    <definedName name="Cell_24">#REF!</definedName>
    <definedName name="Cell_25" localSheetId="2">#REF!</definedName>
    <definedName name="Cell_25">#REF!</definedName>
    <definedName name="Cell_26" localSheetId="2">#REF!</definedName>
    <definedName name="Cell_26">#REF!</definedName>
    <definedName name="Cell_27" localSheetId="2">#REF!</definedName>
    <definedName name="Cell_27">#REF!</definedName>
    <definedName name="Cell_28" localSheetId="2">#REF!</definedName>
    <definedName name="Cell_28">#REF!</definedName>
    <definedName name="Cell_29" localSheetId="2">#REF!</definedName>
    <definedName name="Cell_29">#REF!</definedName>
    <definedName name="Cell_3" localSheetId="2">#REF!</definedName>
    <definedName name="Cell_3">#REF!</definedName>
    <definedName name="Cell_30" localSheetId="2">#REF!</definedName>
    <definedName name="Cell_30">#REF!</definedName>
    <definedName name="Cell_31" localSheetId="2">#REF!</definedName>
    <definedName name="Cell_31">#REF!</definedName>
    <definedName name="Cell_32" localSheetId="2">#REF!</definedName>
    <definedName name="Cell_32">#REF!</definedName>
    <definedName name="Cell_33" localSheetId="2">#REF!</definedName>
    <definedName name="Cell_33">#REF!</definedName>
    <definedName name="Cell_34" localSheetId="2">#REF!</definedName>
    <definedName name="Cell_34">#REF!</definedName>
    <definedName name="Cell_35" localSheetId="2">#REF!</definedName>
    <definedName name="Cell_35">#REF!</definedName>
    <definedName name="Cell_36" localSheetId="2">#REF!</definedName>
    <definedName name="Cell_36">#REF!</definedName>
    <definedName name="Cell_37" localSheetId="2">#REF!</definedName>
    <definedName name="Cell_37">#REF!</definedName>
    <definedName name="Cell_38" localSheetId="2">#REF!</definedName>
    <definedName name="Cell_38">#REF!</definedName>
    <definedName name="Cell_39" localSheetId="2">#REF!</definedName>
    <definedName name="Cell_39">#REF!</definedName>
    <definedName name="Cell_4" localSheetId="2">#REF!</definedName>
    <definedName name="Cell_4">#REF!</definedName>
    <definedName name="Cell_40" localSheetId="2">#REF!</definedName>
    <definedName name="Cell_40">#REF!</definedName>
    <definedName name="Cell_41" localSheetId="2">#REF!</definedName>
    <definedName name="Cell_41">#REF!</definedName>
    <definedName name="Cell_42" localSheetId="2">#REF!</definedName>
    <definedName name="Cell_42">#REF!</definedName>
    <definedName name="Cell_43" localSheetId="2">#REF!</definedName>
    <definedName name="Cell_43">#REF!</definedName>
    <definedName name="Cell_44" localSheetId="2">#REF!</definedName>
    <definedName name="Cell_44">#REF!</definedName>
    <definedName name="Cell_45" localSheetId="2">#REF!</definedName>
    <definedName name="Cell_45">#REF!</definedName>
    <definedName name="Cell_46" localSheetId="2">#REF!</definedName>
    <definedName name="Cell_46">#REF!</definedName>
    <definedName name="Cell_47" localSheetId="2">#REF!</definedName>
    <definedName name="Cell_47">#REF!</definedName>
    <definedName name="Cell_48" localSheetId="2">#REF!</definedName>
    <definedName name="Cell_48">#REF!</definedName>
    <definedName name="Cell_49" localSheetId="2">#REF!</definedName>
    <definedName name="Cell_49">#REF!</definedName>
    <definedName name="Cell_5" localSheetId="2">#REF!</definedName>
    <definedName name="Cell_5">#REF!</definedName>
    <definedName name="Cell_50" localSheetId="2">#REF!</definedName>
    <definedName name="Cell_50">#REF!</definedName>
    <definedName name="Cell_51" localSheetId="2">#REF!</definedName>
    <definedName name="Cell_51">#REF!</definedName>
    <definedName name="Cell_52" localSheetId="2">#REF!</definedName>
    <definedName name="Cell_52">#REF!</definedName>
    <definedName name="Cell_53" localSheetId="2">#REF!</definedName>
    <definedName name="Cell_53">#REF!</definedName>
    <definedName name="Cell_54" localSheetId="2">#REF!</definedName>
    <definedName name="Cell_54">#REF!</definedName>
    <definedName name="Cell_55" localSheetId="2">#REF!</definedName>
    <definedName name="Cell_55">#REF!</definedName>
    <definedName name="Cell_56" localSheetId="2">#REF!</definedName>
    <definedName name="Cell_56">#REF!</definedName>
    <definedName name="Cell_57" localSheetId="2">#REF!</definedName>
    <definedName name="Cell_57">#REF!</definedName>
    <definedName name="Cell_58" localSheetId="2">#REF!</definedName>
    <definedName name="Cell_58">#REF!</definedName>
    <definedName name="Cell_59" localSheetId="2">#REF!</definedName>
    <definedName name="Cell_59">#REF!</definedName>
    <definedName name="Cell_6" localSheetId="2">#REF!</definedName>
    <definedName name="Cell_6">#REF!</definedName>
    <definedName name="Cell_60" localSheetId="2">#REF!</definedName>
    <definedName name="Cell_60">#REF!</definedName>
    <definedName name="Cell_61" localSheetId="2">#REF!</definedName>
    <definedName name="Cell_61">#REF!</definedName>
    <definedName name="Cell_62" localSheetId="2">#REF!</definedName>
    <definedName name="Cell_62">#REF!</definedName>
    <definedName name="Cell_63" localSheetId="2">#REF!</definedName>
    <definedName name="Cell_63">#REF!</definedName>
    <definedName name="Cell_64" localSheetId="2">#REF!</definedName>
    <definedName name="Cell_64">#REF!</definedName>
    <definedName name="Cell_65" localSheetId="2">#REF!</definedName>
    <definedName name="Cell_65">#REF!</definedName>
    <definedName name="Cell_66" localSheetId="2">#REF!</definedName>
    <definedName name="Cell_66">#REF!</definedName>
    <definedName name="Cell_67" localSheetId="2">#REF!</definedName>
    <definedName name="Cell_67">#REF!</definedName>
    <definedName name="Cell_68" localSheetId="2">#REF!</definedName>
    <definedName name="Cell_68">#REF!</definedName>
    <definedName name="Cell_69" localSheetId="2">#REF!</definedName>
    <definedName name="Cell_69">#REF!</definedName>
    <definedName name="Cell_7" localSheetId="2">#REF!</definedName>
    <definedName name="Cell_7">#REF!</definedName>
    <definedName name="Cell_70" localSheetId="2">#REF!</definedName>
    <definedName name="Cell_70">#REF!</definedName>
    <definedName name="Cell_71" localSheetId="2">#REF!</definedName>
    <definedName name="Cell_71">#REF!</definedName>
    <definedName name="Cell_72" localSheetId="2">#REF!</definedName>
    <definedName name="Cell_72">#REF!</definedName>
    <definedName name="Cell_73" localSheetId="2">#REF!</definedName>
    <definedName name="Cell_73">#REF!</definedName>
    <definedName name="Cell_74" localSheetId="2">#REF!</definedName>
    <definedName name="Cell_74">#REF!</definedName>
    <definedName name="Cell_75" localSheetId="2">#REF!</definedName>
    <definedName name="Cell_75">#REF!</definedName>
    <definedName name="Cell_76" localSheetId="2">#REF!</definedName>
    <definedName name="Cell_76">#REF!</definedName>
    <definedName name="Cell_77" localSheetId="2">#REF!</definedName>
    <definedName name="Cell_77">#REF!</definedName>
    <definedName name="Cell_78" localSheetId="2">#REF!</definedName>
    <definedName name="Cell_78">#REF!</definedName>
    <definedName name="Cell_79" localSheetId="2">#REF!</definedName>
    <definedName name="Cell_79">#REF!</definedName>
    <definedName name="Cell_8" localSheetId="2">#REF!</definedName>
    <definedName name="Cell_8">#REF!</definedName>
    <definedName name="Cell_80" localSheetId="2">#REF!</definedName>
    <definedName name="Cell_80">#REF!</definedName>
    <definedName name="Cell_81" localSheetId="2">#REF!</definedName>
    <definedName name="Cell_81">#REF!</definedName>
    <definedName name="Cell_82" localSheetId="2">#REF!</definedName>
    <definedName name="Cell_82">#REF!</definedName>
    <definedName name="Cell_83" localSheetId="2">#REF!</definedName>
    <definedName name="Cell_83">#REF!</definedName>
    <definedName name="Cell_84" localSheetId="2">#REF!</definedName>
    <definedName name="Cell_84">#REF!</definedName>
    <definedName name="Cell_85" localSheetId="2">#REF!</definedName>
    <definedName name="Cell_85">#REF!</definedName>
    <definedName name="Cell_86" localSheetId="2">#REF!</definedName>
    <definedName name="Cell_86">#REF!</definedName>
    <definedName name="Cell_87" localSheetId="2">#REF!</definedName>
    <definedName name="Cell_87">#REF!</definedName>
    <definedName name="Cell_88" localSheetId="2">#REF!</definedName>
    <definedName name="Cell_88">#REF!</definedName>
    <definedName name="Cell_89" localSheetId="2">#REF!</definedName>
    <definedName name="Cell_89">#REF!</definedName>
    <definedName name="Cell_9" localSheetId="2">#REF!</definedName>
    <definedName name="Cell_9">#REF!</definedName>
    <definedName name="Cell_90" localSheetId="2">#REF!</definedName>
    <definedName name="Cell_90">#REF!</definedName>
    <definedName name="Cell_91" localSheetId="2">#REF!</definedName>
    <definedName name="Cell_91">#REF!</definedName>
    <definedName name="Cell_92" localSheetId="2">#REF!</definedName>
    <definedName name="Cell_92">#REF!</definedName>
    <definedName name="Cell_93" localSheetId="2">#REF!</definedName>
    <definedName name="Cell_93">#REF!</definedName>
    <definedName name="Cell_94" localSheetId="2">#REF!</definedName>
    <definedName name="Cell_94">#REF!</definedName>
    <definedName name="Cell_95" localSheetId="2">#REF!</definedName>
    <definedName name="Cell_95">#REF!</definedName>
    <definedName name="Cell_96" localSheetId="2">#REF!</definedName>
    <definedName name="Cell_96">#REF!</definedName>
    <definedName name="Cell_97" localSheetId="2">#REF!</definedName>
    <definedName name="Cell_97">#REF!</definedName>
    <definedName name="Cell_98" localSheetId="2">#REF!</definedName>
    <definedName name="Cell_98">#REF!</definedName>
    <definedName name="Cell_99" localSheetId="2">#REF!</definedName>
    <definedName name="Cell_99">#REF!</definedName>
    <definedName name="Cell_A1" localSheetId="2">#REF!</definedName>
    <definedName name="Cell_A1">#REF!</definedName>
    <definedName name="Cell_A10" localSheetId="2">#REF!</definedName>
    <definedName name="Cell_A10">#REF!</definedName>
    <definedName name="Cell_A11" localSheetId="2">#REF!</definedName>
    <definedName name="Cell_A11">#REF!</definedName>
    <definedName name="Cell_A12" localSheetId="2">#REF!</definedName>
    <definedName name="Cell_A12">#REF!</definedName>
    <definedName name="Cell_A13" localSheetId="2">#REF!</definedName>
    <definedName name="Cell_A13">#REF!</definedName>
    <definedName name="Cell_A14" localSheetId="2">#REF!</definedName>
    <definedName name="Cell_A14">#REF!</definedName>
    <definedName name="Cell_A15" localSheetId="2">#REF!</definedName>
    <definedName name="Cell_A15">#REF!</definedName>
    <definedName name="Cell_A16" localSheetId="2">#REF!</definedName>
    <definedName name="Cell_A16">#REF!</definedName>
    <definedName name="Cell_A17" localSheetId="2">#REF!</definedName>
    <definedName name="Cell_A17">#REF!</definedName>
    <definedName name="Cell_A18" localSheetId="2">#REF!</definedName>
    <definedName name="Cell_A18">#REF!</definedName>
    <definedName name="Cell_A19" localSheetId="2">#REF!</definedName>
    <definedName name="Cell_A19">#REF!</definedName>
    <definedName name="Cell_A2" localSheetId="2">#REF!</definedName>
    <definedName name="Cell_A2">#REF!</definedName>
    <definedName name="Cell_A20" localSheetId="2">#REF!</definedName>
    <definedName name="Cell_A20">#REF!</definedName>
    <definedName name="Cell_A21" localSheetId="2">#REF!</definedName>
    <definedName name="Cell_A21">#REF!</definedName>
    <definedName name="Cell_A22" localSheetId="2">#REF!</definedName>
    <definedName name="Cell_A22">#REF!</definedName>
    <definedName name="Cell_A23" localSheetId="2">#REF!</definedName>
    <definedName name="Cell_A23">#REF!</definedName>
    <definedName name="Cell_A24" localSheetId="2">#REF!</definedName>
    <definedName name="Cell_A24">#REF!</definedName>
    <definedName name="Cell_A25" localSheetId="2">#REF!</definedName>
    <definedName name="Cell_A25">#REF!</definedName>
    <definedName name="Cell_A26" localSheetId="2">#REF!</definedName>
    <definedName name="Cell_A26">#REF!</definedName>
    <definedName name="Cell_A27" localSheetId="2">#REF!</definedName>
    <definedName name="Cell_A27">#REF!</definedName>
    <definedName name="Cell_A28" localSheetId="2">#REF!</definedName>
    <definedName name="Cell_A28">#REF!</definedName>
    <definedName name="Cell_A29" localSheetId="2">#REF!</definedName>
    <definedName name="Cell_A29">#REF!</definedName>
    <definedName name="Cell_A3" localSheetId="2">#REF!</definedName>
    <definedName name="Cell_A3">#REF!</definedName>
    <definedName name="Cell_A30" localSheetId="2">#REF!</definedName>
    <definedName name="Cell_A30">#REF!</definedName>
    <definedName name="Cell_A31" localSheetId="2">#REF!</definedName>
    <definedName name="Cell_A31">#REF!</definedName>
    <definedName name="Cell_A32" localSheetId="2">#REF!</definedName>
    <definedName name="Cell_A32">#REF!</definedName>
    <definedName name="Cell_A33" localSheetId="2">#REF!</definedName>
    <definedName name="Cell_A33">#REF!</definedName>
    <definedName name="Cell_A34" localSheetId="2">#REF!</definedName>
    <definedName name="Cell_A34">#REF!</definedName>
    <definedName name="Cell_A35" localSheetId="2">#REF!</definedName>
    <definedName name="Cell_A35">#REF!</definedName>
    <definedName name="Cell_A36" localSheetId="2">#REF!</definedName>
    <definedName name="Cell_A36">#REF!</definedName>
    <definedName name="Cell_A4" localSheetId="2">#REF!</definedName>
    <definedName name="Cell_A4">#REF!</definedName>
    <definedName name="Cell_A5" localSheetId="2">#REF!</definedName>
    <definedName name="Cell_A5">#REF!</definedName>
    <definedName name="Cell_A6" localSheetId="2">#REF!</definedName>
    <definedName name="Cell_A6">#REF!</definedName>
    <definedName name="Cell_A7" localSheetId="2">#REF!</definedName>
    <definedName name="Cell_A7">#REF!</definedName>
    <definedName name="Cell_A8" localSheetId="2">#REF!</definedName>
    <definedName name="Cell_A8">#REF!</definedName>
    <definedName name="Cell_A9" localSheetId="2">#REF!</definedName>
    <definedName name="Cell_A9">#REF!</definedName>
    <definedName name="Cell_M1" localSheetId="2">#REF!</definedName>
    <definedName name="Cell_M1">#REF!</definedName>
    <definedName name="Cell_M10" localSheetId="2">#REF!</definedName>
    <definedName name="Cell_M10">#REF!</definedName>
    <definedName name="Cell_M11" localSheetId="2">#REF!</definedName>
    <definedName name="Cell_M11">#REF!</definedName>
    <definedName name="Cell_M12" localSheetId="2">#REF!</definedName>
    <definedName name="Cell_M12">#REF!</definedName>
    <definedName name="Cell_M13" localSheetId="2">#REF!</definedName>
    <definedName name="Cell_M13">#REF!</definedName>
    <definedName name="Cell_M14" localSheetId="2">#REF!</definedName>
    <definedName name="Cell_M14">#REF!</definedName>
    <definedName name="Cell_M15" localSheetId="2">#REF!</definedName>
    <definedName name="Cell_M15">#REF!</definedName>
    <definedName name="Cell_M16" localSheetId="2">#REF!</definedName>
    <definedName name="Cell_M16">#REF!</definedName>
    <definedName name="Cell_M17" localSheetId="2">#REF!</definedName>
    <definedName name="Cell_M17">#REF!</definedName>
    <definedName name="Cell_M18" localSheetId="2">#REF!</definedName>
    <definedName name="Cell_M18">#REF!</definedName>
    <definedName name="Cell_M19" localSheetId="2">#REF!</definedName>
    <definedName name="Cell_M19">#REF!</definedName>
    <definedName name="Cell_M2" localSheetId="2">#REF!</definedName>
    <definedName name="Cell_M2">#REF!</definedName>
    <definedName name="Cell_M20" localSheetId="2">#REF!</definedName>
    <definedName name="Cell_M20">#REF!</definedName>
    <definedName name="Cell_M21" localSheetId="2">#REF!</definedName>
    <definedName name="Cell_M21">#REF!</definedName>
    <definedName name="Cell_M22" localSheetId="2">#REF!</definedName>
    <definedName name="Cell_M22">#REF!</definedName>
    <definedName name="Cell_M23" localSheetId="2">#REF!</definedName>
    <definedName name="Cell_M23">#REF!</definedName>
    <definedName name="Cell_M24" localSheetId="2">#REF!</definedName>
    <definedName name="Cell_M24">#REF!</definedName>
    <definedName name="Cell_M25" localSheetId="2">#REF!</definedName>
    <definedName name="Cell_M25">#REF!</definedName>
    <definedName name="Cell_M26" localSheetId="2">#REF!</definedName>
    <definedName name="Cell_M26">#REF!</definedName>
    <definedName name="Cell_M27" localSheetId="2">#REF!</definedName>
    <definedName name="Cell_M27">#REF!</definedName>
    <definedName name="Cell_M28" localSheetId="2">#REF!</definedName>
    <definedName name="Cell_M28">#REF!</definedName>
    <definedName name="Cell_M29" localSheetId="2">#REF!</definedName>
    <definedName name="Cell_M29">#REF!</definedName>
    <definedName name="Cell_M3" localSheetId="2">#REF!</definedName>
    <definedName name="Cell_M3">#REF!</definedName>
    <definedName name="Cell_M30" localSheetId="2">#REF!</definedName>
    <definedName name="Cell_M30">#REF!</definedName>
    <definedName name="Cell_M31" localSheetId="2">#REF!</definedName>
    <definedName name="Cell_M31">#REF!</definedName>
    <definedName name="Cell_M32" localSheetId="2">#REF!</definedName>
    <definedName name="Cell_M32">#REF!</definedName>
    <definedName name="Cell_M33" localSheetId="2">#REF!</definedName>
    <definedName name="Cell_M33">#REF!</definedName>
    <definedName name="Cell_M34" localSheetId="2">#REF!</definedName>
    <definedName name="Cell_M34">#REF!</definedName>
    <definedName name="Cell_M35" localSheetId="2">#REF!</definedName>
    <definedName name="Cell_M35">#REF!</definedName>
    <definedName name="Cell_M36" localSheetId="2">#REF!</definedName>
    <definedName name="Cell_M36">#REF!</definedName>
    <definedName name="Cell_M37" localSheetId="2">#REF!</definedName>
    <definedName name="Cell_M37">#REF!</definedName>
    <definedName name="Cell_M38" localSheetId="2">#REF!</definedName>
    <definedName name="Cell_M38">#REF!</definedName>
    <definedName name="Cell_M39" localSheetId="2">#REF!</definedName>
    <definedName name="Cell_M39">#REF!</definedName>
    <definedName name="Cell_M4" localSheetId="2">#REF!</definedName>
    <definedName name="Cell_M4">#REF!</definedName>
    <definedName name="Cell_M40" localSheetId="2">#REF!</definedName>
    <definedName name="Cell_M40">#REF!</definedName>
    <definedName name="Cell_M41" localSheetId="2">#REF!</definedName>
    <definedName name="Cell_M41">#REF!</definedName>
    <definedName name="Cell_M42" localSheetId="2">#REF!</definedName>
    <definedName name="Cell_M42">#REF!</definedName>
    <definedName name="Cell_M43" localSheetId="2">#REF!</definedName>
    <definedName name="Cell_M43">#REF!</definedName>
    <definedName name="Cell_M44" localSheetId="2">#REF!</definedName>
    <definedName name="Cell_M44">#REF!</definedName>
    <definedName name="Cell_M45" localSheetId="2">#REF!</definedName>
    <definedName name="Cell_M45">#REF!</definedName>
    <definedName name="Cell_M46" localSheetId="2">#REF!</definedName>
    <definedName name="Cell_M46">#REF!</definedName>
    <definedName name="Cell_M47" localSheetId="2">#REF!</definedName>
    <definedName name="Cell_M47">#REF!</definedName>
    <definedName name="Cell_M48" localSheetId="2">#REF!</definedName>
    <definedName name="Cell_M48">#REF!</definedName>
    <definedName name="Cell_M49" localSheetId="2">#REF!</definedName>
    <definedName name="Cell_M49">#REF!</definedName>
    <definedName name="Cell_M5" localSheetId="2">#REF!</definedName>
    <definedName name="Cell_M5">#REF!</definedName>
    <definedName name="Cell_M50" localSheetId="2">#REF!</definedName>
    <definedName name="Cell_M50">#REF!</definedName>
    <definedName name="Cell_M51" localSheetId="2">#REF!</definedName>
    <definedName name="Cell_M51">#REF!</definedName>
    <definedName name="Cell_M52" localSheetId="2">#REF!</definedName>
    <definedName name="Cell_M52">#REF!</definedName>
    <definedName name="Cell_M53" localSheetId="2">#REF!</definedName>
    <definedName name="Cell_M53">#REF!</definedName>
    <definedName name="Cell_M6" localSheetId="2">#REF!</definedName>
    <definedName name="Cell_M6">#REF!</definedName>
    <definedName name="Cell_M7" localSheetId="2">#REF!</definedName>
    <definedName name="Cell_M7">#REF!</definedName>
    <definedName name="Cell_M8" localSheetId="2">#REF!</definedName>
    <definedName name="Cell_M8">#REF!</definedName>
    <definedName name="Cell_M9" localSheetId="2">#REF!</definedName>
    <definedName name="Cell_M9">#REF!</definedName>
    <definedName name="Cell_Note_107" localSheetId="2">#REF!</definedName>
    <definedName name="Cell_Note_107">#REF!</definedName>
    <definedName name="Cell_Note_108" localSheetId="2">#REF!</definedName>
    <definedName name="Cell_Note_108">#REF!</definedName>
    <definedName name="Cell_Note_109" localSheetId="2">#REF!</definedName>
    <definedName name="Cell_Note_109">#REF!</definedName>
    <definedName name="Cell_Note_119" localSheetId="2">#REF!</definedName>
    <definedName name="Cell_Note_119">#REF!</definedName>
    <definedName name="Cell_Note_135" localSheetId="2">#REF!</definedName>
    <definedName name="Cell_Note_135">#REF!</definedName>
    <definedName name="Cell_Note_143" localSheetId="2">#REF!</definedName>
    <definedName name="Cell_Note_143">#REF!</definedName>
    <definedName name="Cell_Note_152">[11]Memorandum!$E$24</definedName>
    <definedName name="Cell_Note_167">[11]Memorandum!$E$38</definedName>
    <definedName name="Cell_Note_168">[11]Memorandum!$E$40</definedName>
    <definedName name="Cell_Note_169">[11]Memorandum!$E$42</definedName>
    <definedName name="Cell_Note_177">[11]Memorandum!$E$31</definedName>
    <definedName name="Cell_Note_185">[11]Memorandum!$E$52</definedName>
    <definedName name="Cell_Note_186">[11]Memorandum!$E$54</definedName>
    <definedName name="Cell_Note_189">[11]Memorandum!$E$58</definedName>
    <definedName name="Cell_Note_190">[11]Memorandum!$E$60</definedName>
    <definedName name="Cell_Note_37" localSheetId="2">#REF!</definedName>
    <definedName name="Cell_Note_37">#REF!</definedName>
    <definedName name="Cell_Note_43" localSheetId="2">#REF!</definedName>
    <definedName name="Cell_Note_43">#REF!</definedName>
    <definedName name="Cell_Note_51" localSheetId="2">#REF!</definedName>
    <definedName name="Cell_Note_51">#REF!</definedName>
    <definedName name="Cell_Note_64" localSheetId="2">#REF!</definedName>
    <definedName name="Cell_Note_64">#REF!</definedName>
    <definedName name="Cell_Note_66" localSheetId="2">#REF!</definedName>
    <definedName name="Cell_Note_66">#REF!</definedName>
    <definedName name="Cell_Note_67" localSheetId="2">#REF!</definedName>
    <definedName name="Cell_Note_67">#REF!</definedName>
    <definedName name="Cell_Note_68" localSheetId="2">#REF!</definedName>
    <definedName name="Cell_Note_68">#REF!</definedName>
    <definedName name="Cell_Note_69" localSheetId="2">#REF!</definedName>
    <definedName name="Cell_Note_69">#REF!</definedName>
    <definedName name="Cell_Note_70" localSheetId="2">#REF!</definedName>
    <definedName name="Cell_Note_70">#REF!</definedName>
    <definedName name="Cell_Note_80" localSheetId="2">#REF!</definedName>
    <definedName name="Cell_Note_80">#REF!</definedName>
    <definedName name="Cell_Note_81" localSheetId="2">#REF!</definedName>
    <definedName name="Cell_Note_81">#REF!</definedName>
    <definedName name="Cell_Note_82" localSheetId="2">#REF!</definedName>
    <definedName name="Cell_Note_82">#REF!</definedName>
    <definedName name="Cell_Note_83" localSheetId="2">#REF!</definedName>
    <definedName name="Cell_Note_83">#REF!</definedName>
    <definedName name="CENSUS_CALC" localSheetId="2">'[12].CENSUS_DATA'!#REF!</definedName>
    <definedName name="CENSUS_CALC">'[12].CENSUS_DATA'!#REF!</definedName>
    <definedName name="CENSUS_PRCNT" localSheetId="2">'[12].CENSUS_DATA'!#REF!</definedName>
    <definedName name="CENSUS_PRCNT">'[12].CENSUS_DATA'!#REF!</definedName>
    <definedName name="CLIMIT">[3]CLIMIT!$A$3:$F$20</definedName>
    <definedName name="code" localSheetId="2">#REF!</definedName>
    <definedName name="code">#REF!</definedName>
    <definedName name="ColBCUAct" localSheetId="2">#REF!</definedName>
    <definedName name="ColBCUAct">#REF!</definedName>
    <definedName name="ColBCUBud" localSheetId="2">#REF!</definedName>
    <definedName name="ColBCUBud">#REF!</definedName>
    <definedName name="ColBCUFore" localSheetId="2">#REF!</definedName>
    <definedName name="ColBCUFore">#REF!</definedName>
    <definedName name="colchesterBCU">'[9]Colch BCU Fund (49541)'!$B$1:$J$65536</definedName>
    <definedName name="CombinedFormulae" localSheetId="1">#REF!</definedName>
    <definedName name="CombinedFormulae" localSheetId="2">#REF!</definedName>
    <definedName name="CombinedFormulae">#REF!</definedName>
    <definedName name="combinedSites" localSheetId="1">#REF!</definedName>
    <definedName name="combinedSites" localSheetId="2">#REF!</definedName>
    <definedName name="combinedSites">#REF!</definedName>
    <definedName name="Command1" localSheetId="2">#REF!</definedName>
    <definedName name="Command1">#REF!</definedName>
    <definedName name="Comment">'[13]Notes of Guidance'!$C$13</definedName>
    <definedName name="Comments" localSheetId="2">#REF!</definedName>
    <definedName name="Comments">#REF!</definedName>
    <definedName name="Comms3" localSheetId="2">'[14]COMM NON Devolved'!$B$25:$L$75</definedName>
    <definedName name="Comms3">'[14]COMM NON Devolved'!$B$25:$L$75</definedName>
    <definedName name="CONTROL" localSheetId="1">#REF!</definedName>
    <definedName name="CONTROL" localSheetId="2">#REF!</definedName>
    <definedName name="CONTROL">#REF!</definedName>
    <definedName name="cost_categories" localSheetId="2">[15]Data!#REF!</definedName>
    <definedName name="cost_categories">[15]Data!#REF!</definedName>
    <definedName name="Cost_Centres">[16]CENTRE!$B$1:$L$580</definedName>
    <definedName name="crate">'[17]Variable factors'!$B$16</definedName>
    <definedName name="CRIMEACCOUNTS" localSheetId="2">'[18]CrimeX (inc DSU)'!#REF!</definedName>
    <definedName name="CRIMEACCOUNTS">'[18]CrimeX (inc DSU)'!#REF!</definedName>
    <definedName name="CRIT_CENSUS" localSheetId="2">'[12].CENSUS_DATA'!#REF!</definedName>
    <definedName name="CRIT_CENSUS">'[12].CENSUS_DATA'!#REF!</definedName>
    <definedName name="CRIT_DFGMAND" localSheetId="2">[12]DFG_MANDATORY!#REF!</definedName>
    <definedName name="CRIT_DFGMAND">[12]DFG_MANDATORY!#REF!</definedName>
    <definedName name="CRIT_HMO" localSheetId="2">[12]HMO!#REF!</definedName>
    <definedName name="CRIT_HMO">[12]HMO!#REF!</definedName>
    <definedName name="CRIT_HOMEREP" localSheetId="2">[12]HOME_REPAIR!#REF!</definedName>
    <definedName name="CRIT_HOMEREP">[12]HOME_REPAIR!#REF!</definedName>
    <definedName name="CRIT_RENGRANT" localSheetId="2">'[12].RENOVATION_GRANT'!#REF!</definedName>
    <definedName name="CRIT_RENGRANT">'[12].RENOVATION_GRANT'!#REF!</definedName>
    <definedName name="CRIT_RENTEXP" localSheetId="2">#REF!</definedName>
    <definedName name="CRIT_RENTEXP">#REF!</definedName>
    <definedName name="CRIT_SCHOOL" localSheetId="2">#REF!</definedName>
    <definedName name="CRIT_SCHOOL">#REF!</definedName>
    <definedName name="CRIT_UNEMP" localSheetId="2">#REF!</definedName>
    <definedName name="CRIT_UNEMP">#REF!</definedName>
    <definedName name="cut" localSheetId="1">#REF!</definedName>
    <definedName name="cut" localSheetId="2">#REF!</definedName>
    <definedName name="cut">#REF!</definedName>
    <definedName name="data" localSheetId="1">#REF!</definedName>
    <definedName name="data" localSheetId="2">#REF!</definedName>
    <definedName name="data">#REF!</definedName>
    <definedName name="data02" localSheetId="1">#REF!</definedName>
    <definedName name="data02" localSheetId="2">#REF!</definedName>
    <definedName name="data02">#REF!</definedName>
    <definedName name="data1" localSheetId="2">[2]PCwte!$A$8:$F$50</definedName>
    <definedName name="data1">[2]PCwte!$A$8:$F$50</definedName>
    <definedName name="DATA10" localSheetId="2">#REF!</definedName>
    <definedName name="DATA10">#REF!</definedName>
    <definedName name="data100">'[19]All Forces'!$B$6:$V$46</definedName>
    <definedName name="DATA101" localSheetId="2">'[20]IO Template'!#REF!</definedName>
    <definedName name="DATA101">'[20]IO Template'!#REF!</definedName>
    <definedName name="DATA102" localSheetId="2">'[20]IO Template'!#REF!</definedName>
    <definedName name="DATA102">'[20]IO Template'!#REF!</definedName>
    <definedName name="DATA103" localSheetId="2">'[20]IO Template'!#REF!</definedName>
    <definedName name="DATA103">'[20]IO Template'!#REF!</definedName>
    <definedName name="DATA104" localSheetId="2">'[20]IO Template'!#REF!</definedName>
    <definedName name="DATA104">'[20]IO Template'!#REF!</definedName>
    <definedName name="DATA105" localSheetId="2">'[20]IO Template'!#REF!</definedName>
    <definedName name="DATA105">'[20]IO Template'!#REF!</definedName>
    <definedName name="DATA106" localSheetId="2">'[20]IO Template'!#REF!</definedName>
    <definedName name="DATA106">'[20]IO Template'!#REF!</definedName>
    <definedName name="DATA107" localSheetId="2">'[20]IO Template'!#REF!</definedName>
    <definedName name="DATA107">'[20]IO Template'!#REF!</definedName>
    <definedName name="DATA11" localSheetId="2">#REF!</definedName>
    <definedName name="DATA11">#REF!</definedName>
    <definedName name="DATA12" localSheetId="2">#REF!</definedName>
    <definedName name="DATA12">#REF!</definedName>
    <definedName name="DATA13" localSheetId="2">#REF!</definedName>
    <definedName name="DATA13">#REF!</definedName>
    <definedName name="DATA14" localSheetId="2">#REF!</definedName>
    <definedName name="DATA14">#REF!</definedName>
    <definedName name="DATA15" localSheetId="2">#REF!</definedName>
    <definedName name="DATA15">#REF!</definedName>
    <definedName name="DATA16" localSheetId="2">#REF!</definedName>
    <definedName name="DATA16">#REF!</definedName>
    <definedName name="DATA17" localSheetId="2">#REF!</definedName>
    <definedName name="DATA17">#REF!</definedName>
    <definedName name="DATA18" localSheetId="2">#REF!</definedName>
    <definedName name="DATA18">#REF!</definedName>
    <definedName name="DATA19" localSheetId="2">'[20]IO Template'!#REF!</definedName>
    <definedName name="DATA19">'[20]IO Template'!#REF!</definedName>
    <definedName name="data2" localSheetId="2">[2]OT!$A$10:$B$51</definedName>
    <definedName name="data2">[2]OT!$A$10:$B$51</definedName>
    <definedName name="DATA20" localSheetId="2">'[20]IO Template'!#REF!</definedName>
    <definedName name="DATA20">'[20]IO Template'!#REF!</definedName>
    <definedName name="DATA21" localSheetId="2">'[20]IO Template'!#REF!</definedName>
    <definedName name="DATA21">'[20]IO Template'!#REF!</definedName>
    <definedName name="DATA22" localSheetId="2">'[20]IO Template'!#REF!</definedName>
    <definedName name="DATA22">'[20]IO Template'!#REF!</definedName>
    <definedName name="DATA23" localSheetId="2">'[20]IO Template'!#REF!</definedName>
    <definedName name="DATA23">'[20]IO Template'!#REF!</definedName>
    <definedName name="DATA24" localSheetId="2">'[20]IO Template'!#REF!</definedName>
    <definedName name="DATA24">'[20]IO Template'!#REF!</definedName>
    <definedName name="DATA25" localSheetId="2">'[20]IO Template'!#REF!</definedName>
    <definedName name="DATA25">'[20]IO Template'!#REF!</definedName>
    <definedName name="DATA26" localSheetId="2">'[20]IO Template'!#REF!</definedName>
    <definedName name="DATA26">'[20]IO Template'!#REF!</definedName>
    <definedName name="DATA27" localSheetId="2">'[20]IO Template'!#REF!</definedName>
    <definedName name="DATA27">'[20]IO Template'!#REF!</definedName>
    <definedName name="DATA28" localSheetId="2">'[20]IO Template'!#REF!</definedName>
    <definedName name="DATA28">'[20]IO Template'!#REF!</definedName>
    <definedName name="DATA29" localSheetId="2">'[20]IO Template'!#REF!</definedName>
    <definedName name="DATA29">'[20]IO Template'!#REF!</definedName>
    <definedName name="data3" localSheetId="2">[2]DEV!$A$10:$H$48</definedName>
    <definedName name="data3">[2]DEV!$A$10:$H$48</definedName>
    <definedName name="DATA30" localSheetId="2">'[20]IO Template'!#REF!</definedName>
    <definedName name="DATA30">'[20]IO Template'!#REF!</definedName>
    <definedName name="DATA31" localSheetId="2">'[20]IO Template'!#REF!</definedName>
    <definedName name="DATA31">'[20]IO Template'!#REF!</definedName>
    <definedName name="DATA32" localSheetId="2">'[20]IO Template'!#REF!</definedName>
    <definedName name="DATA32">'[20]IO Template'!#REF!</definedName>
    <definedName name="DATA33" localSheetId="2">'[20]IO Template'!#REF!</definedName>
    <definedName name="DATA33">'[20]IO Template'!#REF!</definedName>
    <definedName name="DATA34" localSheetId="2">'[20]IO Template'!#REF!</definedName>
    <definedName name="DATA34">'[20]IO Template'!#REF!</definedName>
    <definedName name="DATA35" localSheetId="2">#REF!</definedName>
    <definedName name="DATA35">#REF!</definedName>
    <definedName name="DATA36" localSheetId="2">#REF!</definedName>
    <definedName name="DATA36">#REF!</definedName>
    <definedName name="DATA37" localSheetId="2">'[20]IO Template'!#REF!</definedName>
    <definedName name="DATA37">'[20]IO Template'!#REF!</definedName>
    <definedName name="DATA38" localSheetId="2">'[20]IO Template'!#REF!</definedName>
    <definedName name="DATA38">'[20]IO Template'!#REF!</definedName>
    <definedName name="DATA39" localSheetId="2">'[20]IO Template'!#REF!</definedName>
    <definedName name="DATA39">'[20]IO Template'!#REF!</definedName>
    <definedName name="data4" localSheetId="2">[2]fuel!$A$5:$M$23</definedName>
    <definedName name="data4">[2]fuel!$A$5:$M$23</definedName>
    <definedName name="DATA40" localSheetId="2">'[20]IO Template'!#REF!</definedName>
    <definedName name="DATA40">'[20]IO Template'!#REF!</definedName>
    <definedName name="DATA41" localSheetId="2">'[20]IO Template'!#REF!</definedName>
    <definedName name="DATA41">'[20]IO Template'!#REF!</definedName>
    <definedName name="DATA42" localSheetId="2">#REF!</definedName>
    <definedName name="DATA42">#REF!</definedName>
    <definedName name="DATA43" localSheetId="2">#REF!</definedName>
    <definedName name="DATA43">#REF!</definedName>
    <definedName name="DATA44" localSheetId="2">#REF!</definedName>
    <definedName name="DATA44">#REF!</definedName>
    <definedName name="DATA45" localSheetId="2">'[20]IO Template'!#REF!</definedName>
    <definedName name="DATA45">'[20]IO Template'!#REF!</definedName>
    <definedName name="DATA46" localSheetId="2">'[20]IO Template'!#REF!</definedName>
    <definedName name="DATA46">'[20]IO Template'!#REF!</definedName>
    <definedName name="DATA47" localSheetId="2">'[20]IO Template'!#REF!</definedName>
    <definedName name="DATA47">'[20]IO Template'!#REF!</definedName>
    <definedName name="DATA48" localSheetId="2">'[20]IO Template'!#REF!</definedName>
    <definedName name="DATA48">'[20]IO Template'!#REF!</definedName>
    <definedName name="DATA49" localSheetId="2">'[20]IO Template'!#REF!</definedName>
    <definedName name="DATA49">'[20]IO Template'!#REF!</definedName>
    <definedName name="data5" localSheetId="2">[2]TR!$A$9:$C$49</definedName>
    <definedName name="data5">[2]TR!$A$9:$C$49</definedName>
    <definedName name="DATA50" localSheetId="2">'[20]IO Template'!#REF!</definedName>
    <definedName name="DATA50">'[20]IO Template'!#REF!</definedName>
    <definedName name="DATA51" localSheetId="2">'[20]IO Template'!#REF!</definedName>
    <definedName name="DATA51">'[20]IO Template'!#REF!</definedName>
    <definedName name="DATA52" localSheetId="2">'[20]IO Template'!#REF!</definedName>
    <definedName name="DATA52">'[20]IO Template'!#REF!</definedName>
    <definedName name="DATA54" localSheetId="2">'[20]IO Template'!#REF!</definedName>
    <definedName name="DATA54">'[20]IO Template'!#REF!</definedName>
    <definedName name="DATA55" localSheetId="2">'[20]IO Template'!#REF!</definedName>
    <definedName name="DATA55">'[20]IO Template'!#REF!</definedName>
    <definedName name="DATA56" localSheetId="2">'[20]IO Template'!#REF!</definedName>
    <definedName name="DATA56">'[20]IO Template'!#REF!</definedName>
    <definedName name="DATA57" localSheetId="2">'[20]IO Template'!#REF!</definedName>
    <definedName name="DATA57">'[20]IO Template'!#REF!</definedName>
    <definedName name="DATA59" localSheetId="2">'[20]IO Template'!#REF!</definedName>
    <definedName name="DATA59">'[20]IO Template'!#REF!</definedName>
    <definedName name="data6" localSheetId="2">[2]Sum!$C$8:$L$46</definedName>
    <definedName name="data6">[2]Sum!$C$8:$L$46</definedName>
    <definedName name="DATA60" localSheetId="2">'[20]IO Template'!#REF!</definedName>
    <definedName name="DATA60">'[20]IO Template'!#REF!</definedName>
    <definedName name="DATA61" localSheetId="2">'[20]IO Template'!#REF!</definedName>
    <definedName name="DATA61">'[20]IO Template'!#REF!</definedName>
    <definedName name="DATA62" localSheetId="2">'[20]IO Template'!#REF!</definedName>
    <definedName name="DATA62">'[20]IO Template'!#REF!</definedName>
    <definedName name="DATA63" localSheetId="2">'[20]IO Template'!#REF!</definedName>
    <definedName name="DATA63">'[20]IO Template'!#REF!</definedName>
    <definedName name="DATA64" localSheetId="2">'[20]IO Template'!#REF!</definedName>
    <definedName name="DATA64">'[20]IO Template'!#REF!</definedName>
    <definedName name="DATA65" localSheetId="2">'[20]IO Template'!#REF!</definedName>
    <definedName name="DATA65">'[20]IO Template'!#REF!</definedName>
    <definedName name="DATA66" localSheetId="2">'[20]IO Template'!#REF!</definedName>
    <definedName name="DATA66">'[20]IO Template'!#REF!</definedName>
    <definedName name="DATA67" localSheetId="2">'[20]IO Template'!#REF!</definedName>
    <definedName name="DATA67">'[20]IO Template'!#REF!</definedName>
    <definedName name="DATA68" localSheetId="2">'[20]IO Template'!#REF!</definedName>
    <definedName name="DATA68">'[20]IO Template'!#REF!</definedName>
    <definedName name="DATA69" localSheetId="2">'[20]IO Template'!#REF!</definedName>
    <definedName name="DATA69">'[20]IO Template'!#REF!</definedName>
    <definedName name="DATA7" localSheetId="2">#REF!</definedName>
    <definedName name="DATA7">#REF!</definedName>
    <definedName name="DATA70" localSheetId="2">'[20]IO Template'!#REF!</definedName>
    <definedName name="DATA70">'[20]IO Template'!#REF!</definedName>
    <definedName name="DATA71" localSheetId="2">'[20]IO Template'!#REF!</definedName>
    <definedName name="DATA71">'[20]IO Template'!#REF!</definedName>
    <definedName name="DATA72" localSheetId="2">'[20]IO Template'!#REF!</definedName>
    <definedName name="DATA72">'[20]IO Template'!#REF!</definedName>
    <definedName name="DATA73" localSheetId="2">'[20]IO Template'!#REF!</definedName>
    <definedName name="DATA73">'[20]IO Template'!#REF!</definedName>
    <definedName name="DATA74" localSheetId="2">'[20]IO Template'!#REF!</definedName>
    <definedName name="DATA74">'[20]IO Template'!#REF!</definedName>
    <definedName name="DATA75" localSheetId="2">'[20]IO Template'!#REF!</definedName>
    <definedName name="DATA75">'[20]IO Template'!#REF!</definedName>
    <definedName name="DATA76" localSheetId="2">'[20]IO Template'!#REF!</definedName>
    <definedName name="DATA76">'[20]IO Template'!#REF!</definedName>
    <definedName name="DATA77" localSheetId="2">'[20]IO Template'!#REF!</definedName>
    <definedName name="DATA77">'[20]IO Template'!#REF!</definedName>
    <definedName name="DATA78" localSheetId="2">'[20]IO Template'!#REF!</definedName>
    <definedName name="DATA78">'[20]IO Template'!#REF!</definedName>
    <definedName name="DATA79" localSheetId="2">'[20]IO Template'!#REF!</definedName>
    <definedName name="DATA79">'[20]IO Template'!#REF!</definedName>
    <definedName name="DATA8" localSheetId="2">#REF!</definedName>
    <definedName name="DATA8">#REF!</definedName>
    <definedName name="DATA80" localSheetId="2">'[20]IO Template'!#REF!</definedName>
    <definedName name="DATA80">'[20]IO Template'!#REF!</definedName>
    <definedName name="DATA81" localSheetId="2">'[20]IO Template'!#REF!</definedName>
    <definedName name="DATA81">'[20]IO Template'!#REF!</definedName>
    <definedName name="DATA82" localSheetId="2">'[20]IO Template'!#REF!</definedName>
    <definedName name="DATA82">'[20]IO Template'!#REF!</definedName>
    <definedName name="DATA83" localSheetId="2">'[20]IO Template'!#REF!</definedName>
    <definedName name="DATA83">'[20]IO Template'!#REF!</definedName>
    <definedName name="DATA84" localSheetId="2">'[20]IO Template'!#REF!</definedName>
    <definedName name="DATA84">'[20]IO Template'!#REF!</definedName>
    <definedName name="DATA85" localSheetId="2">'[20]IO Template'!#REF!</definedName>
    <definedName name="DATA85">'[20]IO Template'!#REF!</definedName>
    <definedName name="DATA86" localSheetId="2">'[20]IO Template'!#REF!</definedName>
    <definedName name="DATA86">'[20]IO Template'!#REF!</definedName>
    <definedName name="DATA87" localSheetId="2">'[20]IO Template'!#REF!</definedName>
    <definedName name="DATA87">'[20]IO Template'!#REF!</definedName>
    <definedName name="DATA88" localSheetId="2">'[20]IO Template'!#REF!</definedName>
    <definedName name="DATA88">'[20]IO Template'!#REF!</definedName>
    <definedName name="DATA89" localSheetId="2">'[20]IO Template'!#REF!</definedName>
    <definedName name="DATA89">'[20]IO Template'!#REF!</definedName>
    <definedName name="DATA9" localSheetId="2">#REF!</definedName>
    <definedName name="DATA9">#REF!</definedName>
    <definedName name="DATA90" localSheetId="2">'[20]IO Template'!#REF!</definedName>
    <definedName name="DATA90">'[20]IO Template'!#REF!</definedName>
    <definedName name="DATA91" localSheetId="2">'[20]IO Template'!#REF!</definedName>
    <definedName name="DATA91">'[20]IO Template'!#REF!</definedName>
    <definedName name="DATA92" localSheetId="2">'[20]IO Template'!#REF!</definedName>
    <definedName name="DATA92">'[20]IO Template'!#REF!</definedName>
    <definedName name="DATA93" localSheetId="2">'[20]IO Template'!#REF!</definedName>
    <definedName name="DATA93">'[20]IO Template'!#REF!</definedName>
    <definedName name="DATA94" localSheetId="2">'[20]IO Template'!#REF!</definedName>
    <definedName name="DATA94">'[20]IO Template'!#REF!</definedName>
    <definedName name="DATA95" localSheetId="2">'[20]IO Template'!#REF!</definedName>
    <definedName name="DATA95">'[20]IO Template'!#REF!</definedName>
    <definedName name="DATA96" localSheetId="2">'[20]IO Template'!#REF!</definedName>
    <definedName name="DATA96">'[20]IO Template'!#REF!</definedName>
    <definedName name="DATA97" localSheetId="2">'[20]IO Template'!#REF!</definedName>
    <definedName name="DATA97">'[20]IO Template'!#REF!</definedName>
    <definedName name="DATA98" localSheetId="2">'[20]IO Template'!#REF!</definedName>
    <definedName name="DATA98">'[20]IO Template'!#REF!</definedName>
    <definedName name="Data99">'[21]Police Officers'!$B$4:$M$3432</definedName>
    <definedName name="db" localSheetId="1">#REF!</definedName>
    <definedName name="db" localSheetId="2">#REF!</definedName>
    <definedName name="db">#REF!</definedName>
    <definedName name="DETAIL" localSheetId="1">#REF!</definedName>
    <definedName name="DETAIL" localSheetId="2">#REF!</definedName>
    <definedName name="DETAIL">#REF!</definedName>
    <definedName name="dev" localSheetId="2">'[22]DATA-GOE'!#REF!</definedName>
    <definedName name="dev">'[16]2012-13 OUTTURN'!#REF!</definedName>
    <definedName name="digital_speed" localSheetId="1">#REF!</definedName>
    <definedName name="digital_speed" localSheetId="2">#REF!</definedName>
    <definedName name="digital_speed">#REF!</definedName>
    <definedName name="DigitalFormulae" localSheetId="1">#REF!</definedName>
    <definedName name="DigitalFormulae" localSheetId="2">#REF!</definedName>
    <definedName name="DigitalFormulae">#REF!</definedName>
    <definedName name="Eastern">[9]Report!$C$1:$J$65536</definedName>
    <definedName name="EDUCATION" localSheetId="2">#REF!</definedName>
    <definedName name="EDUCATION">#REF!</definedName>
    <definedName name="EDUCATION_EXPBLK" localSheetId="2">#REF!</definedName>
    <definedName name="EDUCATION_EXPBLK">#REF!</definedName>
    <definedName name="EEGroup">'[23]EE Group'!$1:$1048576</definedName>
    <definedName name="eff_plan">[2]sumsave!$AJ$5:$AP$48</definedName>
    <definedName name="ELEM">[16]ELEM!$A$1:$O$1432</definedName>
    <definedName name="Employee" localSheetId="2">#REF!</definedName>
    <definedName name="Employee">#REF!</definedName>
    <definedName name="Employees" localSheetId="2">#REF!</definedName>
    <definedName name="Employees">#REF!</definedName>
    <definedName name="employmeny_costs" localSheetId="2">[15]Data!#REF!</definedName>
    <definedName name="employmeny_costs">[15]Data!#REF!</definedName>
    <definedName name="EPOS" localSheetId="2">#REF!</definedName>
    <definedName name="EPOS">#REF!</definedName>
    <definedName name="EPOSDATA" localSheetId="2">#REF!</definedName>
    <definedName name="EPOSDATA">#REF!</definedName>
    <definedName name="EPOSREPORT">'[24]EPOS REPORT'!$A:$IV</definedName>
    <definedName name="equipment" localSheetId="2">[25]Data!#REF!</definedName>
    <definedName name="equipment">[25]Data!#REF!</definedName>
    <definedName name="equipment_type" localSheetId="2">[25]Data!#REF!</definedName>
    <definedName name="equipment_type">[25]Data!#REF!</definedName>
    <definedName name="ESSEXQ4">'[26]pivot essex costs q4 (1)'!$K$4:$L$221</definedName>
    <definedName name="ESSEXQ4V2">'[26]pivot essex costs q4 (2'!$K$4:$L$75</definedName>
    <definedName name="Expenditure" localSheetId="2">#REF!</definedName>
    <definedName name="Expenditure">#REF!</definedName>
    <definedName name="FAddress1" localSheetId="2">#REF!</definedName>
    <definedName name="FAddress1">#REF!</definedName>
    <definedName name="FAddress2" localSheetId="2">#REF!</definedName>
    <definedName name="FAddress2">#REF!</definedName>
    <definedName name="FAddress3" localSheetId="2">#REF!</definedName>
    <definedName name="FAddress3">#REF!</definedName>
    <definedName name="FDesignation" localSheetId="2">#REF!</definedName>
    <definedName name="FDesignation">#REF!</definedName>
    <definedName name="FEmail" localSheetId="2">#REF!</definedName>
    <definedName name="FEmail">#REF!</definedName>
    <definedName name="FFax" localSheetId="2">#REF!</definedName>
    <definedName name="FFax">#REF!</definedName>
    <definedName name="FGeneric_Email" localSheetId="2">#REF!</definedName>
    <definedName name="FGeneric_Email">#REF!</definedName>
    <definedName name="File_Name" localSheetId="1">#REF!</definedName>
    <definedName name="File_Name" localSheetId="2">#REF!</definedName>
    <definedName name="File_Name">#REF!</definedName>
    <definedName name="File_Type" localSheetId="1">#REF!</definedName>
    <definedName name="File_Type" localSheetId="2">#REF!</definedName>
    <definedName name="File_Type">#REF!</definedName>
    <definedName name="Fixed_Speed" localSheetId="1">#REF!</definedName>
    <definedName name="Fixed_Speed" localSheetId="2">#REF!</definedName>
    <definedName name="Fixed_Speed">#REF!</definedName>
    <definedName name="FixedFormulae" localSheetId="1">#REF!</definedName>
    <definedName name="FixedFormulae" localSheetId="2">#REF!</definedName>
    <definedName name="FixedFormulae">#REF!</definedName>
    <definedName name="FName" localSheetId="2">#REF!</definedName>
    <definedName name="FName">#REF!</definedName>
    <definedName name="FORCESUM" localSheetId="1">#REF!</definedName>
    <definedName name="FORCESUM" localSheetId="2">#REF!</definedName>
    <definedName name="FORCESUM">#REF!</definedName>
    <definedName name="forecast0708" localSheetId="2">#REF!</definedName>
    <definedName name="forecast0708">#REF!</definedName>
    <definedName name="FPostcode" localSheetId="2">#REF!</definedName>
    <definedName name="FPostcode">#REF!</definedName>
    <definedName name="FTel" localSheetId="2">#REF!</definedName>
    <definedName name="FTel">#REF!</definedName>
    <definedName name="fye" localSheetId="1">#REF!</definedName>
    <definedName name="fye" localSheetId="2">#REF!</definedName>
    <definedName name="fye">#REF!</definedName>
    <definedName name="gender_types" localSheetId="2">[25]Data!#REF!</definedName>
    <definedName name="gender_types">[25]Data!#REF!</definedName>
    <definedName name="Generic_Email" localSheetId="2">#REF!</definedName>
    <definedName name="Generic_Email">#REF!</definedName>
    <definedName name="Grant">[13]Questionnaire!$T$105</definedName>
    <definedName name="growth" localSheetId="1">[27]growth!#REF!</definedName>
    <definedName name="growth" localSheetId="2">[27]growth!#REF!</definedName>
    <definedName name="growth">[27]growth!#REF!</definedName>
    <definedName name="GROWTH1">'[3]GROWTH AND SAVINGS'!$G$10:$H$183</definedName>
    <definedName name="GROWTH2">'[3]GROWTH AND SAVINGS'!$R$10:$S$183</definedName>
    <definedName name="GROWTH3">'[3]GROWTH AND SAVINGS'!$W$10:$X$183</definedName>
    <definedName name="HEADS" localSheetId="2">#REF!</definedName>
    <definedName name="HEADS">#REF!</definedName>
    <definedName name="HEADS_EXPBLK" localSheetId="2">#REF!</definedName>
    <definedName name="HEADS_EXPBLK">#REF!</definedName>
    <definedName name="insert_spend_breakdown_here" localSheetId="1">#REF!</definedName>
    <definedName name="insert_spend_breakdown_here" localSheetId="2">#REF!</definedName>
    <definedName name="insert_spend_breakdown_here">#REF!</definedName>
    <definedName name="INSERTED_GROUP" localSheetId="2">'[9]Colch BCU Fund (49541)'!#REF!</definedName>
    <definedName name="INSERTED_GROUP">'[9]Colch BCU Fund (49541)'!#REF!</definedName>
    <definedName name="invt" localSheetId="1">#REF!</definedName>
    <definedName name="invt" localSheetId="2">#REF!</definedName>
    <definedName name="invt">#REF!</definedName>
    <definedName name="Legacy" localSheetId="2">#REF!</definedName>
    <definedName name="Legacy">#REF!</definedName>
    <definedName name="legacy_formula" localSheetId="2">#REF!</definedName>
    <definedName name="legacy_formula">#REF!</definedName>
    <definedName name="Link_to_Notes_Tab" localSheetId="2">#REF!</definedName>
    <definedName name="Link_to_Notes_Tab">#REF!</definedName>
    <definedName name="lower" localSheetId="2">'[28]Variable Factors'!#REF!</definedName>
    <definedName name="lower">'[28]Variable Factors'!#REF!</definedName>
    <definedName name="lrate">'[28]Variable Factors'!$A$21</definedName>
    <definedName name="mara" localSheetId="2">#REF!</definedName>
    <definedName name="mara">#REF!</definedName>
    <definedName name="middle" localSheetId="2">'[28]Variable Factors'!#REF!</definedName>
    <definedName name="middle">'[28]Variable Factors'!#REF!</definedName>
    <definedName name="MISACCOUNTS" localSheetId="2">[18]MISX!#REF!</definedName>
    <definedName name="MISACCOUNTS">[18]MISX!#REF!</definedName>
    <definedName name="mngtresp" localSheetId="2">#REF!</definedName>
    <definedName name="mngtresp">#REF!</definedName>
    <definedName name="mobile_speed" localSheetId="1">#REF!</definedName>
    <definedName name="mobile_speed" localSheetId="2">#REF!</definedName>
    <definedName name="mobile_speed">#REF!</definedName>
    <definedName name="MobileFormulae" localSheetId="1">#REF!</definedName>
    <definedName name="MobileFormulae" localSheetId="2">#REF!</definedName>
    <definedName name="MobileFormulae">#REF!</definedName>
    <definedName name="month" localSheetId="2">#REF!</definedName>
    <definedName name="month">#REF!</definedName>
    <definedName name="msd" localSheetId="2">#REF!</definedName>
    <definedName name="msd">#REF!</definedName>
    <definedName name="MTFS" localSheetId="1">#REF!</definedName>
    <definedName name="MTFS" localSheetId="2">#REF!</definedName>
    <definedName name="MTFS">#REF!</definedName>
    <definedName name="ncrate">'[17]Variable factors'!$B$17</definedName>
    <definedName name="ND" localSheetId="2">#REF!</definedName>
    <definedName name="ND">#REF!</definedName>
    <definedName name="NFAddress1" localSheetId="2">#REF!</definedName>
    <definedName name="NFAddress1">#REF!</definedName>
    <definedName name="NFAddress2" localSheetId="2">#REF!</definedName>
    <definedName name="NFAddress2">#REF!</definedName>
    <definedName name="NFAddress3" localSheetId="2">#REF!</definedName>
    <definedName name="NFAddress3">#REF!</definedName>
    <definedName name="NFDesignation" localSheetId="2">#REF!</definedName>
    <definedName name="NFDesignation">#REF!</definedName>
    <definedName name="NFEmail" localSheetId="2">#REF!</definedName>
    <definedName name="NFEmail">#REF!</definedName>
    <definedName name="NFFax" localSheetId="2">#REF!</definedName>
    <definedName name="NFFax">#REF!</definedName>
    <definedName name="NFGeneric_Email" localSheetId="2">#REF!</definedName>
    <definedName name="NFGeneric_Email">#REF!</definedName>
    <definedName name="NFName" localSheetId="2">#REF!</definedName>
    <definedName name="NFName">#REF!</definedName>
    <definedName name="NFPostcode" localSheetId="2">#REF!</definedName>
    <definedName name="NFPostcode">#REF!</definedName>
    <definedName name="NFTel" localSheetId="2">#REF!</definedName>
    <definedName name="NFTel">#REF!</definedName>
    <definedName name="NI">'[29]Variable Factors'!$A$20</definedName>
    <definedName name="NIRate">'[30]Variable Factors'!$A$24</definedName>
    <definedName name="NumberCombined" localSheetId="1">#REF!</definedName>
    <definedName name="NumberCombined" localSheetId="2">#REF!</definedName>
    <definedName name="NumberCombined">#REF!</definedName>
    <definedName name="NumberDigital" localSheetId="1">#REF!</definedName>
    <definedName name="NumberDigital" localSheetId="2">#REF!</definedName>
    <definedName name="NumberDigital">#REF!</definedName>
    <definedName name="NumberFixed" localSheetId="1">#REF!</definedName>
    <definedName name="NumberFixed" localSheetId="2">#REF!</definedName>
    <definedName name="NumberFixed">#REF!</definedName>
    <definedName name="NumberLegacy" localSheetId="2">#REF!</definedName>
    <definedName name="NumberLegacy">#REF!</definedName>
    <definedName name="NumberMobile" localSheetId="1">#REF!</definedName>
    <definedName name="NumberMobile" localSheetId="2">#REF!</definedName>
    <definedName name="NumberMobile">#REF!</definedName>
    <definedName name="NumberRedLight" localSheetId="1">#REF!</definedName>
    <definedName name="NumberRedLight" localSheetId="2">#REF!</definedName>
    <definedName name="NumberRedLight">#REF!</definedName>
    <definedName name="OPAGLOW" localSheetId="2">[31]NOTES!#REF!</definedName>
    <definedName name="OPAGLOW">[31]NOTES!#REF!</definedName>
    <definedName name="opta" localSheetId="1">#REF!</definedName>
    <definedName name="opta" localSheetId="2">#REF!</definedName>
    <definedName name="opta">#REF!</definedName>
    <definedName name="optb" localSheetId="1">#REF!</definedName>
    <definedName name="optb" localSheetId="2">#REF!</definedName>
    <definedName name="optb">#REF!</definedName>
    <definedName name="optc" localSheetId="1">#REF!</definedName>
    <definedName name="optc" localSheetId="2">#REF!</definedName>
    <definedName name="optc">#REF!</definedName>
    <definedName name="Outturn" localSheetId="2">#REF!</definedName>
    <definedName name="Outturn">#REF!</definedName>
    <definedName name="outturn0607" localSheetId="2">#REF!</definedName>
    <definedName name="outturn0607">#REF!</definedName>
    <definedName name="part1">[2]sumsave!$C$8:$R$48</definedName>
    <definedName name="Part2">[2]sumsave!$U$8:$AL$48</definedName>
    <definedName name="partner" localSheetId="2">#REF!</definedName>
    <definedName name="partner">#REF!</definedName>
    <definedName name="payroll" localSheetId="1">#REF!</definedName>
    <definedName name="payroll" localSheetId="2">#REF!</definedName>
    <definedName name="payroll">#REF!</definedName>
    <definedName name="payscales">[17]Payscales!$B$6:$D$87</definedName>
    <definedName name="payscalesPCSO">[17]Payscales!$B$90:$D$97</definedName>
    <definedName name="PCSO">'[17]Variable factors'!$B$8</definedName>
    <definedName name="Pen">'[30]Variable Factors'!$A$24</definedName>
    <definedName name="penhr" localSheetId="2">'[32]Variable Factors'!#REF!</definedName>
    <definedName name="penhr">'[32]Variable Factors'!#REF!</definedName>
    <definedName name="penlr">'[28]Variable Factors'!$A$11</definedName>
    <definedName name="penrate" localSheetId="2">'[29]Variable Factors'!#REF!</definedName>
    <definedName name="penrate">'[29]Variable Factors'!#REF!</definedName>
    <definedName name="pension">'[32]Variable Factors'!$A$12</definedName>
    <definedName name="Pension_fund_account" localSheetId="2">#REF!</definedName>
    <definedName name="Pension_fund_account">#REF!</definedName>
    <definedName name="pensions" localSheetId="1">#REF!</definedName>
    <definedName name="pensions" localSheetId="2">#REF!</definedName>
    <definedName name="pensions">#REF!</definedName>
    <definedName name="pivot" localSheetId="2">#REF!</definedName>
    <definedName name="pivot">#REF!</definedName>
    <definedName name="PNW">'[9]Prison No Way (49547)'!$B$1:$J$65536</definedName>
    <definedName name="Police_Pay_And_Allowances" localSheetId="2">'[9]Tendring BCU Fund (49540)'!#REF!</definedName>
    <definedName name="Police_Pay_And_Allowances">'[9]Tendring BCU Fund (49540)'!#REF!</definedName>
    <definedName name="Police_Pensioners" localSheetId="2">#REF!</definedName>
    <definedName name="Police_Pensioners">#REF!</definedName>
    <definedName name="Police2010_11" localSheetId="2">#REF!</definedName>
    <definedName name="Police2010_11">#REF!</definedName>
    <definedName name="pressures" localSheetId="1">#REF!</definedName>
    <definedName name="pressures" localSheetId="2">#REF!</definedName>
    <definedName name="pressures">#REF!</definedName>
    <definedName name="_xlnm.Print_Area" localSheetId="0">'1. 18-19 Budget Overview_APP A '!$D$2:$M$38</definedName>
    <definedName name="_xlnm.Print_Area" localSheetId="1">'2. 18-19 Budget Summary_APP B'!$B$1:$F$101</definedName>
    <definedName name="_xlnm.Print_Area" localSheetId="2">'3. 18-19 Subjective APP C '!$C$2:$I$48</definedName>
    <definedName name="Print_Area_1" localSheetId="2">#REF!</definedName>
    <definedName name="Print_Area_1">#REF!</definedName>
    <definedName name="Print_Area_2" localSheetId="2">#REF!</definedName>
    <definedName name="Print_Area_2">#REF!</definedName>
    <definedName name="_xlnm.Print_Titles" localSheetId="1">'2. 18-19 Budget Summary_APP B'!$4:$5</definedName>
    <definedName name="Provorfin" localSheetId="2">#REF!</definedName>
    <definedName name="Provorfin">#REF!</definedName>
    <definedName name="PSEPen" localSheetId="2">'[32]Variable Factors'!#REF!</definedName>
    <definedName name="PSEPen">'[32]Variable Factors'!#REF!</definedName>
    <definedName name="PSEpenlr" localSheetId="2">'[32]Variable Factors'!#REF!</definedName>
    <definedName name="PSEpenlr">'[32]Variable Factors'!#REF!</definedName>
    <definedName name="PURCH" localSheetId="2">'[22]DATA-GOE'!#REF!</definedName>
    <definedName name="PURCH">'[16]2012-13 OUTTURN'!#REF!</definedName>
    <definedName name="query_balance_REV01" localSheetId="2">'[9]Prison No Way (49547)'!#REF!</definedName>
    <definedName name="query_balance_REV01">'[9]Prison No Way (49547)'!#REF!</definedName>
    <definedName name="RANK">[26]Sheet1!$C$2:$C$30</definedName>
    <definedName name="rebasing" localSheetId="1">#REF!</definedName>
    <definedName name="rebasing" localSheetId="2">#REF!</definedName>
    <definedName name="rebasing">#REF!</definedName>
    <definedName name="recharge">#REF!</definedName>
    <definedName name="Recover">[33]Macro1!$A$170</definedName>
    <definedName name="red_light" localSheetId="1">#REF!</definedName>
    <definedName name="red_light" localSheetId="2">#REF!</definedName>
    <definedName name="red_light">#REF!</definedName>
    <definedName name="RedLightFormulae" localSheetId="1">#REF!</definedName>
    <definedName name="RedLightFormulae" localSheetId="2">#REF!</definedName>
    <definedName name="RedLightFormulae">#REF!</definedName>
    <definedName name="RENGRANT_PRCNT" localSheetId="2">'[12].RENOVATION_GRANT'!#REF!</definedName>
    <definedName name="RENGRANT_PRCNT">'[12].RENOVATION_GRANT'!#REF!</definedName>
    <definedName name="RENTEXP" localSheetId="2">#REF!</definedName>
    <definedName name="RENTEXP">#REF!</definedName>
    <definedName name="RENTEXP_EXPBLK" localSheetId="2">#REF!</definedName>
    <definedName name="RENTEXP_EXPBLK">#REF!</definedName>
    <definedName name="RENTEXP_PRCNT" localSheetId="2">#REF!</definedName>
    <definedName name="RENTEXP_PRCNT">#REF!</definedName>
    <definedName name="report">[9]Report!$B$1:$L$65536</definedName>
    <definedName name="round_factor">'[34]Monetary Control totals'!$B$19</definedName>
    <definedName name="rows_to_insert" localSheetId="1">#REF!</definedName>
    <definedName name="rows_to_insert" localSheetId="2">#REF!</definedName>
    <definedName name="rows_to_insert">#REF!</definedName>
    <definedName name="Rules">[35]RULES!$A$2:$G$15</definedName>
    <definedName name="savings" localSheetId="1">[27]savings!#REF!</definedName>
    <definedName name="savings" localSheetId="2">[27]savings!#REF!</definedName>
    <definedName name="savings">[27]savings!#REF!</definedName>
    <definedName name="SCHOOL_PRCNT" localSheetId="2">#REF!</definedName>
    <definedName name="SCHOOL_PRCNT">#REF!</definedName>
    <definedName name="SecThres">'[32]Variable Factors'!$A$18</definedName>
    <definedName name="sevenmths" localSheetId="2">'[36]Variable factors'!$B$9</definedName>
    <definedName name="sevenmths">'[36]Variable factors'!$B$9</definedName>
    <definedName name="Sheet_Name" localSheetId="1">#REF!</definedName>
    <definedName name="Sheet_Name" localSheetId="2">#REF!</definedName>
    <definedName name="Sheet_Name">#REF!</definedName>
    <definedName name="SM" localSheetId="1">#REF!</definedName>
    <definedName name="SM" localSheetId="2">#REF!</definedName>
    <definedName name="SM">#REF!</definedName>
    <definedName name="Spend_Breakdown" localSheetId="1">#REF!</definedName>
    <definedName name="Spend_Breakdown" localSheetId="2">#REF!</definedName>
    <definedName name="Spend_Breakdown">#REF!</definedName>
    <definedName name="ss">#REF!</definedName>
    <definedName name="SSC" localSheetId="1">#REF!</definedName>
    <definedName name="SSC" localSheetId="2">#REF!</definedName>
    <definedName name="SSC">#REF!</definedName>
    <definedName name="ST">'[28]Variable Factors'!$A$19</definedName>
    <definedName name="steve">#REF!</definedName>
    <definedName name="stevea">#REF!</definedName>
    <definedName name="subj" localSheetId="1">#REF!+#REF!</definedName>
    <definedName name="subj" localSheetId="2">#REF!+#REF!</definedName>
    <definedName name="subj">#REF!+#REF!</definedName>
    <definedName name="SUM" localSheetId="1">#REF!</definedName>
    <definedName name="SUM" localSheetId="2">#REF!</definedName>
    <definedName name="SUM">#REF!</definedName>
    <definedName name="summary" localSheetId="1">#REF!</definedName>
    <definedName name="summary" localSheetId="2">#REF!</definedName>
    <definedName name="summary">#REF!</definedName>
    <definedName name="super">'[17]Variable factors'!$B$5</definedName>
    <definedName name="TableName">"Dummy"</definedName>
    <definedName name="target1" localSheetId="1">#REF!</definedName>
    <definedName name="target1" localSheetId="2">#REF!</definedName>
    <definedName name="target1">#REF!</definedName>
    <definedName name="tblSubjective" localSheetId="1">#REF!</definedName>
    <definedName name="tblSubjective" localSheetId="2">#REF!</definedName>
    <definedName name="tblSubjective">#REF!</definedName>
    <definedName name="TemporaryFormulae" localSheetId="1">#REF!</definedName>
    <definedName name="TemporaryFormulae" localSheetId="2">#REF!</definedName>
    <definedName name="TemporaryFormulae">#REF!</definedName>
    <definedName name="TendringBCU">'[9]Tendring BCU Fund (49540)'!$B$1:$J$65536</definedName>
    <definedName name="TendringCDRP" localSheetId="2">#REF!</definedName>
    <definedName name="TendringCDRP">#REF!</definedName>
    <definedName name="test" localSheetId="2">[25]Data!#REF!,[25]Data!#REF!,[25]Data!#REF!</definedName>
    <definedName name="test">[25]Data!#REF!,[25]Data!#REF!,[25]Data!#REF!</definedName>
    <definedName name="TEST1" localSheetId="2">#REF!</definedName>
    <definedName name="TEST1">#REF!</definedName>
    <definedName name="TEST10" localSheetId="2">#REF!</definedName>
    <definedName name="TEST10">#REF!</definedName>
    <definedName name="TEST11" localSheetId="2">#REF!</definedName>
    <definedName name="TEST11">#REF!</definedName>
    <definedName name="TEST12" localSheetId="2">#REF!</definedName>
    <definedName name="TEST12">#REF!</definedName>
    <definedName name="TEST13" localSheetId="2">#REF!</definedName>
    <definedName name="TEST13">#REF!</definedName>
    <definedName name="TEST14" localSheetId="2">#REF!</definedName>
    <definedName name="TEST14">#REF!</definedName>
    <definedName name="TEST15" localSheetId="2">#REF!</definedName>
    <definedName name="TEST15">#REF!</definedName>
    <definedName name="TEST16" localSheetId="2">#REF!</definedName>
    <definedName name="TEST16">#REF!</definedName>
    <definedName name="TEST17" localSheetId="2">#REF!</definedName>
    <definedName name="TEST17">#REF!</definedName>
    <definedName name="TEST18" localSheetId="2">#REF!</definedName>
    <definedName name="TEST18">#REF!</definedName>
    <definedName name="TEST2" localSheetId="2">#REF!</definedName>
    <definedName name="TEST2">#REF!</definedName>
    <definedName name="TEST3" localSheetId="2">[29]Pension!#REF!</definedName>
    <definedName name="TEST3">[29]Pension!#REF!</definedName>
    <definedName name="TEST4" localSheetId="2">[29]Pension!#REF!</definedName>
    <definedName name="TEST4">[29]Pension!#REF!</definedName>
    <definedName name="TEST5" localSheetId="2">#REF!</definedName>
    <definedName name="TEST5">#REF!</definedName>
    <definedName name="TEST6" localSheetId="2">#REF!</definedName>
    <definedName name="TEST6">#REF!</definedName>
    <definedName name="TEST7" localSheetId="2">#REF!</definedName>
    <definedName name="TEST7">#REF!</definedName>
    <definedName name="TEST8" localSheetId="2">#REF!</definedName>
    <definedName name="TEST8">#REF!</definedName>
    <definedName name="TEST9" localSheetId="2">#REF!</definedName>
    <definedName name="TEST9">#REF!</definedName>
    <definedName name="TESTHKEY" localSheetId="2">#REF!</definedName>
    <definedName name="TESTHKEY">#REF!</definedName>
    <definedName name="TESTKEYS" localSheetId="2">#REF!</definedName>
    <definedName name="TESTKEYS">#REF!</definedName>
    <definedName name="TESTVKEY" localSheetId="2">#REF!</definedName>
    <definedName name="TESTVKEY">#REF!</definedName>
    <definedName name="TK" localSheetId="1">#REF!</definedName>
    <definedName name="TK" localSheetId="2">#REF!</definedName>
    <definedName name="TK">#REF!</definedName>
    <definedName name="topchief" localSheetId="1">#REF!</definedName>
    <definedName name="topchief" localSheetId="2">#REF!</definedName>
    <definedName name="topchief">#REF!</definedName>
    <definedName name="totals" localSheetId="1">#REF!</definedName>
    <definedName name="totals" localSheetId="2">#REF!</definedName>
    <definedName name="totals">#REF!</definedName>
    <definedName name="TRAVEL" localSheetId="2">#REF!</definedName>
    <definedName name="TRAVEL">#REF!</definedName>
    <definedName name="TRAVEL_EXPBLK" localSheetId="2">#REF!</definedName>
    <definedName name="TRAVEL_EXPBLK">#REF!</definedName>
    <definedName name="UEL">'[28]Variable Factors'!$A$20</definedName>
    <definedName name="UNINTENT2" localSheetId="2">[12]UNINTENT_HOME!#REF!</definedName>
    <definedName name="UNINTENT2">[12]UNINTENT_HOME!#REF!</definedName>
    <definedName name="upper" localSheetId="2">'[28]Variable Factors'!#REF!</definedName>
    <definedName name="upper">'[28]Variable Factors'!#REF!</definedName>
    <definedName name="urate">'[28]Variable Factors'!$A$22</definedName>
    <definedName name="US">'[9]US (49569)'!$B$1:$J$65536</definedName>
    <definedName name="vacancy">'[37]Variable factors'!$B$6</definedName>
    <definedName name="vehilces" localSheetId="2">[15]Data!#REF!</definedName>
    <definedName name="vehilces">[15]Data!#REF!</definedName>
    <definedName name="volume" localSheetId="1">[27]Vol!#REF!</definedName>
    <definedName name="volume" localSheetId="2">[27]Vol!#REF!</definedName>
    <definedName name="volume">[27]Vol!#REF!</definedName>
    <definedName name="worker_gender" localSheetId="2">[25]Data!#REF!</definedName>
    <definedName name="worker_gender">[25]Data!#REF!</definedName>
    <definedName name="YEAR1">[3]PARAMETERS!$C$14</definedName>
    <definedName name="YEAR2">[3]PARAMETERS!$C$15</definedName>
    <definedName name="YEAR3">[3]PARAMETERS!$C$16</definedName>
    <definedName name="YEARC">[3]PARAMETERS!$C$12</definedName>
    <definedName name="YEAREND0708" localSheetId="2">[31]OVERVIEW!#REF!</definedName>
    <definedName name="YEAREND0708">[31]OVERVIEW!#REF!</definedName>
    <definedName name="YEARO">[3]PARAMETERS!$C$13</definedName>
    <definedName name="yearp">[38]PARAMETERS!$C$17</definedName>
    <definedName name="Z_533EDF9C_C0E2_4578_8464_75685267B6E3_.wvu.Cols" localSheetId="2" hidden="1">'3. 18-19 Subjective APP C '!#REF!</definedName>
    <definedName name="Z_533EDF9C_C0E2_4578_8464_75685267B6E3_.wvu.PrintArea" localSheetId="2" hidden="1">'3. 18-19 Subjective APP C '!$C$2:$I$37</definedName>
    <definedName name="Z_533EDF9C_C0E2_4578_8464_75685267B6E3_.wvu.Rows" localSheetId="2" hidden="1">'3. 18-19 Subjective APP C '!$21:$21</definedName>
    <definedName name="Z_72FF7A5A_AA2C_4D98_A4DE_B3CD75315364_.wvu.Cols" localSheetId="2" hidden="1">'3. 18-19 Subjective APP C '!#REF!,'3. 18-19 Subjective APP C '!#REF!,'3. 18-19 Subjective APP C '!#REF!</definedName>
    <definedName name="Z_72FF7A5A_AA2C_4D98_A4DE_B3CD75315364_.wvu.PrintArea" localSheetId="2" hidden="1">'3. 18-19 Subjective APP C '!$C$2:$I$37</definedName>
    <definedName name="Z_72FF7A5A_AA2C_4D98_A4DE_B3CD75315364_.wvu.Rows" localSheetId="2" hidden="1">'3. 18-19 Subjective APP C '!$21:$21,'3. 18-19 Subjective APP C '!#REF!</definedName>
    <definedName name="Z_D5C24EC9_AC97_4A5C_9C59_9B0B7C53C28B_.wvu.Cols" localSheetId="2" hidden="1">'3. 18-19 Subjective APP C '!#REF!,'3. 18-19 Subjective APP C '!#REF!</definedName>
    <definedName name="Z_D5C24EC9_AC97_4A5C_9C59_9B0B7C53C28B_.wvu.PrintArea" localSheetId="2" hidden="1">'3. 18-19 Subjective APP C '!$C$2:$I$37</definedName>
    <definedName name="Z_D5C24EC9_AC97_4A5C_9C59_9B0B7C53C28B_.wvu.Rows" localSheetId="2" hidden="1">'3. 18-19 Subjective APP C '!$21:$21,'3. 18-19 Subjective APP C '!#REF!</definedName>
  </definedNames>
  <calcPr calcId="145621" fullPrecision="0"/>
</workbook>
</file>

<file path=xl/calcChain.xml><?xml version="1.0" encoding="utf-8"?>
<calcChain xmlns="http://schemas.openxmlformats.org/spreadsheetml/2006/main">
  <c r="I37" i="3" l="1"/>
  <c r="H37" i="3"/>
  <c r="G37" i="3"/>
  <c r="G28" i="3"/>
  <c r="I18" i="3"/>
  <c r="H18" i="3"/>
  <c r="G18" i="3"/>
  <c r="G36" i="1"/>
  <c r="M36" i="1" s="1"/>
  <c r="E97" i="2"/>
  <c r="D92" i="2"/>
  <c r="E92" i="2"/>
  <c r="G27" i="1" s="1"/>
  <c r="G22" i="1"/>
  <c r="E82" i="2"/>
  <c r="E66" i="2"/>
  <c r="G14" i="1" s="1"/>
  <c r="M14" i="1" s="1"/>
  <c r="D58" i="2"/>
  <c r="E54" i="2"/>
  <c r="E58" i="2" s="1"/>
  <c r="G13" i="1" s="1"/>
  <c r="M13" i="1" s="1"/>
  <c r="D43" i="2"/>
  <c r="E35" i="2"/>
  <c r="E43" i="2" s="1"/>
  <c r="G12" i="1" s="1"/>
  <c r="M12" i="1" s="1"/>
  <c r="D26" i="2"/>
  <c r="E26" i="2"/>
  <c r="G11" i="1" s="1"/>
  <c r="M11" i="1" s="1"/>
  <c r="D16" i="2"/>
  <c r="E16" i="2"/>
  <c r="G9" i="1" s="1"/>
  <c r="M9" i="1" s="1"/>
  <c r="B6" i="2"/>
  <c r="B7" i="2" s="1"/>
  <c r="E100" i="2"/>
  <c r="M34" i="1"/>
  <c r="M33" i="1"/>
  <c r="E98" i="2"/>
  <c r="M32" i="1"/>
  <c r="M31" i="1"/>
  <c r="L27" i="1"/>
  <c r="L22" i="1"/>
  <c r="L20" i="1"/>
  <c r="L24" i="1" s="1"/>
  <c r="G20" i="1"/>
  <c r="M20" i="1" s="1"/>
  <c r="M15" i="1"/>
  <c r="G15" i="1"/>
  <c r="L10" i="1"/>
  <c r="L17" i="1" s="1"/>
  <c r="L9" i="1"/>
  <c r="L8" i="1"/>
  <c r="D8" i="1"/>
  <c r="D9" i="1" s="1"/>
  <c r="D10" i="1" s="1"/>
  <c r="D11" i="1" s="1"/>
  <c r="D12" i="1" s="1"/>
  <c r="D13" i="1" s="1"/>
  <c r="D14" i="1" s="1"/>
  <c r="D15" i="1" s="1"/>
  <c r="D17" i="1" s="1"/>
  <c r="D19" i="1" s="1"/>
  <c r="D20" i="1" s="1"/>
  <c r="D21" i="1" s="1"/>
  <c r="D22" i="1" s="1"/>
  <c r="D24" i="1" s="1"/>
  <c r="D26" i="1" s="1"/>
  <c r="D27" i="1" s="1"/>
  <c r="D28" i="1" s="1"/>
  <c r="D29" i="1" s="1"/>
  <c r="D31" i="1" s="1"/>
  <c r="D32" i="1" s="1"/>
  <c r="D33" i="1" s="1"/>
  <c r="D34" i="1" s="1"/>
  <c r="D35" i="1" s="1"/>
  <c r="D36" i="1" s="1"/>
  <c r="D7" i="1"/>
  <c r="G6" i="1"/>
  <c r="M6" i="1" s="1"/>
  <c r="E6" i="1"/>
  <c r="M22" i="1" l="1"/>
  <c r="M27" i="1"/>
  <c r="G32" i="3"/>
  <c r="G41" i="3" s="1"/>
  <c r="G46" i="3" s="1"/>
  <c r="L26" i="1"/>
  <c r="L28" i="1" s="1"/>
  <c r="B9" i="2"/>
  <c r="B11" i="2" s="1"/>
  <c r="B12" i="2" s="1"/>
  <c r="B13" i="2" s="1"/>
  <c r="B14" i="2" s="1"/>
  <c r="B16" i="2" s="1"/>
  <c r="J7" i="1"/>
  <c r="G7" i="1"/>
  <c r="E68" i="2"/>
  <c r="E99" i="2"/>
  <c r="J6" i="1"/>
  <c r="G21" i="1"/>
  <c r="E9" i="2"/>
  <c r="E18" i="2" s="1"/>
  <c r="E96" i="2"/>
  <c r="H28" i="3"/>
  <c r="H32" i="3" s="1"/>
  <c r="I32" i="3"/>
  <c r="M35" i="1"/>
  <c r="E70" i="2"/>
  <c r="I28" i="3"/>
  <c r="I41" i="3" l="1"/>
  <c r="E72" i="2"/>
  <c r="E84" i="2" s="1"/>
  <c r="E94" i="2" s="1"/>
  <c r="J9" i="1"/>
  <c r="B18" i="2"/>
  <c r="B19" i="2" s="1"/>
  <c r="B20" i="2" s="1"/>
  <c r="B21" i="2" s="1"/>
  <c r="B22" i="2" s="1"/>
  <c r="B23" i="2" s="1"/>
  <c r="B24" i="2" s="1"/>
  <c r="B26" i="2" s="1"/>
  <c r="F18" i="2"/>
  <c r="H10" i="1" s="1"/>
  <c r="M21" i="1"/>
  <c r="M24" i="1" s="1"/>
  <c r="G24" i="1"/>
  <c r="I46" i="3"/>
  <c r="M7" i="1"/>
  <c r="G17" i="1"/>
  <c r="B17" i="1" s="1"/>
  <c r="G8" i="1"/>
  <c r="G10" i="1" s="1"/>
  <c r="H41" i="3"/>
  <c r="H46" i="3" s="1"/>
  <c r="B30" i="2" l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3" i="2" s="1"/>
  <c r="J11" i="1"/>
  <c r="G26" i="1"/>
  <c r="M8" i="1"/>
  <c r="M10" i="1" s="1"/>
  <c r="M17" i="1" l="1"/>
  <c r="M26" i="1" s="1"/>
  <c r="M28" i="1" s="1"/>
  <c r="B26" i="1"/>
  <c r="G28" i="1"/>
  <c r="B47" i="2"/>
  <c r="B48" i="2" s="1"/>
  <c r="B49" i="2" s="1"/>
  <c r="B50" i="2" s="1"/>
  <c r="B51" i="2" s="1"/>
  <c r="B52" i="2" s="1"/>
  <c r="B53" i="2" s="1"/>
  <c r="B54" i="2" s="1"/>
  <c r="B55" i="2" s="1"/>
  <c r="B56" i="2" s="1"/>
  <c r="B58" i="2" s="1"/>
  <c r="J12" i="1"/>
  <c r="B63" i="2" l="1"/>
  <c r="B64" i="2" s="1"/>
  <c r="B66" i="2" s="1"/>
  <c r="J13" i="1"/>
  <c r="B68" i="2" l="1"/>
  <c r="B69" i="2" s="1"/>
  <c r="J14" i="1"/>
  <c r="B70" i="2" l="1"/>
  <c r="B72" i="2" s="1"/>
  <c r="B75" i="2" s="1"/>
  <c r="J15" i="1"/>
  <c r="B76" i="2" l="1"/>
  <c r="B77" i="2" s="1"/>
  <c r="B78" i="2" s="1"/>
  <c r="B79" i="2" s="1"/>
  <c r="B80" i="2" l="1"/>
  <c r="J21" i="1"/>
  <c r="J20" i="1"/>
  <c r="B82" i="2" l="1"/>
  <c r="B84" i="2" s="1"/>
  <c r="B88" i="2" s="1"/>
  <c r="B89" i="2" s="1"/>
  <c r="B90" i="2" s="1"/>
  <c r="B92" i="2" s="1"/>
  <c r="J22" i="1"/>
  <c r="B94" i="2" l="1"/>
  <c r="J27" i="1"/>
  <c r="J28" i="1" l="1"/>
  <c r="B96" i="2"/>
  <c r="B97" i="2" s="1"/>
  <c r="B98" i="2" s="1"/>
  <c r="B99" i="2" s="1"/>
  <c r="B100" i="2" s="1"/>
  <c r="B101" i="2" s="1"/>
</calcChain>
</file>

<file path=xl/sharedStrings.xml><?xml version="1.0" encoding="utf-8"?>
<sst xmlns="http://schemas.openxmlformats.org/spreadsheetml/2006/main" count="204" uniqueCount="165">
  <si>
    <t>APPENDIX A</t>
  </si>
  <si>
    <t>2018/19 Budget Overview</t>
  </si>
  <si>
    <t>App. Ref:</t>
  </si>
  <si>
    <t>Line Ref:</t>
  </si>
  <si>
    <t>2017/18</t>
  </si>
  <si>
    <t>Change</t>
  </si>
  <si>
    <t xml:space="preserve">£000 </t>
  </si>
  <si>
    <t>B</t>
  </si>
  <si>
    <t>Adjustment for 2017/18 activity required in 2018/19</t>
  </si>
  <si>
    <t>The 2017/18 budget was set with a £0.6m in-year reduction for new permanent posts e.g. to allow time for recruitment</t>
  </si>
  <si>
    <t>2017/18 Opening Budget</t>
  </si>
  <si>
    <t>Activity occurring before 1st April 2018</t>
  </si>
  <si>
    <t>September 2017 1% payrise &amp; growth returned from 2017/18</t>
  </si>
  <si>
    <t>2018/19 Starting Budget after adjustment to 2017/18 base for activity occurring before 1st April 2018</t>
  </si>
  <si>
    <t>Unavoidable Cost Pressures</t>
  </si>
  <si>
    <t xml:space="preserve">New Investment </t>
  </si>
  <si>
    <t xml:space="preserve">Includes investment of £4m for additional police officers and £1m contribution to capital. </t>
  </si>
  <si>
    <t>One-off Activity - operational and support</t>
  </si>
  <si>
    <t>Funding to Earmarked Reserves - one-off</t>
  </si>
  <si>
    <t>Transfers to Legal claims and Major Operational reserves</t>
  </si>
  <si>
    <t>One-off Activity budget</t>
  </si>
  <si>
    <t>The Original Budget includes the base budget for one-off activity.  It is removed here to avoid double counting the one-off budget requirement</t>
  </si>
  <si>
    <t>2018/19 Budget requirement - before Strategic Change Savings</t>
  </si>
  <si>
    <t xml:space="preserve">Source of Funding </t>
  </si>
  <si>
    <t>Government Grants</t>
  </si>
  <si>
    <t xml:space="preserve">Council Tax precept </t>
  </si>
  <si>
    <t>Collection Fund surplus</t>
  </si>
  <si>
    <t>2017/18 Total Funding</t>
  </si>
  <si>
    <r>
      <t xml:space="preserve">Surplus / </t>
    </r>
    <r>
      <rPr>
        <b/>
        <sz val="16"/>
        <color indexed="10"/>
        <rFont val="Arial"/>
        <family val="2"/>
      </rPr>
      <t>(deficit)</t>
    </r>
    <r>
      <rPr>
        <b/>
        <sz val="16"/>
        <rFont val="Arial"/>
        <family val="2"/>
      </rPr>
      <t xml:space="preserve"> - before Strategic Change Savings and Efficiencies</t>
    </r>
  </si>
  <si>
    <t>Strategic Change Savings and Efficiencies</t>
  </si>
  <si>
    <r>
      <t>Annual</t>
    </r>
    <r>
      <rPr>
        <b/>
        <sz val="18"/>
        <color rgb="FFFF0000"/>
        <rFont val="Arial"/>
        <family val="2"/>
      </rPr>
      <t xml:space="preserve"> (Shortfall)</t>
    </r>
    <r>
      <rPr>
        <b/>
        <sz val="18"/>
        <rFont val="Arial"/>
        <family val="2"/>
      </rPr>
      <t xml:space="preserve"> </t>
    </r>
    <r>
      <rPr>
        <b/>
        <sz val="18"/>
        <color theme="1"/>
        <rFont val="Arial"/>
        <family val="2"/>
      </rPr>
      <t>/Surplus after achieving Strategic Change Savings and Efficiencies</t>
    </r>
  </si>
  <si>
    <t>Council Tax</t>
  </si>
  <si>
    <t>Council Tax Band D (2017/18 £157.05, 2016/17 £152.10 &amp; 2015/16 £147.15 )</t>
  </si>
  <si>
    <t>CT Increase % (2017/18 3.25%, 2016/17 3.36%, 2015/16 1.996%)</t>
  </si>
  <si>
    <t>Increased cost to Band D property / pa (£4.95 2017/18 &amp; 2016/17; £2.88 15/16)</t>
  </si>
  <si>
    <t>Additional income generated from precept increase</t>
  </si>
  <si>
    <t>Additional Weekly Cost (10 pence 2017/18 &amp; 2016/17; 6 pence in 2015/16)</t>
  </si>
  <si>
    <t>Tax base - number of properties (2017/18 620.340m &amp; 2016/17 609.102m)</t>
  </si>
  <si>
    <t>APPENDIX B</t>
  </si>
  <si>
    <t>2018/19 Budget Summary</t>
  </si>
  <si>
    <t>2017/18 Original Budget</t>
  </si>
  <si>
    <t>2018/19 Opening Budget</t>
  </si>
  <si>
    <t>As per 2017/18 Budget Setting &amp; MTFS</t>
  </si>
  <si>
    <t>Recurring Activity Occurring Before 1st April 2018</t>
  </si>
  <si>
    <t>Recurring Pay Changes</t>
  </si>
  <si>
    <t xml:space="preserve">Sept 2017 1% payrise </t>
  </si>
  <si>
    <t>Non Consolidated 1% pay award</t>
  </si>
  <si>
    <t>Sept 2017 additional1% payrise</t>
  </si>
  <si>
    <t>OPFCC recharges for Fire Collaboration</t>
  </si>
  <si>
    <t>Growth from previous budget settings no longer required</t>
  </si>
  <si>
    <t>£475k relates to SCD investment e.g. lower graded posts than Business Case</t>
  </si>
  <si>
    <t>Recurring Pay inflation</t>
  </si>
  <si>
    <t>Based on 1% from Sept 2018</t>
  </si>
  <si>
    <t>1% non consolidated payrise</t>
  </si>
  <si>
    <t>Based on an additional 1% from Sept 2018</t>
  </si>
  <si>
    <t>Pay (not inflation) e.g. increments/turnover</t>
  </si>
  <si>
    <t>Includes increments of £1.8m &amp; saving from average Police Officer turnover of £3.8m</t>
  </si>
  <si>
    <t>Contractual Inflation &amp; De-flation</t>
  </si>
  <si>
    <t xml:space="preserve">Operational and Support Revenue cost pressures </t>
  </si>
  <si>
    <t>Includes a reduction in operational &amp; investment income.</t>
  </si>
  <si>
    <t>Increase in Local Policing - increase in police officers</t>
  </si>
  <si>
    <t>Increase in the police officer establishment from 2850 FTEs to 3000 FTE's by March 2019</t>
  </si>
  <si>
    <t>Increase in Local Policing - support costs for increasing police officers</t>
  </si>
  <si>
    <t>Additional funding for uniforms, recruitment activity (Vetting, HR &amp; Business Services), IT and training.</t>
  </si>
  <si>
    <t>Crime Data Integrity Training</t>
  </si>
  <si>
    <t>Increase of 5 police staff to help meet national recording standards</t>
  </si>
  <si>
    <t>Unmanned Aerial Vehicle (UAV) / Drone Investment &amp; Detective Pathway</t>
  </si>
  <si>
    <t>Service changes to address challenges</t>
  </si>
  <si>
    <t xml:space="preserve">Spend required to enable delivery of challenges.  Includes investment in IT applications, co-locations with Councils &amp; an increase in National Police Air Service (NPAS) costs.  </t>
  </si>
  <si>
    <t>Microsoft investment including Office 365 and national security costs</t>
  </si>
  <si>
    <t>Savings of £260k are forecast from 2019/20.</t>
  </si>
  <si>
    <t>2018/19 growth approved as part of 2017/18 budget setting</t>
  </si>
  <si>
    <t>Mainly SCD investment in Digital, Cyber &amp; Volume Fraud</t>
  </si>
  <si>
    <t>Capital programme - revenue contribution to capital outlay</t>
  </si>
  <si>
    <t>Revenue contribution to capital funding</t>
  </si>
  <si>
    <t>Capital Programme (Approved) - Revenue Consequences</t>
  </si>
  <si>
    <t xml:space="preserve">Increase to existing budget - mainly relates to Mobile Policing.  Total revenue consequences for 2018/19 approved projects is £1.3m </t>
  </si>
  <si>
    <t>Capital Programme (Proposed) - Revenue Consequences</t>
  </si>
  <si>
    <t>Includes funding for IT and Estates projects</t>
  </si>
  <si>
    <t>Consultancy</t>
  </si>
  <si>
    <t>Consultancy to include assistant in identifying Demand Management and efficiency initiatives</t>
  </si>
  <si>
    <t>Fire collaboration - project staff</t>
  </si>
  <si>
    <t>One-off Activity</t>
  </si>
  <si>
    <t>One-off reduction in police staff pay</t>
  </si>
  <si>
    <t>Reduction for anticipated delays in recruitment as the establishment increases.</t>
  </si>
  <si>
    <t>Capital Programme (Approved) - One-off revenue costs</t>
  </si>
  <si>
    <t>Capital Programme (Proposed)  - One-off revenue costs</t>
  </si>
  <si>
    <t>Funding for IT projects</t>
  </si>
  <si>
    <t>Operational and Support Revenue cost pressures  - One-off</t>
  </si>
  <si>
    <t xml:space="preserve">Includes support for the Estates Strategy </t>
  </si>
  <si>
    <t>Service changes to address challenges - One-off</t>
  </si>
  <si>
    <t>Spend required to enable delivery of challenges</t>
  </si>
  <si>
    <t>Unmanned Aerial Vehicle (UAV) / Drone Investment</t>
  </si>
  <si>
    <t>2018/19 One-off projects agreed at 2017/18 Budget Setting - one-off</t>
  </si>
  <si>
    <t xml:space="preserve">Continuation of 2017/18 projects requiring one-off expenditure in 2018/19 (includes funding for Estates disposal fees, Athena, Specials, FCR and 7Forces).  </t>
  </si>
  <si>
    <t>Additional Bank Holiday's in 2017/18 - one-off</t>
  </si>
  <si>
    <t>1 less day in 2018/19 financial year (March 30th 2018 - Good Friday is in 2017/18 financial year)</t>
  </si>
  <si>
    <t>Local Policing Initiatives</t>
  </si>
  <si>
    <t>Funding for overtime for Local Policing activities</t>
  </si>
  <si>
    <t>Adjust one-off spend to match one-off budget</t>
  </si>
  <si>
    <t>Available for in-year ad hoc projects surplus e.g. Vital Signs Business Improvement Advisor</t>
  </si>
  <si>
    <t>Funding from Reserves - One-off</t>
  </si>
  <si>
    <t>Transfer to earmarked reserves</t>
  </si>
  <si>
    <t>Legal Claims - one off</t>
  </si>
  <si>
    <t>Funding for legal claims from the outcome of Allard &amp; Ors v Devon &amp; Cornwall Constabulary</t>
  </si>
  <si>
    <t>Contribution to the Major Operational earmarked reserve - one off</t>
  </si>
  <si>
    <t xml:space="preserve">The reserve is for in-year shortfalls on major incidents that are not reimbursed by the Home Office.  </t>
  </si>
  <si>
    <t>Total funding from Earmarked Reserves</t>
  </si>
  <si>
    <t>Total one-off activity</t>
  </si>
  <si>
    <t>One-off costs funded by permanent budget for one-off activity (includes transfers to reserves)</t>
  </si>
  <si>
    <t>One-off expenditure above the £2.8m funding  for one-off activity</t>
  </si>
  <si>
    <t>2018/19 Budget requirement before Strategic Change Savings</t>
  </si>
  <si>
    <t>HO Core Police Grant - 0% change</t>
  </si>
  <si>
    <t>2017/18 £101.347m (2016/17 £102.783m)</t>
  </si>
  <si>
    <t>HO formula Grant (ex DCLG grant) - 0% change</t>
  </si>
  <si>
    <t>2017/18 £55.149m (2016/17 £55.933m)</t>
  </si>
  <si>
    <t>Council Tax Freeze grant (2011/12) - 0% change</t>
  </si>
  <si>
    <t>2017/18 £2.133m (2016/17 £2.133m)</t>
  </si>
  <si>
    <t>Council Tax Support Grant - 0% change</t>
  </si>
  <si>
    <t>2017/18 £10.992m (2016/17 £10.992m)  - for reduction in taxbase from 13/14</t>
  </si>
  <si>
    <t>2017/18 £1.902m (2016/17 £1.794m, 2015/16 £1.680m &amp; 2014/15 £1.064m)</t>
  </si>
  <si>
    <t>2018/19 Total Funding</t>
  </si>
  <si>
    <t xml:space="preserve">2017/18 £268.946m (2016/17 £266.279m).  </t>
  </si>
  <si>
    <r>
      <t>Surplus /</t>
    </r>
    <r>
      <rPr>
        <b/>
        <sz val="18"/>
        <color rgb="FFFF0000"/>
        <rFont val="Arial"/>
        <family val="2"/>
      </rPr>
      <t xml:space="preserve"> (deficit)</t>
    </r>
    <r>
      <rPr>
        <b/>
        <sz val="18"/>
        <rFont val="Arial"/>
        <family val="2"/>
      </rPr>
      <t xml:space="preserve"> - before Strategic Change Savings and Efficiencies</t>
    </r>
  </si>
  <si>
    <t>FUNDED BY:</t>
  </si>
  <si>
    <t xml:space="preserve">Strategic Change Savings and Efficiencies in 2018/19 </t>
  </si>
  <si>
    <t>Strategic Change Programme - Non Pay Savings &amp; Efficiencies</t>
  </si>
  <si>
    <t>Includes contractual reductions and reductions from the estates disposals</t>
  </si>
  <si>
    <t>Strategic Change Programme - Pay Savings  &amp; Efficiencies - Police Officers</t>
  </si>
  <si>
    <t>Identified savings in the Strategic Change Savings Plan for a reduction of £1.2m of police officer overtime and a reduction in officers</t>
  </si>
  <si>
    <t>Strategic Change Programme - Pay Savings &amp; Efficiencies  - Police Staff</t>
  </si>
  <si>
    <t xml:space="preserve">Identified savings in the Strategic Change Savings Plan for a net reduction in police staff </t>
  </si>
  <si>
    <t>APPENDIX C</t>
  </si>
  <si>
    <t>POLICE &amp; CRIME COMMISSIONER FOR ESSEX</t>
  </si>
  <si>
    <t>REVENUE BUDGET SUMMARY - 2018/19</t>
  </si>
  <si>
    <t>Subjective Analysis</t>
  </si>
  <si>
    <t>2016/17 Outturn</t>
  </si>
  <si>
    <t>2018/19 Original Budget</t>
  </si>
  <si>
    <t>Employees</t>
  </si>
  <si>
    <t>Police Pay and Allowances*</t>
  </si>
  <si>
    <t>PCSO Pay and Allowances</t>
  </si>
  <si>
    <t>Police Staff Pay and Allowances*</t>
  </si>
  <si>
    <t>Pensions (Ill Health / Medical)</t>
  </si>
  <si>
    <t>Training</t>
  </si>
  <si>
    <t>Other Employee Expenses</t>
  </si>
  <si>
    <t>Employees Sub Total</t>
  </si>
  <si>
    <t>Premises</t>
  </si>
  <si>
    <t>Transport</t>
  </si>
  <si>
    <t>Supplies and Services*</t>
  </si>
  <si>
    <t xml:space="preserve">Third Party Payments </t>
  </si>
  <si>
    <t>Gross Operating Expenditure</t>
  </si>
  <si>
    <t>Income</t>
  </si>
  <si>
    <t>Net Cost of Services</t>
  </si>
  <si>
    <t>Other Expenditure / (Income)</t>
  </si>
  <si>
    <t>Interest (Receivable) / Payable</t>
  </si>
  <si>
    <t>Cost of the disposal of fixed assets</t>
  </si>
  <si>
    <t>Net Operating Expenditure</t>
  </si>
  <si>
    <t>Capital &amp; Other Adjustments</t>
  </si>
  <si>
    <t>Net Expenditure</t>
  </si>
  <si>
    <t>Contribution to/(from) Earmarked Reserves</t>
  </si>
  <si>
    <t>Contribution to/(from) General Balance</t>
  </si>
  <si>
    <t>BUDGET REQUIREMENT</t>
  </si>
  <si>
    <t>* The 2017/18 Original Budget has been updated for the correct alignment of the 2017/18 Saving &amp; Investment plans</t>
  </si>
  <si>
    <t>Based on precept increase of 7.62% (£11.97)</t>
  </si>
  <si>
    <t xml:space="preserve">2017/18 £97.424m (2016/17 £92.644m).   Based on taxbase growth of 1.33% &amp; 7.62% precept increase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</si>
</sst>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8" formatCode="&quot;£&quot;#,##0.00;[Red]\-&quot;£&quot;#,##0.00"/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;[Red]\(#,##0\);\-"/>
    <numFmt numFmtId="165" formatCode="#,##0\ ;[Red]\(#,##0\)"/>
    <numFmt numFmtId="166" formatCode="_-* #,##0_-;\-* #,##0_-;_-* &quot;-&quot;??_-;_-@_-"/>
    <numFmt numFmtId="167" formatCode="&quot;£&quot;#,##0.00"/>
    <numFmt numFmtId="168" formatCode="&quot;£&quot;#,##0.00&quot;m&quot;;[Red]\-&quot;£&quot;#,##0.00&quot;m&quot;"/>
    <numFmt numFmtId="169" formatCode="\£#,##0\ ;[Red]\(\£#,##0\)"/>
    <numFmt numFmtId="170" formatCode="#,##0;[Red]\(#,##0\)"/>
    <numFmt numFmtId="171" formatCode="#,##0_ ;[Red]\-#,##0\ "/>
    <numFmt numFmtId="172" formatCode="#,##0\ ;\(#,##0\)"/>
    <numFmt numFmtId="173" formatCode="#,##0\ ;\(#,##0\);\ &quot;- &quot;;\ &quot;- &quot;"/>
    <numFmt numFmtId="174" formatCode="#,##0;\(#,##0\)"/>
    <numFmt numFmtId="175" formatCode="_(* #,##0.00_);_(* \(#,##0.00\);_(* &quot;-&quot;??_);_(@_)"/>
    <numFmt numFmtId="176" formatCode="_(&quot;£&quot;* #,##0.00_);_(&quot;£&quot;* \(#,##0.00\);_(&quot;£&quot;* &quot;-&quot;??_);_(@_)"/>
    <numFmt numFmtId="177" formatCode="_-[$€-2]* #,##0.00_-;\-[$€-2]* #,##0.00_-;_-[$€-2]* &quot;-&quot;??_-"/>
    <numFmt numFmtId="178" formatCode="mmmm\ d\,\ yyyy"/>
    <numFmt numFmtId="179" formatCode="&quot;£&quot;#,##0\ ;[Red]&quot;£&quot;#,##0"/>
    <numFmt numFmtId="180" formatCode="&quot;£&quot;#,##0\ ;[Red]\(&quot;£&quot;#,##0\)"/>
  </numFmts>
  <fonts count="1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b/>
      <sz val="24"/>
      <name val="Arial"/>
      <family val="2"/>
    </font>
    <font>
      <b/>
      <u/>
      <sz val="20"/>
      <name val="Arial"/>
      <family val="2"/>
    </font>
    <font>
      <sz val="2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6"/>
      <color indexed="10"/>
      <name val="Arial"/>
      <family val="2"/>
    </font>
    <font>
      <sz val="18"/>
      <name val="Arial"/>
      <family val="2"/>
    </font>
    <font>
      <b/>
      <sz val="18"/>
      <color theme="1"/>
      <name val="Arial"/>
      <family val="2"/>
    </font>
    <font>
      <b/>
      <sz val="18"/>
      <color rgb="FFFF0000"/>
      <name val="Arial"/>
      <family val="2"/>
    </font>
    <font>
      <b/>
      <sz val="18"/>
      <name val="Arial"/>
      <family val="2"/>
    </font>
    <font>
      <b/>
      <sz val="16"/>
      <color rgb="FFFF0000"/>
      <name val="Arial"/>
      <family val="2"/>
    </font>
    <font>
      <b/>
      <sz val="16"/>
      <color indexed="63"/>
      <name val="Arial"/>
      <family val="2"/>
    </font>
    <font>
      <b/>
      <i/>
      <sz val="16"/>
      <color indexed="63"/>
      <name val="Arial"/>
      <family val="2"/>
    </font>
    <font>
      <sz val="16"/>
      <color indexed="63"/>
      <name val="Arial"/>
      <family val="2"/>
    </font>
    <font>
      <sz val="16"/>
      <color theme="1"/>
      <name val="Calibri"/>
      <family val="2"/>
      <scheme val="minor"/>
    </font>
    <font>
      <b/>
      <u/>
      <sz val="18"/>
      <name val="Arial"/>
      <family val="2"/>
    </font>
    <font>
      <b/>
      <i/>
      <u/>
      <sz val="18"/>
      <color indexed="48"/>
      <name val="Arial"/>
      <family val="2"/>
    </font>
    <font>
      <b/>
      <sz val="18"/>
      <color indexed="48"/>
      <name val="Arial"/>
      <family val="2"/>
    </font>
    <font>
      <b/>
      <i/>
      <sz val="18"/>
      <color theme="1"/>
      <name val="Arial"/>
      <family val="2"/>
    </font>
    <font>
      <sz val="18"/>
      <color theme="1"/>
      <name val="Arial"/>
      <family val="2"/>
    </font>
    <font>
      <b/>
      <u/>
      <sz val="22"/>
      <name val="Arial"/>
      <family val="2"/>
    </font>
    <font>
      <b/>
      <sz val="18"/>
      <color indexed="63"/>
      <name val="Arial"/>
      <family val="2"/>
    </font>
    <font>
      <sz val="14"/>
      <color indexed="48"/>
      <name val="Arial"/>
      <family val="2"/>
    </font>
    <font>
      <sz val="18"/>
      <color indexed="63"/>
      <name val="Arial"/>
      <family val="2"/>
    </font>
    <font>
      <sz val="10"/>
      <name val="Helv"/>
    </font>
    <font>
      <sz val="10"/>
      <color indexed="8"/>
      <name val="Arial"/>
      <family val="2"/>
    </font>
    <font>
      <sz val="9"/>
      <name val="Arial"/>
      <family val="2"/>
    </font>
    <font>
      <b/>
      <sz val="20"/>
      <color indexed="9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sz val="16"/>
      <color indexed="9"/>
      <name val="Arial"/>
      <family val="2"/>
    </font>
    <font>
      <b/>
      <sz val="18"/>
      <color theme="0"/>
      <name val="Arial"/>
      <family val="2"/>
    </font>
    <font>
      <sz val="9"/>
      <color indexed="8"/>
      <name val="Arial"/>
      <family val="2"/>
    </font>
    <font>
      <sz val="14"/>
      <color indexed="8"/>
      <name val="Arial"/>
      <family val="2"/>
    </font>
    <font>
      <i/>
      <sz val="14"/>
      <color indexed="8"/>
      <name val="Arial"/>
      <family val="2"/>
    </font>
    <font>
      <b/>
      <i/>
      <sz val="14"/>
      <color indexed="8"/>
      <name val="Arial"/>
      <family val="2"/>
    </font>
    <font>
      <b/>
      <sz val="14"/>
      <color indexed="8"/>
      <name val="Arial"/>
      <family val="2"/>
    </font>
    <font>
      <b/>
      <sz val="9"/>
      <name val="Arial"/>
      <family val="2"/>
    </font>
    <font>
      <i/>
      <sz val="14"/>
      <name val="Arial"/>
      <family val="2"/>
    </font>
    <font>
      <b/>
      <i/>
      <sz val="14"/>
      <name val="Arial"/>
      <family val="2"/>
    </font>
    <font>
      <sz val="11"/>
      <name val="Arial"/>
      <family val="2"/>
    </font>
    <font>
      <sz val="10"/>
      <name val="Geneva"/>
    </font>
    <font>
      <sz val="12"/>
      <name val="Times New Roman"/>
      <family val="1"/>
    </font>
    <font>
      <sz val="11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0"/>
      <color rgb="FF9C0006"/>
      <name val="Arial"/>
      <family val="2"/>
    </font>
    <font>
      <sz val="11"/>
      <color rgb="FF9C0006"/>
      <name val="Arial"/>
      <family val="2"/>
    </font>
    <font>
      <b/>
      <sz val="11"/>
      <color indexed="52"/>
      <name val="Calibri"/>
      <family val="2"/>
    </font>
    <font>
      <b/>
      <sz val="10"/>
      <color rgb="FFFA7D00"/>
      <name val="Arial"/>
      <family val="2"/>
    </font>
    <font>
      <b/>
      <sz val="11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10"/>
      <name val="Trebuchet MS"/>
      <family val="2"/>
    </font>
    <font>
      <sz val="10"/>
      <color theme="1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name val="Tahoma"/>
      <family val="2"/>
    </font>
    <font>
      <i/>
      <sz val="11"/>
      <color indexed="23"/>
      <name val="Calibri"/>
      <family val="2"/>
    </font>
    <font>
      <i/>
      <sz val="11"/>
      <color rgb="FF7F7F7F"/>
      <name val="Arial"/>
      <family val="2"/>
    </font>
    <font>
      <sz val="11"/>
      <color indexed="17"/>
      <name val="Calibri"/>
      <family val="2"/>
    </font>
    <font>
      <sz val="10"/>
      <color rgb="FF006100"/>
      <name val="Arial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Arial"/>
      <family val="2"/>
    </font>
    <font>
      <u/>
      <sz val="10"/>
      <color indexed="30"/>
      <name val="Arial"/>
      <family val="2"/>
    </font>
    <font>
      <u/>
      <sz val="12"/>
      <color indexed="12"/>
      <name val="Arial"/>
      <family val="2"/>
    </font>
    <font>
      <u/>
      <sz val="10"/>
      <color indexed="12"/>
      <name val="Arial"/>
      <family val="2"/>
    </font>
    <font>
      <u/>
      <sz val="7.5"/>
      <color indexed="12"/>
      <name val="Arial"/>
      <family val="2"/>
    </font>
    <font>
      <sz val="11"/>
      <color indexed="62"/>
      <name val="Calibri"/>
      <family val="2"/>
    </font>
    <font>
      <sz val="10"/>
      <color rgb="FF3F3F76"/>
      <name val="Arial"/>
      <family val="2"/>
    </font>
    <font>
      <sz val="11"/>
      <color rgb="FF3F3F76"/>
      <name val="Arial"/>
      <family val="2"/>
    </font>
    <font>
      <sz val="11"/>
      <color indexed="52"/>
      <name val="Calibri"/>
      <family val="2"/>
    </font>
    <font>
      <sz val="10"/>
      <color rgb="FFFA7D00"/>
      <name val="Arial"/>
      <family val="2"/>
    </font>
    <font>
      <sz val="11"/>
      <color rgb="FFFA7D00"/>
      <name val="Arial"/>
      <family val="2"/>
    </font>
    <font>
      <i/>
      <sz val="9"/>
      <color indexed="16"/>
      <name val="Arial"/>
      <family val="2"/>
    </font>
    <font>
      <sz val="11"/>
      <color indexed="60"/>
      <name val="Calibri"/>
      <family val="2"/>
    </font>
    <font>
      <sz val="10"/>
      <color rgb="FF9C6500"/>
      <name val="Arial"/>
      <family val="2"/>
    </font>
    <font>
      <sz val="11"/>
      <color rgb="FF9C6500"/>
      <name val="Arial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0"/>
      <name val="Comic Sans MS"/>
      <family val="4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</fonts>
  <fills count="7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6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26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488">
    <xf numFmtId="0" fontId="0" fillId="0" borderId="0"/>
    <xf numFmtId="43" fontId="18" fillId="0" borderId="0" applyFont="0" applyFill="0" applyBorder="0" applyAlignment="0" applyProtection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48" fillId="0" borderId="0"/>
    <xf numFmtId="0" fontId="18" fillId="0" borderId="0"/>
    <xf numFmtId="0" fontId="65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7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8" fillId="4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8" fillId="45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68" fillId="45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7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8" fillId="4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8" fillId="46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68" fillId="46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67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68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68" fillId="47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68" fillId="47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67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68" fillId="4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68" fillId="48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68" fillId="48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67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67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67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8" fillId="51" borderId="0" applyNumberFormat="0" applyBorder="0" applyAlignment="0" applyProtection="0"/>
    <xf numFmtId="0" fontId="68" fillId="5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6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6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8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8" fillId="53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68" fillId="53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6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8" fillId="48" borderId="0" applyNumberFormat="0" applyBorder="0" applyAlignment="0" applyProtection="0"/>
    <xf numFmtId="0" fontId="68" fillId="48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6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8" fillId="51" borderId="0" applyNumberFormat="0" applyBorder="0" applyAlignment="0" applyProtection="0"/>
    <xf numFmtId="0" fontId="68" fillId="51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6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8" fillId="54" borderId="0" applyNumberFormat="0" applyBorder="0" applyAlignment="0" applyProtection="0"/>
    <xf numFmtId="0" fontId="68" fillId="54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31" borderId="0" applyNumberFormat="0" applyBorder="0" applyAlignment="0" applyProtection="0"/>
    <xf numFmtId="0" fontId="69" fillId="55" borderId="0" applyNumberFormat="0" applyBorder="0" applyAlignment="0" applyProtection="0"/>
    <xf numFmtId="0" fontId="69" fillId="55" borderId="0" applyNumberFormat="0" applyBorder="0" applyAlignment="0" applyProtection="0"/>
    <xf numFmtId="0" fontId="18" fillId="12" borderId="0" applyNumberFormat="0" applyBorder="0" applyAlignment="0" applyProtection="0"/>
    <xf numFmtId="0" fontId="69" fillId="49" borderId="0" applyNumberFormat="0" applyBorder="0" applyAlignment="0" applyProtection="0"/>
    <xf numFmtId="0" fontId="70" fillId="12" borderId="0" applyNumberFormat="0" applyBorder="0" applyAlignment="0" applyProtection="0"/>
    <xf numFmtId="0" fontId="18" fillId="12" borderId="0" applyNumberFormat="0" applyBorder="0" applyAlignment="0" applyProtection="0"/>
    <xf numFmtId="0" fontId="17" fillId="12" borderId="0" applyNumberFormat="0" applyBorder="0" applyAlignment="0" applyProtection="0"/>
    <xf numFmtId="0" fontId="71" fillId="12" borderId="0" applyNumberFormat="0" applyBorder="0" applyAlignment="0" applyProtection="0"/>
    <xf numFmtId="0" fontId="18" fillId="12" borderId="0" applyNumberFormat="0" applyBorder="0" applyAlignment="0" applyProtection="0"/>
    <xf numFmtId="0" fontId="69" fillId="52" borderId="0" applyNumberFormat="0" applyBorder="0" applyAlignment="0" applyProtection="0"/>
    <xf numFmtId="0" fontId="69" fillId="52" borderId="0" applyNumberFormat="0" applyBorder="0" applyAlignment="0" applyProtection="0"/>
    <xf numFmtId="0" fontId="18" fillId="16" borderId="0" applyNumberFormat="0" applyBorder="0" applyAlignment="0" applyProtection="0"/>
    <xf numFmtId="0" fontId="69" fillId="56" borderId="0" applyNumberFormat="0" applyBorder="0" applyAlignment="0" applyProtection="0"/>
    <xf numFmtId="0" fontId="70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6" borderId="0" applyNumberFormat="0" applyBorder="0" applyAlignment="0" applyProtection="0"/>
    <xf numFmtId="0" fontId="71" fillId="16" borderId="0" applyNumberFormat="0" applyBorder="0" applyAlignment="0" applyProtection="0"/>
    <xf numFmtId="0" fontId="18" fillId="16" borderId="0" applyNumberFormat="0" applyBorder="0" applyAlignment="0" applyProtection="0"/>
    <xf numFmtId="0" fontId="69" fillId="53" borderId="0" applyNumberFormat="0" applyBorder="0" applyAlignment="0" applyProtection="0"/>
    <xf numFmtId="0" fontId="1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69" fillId="53" borderId="0" applyNumberFormat="0" applyBorder="0" applyAlignment="0" applyProtection="0"/>
    <xf numFmtId="0" fontId="69" fillId="53" borderId="0" applyNumberFormat="0" applyBorder="0" applyAlignment="0" applyProtection="0"/>
    <xf numFmtId="0" fontId="69" fillId="5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69" fillId="53" borderId="0" applyNumberFormat="0" applyBorder="0" applyAlignment="0" applyProtection="0"/>
    <xf numFmtId="0" fontId="18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71" fillId="20" borderId="0" applyNumberFormat="0" applyBorder="0" applyAlignment="0" applyProtection="0"/>
    <xf numFmtId="0" fontId="69" fillId="57" borderId="0" applyNumberFormat="0" applyBorder="0" applyAlignment="0" applyProtection="0"/>
    <xf numFmtId="0" fontId="1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69" fillId="57" borderId="0" applyNumberFormat="0" applyBorder="0" applyAlignment="0" applyProtection="0"/>
    <xf numFmtId="0" fontId="69" fillId="57" borderId="0" applyNumberFormat="0" applyBorder="0" applyAlignment="0" applyProtection="0"/>
    <xf numFmtId="0" fontId="69" fillId="57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69" fillId="57" borderId="0" applyNumberFormat="0" applyBorder="0" applyAlignment="0" applyProtection="0"/>
    <xf numFmtId="0" fontId="18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71" fillId="24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18" fillId="28" borderId="0" applyNumberFormat="0" applyBorder="0" applyAlignment="0" applyProtection="0"/>
    <xf numFmtId="0" fontId="69" fillId="49" borderId="0" applyNumberFormat="0" applyBorder="0" applyAlignment="0" applyProtection="0"/>
    <xf numFmtId="0" fontId="70" fillId="28" borderId="0" applyNumberFormat="0" applyBorder="0" applyAlignment="0" applyProtection="0"/>
    <xf numFmtId="0" fontId="18" fillId="28" borderId="0" applyNumberFormat="0" applyBorder="0" applyAlignment="0" applyProtection="0"/>
    <xf numFmtId="0" fontId="17" fillId="28" borderId="0" applyNumberFormat="0" applyBorder="0" applyAlignment="0" applyProtection="0"/>
    <xf numFmtId="0" fontId="71" fillId="28" borderId="0" applyNumberFormat="0" applyBorder="0" applyAlignment="0" applyProtection="0"/>
    <xf numFmtId="0" fontId="18" fillId="28" borderId="0" applyNumberFormat="0" applyBorder="0" applyAlignment="0" applyProtection="0"/>
    <xf numFmtId="0" fontId="69" fillId="59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69" fillId="59" borderId="0" applyNumberFormat="0" applyBorder="0" applyAlignment="0" applyProtection="0"/>
    <xf numFmtId="0" fontId="18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71" fillId="32" borderId="0" applyNumberFormat="0" applyBorder="0" applyAlignment="0" applyProtection="0"/>
    <xf numFmtId="0" fontId="69" fillId="60" borderId="0" applyNumberFormat="0" applyBorder="0" applyAlignment="0" applyProtection="0"/>
    <xf numFmtId="0" fontId="72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72" fillId="9" borderId="0" applyNumberFormat="0" applyBorder="0" applyAlignment="0" applyProtection="0"/>
    <xf numFmtId="0" fontId="69" fillId="61" borderId="0" applyNumberFormat="0" applyBorder="0" applyAlignment="0" applyProtection="0"/>
    <xf numFmtId="0" fontId="70" fillId="9" borderId="0" applyNumberFormat="0" applyBorder="0" applyAlignment="0" applyProtection="0"/>
    <xf numFmtId="0" fontId="18" fillId="9" borderId="0" applyNumberFormat="0" applyBorder="0" applyAlignment="0" applyProtection="0"/>
    <xf numFmtId="0" fontId="17" fillId="9" borderId="0" applyNumberFormat="0" applyBorder="0" applyAlignment="0" applyProtection="0"/>
    <xf numFmtId="0" fontId="71" fillId="9" borderId="0" applyNumberFormat="0" applyBorder="0" applyAlignment="0" applyProtection="0"/>
    <xf numFmtId="0" fontId="18" fillId="9" borderId="0" applyNumberFormat="0" applyBorder="0" applyAlignment="0" applyProtection="0"/>
    <xf numFmtId="0" fontId="69" fillId="62" borderId="0" applyNumberFormat="0" applyBorder="0" applyAlignment="0" applyProtection="0"/>
    <xf numFmtId="0" fontId="69" fillId="62" borderId="0" applyNumberFormat="0" applyBorder="0" applyAlignment="0" applyProtection="0"/>
    <xf numFmtId="0" fontId="18" fillId="13" borderId="0" applyNumberFormat="0" applyBorder="0" applyAlignment="0" applyProtection="0"/>
    <xf numFmtId="0" fontId="69" fillId="56" borderId="0" applyNumberFormat="0" applyBorder="0" applyAlignment="0" applyProtection="0"/>
    <xf numFmtId="0" fontId="70" fillId="13" borderId="0" applyNumberFormat="0" applyBorder="0" applyAlignment="0" applyProtection="0"/>
    <xf numFmtId="0" fontId="18" fillId="13" borderId="0" applyNumberFormat="0" applyBorder="0" applyAlignment="0" applyProtection="0"/>
    <xf numFmtId="0" fontId="17" fillId="13" borderId="0" applyNumberFormat="0" applyBorder="0" applyAlignment="0" applyProtection="0"/>
    <xf numFmtId="0" fontId="71" fillId="13" borderId="0" applyNumberFormat="0" applyBorder="0" applyAlignment="0" applyProtection="0"/>
    <xf numFmtId="0" fontId="18" fillId="13" borderId="0" applyNumberFormat="0" applyBorder="0" applyAlignment="0" applyProtection="0"/>
    <xf numFmtId="0" fontId="69" fillId="63" borderId="0" applyNumberFormat="0" applyBorder="0" applyAlignment="0" applyProtection="0"/>
    <xf numFmtId="0" fontId="69" fillId="63" borderId="0" applyNumberFormat="0" applyBorder="0" applyAlignment="0" applyProtection="0"/>
    <xf numFmtId="0" fontId="18" fillId="17" borderId="0" applyNumberFormat="0" applyBorder="0" applyAlignment="0" applyProtection="0"/>
    <xf numFmtId="0" fontId="69" fillId="64" borderId="0" applyNumberFormat="0" applyBorder="0" applyAlignment="0" applyProtection="0"/>
    <xf numFmtId="0" fontId="70" fillId="17" borderId="0" applyNumberFormat="0" applyBorder="0" applyAlignment="0" applyProtection="0"/>
    <xf numFmtId="0" fontId="18" fillId="17" borderId="0" applyNumberFormat="0" applyBorder="0" applyAlignment="0" applyProtection="0"/>
    <xf numFmtId="0" fontId="17" fillId="17" borderId="0" applyNumberFormat="0" applyBorder="0" applyAlignment="0" applyProtection="0"/>
    <xf numFmtId="0" fontId="71" fillId="17" borderId="0" applyNumberFormat="0" applyBorder="0" applyAlignment="0" applyProtection="0"/>
    <xf numFmtId="0" fontId="18" fillId="17" borderId="0" applyNumberFormat="0" applyBorder="0" applyAlignment="0" applyProtection="0"/>
    <xf numFmtId="0" fontId="69" fillId="57" borderId="0" applyNumberFormat="0" applyBorder="0" applyAlignment="0" applyProtection="0"/>
    <xf numFmtId="0" fontId="69" fillId="57" borderId="0" applyNumberFormat="0" applyBorder="0" applyAlignment="0" applyProtection="0"/>
    <xf numFmtId="0" fontId="18" fillId="21" borderId="0" applyNumberFormat="0" applyBorder="0" applyAlignment="0" applyProtection="0"/>
    <xf numFmtId="0" fontId="69" fillId="65" borderId="0" applyNumberFormat="0" applyBorder="0" applyAlignment="0" applyProtection="0"/>
    <xf numFmtId="0" fontId="70" fillId="21" borderId="0" applyNumberFormat="0" applyBorder="0" applyAlignment="0" applyProtection="0"/>
    <xf numFmtId="0" fontId="18" fillId="21" borderId="0" applyNumberFormat="0" applyBorder="0" applyAlignment="0" applyProtection="0"/>
    <xf numFmtId="0" fontId="17" fillId="21" borderId="0" applyNumberFormat="0" applyBorder="0" applyAlignment="0" applyProtection="0"/>
    <xf numFmtId="0" fontId="71" fillId="21" borderId="0" applyNumberFormat="0" applyBorder="0" applyAlignment="0" applyProtection="0"/>
    <xf numFmtId="0" fontId="18" fillId="21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18" fillId="25" borderId="0" applyNumberFormat="0" applyBorder="0" applyAlignment="0" applyProtection="0"/>
    <xf numFmtId="0" fontId="70" fillId="25" borderId="0" applyNumberFormat="0" applyBorder="0" applyAlignment="0" applyProtection="0"/>
    <xf numFmtId="0" fontId="18" fillId="25" borderId="0" applyNumberFormat="0" applyBorder="0" applyAlignment="0" applyProtection="0"/>
    <xf numFmtId="0" fontId="17" fillId="25" borderId="0" applyNumberFormat="0" applyBorder="0" applyAlignment="0" applyProtection="0"/>
    <xf numFmtId="0" fontId="71" fillId="25" borderId="0" applyNumberFormat="0" applyBorder="0" applyAlignment="0" applyProtection="0"/>
    <xf numFmtId="0" fontId="18" fillId="25" borderId="0" applyNumberFormat="0" applyBorder="0" applyAlignment="0" applyProtection="0"/>
    <xf numFmtId="0" fontId="69" fillId="56" borderId="0" applyNumberFormat="0" applyBorder="0" applyAlignment="0" applyProtection="0"/>
    <xf numFmtId="0" fontId="69" fillId="56" borderId="0" applyNumberFormat="0" applyBorder="0" applyAlignment="0" applyProtection="0"/>
    <xf numFmtId="0" fontId="18" fillId="29" borderId="0" applyNumberFormat="0" applyBorder="0" applyAlignment="0" applyProtection="0"/>
    <xf numFmtId="0" fontId="69" fillId="52" borderId="0" applyNumberFormat="0" applyBorder="0" applyAlignment="0" applyProtection="0"/>
    <xf numFmtId="0" fontId="70" fillId="29" borderId="0" applyNumberFormat="0" applyBorder="0" applyAlignment="0" applyProtection="0"/>
    <xf numFmtId="0" fontId="18" fillId="29" borderId="0" applyNumberFormat="0" applyBorder="0" applyAlignment="0" applyProtection="0"/>
    <xf numFmtId="0" fontId="17" fillId="29" borderId="0" applyNumberFormat="0" applyBorder="0" applyAlignment="0" applyProtection="0"/>
    <xf numFmtId="0" fontId="71" fillId="29" borderId="0" applyNumberFormat="0" applyBorder="0" applyAlignment="0" applyProtection="0"/>
    <xf numFmtId="0" fontId="18" fillId="29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18" fillId="3" borderId="0" applyNumberFormat="0" applyBorder="0" applyAlignment="0" applyProtection="0"/>
    <xf numFmtId="0" fontId="73" fillId="50" borderId="0" applyNumberFormat="0" applyBorder="0" applyAlignment="0" applyProtection="0"/>
    <xf numFmtId="0" fontId="74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3" borderId="0" applyNumberFormat="0" applyBorder="0" applyAlignment="0" applyProtection="0"/>
    <xf numFmtId="0" fontId="75" fillId="3" borderId="0" applyNumberFormat="0" applyBorder="0" applyAlignment="0" applyProtection="0"/>
    <xf numFmtId="0" fontId="18" fillId="3" borderId="0" applyNumberFormat="0" applyBorder="0" applyAlignment="0" applyProtection="0"/>
    <xf numFmtId="0" fontId="76" fillId="66" borderId="45" applyNumberFormat="0" applyAlignment="0" applyProtection="0"/>
    <xf numFmtId="0" fontId="76" fillId="66" borderId="45" applyNumberFormat="0" applyAlignment="0" applyProtection="0"/>
    <xf numFmtId="0" fontId="18" fillId="6" borderId="4" applyNumberFormat="0" applyAlignment="0" applyProtection="0"/>
    <xf numFmtId="0" fontId="18" fillId="6" borderId="4" applyNumberFormat="0" applyAlignment="0" applyProtection="0"/>
    <xf numFmtId="0" fontId="76" fillId="66" borderId="45" applyNumberFormat="0" applyAlignment="0" applyProtection="0"/>
    <xf numFmtId="0" fontId="76" fillId="66" borderId="45" applyNumberFormat="0" applyAlignment="0" applyProtection="0"/>
    <xf numFmtId="0" fontId="76" fillId="66" borderId="45" applyNumberFormat="0" applyAlignment="0" applyProtection="0"/>
    <xf numFmtId="0" fontId="76" fillId="66" borderId="45" applyNumberFormat="0" applyAlignment="0" applyProtection="0"/>
    <xf numFmtId="0" fontId="76" fillId="66" borderId="45" applyNumberFormat="0" applyAlignment="0" applyProtection="0"/>
    <xf numFmtId="0" fontId="76" fillId="66" borderId="45" applyNumberFormat="0" applyAlignment="0" applyProtection="0"/>
    <xf numFmtId="0" fontId="77" fillId="6" borderId="4" applyNumberFormat="0" applyAlignment="0" applyProtection="0"/>
    <xf numFmtId="0" fontId="18" fillId="6" borderId="4" applyNumberFormat="0" applyAlignment="0" applyProtection="0"/>
    <xf numFmtId="0" fontId="11" fillId="6" borderId="4" applyNumberFormat="0" applyAlignment="0" applyProtection="0"/>
    <xf numFmtId="0" fontId="78" fillId="6" borderId="4" applyNumberFormat="0" applyAlignment="0" applyProtection="0"/>
    <xf numFmtId="0" fontId="18" fillId="6" borderId="4" applyNumberFormat="0" applyAlignment="0" applyProtection="0"/>
    <xf numFmtId="0" fontId="18" fillId="6" borderId="4" applyNumberFormat="0" applyAlignment="0" applyProtection="0"/>
    <xf numFmtId="0" fontId="79" fillId="67" borderId="46" applyNumberFormat="0" applyAlignment="0" applyProtection="0"/>
    <xf numFmtId="0" fontId="79" fillId="67" borderId="46" applyNumberFormat="0" applyAlignment="0" applyProtection="0"/>
    <xf numFmtId="0" fontId="18" fillId="7" borderId="7" applyNumberFormat="0" applyAlignment="0" applyProtection="0"/>
    <xf numFmtId="0" fontId="79" fillId="68" borderId="46" applyNumberFormat="0" applyAlignment="0" applyProtection="0"/>
    <xf numFmtId="0" fontId="80" fillId="7" borderId="7" applyNumberFormat="0" applyAlignment="0" applyProtection="0"/>
    <xf numFmtId="0" fontId="18" fillId="7" borderId="7" applyNumberFormat="0" applyAlignment="0" applyProtection="0"/>
    <xf numFmtId="0" fontId="13" fillId="7" borderId="7" applyNumberFormat="0" applyAlignment="0" applyProtection="0"/>
    <xf numFmtId="0" fontId="81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61" fillId="69" borderId="0" applyNumberFormat="0">
      <alignment horizontal="center" vertical="top" wrapText="1"/>
    </xf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8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8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8" fillId="0" borderId="0"/>
    <xf numFmtId="42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177" fontId="86" fillId="0" borderId="0" applyFont="0" applyFill="0" applyBorder="0" applyAlignment="0" applyProtection="0"/>
    <xf numFmtId="177" fontId="86" fillId="0" borderId="0" applyFont="0" applyFill="0" applyBorder="0" applyAlignment="0" applyProtection="0"/>
    <xf numFmtId="177" fontId="8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77" fontId="86" fillId="0" borderId="0" applyFont="0" applyFill="0" applyBorder="0" applyAlignment="0" applyProtection="0"/>
    <xf numFmtId="0" fontId="18" fillId="0" borderId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/>
    <xf numFmtId="0" fontId="18" fillId="0" borderId="0" applyNumberFormat="0" applyFill="0" applyBorder="0" applyAlignment="0" applyProtection="0"/>
    <xf numFmtId="0" fontId="18" fillId="0" borderId="0"/>
    <xf numFmtId="0" fontId="87" fillId="0" borderId="0" applyNumberFormat="0" applyFill="0" applyBorder="0" applyAlignment="0" applyProtection="0"/>
    <xf numFmtId="0" fontId="18" fillId="0" borderId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15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8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0" borderId="0"/>
    <xf numFmtId="0" fontId="89" fillId="47" borderId="0" applyNumberFormat="0" applyBorder="0" applyAlignment="0" applyProtection="0"/>
    <xf numFmtId="0" fontId="18" fillId="0" borderId="0"/>
    <xf numFmtId="0" fontId="90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6" fillId="2" borderId="0" applyNumberFormat="0" applyBorder="0" applyAlignment="0" applyProtection="0"/>
    <xf numFmtId="0" fontId="91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92" fillId="0" borderId="47" applyNumberFormat="0" applyFill="0" applyAlignment="0" applyProtection="0"/>
    <xf numFmtId="0" fontId="92" fillId="0" borderId="47" applyNumberFormat="0" applyFill="0" applyAlignment="0" applyProtection="0"/>
    <xf numFmtId="0" fontId="18" fillId="0" borderId="0"/>
    <xf numFmtId="0" fontId="92" fillId="0" borderId="47" applyNumberFormat="0" applyFill="0" applyAlignment="0" applyProtection="0"/>
    <xf numFmtId="0" fontId="18" fillId="0" borderId="1" applyNumberFormat="0" applyFill="0" applyAlignment="0" applyProtection="0"/>
    <xf numFmtId="0" fontId="18" fillId="0" borderId="0"/>
    <xf numFmtId="0" fontId="18" fillId="0" borderId="1" applyNumberFormat="0" applyFill="0" applyAlignment="0" applyProtection="0"/>
    <xf numFmtId="0" fontId="92" fillId="0" borderId="47" applyNumberFormat="0" applyFill="0" applyAlignment="0" applyProtection="0"/>
    <xf numFmtId="0" fontId="18" fillId="0" borderId="0"/>
    <xf numFmtId="0" fontId="92" fillId="0" borderId="47" applyNumberFormat="0" applyFill="0" applyAlignment="0" applyProtection="0"/>
    <xf numFmtId="0" fontId="18" fillId="0" borderId="1" applyNumberFormat="0" applyFill="0" applyAlignment="0" applyProtection="0"/>
    <xf numFmtId="0" fontId="18" fillId="0" borderId="1" applyNumberFormat="0" applyFill="0" applyAlignment="0" applyProtection="0"/>
    <xf numFmtId="0" fontId="18" fillId="0" borderId="0"/>
    <xf numFmtId="0" fontId="3" fillId="0" borderId="1" applyNumberFormat="0" applyFill="0" applyAlignment="0" applyProtection="0"/>
    <xf numFmtId="0" fontId="93" fillId="0" borderId="1" applyNumberFormat="0" applyFill="0" applyAlignment="0" applyProtection="0"/>
    <xf numFmtId="0" fontId="18" fillId="0" borderId="1" applyNumberFormat="0" applyFill="0" applyAlignment="0" applyProtection="0"/>
    <xf numFmtId="0" fontId="18" fillId="0" borderId="0"/>
    <xf numFmtId="0" fontId="93" fillId="0" borderId="1" applyNumberFormat="0" applyFill="0" applyAlignment="0" applyProtection="0"/>
    <xf numFmtId="0" fontId="18" fillId="0" borderId="1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18" fillId="0" borderId="0"/>
    <xf numFmtId="0" fontId="94" fillId="0" borderId="48" applyNumberFormat="0" applyFill="0" applyAlignment="0" applyProtection="0"/>
    <xf numFmtId="0" fontId="18" fillId="0" borderId="2" applyNumberFormat="0" applyFill="0" applyAlignment="0" applyProtection="0"/>
    <xf numFmtId="0" fontId="18" fillId="0" borderId="0"/>
    <xf numFmtId="0" fontId="18" fillId="0" borderId="2" applyNumberFormat="0" applyFill="0" applyAlignment="0" applyProtection="0"/>
    <xf numFmtId="0" fontId="94" fillId="0" borderId="48" applyNumberFormat="0" applyFill="0" applyAlignment="0" applyProtection="0"/>
    <xf numFmtId="0" fontId="18" fillId="0" borderId="0"/>
    <xf numFmtId="0" fontId="95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0"/>
    <xf numFmtId="0" fontId="4" fillId="0" borderId="2" applyNumberFormat="0" applyFill="0" applyAlignment="0" applyProtection="0"/>
    <xf numFmtId="0" fontId="95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96" fillId="0" borderId="49" applyNumberFormat="0" applyFill="0" applyAlignment="0" applyProtection="0"/>
    <xf numFmtId="0" fontId="96" fillId="0" borderId="49" applyNumberFormat="0" applyFill="0" applyAlignment="0" applyProtection="0"/>
    <xf numFmtId="0" fontId="18" fillId="0" borderId="0"/>
    <xf numFmtId="0" fontId="18" fillId="0" borderId="3" applyNumberFormat="0" applyFill="0" applyAlignment="0" applyProtection="0"/>
    <xf numFmtId="0" fontId="18" fillId="0" borderId="0"/>
    <xf numFmtId="0" fontId="96" fillId="0" borderId="49" applyNumberFormat="0" applyFill="0" applyAlignment="0" applyProtection="0"/>
    <xf numFmtId="0" fontId="18" fillId="0" borderId="0"/>
    <xf numFmtId="0" fontId="96" fillId="0" borderId="4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0"/>
    <xf numFmtId="0" fontId="5" fillId="0" borderId="3" applyNumberFormat="0" applyFill="0" applyAlignment="0" applyProtection="0"/>
    <xf numFmtId="0" fontId="97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0"/>
    <xf numFmtId="0" fontId="97" fillId="0" borderId="3" applyNumberFormat="0" applyFill="0" applyAlignment="0" applyProtection="0"/>
    <xf numFmtId="0" fontId="18" fillId="0" borderId="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8" fillId="0" borderId="0"/>
    <xf numFmtId="0" fontId="18" fillId="0" borderId="0" applyNumberFormat="0" applyFill="0" applyBorder="0" applyAlignment="0" applyProtection="0"/>
    <xf numFmtId="0" fontId="18" fillId="0" borderId="0"/>
    <xf numFmtId="0" fontId="96" fillId="0" borderId="0" applyNumberFormat="0" applyFill="0" applyBorder="0" applyAlignment="0" applyProtection="0"/>
    <xf numFmtId="0" fontId="18" fillId="0" borderId="0"/>
    <xf numFmtId="0" fontId="9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9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98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0" fontId="100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0" fontId="18" fillId="0" borderId="0"/>
    <xf numFmtId="0" fontId="100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0" fontId="100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0" fontId="18" fillId="0" borderId="0"/>
    <xf numFmtId="0" fontId="100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02" fillId="50" borderId="45" applyNumberFormat="0" applyAlignment="0" applyProtection="0"/>
    <xf numFmtId="0" fontId="102" fillId="50" borderId="45" applyNumberFormat="0" applyAlignment="0" applyProtection="0"/>
    <xf numFmtId="0" fontId="18" fillId="5" borderId="4" applyNumberFormat="0" applyAlignment="0" applyProtection="0"/>
    <xf numFmtId="0" fontId="102" fillId="50" borderId="45" applyNumberFormat="0" applyAlignment="0" applyProtection="0"/>
    <xf numFmtId="0" fontId="102" fillId="50" borderId="45" applyNumberFormat="0" applyAlignment="0" applyProtection="0"/>
    <xf numFmtId="0" fontId="102" fillId="50" borderId="45" applyNumberFormat="0" applyAlignment="0" applyProtection="0"/>
    <xf numFmtId="0" fontId="102" fillId="50" borderId="45" applyNumberFormat="0" applyAlignment="0" applyProtection="0"/>
    <xf numFmtId="0" fontId="18" fillId="0" borderId="0"/>
    <xf numFmtId="0" fontId="102" fillId="50" borderId="45" applyNumberFormat="0" applyAlignment="0" applyProtection="0"/>
    <xf numFmtId="0" fontId="102" fillId="50" borderId="45" applyNumberFormat="0" applyAlignment="0" applyProtection="0"/>
    <xf numFmtId="0" fontId="102" fillId="50" borderId="45" applyNumberFormat="0" applyAlignment="0" applyProtection="0"/>
    <xf numFmtId="0" fontId="102" fillId="50" borderId="45" applyNumberFormat="0" applyAlignment="0" applyProtection="0"/>
    <xf numFmtId="0" fontId="103" fillId="5" borderId="4" applyNumberFormat="0" applyAlignment="0" applyProtection="0"/>
    <xf numFmtId="0" fontId="18" fillId="5" borderId="4" applyNumberFormat="0" applyAlignment="0" applyProtection="0"/>
    <xf numFmtId="0" fontId="18" fillId="0" borderId="0"/>
    <xf numFmtId="0" fontId="9" fillId="5" borderId="4" applyNumberFormat="0" applyAlignment="0" applyProtection="0"/>
    <xf numFmtId="0" fontId="104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50" fillId="70" borderId="0" applyNumberFormat="0" applyAlignment="0">
      <alignment vertical="center"/>
    </xf>
    <xf numFmtId="0" fontId="105" fillId="0" borderId="50" applyNumberFormat="0" applyFill="0" applyAlignment="0" applyProtection="0"/>
    <xf numFmtId="0" fontId="105" fillId="0" borderId="50" applyNumberFormat="0" applyFill="0" applyAlignment="0" applyProtection="0"/>
    <xf numFmtId="0" fontId="18" fillId="0" borderId="0"/>
    <xf numFmtId="0" fontId="18" fillId="0" borderId="6" applyNumberFormat="0" applyFill="0" applyAlignment="0" applyProtection="0"/>
    <xf numFmtId="0" fontId="18" fillId="0" borderId="0"/>
    <xf numFmtId="0" fontId="105" fillId="0" borderId="50" applyNumberFormat="0" applyFill="0" applyAlignment="0" applyProtection="0"/>
    <xf numFmtId="0" fontId="18" fillId="0" borderId="0"/>
    <xf numFmtId="0" fontId="106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0"/>
    <xf numFmtId="0" fontId="12" fillId="0" borderId="6" applyNumberFormat="0" applyFill="0" applyAlignment="0" applyProtection="0"/>
    <xf numFmtId="0" fontId="107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08" fillId="0" borderId="0" applyNumberFormat="0" applyAlignment="0">
      <alignment vertical="center"/>
    </xf>
    <xf numFmtId="0" fontId="109" fillId="71" borderId="0" applyNumberFormat="0" applyBorder="0" applyAlignment="0" applyProtection="0"/>
    <xf numFmtId="0" fontId="109" fillId="71" borderId="0" applyNumberFormat="0" applyBorder="0" applyAlignment="0" applyProtection="0"/>
    <xf numFmtId="0" fontId="18" fillId="0" borderId="0"/>
    <xf numFmtId="0" fontId="18" fillId="4" borderId="0" applyNumberFormat="0" applyBorder="0" applyAlignment="0" applyProtection="0"/>
    <xf numFmtId="0" fontId="18" fillId="0" borderId="0"/>
    <xf numFmtId="0" fontId="109" fillId="71" borderId="0" applyNumberFormat="0" applyBorder="0" applyAlignment="0" applyProtection="0"/>
    <xf numFmtId="0" fontId="18" fillId="0" borderId="0"/>
    <xf numFmtId="0" fontId="110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0" borderId="0"/>
    <xf numFmtId="0" fontId="8" fillId="4" borderId="0" applyNumberFormat="0" applyBorder="0" applyAlignment="0" applyProtection="0"/>
    <xf numFmtId="0" fontId="111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8" fontId="18" fillId="0" borderId="0"/>
    <xf numFmtId="178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83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12" fillId="0" borderId="0"/>
    <xf numFmtId="0" fontId="112" fillId="0" borderId="0"/>
    <xf numFmtId="0" fontId="1" fillId="0" borderId="0"/>
    <xf numFmtId="0" fontId="18" fillId="0" borderId="0"/>
    <xf numFmtId="0" fontId="1" fillId="0" borderId="0"/>
    <xf numFmtId="0" fontId="112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83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83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83" fillId="0" borderId="0"/>
    <xf numFmtId="0" fontId="18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8" fillId="0" borderId="0"/>
    <xf numFmtId="0" fontId="112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66" fillId="72" borderId="0"/>
    <xf numFmtId="0" fontId="18" fillId="0" borderId="0"/>
    <xf numFmtId="0" fontId="66" fillId="72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66" fillId="72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4" fillId="0" borderId="0"/>
    <xf numFmtId="0" fontId="18" fillId="0" borderId="0"/>
    <xf numFmtId="0" fontId="85" fillId="0" borderId="0"/>
    <xf numFmtId="0" fontId="114" fillId="0" borderId="0"/>
    <xf numFmtId="0" fontId="18" fillId="0" borderId="0"/>
    <xf numFmtId="0" fontId="1" fillId="0" borderId="0"/>
    <xf numFmtId="0" fontId="66" fillId="0" borderId="0"/>
    <xf numFmtId="0" fontId="66" fillId="0" borderId="0"/>
    <xf numFmtId="0" fontId="1" fillId="0" borderId="0"/>
    <xf numFmtId="0" fontId="18" fillId="0" borderId="0"/>
    <xf numFmtId="0" fontId="18" fillId="0" borderId="0"/>
    <xf numFmtId="0" fontId="66" fillId="0" borderId="0"/>
    <xf numFmtId="0" fontId="1" fillId="0" borderId="0"/>
    <xf numFmtId="0" fontId="1" fillId="0" borderId="0"/>
    <xf numFmtId="0" fontId="86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1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12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27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86" fillId="0" borderId="0"/>
    <xf numFmtId="0" fontId="86" fillId="0" borderId="0"/>
    <xf numFmtId="0" fontId="18" fillId="0" borderId="0"/>
    <xf numFmtId="0" fontId="67" fillId="0" borderId="0"/>
    <xf numFmtId="0" fontId="18" fillId="0" borderId="0"/>
    <xf numFmtId="0" fontId="83" fillId="0" borderId="0"/>
    <xf numFmtId="0" fontId="18" fillId="0" borderId="0"/>
    <xf numFmtId="0" fontId="86" fillId="0" borderId="0"/>
    <xf numFmtId="0" fontId="18" fillId="0" borderId="0"/>
    <xf numFmtId="0" fontId="86" fillId="0" borderId="0"/>
    <xf numFmtId="0" fontId="83" fillId="0" borderId="0"/>
    <xf numFmtId="0" fontId="18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82" fillId="0" borderId="0"/>
    <xf numFmtId="0" fontId="18" fillId="0" borderId="0"/>
    <xf numFmtId="0" fontId="1" fillId="0" borderId="0"/>
    <xf numFmtId="0" fontId="18" fillId="0" borderId="0" applyBorder="0"/>
    <xf numFmtId="0" fontId="18" fillId="0" borderId="0" applyBorder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8" fillId="0" borderId="0"/>
    <xf numFmtId="0" fontId="112" fillId="0" borderId="0"/>
    <xf numFmtId="0" fontId="112" fillId="0" borderId="0"/>
    <xf numFmtId="0" fontId="18" fillId="0" borderId="0"/>
    <xf numFmtId="0" fontId="83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83" fillId="0" borderId="0"/>
    <xf numFmtId="0" fontId="85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/>
    <xf numFmtId="0" fontId="1" fillId="0" borderId="0"/>
    <xf numFmtId="0" fontId="67" fillId="0" borderId="0"/>
    <xf numFmtId="0" fontId="1" fillId="0" borderId="0"/>
    <xf numFmtId="0" fontId="1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8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13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6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16" fillId="0" borderId="0"/>
    <xf numFmtId="0" fontId="18" fillId="0" borderId="0"/>
    <xf numFmtId="0" fontId="116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67" fillId="8" borderId="8" applyNumberFormat="0" applyFont="0" applyAlignment="0" applyProtection="0"/>
    <xf numFmtId="0" fontId="68" fillId="73" borderId="51" applyNumberFormat="0" applyFont="0" applyAlignment="0" applyProtection="0"/>
    <xf numFmtId="0" fontId="1" fillId="8" borderId="8" applyNumberFormat="0" applyFont="0" applyAlignment="0" applyProtection="0"/>
    <xf numFmtId="0" fontId="68" fillId="73" borderId="51" applyNumberFormat="0" applyFont="0" applyAlignment="0" applyProtection="0"/>
    <xf numFmtId="0" fontId="68" fillId="73" borderId="51" applyNumberFormat="0" applyFont="0" applyAlignment="0" applyProtection="0"/>
    <xf numFmtId="0" fontId="18" fillId="0" borderId="0"/>
    <xf numFmtId="0" fontId="68" fillId="8" borderId="8" applyNumberFormat="0" applyFont="0" applyAlignment="0" applyProtection="0"/>
    <xf numFmtId="0" fontId="83" fillId="8" borderId="8" applyNumberFormat="0" applyFont="0" applyAlignment="0" applyProtection="0"/>
    <xf numFmtId="0" fontId="68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18" fillId="73" borderId="51" applyNumberFormat="0" applyFont="0" applyAlignment="0" applyProtection="0"/>
    <xf numFmtId="0" fontId="18" fillId="73" borderId="51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83" fillId="8" borderId="8" applyNumberFormat="0" applyFont="0" applyAlignment="0" applyProtection="0"/>
    <xf numFmtId="0" fontId="68" fillId="73" borderId="51" applyNumberFormat="0" applyFont="0" applyAlignment="0" applyProtection="0"/>
    <xf numFmtId="0" fontId="68" fillId="8" borderId="8" applyNumberFormat="0" applyFont="0" applyAlignment="0" applyProtection="0"/>
    <xf numFmtId="0" fontId="68" fillId="73" borderId="51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18" fillId="0" borderId="0"/>
    <xf numFmtId="0" fontId="49" fillId="8" borderId="8" applyNumberFormat="0" applyFont="0" applyAlignment="0" applyProtection="0"/>
    <xf numFmtId="0" fontId="18" fillId="73" borderId="51" applyNumberFormat="0" applyFont="0" applyAlignment="0" applyProtection="0"/>
    <xf numFmtId="0" fontId="68" fillId="73" borderId="51" applyNumberFormat="0" applyFont="0" applyAlignment="0" applyProtection="0"/>
    <xf numFmtId="0" fontId="18" fillId="73" borderId="51" applyNumberFormat="0" applyFont="0" applyAlignment="0" applyProtection="0"/>
    <xf numFmtId="0" fontId="18" fillId="73" borderId="51" applyNumberFormat="0" applyFont="0" applyAlignment="0" applyProtection="0"/>
    <xf numFmtId="0" fontId="68" fillId="73" borderId="51" applyNumberFormat="0" applyFont="0" applyAlignment="0" applyProtection="0"/>
    <xf numFmtId="0" fontId="68" fillId="73" borderId="51" applyNumberFormat="0" applyFont="0" applyAlignment="0" applyProtection="0"/>
    <xf numFmtId="0" fontId="68" fillId="8" borderId="8" applyNumberFormat="0" applyFont="0" applyAlignment="0" applyProtection="0"/>
    <xf numFmtId="0" fontId="83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83" fillId="8" borderId="8" applyNumberFormat="0" applyFont="0" applyAlignment="0" applyProtection="0"/>
    <xf numFmtId="0" fontId="68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18" fillId="73" borderId="5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8" fillId="73" borderId="51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17" fillId="66" borderId="52" applyNumberFormat="0" applyAlignment="0" applyProtection="0"/>
    <xf numFmtId="0" fontId="117" fillId="66" borderId="52" applyNumberFormat="0" applyAlignment="0" applyProtection="0"/>
    <xf numFmtId="0" fontId="18" fillId="6" borderId="5" applyNumberFormat="0" applyAlignment="0" applyProtection="0"/>
    <xf numFmtId="0" fontId="117" fillId="66" borderId="52" applyNumberFormat="0" applyAlignment="0" applyProtection="0"/>
    <xf numFmtId="0" fontId="117" fillId="66" borderId="52" applyNumberFormat="0" applyAlignment="0" applyProtection="0"/>
    <xf numFmtId="0" fontId="117" fillId="66" borderId="52" applyNumberFormat="0" applyAlignment="0" applyProtection="0"/>
    <xf numFmtId="0" fontId="117" fillId="66" borderId="52" applyNumberFormat="0" applyAlignment="0" applyProtection="0"/>
    <xf numFmtId="0" fontId="18" fillId="0" borderId="0"/>
    <xf numFmtId="0" fontId="117" fillId="66" borderId="52" applyNumberFormat="0" applyAlignment="0" applyProtection="0"/>
    <xf numFmtId="0" fontId="117" fillId="66" borderId="52" applyNumberFormat="0" applyAlignment="0" applyProtection="0"/>
    <xf numFmtId="0" fontId="117" fillId="66" borderId="52" applyNumberFormat="0" applyAlignment="0" applyProtection="0"/>
    <xf numFmtId="0" fontId="117" fillId="66" borderId="52" applyNumberFormat="0" applyAlignment="0" applyProtection="0"/>
    <xf numFmtId="0" fontId="118" fillId="6" borderId="5" applyNumberFormat="0" applyAlignment="0" applyProtection="0"/>
    <xf numFmtId="0" fontId="18" fillId="6" borderId="5" applyNumberFormat="0" applyAlignment="0" applyProtection="0"/>
    <xf numFmtId="0" fontId="18" fillId="0" borderId="0"/>
    <xf numFmtId="0" fontId="10" fillId="6" borderId="5" applyNumberFormat="0" applyAlignment="0" applyProtection="0"/>
    <xf numFmtId="0" fontId="119" fillId="6" borderId="5" applyNumberFormat="0" applyAlignment="0" applyProtection="0"/>
    <xf numFmtId="0" fontId="18" fillId="6" borderId="5" applyNumberFormat="0" applyAlignment="0" applyProtection="0"/>
    <xf numFmtId="0" fontId="18" fillId="6" borderId="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8" fillId="0" borderId="0"/>
    <xf numFmtId="9" fontId="66" fillId="0" borderId="0" applyFont="0" applyFill="0" applyBorder="0" applyAlignment="0" applyProtection="0"/>
    <xf numFmtId="0" fontId="18" fillId="0" borderId="0"/>
    <xf numFmtId="9" fontId="6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8" fillId="0" borderId="0"/>
    <xf numFmtId="9" fontId="66" fillId="0" borderId="0" applyFont="0" applyFill="0" applyBorder="0" applyAlignment="0" applyProtection="0"/>
    <xf numFmtId="0" fontId="18" fillId="0" borderId="0"/>
    <xf numFmtId="9" fontId="66" fillId="0" borderId="0" applyFont="0" applyFill="0" applyBorder="0" applyAlignment="0" applyProtection="0"/>
    <xf numFmtId="0" fontId="18" fillId="0" borderId="0"/>
    <xf numFmtId="9" fontId="112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18" fillId="0" borderId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18" fillId="0" borderId="0"/>
    <xf numFmtId="9" fontId="8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8" fillId="0" borderId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8" fillId="0" borderId="0"/>
    <xf numFmtId="0" fontId="18" fillId="0" borderId="0"/>
    <xf numFmtId="0" fontId="6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" fillId="0" borderId="0"/>
    <xf numFmtId="0" fontId="120" fillId="0" borderId="0" applyNumberFormat="0" applyFill="0" applyBorder="0" applyAlignment="0" applyProtection="0"/>
    <xf numFmtId="0" fontId="18" fillId="0" borderId="0"/>
    <xf numFmtId="0" fontId="12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18" fillId="0" borderId="0" applyNumberFormat="0" applyFill="0" applyBorder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8" fillId="0" borderId="9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8" fillId="0" borderId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2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0"/>
    <xf numFmtId="0" fontId="16" fillId="0" borderId="9" applyNumberFormat="0" applyFill="0" applyAlignment="0" applyProtection="0"/>
    <xf numFmtId="0" fontId="123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8" fillId="0" borderId="0"/>
    <xf numFmtId="0" fontId="18" fillId="0" borderId="0" applyNumberFormat="0" applyFill="0" applyBorder="0" applyAlignment="0" applyProtection="0"/>
    <xf numFmtId="0" fontId="18" fillId="0" borderId="0"/>
    <xf numFmtId="0" fontId="124" fillId="0" borderId="0" applyNumberFormat="0" applyFill="0" applyBorder="0" applyAlignment="0" applyProtection="0"/>
    <xf numFmtId="0" fontId="18" fillId="0" borderId="0"/>
    <xf numFmtId="0" fontId="12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14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</cellStyleXfs>
  <cellXfs count="346">
    <xf numFmtId="0" fontId="0" fillId="0" borderId="0" xfId="0"/>
    <xf numFmtId="0" fontId="18" fillId="33" borderId="0" xfId="2" applyFill="1"/>
    <xf numFmtId="0" fontId="19" fillId="33" borderId="0" xfId="2" applyFont="1" applyFill="1"/>
    <xf numFmtId="164" fontId="20" fillId="33" borderId="0" xfId="2" applyNumberFormat="1" applyFont="1" applyFill="1" applyAlignment="1">
      <alignment horizontal="right" vertical="center"/>
    </xf>
    <xf numFmtId="0" fontId="19" fillId="0" borderId="0" xfId="2" applyFont="1"/>
    <xf numFmtId="0" fontId="21" fillId="34" borderId="10" xfId="2" applyFont="1" applyFill="1" applyBorder="1" applyAlignment="1">
      <alignment horizontal="centerContinuous" vertical="center"/>
    </xf>
    <xf numFmtId="0" fontId="21" fillId="34" borderId="11" xfId="2" applyFont="1" applyFill="1" applyBorder="1" applyAlignment="1">
      <alignment horizontal="centerContinuous" vertical="center"/>
    </xf>
    <xf numFmtId="0" fontId="22" fillId="34" borderId="12" xfId="2" applyFont="1" applyFill="1" applyBorder="1" applyAlignment="1">
      <alignment horizontal="centerContinuous" vertical="center"/>
    </xf>
    <xf numFmtId="0" fontId="18" fillId="0" borderId="10" xfId="2" applyBorder="1"/>
    <xf numFmtId="0" fontId="23" fillId="0" borderId="13" xfId="2" applyFont="1" applyBorder="1" applyAlignment="1">
      <alignment horizontal="center" wrapText="1"/>
    </xf>
    <xf numFmtId="0" fontId="23" fillId="0" borderId="14" xfId="2" applyFont="1" applyBorder="1" applyAlignment="1">
      <alignment horizontal="center" wrapText="1"/>
    </xf>
    <xf numFmtId="0" fontId="24" fillId="33" borderId="15" xfId="2" applyFont="1" applyFill="1" applyBorder="1" applyAlignment="1">
      <alignment horizontal="center" vertical="center" wrapText="1"/>
    </xf>
    <xf numFmtId="0" fontId="24" fillId="33" borderId="16" xfId="2" applyFont="1" applyFill="1" applyBorder="1" applyAlignment="1">
      <alignment horizontal="center" vertical="center" wrapText="1"/>
    </xf>
    <xf numFmtId="0" fontId="18" fillId="0" borderId="0" xfId="2"/>
    <xf numFmtId="0" fontId="25" fillId="0" borderId="17" xfId="2" applyFont="1" applyBorder="1"/>
    <xf numFmtId="0" fontId="18" fillId="33" borderId="0" xfId="2" applyFill="1" applyBorder="1"/>
    <xf numFmtId="0" fontId="26" fillId="33" borderId="18" xfId="2" applyFont="1" applyFill="1" applyBorder="1" applyAlignment="1">
      <alignment horizontal="right"/>
    </xf>
    <xf numFmtId="0" fontId="25" fillId="0" borderId="19" xfId="2" applyFont="1" applyBorder="1"/>
    <xf numFmtId="0" fontId="27" fillId="0" borderId="20" xfId="2" applyFont="1" applyBorder="1" applyAlignment="1">
      <alignment horizontal="center" vertical="center"/>
    </xf>
    <xf numFmtId="0" fontId="27" fillId="0" borderId="21" xfId="2" applyFont="1" applyBorder="1" applyAlignment="1">
      <alignment horizontal="center" vertical="center"/>
    </xf>
    <xf numFmtId="0" fontId="26" fillId="0" borderId="19" xfId="2" applyFont="1" applyFill="1" applyBorder="1" applyAlignment="1">
      <alignment horizontal="right"/>
    </xf>
    <xf numFmtId="0" fontId="26" fillId="0" borderId="18" xfId="2" applyFont="1" applyFill="1" applyBorder="1" applyAlignment="1">
      <alignment horizontal="right"/>
    </xf>
    <xf numFmtId="0" fontId="18" fillId="33" borderId="0" xfId="2" applyFill="1" applyAlignment="1">
      <alignment vertical="center"/>
    </xf>
    <xf numFmtId="0" fontId="19" fillId="0" borderId="22" xfId="2" applyFont="1" applyBorder="1" applyAlignment="1">
      <alignment horizontal="center" vertical="center"/>
    </xf>
    <xf numFmtId="0" fontId="19" fillId="33" borderId="0" xfId="2" applyFont="1" applyFill="1" applyBorder="1" applyAlignment="1">
      <alignment vertical="center"/>
    </xf>
    <xf numFmtId="165" fontId="19" fillId="33" borderId="18" xfId="2" applyNumberFormat="1" applyFont="1" applyFill="1" applyBorder="1" applyAlignment="1">
      <alignment vertical="center"/>
    </xf>
    <xf numFmtId="0" fontId="19" fillId="0" borderId="19" xfId="2" applyFont="1" applyBorder="1" applyAlignment="1">
      <alignment vertical="center"/>
    </xf>
    <xf numFmtId="0" fontId="19" fillId="0" borderId="20" xfId="2" applyFont="1" applyBorder="1" applyAlignment="1">
      <alignment horizontal="center" vertical="center"/>
    </xf>
    <xf numFmtId="0" fontId="19" fillId="0" borderId="21" xfId="2" applyFont="1" applyBorder="1" applyAlignment="1">
      <alignment horizontal="center" vertical="center"/>
    </xf>
    <xf numFmtId="165" fontId="19" fillId="0" borderId="19" xfId="2" applyNumberFormat="1" applyFont="1" applyFill="1" applyBorder="1" applyAlignment="1">
      <alignment vertical="center"/>
    </xf>
    <xf numFmtId="165" fontId="19" fillId="0" borderId="18" xfId="2" applyNumberFormat="1" applyFont="1" applyFill="1" applyBorder="1" applyAlignment="1">
      <alignment vertical="center"/>
    </xf>
    <xf numFmtId="0" fontId="18" fillId="0" borderId="0" xfId="2" applyAlignment="1">
      <alignment vertical="center"/>
    </xf>
    <xf numFmtId="165" fontId="19" fillId="33" borderId="23" xfId="2" applyNumberFormat="1" applyFont="1" applyFill="1" applyBorder="1" applyAlignment="1">
      <alignment vertical="center"/>
    </xf>
    <xf numFmtId="0" fontId="19" fillId="0" borderId="19" xfId="2" applyFont="1" applyBorder="1" applyAlignment="1">
      <alignment vertical="center" wrapText="1"/>
    </xf>
    <xf numFmtId="165" fontId="19" fillId="0" borderId="24" xfId="2" applyNumberFormat="1" applyFont="1" applyFill="1" applyBorder="1" applyAlignment="1">
      <alignment vertical="center"/>
    </xf>
    <xf numFmtId="165" fontId="19" fillId="0" borderId="23" xfId="2" applyNumberFormat="1" applyFont="1" applyFill="1" applyBorder="1" applyAlignment="1">
      <alignment vertical="center"/>
    </xf>
    <xf numFmtId="0" fontId="24" fillId="35" borderId="0" xfId="2" applyFont="1" applyFill="1" applyBorder="1" applyAlignment="1">
      <alignment vertical="top"/>
    </xf>
    <xf numFmtId="165" fontId="24" fillId="35" borderId="18" xfId="2" applyNumberFormat="1" applyFont="1" applyFill="1" applyBorder="1" applyAlignment="1">
      <alignment vertical="center"/>
    </xf>
    <xf numFmtId="0" fontId="19" fillId="0" borderId="19" xfId="2" applyFont="1" applyBorder="1"/>
    <xf numFmtId="0" fontId="19" fillId="0" borderId="20" xfId="2" applyFont="1" applyBorder="1" applyAlignment="1">
      <alignment vertical="top"/>
    </xf>
    <xf numFmtId="0" fontId="19" fillId="0" borderId="21" xfId="2" applyFont="1" applyBorder="1" applyAlignment="1">
      <alignment vertical="top"/>
    </xf>
    <xf numFmtId="0" fontId="18" fillId="33" borderId="0" xfId="2" applyFill="1" applyAlignment="1">
      <alignment vertical="top"/>
    </xf>
    <xf numFmtId="165" fontId="24" fillId="35" borderId="19" xfId="2" applyNumberFormat="1" applyFont="1" applyFill="1" applyBorder="1" applyAlignment="1">
      <alignment vertical="center"/>
    </xf>
    <xf numFmtId="0" fontId="19" fillId="33" borderId="0" xfId="2" applyFont="1" applyFill="1" applyBorder="1" applyAlignment="1">
      <alignment horizontal="left" vertical="center"/>
    </xf>
    <xf numFmtId="165" fontId="24" fillId="36" borderId="18" xfId="2" applyNumberFormat="1" applyFont="1" applyFill="1" applyBorder="1" applyAlignment="1">
      <alignment vertical="top"/>
    </xf>
    <xf numFmtId="0" fontId="24" fillId="0" borderId="19" xfId="2" applyFont="1" applyBorder="1" applyAlignment="1">
      <alignment vertical="top" wrapText="1"/>
    </xf>
    <xf numFmtId="165" fontId="24" fillId="36" borderId="19" xfId="2" applyNumberFormat="1" applyFont="1" applyFill="1" applyBorder="1" applyAlignment="1">
      <alignment vertical="top"/>
    </xf>
    <xf numFmtId="0" fontId="18" fillId="0" borderId="0" xfId="2" applyAlignment="1">
      <alignment vertical="top"/>
    </xf>
    <xf numFmtId="0" fontId="19" fillId="0" borderId="19" xfId="2" applyFont="1" applyFill="1" applyBorder="1" applyAlignment="1">
      <alignment vertical="center" wrapText="1"/>
    </xf>
    <xf numFmtId="0" fontId="19" fillId="33" borderId="0" xfId="2" applyFont="1" applyFill="1" applyBorder="1" applyAlignment="1">
      <alignment horizontal="left" vertical="top"/>
    </xf>
    <xf numFmtId="165" fontId="18" fillId="33" borderId="0" xfId="2" applyNumberFormat="1" applyFill="1"/>
    <xf numFmtId="0" fontId="24" fillId="33" borderId="25" xfId="2" applyFont="1" applyFill="1" applyBorder="1" applyAlignment="1">
      <alignment vertical="center"/>
    </xf>
    <xf numFmtId="165" fontId="24" fillId="33" borderId="26" xfId="2" applyNumberFormat="1" applyFont="1" applyFill="1" applyBorder="1" applyAlignment="1">
      <alignment vertical="center"/>
    </xf>
    <xf numFmtId="165" fontId="24" fillId="33" borderId="27" xfId="2" applyNumberFormat="1" applyFont="1" applyFill="1" applyBorder="1" applyAlignment="1">
      <alignment vertical="center"/>
    </xf>
    <xf numFmtId="0" fontId="28" fillId="33" borderId="0" xfId="2" applyFont="1" applyFill="1" applyBorder="1" applyAlignment="1">
      <alignment vertical="top"/>
    </xf>
    <xf numFmtId="0" fontId="19" fillId="33" borderId="18" xfId="2" applyFont="1" applyFill="1" applyBorder="1"/>
    <xf numFmtId="0" fontId="19" fillId="0" borderId="19" xfId="2" applyFont="1" applyFill="1" applyBorder="1"/>
    <xf numFmtId="0" fontId="19" fillId="0" borderId="18" xfId="2" applyFont="1" applyFill="1" applyBorder="1"/>
    <xf numFmtId="0" fontId="19" fillId="0" borderId="21" xfId="2" applyFont="1" applyBorder="1" applyAlignment="1">
      <alignment horizontal="center" vertical="center" wrapText="1"/>
    </xf>
    <xf numFmtId="0" fontId="19" fillId="0" borderId="20" xfId="2" applyFont="1" applyBorder="1"/>
    <xf numFmtId="0" fontId="19" fillId="0" borderId="21" xfId="2" applyFont="1" applyBorder="1"/>
    <xf numFmtId="165" fontId="19" fillId="33" borderId="19" xfId="2" applyNumberFormat="1" applyFont="1" applyFill="1" applyBorder="1" applyAlignment="1">
      <alignment vertical="center"/>
    </xf>
    <xf numFmtId="0" fontId="24" fillId="33" borderId="25" xfId="2" applyFont="1" applyFill="1" applyBorder="1" applyAlignment="1">
      <alignment horizontal="left" vertical="center"/>
    </xf>
    <xf numFmtId="166" fontId="19" fillId="33" borderId="0" xfId="2" applyNumberFormat="1" applyFont="1" applyFill="1" applyBorder="1" applyAlignment="1">
      <alignment vertical="top"/>
    </xf>
    <xf numFmtId="165" fontId="18" fillId="33" borderId="0" xfId="2" applyNumberFormat="1" applyFill="1" applyAlignment="1">
      <alignment vertical="center"/>
    </xf>
    <xf numFmtId="0" fontId="24" fillId="37" borderId="28" xfId="2" applyFont="1" applyFill="1" applyBorder="1" applyAlignment="1">
      <alignment horizontal="left" vertical="center"/>
    </xf>
    <xf numFmtId="0" fontId="24" fillId="37" borderId="28" xfId="2" applyFont="1" applyFill="1" applyBorder="1" applyAlignment="1">
      <alignment horizontal="right" vertical="center"/>
    </xf>
    <xf numFmtId="165" fontId="24" fillId="37" borderId="29" xfId="2" applyNumberFormat="1" applyFont="1" applyFill="1" applyBorder="1" applyAlignment="1">
      <alignment vertical="center"/>
    </xf>
    <xf numFmtId="0" fontId="30" fillId="0" borderId="0" xfId="2" applyFont="1" applyFill="1" applyBorder="1" applyAlignment="1">
      <alignment vertical="center" wrapText="1"/>
    </xf>
    <xf numFmtId="0" fontId="19" fillId="0" borderId="20" xfId="2" applyFont="1" applyBorder="1" applyAlignment="1">
      <alignment vertical="center"/>
    </xf>
    <xf numFmtId="0" fontId="19" fillId="0" borderId="21" xfId="2" applyFont="1" applyBorder="1" applyAlignment="1">
      <alignment vertical="center"/>
    </xf>
    <xf numFmtId="165" fontId="24" fillId="37" borderId="30" xfId="2" applyNumberFormat="1" applyFont="1" applyFill="1" applyBorder="1" applyAlignment="1">
      <alignment vertical="center"/>
    </xf>
    <xf numFmtId="0" fontId="24" fillId="38" borderId="31" xfId="2" applyFont="1" applyFill="1" applyBorder="1" applyAlignment="1">
      <alignment horizontal="left" vertical="center"/>
    </xf>
    <xf numFmtId="165" fontId="24" fillId="38" borderId="16" xfId="2" applyNumberFormat="1" applyFont="1" applyFill="1" applyBorder="1" applyAlignment="1">
      <alignment vertical="center"/>
    </xf>
    <xf numFmtId="0" fontId="19" fillId="0" borderId="15" xfId="2" applyFont="1" applyBorder="1" applyAlignment="1">
      <alignment vertical="center" wrapText="1"/>
    </xf>
    <xf numFmtId="0" fontId="19" fillId="0" borderId="13" xfId="2" applyFont="1" applyBorder="1" applyAlignment="1">
      <alignment horizontal="center" vertical="center"/>
    </xf>
    <xf numFmtId="0" fontId="19" fillId="0" borderId="14" xfId="2" applyFont="1" applyBorder="1" applyAlignment="1">
      <alignment horizontal="center" vertical="center" wrapText="1"/>
    </xf>
    <xf numFmtId="165" fontId="24" fillId="38" borderId="15" xfId="2" applyNumberFormat="1" applyFont="1" applyFill="1" applyBorder="1" applyAlignment="1">
      <alignment vertical="center"/>
    </xf>
    <xf numFmtId="0" fontId="31" fillId="39" borderId="15" xfId="3" applyFont="1" applyFill="1" applyBorder="1" applyAlignment="1">
      <alignment horizontal="right" vertical="center" wrapText="1"/>
    </xf>
    <xf numFmtId="0" fontId="31" fillId="39" borderId="31" xfId="3" applyFont="1" applyFill="1" applyBorder="1" applyAlignment="1">
      <alignment horizontal="right" vertical="center" wrapText="1"/>
    </xf>
    <xf numFmtId="165" fontId="24" fillId="39" borderId="16" xfId="2" applyNumberFormat="1" applyFont="1" applyFill="1" applyBorder="1" applyAlignment="1">
      <alignment vertical="center"/>
    </xf>
    <xf numFmtId="0" fontId="30" fillId="33" borderId="15" xfId="2" applyFont="1" applyFill="1" applyBorder="1" applyAlignment="1">
      <alignment vertical="center" wrapText="1"/>
    </xf>
    <xf numFmtId="0" fontId="19" fillId="0" borderId="14" xfId="2" applyFont="1" applyBorder="1" applyAlignment="1">
      <alignment horizontal="center" vertical="center"/>
    </xf>
    <xf numFmtId="165" fontId="24" fillId="39" borderId="15" xfId="2" applyNumberFormat="1" applyFont="1" applyFill="1" applyBorder="1" applyAlignment="1">
      <alignment vertical="center"/>
    </xf>
    <xf numFmtId="0" fontId="28" fillId="33" borderId="0" xfId="2" applyFont="1" applyFill="1" applyBorder="1" applyAlignment="1">
      <alignment horizontal="left" vertical="center"/>
    </xf>
    <xf numFmtId="0" fontId="24" fillId="33" borderId="0" xfId="2" applyFont="1" applyFill="1" applyBorder="1" applyAlignment="1">
      <alignment horizontal="right" vertical="center"/>
    </xf>
    <xf numFmtId="165" fontId="24" fillId="33" borderId="18" xfId="2" applyNumberFormat="1" applyFont="1" applyFill="1" applyBorder="1" applyAlignment="1">
      <alignment vertical="center"/>
    </xf>
    <xf numFmtId="164" fontId="34" fillId="33" borderId="0" xfId="2" applyNumberFormat="1" applyFont="1" applyFill="1" applyBorder="1" applyAlignment="1">
      <alignment vertical="center" wrapText="1"/>
    </xf>
    <xf numFmtId="0" fontId="27" fillId="33" borderId="32" xfId="2" applyFont="1" applyFill="1" applyBorder="1" applyAlignment="1">
      <alignment vertical="center"/>
    </xf>
    <xf numFmtId="0" fontId="27" fillId="33" borderId="33" xfId="2" applyFont="1" applyFill="1" applyBorder="1" applyAlignment="1">
      <alignment vertical="center"/>
    </xf>
    <xf numFmtId="165" fontId="24" fillId="33" borderId="19" xfId="2" applyNumberFormat="1" applyFont="1" applyFill="1" applyBorder="1" applyAlignment="1">
      <alignment vertical="center"/>
    </xf>
    <xf numFmtId="0" fontId="19" fillId="0" borderId="22" xfId="2" applyFont="1" applyFill="1" applyBorder="1" applyAlignment="1">
      <alignment horizontal="center" vertical="center"/>
    </xf>
    <xf numFmtId="165" fontId="19" fillId="0" borderId="18" xfId="2" applyNumberFormat="1" applyFont="1" applyBorder="1" applyAlignment="1">
      <alignment vertical="center"/>
    </xf>
    <xf numFmtId="0" fontId="19" fillId="33" borderId="19" xfId="2" applyFont="1" applyFill="1" applyBorder="1"/>
    <xf numFmtId="0" fontId="27" fillId="33" borderId="20" xfId="2" applyFont="1" applyFill="1" applyBorder="1"/>
    <xf numFmtId="0" fontId="27" fillId="33" borderId="21" xfId="2" applyFont="1" applyFill="1" applyBorder="1"/>
    <xf numFmtId="0" fontId="35" fillId="33" borderId="0" xfId="2" applyFont="1" applyFill="1" applyBorder="1" applyAlignment="1">
      <alignment vertical="center"/>
    </xf>
    <xf numFmtId="167" fontId="35" fillId="33" borderId="18" xfId="2" applyNumberFormat="1" applyFont="1" applyFill="1" applyBorder="1" applyAlignment="1">
      <alignment vertical="center"/>
    </xf>
    <xf numFmtId="0" fontId="19" fillId="33" borderId="19" xfId="2" applyFont="1" applyFill="1" applyBorder="1" applyAlignment="1">
      <alignment vertical="center" wrapText="1"/>
    </xf>
    <xf numFmtId="167" fontId="35" fillId="33" borderId="19" xfId="2" applyNumberFormat="1" applyFont="1" applyFill="1" applyBorder="1" applyAlignment="1">
      <alignment vertical="center"/>
    </xf>
    <xf numFmtId="0" fontId="35" fillId="33" borderId="0" xfId="2" applyFont="1" applyFill="1" applyBorder="1" applyAlignment="1">
      <alignment vertical="top"/>
    </xf>
    <xf numFmtId="10" fontId="35" fillId="33" borderId="18" xfId="4" applyNumberFormat="1" applyFont="1" applyFill="1" applyBorder="1" applyAlignment="1">
      <alignment vertical="top"/>
    </xf>
    <xf numFmtId="10" fontId="36" fillId="33" borderId="19" xfId="4" applyNumberFormat="1" applyFont="1" applyFill="1" applyBorder="1" applyAlignment="1">
      <alignment vertical="top"/>
    </xf>
    <xf numFmtId="10" fontId="36" fillId="33" borderId="18" xfId="4" applyNumberFormat="1" applyFont="1" applyFill="1" applyBorder="1" applyAlignment="1">
      <alignment vertical="top"/>
    </xf>
    <xf numFmtId="0" fontId="37" fillId="33" borderId="0" xfId="2" applyFont="1" applyFill="1" applyBorder="1" applyAlignment="1">
      <alignment vertical="top"/>
    </xf>
    <xf numFmtId="8" fontId="35" fillId="33" borderId="18" xfId="4" applyNumberFormat="1" applyFont="1" applyFill="1" applyBorder="1" applyAlignment="1">
      <alignment vertical="top"/>
    </xf>
    <xf numFmtId="8" fontId="35" fillId="33" borderId="19" xfId="4" applyNumberFormat="1" applyFont="1" applyFill="1" applyBorder="1" applyAlignment="1">
      <alignment vertical="top"/>
    </xf>
    <xf numFmtId="0" fontId="37" fillId="0" borderId="0" xfId="2" applyFont="1" applyFill="1" applyBorder="1" applyAlignment="1">
      <alignment vertical="top"/>
    </xf>
    <xf numFmtId="168" fontId="35" fillId="33" borderId="18" xfId="4" applyNumberFormat="1" applyFont="1" applyFill="1" applyBorder="1" applyAlignment="1">
      <alignment vertical="top"/>
    </xf>
    <xf numFmtId="0" fontId="27" fillId="33" borderId="20" xfId="2" applyFont="1" applyFill="1" applyBorder="1" applyAlignment="1">
      <alignment horizontal="center" vertical="center"/>
    </xf>
    <xf numFmtId="0" fontId="27" fillId="33" borderId="21" xfId="2" applyFont="1" applyFill="1" applyBorder="1" applyAlignment="1">
      <alignment horizontal="center" vertical="center"/>
    </xf>
    <xf numFmtId="168" fontId="35" fillId="33" borderId="19" xfId="4" applyNumberFormat="1" applyFont="1" applyFill="1" applyBorder="1" applyAlignment="1">
      <alignment vertical="top"/>
    </xf>
    <xf numFmtId="0" fontId="37" fillId="33" borderId="0" xfId="5" applyFont="1" applyFill="1" applyBorder="1" applyAlignment="1">
      <alignment vertical="top"/>
    </xf>
    <xf numFmtId="165" fontId="35" fillId="33" borderId="18" xfId="4" applyNumberFormat="1" applyFont="1" applyFill="1" applyBorder="1" applyAlignment="1">
      <alignment vertical="top"/>
    </xf>
    <xf numFmtId="165" fontId="35" fillId="33" borderId="19" xfId="4" applyNumberFormat="1" applyFont="1" applyFill="1" applyBorder="1" applyAlignment="1">
      <alignment vertical="top"/>
    </xf>
    <xf numFmtId="0" fontId="19" fillId="0" borderId="34" xfId="2" applyFont="1" applyFill="1" applyBorder="1"/>
    <xf numFmtId="0" fontId="19" fillId="33" borderId="35" xfId="2" applyFont="1" applyFill="1" applyBorder="1"/>
    <xf numFmtId="0" fontId="24" fillId="33" borderId="36" xfId="2" applyFont="1" applyFill="1" applyBorder="1"/>
    <xf numFmtId="0" fontId="19" fillId="33" borderId="37" xfId="2" applyFont="1" applyFill="1" applyBorder="1"/>
    <xf numFmtId="0" fontId="27" fillId="33" borderId="38" xfId="2" applyFont="1" applyFill="1" applyBorder="1"/>
    <xf numFmtId="0" fontId="27" fillId="33" borderId="39" xfId="2" applyFont="1" applyFill="1" applyBorder="1"/>
    <xf numFmtId="0" fontId="24" fillId="33" borderId="37" xfId="2" applyFont="1" applyFill="1" applyBorder="1"/>
    <xf numFmtId="0" fontId="38" fillId="0" borderId="0" xfId="0" applyFont="1"/>
    <xf numFmtId="0" fontId="26" fillId="33" borderId="0" xfId="2" applyFont="1" applyFill="1"/>
    <xf numFmtId="0" fontId="25" fillId="33" borderId="0" xfId="2" applyFont="1" applyFill="1" applyBorder="1" applyAlignment="1">
      <alignment horizontal="center"/>
    </xf>
    <xf numFmtId="0" fontId="25" fillId="33" borderId="0" xfId="2" applyFont="1" applyFill="1"/>
    <xf numFmtId="0" fontId="0" fillId="33" borderId="0" xfId="0" applyFill="1"/>
    <xf numFmtId="0" fontId="25" fillId="0" borderId="0" xfId="2" applyFont="1"/>
    <xf numFmtId="0" fontId="25" fillId="33" borderId="40" xfId="2" applyFont="1" applyFill="1" applyBorder="1" applyAlignment="1">
      <alignment horizontal="center"/>
    </xf>
    <xf numFmtId="0" fontId="25" fillId="33" borderId="10" xfId="2" applyFont="1" applyFill="1" applyBorder="1"/>
    <xf numFmtId="0" fontId="25" fillId="33" borderId="11" xfId="2" applyFont="1" applyFill="1" applyBorder="1"/>
    <xf numFmtId="0" fontId="26" fillId="33" borderId="11" xfId="2" applyFont="1" applyFill="1" applyBorder="1"/>
    <xf numFmtId="0" fontId="25" fillId="33" borderId="12" xfId="2" applyFont="1" applyFill="1" applyBorder="1"/>
    <xf numFmtId="0" fontId="19" fillId="33" borderId="41" xfId="2" applyFont="1" applyFill="1" applyBorder="1" applyAlignment="1">
      <alignment horizontal="center" wrapText="1"/>
    </xf>
    <xf numFmtId="0" fontId="39" fillId="33" borderId="19" xfId="2" applyFont="1" applyFill="1" applyBorder="1" applyAlignment="1">
      <alignment vertical="center"/>
    </xf>
    <xf numFmtId="0" fontId="39" fillId="33" borderId="0" xfId="2" applyFont="1" applyFill="1" applyBorder="1"/>
    <xf numFmtId="0" fontId="33" fillId="33" borderId="0" xfId="2" applyFont="1" applyFill="1" applyBorder="1"/>
    <xf numFmtId="0" fontId="30" fillId="33" borderId="18" xfId="2" applyFont="1" applyFill="1" applyBorder="1"/>
    <xf numFmtId="0" fontId="30" fillId="33" borderId="41" xfId="2" applyFont="1" applyFill="1" applyBorder="1" applyAlignment="1">
      <alignment horizontal="center"/>
    </xf>
    <xf numFmtId="0" fontId="30" fillId="33" borderId="19" xfId="2" applyFont="1" applyFill="1" applyBorder="1"/>
    <xf numFmtId="0" fontId="30" fillId="33" borderId="0" xfId="2" applyFont="1" applyFill="1" applyBorder="1"/>
    <xf numFmtId="0" fontId="33" fillId="33" borderId="0" xfId="2" quotePrefix="1" applyFont="1" applyFill="1" applyBorder="1" applyAlignment="1">
      <alignment horizontal="right" vertical="center"/>
    </xf>
    <xf numFmtId="0" fontId="25" fillId="33" borderId="0" xfId="2" applyFont="1" applyFill="1" applyAlignment="1">
      <alignment vertical="top"/>
    </xf>
    <xf numFmtId="0" fontId="30" fillId="33" borderId="41" xfId="2" applyFont="1" applyFill="1" applyBorder="1" applyAlignment="1">
      <alignment horizontal="center" vertical="top"/>
    </xf>
    <xf numFmtId="0" fontId="40" fillId="33" borderId="19" xfId="2" applyFont="1" applyFill="1" applyBorder="1" applyAlignment="1">
      <alignment vertical="top"/>
    </xf>
    <xf numFmtId="0" fontId="40" fillId="33" borderId="0" xfId="2" applyFont="1" applyFill="1" applyBorder="1" applyAlignment="1">
      <alignment vertical="top"/>
    </xf>
    <xf numFmtId="165" fontId="33" fillId="40" borderId="0" xfId="1" applyNumberFormat="1" applyFont="1" applyFill="1" applyBorder="1" applyAlignment="1">
      <alignment vertical="top"/>
    </xf>
    <xf numFmtId="0" fontId="30" fillId="33" borderId="18" xfId="2" applyFont="1" applyFill="1" applyBorder="1" applyAlignment="1">
      <alignment vertical="top" wrapText="1"/>
    </xf>
    <xf numFmtId="0" fontId="25" fillId="0" borderId="0" xfId="2" applyFont="1" applyAlignment="1">
      <alignment vertical="top"/>
    </xf>
    <xf numFmtId="0" fontId="30" fillId="33" borderId="19" xfId="2" applyFont="1" applyFill="1" applyBorder="1" applyAlignment="1">
      <alignment vertical="top"/>
    </xf>
    <xf numFmtId="0" fontId="30" fillId="33" borderId="0" xfId="2" applyFont="1" applyFill="1" applyBorder="1" applyAlignment="1">
      <alignment vertical="top"/>
    </xf>
    <xf numFmtId="0" fontId="40" fillId="35" borderId="19" xfId="2" applyFont="1" applyFill="1" applyBorder="1" applyAlignment="1">
      <alignment vertical="top"/>
    </xf>
    <xf numFmtId="0" fontId="40" fillId="35" borderId="0" xfId="2" applyFont="1" applyFill="1" applyBorder="1" applyAlignment="1">
      <alignment vertical="top"/>
    </xf>
    <xf numFmtId="165" fontId="33" fillId="35" borderId="42" xfId="1" applyNumberFormat="1" applyFont="1" applyFill="1" applyBorder="1" applyAlignment="1">
      <alignment vertical="top"/>
    </xf>
    <xf numFmtId="0" fontId="30" fillId="35" borderId="18" xfId="2" applyFont="1" applyFill="1" applyBorder="1" applyAlignment="1">
      <alignment vertical="top"/>
    </xf>
    <xf numFmtId="0" fontId="41" fillId="41" borderId="19" xfId="2" applyFont="1" applyFill="1" applyBorder="1" applyAlignment="1">
      <alignment horizontal="left" vertical="top"/>
    </xf>
    <xf numFmtId="0" fontId="41" fillId="41" borderId="0" xfId="2" applyFont="1" applyFill="1" applyBorder="1" applyAlignment="1">
      <alignment horizontal="left" vertical="top"/>
    </xf>
    <xf numFmtId="0" fontId="30" fillId="33" borderId="18" xfId="2" applyFont="1" applyFill="1" applyBorder="1" applyAlignment="1">
      <alignment vertical="top"/>
    </xf>
    <xf numFmtId="0" fontId="30" fillId="33" borderId="19" xfId="2" applyFont="1" applyFill="1" applyBorder="1" applyAlignment="1">
      <alignment vertical="top" wrapText="1"/>
    </xf>
    <xf numFmtId="0" fontId="30" fillId="33" borderId="0" xfId="2" applyFont="1" applyFill="1" applyBorder="1" applyAlignment="1">
      <alignment vertical="top" wrapText="1"/>
    </xf>
    <xf numFmtId="0" fontId="26" fillId="33" borderId="0" xfId="2" applyFont="1" applyFill="1" applyAlignment="1">
      <alignment vertical="top"/>
    </xf>
    <xf numFmtId="0" fontId="26" fillId="0" borderId="19" xfId="2" applyFont="1" applyBorder="1" applyAlignment="1">
      <alignment vertical="top"/>
    </xf>
    <xf numFmtId="0" fontId="33" fillId="33" borderId="0" xfId="2" applyFont="1" applyFill="1" applyBorder="1" applyAlignment="1">
      <alignment horizontal="right" vertical="top"/>
    </xf>
    <xf numFmtId="165" fontId="33" fillId="40" borderId="42" xfId="1" applyNumberFormat="1" applyFont="1" applyFill="1" applyBorder="1" applyAlignment="1">
      <alignment vertical="top"/>
    </xf>
    <xf numFmtId="0" fontId="26" fillId="0" borderId="0" xfId="2" applyFont="1" applyAlignment="1">
      <alignment vertical="top"/>
    </xf>
    <xf numFmtId="165" fontId="33" fillId="36" borderId="0" xfId="1" applyNumberFormat="1" applyFont="1" applyFill="1" applyBorder="1" applyAlignment="1">
      <alignment vertical="top"/>
    </xf>
    <xf numFmtId="169" fontId="42" fillId="36" borderId="18" xfId="2" applyNumberFormat="1" applyFont="1" applyFill="1" applyBorder="1" applyAlignment="1">
      <alignment horizontal="left" vertical="top" wrapText="1"/>
    </xf>
    <xf numFmtId="0" fontId="25" fillId="42" borderId="0" xfId="2" applyFont="1" applyFill="1" applyAlignment="1">
      <alignment vertical="top"/>
    </xf>
    <xf numFmtId="0" fontId="43" fillId="33" borderId="19" xfId="3" applyFont="1" applyFill="1" applyBorder="1" applyAlignment="1">
      <alignment vertical="center"/>
    </xf>
    <xf numFmtId="0" fontId="43" fillId="33" borderId="0" xfId="3" applyFont="1" applyFill="1" applyBorder="1" applyAlignment="1">
      <alignment vertical="top"/>
    </xf>
    <xf numFmtId="164" fontId="33" fillId="40" borderId="43" xfId="1" applyNumberFormat="1" applyFont="1" applyFill="1" applyBorder="1" applyAlignment="1">
      <alignment vertical="top"/>
    </xf>
    <xf numFmtId="164" fontId="33" fillId="33" borderId="18" xfId="2" applyNumberFormat="1" applyFont="1" applyFill="1" applyBorder="1" applyAlignment="1">
      <alignment vertical="top"/>
    </xf>
    <xf numFmtId="0" fontId="41" fillId="33" borderId="19" xfId="2" applyFont="1" applyFill="1" applyBorder="1" applyAlignment="1">
      <alignment horizontal="left" vertical="top"/>
    </xf>
    <xf numFmtId="0" fontId="41" fillId="33" borderId="0" xfId="2" applyFont="1" applyFill="1" applyBorder="1" applyAlignment="1">
      <alignment horizontal="left" vertical="top"/>
    </xf>
    <xf numFmtId="164" fontId="33" fillId="40" borderId="0" xfId="1" applyNumberFormat="1" applyFont="1" applyFill="1" applyBorder="1" applyAlignment="1">
      <alignment vertical="top"/>
    </xf>
    <xf numFmtId="0" fontId="43" fillId="33" borderId="0" xfId="3" applyFont="1" applyFill="1" applyBorder="1" applyAlignment="1">
      <alignment vertical="center"/>
    </xf>
    <xf numFmtId="0" fontId="33" fillId="33" borderId="18" xfId="2" applyFont="1" applyFill="1" applyBorder="1" applyAlignment="1">
      <alignment vertical="top"/>
    </xf>
    <xf numFmtId="164" fontId="30" fillId="33" borderId="18" xfId="2" applyNumberFormat="1" applyFont="1" applyFill="1" applyBorder="1" applyAlignment="1">
      <alignment vertical="top" wrapText="1"/>
    </xf>
    <xf numFmtId="0" fontId="30" fillId="33" borderId="19" xfId="2" quotePrefix="1" applyFont="1" applyFill="1" applyBorder="1" applyAlignment="1">
      <alignment vertical="top"/>
    </xf>
    <xf numFmtId="0" fontId="30" fillId="33" borderId="0" xfId="2" quotePrefix="1" applyFont="1" applyFill="1" applyBorder="1" applyAlignment="1">
      <alignment vertical="top"/>
    </xf>
    <xf numFmtId="0" fontId="43" fillId="33" borderId="19" xfId="3" applyFont="1" applyFill="1" applyBorder="1" applyAlignment="1">
      <alignment vertical="top"/>
    </xf>
    <xf numFmtId="0" fontId="33" fillId="33" borderId="19" xfId="2" applyFont="1" applyFill="1" applyBorder="1" applyAlignment="1">
      <alignment horizontal="right" vertical="top"/>
    </xf>
    <xf numFmtId="0" fontId="30" fillId="33" borderId="19" xfId="2" applyFont="1" applyFill="1" applyBorder="1" applyAlignment="1">
      <alignment horizontal="left" vertical="top"/>
    </xf>
    <xf numFmtId="0" fontId="30" fillId="33" borderId="0" xfId="2" applyFont="1" applyFill="1" applyBorder="1" applyAlignment="1">
      <alignment horizontal="left" vertical="top"/>
    </xf>
    <xf numFmtId="0" fontId="30" fillId="0" borderId="18" xfId="2" applyFont="1" applyFill="1" applyBorder="1" applyAlignment="1">
      <alignment vertical="top" wrapText="1"/>
    </xf>
    <xf numFmtId="164" fontId="33" fillId="40" borderId="42" xfId="1" applyNumberFormat="1" applyFont="1" applyFill="1" applyBorder="1" applyAlignment="1">
      <alignment vertical="top"/>
    </xf>
    <xf numFmtId="0" fontId="33" fillId="33" borderId="19" xfId="2" applyFont="1" applyFill="1" applyBorder="1" applyAlignment="1">
      <alignment horizontal="left" vertical="top" wrapText="1"/>
    </xf>
    <xf numFmtId="0" fontId="33" fillId="33" borderId="0" xfId="2" applyFont="1" applyFill="1" applyBorder="1" applyAlignment="1">
      <alignment horizontal="left" vertical="top" wrapText="1"/>
    </xf>
    <xf numFmtId="170" fontId="33" fillId="40" borderId="0" xfId="1" applyNumberFormat="1" applyFont="1" applyFill="1" applyBorder="1" applyAlignment="1">
      <alignment vertical="top"/>
    </xf>
    <xf numFmtId="0" fontId="33" fillId="33" borderId="0" xfId="2" quotePrefix="1" applyFont="1" applyFill="1" applyBorder="1" applyAlignment="1">
      <alignment horizontal="right" vertical="top"/>
    </xf>
    <xf numFmtId="171" fontId="33" fillId="40" borderId="0" xfId="4" applyNumberFormat="1" applyFont="1" applyFill="1" applyBorder="1" applyAlignment="1">
      <alignment vertical="top"/>
    </xf>
    <xf numFmtId="0" fontId="30" fillId="33" borderId="19" xfId="2" quotePrefix="1" applyFont="1" applyFill="1" applyBorder="1" applyAlignment="1">
      <alignment horizontal="left" vertical="top"/>
    </xf>
    <xf numFmtId="0" fontId="30" fillId="33" borderId="0" xfId="2" quotePrefix="1" applyFont="1" applyFill="1" applyBorder="1" applyAlignment="1">
      <alignment horizontal="left" vertical="top" wrapText="1"/>
    </xf>
    <xf numFmtId="170" fontId="33" fillId="40" borderId="42" xfId="1" applyNumberFormat="1" applyFont="1" applyFill="1" applyBorder="1" applyAlignment="1">
      <alignment vertical="top"/>
    </xf>
    <xf numFmtId="0" fontId="40" fillId="33" borderId="27" xfId="2" applyFont="1" applyFill="1" applyBorder="1" applyAlignment="1">
      <alignment vertical="top"/>
    </xf>
    <xf numFmtId="0" fontId="40" fillId="33" borderId="25" xfId="2" applyFont="1" applyFill="1" applyBorder="1" applyAlignment="1">
      <alignment vertical="top"/>
    </xf>
    <xf numFmtId="165" fontId="33" fillId="40" borderId="25" xfId="1" applyNumberFormat="1" applyFont="1" applyFill="1" applyBorder="1" applyAlignment="1">
      <alignment vertical="top"/>
    </xf>
    <xf numFmtId="0" fontId="41" fillId="33" borderId="19" xfId="2" applyFont="1" applyFill="1" applyBorder="1" applyAlignment="1">
      <alignment vertical="top"/>
    </xf>
    <xf numFmtId="0" fontId="41" fillId="33" borderId="0" xfId="2" applyFont="1" applyFill="1" applyBorder="1" applyAlignment="1">
      <alignment vertical="top"/>
    </xf>
    <xf numFmtId="0" fontId="33" fillId="40" borderId="0" xfId="2" applyFont="1" applyFill="1" applyBorder="1" applyAlignment="1">
      <alignment vertical="top"/>
    </xf>
    <xf numFmtId="0" fontId="40" fillId="33" borderId="27" xfId="2" applyFont="1" applyFill="1" applyBorder="1" applyAlignment="1">
      <alignment horizontal="left" vertical="top"/>
    </xf>
    <xf numFmtId="0" fontId="40" fillId="33" borderId="25" xfId="2" applyFont="1" applyFill="1" applyBorder="1" applyAlignment="1">
      <alignment horizontal="left" vertical="top"/>
    </xf>
    <xf numFmtId="164" fontId="30" fillId="33" borderId="18" xfId="2" applyNumberFormat="1" applyFont="1" applyFill="1" applyBorder="1" applyAlignment="1">
      <alignment vertical="top"/>
    </xf>
    <xf numFmtId="166" fontId="30" fillId="33" borderId="19" xfId="2" applyNumberFormat="1" applyFont="1" applyFill="1" applyBorder="1" applyAlignment="1">
      <alignment vertical="top"/>
    </xf>
    <xf numFmtId="166" fontId="30" fillId="33" borderId="0" xfId="2" applyNumberFormat="1" applyFont="1" applyFill="1" applyBorder="1" applyAlignment="1">
      <alignment vertical="top"/>
    </xf>
    <xf numFmtId="0" fontId="33" fillId="37" borderId="30" xfId="2" applyFont="1" applyFill="1" applyBorder="1" applyAlignment="1">
      <alignment horizontal="right" vertical="center"/>
    </xf>
    <xf numFmtId="0" fontId="33" fillId="37" borderId="28" xfId="2" applyFont="1" applyFill="1" applyBorder="1" applyAlignment="1">
      <alignment horizontal="right" vertical="center"/>
    </xf>
    <xf numFmtId="165" fontId="33" fillId="37" borderId="28" xfId="1" applyNumberFormat="1" applyFont="1" applyFill="1" applyBorder="1" applyAlignment="1">
      <alignment vertical="center"/>
    </xf>
    <xf numFmtId="0" fontId="30" fillId="33" borderId="18" xfId="2" applyFont="1" applyFill="1" applyBorder="1" applyAlignment="1">
      <alignment vertical="center" wrapText="1"/>
    </xf>
    <xf numFmtId="0" fontId="33" fillId="33" borderId="19" xfId="2" applyFont="1" applyFill="1" applyBorder="1" applyAlignment="1">
      <alignment horizontal="right" vertical="center"/>
    </xf>
    <xf numFmtId="0" fontId="33" fillId="33" borderId="0" xfId="2" applyFont="1" applyFill="1" applyBorder="1" applyAlignment="1">
      <alignment horizontal="right" vertical="center"/>
    </xf>
    <xf numFmtId="165" fontId="33" fillId="33" borderId="0" xfId="1" applyNumberFormat="1" applyFont="1" applyFill="1" applyBorder="1" applyAlignment="1">
      <alignment vertical="center"/>
    </xf>
    <xf numFmtId="164" fontId="32" fillId="33" borderId="18" xfId="2" applyNumberFormat="1" applyFont="1" applyFill="1" applyBorder="1" applyAlignment="1">
      <alignment vertical="center" wrapText="1"/>
    </xf>
    <xf numFmtId="0" fontId="44" fillId="33" borderId="19" xfId="2" applyFont="1" applyFill="1" applyBorder="1" applyAlignment="1">
      <alignment horizontal="left" vertical="center"/>
    </xf>
    <xf numFmtId="0" fontId="41" fillId="38" borderId="19" xfId="2" applyFont="1" applyFill="1" applyBorder="1" applyAlignment="1">
      <alignment horizontal="left" vertical="top"/>
    </xf>
    <xf numFmtId="0" fontId="41" fillId="38" borderId="0" xfId="2" applyFont="1" applyFill="1" applyBorder="1" applyAlignment="1">
      <alignment horizontal="left" vertical="top"/>
    </xf>
    <xf numFmtId="0" fontId="33" fillId="38" borderId="19" xfId="2" applyFont="1" applyFill="1" applyBorder="1" applyAlignment="1">
      <alignment horizontal="right" vertical="top"/>
    </xf>
    <xf numFmtId="0" fontId="33" fillId="38" borderId="0" xfId="2" applyFont="1" applyFill="1" applyBorder="1" applyAlignment="1">
      <alignment horizontal="right" vertical="top"/>
    </xf>
    <xf numFmtId="164" fontId="33" fillId="38" borderId="42" xfId="1" applyNumberFormat="1" applyFont="1" applyFill="1" applyBorder="1" applyAlignment="1">
      <alignment vertical="top"/>
    </xf>
    <xf numFmtId="164" fontId="33" fillId="40" borderId="35" xfId="1" applyNumberFormat="1" applyFont="1" applyFill="1" applyBorder="1" applyAlignment="1">
      <alignment vertical="top"/>
    </xf>
    <xf numFmtId="0" fontId="31" fillId="39" borderId="15" xfId="3" applyFont="1" applyFill="1" applyBorder="1" applyAlignment="1">
      <alignment vertical="center"/>
    </xf>
    <xf numFmtId="0" fontId="30" fillId="33" borderId="44" xfId="2" applyFont="1" applyFill="1" applyBorder="1" applyAlignment="1">
      <alignment horizontal="center" vertical="top"/>
    </xf>
    <xf numFmtId="0" fontId="33" fillId="33" borderId="37" xfId="2" applyFont="1" applyFill="1" applyBorder="1" applyAlignment="1">
      <alignment horizontal="left" vertical="center"/>
    </xf>
    <xf numFmtId="0" fontId="33" fillId="33" borderId="35" xfId="2" applyFont="1" applyFill="1" applyBorder="1" applyAlignment="1">
      <alignment horizontal="left" vertical="center"/>
    </xf>
    <xf numFmtId="0" fontId="45" fillId="33" borderId="10" xfId="2" applyFont="1" applyFill="1" applyBorder="1" applyAlignment="1">
      <alignment vertical="top"/>
    </xf>
    <xf numFmtId="0" fontId="45" fillId="33" borderId="11" xfId="2" applyFont="1" applyFill="1" applyBorder="1" applyAlignment="1">
      <alignment vertical="top"/>
    </xf>
    <xf numFmtId="167" fontId="45" fillId="33" borderId="12" xfId="2" applyNumberFormat="1" applyFont="1" applyFill="1" applyBorder="1" applyAlignment="1">
      <alignment vertical="top"/>
    </xf>
    <xf numFmtId="0" fontId="46" fillId="33" borderId="0" xfId="2" applyFont="1" applyFill="1" applyAlignment="1">
      <alignment vertical="top"/>
    </xf>
    <xf numFmtId="0" fontId="45" fillId="33" borderId="19" xfId="2" applyFont="1" applyFill="1" applyBorder="1" applyAlignment="1">
      <alignment vertical="top"/>
    </xf>
    <xf numFmtId="0" fontId="45" fillId="33" borderId="0" xfId="2" applyFont="1" applyFill="1" applyBorder="1" applyAlignment="1">
      <alignment vertical="top"/>
    </xf>
    <xf numFmtId="10" fontId="45" fillId="33" borderId="18" xfId="4" applyNumberFormat="1" applyFont="1" applyFill="1" applyBorder="1" applyAlignment="1">
      <alignment vertical="top"/>
    </xf>
    <xf numFmtId="0" fontId="46" fillId="0" borderId="0" xfId="2" applyFont="1" applyAlignment="1">
      <alignment vertical="top"/>
    </xf>
    <xf numFmtId="0" fontId="47" fillId="33" borderId="19" xfId="2" applyFont="1" applyFill="1" applyBorder="1" applyAlignment="1">
      <alignment vertical="top"/>
    </xf>
    <xf numFmtId="0" fontId="47" fillId="33" borderId="0" xfId="2" applyFont="1" applyFill="1" applyBorder="1" applyAlignment="1">
      <alignment vertical="top"/>
    </xf>
    <xf numFmtId="8" fontId="45" fillId="33" borderId="18" xfId="4" applyNumberFormat="1" applyFont="1" applyFill="1" applyBorder="1" applyAlignment="1">
      <alignment vertical="top"/>
    </xf>
    <xf numFmtId="168" fontId="45" fillId="33" borderId="18" xfId="4" applyNumberFormat="1" applyFont="1" applyFill="1" applyBorder="1" applyAlignment="1">
      <alignment vertical="top"/>
    </xf>
    <xf numFmtId="0" fontId="47" fillId="33" borderId="19" xfId="5" applyFont="1" applyFill="1" applyBorder="1" applyAlignment="1">
      <alignment vertical="top"/>
    </xf>
    <xf numFmtId="0" fontId="47" fillId="33" borderId="0" xfId="5" applyFont="1" applyFill="1" applyBorder="1" applyAlignment="1">
      <alignment vertical="top"/>
    </xf>
    <xf numFmtId="165" fontId="45" fillId="33" borderId="18" xfId="4" applyNumberFormat="1" applyFont="1" applyFill="1" applyBorder="1" applyAlignment="1">
      <alignment vertical="top"/>
    </xf>
    <xf numFmtId="164" fontId="32" fillId="33" borderId="18" xfId="2" applyNumberFormat="1" applyFont="1" applyFill="1" applyBorder="1" applyAlignment="1">
      <alignment vertical="center"/>
    </xf>
    <xf numFmtId="0" fontId="30" fillId="33" borderId="44" xfId="2" applyFont="1" applyFill="1" applyBorder="1" applyAlignment="1">
      <alignment horizontal="center"/>
    </xf>
    <xf numFmtId="0" fontId="30" fillId="33" borderId="37" xfId="2" applyFont="1" applyFill="1" applyBorder="1"/>
    <xf numFmtId="0" fontId="30" fillId="33" borderId="35" xfId="2" applyFont="1" applyFill="1" applyBorder="1"/>
    <xf numFmtId="0" fontId="33" fillId="33" borderId="36" xfId="2" applyFont="1" applyFill="1" applyBorder="1"/>
    <xf numFmtId="0" fontId="30" fillId="33" borderId="36" xfId="2" applyFont="1" applyFill="1" applyBorder="1"/>
    <xf numFmtId="164" fontId="26" fillId="0" borderId="0" xfId="2" applyNumberFormat="1" applyFont="1"/>
    <xf numFmtId="0" fontId="25" fillId="0" borderId="0" xfId="2" applyFont="1" applyFill="1"/>
    <xf numFmtId="0" fontId="26" fillId="0" borderId="0" xfId="2" applyFont="1"/>
    <xf numFmtId="0" fontId="49" fillId="33" borderId="0" xfId="6" applyFont="1" applyFill="1"/>
    <xf numFmtId="0" fontId="49" fillId="0" borderId="0" xfId="6" applyFont="1" applyFill="1" applyAlignment="1">
      <alignment vertical="center"/>
    </xf>
    <xf numFmtId="0" fontId="49" fillId="33" borderId="0" xfId="6" applyFont="1" applyFill="1" applyAlignment="1">
      <alignment vertical="center"/>
    </xf>
    <xf numFmtId="164" fontId="24" fillId="33" borderId="0" xfId="2" applyNumberFormat="1" applyFont="1" applyFill="1" applyAlignment="1">
      <alignment horizontal="right" vertical="center"/>
    </xf>
    <xf numFmtId="0" fontId="49" fillId="0" borderId="0" xfId="6" applyFont="1" applyAlignment="1">
      <alignment vertical="center"/>
    </xf>
    <xf numFmtId="0" fontId="50" fillId="0" borderId="0" xfId="6" applyFont="1" applyFill="1"/>
    <xf numFmtId="0" fontId="50" fillId="33" borderId="0" xfId="6" applyFont="1" applyFill="1"/>
    <xf numFmtId="0" fontId="51" fillId="43" borderId="0" xfId="6" applyFont="1" applyFill="1" applyAlignment="1">
      <alignment horizontal="centerContinuous"/>
    </xf>
    <xf numFmtId="0" fontId="50" fillId="43" borderId="0" xfId="6" applyFont="1" applyFill="1" applyAlignment="1">
      <alignment horizontal="centerContinuous"/>
    </xf>
    <xf numFmtId="0" fontId="52" fillId="43" borderId="0" xfId="6" applyFont="1" applyFill="1" applyAlignment="1">
      <alignment horizontal="centerContinuous"/>
    </xf>
    <xf numFmtId="0" fontId="50" fillId="0" borderId="0" xfId="6" applyFont="1"/>
    <xf numFmtId="0" fontId="19" fillId="0" borderId="0" xfId="6" applyFont="1" applyFill="1"/>
    <xf numFmtId="0" fontId="19" fillId="33" borderId="0" xfId="6" applyFont="1" applyFill="1"/>
    <xf numFmtId="0" fontId="53" fillId="43" borderId="0" xfId="6" applyFont="1" applyFill="1" applyAlignment="1">
      <alignment horizontal="centerContinuous"/>
    </xf>
    <xf numFmtId="0" fontId="19" fillId="43" borderId="0" xfId="6" applyFont="1" applyFill="1" applyAlignment="1">
      <alignment horizontal="centerContinuous"/>
    </xf>
    <xf numFmtId="0" fontId="54" fillId="43" borderId="0" xfId="6" applyFont="1" applyFill="1" applyAlignment="1">
      <alignment horizontal="centerContinuous"/>
    </xf>
    <xf numFmtId="0" fontId="55" fillId="43" borderId="0" xfId="6" applyFont="1" applyFill="1" applyAlignment="1">
      <alignment horizontal="centerContinuous" vertical="center"/>
    </xf>
    <xf numFmtId="0" fontId="19" fillId="0" borderId="0" xfId="6" applyFont="1"/>
    <xf numFmtId="0" fontId="56" fillId="0" borderId="0" xfId="6" applyFont="1" applyFill="1"/>
    <xf numFmtId="0" fontId="56" fillId="33" borderId="0" xfId="6" applyFont="1" applyFill="1"/>
    <xf numFmtId="0" fontId="56" fillId="33" borderId="10" xfId="6" applyFont="1" applyFill="1" applyBorder="1"/>
    <xf numFmtId="0" fontId="56" fillId="33" borderId="11" xfId="6" applyFont="1" applyFill="1" applyBorder="1"/>
    <xf numFmtId="0" fontId="56" fillId="44" borderId="12" xfId="6" applyFont="1" applyFill="1" applyBorder="1"/>
    <xf numFmtId="0" fontId="56" fillId="0" borderId="0" xfId="6" applyFont="1"/>
    <xf numFmtId="0" fontId="52" fillId="0" borderId="0" xfId="6" applyFont="1" applyFill="1" applyAlignment="1">
      <alignment horizontal="right" vertical="top" wrapText="1"/>
    </xf>
    <xf numFmtId="0" fontId="52" fillId="33" borderId="0" xfId="6" applyFont="1" applyFill="1" applyAlignment="1">
      <alignment horizontal="right" vertical="top" wrapText="1"/>
    </xf>
    <xf numFmtId="0" fontId="57" fillId="33" borderId="19" xfId="6" applyFont="1" applyFill="1" applyBorder="1" applyAlignment="1">
      <alignment horizontal="right" vertical="top" wrapText="1"/>
    </xf>
    <xf numFmtId="0" fontId="58" fillId="33" borderId="0" xfId="6" applyFont="1" applyFill="1" applyBorder="1" applyAlignment="1">
      <alignment horizontal="right" vertical="top" wrapText="1"/>
    </xf>
    <xf numFmtId="0" fontId="59" fillId="33" borderId="0" xfId="6" applyFont="1" applyFill="1" applyBorder="1" applyAlignment="1">
      <alignment horizontal="right" vertical="top" wrapText="1"/>
    </xf>
    <xf numFmtId="0" fontId="59" fillId="44" borderId="18" xfId="6" applyFont="1" applyFill="1" applyBorder="1" applyAlignment="1">
      <alignment horizontal="right" vertical="top" wrapText="1"/>
    </xf>
    <xf numFmtId="0" fontId="56" fillId="33" borderId="0" xfId="6" applyFont="1" applyFill="1" applyAlignment="1">
      <alignment horizontal="right" vertical="top" wrapText="1"/>
    </xf>
    <xf numFmtId="0" fontId="56" fillId="0" borderId="0" xfId="6" applyFont="1" applyAlignment="1">
      <alignment horizontal="right" vertical="top" wrapText="1"/>
    </xf>
    <xf numFmtId="0" fontId="57" fillId="33" borderId="19" xfId="6" applyFont="1" applyFill="1" applyBorder="1"/>
    <xf numFmtId="0" fontId="58" fillId="33" borderId="0" xfId="6" applyFont="1" applyFill="1" applyBorder="1" applyAlignment="1">
      <alignment horizontal="right"/>
    </xf>
    <xf numFmtId="0" fontId="58" fillId="33" borderId="0" xfId="6" applyFont="1" applyFill="1" applyBorder="1"/>
    <xf numFmtId="0" fontId="60" fillId="33" borderId="0" xfId="6" applyFont="1" applyFill="1" applyBorder="1" applyAlignment="1">
      <alignment horizontal="right"/>
    </xf>
    <xf numFmtId="0" fontId="60" fillId="44" borderId="18" xfId="6" applyFont="1" applyFill="1" applyBorder="1" applyAlignment="1">
      <alignment horizontal="right"/>
    </xf>
    <xf numFmtId="0" fontId="57" fillId="0" borderId="19" xfId="6" applyFont="1" applyBorder="1"/>
    <xf numFmtId="0" fontId="57" fillId="33" borderId="0" xfId="6" applyFont="1" applyFill="1" applyBorder="1"/>
    <xf numFmtId="0" fontId="60" fillId="33" borderId="0" xfId="6" applyFont="1" applyFill="1" applyBorder="1"/>
    <xf numFmtId="0" fontId="57" fillId="44" borderId="18" xfId="6" applyFont="1" applyFill="1" applyBorder="1"/>
    <xf numFmtId="172" fontId="61" fillId="0" borderId="0" xfId="6" applyNumberFormat="1" applyFont="1" applyFill="1" applyAlignment="1">
      <alignment vertical="center"/>
    </xf>
    <xf numFmtId="172" fontId="61" fillId="33" borderId="0" xfId="6" applyNumberFormat="1" applyFont="1" applyFill="1" applyAlignment="1">
      <alignment vertical="center"/>
    </xf>
    <xf numFmtId="172" fontId="25" fillId="33" borderId="19" xfId="6" applyNumberFormat="1" applyFont="1" applyFill="1" applyBorder="1" applyAlignment="1">
      <alignment vertical="center"/>
    </xf>
    <xf numFmtId="172" fontId="25" fillId="33" borderId="0" xfId="6" applyNumberFormat="1" applyFont="1" applyFill="1" applyBorder="1" applyAlignment="1">
      <alignment vertical="center"/>
    </xf>
    <xf numFmtId="172" fontId="25" fillId="33" borderId="0" xfId="6" applyNumberFormat="1" applyFont="1" applyFill="1" applyBorder="1" applyAlignment="1">
      <alignment vertical="top"/>
    </xf>
    <xf numFmtId="172" fontId="25" fillId="44" borderId="18" xfId="6" applyNumberFormat="1" applyFont="1" applyFill="1" applyBorder="1" applyAlignment="1">
      <alignment vertical="top"/>
    </xf>
    <xf numFmtId="172" fontId="50" fillId="33" borderId="0" xfId="6" applyNumberFormat="1" applyFont="1" applyFill="1" applyAlignment="1">
      <alignment vertical="center"/>
    </xf>
    <xf numFmtId="172" fontId="50" fillId="0" borderId="0" xfId="6" applyNumberFormat="1" applyFont="1" applyAlignment="1">
      <alignment vertical="center"/>
    </xf>
    <xf numFmtId="172" fontId="50" fillId="0" borderId="0" xfId="6" applyNumberFormat="1" applyFont="1" applyFill="1" applyAlignment="1"/>
    <xf numFmtId="172" fontId="50" fillId="33" borderId="0" xfId="6" applyNumberFormat="1" applyFont="1" applyFill="1" applyAlignment="1"/>
    <xf numFmtId="172" fontId="25" fillId="33" borderId="19" xfId="6" applyNumberFormat="1" applyFont="1" applyFill="1" applyBorder="1" applyAlignment="1"/>
    <xf numFmtId="173" fontId="25" fillId="33" borderId="0" xfId="6" applyNumberFormat="1" applyFont="1" applyFill="1" applyBorder="1" applyAlignment="1"/>
    <xf numFmtId="172" fontId="50" fillId="0" borderId="0" xfId="6" applyNumberFormat="1" applyFont="1" applyAlignment="1"/>
    <xf numFmtId="172" fontId="50" fillId="0" borderId="0" xfId="6" applyNumberFormat="1" applyFont="1" applyFill="1" applyAlignment="1">
      <alignment vertical="center"/>
    </xf>
    <xf numFmtId="173" fontId="25" fillId="33" borderId="0" xfId="6" applyNumberFormat="1" applyFont="1" applyFill="1" applyBorder="1" applyAlignment="1">
      <alignment vertical="center"/>
    </xf>
    <xf numFmtId="172" fontId="62" fillId="33" borderId="0" xfId="6" applyNumberFormat="1" applyFont="1" applyFill="1" applyBorder="1" applyAlignment="1">
      <alignment vertical="top"/>
    </xf>
    <xf numFmtId="172" fontId="26" fillId="33" borderId="19" xfId="6" applyNumberFormat="1" applyFont="1" applyFill="1" applyBorder="1" applyAlignment="1"/>
    <xf numFmtId="173" fontId="26" fillId="33" borderId="0" xfId="6" applyNumberFormat="1" applyFont="1" applyFill="1" applyBorder="1" applyAlignment="1"/>
    <xf numFmtId="172" fontId="63" fillId="33" borderId="0" xfId="6" applyNumberFormat="1" applyFont="1" applyFill="1" applyBorder="1" applyAlignment="1">
      <alignment vertical="top"/>
    </xf>
    <xf numFmtId="172" fontId="26" fillId="33" borderId="0" xfId="6" applyNumberFormat="1" applyFont="1" applyFill="1" applyBorder="1" applyAlignment="1">
      <alignment horizontal="right" vertical="top"/>
    </xf>
    <xf numFmtId="174" fontId="26" fillId="33" borderId="25" xfId="6" applyNumberFormat="1" applyFont="1" applyFill="1" applyBorder="1" applyAlignment="1">
      <alignment vertical="top"/>
    </xf>
    <xf numFmtId="174" fontId="26" fillId="44" borderId="26" xfId="6" applyNumberFormat="1" applyFont="1" applyFill="1" applyBorder="1" applyAlignment="1">
      <alignment vertical="top"/>
    </xf>
    <xf numFmtId="172" fontId="56" fillId="0" borderId="0" xfId="6" applyNumberFormat="1" applyFont="1" applyFill="1" applyAlignment="1"/>
    <xf numFmtId="172" fontId="56" fillId="33" borderId="0" xfId="6" applyNumberFormat="1" applyFont="1" applyFill="1" applyAlignment="1"/>
    <xf numFmtId="172" fontId="56" fillId="0" borderId="0" xfId="6" applyNumberFormat="1" applyFont="1" applyAlignment="1"/>
    <xf numFmtId="172" fontId="25" fillId="33" borderId="0" xfId="6" applyNumberFormat="1" applyFont="1" applyFill="1" applyBorder="1" applyAlignment="1"/>
    <xf numFmtId="0" fontId="57" fillId="33" borderId="19" xfId="6" applyFont="1" applyFill="1" applyBorder="1" applyAlignment="1"/>
    <xf numFmtId="0" fontId="57" fillId="33" borderId="0" xfId="6" applyFont="1" applyFill="1" applyBorder="1" applyAlignment="1"/>
    <xf numFmtId="0" fontId="60" fillId="33" borderId="0" xfId="6" applyFont="1" applyFill="1" applyBorder="1" applyAlignment="1">
      <alignment vertical="top"/>
    </xf>
    <xf numFmtId="0" fontId="57" fillId="33" borderId="0" xfId="6" applyFont="1" applyFill="1" applyBorder="1" applyAlignment="1">
      <alignment vertical="top"/>
    </xf>
    <xf numFmtId="172" fontId="57" fillId="33" borderId="19" xfId="6" applyNumberFormat="1" applyFont="1" applyFill="1" applyBorder="1" applyAlignment="1"/>
    <xf numFmtId="173" fontId="60" fillId="33" borderId="0" xfId="6" applyNumberFormat="1" applyFont="1" applyFill="1" applyBorder="1" applyAlignment="1"/>
    <xf numFmtId="172" fontId="57" fillId="33" borderId="0" xfId="6" applyNumberFormat="1" applyFont="1" applyFill="1" applyBorder="1" applyAlignment="1"/>
    <xf numFmtId="172" fontId="60" fillId="33" borderId="0" xfId="6" applyNumberFormat="1" applyFont="1" applyFill="1" applyBorder="1" applyAlignment="1">
      <alignment horizontal="right" vertical="top"/>
    </xf>
    <xf numFmtId="174" fontId="60" fillId="33" borderId="25" xfId="6" applyNumberFormat="1" applyFont="1" applyFill="1" applyBorder="1" applyAlignment="1">
      <alignment vertical="top"/>
    </xf>
    <xf numFmtId="174" fontId="60" fillId="44" borderId="26" xfId="6" applyNumberFormat="1" applyFont="1" applyFill="1" applyBorder="1" applyAlignment="1">
      <alignment vertical="top"/>
    </xf>
    <xf numFmtId="173" fontId="57" fillId="33" borderId="0" xfId="6" applyNumberFormat="1" applyFont="1" applyFill="1" applyBorder="1" applyAlignment="1"/>
    <xf numFmtId="172" fontId="57" fillId="33" borderId="0" xfId="6" applyNumberFormat="1" applyFont="1" applyFill="1" applyBorder="1" applyAlignment="1">
      <alignment vertical="top"/>
    </xf>
    <xf numFmtId="0" fontId="49" fillId="0" borderId="0" xfId="6" applyFont="1" applyFill="1"/>
    <xf numFmtId="172" fontId="60" fillId="33" borderId="0" xfId="6" applyNumberFormat="1" applyFont="1" applyFill="1" applyBorder="1" applyAlignment="1">
      <alignment vertical="top"/>
    </xf>
    <xf numFmtId="0" fontId="49" fillId="0" borderId="0" xfId="6" applyFont="1"/>
    <xf numFmtId="174" fontId="60" fillId="33" borderId="0" xfId="6" applyNumberFormat="1" applyFont="1" applyFill="1" applyBorder="1" applyAlignment="1">
      <alignment vertical="top"/>
    </xf>
    <xf numFmtId="174" fontId="60" fillId="44" borderId="18" xfId="6" applyNumberFormat="1" applyFont="1" applyFill="1" applyBorder="1" applyAlignment="1">
      <alignment vertical="top"/>
    </xf>
    <xf numFmtId="172" fontId="57" fillId="33" borderId="0" xfId="6" applyNumberFormat="1" applyFont="1" applyFill="1" applyBorder="1" applyAlignment="1">
      <alignment horizontal="left" vertical="top"/>
    </xf>
    <xf numFmtId="0" fontId="60" fillId="33" borderId="0" xfId="6" applyNumberFormat="1" applyFont="1" applyFill="1" applyBorder="1" applyAlignment="1">
      <alignment vertical="top"/>
    </xf>
    <xf numFmtId="174" fontId="60" fillId="33" borderId="28" xfId="6" applyNumberFormat="1" applyFont="1" applyFill="1" applyBorder="1" applyAlignment="1">
      <alignment vertical="top"/>
    </xf>
    <xf numFmtId="174" fontId="60" fillId="44" borderId="29" xfId="6" applyNumberFormat="1" applyFont="1" applyFill="1" applyBorder="1" applyAlignment="1">
      <alignment vertical="top"/>
    </xf>
    <xf numFmtId="0" fontId="18" fillId="33" borderId="37" xfId="7" applyFont="1" applyFill="1" applyBorder="1"/>
    <xf numFmtId="0" fontId="18" fillId="33" borderId="35" xfId="7" applyFont="1" applyFill="1" applyBorder="1"/>
    <xf numFmtId="0" fontId="18" fillId="44" borderId="36" xfId="7" applyFont="1" applyFill="1" applyBorder="1"/>
    <xf numFmtId="0" fontId="64" fillId="33" borderId="0" xfId="7" quotePrefix="1" applyFont="1" applyFill="1"/>
    <xf numFmtId="0" fontId="18" fillId="33" borderId="0" xfId="7" applyFont="1" applyFill="1"/>
    <xf numFmtId="172" fontId="49" fillId="33" borderId="0" xfId="6" applyNumberFormat="1" applyFont="1" applyFill="1"/>
    <xf numFmtId="0" fontId="18" fillId="0" borderId="0" xfId="7" applyFont="1"/>
    <xf numFmtId="0" fontId="24" fillId="36" borderId="0" xfId="2" applyFont="1" applyFill="1" applyBorder="1" applyAlignment="1">
      <alignment horizontal="left" vertical="top" wrapText="1"/>
    </xf>
    <xf numFmtId="0" fontId="40" fillId="36" borderId="19" xfId="2" applyFont="1" applyFill="1" applyBorder="1" applyAlignment="1">
      <alignment horizontal="left" vertical="top" wrapText="1"/>
    </xf>
    <xf numFmtId="0" fontId="40" fillId="36" borderId="0" xfId="2" applyFont="1" applyFill="1" applyBorder="1" applyAlignment="1">
      <alignment horizontal="left" vertical="top" wrapText="1"/>
    </xf>
  </cellXfs>
  <cellStyles count="60488">
    <cellStyle name=" 1" xfId="8"/>
    <cellStyle name=" 1 2" xfId="9"/>
    <cellStyle name=" 1 3" xfId="10"/>
    <cellStyle name=" 1 4" xfId="11"/>
    <cellStyle name="_x000d__x000a_JournalTemplate=C:\COMFO\CTALK\JOURSTD.TPL_x000d__x000a_LbStateAddress=3 3 0 251 1 89 2 311_x000d__x000a_LbStateJou" xfId="12"/>
    <cellStyle name="_x000d__x000a_JournalTemplate=C:\COMFO\CTALK\JOURSTD.TPL_x000d__x000a_LbStateAddress=3 3 0 251 1 89 2 311_x000d__x000a_LbStateJou 2" xfId="13"/>
    <cellStyle name="_x000d__x000a_JournalTemplate=C:\COMFO\CTALK\JOURSTD.TPL_x000d__x000a_LbStateAddress=3 3 0 251 1 89 2 311_x000d__x000a_LbStateJou 2 2" xfId="14"/>
    <cellStyle name="_x000d__x000a_JournalTemplate=C:\COMFO\CTALK\JOURSTD.TPL_x000d__x000a_LbStateAddress=3 3 0 251 1 89 2 311_x000d__x000a_LbStateJou 3" xfId="15"/>
    <cellStyle name="_x000d__x000a_JournalTemplate=C:\COMFO\CTALK\JOURSTD.TPL_x000d__x000a_LbStateAddress=3 3 0 251 1 89 2 311_x000d__x000a_LbStateJou 3 2" xfId="16"/>
    <cellStyle name="_x000d__x000a_JournalTemplate=C:\COMFO\CTALK\JOURSTD.TPL_x000d__x000a_LbStateAddress=3 3 0 251 1 89 2 311_x000d__x000a_LbStateJou 4" xfId="17"/>
    <cellStyle name="%" xfId="18"/>
    <cellStyle name="% 2" xfId="19"/>
    <cellStyle name="% 2 2" xfId="20"/>
    <cellStyle name="% 2 2 2" xfId="21"/>
    <cellStyle name="% 2 3" xfId="22"/>
    <cellStyle name="% 3" xfId="23"/>
    <cellStyle name="% 4" xfId="24"/>
    <cellStyle name="%_CCoA2742012581038" xfId="25"/>
    <cellStyle name="%_Police Actuals 2011-12" xfId="26"/>
    <cellStyle name="%_Police Estimates 2012-13" xfId="27"/>
    <cellStyle name="?痃%S&amp;F?_x0008_?o_x0006__x0007__x0001__x0001_" xfId="28"/>
    <cellStyle name="?痃%S&amp;F?_x0008_?o_x0006__x0007__x0001__x0001_ 2" xfId="29"/>
    <cellStyle name="?痃%S&amp;F?_x0008_?o_x0006__x0007__x0001__x0001_ 3" xfId="30"/>
    <cellStyle name="]_x000d__x000a_Zoomed=1_x000d__x000a_Row=0_x000d__x000a_Column=0_x000d__x000a_Height=0_x000d__x000a_Width=0_x000d__x000a_FontName=FoxFont_x000d__x000a_FontStyle=0_x000d__x000a_FontSize=9_x000d__x000a_PrtFontName=FoxPrin" xfId="31"/>
    <cellStyle name="]_x000d__x000a_Zoomed=1_x000d__x000a_Row=0_x000d__x000a_Column=0_x000d__x000a_Height=0_x000d__x000a_Width=0_x000d__x000a_FontName=FoxFont_x000d__x000a_FontStyle=0_x000d__x000a_FontSize=9_x000d__x000a_PrtFontName=FoxPrin 2" xfId="32"/>
    <cellStyle name="20% - Accent1 10" xfId="33"/>
    <cellStyle name="20% - Accent1 10 2" xfId="34"/>
    <cellStyle name="20% - Accent1 10 3" xfId="35"/>
    <cellStyle name="20% - Accent1 11" xfId="36"/>
    <cellStyle name="20% - Accent1 11 2" xfId="37"/>
    <cellStyle name="20% - Accent1 11 3" xfId="38"/>
    <cellStyle name="20% - Accent1 12" xfId="39"/>
    <cellStyle name="20% - Accent1 12 2" xfId="40"/>
    <cellStyle name="20% - Accent1 12 3" xfId="41"/>
    <cellStyle name="20% - Accent1 13" xfId="42"/>
    <cellStyle name="20% - Accent1 13 2" xfId="43"/>
    <cellStyle name="20% - Accent1 14" xfId="44"/>
    <cellStyle name="20% - Accent1 15" xfId="45"/>
    <cellStyle name="20% - Accent1 16" xfId="46"/>
    <cellStyle name="20% - Accent1 17" xfId="47"/>
    <cellStyle name="20% - Accent1 18" xfId="48"/>
    <cellStyle name="20% - Accent1 19" xfId="49"/>
    <cellStyle name="20% - Accent1 2" xfId="50"/>
    <cellStyle name="20% - Accent1 2 2" xfId="51"/>
    <cellStyle name="20% - Accent1 2 2 10" xfId="52"/>
    <cellStyle name="20% - Accent1 2 2 10 2" xfId="53"/>
    <cellStyle name="20% - Accent1 2 2 10 2 2" xfId="54"/>
    <cellStyle name="20% - Accent1 2 2 10 2 2 2" xfId="55"/>
    <cellStyle name="20% - Accent1 2 2 10 2 2 2 2" xfId="56"/>
    <cellStyle name="20% - Accent1 2 2 10 2 2 2 3" xfId="57"/>
    <cellStyle name="20% - Accent1 2 2 10 2 2 3" xfId="58"/>
    <cellStyle name="20% - Accent1 2 2 10 2 2 4" xfId="59"/>
    <cellStyle name="20% - Accent1 2 2 10 2 3" xfId="60"/>
    <cellStyle name="20% - Accent1 2 2 10 2 3 2" xfId="61"/>
    <cellStyle name="20% - Accent1 2 2 10 2 3 2 2" xfId="62"/>
    <cellStyle name="20% - Accent1 2 2 10 2 3 2 3" xfId="63"/>
    <cellStyle name="20% - Accent1 2 2 10 2 3 3" xfId="64"/>
    <cellStyle name="20% - Accent1 2 2 10 2 3 4" xfId="65"/>
    <cellStyle name="20% - Accent1 2 2 10 2 4" xfId="66"/>
    <cellStyle name="20% - Accent1 2 2 10 2 4 2" xfId="67"/>
    <cellStyle name="20% - Accent1 2 2 10 2 4 3" xfId="68"/>
    <cellStyle name="20% - Accent1 2 2 10 2 5" xfId="69"/>
    <cellStyle name="20% - Accent1 2 2 10 2 6" xfId="70"/>
    <cellStyle name="20% - Accent1 2 2 10 3" xfId="71"/>
    <cellStyle name="20% - Accent1 2 2 10 3 2" xfId="72"/>
    <cellStyle name="20% - Accent1 2 2 10 3 2 2" xfId="73"/>
    <cellStyle name="20% - Accent1 2 2 10 3 2 2 2" xfId="74"/>
    <cellStyle name="20% - Accent1 2 2 10 3 2 2 3" xfId="75"/>
    <cellStyle name="20% - Accent1 2 2 10 3 2 3" xfId="76"/>
    <cellStyle name="20% - Accent1 2 2 10 3 2 4" xfId="77"/>
    <cellStyle name="20% - Accent1 2 2 10 3 3" xfId="78"/>
    <cellStyle name="20% - Accent1 2 2 10 3 3 2" xfId="79"/>
    <cellStyle name="20% - Accent1 2 2 10 3 3 3" xfId="80"/>
    <cellStyle name="20% - Accent1 2 2 10 3 4" xfId="81"/>
    <cellStyle name="20% - Accent1 2 2 10 3 5" xfId="82"/>
    <cellStyle name="20% - Accent1 2 2 10 4" xfId="83"/>
    <cellStyle name="20% - Accent1 2 2 10 4 2" xfId="84"/>
    <cellStyle name="20% - Accent1 2 2 10 4 2 2" xfId="85"/>
    <cellStyle name="20% - Accent1 2 2 10 4 2 3" xfId="86"/>
    <cellStyle name="20% - Accent1 2 2 10 4 3" xfId="87"/>
    <cellStyle name="20% - Accent1 2 2 10 4 4" xfId="88"/>
    <cellStyle name="20% - Accent1 2 2 10 5" xfId="89"/>
    <cellStyle name="20% - Accent1 2 2 10 5 2" xfId="90"/>
    <cellStyle name="20% - Accent1 2 2 10 5 3" xfId="91"/>
    <cellStyle name="20% - Accent1 2 2 10 6" xfId="92"/>
    <cellStyle name="20% - Accent1 2 2 10 7" xfId="93"/>
    <cellStyle name="20% - Accent1 2 2 10 8" xfId="94"/>
    <cellStyle name="20% - Accent1 2 2 11" xfId="95"/>
    <cellStyle name="20% - Accent1 2 2 11 2" xfId="96"/>
    <cellStyle name="20% - Accent1 2 2 11 2 2" xfId="97"/>
    <cellStyle name="20% - Accent1 2 2 11 2 2 2" xfId="98"/>
    <cellStyle name="20% - Accent1 2 2 11 2 2 2 2" xfId="99"/>
    <cellStyle name="20% - Accent1 2 2 11 2 2 2 3" xfId="100"/>
    <cellStyle name="20% - Accent1 2 2 11 2 2 3" xfId="101"/>
    <cellStyle name="20% - Accent1 2 2 11 2 2 4" xfId="102"/>
    <cellStyle name="20% - Accent1 2 2 11 2 3" xfId="103"/>
    <cellStyle name="20% - Accent1 2 2 11 2 3 2" xfId="104"/>
    <cellStyle name="20% - Accent1 2 2 11 2 3 3" xfId="105"/>
    <cellStyle name="20% - Accent1 2 2 11 2 4" xfId="106"/>
    <cellStyle name="20% - Accent1 2 2 11 2 5" xfId="107"/>
    <cellStyle name="20% - Accent1 2 2 11 3" xfId="108"/>
    <cellStyle name="20% - Accent1 2 2 11 3 2" xfId="109"/>
    <cellStyle name="20% - Accent1 2 2 11 3 2 2" xfId="110"/>
    <cellStyle name="20% - Accent1 2 2 11 3 2 3" xfId="111"/>
    <cellStyle name="20% - Accent1 2 2 11 3 3" xfId="112"/>
    <cellStyle name="20% - Accent1 2 2 11 3 4" xfId="113"/>
    <cellStyle name="20% - Accent1 2 2 11 4" xfId="114"/>
    <cellStyle name="20% - Accent1 2 2 11 4 2" xfId="115"/>
    <cellStyle name="20% - Accent1 2 2 11 4 3" xfId="116"/>
    <cellStyle name="20% - Accent1 2 2 11 5" xfId="117"/>
    <cellStyle name="20% - Accent1 2 2 11 6" xfId="118"/>
    <cellStyle name="20% - Accent1 2 2 12" xfId="119"/>
    <cellStyle name="20% - Accent1 2 2 12 2" xfId="120"/>
    <cellStyle name="20% - Accent1 2 2 12 2 2" xfId="121"/>
    <cellStyle name="20% - Accent1 2 2 12 2 2 2" xfId="122"/>
    <cellStyle name="20% - Accent1 2 2 12 2 2 2 2" xfId="123"/>
    <cellStyle name="20% - Accent1 2 2 12 2 2 2 3" xfId="124"/>
    <cellStyle name="20% - Accent1 2 2 12 2 2 3" xfId="125"/>
    <cellStyle name="20% - Accent1 2 2 12 2 2 4" xfId="126"/>
    <cellStyle name="20% - Accent1 2 2 12 2 3" xfId="127"/>
    <cellStyle name="20% - Accent1 2 2 12 2 3 2" xfId="128"/>
    <cellStyle name="20% - Accent1 2 2 12 2 3 3" xfId="129"/>
    <cellStyle name="20% - Accent1 2 2 12 2 4" xfId="130"/>
    <cellStyle name="20% - Accent1 2 2 12 2 5" xfId="131"/>
    <cellStyle name="20% - Accent1 2 2 12 3" xfId="132"/>
    <cellStyle name="20% - Accent1 2 2 12 3 2" xfId="133"/>
    <cellStyle name="20% - Accent1 2 2 12 3 2 2" xfId="134"/>
    <cellStyle name="20% - Accent1 2 2 12 3 2 3" xfId="135"/>
    <cellStyle name="20% - Accent1 2 2 12 3 3" xfId="136"/>
    <cellStyle name="20% - Accent1 2 2 12 3 4" xfId="137"/>
    <cellStyle name="20% - Accent1 2 2 12 4" xfId="138"/>
    <cellStyle name="20% - Accent1 2 2 12 4 2" xfId="139"/>
    <cellStyle name="20% - Accent1 2 2 12 4 3" xfId="140"/>
    <cellStyle name="20% - Accent1 2 2 12 5" xfId="141"/>
    <cellStyle name="20% - Accent1 2 2 12 6" xfId="142"/>
    <cellStyle name="20% - Accent1 2 2 13" xfId="143"/>
    <cellStyle name="20% - Accent1 2 2 13 2" xfId="144"/>
    <cellStyle name="20% - Accent1 2 2 13 2 2" xfId="145"/>
    <cellStyle name="20% - Accent1 2 2 13 2 2 2" xfId="146"/>
    <cellStyle name="20% - Accent1 2 2 13 2 2 3" xfId="147"/>
    <cellStyle name="20% - Accent1 2 2 13 2 3" xfId="148"/>
    <cellStyle name="20% - Accent1 2 2 13 2 4" xfId="149"/>
    <cellStyle name="20% - Accent1 2 2 13 3" xfId="150"/>
    <cellStyle name="20% - Accent1 2 2 13 3 2" xfId="151"/>
    <cellStyle name="20% - Accent1 2 2 13 3 2 2" xfId="152"/>
    <cellStyle name="20% - Accent1 2 2 13 3 2 3" xfId="153"/>
    <cellStyle name="20% - Accent1 2 2 13 3 3" xfId="154"/>
    <cellStyle name="20% - Accent1 2 2 13 3 4" xfId="155"/>
    <cellStyle name="20% - Accent1 2 2 13 4" xfId="156"/>
    <cellStyle name="20% - Accent1 2 2 13 4 2" xfId="157"/>
    <cellStyle name="20% - Accent1 2 2 13 4 3" xfId="158"/>
    <cellStyle name="20% - Accent1 2 2 13 5" xfId="159"/>
    <cellStyle name="20% - Accent1 2 2 13 6" xfId="160"/>
    <cellStyle name="20% - Accent1 2 2 14" xfId="161"/>
    <cellStyle name="20% - Accent1 2 2 14 2" xfId="162"/>
    <cellStyle name="20% - Accent1 2 2 14 2 2" xfId="163"/>
    <cellStyle name="20% - Accent1 2 2 14 2 2 2" xfId="164"/>
    <cellStyle name="20% - Accent1 2 2 14 2 2 3" xfId="165"/>
    <cellStyle name="20% - Accent1 2 2 14 2 3" xfId="166"/>
    <cellStyle name="20% - Accent1 2 2 14 2 4" xfId="167"/>
    <cellStyle name="20% - Accent1 2 2 14 3" xfId="168"/>
    <cellStyle name="20% - Accent1 2 2 14 3 2" xfId="169"/>
    <cellStyle name="20% - Accent1 2 2 14 3 3" xfId="170"/>
    <cellStyle name="20% - Accent1 2 2 14 4" xfId="171"/>
    <cellStyle name="20% - Accent1 2 2 14 5" xfId="172"/>
    <cellStyle name="20% - Accent1 2 2 15" xfId="173"/>
    <cellStyle name="20% - Accent1 2 2 15 2" xfId="174"/>
    <cellStyle name="20% - Accent1 2 2 15 2 2" xfId="175"/>
    <cellStyle name="20% - Accent1 2 2 15 2 3" xfId="176"/>
    <cellStyle name="20% - Accent1 2 2 15 3" xfId="177"/>
    <cellStyle name="20% - Accent1 2 2 15 4" xfId="178"/>
    <cellStyle name="20% - Accent1 2 2 16" xfId="179"/>
    <cellStyle name="20% - Accent1 2 2 16 2" xfId="180"/>
    <cellStyle name="20% - Accent1 2 2 16 3" xfId="181"/>
    <cellStyle name="20% - Accent1 2 2 17" xfId="182"/>
    <cellStyle name="20% - Accent1 2 2 17 2" xfId="183"/>
    <cellStyle name="20% - Accent1 2 2 17 3" xfId="184"/>
    <cellStyle name="20% - Accent1 2 2 18" xfId="185"/>
    <cellStyle name="20% - Accent1 2 2 19" xfId="186"/>
    <cellStyle name="20% - Accent1 2 2 2" xfId="187"/>
    <cellStyle name="20% - Accent1 2 2 2 10" xfId="188"/>
    <cellStyle name="20% - Accent1 2 2 2 10 2" xfId="189"/>
    <cellStyle name="20% - Accent1 2 2 2 10 2 2" xfId="190"/>
    <cellStyle name="20% - Accent1 2 2 2 10 2 2 2" xfId="191"/>
    <cellStyle name="20% - Accent1 2 2 2 10 2 2 3" xfId="192"/>
    <cellStyle name="20% - Accent1 2 2 2 10 2 3" xfId="193"/>
    <cellStyle name="20% - Accent1 2 2 2 10 2 4" xfId="194"/>
    <cellStyle name="20% - Accent1 2 2 2 10 3" xfId="195"/>
    <cellStyle name="20% - Accent1 2 2 2 10 3 2" xfId="196"/>
    <cellStyle name="20% - Accent1 2 2 2 10 3 2 2" xfId="197"/>
    <cellStyle name="20% - Accent1 2 2 2 10 3 2 3" xfId="198"/>
    <cellStyle name="20% - Accent1 2 2 2 10 3 3" xfId="199"/>
    <cellStyle name="20% - Accent1 2 2 2 10 3 4" xfId="200"/>
    <cellStyle name="20% - Accent1 2 2 2 10 4" xfId="201"/>
    <cellStyle name="20% - Accent1 2 2 2 10 4 2" xfId="202"/>
    <cellStyle name="20% - Accent1 2 2 2 10 4 3" xfId="203"/>
    <cellStyle name="20% - Accent1 2 2 2 10 5" xfId="204"/>
    <cellStyle name="20% - Accent1 2 2 2 10 6" xfId="205"/>
    <cellStyle name="20% - Accent1 2 2 2 11" xfId="206"/>
    <cellStyle name="20% - Accent1 2 2 2 11 2" xfId="207"/>
    <cellStyle name="20% - Accent1 2 2 2 11 2 2" xfId="208"/>
    <cellStyle name="20% - Accent1 2 2 2 11 2 2 2" xfId="209"/>
    <cellStyle name="20% - Accent1 2 2 2 11 2 2 3" xfId="210"/>
    <cellStyle name="20% - Accent1 2 2 2 11 2 3" xfId="211"/>
    <cellStyle name="20% - Accent1 2 2 2 11 2 4" xfId="212"/>
    <cellStyle name="20% - Accent1 2 2 2 11 3" xfId="213"/>
    <cellStyle name="20% - Accent1 2 2 2 11 3 2" xfId="214"/>
    <cellStyle name="20% - Accent1 2 2 2 11 3 3" xfId="215"/>
    <cellStyle name="20% - Accent1 2 2 2 11 4" xfId="216"/>
    <cellStyle name="20% - Accent1 2 2 2 11 5" xfId="217"/>
    <cellStyle name="20% - Accent1 2 2 2 12" xfId="218"/>
    <cellStyle name="20% - Accent1 2 2 2 12 2" xfId="219"/>
    <cellStyle name="20% - Accent1 2 2 2 12 2 2" xfId="220"/>
    <cellStyle name="20% - Accent1 2 2 2 12 2 3" xfId="221"/>
    <cellStyle name="20% - Accent1 2 2 2 12 3" xfId="222"/>
    <cellStyle name="20% - Accent1 2 2 2 12 4" xfId="223"/>
    <cellStyle name="20% - Accent1 2 2 2 13" xfId="224"/>
    <cellStyle name="20% - Accent1 2 2 2 13 2" xfId="225"/>
    <cellStyle name="20% - Accent1 2 2 2 13 3" xfId="226"/>
    <cellStyle name="20% - Accent1 2 2 2 14" xfId="227"/>
    <cellStyle name="20% - Accent1 2 2 2 14 2" xfId="228"/>
    <cellStyle name="20% - Accent1 2 2 2 14 3" xfId="229"/>
    <cellStyle name="20% - Accent1 2 2 2 15" xfId="230"/>
    <cellStyle name="20% - Accent1 2 2 2 16" xfId="231"/>
    <cellStyle name="20% - Accent1 2 2 2 17" xfId="232"/>
    <cellStyle name="20% - Accent1 2 2 2 2" xfId="233"/>
    <cellStyle name="20% - Accent1 2 2 2 2 10" xfId="234"/>
    <cellStyle name="20% - Accent1 2 2 2 2 10 2" xfId="235"/>
    <cellStyle name="20% - Accent1 2 2 2 2 10 2 2" xfId="236"/>
    <cellStyle name="20% - Accent1 2 2 2 2 10 2 2 2" xfId="237"/>
    <cellStyle name="20% - Accent1 2 2 2 2 10 2 2 3" xfId="238"/>
    <cellStyle name="20% - Accent1 2 2 2 2 10 2 3" xfId="239"/>
    <cellStyle name="20% - Accent1 2 2 2 2 10 2 4" xfId="240"/>
    <cellStyle name="20% - Accent1 2 2 2 2 10 3" xfId="241"/>
    <cellStyle name="20% - Accent1 2 2 2 2 10 3 2" xfId="242"/>
    <cellStyle name="20% - Accent1 2 2 2 2 10 3 3" xfId="243"/>
    <cellStyle name="20% - Accent1 2 2 2 2 10 4" xfId="244"/>
    <cellStyle name="20% - Accent1 2 2 2 2 10 5" xfId="245"/>
    <cellStyle name="20% - Accent1 2 2 2 2 11" xfId="246"/>
    <cellStyle name="20% - Accent1 2 2 2 2 11 2" xfId="247"/>
    <cellStyle name="20% - Accent1 2 2 2 2 11 2 2" xfId="248"/>
    <cellStyle name="20% - Accent1 2 2 2 2 11 2 3" xfId="249"/>
    <cellStyle name="20% - Accent1 2 2 2 2 11 3" xfId="250"/>
    <cellStyle name="20% - Accent1 2 2 2 2 11 4" xfId="251"/>
    <cellStyle name="20% - Accent1 2 2 2 2 12" xfId="252"/>
    <cellStyle name="20% - Accent1 2 2 2 2 12 2" xfId="253"/>
    <cellStyle name="20% - Accent1 2 2 2 2 12 3" xfId="254"/>
    <cellStyle name="20% - Accent1 2 2 2 2 13" xfId="255"/>
    <cellStyle name="20% - Accent1 2 2 2 2 14" xfId="256"/>
    <cellStyle name="20% - Accent1 2 2 2 2 15" xfId="257"/>
    <cellStyle name="20% - Accent1 2 2 2 2 2" xfId="258"/>
    <cellStyle name="20% - Accent1 2 2 2 2 2 10" xfId="259"/>
    <cellStyle name="20% - Accent1 2 2 2 2 2 2" xfId="260"/>
    <cellStyle name="20% - Accent1 2 2 2 2 2 2 2" xfId="261"/>
    <cellStyle name="20% - Accent1 2 2 2 2 2 2 2 2" xfId="262"/>
    <cellStyle name="20% - Accent1 2 2 2 2 2 2 2 2 2" xfId="263"/>
    <cellStyle name="20% - Accent1 2 2 2 2 2 2 2 2 2 2" xfId="264"/>
    <cellStyle name="20% - Accent1 2 2 2 2 2 2 2 2 2 2 2" xfId="265"/>
    <cellStyle name="20% - Accent1 2 2 2 2 2 2 2 2 2 2 2 2" xfId="266"/>
    <cellStyle name="20% - Accent1 2 2 2 2 2 2 2 2 2 2 2 3" xfId="267"/>
    <cellStyle name="20% - Accent1 2 2 2 2 2 2 2 2 2 2 3" xfId="268"/>
    <cellStyle name="20% - Accent1 2 2 2 2 2 2 2 2 2 2 4" xfId="269"/>
    <cellStyle name="20% - Accent1 2 2 2 2 2 2 2 2 2 3" xfId="270"/>
    <cellStyle name="20% - Accent1 2 2 2 2 2 2 2 2 2 3 2" xfId="271"/>
    <cellStyle name="20% - Accent1 2 2 2 2 2 2 2 2 2 3 3" xfId="272"/>
    <cellStyle name="20% - Accent1 2 2 2 2 2 2 2 2 2 4" xfId="273"/>
    <cellStyle name="20% - Accent1 2 2 2 2 2 2 2 2 2 5" xfId="274"/>
    <cellStyle name="20% - Accent1 2 2 2 2 2 2 2 2 3" xfId="275"/>
    <cellStyle name="20% - Accent1 2 2 2 2 2 2 2 2 3 2" xfId="276"/>
    <cellStyle name="20% - Accent1 2 2 2 2 2 2 2 2 3 2 2" xfId="277"/>
    <cellStyle name="20% - Accent1 2 2 2 2 2 2 2 2 3 2 3" xfId="278"/>
    <cellStyle name="20% - Accent1 2 2 2 2 2 2 2 2 3 3" xfId="279"/>
    <cellStyle name="20% - Accent1 2 2 2 2 2 2 2 2 3 4" xfId="280"/>
    <cellStyle name="20% - Accent1 2 2 2 2 2 2 2 2 4" xfId="281"/>
    <cellStyle name="20% - Accent1 2 2 2 2 2 2 2 2 4 2" xfId="282"/>
    <cellStyle name="20% - Accent1 2 2 2 2 2 2 2 2 4 3" xfId="283"/>
    <cellStyle name="20% - Accent1 2 2 2 2 2 2 2 2 5" xfId="284"/>
    <cellStyle name="20% - Accent1 2 2 2 2 2 2 2 2 6" xfId="285"/>
    <cellStyle name="20% - Accent1 2 2 2 2 2 2 2 3" xfId="286"/>
    <cellStyle name="20% - Accent1 2 2 2 2 2 2 2 3 2" xfId="287"/>
    <cellStyle name="20% - Accent1 2 2 2 2 2 2 2 3 2 2" xfId="288"/>
    <cellStyle name="20% - Accent1 2 2 2 2 2 2 2 3 2 2 2" xfId="289"/>
    <cellStyle name="20% - Accent1 2 2 2 2 2 2 2 3 2 2 3" xfId="290"/>
    <cellStyle name="20% - Accent1 2 2 2 2 2 2 2 3 2 3" xfId="291"/>
    <cellStyle name="20% - Accent1 2 2 2 2 2 2 2 3 2 4" xfId="292"/>
    <cellStyle name="20% - Accent1 2 2 2 2 2 2 2 3 3" xfId="293"/>
    <cellStyle name="20% - Accent1 2 2 2 2 2 2 2 3 3 2" xfId="294"/>
    <cellStyle name="20% - Accent1 2 2 2 2 2 2 2 3 3 3" xfId="295"/>
    <cellStyle name="20% - Accent1 2 2 2 2 2 2 2 3 4" xfId="296"/>
    <cellStyle name="20% - Accent1 2 2 2 2 2 2 2 3 5" xfId="297"/>
    <cellStyle name="20% - Accent1 2 2 2 2 2 2 2 4" xfId="298"/>
    <cellStyle name="20% - Accent1 2 2 2 2 2 2 2 4 2" xfId="299"/>
    <cellStyle name="20% - Accent1 2 2 2 2 2 2 2 4 2 2" xfId="300"/>
    <cellStyle name="20% - Accent1 2 2 2 2 2 2 2 4 2 3" xfId="301"/>
    <cellStyle name="20% - Accent1 2 2 2 2 2 2 2 4 3" xfId="302"/>
    <cellStyle name="20% - Accent1 2 2 2 2 2 2 2 4 4" xfId="303"/>
    <cellStyle name="20% - Accent1 2 2 2 2 2 2 2 5" xfId="304"/>
    <cellStyle name="20% - Accent1 2 2 2 2 2 2 2 5 2" xfId="305"/>
    <cellStyle name="20% - Accent1 2 2 2 2 2 2 2 5 3" xfId="306"/>
    <cellStyle name="20% - Accent1 2 2 2 2 2 2 2 6" xfId="307"/>
    <cellStyle name="20% - Accent1 2 2 2 2 2 2 2 7" xfId="308"/>
    <cellStyle name="20% - Accent1 2 2 2 2 2 2 3" xfId="309"/>
    <cellStyle name="20% - Accent1 2 2 2 2 2 2 3 2" xfId="310"/>
    <cellStyle name="20% - Accent1 2 2 2 2 2 2 3 2 2" xfId="311"/>
    <cellStyle name="20% - Accent1 2 2 2 2 2 2 3 2 2 2" xfId="312"/>
    <cellStyle name="20% - Accent1 2 2 2 2 2 2 3 2 2 2 2" xfId="313"/>
    <cellStyle name="20% - Accent1 2 2 2 2 2 2 3 2 2 2 3" xfId="314"/>
    <cellStyle name="20% - Accent1 2 2 2 2 2 2 3 2 2 3" xfId="315"/>
    <cellStyle name="20% - Accent1 2 2 2 2 2 2 3 2 2 4" xfId="316"/>
    <cellStyle name="20% - Accent1 2 2 2 2 2 2 3 2 3" xfId="317"/>
    <cellStyle name="20% - Accent1 2 2 2 2 2 2 3 2 3 2" xfId="318"/>
    <cellStyle name="20% - Accent1 2 2 2 2 2 2 3 2 3 3" xfId="319"/>
    <cellStyle name="20% - Accent1 2 2 2 2 2 2 3 2 4" xfId="320"/>
    <cellStyle name="20% - Accent1 2 2 2 2 2 2 3 2 5" xfId="321"/>
    <cellStyle name="20% - Accent1 2 2 2 2 2 2 3 3" xfId="322"/>
    <cellStyle name="20% - Accent1 2 2 2 2 2 2 3 3 2" xfId="323"/>
    <cellStyle name="20% - Accent1 2 2 2 2 2 2 3 3 2 2" xfId="324"/>
    <cellStyle name="20% - Accent1 2 2 2 2 2 2 3 3 2 3" xfId="325"/>
    <cellStyle name="20% - Accent1 2 2 2 2 2 2 3 3 3" xfId="326"/>
    <cellStyle name="20% - Accent1 2 2 2 2 2 2 3 3 4" xfId="327"/>
    <cellStyle name="20% - Accent1 2 2 2 2 2 2 3 4" xfId="328"/>
    <cellStyle name="20% - Accent1 2 2 2 2 2 2 3 4 2" xfId="329"/>
    <cellStyle name="20% - Accent1 2 2 2 2 2 2 3 4 3" xfId="330"/>
    <cellStyle name="20% - Accent1 2 2 2 2 2 2 3 5" xfId="331"/>
    <cellStyle name="20% - Accent1 2 2 2 2 2 2 3 6" xfId="332"/>
    <cellStyle name="20% - Accent1 2 2 2 2 2 2 4" xfId="333"/>
    <cellStyle name="20% - Accent1 2 2 2 2 2 2 4 2" xfId="334"/>
    <cellStyle name="20% - Accent1 2 2 2 2 2 2 4 2 2" xfId="335"/>
    <cellStyle name="20% - Accent1 2 2 2 2 2 2 4 2 2 2" xfId="336"/>
    <cellStyle name="20% - Accent1 2 2 2 2 2 2 4 2 2 3" xfId="337"/>
    <cellStyle name="20% - Accent1 2 2 2 2 2 2 4 2 3" xfId="338"/>
    <cellStyle name="20% - Accent1 2 2 2 2 2 2 4 2 4" xfId="339"/>
    <cellStyle name="20% - Accent1 2 2 2 2 2 2 4 3" xfId="340"/>
    <cellStyle name="20% - Accent1 2 2 2 2 2 2 4 3 2" xfId="341"/>
    <cellStyle name="20% - Accent1 2 2 2 2 2 2 4 3 3" xfId="342"/>
    <cellStyle name="20% - Accent1 2 2 2 2 2 2 4 4" xfId="343"/>
    <cellStyle name="20% - Accent1 2 2 2 2 2 2 4 5" xfId="344"/>
    <cellStyle name="20% - Accent1 2 2 2 2 2 2 5" xfId="345"/>
    <cellStyle name="20% - Accent1 2 2 2 2 2 2 5 2" xfId="346"/>
    <cellStyle name="20% - Accent1 2 2 2 2 2 2 5 2 2" xfId="347"/>
    <cellStyle name="20% - Accent1 2 2 2 2 2 2 5 2 3" xfId="348"/>
    <cellStyle name="20% - Accent1 2 2 2 2 2 2 5 3" xfId="349"/>
    <cellStyle name="20% - Accent1 2 2 2 2 2 2 5 4" xfId="350"/>
    <cellStyle name="20% - Accent1 2 2 2 2 2 2 6" xfId="351"/>
    <cellStyle name="20% - Accent1 2 2 2 2 2 2 6 2" xfId="352"/>
    <cellStyle name="20% - Accent1 2 2 2 2 2 2 6 3" xfId="353"/>
    <cellStyle name="20% - Accent1 2 2 2 2 2 2 7" xfId="354"/>
    <cellStyle name="20% - Accent1 2 2 2 2 2 2 8" xfId="355"/>
    <cellStyle name="20% - Accent1 2 2 2 2 2 3" xfId="356"/>
    <cellStyle name="20% - Accent1 2 2 2 2 2 3 2" xfId="357"/>
    <cellStyle name="20% - Accent1 2 2 2 2 2 3 2 2" xfId="358"/>
    <cellStyle name="20% - Accent1 2 2 2 2 2 3 2 2 2" xfId="359"/>
    <cellStyle name="20% - Accent1 2 2 2 2 2 3 2 2 2 2" xfId="360"/>
    <cellStyle name="20% - Accent1 2 2 2 2 2 3 2 2 2 2 2" xfId="361"/>
    <cellStyle name="20% - Accent1 2 2 2 2 2 3 2 2 2 2 3" xfId="362"/>
    <cellStyle name="20% - Accent1 2 2 2 2 2 3 2 2 2 3" xfId="363"/>
    <cellStyle name="20% - Accent1 2 2 2 2 2 3 2 2 2 4" xfId="364"/>
    <cellStyle name="20% - Accent1 2 2 2 2 2 3 2 2 3" xfId="365"/>
    <cellStyle name="20% - Accent1 2 2 2 2 2 3 2 2 3 2" xfId="366"/>
    <cellStyle name="20% - Accent1 2 2 2 2 2 3 2 2 3 3" xfId="367"/>
    <cellStyle name="20% - Accent1 2 2 2 2 2 3 2 2 4" xfId="368"/>
    <cellStyle name="20% - Accent1 2 2 2 2 2 3 2 2 5" xfId="369"/>
    <cellStyle name="20% - Accent1 2 2 2 2 2 3 2 3" xfId="370"/>
    <cellStyle name="20% - Accent1 2 2 2 2 2 3 2 3 2" xfId="371"/>
    <cellStyle name="20% - Accent1 2 2 2 2 2 3 2 3 2 2" xfId="372"/>
    <cellStyle name="20% - Accent1 2 2 2 2 2 3 2 3 2 3" xfId="373"/>
    <cellStyle name="20% - Accent1 2 2 2 2 2 3 2 3 3" xfId="374"/>
    <cellStyle name="20% - Accent1 2 2 2 2 2 3 2 3 4" xfId="375"/>
    <cellStyle name="20% - Accent1 2 2 2 2 2 3 2 4" xfId="376"/>
    <cellStyle name="20% - Accent1 2 2 2 2 2 3 2 4 2" xfId="377"/>
    <cellStyle name="20% - Accent1 2 2 2 2 2 3 2 4 3" xfId="378"/>
    <cellStyle name="20% - Accent1 2 2 2 2 2 3 2 5" xfId="379"/>
    <cellStyle name="20% - Accent1 2 2 2 2 2 3 2 6" xfId="380"/>
    <cellStyle name="20% - Accent1 2 2 2 2 2 3 3" xfId="381"/>
    <cellStyle name="20% - Accent1 2 2 2 2 2 3 3 2" xfId="382"/>
    <cellStyle name="20% - Accent1 2 2 2 2 2 3 3 2 2" xfId="383"/>
    <cellStyle name="20% - Accent1 2 2 2 2 2 3 3 2 2 2" xfId="384"/>
    <cellStyle name="20% - Accent1 2 2 2 2 2 3 3 2 2 3" xfId="385"/>
    <cellStyle name="20% - Accent1 2 2 2 2 2 3 3 2 3" xfId="386"/>
    <cellStyle name="20% - Accent1 2 2 2 2 2 3 3 2 4" xfId="387"/>
    <cellStyle name="20% - Accent1 2 2 2 2 2 3 3 3" xfId="388"/>
    <cellStyle name="20% - Accent1 2 2 2 2 2 3 3 3 2" xfId="389"/>
    <cellStyle name="20% - Accent1 2 2 2 2 2 3 3 3 3" xfId="390"/>
    <cellStyle name="20% - Accent1 2 2 2 2 2 3 3 4" xfId="391"/>
    <cellStyle name="20% - Accent1 2 2 2 2 2 3 3 5" xfId="392"/>
    <cellStyle name="20% - Accent1 2 2 2 2 2 3 4" xfId="393"/>
    <cellStyle name="20% - Accent1 2 2 2 2 2 3 4 2" xfId="394"/>
    <cellStyle name="20% - Accent1 2 2 2 2 2 3 4 2 2" xfId="395"/>
    <cellStyle name="20% - Accent1 2 2 2 2 2 3 4 2 3" xfId="396"/>
    <cellStyle name="20% - Accent1 2 2 2 2 2 3 4 3" xfId="397"/>
    <cellStyle name="20% - Accent1 2 2 2 2 2 3 4 4" xfId="398"/>
    <cellStyle name="20% - Accent1 2 2 2 2 2 3 5" xfId="399"/>
    <cellStyle name="20% - Accent1 2 2 2 2 2 3 5 2" xfId="400"/>
    <cellStyle name="20% - Accent1 2 2 2 2 2 3 5 3" xfId="401"/>
    <cellStyle name="20% - Accent1 2 2 2 2 2 3 6" xfId="402"/>
    <cellStyle name="20% - Accent1 2 2 2 2 2 3 7" xfId="403"/>
    <cellStyle name="20% - Accent1 2 2 2 2 2 4" xfId="404"/>
    <cellStyle name="20% - Accent1 2 2 2 2 2 4 2" xfId="405"/>
    <cellStyle name="20% - Accent1 2 2 2 2 2 4 2 2" xfId="406"/>
    <cellStyle name="20% - Accent1 2 2 2 2 2 4 2 2 2" xfId="407"/>
    <cellStyle name="20% - Accent1 2 2 2 2 2 4 2 2 2 2" xfId="408"/>
    <cellStyle name="20% - Accent1 2 2 2 2 2 4 2 2 2 3" xfId="409"/>
    <cellStyle name="20% - Accent1 2 2 2 2 2 4 2 2 3" xfId="410"/>
    <cellStyle name="20% - Accent1 2 2 2 2 2 4 2 2 4" xfId="411"/>
    <cellStyle name="20% - Accent1 2 2 2 2 2 4 2 3" xfId="412"/>
    <cellStyle name="20% - Accent1 2 2 2 2 2 4 2 3 2" xfId="413"/>
    <cellStyle name="20% - Accent1 2 2 2 2 2 4 2 3 3" xfId="414"/>
    <cellStyle name="20% - Accent1 2 2 2 2 2 4 2 4" xfId="415"/>
    <cellStyle name="20% - Accent1 2 2 2 2 2 4 2 5" xfId="416"/>
    <cellStyle name="20% - Accent1 2 2 2 2 2 4 3" xfId="417"/>
    <cellStyle name="20% - Accent1 2 2 2 2 2 4 3 2" xfId="418"/>
    <cellStyle name="20% - Accent1 2 2 2 2 2 4 3 2 2" xfId="419"/>
    <cellStyle name="20% - Accent1 2 2 2 2 2 4 3 2 3" xfId="420"/>
    <cellStyle name="20% - Accent1 2 2 2 2 2 4 3 3" xfId="421"/>
    <cellStyle name="20% - Accent1 2 2 2 2 2 4 3 4" xfId="422"/>
    <cellStyle name="20% - Accent1 2 2 2 2 2 4 4" xfId="423"/>
    <cellStyle name="20% - Accent1 2 2 2 2 2 4 4 2" xfId="424"/>
    <cellStyle name="20% - Accent1 2 2 2 2 2 4 4 3" xfId="425"/>
    <cellStyle name="20% - Accent1 2 2 2 2 2 4 5" xfId="426"/>
    <cellStyle name="20% - Accent1 2 2 2 2 2 4 6" xfId="427"/>
    <cellStyle name="20% - Accent1 2 2 2 2 2 5" xfId="428"/>
    <cellStyle name="20% - Accent1 2 2 2 2 2 5 2" xfId="429"/>
    <cellStyle name="20% - Accent1 2 2 2 2 2 5 2 2" xfId="430"/>
    <cellStyle name="20% - Accent1 2 2 2 2 2 5 2 2 2" xfId="431"/>
    <cellStyle name="20% - Accent1 2 2 2 2 2 5 2 2 3" xfId="432"/>
    <cellStyle name="20% - Accent1 2 2 2 2 2 5 2 3" xfId="433"/>
    <cellStyle name="20% - Accent1 2 2 2 2 2 5 2 4" xfId="434"/>
    <cellStyle name="20% - Accent1 2 2 2 2 2 5 3" xfId="435"/>
    <cellStyle name="20% - Accent1 2 2 2 2 2 5 3 2" xfId="436"/>
    <cellStyle name="20% - Accent1 2 2 2 2 2 5 3 2 2" xfId="437"/>
    <cellStyle name="20% - Accent1 2 2 2 2 2 5 3 2 3" xfId="438"/>
    <cellStyle name="20% - Accent1 2 2 2 2 2 5 3 3" xfId="439"/>
    <cellStyle name="20% - Accent1 2 2 2 2 2 5 3 4" xfId="440"/>
    <cellStyle name="20% - Accent1 2 2 2 2 2 5 4" xfId="441"/>
    <cellStyle name="20% - Accent1 2 2 2 2 2 5 4 2" xfId="442"/>
    <cellStyle name="20% - Accent1 2 2 2 2 2 5 4 3" xfId="443"/>
    <cellStyle name="20% - Accent1 2 2 2 2 2 5 5" xfId="444"/>
    <cellStyle name="20% - Accent1 2 2 2 2 2 5 6" xfId="445"/>
    <cellStyle name="20% - Accent1 2 2 2 2 2 6" xfId="446"/>
    <cellStyle name="20% - Accent1 2 2 2 2 2 6 2" xfId="447"/>
    <cellStyle name="20% - Accent1 2 2 2 2 2 6 2 2" xfId="448"/>
    <cellStyle name="20% - Accent1 2 2 2 2 2 6 2 2 2" xfId="449"/>
    <cellStyle name="20% - Accent1 2 2 2 2 2 6 2 2 3" xfId="450"/>
    <cellStyle name="20% - Accent1 2 2 2 2 2 6 2 3" xfId="451"/>
    <cellStyle name="20% - Accent1 2 2 2 2 2 6 2 4" xfId="452"/>
    <cellStyle name="20% - Accent1 2 2 2 2 2 6 3" xfId="453"/>
    <cellStyle name="20% - Accent1 2 2 2 2 2 6 3 2" xfId="454"/>
    <cellStyle name="20% - Accent1 2 2 2 2 2 6 3 3" xfId="455"/>
    <cellStyle name="20% - Accent1 2 2 2 2 2 6 4" xfId="456"/>
    <cellStyle name="20% - Accent1 2 2 2 2 2 6 5" xfId="457"/>
    <cellStyle name="20% - Accent1 2 2 2 2 2 7" xfId="458"/>
    <cellStyle name="20% - Accent1 2 2 2 2 2 7 2" xfId="459"/>
    <cellStyle name="20% - Accent1 2 2 2 2 2 7 2 2" xfId="460"/>
    <cellStyle name="20% - Accent1 2 2 2 2 2 7 2 3" xfId="461"/>
    <cellStyle name="20% - Accent1 2 2 2 2 2 7 3" xfId="462"/>
    <cellStyle name="20% - Accent1 2 2 2 2 2 7 4" xfId="463"/>
    <cellStyle name="20% - Accent1 2 2 2 2 2 8" xfId="464"/>
    <cellStyle name="20% - Accent1 2 2 2 2 2 8 2" xfId="465"/>
    <cellStyle name="20% - Accent1 2 2 2 2 2 8 3" xfId="466"/>
    <cellStyle name="20% - Accent1 2 2 2 2 2 9" xfId="467"/>
    <cellStyle name="20% - Accent1 2 2 2 2 3" xfId="468"/>
    <cellStyle name="20% - Accent1 2 2 2 2 3 2" xfId="469"/>
    <cellStyle name="20% - Accent1 2 2 2 2 3 2 2" xfId="470"/>
    <cellStyle name="20% - Accent1 2 2 2 2 3 2 2 2" xfId="471"/>
    <cellStyle name="20% - Accent1 2 2 2 2 3 2 2 2 2" xfId="472"/>
    <cellStyle name="20% - Accent1 2 2 2 2 3 2 2 2 2 2" xfId="473"/>
    <cellStyle name="20% - Accent1 2 2 2 2 3 2 2 2 2 2 2" xfId="474"/>
    <cellStyle name="20% - Accent1 2 2 2 2 3 2 2 2 2 2 3" xfId="475"/>
    <cellStyle name="20% - Accent1 2 2 2 2 3 2 2 2 2 3" xfId="476"/>
    <cellStyle name="20% - Accent1 2 2 2 2 3 2 2 2 2 4" xfId="477"/>
    <cellStyle name="20% - Accent1 2 2 2 2 3 2 2 2 3" xfId="478"/>
    <cellStyle name="20% - Accent1 2 2 2 2 3 2 2 2 3 2" xfId="479"/>
    <cellStyle name="20% - Accent1 2 2 2 2 3 2 2 2 3 3" xfId="480"/>
    <cellStyle name="20% - Accent1 2 2 2 2 3 2 2 2 4" xfId="481"/>
    <cellStyle name="20% - Accent1 2 2 2 2 3 2 2 2 5" xfId="482"/>
    <cellStyle name="20% - Accent1 2 2 2 2 3 2 2 3" xfId="483"/>
    <cellStyle name="20% - Accent1 2 2 2 2 3 2 2 3 2" xfId="484"/>
    <cellStyle name="20% - Accent1 2 2 2 2 3 2 2 3 2 2" xfId="485"/>
    <cellStyle name="20% - Accent1 2 2 2 2 3 2 2 3 2 3" xfId="486"/>
    <cellStyle name="20% - Accent1 2 2 2 2 3 2 2 3 3" xfId="487"/>
    <cellStyle name="20% - Accent1 2 2 2 2 3 2 2 3 4" xfId="488"/>
    <cellStyle name="20% - Accent1 2 2 2 2 3 2 2 4" xfId="489"/>
    <cellStyle name="20% - Accent1 2 2 2 2 3 2 2 4 2" xfId="490"/>
    <cellStyle name="20% - Accent1 2 2 2 2 3 2 2 4 3" xfId="491"/>
    <cellStyle name="20% - Accent1 2 2 2 2 3 2 2 5" xfId="492"/>
    <cellStyle name="20% - Accent1 2 2 2 2 3 2 2 6" xfId="493"/>
    <cellStyle name="20% - Accent1 2 2 2 2 3 2 3" xfId="494"/>
    <cellStyle name="20% - Accent1 2 2 2 2 3 2 3 2" xfId="495"/>
    <cellStyle name="20% - Accent1 2 2 2 2 3 2 3 2 2" xfId="496"/>
    <cellStyle name="20% - Accent1 2 2 2 2 3 2 3 2 2 2" xfId="497"/>
    <cellStyle name="20% - Accent1 2 2 2 2 3 2 3 2 2 3" xfId="498"/>
    <cellStyle name="20% - Accent1 2 2 2 2 3 2 3 2 3" xfId="499"/>
    <cellStyle name="20% - Accent1 2 2 2 2 3 2 3 2 4" xfId="500"/>
    <cellStyle name="20% - Accent1 2 2 2 2 3 2 3 3" xfId="501"/>
    <cellStyle name="20% - Accent1 2 2 2 2 3 2 3 3 2" xfId="502"/>
    <cellStyle name="20% - Accent1 2 2 2 2 3 2 3 3 3" xfId="503"/>
    <cellStyle name="20% - Accent1 2 2 2 2 3 2 3 4" xfId="504"/>
    <cellStyle name="20% - Accent1 2 2 2 2 3 2 3 5" xfId="505"/>
    <cellStyle name="20% - Accent1 2 2 2 2 3 2 4" xfId="506"/>
    <cellStyle name="20% - Accent1 2 2 2 2 3 2 4 2" xfId="507"/>
    <cellStyle name="20% - Accent1 2 2 2 2 3 2 4 2 2" xfId="508"/>
    <cellStyle name="20% - Accent1 2 2 2 2 3 2 4 2 3" xfId="509"/>
    <cellStyle name="20% - Accent1 2 2 2 2 3 2 4 3" xfId="510"/>
    <cellStyle name="20% - Accent1 2 2 2 2 3 2 4 4" xfId="511"/>
    <cellStyle name="20% - Accent1 2 2 2 2 3 2 5" xfId="512"/>
    <cellStyle name="20% - Accent1 2 2 2 2 3 2 5 2" xfId="513"/>
    <cellStyle name="20% - Accent1 2 2 2 2 3 2 5 3" xfId="514"/>
    <cellStyle name="20% - Accent1 2 2 2 2 3 2 6" xfId="515"/>
    <cellStyle name="20% - Accent1 2 2 2 2 3 2 7" xfId="516"/>
    <cellStyle name="20% - Accent1 2 2 2 2 3 3" xfId="517"/>
    <cellStyle name="20% - Accent1 2 2 2 2 3 3 2" xfId="518"/>
    <cellStyle name="20% - Accent1 2 2 2 2 3 3 2 2" xfId="519"/>
    <cellStyle name="20% - Accent1 2 2 2 2 3 3 2 2 2" xfId="520"/>
    <cellStyle name="20% - Accent1 2 2 2 2 3 3 2 2 2 2" xfId="521"/>
    <cellStyle name="20% - Accent1 2 2 2 2 3 3 2 2 2 3" xfId="522"/>
    <cellStyle name="20% - Accent1 2 2 2 2 3 3 2 2 3" xfId="523"/>
    <cellStyle name="20% - Accent1 2 2 2 2 3 3 2 2 4" xfId="524"/>
    <cellStyle name="20% - Accent1 2 2 2 2 3 3 2 3" xfId="525"/>
    <cellStyle name="20% - Accent1 2 2 2 2 3 3 2 3 2" xfId="526"/>
    <cellStyle name="20% - Accent1 2 2 2 2 3 3 2 3 3" xfId="527"/>
    <cellStyle name="20% - Accent1 2 2 2 2 3 3 2 4" xfId="528"/>
    <cellStyle name="20% - Accent1 2 2 2 2 3 3 2 5" xfId="529"/>
    <cellStyle name="20% - Accent1 2 2 2 2 3 3 3" xfId="530"/>
    <cellStyle name="20% - Accent1 2 2 2 2 3 3 3 2" xfId="531"/>
    <cellStyle name="20% - Accent1 2 2 2 2 3 3 3 2 2" xfId="532"/>
    <cellStyle name="20% - Accent1 2 2 2 2 3 3 3 2 3" xfId="533"/>
    <cellStyle name="20% - Accent1 2 2 2 2 3 3 3 3" xfId="534"/>
    <cellStyle name="20% - Accent1 2 2 2 2 3 3 3 4" xfId="535"/>
    <cellStyle name="20% - Accent1 2 2 2 2 3 3 4" xfId="536"/>
    <cellStyle name="20% - Accent1 2 2 2 2 3 3 4 2" xfId="537"/>
    <cellStyle name="20% - Accent1 2 2 2 2 3 3 4 3" xfId="538"/>
    <cellStyle name="20% - Accent1 2 2 2 2 3 3 5" xfId="539"/>
    <cellStyle name="20% - Accent1 2 2 2 2 3 3 6" xfId="540"/>
    <cellStyle name="20% - Accent1 2 2 2 2 3 4" xfId="541"/>
    <cellStyle name="20% - Accent1 2 2 2 2 3 4 2" xfId="542"/>
    <cellStyle name="20% - Accent1 2 2 2 2 3 4 2 2" xfId="543"/>
    <cellStyle name="20% - Accent1 2 2 2 2 3 4 2 2 2" xfId="544"/>
    <cellStyle name="20% - Accent1 2 2 2 2 3 4 2 2 3" xfId="545"/>
    <cellStyle name="20% - Accent1 2 2 2 2 3 4 2 3" xfId="546"/>
    <cellStyle name="20% - Accent1 2 2 2 2 3 4 2 4" xfId="547"/>
    <cellStyle name="20% - Accent1 2 2 2 2 3 4 3" xfId="548"/>
    <cellStyle name="20% - Accent1 2 2 2 2 3 4 3 2" xfId="549"/>
    <cellStyle name="20% - Accent1 2 2 2 2 3 4 3 3" xfId="550"/>
    <cellStyle name="20% - Accent1 2 2 2 2 3 4 4" xfId="551"/>
    <cellStyle name="20% - Accent1 2 2 2 2 3 4 5" xfId="552"/>
    <cellStyle name="20% - Accent1 2 2 2 2 3 5" xfId="553"/>
    <cellStyle name="20% - Accent1 2 2 2 2 3 5 2" xfId="554"/>
    <cellStyle name="20% - Accent1 2 2 2 2 3 5 2 2" xfId="555"/>
    <cellStyle name="20% - Accent1 2 2 2 2 3 5 2 3" xfId="556"/>
    <cellStyle name="20% - Accent1 2 2 2 2 3 5 3" xfId="557"/>
    <cellStyle name="20% - Accent1 2 2 2 2 3 5 4" xfId="558"/>
    <cellStyle name="20% - Accent1 2 2 2 2 3 6" xfId="559"/>
    <cellStyle name="20% - Accent1 2 2 2 2 3 6 2" xfId="560"/>
    <cellStyle name="20% - Accent1 2 2 2 2 3 6 3" xfId="561"/>
    <cellStyle name="20% - Accent1 2 2 2 2 3 7" xfId="562"/>
    <cellStyle name="20% - Accent1 2 2 2 2 3 8" xfId="563"/>
    <cellStyle name="20% - Accent1 2 2 2 2 4" xfId="564"/>
    <cellStyle name="20% - Accent1 2 2 2 2 4 2" xfId="565"/>
    <cellStyle name="20% - Accent1 2 2 2 2 4 2 2" xfId="566"/>
    <cellStyle name="20% - Accent1 2 2 2 2 4 2 2 2" xfId="567"/>
    <cellStyle name="20% - Accent1 2 2 2 2 4 2 2 2 2" xfId="568"/>
    <cellStyle name="20% - Accent1 2 2 2 2 4 2 2 2 2 2" xfId="569"/>
    <cellStyle name="20% - Accent1 2 2 2 2 4 2 2 2 2 3" xfId="570"/>
    <cellStyle name="20% - Accent1 2 2 2 2 4 2 2 2 3" xfId="571"/>
    <cellStyle name="20% - Accent1 2 2 2 2 4 2 2 2 4" xfId="572"/>
    <cellStyle name="20% - Accent1 2 2 2 2 4 2 2 3" xfId="573"/>
    <cellStyle name="20% - Accent1 2 2 2 2 4 2 2 3 2" xfId="574"/>
    <cellStyle name="20% - Accent1 2 2 2 2 4 2 2 3 3" xfId="575"/>
    <cellStyle name="20% - Accent1 2 2 2 2 4 2 2 4" xfId="576"/>
    <cellStyle name="20% - Accent1 2 2 2 2 4 2 2 5" xfId="577"/>
    <cellStyle name="20% - Accent1 2 2 2 2 4 2 3" xfId="578"/>
    <cellStyle name="20% - Accent1 2 2 2 2 4 2 3 2" xfId="579"/>
    <cellStyle name="20% - Accent1 2 2 2 2 4 2 3 2 2" xfId="580"/>
    <cellStyle name="20% - Accent1 2 2 2 2 4 2 3 2 3" xfId="581"/>
    <cellStyle name="20% - Accent1 2 2 2 2 4 2 3 3" xfId="582"/>
    <cellStyle name="20% - Accent1 2 2 2 2 4 2 3 4" xfId="583"/>
    <cellStyle name="20% - Accent1 2 2 2 2 4 2 4" xfId="584"/>
    <cellStyle name="20% - Accent1 2 2 2 2 4 2 4 2" xfId="585"/>
    <cellStyle name="20% - Accent1 2 2 2 2 4 2 4 3" xfId="586"/>
    <cellStyle name="20% - Accent1 2 2 2 2 4 2 5" xfId="587"/>
    <cellStyle name="20% - Accent1 2 2 2 2 4 2 6" xfId="588"/>
    <cellStyle name="20% - Accent1 2 2 2 2 4 3" xfId="589"/>
    <cellStyle name="20% - Accent1 2 2 2 2 4 3 2" xfId="590"/>
    <cellStyle name="20% - Accent1 2 2 2 2 4 3 2 2" xfId="591"/>
    <cellStyle name="20% - Accent1 2 2 2 2 4 3 2 2 2" xfId="592"/>
    <cellStyle name="20% - Accent1 2 2 2 2 4 3 2 2 3" xfId="593"/>
    <cellStyle name="20% - Accent1 2 2 2 2 4 3 2 3" xfId="594"/>
    <cellStyle name="20% - Accent1 2 2 2 2 4 3 2 4" xfId="595"/>
    <cellStyle name="20% - Accent1 2 2 2 2 4 3 3" xfId="596"/>
    <cellStyle name="20% - Accent1 2 2 2 2 4 3 3 2" xfId="597"/>
    <cellStyle name="20% - Accent1 2 2 2 2 4 3 3 3" xfId="598"/>
    <cellStyle name="20% - Accent1 2 2 2 2 4 3 4" xfId="599"/>
    <cellStyle name="20% - Accent1 2 2 2 2 4 3 5" xfId="600"/>
    <cellStyle name="20% - Accent1 2 2 2 2 4 4" xfId="601"/>
    <cellStyle name="20% - Accent1 2 2 2 2 4 4 2" xfId="602"/>
    <cellStyle name="20% - Accent1 2 2 2 2 4 4 2 2" xfId="603"/>
    <cellStyle name="20% - Accent1 2 2 2 2 4 4 2 3" xfId="604"/>
    <cellStyle name="20% - Accent1 2 2 2 2 4 4 3" xfId="605"/>
    <cellStyle name="20% - Accent1 2 2 2 2 4 4 4" xfId="606"/>
    <cellStyle name="20% - Accent1 2 2 2 2 4 5" xfId="607"/>
    <cellStyle name="20% - Accent1 2 2 2 2 4 5 2" xfId="608"/>
    <cellStyle name="20% - Accent1 2 2 2 2 4 5 3" xfId="609"/>
    <cellStyle name="20% - Accent1 2 2 2 2 4 6" xfId="610"/>
    <cellStyle name="20% - Accent1 2 2 2 2 4 7" xfId="611"/>
    <cellStyle name="20% - Accent1 2 2 2 2 5" xfId="612"/>
    <cellStyle name="20% - Accent1 2 2 2 2 5 2" xfId="613"/>
    <cellStyle name="20% - Accent1 2 2 2 2 5 2 2" xfId="614"/>
    <cellStyle name="20% - Accent1 2 2 2 2 5 2 2 2" xfId="615"/>
    <cellStyle name="20% - Accent1 2 2 2 2 5 2 2 2 2" xfId="616"/>
    <cellStyle name="20% - Accent1 2 2 2 2 5 2 2 2 3" xfId="617"/>
    <cellStyle name="20% - Accent1 2 2 2 2 5 2 2 3" xfId="618"/>
    <cellStyle name="20% - Accent1 2 2 2 2 5 2 2 4" xfId="619"/>
    <cellStyle name="20% - Accent1 2 2 2 2 5 2 3" xfId="620"/>
    <cellStyle name="20% - Accent1 2 2 2 2 5 2 3 2" xfId="621"/>
    <cellStyle name="20% - Accent1 2 2 2 2 5 2 3 3" xfId="622"/>
    <cellStyle name="20% - Accent1 2 2 2 2 5 2 4" xfId="623"/>
    <cellStyle name="20% - Accent1 2 2 2 2 5 2 5" xfId="624"/>
    <cellStyle name="20% - Accent1 2 2 2 2 5 3" xfId="625"/>
    <cellStyle name="20% - Accent1 2 2 2 2 5 3 2" xfId="626"/>
    <cellStyle name="20% - Accent1 2 2 2 2 5 3 2 2" xfId="627"/>
    <cellStyle name="20% - Accent1 2 2 2 2 5 3 2 3" xfId="628"/>
    <cellStyle name="20% - Accent1 2 2 2 2 5 3 3" xfId="629"/>
    <cellStyle name="20% - Accent1 2 2 2 2 5 3 4" xfId="630"/>
    <cellStyle name="20% - Accent1 2 2 2 2 5 4" xfId="631"/>
    <cellStyle name="20% - Accent1 2 2 2 2 5 4 2" xfId="632"/>
    <cellStyle name="20% - Accent1 2 2 2 2 5 4 3" xfId="633"/>
    <cellStyle name="20% - Accent1 2 2 2 2 5 5" xfId="634"/>
    <cellStyle name="20% - Accent1 2 2 2 2 5 6" xfId="635"/>
    <cellStyle name="20% - Accent1 2 2 2 2 6" xfId="636"/>
    <cellStyle name="20% - Accent1 2 2 2 2 6 2" xfId="637"/>
    <cellStyle name="20% - Accent1 2 2 2 2 6 2 2" xfId="638"/>
    <cellStyle name="20% - Accent1 2 2 2 2 6 2 2 2" xfId="639"/>
    <cellStyle name="20% - Accent1 2 2 2 2 6 2 2 2 2" xfId="640"/>
    <cellStyle name="20% - Accent1 2 2 2 2 6 2 2 2 3" xfId="641"/>
    <cellStyle name="20% - Accent1 2 2 2 2 6 2 2 3" xfId="642"/>
    <cellStyle name="20% - Accent1 2 2 2 2 6 2 2 4" xfId="643"/>
    <cellStyle name="20% - Accent1 2 2 2 2 6 2 3" xfId="644"/>
    <cellStyle name="20% - Accent1 2 2 2 2 6 2 3 2" xfId="645"/>
    <cellStyle name="20% - Accent1 2 2 2 2 6 2 3 3" xfId="646"/>
    <cellStyle name="20% - Accent1 2 2 2 2 6 2 4" xfId="647"/>
    <cellStyle name="20% - Accent1 2 2 2 2 6 2 5" xfId="648"/>
    <cellStyle name="20% - Accent1 2 2 2 2 6 3" xfId="649"/>
    <cellStyle name="20% - Accent1 2 2 2 2 6 3 2" xfId="650"/>
    <cellStyle name="20% - Accent1 2 2 2 2 6 3 2 2" xfId="651"/>
    <cellStyle name="20% - Accent1 2 2 2 2 6 3 2 3" xfId="652"/>
    <cellStyle name="20% - Accent1 2 2 2 2 6 3 3" xfId="653"/>
    <cellStyle name="20% - Accent1 2 2 2 2 6 3 4" xfId="654"/>
    <cellStyle name="20% - Accent1 2 2 2 2 6 4" xfId="655"/>
    <cellStyle name="20% - Accent1 2 2 2 2 6 4 2" xfId="656"/>
    <cellStyle name="20% - Accent1 2 2 2 2 6 4 3" xfId="657"/>
    <cellStyle name="20% - Accent1 2 2 2 2 6 5" xfId="658"/>
    <cellStyle name="20% - Accent1 2 2 2 2 6 6" xfId="659"/>
    <cellStyle name="20% - Accent1 2 2 2 2 7" xfId="660"/>
    <cellStyle name="20% - Accent1 2 2 2 2 7 2" xfId="661"/>
    <cellStyle name="20% - Accent1 2 2 2 2 7 2 2" xfId="662"/>
    <cellStyle name="20% - Accent1 2 2 2 2 7 2 2 2" xfId="663"/>
    <cellStyle name="20% - Accent1 2 2 2 2 7 2 2 2 2" xfId="664"/>
    <cellStyle name="20% - Accent1 2 2 2 2 7 2 2 2 3" xfId="665"/>
    <cellStyle name="20% - Accent1 2 2 2 2 7 2 2 3" xfId="666"/>
    <cellStyle name="20% - Accent1 2 2 2 2 7 2 2 4" xfId="667"/>
    <cellStyle name="20% - Accent1 2 2 2 2 7 2 3" xfId="668"/>
    <cellStyle name="20% - Accent1 2 2 2 2 7 2 3 2" xfId="669"/>
    <cellStyle name="20% - Accent1 2 2 2 2 7 2 3 3" xfId="670"/>
    <cellStyle name="20% - Accent1 2 2 2 2 7 2 4" xfId="671"/>
    <cellStyle name="20% - Accent1 2 2 2 2 7 2 5" xfId="672"/>
    <cellStyle name="20% - Accent1 2 2 2 2 7 3" xfId="673"/>
    <cellStyle name="20% - Accent1 2 2 2 2 7 3 2" xfId="674"/>
    <cellStyle name="20% - Accent1 2 2 2 2 7 3 2 2" xfId="675"/>
    <cellStyle name="20% - Accent1 2 2 2 2 7 3 2 3" xfId="676"/>
    <cellStyle name="20% - Accent1 2 2 2 2 7 3 3" xfId="677"/>
    <cellStyle name="20% - Accent1 2 2 2 2 7 3 4" xfId="678"/>
    <cellStyle name="20% - Accent1 2 2 2 2 7 4" xfId="679"/>
    <cellStyle name="20% - Accent1 2 2 2 2 7 4 2" xfId="680"/>
    <cellStyle name="20% - Accent1 2 2 2 2 7 4 3" xfId="681"/>
    <cellStyle name="20% - Accent1 2 2 2 2 7 5" xfId="682"/>
    <cellStyle name="20% - Accent1 2 2 2 2 7 6" xfId="683"/>
    <cellStyle name="20% - Accent1 2 2 2 2 8" xfId="684"/>
    <cellStyle name="20% - Accent1 2 2 2 2 8 2" xfId="685"/>
    <cellStyle name="20% - Accent1 2 2 2 2 8 2 2" xfId="686"/>
    <cellStyle name="20% - Accent1 2 2 2 2 8 2 2 2" xfId="687"/>
    <cellStyle name="20% - Accent1 2 2 2 2 8 2 2 2 2" xfId="688"/>
    <cellStyle name="20% - Accent1 2 2 2 2 8 2 2 2 3" xfId="689"/>
    <cellStyle name="20% - Accent1 2 2 2 2 8 2 2 3" xfId="690"/>
    <cellStyle name="20% - Accent1 2 2 2 2 8 2 2 4" xfId="691"/>
    <cellStyle name="20% - Accent1 2 2 2 2 8 2 3" xfId="692"/>
    <cellStyle name="20% - Accent1 2 2 2 2 8 2 3 2" xfId="693"/>
    <cellStyle name="20% - Accent1 2 2 2 2 8 2 3 3" xfId="694"/>
    <cellStyle name="20% - Accent1 2 2 2 2 8 2 4" xfId="695"/>
    <cellStyle name="20% - Accent1 2 2 2 2 8 2 5" xfId="696"/>
    <cellStyle name="20% - Accent1 2 2 2 2 8 3" xfId="697"/>
    <cellStyle name="20% - Accent1 2 2 2 2 8 3 2" xfId="698"/>
    <cellStyle name="20% - Accent1 2 2 2 2 8 3 2 2" xfId="699"/>
    <cellStyle name="20% - Accent1 2 2 2 2 8 3 2 3" xfId="700"/>
    <cellStyle name="20% - Accent1 2 2 2 2 8 3 3" xfId="701"/>
    <cellStyle name="20% - Accent1 2 2 2 2 8 3 4" xfId="702"/>
    <cellStyle name="20% - Accent1 2 2 2 2 8 4" xfId="703"/>
    <cellStyle name="20% - Accent1 2 2 2 2 8 4 2" xfId="704"/>
    <cellStyle name="20% - Accent1 2 2 2 2 8 4 3" xfId="705"/>
    <cellStyle name="20% - Accent1 2 2 2 2 8 5" xfId="706"/>
    <cellStyle name="20% - Accent1 2 2 2 2 8 6" xfId="707"/>
    <cellStyle name="20% - Accent1 2 2 2 2 9" xfId="708"/>
    <cellStyle name="20% - Accent1 2 2 2 2 9 2" xfId="709"/>
    <cellStyle name="20% - Accent1 2 2 2 2 9 2 2" xfId="710"/>
    <cellStyle name="20% - Accent1 2 2 2 2 9 2 2 2" xfId="711"/>
    <cellStyle name="20% - Accent1 2 2 2 2 9 2 2 3" xfId="712"/>
    <cellStyle name="20% - Accent1 2 2 2 2 9 2 3" xfId="713"/>
    <cellStyle name="20% - Accent1 2 2 2 2 9 2 4" xfId="714"/>
    <cellStyle name="20% - Accent1 2 2 2 2 9 3" xfId="715"/>
    <cellStyle name="20% - Accent1 2 2 2 2 9 3 2" xfId="716"/>
    <cellStyle name="20% - Accent1 2 2 2 2 9 3 2 2" xfId="717"/>
    <cellStyle name="20% - Accent1 2 2 2 2 9 3 2 3" xfId="718"/>
    <cellStyle name="20% - Accent1 2 2 2 2 9 3 3" xfId="719"/>
    <cellStyle name="20% - Accent1 2 2 2 2 9 3 4" xfId="720"/>
    <cellStyle name="20% - Accent1 2 2 2 2 9 4" xfId="721"/>
    <cellStyle name="20% - Accent1 2 2 2 2 9 4 2" xfId="722"/>
    <cellStyle name="20% - Accent1 2 2 2 2 9 4 3" xfId="723"/>
    <cellStyle name="20% - Accent1 2 2 2 2 9 5" xfId="724"/>
    <cellStyle name="20% - Accent1 2 2 2 2 9 6" xfId="725"/>
    <cellStyle name="20% - Accent1 2 2 2 3" xfId="726"/>
    <cellStyle name="20% - Accent1 2 2 2 3 10" xfId="727"/>
    <cellStyle name="20% - Accent1 2 2 2 3 11" xfId="728"/>
    <cellStyle name="20% - Accent1 2 2 2 3 2" xfId="729"/>
    <cellStyle name="20% - Accent1 2 2 2 3 2 2" xfId="730"/>
    <cellStyle name="20% - Accent1 2 2 2 3 2 2 2" xfId="731"/>
    <cellStyle name="20% - Accent1 2 2 2 3 2 2 2 2" xfId="732"/>
    <cellStyle name="20% - Accent1 2 2 2 3 2 2 2 2 2" xfId="733"/>
    <cellStyle name="20% - Accent1 2 2 2 3 2 2 2 2 2 2" xfId="734"/>
    <cellStyle name="20% - Accent1 2 2 2 3 2 2 2 2 2 2 2" xfId="735"/>
    <cellStyle name="20% - Accent1 2 2 2 3 2 2 2 2 2 2 3" xfId="736"/>
    <cellStyle name="20% - Accent1 2 2 2 3 2 2 2 2 2 3" xfId="737"/>
    <cellStyle name="20% - Accent1 2 2 2 3 2 2 2 2 2 4" xfId="738"/>
    <cellStyle name="20% - Accent1 2 2 2 3 2 2 2 2 3" xfId="739"/>
    <cellStyle name="20% - Accent1 2 2 2 3 2 2 2 2 3 2" xfId="740"/>
    <cellStyle name="20% - Accent1 2 2 2 3 2 2 2 2 3 3" xfId="741"/>
    <cellStyle name="20% - Accent1 2 2 2 3 2 2 2 2 4" xfId="742"/>
    <cellStyle name="20% - Accent1 2 2 2 3 2 2 2 2 5" xfId="743"/>
    <cellStyle name="20% - Accent1 2 2 2 3 2 2 2 3" xfId="744"/>
    <cellStyle name="20% - Accent1 2 2 2 3 2 2 2 3 2" xfId="745"/>
    <cellStyle name="20% - Accent1 2 2 2 3 2 2 2 3 2 2" xfId="746"/>
    <cellStyle name="20% - Accent1 2 2 2 3 2 2 2 3 2 3" xfId="747"/>
    <cellStyle name="20% - Accent1 2 2 2 3 2 2 2 3 3" xfId="748"/>
    <cellStyle name="20% - Accent1 2 2 2 3 2 2 2 3 4" xfId="749"/>
    <cellStyle name="20% - Accent1 2 2 2 3 2 2 2 4" xfId="750"/>
    <cellStyle name="20% - Accent1 2 2 2 3 2 2 2 4 2" xfId="751"/>
    <cellStyle name="20% - Accent1 2 2 2 3 2 2 2 4 3" xfId="752"/>
    <cellStyle name="20% - Accent1 2 2 2 3 2 2 2 5" xfId="753"/>
    <cellStyle name="20% - Accent1 2 2 2 3 2 2 2 6" xfId="754"/>
    <cellStyle name="20% - Accent1 2 2 2 3 2 2 3" xfId="755"/>
    <cellStyle name="20% - Accent1 2 2 2 3 2 2 3 2" xfId="756"/>
    <cellStyle name="20% - Accent1 2 2 2 3 2 2 3 2 2" xfId="757"/>
    <cellStyle name="20% - Accent1 2 2 2 3 2 2 3 2 2 2" xfId="758"/>
    <cellStyle name="20% - Accent1 2 2 2 3 2 2 3 2 2 3" xfId="759"/>
    <cellStyle name="20% - Accent1 2 2 2 3 2 2 3 2 3" xfId="760"/>
    <cellStyle name="20% - Accent1 2 2 2 3 2 2 3 2 4" xfId="761"/>
    <cellStyle name="20% - Accent1 2 2 2 3 2 2 3 3" xfId="762"/>
    <cellStyle name="20% - Accent1 2 2 2 3 2 2 3 3 2" xfId="763"/>
    <cellStyle name="20% - Accent1 2 2 2 3 2 2 3 3 3" xfId="764"/>
    <cellStyle name="20% - Accent1 2 2 2 3 2 2 3 4" xfId="765"/>
    <cellStyle name="20% - Accent1 2 2 2 3 2 2 3 5" xfId="766"/>
    <cellStyle name="20% - Accent1 2 2 2 3 2 2 4" xfId="767"/>
    <cellStyle name="20% - Accent1 2 2 2 3 2 2 4 2" xfId="768"/>
    <cellStyle name="20% - Accent1 2 2 2 3 2 2 4 2 2" xfId="769"/>
    <cellStyle name="20% - Accent1 2 2 2 3 2 2 4 2 3" xfId="770"/>
    <cellStyle name="20% - Accent1 2 2 2 3 2 2 4 3" xfId="771"/>
    <cellStyle name="20% - Accent1 2 2 2 3 2 2 4 4" xfId="772"/>
    <cellStyle name="20% - Accent1 2 2 2 3 2 2 5" xfId="773"/>
    <cellStyle name="20% - Accent1 2 2 2 3 2 2 5 2" xfId="774"/>
    <cellStyle name="20% - Accent1 2 2 2 3 2 2 5 3" xfId="775"/>
    <cellStyle name="20% - Accent1 2 2 2 3 2 2 6" xfId="776"/>
    <cellStyle name="20% - Accent1 2 2 2 3 2 2 7" xfId="777"/>
    <cellStyle name="20% - Accent1 2 2 2 3 2 3" xfId="778"/>
    <cellStyle name="20% - Accent1 2 2 2 3 2 3 2" xfId="779"/>
    <cellStyle name="20% - Accent1 2 2 2 3 2 3 2 2" xfId="780"/>
    <cellStyle name="20% - Accent1 2 2 2 3 2 3 2 2 2" xfId="781"/>
    <cellStyle name="20% - Accent1 2 2 2 3 2 3 2 2 2 2" xfId="782"/>
    <cellStyle name="20% - Accent1 2 2 2 3 2 3 2 2 2 3" xfId="783"/>
    <cellStyle name="20% - Accent1 2 2 2 3 2 3 2 2 3" xfId="784"/>
    <cellStyle name="20% - Accent1 2 2 2 3 2 3 2 2 4" xfId="785"/>
    <cellStyle name="20% - Accent1 2 2 2 3 2 3 2 3" xfId="786"/>
    <cellStyle name="20% - Accent1 2 2 2 3 2 3 2 3 2" xfId="787"/>
    <cellStyle name="20% - Accent1 2 2 2 3 2 3 2 3 3" xfId="788"/>
    <cellStyle name="20% - Accent1 2 2 2 3 2 3 2 4" xfId="789"/>
    <cellStyle name="20% - Accent1 2 2 2 3 2 3 2 5" xfId="790"/>
    <cellStyle name="20% - Accent1 2 2 2 3 2 3 3" xfId="791"/>
    <cellStyle name="20% - Accent1 2 2 2 3 2 3 3 2" xfId="792"/>
    <cellStyle name="20% - Accent1 2 2 2 3 2 3 3 2 2" xfId="793"/>
    <cellStyle name="20% - Accent1 2 2 2 3 2 3 3 2 3" xfId="794"/>
    <cellStyle name="20% - Accent1 2 2 2 3 2 3 3 3" xfId="795"/>
    <cellStyle name="20% - Accent1 2 2 2 3 2 3 3 4" xfId="796"/>
    <cellStyle name="20% - Accent1 2 2 2 3 2 3 4" xfId="797"/>
    <cellStyle name="20% - Accent1 2 2 2 3 2 3 4 2" xfId="798"/>
    <cellStyle name="20% - Accent1 2 2 2 3 2 3 4 3" xfId="799"/>
    <cellStyle name="20% - Accent1 2 2 2 3 2 3 5" xfId="800"/>
    <cellStyle name="20% - Accent1 2 2 2 3 2 3 6" xfId="801"/>
    <cellStyle name="20% - Accent1 2 2 2 3 2 4" xfId="802"/>
    <cellStyle name="20% - Accent1 2 2 2 3 2 4 2" xfId="803"/>
    <cellStyle name="20% - Accent1 2 2 2 3 2 4 2 2" xfId="804"/>
    <cellStyle name="20% - Accent1 2 2 2 3 2 4 2 2 2" xfId="805"/>
    <cellStyle name="20% - Accent1 2 2 2 3 2 4 2 2 3" xfId="806"/>
    <cellStyle name="20% - Accent1 2 2 2 3 2 4 2 3" xfId="807"/>
    <cellStyle name="20% - Accent1 2 2 2 3 2 4 2 4" xfId="808"/>
    <cellStyle name="20% - Accent1 2 2 2 3 2 4 3" xfId="809"/>
    <cellStyle name="20% - Accent1 2 2 2 3 2 4 3 2" xfId="810"/>
    <cellStyle name="20% - Accent1 2 2 2 3 2 4 3 2 2" xfId="811"/>
    <cellStyle name="20% - Accent1 2 2 2 3 2 4 3 2 3" xfId="812"/>
    <cellStyle name="20% - Accent1 2 2 2 3 2 4 3 3" xfId="813"/>
    <cellStyle name="20% - Accent1 2 2 2 3 2 4 3 4" xfId="814"/>
    <cellStyle name="20% - Accent1 2 2 2 3 2 4 4" xfId="815"/>
    <cellStyle name="20% - Accent1 2 2 2 3 2 4 4 2" xfId="816"/>
    <cellStyle name="20% - Accent1 2 2 2 3 2 4 4 3" xfId="817"/>
    <cellStyle name="20% - Accent1 2 2 2 3 2 4 5" xfId="818"/>
    <cellStyle name="20% - Accent1 2 2 2 3 2 4 6" xfId="819"/>
    <cellStyle name="20% - Accent1 2 2 2 3 2 5" xfId="820"/>
    <cellStyle name="20% - Accent1 2 2 2 3 2 5 2" xfId="821"/>
    <cellStyle name="20% - Accent1 2 2 2 3 2 5 2 2" xfId="822"/>
    <cellStyle name="20% - Accent1 2 2 2 3 2 5 2 2 2" xfId="823"/>
    <cellStyle name="20% - Accent1 2 2 2 3 2 5 2 2 3" xfId="824"/>
    <cellStyle name="20% - Accent1 2 2 2 3 2 5 2 3" xfId="825"/>
    <cellStyle name="20% - Accent1 2 2 2 3 2 5 2 4" xfId="826"/>
    <cellStyle name="20% - Accent1 2 2 2 3 2 5 3" xfId="827"/>
    <cellStyle name="20% - Accent1 2 2 2 3 2 5 3 2" xfId="828"/>
    <cellStyle name="20% - Accent1 2 2 2 3 2 5 3 3" xfId="829"/>
    <cellStyle name="20% - Accent1 2 2 2 3 2 5 4" xfId="830"/>
    <cellStyle name="20% - Accent1 2 2 2 3 2 5 5" xfId="831"/>
    <cellStyle name="20% - Accent1 2 2 2 3 2 6" xfId="832"/>
    <cellStyle name="20% - Accent1 2 2 2 3 2 6 2" xfId="833"/>
    <cellStyle name="20% - Accent1 2 2 2 3 2 6 2 2" xfId="834"/>
    <cellStyle name="20% - Accent1 2 2 2 3 2 6 2 3" xfId="835"/>
    <cellStyle name="20% - Accent1 2 2 2 3 2 6 3" xfId="836"/>
    <cellStyle name="20% - Accent1 2 2 2 3 2 6 4" xfId="837"/>
    <cellStyle name="20% - Accent1 2 2 2 3 2 7" xfId="838"/>
    <cellStyle name="20% - Accent1 2 2 2 3 2 7 2" xfId="839"/>
    <cellStyle name="20% - Accent1 2 2 2 3 2 7 3" xfId="840"/>
    <cellStyle name="20% - Accent1 2 2 2 3 2 8" xfId="841"/>
    <cellStyle name="20% - Accent1 2 2 2 3 2 9" xfId="842"/>
    <cellStyle name="20% - Accent1 2 2 2 3 3" xfId="843"/>
    <cellStyle name="20% - Accent1 2 2 2 3 3 2" xfId="844"/>
    <cellStyle name="20% - Accent1 2 2 2 3 3 2 2" xfId="845"/>
    <cellStyle name="20% - Accent1 2 2 2 3 3 2 2 2" xfId="846"/>
    <cellStyle name="20% - Accent1 2 2 2 3 3 2 2 2 2" xfId="847"/>
    <cellStyle name="20% - Accent1 2 2 2 3 3 2 2 2 2 2" xfId="848"/>
    <cellStyle name="20% - Accent1 2 2 2 3 3 2 2 2 2 3" xfId="849"/>
    <cellStyle name="20% - Accent1 2 2 2 3 3 2 2 2 3" xfId="850"/>
    <cellStyle name="20% - Accent1 2 2 2 3 3 2 2 2 4" xfId="851"/>
    <cellStyle name="20% - Accent1 2 2 2 3 3 2 2 3" xfId="852"/>
    <cellStyle name="20% - Accent1 2 2 2 3 3 2 2 3 2" xfId="853"/>
    <cellStyle name="20% - Accent1 2 2 2 3 3 2 2 3 3" xfId="854"/>
    <cellStyle name="20% - Accent1 2 2 2 3 3 2 2 4" xfId="855"/>
    <cellStyle name="20% - Accent1 2 2 2 3 3 2 2 5" xfId="856"/>
    <cellStyle name="20% - Accent1 2 2 2 3 3 2 3" xfId="857"/>
    <cellStyle name="20% - Accent1 2 2 2 3 3 2 3 2" xfId="858"/>
    <cellStyle name="20% - Accent1 2 2 2 3 3 2 3 2 2" xfId="859"/>
    <cellStyle name="20% - Accent1 2 2 2 3 3 2 3 2 3" xfId="860"/>
    <cellStyle name="20% - Accent1 2 2 2 3 3 2 3 3" xfId="861"/>
    <cellStyle name="20% - Accent1 2 2 2 3 3 2 3 4" xfId="862"/>
    <cellStyle name="20% - Accent1 2 2 2 3 3 2 4" xfId="863"/>
    <cellStyle name="20% - Accent1 2 2 2 3 3 2 4 2" xfId="864"/>
    <cellStyle name="20% - Accent1 2 2 2 3 3 2 4 3" xfId="865"/>
    <cellStyle name="20% - Accent1 2 2 2 3 3 2 5" xfId="866"/>
    <cellStyle name="20% - Accent1 2 2 2 3 3 2 6" xfId="867"/>
    <cellStyle name="20% - Accent1 2 2 2 3 3 3" xfId="868"/>
    <cellStyle name="20% - Accent1 2 2 2 3 3 3 2" xfId="869"/>
    <cellStyle name="20% - Accent1 2 2 2 3 3 3 2 2" xfId="870"/>
    <cellStyle name="20% - Accent1 2 2 2 3 3 3 2 2 2" xfId="871"/>
    <cellStyle name="20% - Accent1 2 2 2 3 3 3 2 2 3" xfId="872"/>
    <cellStyle name="20% - Accent1 2 2 2 3 3 3 2 3" xfId="873"/>
    <cellStyle name="20% - Accent1 2 2 2 3 3 3 2 4" xfId="874"/>
    <cellStyle name="20% - Accent1 2 2 2 3 3 3 3" xfId="875"/>
    <cellStyle name="20% - Accent1 2 2 2 3 3 3 3 2" xfId="876"/>
    <cellStyle name="20% - Accent1 2 2 2 3 3 3 3 3" xfId="877"/>
    <cellStyle name="20% - Accent1 2 2 2 3 3 3 4" xfId="878"/>
    <cellStyle name="20% - Accent1 2 2 2 3 3 3 5" xfId="879"/>
    <cellStyle name="20% - Accent1 2 2 2 3 3 4" xfId="880"/>
    <cellStyle name="20% - Accent1 2 2 2 3 3 4 2" xfId="881"/>
    <cellStyle name="20% - Accent1 2 2 2 3 3 4 2 2" xfId="882"/>
    <cellStyle name="20% - Accent1 2 2 2 3 3 4 2 3" xfId="883"/>
    <cellStyle name="20% - Accent1 2 2 2 3 3 4 3" xfId="884"/>
    <cellStyle name="20% - Accent1 2 2 2 3 3 4 4" xfId="885"/>
    <cellStyle name="20% - Accent1 2 2 2 3 3 5" xfId="886"/>
    <cellStyle name="20% - Accent1 2 2 2 3 3 5 2" xfId="887"/>
    <cellStyle name="20% - Accent1 2 2 2 3 3 5 3" xfId="888"/>
    <cellStyle name="20% - Accent1 2 2 2 3 3 6" xfId="889"/>
    <cellStyle name="20% - Accent1 2 2 2 3 3 7" xfId="890"/>
    <cellStyle name="20% - Accent1 2 2 2 3 4" xfId="891"/>
    <cellStyle name="20% - Accent1 2 2 2 3 4 2" xfId="892"/>
    <cellStyle name="20% - Accent1 2 2 2 3 4 2 2" xfId="893"/>
    <cellStyle name="20% - Accent1 2 2 2 3 4 2 2 2" xfId="894"/>
    <cellStyle name="20% - Accent1 2 2 2 3 4 2 2 2 2" xfId="895"/>
    <cellStyle name="20% - Accent1 2 2 2 3 4 2 2 2 3" xfId="896"/>
    <cellStyle name="20% - Accent1 2 2 2 3 4 2 2 3" xfId="897"/>
    <cellStyle name="20% - Accent1 2 2 2 3 4 2 2 4" xfId="898"/>
    <cellStyle name="20% - Accent1 2 2 2 3 4 2 3" xfId="899"/>
    <cellStyle name="20% - Accent1 2 2 2 3 4 2 3 2" xfId="900"/>
    <cellStyle name="20% - Accent1 2 2 2 3 4 2 3 3" xfId="901"/>
    <cellStyle name="20% - Accent1 2 2 2 3 4 2 4" xfId="902"/>
    <cellStyle name="20% - Accent1 2 2 2 3 4 2 5" xfId="903"/>
    <cellStyle name="20% - Accent1 2 2 2 3 4 3" xfId="904"/>
    <cellStyle name="20% - Accent1 2 2 2 3 4 3 2" xfId="905"/>
    <cellStyle name="20% - Accent1 2 2 2 3 4 3 2 2" xfId="906"/>
    <cellStyle name="20% - Accent1 2 2 2 3 4 3 2 3" xfId="907"/>
    <cellStyle name="20% - Accent1 2 2 2 3 4 3 3" xfId="908"/>
    <cellStyle name="20% - Accent1 2 2 2 3 4 3 4" xfId="909"/>
    <cellStyle name="20% - Accent1 2 2 2 3 4 4" xfId="910"/>
    <cellStyle name="20% - Accent1 2 2 2 3 4 4 2" xfId="911"/>
    <cellStyle name="20% - Accent1 2 2 2 3 4 4 3" xfId="912"/>
    <cellStyle name="20% - Accent1 2 2 2 3 4 5" xfId="913"/>
    <cellStyle name="20% - Accent1 2 2 2 3 4 6" xfId="914"/>
    <cellStyle name="20% - Accent1 2 2 2 3 5" xfId="915"/>
    <cellStyle name="20% - Accent1 2 2 2 3 5 2" xfId="916"/>
    <cellStyle name="20% - Accent1 2 2 2 3 5 2 2" xfId="917"/>
    <cellStyle name="20% - Accent1 2 2 2 3 5 2 2 2" xfId="918"/>
    <cellStyle name="20% - Accent1 2 2 2 3 5 2 2 3" xfId="919"/>
    <cellStyle name="20% - Accent1 2 2 2 3 5 2 3" xfId="920"/>
    <cellStyle name="20% - Accent1 2 2 2 3 5 2 4" xfId="921"/>
    <cellStyle name="20% - Accent1 2 2 2 3 5 3" xfId="922"/>
    <cellStyle name="20% - Accent1 2 2 2 3 5 3 2" xfId="923"/>
    <cellStyle name="20% - Accent1 2 2 2 3 5 3 2 2" xfId="924"/>
    <cellStyle name="20% - Accent1 2 2 2 3 5 3 2 3" xfId="925"/>
    <cellStyle name="20% - Accent1 2 2 2 3 5 3 3" xfId="926"/>
    <cellStyle name="20% - Accent1 2 2 2 3 5 3 4" xfId="927"/>
    <cellStyle name="20% - Accent1 2 2 2 3 5 4" xfId="928"/>
    <cellStyle name="20% - Accent1 2 2 2 3 5 4 2" xfId="929"/>
    <cellStyle name="20% - Accent1 2 2 2 3 5 4 3" xfId="930"/>
    <cellStyle name="20% - Accent1 2 2 2 3 5 5" xfId="931"/>
    <cellStyle name="20% - Accent1 2 2 2 3 5 6" xfId="932"/>
    <cellStyle name="20% - Accent1 2 2 2 3 6" xfId="933"/>
    <cellStyle name="20% - Accent1 2 2 2 3 6 2" xfId="934"/>
    <cellStyle name="20% - Accent1 2 2 2 3 6 2 2" xfId="935"/>
    <cellStyle name="20% - Accent1 2 2 2 3 6 2 2 2" xfId="936"/>
    <cellStyle name="20% - Accent1 2 2 2 3 6 2 2 3" xfId="937"/>
    <cellStyle name="20% - Accent1 2 2 2 3 6 2 3" xfId="938"/>
    <cellStyle name="20% - Accent1 2 2 2 3 6 2 4" xfId="939"/>
    <cellStyle name="20% - Accent1 2 2 2 3 6 3" xfId="940"/>
    <cellStyle name="20% - Accent1 2 2 2 3 6 3 2" xfId="941"/>
    <cellStyle name="20% - Accent1 2 2 2 3 6 3 3" xfId="942"/>
    <cellStyle name="20% - Accent1 2 2 2 3 6 4" xfId="943"/>
    <cellStyle name="20% - Accent1 2 2 2 3 6 5" xfId="944"/>
    <cellStyle name="20% - Accent1 2 2 2 3 7" xfId="945"/>
    <cellStyle name="20% - Accent1 2 2 2 3 7 2" xfId="946"/>
    <cellStyle name="20% - Accent1 2 2 2 3 7 2 2" xfId="947"/>
    <cellStyle name="20% - Accent1 2 2 2 3 7 2 3" xfId="948"/>
    <cellStyle name="20% - Accent1 2 2 2 3 7 3" xfId="949"/>
    <cellStyle name="20% - Accent1 2 2 2 3 7 4" xfId="950"/>
    <cellStyle name="20% - Accent1 2 2 2 3 8" xfId="951"/>
    <cellStyle name="20% - Accent1 2 2 2 3 8 2" xfId="952"/>
    <cellStyle name="20% - Accent1 2 2 2 3 8 3" xfId="953"/>
    <cellStyle name="20% - Accent1 2 2 2 3 9" xfId="954"/>
    <cellStyle name="20% - Accent1 2 2 2 4" xfId="955"/>
    <cellStyle name="20% - Accent1 2 2 2 4 10" xfId="956"/>
    <cellStyle name="20% - Accent1 2 2 2 4 2" xfId="957"/>
    <cellStyle name="20% - Accent1 2 2 2 4 2 2" xfId="958"/>
    <cellStyle name="20% - Accent1 2 2 2 4 2 2 2" xfId="959"/>
    <cellStyle name="20% - Accent1 2 2 2 4 2 2 2 2" xfId="960"/>
    <cellStyle name="20% - Accent1 2 2 2 4 2 2 2 2 2" xfId="961"/>
    <cellStyle name="20% - Accent1 2 2 2 4 2 2 2 2 2 2" xfId="962"/>
    <cellStyle name="20% - Accent1 2 2 2 4 2 2 2 2 2 3" xfId="963"/>
    <cellStyle name="20% - Accent1 2 2 2 4 2 2 2 2 3" xfId="964"/>
    <cellStyle name="20% - Accent1 2 2 2 4 2 2 2 2 4" xfId="965"/>
    <cellStyle name="20% - Accent1 2 2 2 4 2 2 2 3" xfId="966"/>
    <cellStyle name="20% - Accent1 2 2 2 4 2 2 2 3 2" xfId="967"/>
    <cellStyle name="20% - Accent1 2 2 2 4 2 2 2 3 3" xfId="968"/>
    <cellStyle name="20% - Accent1 2 2 2 4 2 2 2 4" xfId="969"/>
    <cellStyle name="20% - Accent1 2 2 2 4 2 2 2 5" xfId="970"/>
    <cellStyle name="20% - Accent1 2 2 2 4 2 2 3" xfId="971"/>
    <cellStyle name="20% - Accent1 2 2 2 4 2 2 3 2" xfId="972"/>
    <cellStyle name="20% - Accent1 2 2 2 4 2 2 3 2 2" xfId="973"/>
    <cellStyle name="20% - Accent1 2 2 2 4 2 2 3 2 3" xfId="974"/>
    <cellStyle name="20% - Accent1 2 2 2 4 2 2 3 3" xfId="975"/>
    <cellStyle name="20% - Accent1 2 2 2 4 2 2 3 4" xfId="976"/>
    <cellStyle name="20% - Accent1 2 2 2 4 2 2 4" xfId="977"/>
    <cellStyle name="20% - Accent1 2 2 2 4 2 2 4 2" xfId="978"/>
    <cellStyle name="20% - Accent1 2 2 2 4 2 2 4 3" xfId="979"/>
    <cellStyle name="20% - Accent1 2 2 2 4 2 2 5" xfId="980"/>
    <cellStyle name="20% - Accent1 2 2 2 4 2 2 6" xfId="981"/>
    <cellStyle name="20% - Accent1 2 2 2 4 2 3" xfId="982"/>
    <cellStyle name="20% - Accent1 2 2 2 4 2 3 2" xfId="983"/>
    <cellStyle name="20% - Accent1 2 2 2 4 2 3 2 2" xfId="984"/>
    <cellStyle name="20% - Accent1 2 2 2 4 2 3 2 2 2" xfId="985"/>
    <cellStyle name="20% - Accent1 2 2 2 4 2 3 2 2 3" xfId="986"/>
    <cellStyle name="20% - Accent1 2 2 2 4 2 3 2 3" xfId="987"/>
    <cellStyle name="20% - Accent1 2 2 2 4 2 3 2 4" xfId="988"/>
    <cellStyle name="20% - Accent1 2 2 2 4 2 3 3" xfId="989"/>
    <cellStyle name="20% - Accent1 2 2 2 4 2 3 3 2" xfId="990"/>
    <cellStyle name="20% - Accent1 2 2 2 4 2 3 3 2 2" xfId="991"/>
    <cellStyle name="20% - Accent1 2 2 2 4 2 3 3 2 3" xfId="992"/>
    <cellStyle name="20% - Accent1 2 2 2 4 2 3 3 3" xfId="993"/>
    <cellStyle name="20% - Accent1 2 2 2 4 2 3 3 4" xfId="994"/>
    <cellStyle name="20% - Accent1 2 2 2 4 2 3 4" xfId="995"/>
    <cellStyle name="20% - Accent1 2 2 2 4 2 3 4 2" xfId="996"/>
    <cellStyle name="20% - Accent1 2 2 2 4 2 3 4 3" xfId="997"/>
    <cellStyle name="20% - Accent1 2 2 2 4 2 3 5" xfId="998"/>
    <cellStyle name="20% - Accent1 2 2 2 4 2 3 6" xfId="999"/>
    <cellStyle name="20% - Accent1 2 2 2 4 2 4" xfId="1000"/>
    <cellStyle name="20% - Accent1 2 2 2 4 2 4 2" xfId="1001"/>
    <cellStyle name="20% - Accent1 2 2 2 4 2 4 2 2" xfId="1002"/>
    <cellStyle name="20% - Accent1 2 2 2 4 2 4 2 2 2" xfId="1003"/>
    <cellStyle name="20% - Accent1 2 2 2 4 2 4 2 2 3" xfId="1004"/>
    <cellStyle name="20% - Accent1 2 2 2 4 2 4 2 3" xfId="1005"/>
    <cellStyle name="20% - Accent1 2 2 2 4 2 4 2 4" xfId="1006"/>
    <cellStyle name="20% - Accent1 2 2 2 4 2 4 3" xfId="1007"/>
    <cellStyle name="20% - Accent1 2 2 2 4 2 4 3 2" xfId="1008"/>
    <cellStyle name="20% - Accent1 2 2 2 4 2 4 3 3" xfId="1009"/>
    <cellStyle name="20% - Accent1 2 2 2 4 2 4 4" xfId="1010"/>
    <cellStyle name="20% - Accent1 2 2 2 4 2 4 5" xfId="1011"/>
    <cellStyle name="20% - Accent1 2 2 2 4 2 5" xfId="1012"/>
    <cellStyle name="20% - Accent1 2 2 2 4 2 5 2" xfId="1013"/>
    <cellStyle name="20% - Accent1 2 2 2 4 2 5 2 2" xfId="1014"/>
    <cellStyle name="20% - Accent1 2 2 2 4 2 5 2 3" xfId="1015"/>
    <cellStyle name="20% - Accent1 2 2 2 4 2 5 3" xfId="1016"/>
    <cellStyle name="20% - Accent1 2 2 2 4 2 5 4" xfId="1017"/>
    <cellStyle name="20% - Accent1 2 2 2 4 2 6" xfId="1018"/>
    <cellStyle name="20% - Accent1 2 2 2 4 2 6 2" xfId="1019"/>
    <cellStyle name="20% - Accent1 2 2 2 4 2 6 3" xfId="1020"/>
    <cellStyle name="20% - Accent1 2 2 2 4 2 7" xfId="1021"/>
    <cellStyle name="20% - Accent1 2 2 2 4 2 8" xfId="1022"/>
    <cellStyle name="20% - Accent1 2 2 2 4 3" xfId="1023"/>
    <cellStyle name="20% - Accent1 2 2 2 4 3 2" xfId="1024"/>
    <cellStyle name="20% - Accent1 2 2 2 4 3 2 2" xfId="1025"/>
    <cellStyle name="20% - Accent1 2 2 2 4 3 2 2 2" xfId="1026"/>
    <cellStyle name="20% - Accent1 2 2 2 4 3 2 2 2 2" xfId="1027"/>
    <cellStyle name="20% - Accent1 2 2 2 4 3 2 2 2 3" xfId="1028"/>
    <cellStyle name="20% - Accent1 2 2 2 4 3 2 2 3" xfId="1029"/>
    <cellStyle name="20% - Accent1 2 2 2 4 3 2 2 4" xfId="1030"/>
    <cellStyle name="20% - Accent1 2 2 2 4 3 2 3" xfId="1031"/>
    <cellStyle name="20% - Accent1 2 2 2 4 3 2 3 2" xfId="1032"/>
    <cellStyle name="20% - Accent1 2 2 2 4 3 2 3 3" xfId="1033"/>
    <cellStyle name="20% - Accent1 2 2 2 4 3 2 4" xfId="1034"/>
    <cellStyle name="20% - Accent1 2 2 2 4 3 2 5" xfId="1035"/>
    <cellStyle name="20% - Accent1 2 2 2 4 3 3" xfId="1036"/>
    <cellStyle name="20% - Accent1 2 2 2 4 3 3 2" xfId="1037"/>
    <cellStyle name="20% - Accent1 2 2 2 4 3 3 2 2" xfId="1038"/>
    <cellStyle name="20% - Accent1 2 2 2 4 3 3 2 3" xfId="1039"/>
    <cellStyle name="20% - Accent1 2 2 2 4 3 3 3" xfId="1040"/>
    <cellStyle name="20% - Accent1 2 2 2 4 3 3 4" xfId="1041"/>
    <cellStyle name="20% - Accent1 2 2 2 4 3 4" xfId="1042"/>
    <cellStyle name="20% - Accent1 2 2 2 4 3 4 2" xfId="1043"/>
    <cellStyle name="20% - Accent1 2 2 2 4 3 4 3" xfId="1044"/>
    <cellStyle name="20% - Accent1 2 2 2 4 3 5" xfId="1045"/>
    <cellStyle name="20% - Accent1 2 2 2 4 3 6" xfId="1046"/>
    <cellStyle name="20% - Accent1 2 2 2 4 4" xfId="1047"/>
    <cellStyle name="20% - Accent1 2 2 2 4 4 2" xfId="1048"/>
    <cellStyle name="20% - Accent1 2 2 2 4 4 2 2" xfId="1049"/>
    <cellStyle name="20% - Accent1 2 2 2 4 4 2 2 2" xfId="1050"/>
    <cellStyle name="20% - Accent1 2 2 2 4 4 2 2 3" xfId="1051"/>
    <cellStyle name="20% - Accent1 2 2 2 4 4 2 3" xfId="1052"/>
    <cellStyle name="20% - Accent1 2 2 2 4 4 2 4" xfId="1053"/>
    <cellStyle name="20% - Accent1 2 2 2 4 4 3" xfId="1054"/>
    <cellStyle name="20% - Accent1 2 2 2 4 4 3 2" xfId="1055"/>
    <cellStyle name="20% - Accent1 2 2 2 4 4 3 2 2" xfId="1056"/>
    <cellStyle name="20% - Accent1 2 2 2 4 4 3 2 3" xfId="1057"/>
    <cellStyle name="20% - Accent1 2 2 2 4 4 3 3" xfId="1058"/>
    <cellStyle name="20% - Accent1 2 2 2 4 4 3 4" xfId="1059"/>
    <cellStyle name="20% - Accent1 2 2 2 4 4 4" xfId="1060"/>
    <cellStyle name="20% - Accent1 2 2 2 4 4 4 2" xfId="1061"/>
    <cellStyle name="20% - Accent1 2 2 2 4 4 4 3" xfId="1062"/>
    <cellStyle name="20% - Accent1 2 2 2 4 4 5" xfId="1063"/>
    <cellStyle name="20% - Accent1 2 2 2 4 4 6" xfId="1064"/>
    <cellStyle name="20% - Accent1 2 2 2 4 5" xfId="1065"/>
    <cellStyle name="20% - Accent1 2 2 2 4 5 2" xfId="1066"/>
    <cellStyle name="20% - Accent1 2 2 2 4 5 2 2" xfId="1067"/>
    <cellStyle name="20% - Accent1 2 2 2 4 5 2 2 2" xfId="1068"/>
    <cellStyle name="20% - Accent1 2 2 2 4 5 2 2 3" xfId="1069"/>
    <cellStyle name="20% - Accent1 2 2 2 4 5 2 3" xfId="1070"/>
    <cellStyle name="20% - Accent1 2 2 2 4 5 2 4" xfId="1071"/>
    <cellStyle name="20% - Accent1 2 2 2 4 5 3" xfId="1072"/>
    <cellStyle name="20% - Accent1 2 2 2 4 5 3 2" xfId="1073"/>
    <cellStyle name="20% - Accent1 2 2 2 4 5 3 3" xfId="1074"/>
    <cellStyle name="20% - Accent1 2 2 2 4 5 4" xfId="1075"/>
    <cellStyle name="20% - Accent1 2 2 2 4 5 5" xfId="1076"/>
    <cellStyle name="20% - Accent1 2 2 2 4 6" xfId="1077"/>
    <cellStyle name="20% - Accent1 2 2 2 4 6 2" xfId="1078"/>
    <cellStyle name="20% - Accent1 2 2 2 4 6 2 2" xfId="1079"/>
    <cellStyle name="20% - Accent1 2 2 2 4 6 2 3" xfId="1080"/>
    <cellStyle name="20% - Accent1 2 2 2 4 6 3" xfId="1081"/>
    <cellStyle name="20% - Accent1 2 2 2 4 6 4" xfId="1082"/>
    <cellStyle name="20% - Accent1 2 2 2 4 7" xfId="1083"/>
    <cellStyle name="20% - Accent1 2 2 2 4 7 2" xfId="1084"/>
    <cellStyle name="20% - Accent1 2 2 2 4 7 3" xfId="1085"/>
    <cellStyle name="20% - Accent1 2 2 2 4 8" xfId="1086"/>
    <cellStyle name="20% - Accent1 2 2 2 4 9" xfId="1087"/>
    <cellStyle name="20% - Accent1 2 2 2 5" xfId="1088"/>
    <cellStyle name="20% - Accent1 2 2 2 5 2" xfId="1089"/>
    <cellStyle name="20% - Accent1 2 2 2 5 2 2" xfId="1090"/>
    <cellStyle name="20% - Accent1 2 2 2 5 2 2 2" xfId="1091"/>
    <cellStyle name="20% - Accent1 2 2 2 5 2 2 2 2" xfId="1092"/>
    <cellStyle name="20% - Accent1 2 2 2 5 2 2 2 2 2" xfId="1093"/>
    <cellStyle name="20% - Accent1 2 2 2 5 2 2 2 2 3" xfId="1094"/>
    <cellStyle name="20% - Accent1 2 2 2 5 2 2 2 3" xfId="1095"/>
    <cellStyle name="20% - Accent1 2 2 2 5 2 2 2 4" xfId="1096"/>
    <cellStyle name="20% - Accent1 2 2 2 5 2 2 3" xfId="1097"/>
    <cellStyle name="20% - Accent1 2 2 2 5 2 2 3 2" xfId="1098"/>
    <cellStyle name="20% - Accent1 2 2 2 5 2 2 3 2 2" xfId="1099"/>
    <cellStyle name="20% - Accent1 2 2 2 5 2 2 3 2 3" xfId="1100"/>
    <cellStyle name="20% - Accent1 2 2 2 5 2 2 3 3" xfId="1101"/>
    <cellStyle name="20% - Accent1 2 2 2 5 2 2 3 4" xfId="1102"/>
    <cellStyle name="20% - Accent1 2 2 2 5 2 2 4" xfId="1103"/>
    <cellStyle name="20% - Accent1 2 2 2 5 2 2 4 2" xfId="1104"/>
    <cellStyle name="20% - Accent1 2 2 2 5 2 2 4 3" xfId="1105"/>
    <cellStyle name="20% - Accent1 2 2 2 5 2 2 5" xfId="1106"/>
    <cellStyle name="20% - Accent1 2 2 2 5 2 2 6" xfId="1107"/>
    <cellStyle name="20% - Accent1 2 2 2 5 2 3" xfId="1108"/>
    <cellStyle name="20% - Accent1 2 2 2 5 2 3 2" xfId="1109"/>
    <cellStyle name="20% - Accent1 2 2 2 5 2 3 2 2" xfId="1110"/>
    <cellStyle name="20% - Accent1 2 2 2 5 2 3 2 2 2" xfId="1111"/>
    <cellStyle name="20% - Accent1 2 2 2 5 2 3 2 2 3" xfId="1112"/>
    <cellStyle name="20% - Accent1 2 2 2 5 2 3 2 3" xfId="1113"/>
    <cellStyle name="20% - Accent1 2 2 2 5 2 3 2 4" xfId="1114"/>
    <cellStyle name="20% - Accent1 2 2 2 5 2 3 3" xfId="1115"/>
    <cellStyle name="20% - Accent1 2 2 2 5 2 3 3 2" xfId="1116"/>
    <cellStyle name="20% - Accent1 2 2 2 5 2 3 3 3" xfId="1117"/>
    <cellStyle name="20% - Accent1 2 2 2 5 2 3 4" xfId="1118"/>
    <cellStyle name="20% - Accent1 2 2 2 5 2 3 5" xfId="1119"/>
    <cellStyle name="20% - Accent1 2 2 2 5 2 4" xfId="1120"/>
    <cellStyle name="20% - Accent1 2 2 2 5 2 4 2" xfId="1121"/>
    <cellStyle name="20% - Accent1 2 2 2 5 2 4 2 2" xfId="1122"/>
    <cellStyle name="20% - Accent1 2 2 2 5 2 4 2 3" xfId="1123"/>
    <cellStyle name="20% - Accent1 2 2 2 5 2 4 3" xfId="1124"/>
    <cellStyle name="20% - Accent1 2 2 2 5 2 4 4" xfId="1125"/>
    <cellStyle name="20% - Accent1 2 2 2 5 2 5" xfId="1126"/>
    <cellStyle name="20% - Accent1 2 2 2 5 2 5 2" xfId="1127"/>
    <cellStyle name="20% - Accent1 2 2 2 5 2 5 3" xfId="1128"/>
    <cellStyle name="20% - Accent1 2 2 2 5 2 6" xfId="1129"/>
    <cellStyle name="20% - Accent1 2 2 2 5 2 7" xfId="1130"/>
    <cellStyle name="20% - Accent1 2 2 2 5 3" xfId="1131"/>
    <cellStyle name="20% - Accent1 2 2 2 5 3 2" xfId="1132"/>
    <cellStyle name="20% - Accent1 2 2 2 5 3 2 2" xfId="1133"/>
    <cellStyle name="20% - Accent1 2 2 2 5 3 2 2 2" xfId="1134"/>
    <cellStyle name="20% - Accent1 2 2 2 5 3 2 2 3" xfId="1135"/>
    <cellStyle name="20% - Accent1 2 2 2 5 3 2 3" xfId="1136"/>
    <cellStyle name="20% - Accent1 2 2 2 5 3 2 4" xfId="1137"/>
    <cellStyle name="20% - Accent1 2 2 2 5 3 3" xfId="1138"/>
    <cellStyle name="20% - Accent1 2 2 2 5 3 3 2" xfId="1139"/>
    <cellStyle name="20% - Accent1 2 2 2 5 3 3 2 2" xfId="1140"/>
    <cellStyle name="20% - Accent1 2 2 2 5 3 3 2 3" xfId="1141"/>
    <cellStyle name="20% - Accent1 2 2 2 5 3 3 3" xfId="1142"/>
    <cellStyle name="20% - Accent1 2 2 2 5 3 3 4" xfId="1143"/>
    <cellStyle name="20% - Accent1 2 2 2 5 3 4" xfId="1144"/>
    <cellStyle name="20% - Accent1 2 2 2 5 3 4 2" xfId="1145"/>
    <cellStyle name="20% - Accent1 2 2 2 5 3 4 3" xfId="1146"/>
    <cellStyle name="20% - Accent1 2 2 2 5 3 5" xfId="1147"/>
    <cellStyle name="20% - Accent1 2 2 2 5 3 6" xfId="1148"/>
    <cellStyle name="20% - Accent1 2 2 2 5 4" xfId="1149"/>
    <cellStyle name="20% - Accent1 2 2 2 5 4 2" xfId="1150"/>
    <cellStyle name="20% - Accent1 2 2 2 5 4 2 2" xfId="1151"/>
    <cellStyle name="20% - Accent1 2 2 2 5 4 2 2 2" xfId="1152"/>
    <cellStyle name="20% - Accent1 2 2 2 5 4 2 2 3" xfId="1153"/>
    <cellStyle name="20% - Accent1 2 2 2 5 4 2 3" xfId="1154"/>
    <cellStyle name="20% - Accent1 2 2 2 5 4 2 4" xfId="1155"/>
    <cellStyle name="20% - Accent1 2 2 2 5 4 3" xfId="1156"/>
    <cellStyle name="20% - Accent1 2 2 2 5 4 3 2" xfId="1157"/>
    <cellStyle name="20% - Accent1 2 2 2 5 4 3 3" xfId="1158"/>
    <cellStyle name="20% - Accent1 2 2 2 5 4 4" xfId="1159"/>
    <cellStyle name="20% - Accent1 2 2 2 5 4 5" xfId="1160"/>
    <cellStyle name="20% - Accent1 2 2 2 5 5" xfId="1161"/>
    <cellStyle name="20% - Accent1 2 2 2 5 5 2" xfId="1162"/>
    <cellStyle name="20% - Accent1 2 2 2 5 5 2 2" xfId="1163"/>
    <cellStyle name="20% - Accent1 2 2 2 5 5 2 3" xfId="1164"/>
    <cellStyle name="20% - Accent1 2 2 2 5 5 3" xfId="1165"/>
    <cellStyle name="20% - Accent1 2 2 2 5 5 4" xfId="1166"/>
    <cellStyle name="20% - Accent1 2 2 2 5 6" xfId="1167"/>
    <cellStyle name="20% - Accent1 2 2 2 5 6 2" xfId="1168"/>
    <cellStyle name="20% - Accent1 2 2 2 5 6 3" xfId="1169"/>
    <cellStyle name="20% - Accent1 2 2 2 5 7" xfId="1170"/>
    <cellStyle name="20% - Accent1 2 2 2 5 8" xfId="1171"/>
    <cellStyle name="20% - Accent1 2 2 2 5 9" xfId="1172"/>
    <cellStyle name="20% - Accent1 2 2 2 6" xfId="1173"/>
    <cellStyle name="20% - Accent1 2 2 2 6 2" xfId="1174"/>
    <cellStyle name="20% - Accent1 2 2 2 6 2 2" xfId="1175"/>
    <cellStyle name="20% - Accent1 2 2 2 6 2 2 2" xfId="1176"/>
    <cellStyle name="20% - Accent1 2 2 2 6 2 2 2 2" xfId="1177"/>
    <cellStyle name="20% - Accent1 2 2 2 6 2 2 2 3" xfId="1178"/>
    <cellStyle name="20% - Accent1 2 2 2 6 2 2 3" xfId="1179"/>
    <cellStyle name="20% - Accent1 2 2 2 6 2 2 4" xfId="1180"/>
    <cellStyle name="20% - Accent1 2 2 2 6 2 3" xfId="1181"/>
    <cellStyle name="20% - Accent1 2 2 2 6 2 3 2" xfId="1182"/>
    <cellStyle name="20% - Accent1 2 2 2 6 2 3 2 2" xfId="1183"/>
    <cellStyle name="20% - Accent1 2 2 2 6 2 3 2 3" xfId="1184"/>
    <cellStyle name="20% - Accent1 2 2 2 6 2 3 3" xfId="1185"/>
    <cellStyle name="20% - Accent1 2 2 2 6 2 3 4" xfId="1186"/>
    <cellStyle name="20% - Accent1 2 2 2 6 2 4" xfId="1187"/>
    <cellStyle name="20% - Accent1 2 2 2 6 2 4 2" xfId="1188"/>
    <cellStyle name="20% - Accent1 2 2 2 6 2 4 3" xfId="1189"/>
    <cellStyle name="20% - Accent1 2 2 2 6 2 5" xfId="1190"/>
    <cellStyle name="20% - Accent1 2 2 2 6 2 6" xfId="1191"/>
    <cellStyle name="20% - Accent1 2 2 2 6 3" xfId="1192"/>
    <cellStyle name="20% - Accent1 2 2 2 6 3 2" xfId="1193"/>
    <cellStyle name="20% - Accent1 2 2 2 6 3 2 2" xfId="1194"/>
    <cellStyle name="20% - Accent1 2 2 2 6 3 2 2 2" xfId="1195"/>
    <cellStyle name="20% - Accent1 2 2 2 6 3 2 2 3" xfId="1196"/>
    <cellStyle name="20% - Accent1 2 2 2 6 3 2 3" xfId="1197"/>
    <cellStyle name="20% - Accent1 2 2 2 6 3 2 4" xfId="1198"/>
    <cellStyle name="20% - Accent1 2 2 2 6 3 3" xfId="1199"/>
    <cellStyle name="20% - Accent1 2 2 2 6 3 3 2" xfId="1200"/>
    <cellStyle name="20% - Accent1 2 2 2 6 3 3 3" xfId="1201"/>
    <cellStyle name="20% - Accent1 2 2 2 6 3 4" xfId="1202"/>
    <cellStyle name="20% - Accent1 2 2 2 6 3 5" xfId="1203"/>
    <cellStyle name="20% - Accent1 2 2 2 6 4" xfId="1204"/>
    <cellStyle name="20% - Accent1 2 2 2 6 4 2" xfId="1205"/>
    <cellStyle name="20% - Accent1 2 2 2 6 4 2 2" xfId="1206"/>
    <cellStyle name="20% - Accent1 2 2 2 6 4 2 3" xfId="1207"/>
    <cellStyle name="20% - Accent1 2 2 2 6 4 3" xfId="1208"/>
    <cellStyle name="20% - Accent1 2 2 2 6 4 4" xfId="1209"/>
    <cellStyle name="20% - Accent1 2 2 2 6 5" xfId="1210"/>
    <cellStyle name="20% - Accent1 2 2 2 6 5 2" xfId="1211"/>
    <cellStyle name="20% - Accent1 2 2 2 6 5 3" xfId="1212"/>
    <cellStyle name="20% - Accent1 2 2 2 6 6" xfId="1213"/>
    <cellStyle name="20% - Accent1 2 2 2 6 7" xfId="1214"/>
    <cellStyle name="20% - Accent1 2 2 2 6 8" xfId="1215"/>
    <cellStyle name="20% - Accent1 2 2 2 7" xfId="1216"/>
    <cellStyle name="20% - Accent1 2 2 2 7 2" xfId="1217"/>
    <cellStyle name="20% - Accent1 2 2 2 7 2 2" xfId="1218"/>
    <cellStyle name="20% - Accent1 2 2 2 7 2 2 2" xfId="1219"/>
    <cellStyle name="20% - Accent1 2 2 2 7 2 2 2 2" xfId="1220"/>
    <cellStyle name="20% - Accent1 2 2 2 7 2 2 2 3" xfId="1221"/>
    <cellStyle name="20% - Accent1 2 2 2 7 2 2 3" xfId="1222"/>
    <cellStyle name="20% - Accent1 2 2 2 7 2 2 4" xfId="1223"/>
    <cellStyle name="20% - Accent1 2 2 2 7 2 3" xfId="1224"/>
    <cellStyle name="20% - Accent1 2 2 2 7 2 3 2" xfId="1225"/>
    <cellStyle name="20% - Accent1 2 2 2 7 2 3 3" xfId="1226"/>
    <cellStyle name="20% - Accent1 2 2 2 7 2 4" xfId="1227"/>
    <cellStyle name="20% - Accent1 2 2 2 7 2 5" xfId="1228"/>
    <cellStyle name="20% - Accent1 2 2 2 7 3" xfId="1229"/>
    <cellStyle name="20% - Accent1 2 2 2 7 3 2" xfId="1230"/>
    <cellStyle name="20% - Accent1 2 2 2 7 3 2 2" xfId="1231"/>
    <cellStyle name="20% - Accent1 2 2 2 7 3 2 3" xfId="1232"/>
    <cellStyle name="20% - Accent1 2 2 2 7 3 3" xfId="1233"/>
    <cellStyle name="20% - Accent1 2 2 2 7 3 4" xfId="1234"/>
    <cellStyle name="20% - Accent1 2 2 2 7 4" xfId="1235"/>
    <cellStyle name="20% - Accent1 2 2 2 7 4 2" xfId="1236"/>
    <cellStyle name="20% - Accent1 2 2 2 7 4 3" xfId="1237"/>
    <cellStyle name="20% - Accent1 2 2 2 7 5" xfId="1238"/>
    <cellStyle name="20% - Accent1 2 2 2 7 6" xfId="1239"/>
    <cellStyle name="20% - Accent1 2 2 2 8" xfId="1240"/>
    <cellStyle name="20% - Accent1 2 2 2 8 2" xfId="1241"/>
    <cellStyle name="20% - Accent1 2 2 2 8 2 2" xfId="1242"/>
    <cellStyle name="20% - Accent1 2 2 2 8 2 2 2" xfId="1243"/>
    <cellStyle name="20% - Accent1 2 2 2 8 2 2 2 2" xfId="1244"/>
    <cellStyle name="20% - Accent1 2 2 2 8 2 2 2 3" xfId="1245"/>
    <cellStyle name="20% - Accent1 2 2 2 8 2 2 3" xfId="1246"/>
    <cellStyle name="20% - Accent1 2 2 2 8 2 2 4" xfId="1247"/>
    <cellStyle name="20% - Accent1 2 2 2 8 2 3" xfId="1248"/>
    <cellStyle name="20% - Accent1 2 2 2 8 2 3 2" xfId="1249"/>
    <cellStyle name="20% - Accent1 2 2 2 8 2 3 3" xfId="1250"/>
    <cellStyle name="20% - Accent1 2 2 2 8 2 4" xfId="1251"/>
    <cellStyle name="20% - Accent1 2 2 2 8 2 5" xfId="1252"/>
    <cellStyle name="20% - Accent1 2 2 2 8 3" xfId="1253"/>
    <cellStyle name="20% - Accent1 2 2 2 8 3 2" xfId="1254"/>
    <cellStyle name="20% - Accent1 2 2 2 8 3 2 2" xfId="1255"/>
    <cellStyle name="20% - Accent1 2 2 2 8 3 2 3" xfId="1256"/>
    <cellStyle name="20% - Accent1 2 2 2 8 3 3" xfId="1257"/>
    <cellStyle name="20% - Accent1 2 2 2 8 3 4" xfId="1258"/>
    <cellStyle name="20% - Accent1 2 2 2 8 4" xfId="1259"/>
    <cellStyle name="20% - Accent1 2 2 2 8 4 2" xfId="1260"/>
    <cellStyle name="20% - Accent1 2 2 2 8 4 3" xfId="1261"/>
    <cellStyle name="20% - Accent1 2 2 2 8 5" xfId="1262"/>
    <cellStyle name="20% - Accent1 2 2 2 8 6" xfId="1263"/>
    <cellStyle name="20% - Accent1 2 2 2 9" xfId="1264"/>
    <cellStyle name="20% - Accent1 2 2 2 9 2" xfId="1265"/>
    <cellStyle name="20% - Accent1 2 2 2 9 2 2" xfId="1266"/>
    <cellStyle name="20% - Accent1 2 2 2 9 2 2 2" xfId="1267"/>
    <cellStyle name="20% - Accent1 2 2 2 9 2 2 2 2" xfId="1268"/>
    <cellStyle name="20% - Accent1 2 2 2 9 2 2 2 3" xfId="1269"/>
    <cellStyle name="20% - Accent1 2 2 2 9 2 2 3" xfId="1270"/>
    <cellStyle name="20% - Accent1 2 2 2 9 2 2 4" xfId="1271"/>
    <cellStyle name="20% - Accent1 2 2 2 9 2 3" xfId="1272"/>
    <cellStyle name="20% - Accent1 2 2 2 9 2 3 2" xfId="1273"/>
    <cellStyle name="20% - Accent1 2 2 2 9 2 3 3" xfId="1274"/>
    <cellStyle name="20% - Accent1 2 2 2 9 2 4" xfId="1275"/>
    <cellStyle name="20% - Accent1 2 2 2 9 2 5" xfId="1276"/>
    <cellStyle name="20% - Accent1 2 2 2 9 3" xfId="1277"/>
    <cellStyle name="20% - Accent1 2 2 2 9 3 2" xfId="1278"/>
    <cellStyle name="20% - Accent1 2 2 2 9 3 2 2" xfId="1279"/>
    <cellStyle name="20% - Accent1 2 2 2 9 3 2 3" xfId="1280"/>
    <cellStyle name="20% - Accent1 2 2 2 9 3 3" xfId="1281"/>
    <cellStyle name="20% - Accent1 2 2 2 9 3 4" xfId="1282"/>
    <cellStyle name="20% - Accent1 2 2 2 9 4" xfId="1283"/>
    <cellStyle name="20% - Accent1 2 2 2 9 4 2" xfId="1284"/>
    <cellStyle name="20% - Accent1 2 2 2 9 4 3" xfId="1285"/>
    <cellStyle name="20% - Accent1 2 2 2 9 5" xfId="1286"/>
    <cellStyle name="20% - Accent1 2 2 2 9 6" xfId="1287"/>
    <cellStyle name="20% - Accent1 2 2 20" xfId="1288"/>
    <cellStyle name="20% - Accent1 2 2 3" xfId="1289"/>
    <cellStyle name="20% - Accent1 2 2 3 10" xfId="1290"/>
    <cellStyle name="20% - Accent1 2 2 3 10 2" xfId="1291"/>
    <cellStyle name="20% - Accent1 2 2 3 10 2 2" xfId="1292"/>
    <cellStyle name="20% - Accent1 2 2 3 10 2 2 2" xfId="1293"/>
    <cellStyle name="20% - Accent1 2 2 3 10 2 2 3" xfId="1294"/>
    <cellStyle name="20% - Accent1 2 2 3 10 2 3" xfId="1295"/>
    <cellStyle name="20% - Accent1 2 2 3 10 2 4" xfId="1296"/>
    <cellStyle name="20% - Accent1 2 2 3 10 3" xfId="1297"/>
    <cellStyle name="20% - Accent1 2 2 3 10 3 2" xfId="1298"/>
    <cellStyle name="20% - Accent1 2 2 3 10 3 2 2" xfId="1299"/>
    <cellStyle name="20% - Accent1 2 2 3 10 3 2 3" xfId="1300"/>
    <cellStyle name="20% - Accent1 2 2 3 10 3 3" xfId="1301"/>
    <cellStyle name="20% - Accent1 2 2 3 10 3 4" xfId="1302"/>
    <cellStyle name="20% - Accent1 2 2 3 10 4" xfId="1303"/>
    <cellStyle name="20% - Accent1 2 2 3 10 4 2" xfId="1304"/>
    <cellStyle name="20% - Accent1 2 2 3 10 4 3" xfId="1305"/>
    <cellStyle name="20% - Accent1 2 2 3 10 5" xfId="1306"/>
    <cellStyle name="20% - Accent1 2 2 3 10 6" xfId="1307"/>
    <cellStyle name="20% - Accent1 2 2 3 11" xfId="1308"/>
    <cellStyle name="20% - Accent1 2 2 3 11 2" xfId="1309"/>
    <cellStyle name="20% - Accent1 2 2 3 11 2 2" xfId="1310"/>
    <cellStyle name="20% - Accent1 2 2 3 11 2 2 2" xfId="1311"/>
    <cellStyle name="20% - Accent1 2 2 3 11 2 2 3" xfId="1312"/>
    <cellStyle name="20% - Accent1 2 2 3 11 2 3" xfId="1313"/>
    <cellStyle name="20% - Accent1 2 2 3 11 2 4" xfId="1314"/>
    <cellStyle name="20% - Accent1 2 2 3 11 3" xfId="1315"/>
    <cellStyle name="20% - Accent1 2 2 3 11 3 2" xfId="1316"/>
    <cellStyle name="20% - Accent1 2 2 3 11 3 3" xfId="1317"/>
    <cellStyle name="20% - Accent1 2 2 3 11 4" xfId="1318"/>
    <cellStyle name="20% - Accent1 2 2 3 11 5" xfId="1319"/>
    <cellStyle name="20% - Accent1 2 2 3 12" xfId="1320"/>
    <cellStyle name="20% - Accent1 2 2 3 12 2" xfId="1321"/>
    <cellStyle name="20% - Accent1 2 2 3 12 2 2" xfId="1322"/>
    <cellStyle name="20% - Accent1 2 2 3 12 2 3" xfId="1323"/>
    <cellStyle name="20% - Accent1 2 2 3 12 3" xfId="1324"/>
    <cellStyle name="20% - Accent1 2 2 3 12 4" xfId="1325"/>
    <cellStyle name="20% - Accent1 2 2 3 13" xfId="1326"/>
    <cellStyle name="20% - Accent1 2 2 3 13 2" xfId="1327"/>
    <cellStyle name="20% - Accent1 2 2 3 13 3" xfId="1328"/>
    <cellStyle name="20% - Accent1 2 2 3 14" xfId="1329"/>
    <cellStyle name="20% - Accent1 2 2 3 14 2" xfId="1330"/>
    <cellStyle name="20% - Accent1 2 2 3 14 3" xfId="1331"/>
    <cellStyle name="20% - Accent1 2 2 3 15" xfId="1332"/>
    <cellStyle name="20% - Accent1 2 2 3 16" xfId="1333"/>
    <cellStyle name="20% - Accent1 2 2 3 17" xfId="1334"/>
    <cellStyle name="20% - Accent1 2 2 3 2" xfId="1335"/>
    <cellStyle name="20% - Accent1 2 2 3 2 10" xfId="1336"/>
    <cellStyle name="20% - Accent1 2 2 3 2 10 2" xfId="1337"/>
    <cellStyle name="20% - Accent1 2 2 3 2 10 2 2" xfId="1338"/>
    <cellStyle name="20% - Accent1 2 2 3 2 10 2 2 2" xfId="1339"/>
    <cellStyle name="20% - Accent1 2 2 3 2 10 2 2 3" xfId="1340"/>
    <cellStyle name="20% - Accent1 2 2 3 2 10 2 3" xfId="1341"/>
    <cellStyle name="20% - Accent1 2 2 3 2 10 2 4" xfId="1342"/>
    <cellStyle name="20% - Accent1 2 2 3 2 10 3" xfId="1343"/>
    <cellStyle name="20% - Accent1 2 2 3 2 10 3 2" xfId="1344"/>
    <cellStyle name="20% - Accent1 2 2 3 2 10 3 3" xfId="1345"/>
    <cellStyle name="20% - Accent1 2 2 3 2 10 4" xfId="1346"/>
    <cellStyle name="20% - Accent1 2 2 3 2 10 5" xfId="1347"/>
    <cellStyle name="20% - Accent1 2 2 3 2 11" xfId="1348"/>
    <cellStyle name="20% - Accent1 2 2 3 2 11 2" xfId="1349"/>
    <cellStyle name="20% - Accent1 2 2 3 2 11 2 2" xfId="1350"/>
    <cellStyle name="20% - Accent1 2 2 3 2 11 2 3" xfId="1351"/>
    <cellStyle name="20% - Accent1 2 2 3 2 11 3" xfId="1352"/>
    <cellStyle name="20% - Accent1 2 2 3 2 11 4" xfId="1353"/>
    <cellStyle name="20% - Accent1 2 2 3 2 12" xfId="1354"/>
    <cellStyle name="20% - Accent1 2 2 3 2 12 2" xfId="1355"/>
    <cellStyle name="20% - Accent1 2 2 3 2 12 3" xfId="1356"/>
    <cellStyle name="20% - Accent1 2 2 3 2 13" xfId="1357"/>
    <cellStyle name="20% - Accent1 2 2 3 2 14" xfId="1358"/>
    <cellStyle name="20% - Accent1 2 2 3 2 15" xfId="1359"/>
    <cellStyle name="20% - Accent1 2 2 3 2 2" xfId="1360"/>
    <cellStyle name="20% - Accent1 2 2 3 2 2 10" xfId="1361"/>
    <cellStyle name="20% - Accent1 2 2 3 2 2 2" xfId="1362"/>
    <cellStyle name="20% - Accent1 2 2 3 2 2 2 2" xfId="1363"/>
    <cellStyle name="20% - Accent1 2 2 3 2 2 2 2 2" xfId="1364"/>
    <cellStyle name="20% - Accent1 2 2 3 2 2 2 2 2 2" xfId="1365"/>
    <cellStyle name="20% - Accent1 2 2 3 2 2 2 2 2 2 2" xfId="1366"/>
    <cellStyle name="20% - Accent1 2 2 3 2 2 2 2 2 2 2 2" xfId="1367"/>
    <cellStyle name="20% - Accent1 2 2 3 2 2 2 2 2 2 2 2 2" xfId="1368"/>
    <cellStyle name="20% - Accent1 2 2 3 2 2 2 2 2 2 2 2 3" xfId="1369"/>
    <cellStyle name="20% - Accent1 2 2 3 2 2 2 2 2 2 2 3" xfId="1370"/>
    <cellStyle name="20% - Accent1 2 2 3 2 2 2 2 2 2 2 4" xfId="1371"/>
    <cellStyle name="20% - Accent1 2 2 3 2 2 2 2 2 2 3" xfId="1372"/>
    <cellStyle name="20% - Accent1 2 2 3 2 2 2 2 2 2 3 2" xfId="1373"/>
    <cellStyle name="20% - Accent1 2 2 3 2 2 2 2 2 2 3 3" xfId="1374"/>
    <cellStyle name="20% - Accent1 2 2 3 2 2 2 2 2 2 4" xfId="1375"/>
    <cellStyle name="20% - Accent1 2 2 3 2 2 2 2 2 2 5" xfId="1376"/>
    <cellStyle name="20% - Accent1 2 2 3 2 2 2 2 2 3" xfId="1377"/>
    <cellStyle name="20% - Accent1 2 2 3 2 2 2 2 2 3 2" xfId="1378"/>
    <cellStyle name="20% - Accent1 2 2 3 2 2 2 2 2 3 2 2" xfId="1379"/>
    <cellStyle name="20% - Accent1 2 2 3 2 2 2 2 2 3 2 3" xfId="1380"/>
    <cellStyle name="20% - Accent1 2 2 3 2 2 2 2 2 3 3" xfId="1381"/>
    <cellStyle name="20% - Accent1 2 2 3 2 2 2 2 2 3 4" xfId="1382"/>
    <cellStyle name="20% - Accent1 2 2 3 2 2 2 2 2 4" xfId="1383"/>
    <cellStyle name="20% - Accent1 2 2 3 2 2 2 2 2 4 2" xfId="1384"/>
    <cellStyle name="20% - Accent1 2 2 3 2 2 2 2 2 4 3" xfId="1385"/>
    <cellStyle name="20% - Accent1 2 2 3 2 2 2 2 2 5" xfId="1386"/>
    <cellStyle name="20% - Accent1 2 2 3 2 2 2 2 2 6" xfId="1387"/>
    <cellStyle name="20% - Accent1 2 2 3 2 2 2 2 3" xfId="1388"/>
    <cellStyle name="20% - Accent1 2 2 3 2 2 2 2 3 2" xfId="1389"/>
    <cellStyle name="20% - Accent1 2 2 3 2 2 2 2 3 2 2" xfId="1390"/>
    <cellStyle name="20% - Accent1 2 2 3 2 2 2 2 3 2 2 2" xfId="1391"/>
    <cellStyle name="20% - Accent1 2 2 3 2 2 2 2 3 2 2 3" xfId="1392"/>
    <cellStyle name="20% - Accent1 2 2 3 2 2 2 2 3 2 3" xfId="1393"/>
    <cellStyle name="20% - Accent1 2 2 3 2 2 2 2 3 2 4" xfId="1394"/>
    <cellStyle name="20% - Accent1 2 2 3 2 2 2 2 3 3" xfId="1395"/>
    <cellStyle name="20% - Accent1 2 2 3 2 2 2 2 3 3 2" xfId="1396"/>
    <cellStyle name="20% - Accent1 2 2 3 2 2 2 2 3 3 3" xfId="1397"/>
    <cellStyle name="20% - Accent1 2 2 3 2 2 2 2 3 4" xfId="1398"/>
    <cellStyle name="20% - Accent1 2 2 3 2 2 2 2 3 5" xfId="1399"/>
    <cellStyle name="20% - Accent1 2 2 3 2 2 2 2 4" xfId="1400"/>
    <cellStyle name="20% - Accent1 2 2 3 2 2 2 2 4 2" xfId="1401"/>
    <cellStyle name="20% - Accent1 2 2 3 2 2 2 2 4 2 2" xfId="1402"/>
    <cellStyle name="20% - Accent1 2 2 3 2 2 2 2 4 2 3" xfId="1403"/>
    <cellStyle name="20% - Accent1 2 2 3 2 2 2 2 4 3" xfId="1404"/>
    <cellStyle name="20% - Accent1 2 2 3 2 2 2 2 4 4" xfId="1405"/>
    <cellStyle name="20% - Accent1 2 2 3 2 2 2 2 5" xfId="1406"/>
    <cellStyle name="20% - Accent1 2 2 3 2 2 2 2 5 2" xfId="1407"/>
    <cellStyle name="20% - Accent1 2 2 3 2 2 2 2 5 3" xfId="1408"/>
    <cellStyle name="20% - Accent1 2 2 3 2 2 2 2 6" xfId="1409"/>
    <cellStyle name="20% - Accent1 2 2 3 2 2 2 2 7" xfId="1410"/>
    <cellStyle name="20% - Accent1 2 2 3 2 2 2 3" xfId="1411"/>
    <cellStyle name="20% - Accent1 2 2 3 2 2 2 3 2" xfId="1412"/>
    <cellStyle name="20% - Accent1 2 2 3 2 2 2 3 2 2" xfId="1413"/>
    <cellStyle name="20% - Accent1 2 2 3 2 2 2 3 2 2 2" xfId="1414"/>
    <cellStyle name="20% - Accent1 2 2 3 2 2 2 3 2 2 2 2" xfId="1415"/>
    <cellStyle name="20% - Accent1 2 2 3 2 2 2 3 2 2 2 3" xfId="1416"/>
    <cellStyle name="20% - Accent1 2 2 3 2 2 2 3 2 2 3" xfId="1417"/>
    <cellStyle name="20% - Accent1 2 2 3 2 2 2 3 2 2 4" xfId="1418"/>
    <cellStyle name="20% - Accent1 2 2 3 2 2 2 3 2 3" xfId="1419"/>
    <cellStyle name="20% - Accent1 2 2 3 2 2 2 3 2 3 2" xfId="1420"/>
    <cellStyle name="20% - Accent1 2 2 3 2 2 2 3 2 3 3" xfId="1421"/>
    <cellStyle name="20% - Accent1 2 2 3 2 2 2 3 2 4" xfId="1422"/>
    <cellStyle name="20% - Accent1 2 2 3 2 2 2 3 2 5" xfId="1423"/>
    <cellStyle name="20% - Accent1 2 2 3 2 2 2 3 3" xfId="1424"/>
    <cellStyle name="20% - Accent1 2 2 3 2 2 2 3 3 2" xfId="1425"/>
    <cellStyle name="20% - Accent1 2 2 3 2 2 2 3 3 2 2" xfId="1426"/>
    <cellStyle name="20% - Accent1 2 2 3 2 2 2 3 3 2 3" xfId="1427"/>
    <cellStyle name="20% - Accent1 2 2 3 2 2 2 3 3 3" xfId="1428"/>
    <cellStyle name="20% - Accent1 2 2 3 2 2 2 3 3 4" xfId="1429"/>
    <cellStyle name="20% - Accent1 2 2 3 2 2 2 3 4" xfId="1430"/>
    <cellStyle name="20% - Accent1 2 2 3 2 2 2 3 4 2" xfId="1431"/>
    <cellStyle name="20% - Accent1 2 2 3 2 2 2 3 4 3" xfId="1432"/>
    <cellStyle name="20% - Accent1 2 2 3 2 2 2 3 5" xfId="1433"/>
    <cellStyle name="20% - Accent1 2 2 3 2 2 2 3 6" xfId="1434"/>
    <cellStyle name="20% - Accent1 2 2 3 2 2 2 4" xfId="1435"/>
    <cellStyle name="20% - Accent1 2 2 3 2 2 2 4 2" xfId="1436"/>
    <cellStyle name="20% - Accent1 2 2 3 2 2 2 4 2 2" xfId="1437"/>
    <cellStyle name="20% - Accent1 2 2 3 2 2 2 4 2 2 2" xfId="1438"/>
    <cellStyle name="20% - Accent1 2 2 3 2 2 2 4 2 2 3" xfId="1439"/>
    <cellStyle name="20% - Accent1 2 2 3 2 2 2 4 2 3" xfId="1440"/>
    <cellStyle name="20% - Accent1 2 2 3 2 2 2 4 2 4" xfId="1441"/>
    <cellStyle name="20% - Accent1 2 2 3 2 2 2 4 3" xfId="1442"/>
    <cellStyle name="20% - Accent1 2 2 3 2 2 2 4 3 2" xfId="1443"/>
    <cellStyle name="20% - Accent1 2 2 3 2 2 2 4 3 3" xfId="1444"/>
    <cellStyle name="20% - Accent1 2 2 3 2 2 2 4 4" xfId="1445"/>
    <cellStyle name="20% - Accent1 2 2 3 2 2 2 4 5" xfId="1446"/>
    <cellStyle name="20% - Accent1 2 2 3 2 2 2 5" xfId="1447"/>
    <cellStyle name="20% - Accent1 2 2 3 2 2 2 5 2" xfId="1448"/>
    <cellStyle name="20% - Accent1 2 2 3 2 2 2 5 2 2" xfId="1449"/>
    <cellStyle name="20% - Accent1 2 2 3 2 2 2 5 2 3" xfId="1450"/>
    <cellStyle name="20% - Accent1 2 2 3 2 2 2 5 3" xfId="1451"/>
    <cellStyle name="20% - Accent1 2 2 3 2 2 2 5 4" xfId="1452"/>
    <cellStyle name="20% - Accent1 2 2 3 2 2 2 6" xfId="1453"/>
    <cellStyle name="20% - Accent1 2 2 3 2 2 2 6 2" xfId="1454"/>
    <cellStyle name="20% - Accent1 2 2 3 2 2 2 6 3" xfId="1455"/>
    <cellStyle name="20% - Accent1 2 2 3 2 2 2 7" xfId="1456"/>
    <cellStyle name="20% - Accent1 2 2 3 2 2 2 8" xfId="1457"/>
    <cellStyle name="20% - Accent1 2 2 3 2 2 3" xfId="1458"/>
    <cellStyle name="20% - Accent1 2 2 3 2 2 3 2" xfId="1459"/>
    <cellStyle name="20% - Accent1 2 2 3 2 2 3 2 2" xfId="1460"/>
    <cellStyle name="20% - Accent1 2 2 3 2 2 3 2 2 2" xfId="1461"/>
    <cellStyle name="20% - Accent1 2 2 3 2 2 3 2 2 2 2" xfId="1462"/>
    <cellStyle name="20% - Accent1 2 2 3 2 2 3 2 2 2 2 2" xfId="1463"/>
    <cellStyle name="20% - Accent1 2 2 3 2 2 3 2 2 2 2 3" xfId="1464"/>
    <cellStyle name="20% - Accent1 2 2 3 2 2 3 2 2 2 3" xfId="1465"/>
    <cellStyle name="20% - Accent1 2 2 3 2 2 3 2 2 2 4" xfId="1466"/>
    <cellStyle name="20% - Accent1 2 2 3 2 2 3 2 2 3" xfId="1467"/>
    <cellStyle name="20% - Accent1 2 2 3 2 2 3 2 2 3 2" xfId="1468"/>
    <cellStyle name="20% - Accent1 2 2 3 2 2 3 2 2 3 3" xfId="1469"/>
    <cellStyle name="20% - Accent1 2 2 3 2 2 3 2 2 4" xfId="1470"/>
    <cellStyle name="20% - Accent1 2 2 3 2 2 3 2 2 5" xfId="1471"/>
    <cellStyle name="20% - Accent1 2 2 3 2 2 3 2 3" xfId="1472"/>
    <cellStyle name="20% - Accent1 2 2 3 2 2 3 2 3 2" xfId="1473"/>
    <cellStyle name="20% - Accent1 2 2 3 2 2 3 2 3 2 2" xfId="1474"/>
    <cellStyle name="20% - Accent1 2 2 3 2 2 3 2 3 2 3" xfId="1475"/>
    <cellStyle name="20% - Accent1 2 2 3 2 2 3 2 3 3" xfId="1476"/>
    <cellStyle name="20% - Accent1 2 2 3 2 2 3 2 3 4" xfId="1477"/>
    <cellStyle name="20% - Accent1 2 2 3 2 2 3 2 4" xfId="1478"/>
    <cellStyle name="20% - Accent1 2 2 3 2 2 3 2 4 2" xfId="1479"/>
    <cellStyle name="20% - Accent1 2 2 3 2 2 3 2 4 3" xfId="1480"/>
    <cellStyle name="20% - Accent1 2 2 3 2 2 3 2 5" xfId="1481"/>
    <cellStyle name="20% - Accent1 2 2 3 2 2 3 2 6" xfId="1482"/>
    <cellStyle name="20% - Accent1 2 2 3 2 2 3 3" xfId="1483"/>
    <cellStyle name="20% - Accent1 2 2 3 2 2 3 3 2" xfId="1484"/>
    <cellStyle name="20% - Accent1 2 2 3 2 2 3 3 2 2" xfId="1485"/>
    <cellStyle name="20% - Accent1 2 2 3 2 2 3 3 2 2 2" xfId="1486"/>
    <cellStyle name="20% - Accent1 2 2 3 2 2 3 3 2 2 3" xfId="1487"/>
    <cellStyle name="20% - Accent1 2 2 3 2 2 3 3 2 3" xfId="1488"/>
    <cellStyle name="20% - Accent1 2 2 3 2 2 3 3 2 4" xfId="1489"/>
    <cellStyle name="20% - Accent1 2 2 3 2 2 3 3 3" xfId="1490"/>
    <cellStyle name="20% - Accent1 2 2 3 2 2 3 3 3 2" xfId="1491"/>
    <cellStyle name="20% - Accent1 2 2 3 2 2 3 3 3 3" xfId="1492"/>
    <cellStyle name="20% - Accent1 2 2 3 2 2 3 3 4" xfId="1493"/>
    <cellStyle name="20% - Accent1 2 2 3 2 2 3 3 5" xfId="1494"/>
    <cellStyle name="20% - Accent1 2 2 3 2 2 3 4" xfId="1495"/>
    <cellStyle name="20% - Accent1 2 2 3 2 2 3 4 2" xfId="1496"/>
    <cellStyle name="20% - Accent1 2 2 3 2 2 3 4 2 2" xfId="1497"/>
    <cellStyle name="20% - Accent1 2 2 3 2 2 3 4 2 3" xfId="1498"/>
    <cellStyle name="20% - Accent1 2 2 3 2 2 3 4 3" xfId="1499"/>
    <cellStyle name="20% - Accent1 2 2 3 2 2 3 4 4" xfId="1500"/>
    <cellStyle name="20% - Accent1 2 2 3 2 2 3 5" xfId="1501"/>
    <cellStyle name="20% - Accent1 2 2 3 2 2 3 5 2" xfId="1502"/>
    <cellStyle name="20% - Accent1 2 2 3 2 2 3 5 3" xfId="1503"/>
    <cellStyle name="20% - Accent1 2 2 3 2 2 3 6" xfId="1504"/>
    <cellStyle name="20% - Accent1 2 2 3 2 2 3 7" xfId="1505"/>
    <cellStyle name="20% - Accent1 2 2 3 2 2 4" xfId="1506"/>
    <cellStyle name="20% - Accent1 2 2 3 2 2 4 2" xfId="1507"/>
    <cellStyle name="20% - Accent1 2 2 3 2 2 4 2 2" xfId="1508"/>
    <cellStyle name="20% - Accent1 2 2 3 2 2 4 2 2 2" xfId="1509"/>
    <cellStyle name="20% - Accent1 2 2 3 2 2 4 2 2 2 2" xfId="1510"/>
    <cellStyle name="20% - Accent1 2 2 3 2 2 4 2 2 2 3" xfId="1511"/>
    <cellStyle name="20% - Accent1 2 2 3 2 2 4 2 2 3" xfId="1512"/>
    <cellStyle name="20% - Accent1 2 2 3 2 2 4 2 2 4" xfId="1513"/>
    <cellStyle name="20% - Accent1 2 2 3 2 2 4 2 3" xfId="1514"/>
    <cellStyle name="20% - Accent1 2 2 3 2 2 4 2 3 2" xfId="1515"/>
    <cellStyle name="20% - Accent1 2 2 3 2 2 4 2 3 3" xfId="1516"/>
    <cellStyle name="20% - Accent1 2 2 3 2 2 4 2 4" xfId="1517"/>
    <cellStyle name="20% - Accent1 2 2 3 2 2 4 2 5" xfId="1518"/>
    <cellStyle name="20% - Accent1 2 2 3 2 2 4 3" xfId="1519"/>
    <cellStyle name="20% - Accent1 2 2 3 2 2 4 3 2" xfId="1520"/>
    <cellStyle name="20% - Accent1 2 2 3 2 2 4 3 2 2" xfId="1521"/>
    <cellStyle name="20% - Accent1 2 2 3 2 2 4 3 2 3" xfId="1522"/>
    <cellStyle name="20% - Accent1 2 2 3 2 2 4 3 3" xfId="1523"/>
    <cellStyle name="20% - Accent1 2 2 3 2 2 4 3 4" xfId="1524"/>
    <cellStyle name="20% - Accent1 2 2 3 2 2 4 4" xfId="1525"/>
    <cellStyle name="20% - Accent1 2 2 3 2 2 4 4 2" xfId="1526"/>
    <cellStyle name="20% - Accent1 2 2 3 2 2 4 4 3" xfId="1527"/>
    <cellStyle name="20% - Accent1 2 2 3 2 2 4 5" xfId="1528"/>
    <cellStyle name="20% - Accent1 2 2 3 2 2 4 6" xfId="1529"/>
    <cellStyle name="20% - Accent1 2 2 3 2 2 5" xfId="1530"/>
    <cellStyle name="20% - Accent1 2 2 3 2 2 5 2" xfId="1531"/>
    <cellStyle name="20% - Accent1 2 2 3 2 2 5 2 2" xfId="1532"/>
    <cellStyle name="20% - Accent1 2 2 3 2 2 5 2 2 2" xfId="1533"/>
    <cellStyle name="20% - Accent1 2 2 3 2 2 5 2 2 3" xfId="1534"/>
    <cellStyle name="20% - Accent1 2 2 3 2 2 5 2 3" xfId="1535"/>
    <cellStyle name="20% - Accent1 2 2 3 2 2 5 2 4" xfId="1536"/>
    <cellStyle name="20% - Accent1 2 2 3 2 2 5 3" xfId="1537"/>
    <cellStyle name="20% - Accent1 2 2 3 2 2 5 3 2" xfId="1538"/>
    <cellStyle name="20% - Accent1 2 2 3 2 2 5 3 2 2" xfId="1539"/>
    <cellStyle name="20% - Accent1 2 2 3 2 2 5 3 2 3" xfId="1540"/>
    <cellStyle name="20% - Accent1 2 2 3 2 2 5 3 3" xfId="1541"/>
    <cellStyle name="20% - Accent1 2 2 3 2 2 5 3 4" xfId="1542"/>
    <cellStyle name="20% - Accent1 2 2 3 2 2 5 4" xfId="1543"/>
    <cellStyle name="20% - Accent1 2 2 3 2 2 5 4 2" xfId="1544"/>
    <cellStyle name="20% - Accent1 2 2 3 2 2 5 4 3" xfId="1545"/>
    <cellStyle name="20% - Accent1 2 2 3 2 2 5 5" xfId="1546"/>
    <cellStyle name="20% - Accent1 2 2 3 2 2 5 6" xfId="1547"/>
    <cellStyle name="20% - Accent1 2 2 3 2 2 6" xfId="1548"/>
    <cellStyle name="20% - Accent1 2 2 3 2 2 6 2" xfId="1549"/>
    <cellStyle name="20% - Accent1 2 2 3 2 2 6 2 2" xfId="1550"/>
    <cellStyle name="20% - Accent1 2 2 3 2 2 6 2 2 2" xfId="1551"/>
    <cellStyle name="20% - Accent1 2 2 3 2 2 6 2 2 3" xfId="1552"/>
    <cellStyle name="20% - Accent1 2 2 3 2 2 6 2 3" xfId="1553"/>
    <cellStyle name="20% - Accent1 2 2 3 2 2 6 2 4" xfId="1554"/>
    <cellStyle name="20% - Accent1 2 2 3 2 2 6 3" xfId="1555"/>
    <cellStyle name="20% - Accent1 2 2 3 2 2 6 3 2" xfId="1556"/>
    <cellStyle name="20% - Accent1 2 2 3 2 2 6 3 3" xfId="1557"/>
    <cellStyle name="20% - Accent1 2 2 3 2 2 6 4" xfId="1558"/>
    <cellStyle name="20% - Accent1 2 2 3 2 2 6 5" xfId="1559"/>
    <cellStyle name="20% - Accent1 2 2 3 2 2 7" xfId="1560"/>
    <cellStyle name="20% - Accent1 2 2 3 2 2 7 2" xfId="1561"/>
    <cellStyle name="20% - Accent1 2 2 3 2 2 7 2 2" xfId="1562"/>
    <cellStyle name="20% - Accent1 2 2 3 2 2 7 2 3" xfId="1563"/>
    <cellStyle name="20% - Accent1 2 2 3 2 2 7 3" xfId="1564"/>
    <cellStyle name="20% - Accent1 2 2 3 2 2 7 4" xfId="1565"/>
    <cellStyle name="20% - Accent1 2 2 3 2 2 8" xfId="1566"/>
    <cellStyle name="20% - Accent1 2 2 3 2 2 8 2" xfId="1567"/>
    <cellStyle name="20% - Accent1 2 2 3 2 2 8 3" xfId="1568"/>
    <cellStyle name="20% - Accent1 2 2 3 2 2 9" xfId="1569"/>
    <cellStyle name="20% - Accent1 2 2 3 2 3" xfId="1570"/>
    <cellStyle name="20% - Accent1 2 2 3 2 3 2" xfId="1571"/>
    <cellStyle name="20% - Accent1 2 2 3 2 3 2 2" xfId="1572"/>
    <cellStyle name="20% - Accent1 2 2 3 2 3 2 2 2" xfId="1573"/>
    <cellStyle name="20% - Accent1 2 2 3 2 3 2 2 2 2" xfId="1574"/>
    <cellStyle name="20% - Accent1 2 2 3 2 3 2 2 2 2 2" xfId="1575"/>
    <cellStyle name="20% - Accent1 2 2 3 2 3 2 2 2 2 2 2" xfId="1576"/>
    <cellStyle name="20% - Accent1 2 2 3 2 3 2 2 2 2 2 3" xfId="1577"/>
    <cellStyle name="20% - Accent1 2 2 3 2 3 2 2 2 2 3" xfId="1578"/>
    <cellStyle name="20% - Accent1 2 2 3 2 3 2 2 2 2 4" xfId="1579"/>
    <cellStyle name="20% - Accent1 2 2 3 2 3 2 2 2 3" xfId="1580"/>
    <cellStyle name="20% - Accent1 2 2 3 2 3 2 2 2 3 2" xfId="1581"/>
    <cellStyle name="20% - Accent1 2 2 3 2 3 2 2 2 3 3" xfId="1582"/>
    <cellStyle name="20% - Accent1 2 2 3 2 3 2 2 2 4" xfId="1583"/>
    <cellStyle name="20% - Accent1 2 2 3 2 3 2 2 2 5" xfId="1584"/>
    <cellStyle name="20% - Accent1 2 2 3 2 3 2 2 3" xfId="1585"/>
    <cellStyle name="20% - Accent1 2 2 3 2 3 2 2 3 2" xfId="1586"/>
    <cellStyle name="20% - Accent1 2 2 3 2 3 2 2 3 2 2" xfId="1587"/>
    <cellStyle name="20% - Accent1 2 2 3 2 3 2 2 3 2 3" xfId="1588"/>
    <cellStyle name="20% - Accent1 2 2 3 2 3 2 2 3 3" xfId="1589"/>
    <cellStyle name="20% - Accent1 2 2 3 2 3 2 2 3 4" xfId="1590"/>
    <cellStyle name="20% - Accent1 2 2 3 2 3 2 2 4" xfId="1591"/>
    <cellStyle name="20% - Accent1 2 2 3 2 3 2 2 4 2" xfId="1592"/>
    <cellStyle name="20% - Accent1 2 2 3 2 3 2 2 4 3" xfId="1593"/>
    <cellStyle name="20% - Accent1 2 2 3 2 3 2 2 5" xfId="1594"/>
    <cellStyle name="20% - Accent1 2 2 3 2 3 2 2 6" xfId="1595"/>
    <cellStyle name="20% - Accent1 2 2 3 2 3 2 3" xfId="1596"/>
    <cellStyle name="20% - Accent1 2 2 3 2 3 2 3 2" xfId="1597"/>
    <cellStyle name="20% - Accent1 2 2 3 2 3 2 3 2 2" xfId="1598"/>
    <cellStyle name="20% - Accent1 2 2 3 2 3 2 3 2 2 2" xfId="1599"/>
    <cellStyle name="20% - Accent1 2 2 3 2 3 2 3 2 2 3" xfId="1600"/>
    <cellStyle name="20% - Accent1 2 2 3 2 3 2 3 2 3" xfId="1601"/>
    <cellStyle name="20% - Accent1 2 2 3 2 3 2 3 2 4" xfId="1602"/>
    <cellStyle name="20% - Accent1 2 2 3 2 3 2 3 3" xfId="1603"/>
    <cellStyle name="20% - Accent1 2 2 3 2 3 2 3 3 2" xfId="1604"/>
    <cellStyle name="20% - Accent1 2 2 3 2 3 2 3 3 3" xfId="1605"/>
    <cellStyle name="20% - Accent1 2 2 3 2 3 2 3 4" xfId="1606"/>
    <cellStyle name="20% - Accent1 2 2 3 2 3 2 3 5" xfId="1607"/>
    <cellStyle name="20% - Accent1 2 2 3 2 3 2 4" xfId="1608"/>
    <cellStyle name="20% - Accent1 2 2 3 2 3 2 4 2" xfId="1609"/>
    <cellStyle name="20% - Accent1 2 2 3 2 3 2 4 2 2" xfId="1610"/>
    <cellStyle name="20% - Accent1 2 2 3 2 3 2 4 2 3" xfId="1611"/>
    <cellStyle name="20% - Accent1 2 2 3 2 3 2 4 3" xfId="1612"/>
    <cellStyle name="20% - Accent1 2 2 3 2 3 2 4 4" xfId="1613"/>
    <cellStyle name="20% - Accent1 2 2 3 2 3 2 5" xfId="1614"/>
    <cellStyle name="20% - Accent1 2 2 3 2 3 2 5 2" xfId="1615"/>
    <cellStyle name="20% - Accent1 2 2 3 2 3 2 5 3" xfId="1616"/>
    <cellStyle name="20% - Accent1 2 2 3 2 3 2 6" xfId="1617"/>
    <cellStyle name="20% - Accent1 2 2 3 2 3 2 7" xfId="1618"/>
    <cellStyle name="20% - Accent1 2 2 3 2 3 3" xfId="1619"/>
    <cellStyle name="20% - Accent1 2 2 3 2 3 3 2" xfId="1620"/>
    <cellStyle name="20% - Accent1 2 2 3 2 3 3 2 2" xfId="1621"/>
    <cellStyle name="20% - Accent1 2 2 3 2 3 3 2 2 2" xfId="1622"/>
    <cellStyle name="20% - Accent1 2 2 3 2 3 3 2 2 2 2" xfId="1623"/>
    <cellStyle name="20% - Accent1 2 2 3 2 3 3 2 2 2 3" xfId="1624"/>
    <cellStyle name="20% - Accent1 2 2 3 2 3 3 2 2 3" xfId="1625"/>
    <cellStyle name="20% - Accent1 2 2 3 2 3 3 2 2 4" xfId="1626"/>
    <cellStyle name="20% - Accent1 2 2 3 2 3 3 2 3" xfId="1627"/>
    <cellStyle name="20% - Accent1 2 2 3 2 3 3 2 3 2" xfId="1628"/>
    <cellStyle name="20% - Accent1 2 2 3 2 3 3 2 3 3" xfId="1629"/>
    <cellStyle name="20% - Accent1 2 2 3 2 3 3 2 4" xfId="1630"/>
    <cellStyle name="20% - Accent1 2 2 3 2 3 3 2 5" xfId="1631"/>
    <cellStyle name="20% - Accent1 2 2 3 2 3 3 3" xfId="1632"/>
    <cellStyle name="20% - Accent1 2 2 3 2 3 3 3 2" xfId="1633"/>
    <cellStyle name="20% - Accent1 2 2 3 2 3 3 3 2 2" xfId="1634"/>
    <cellStyle name="20% - Accent1 2 2 3 2 3 3 3 2 3" xfId="1635"/>
    <cellStyle name="20% - Accent1 2 2 3 2 3 3 3 3" xfId="1636"/>
    <cellStyle name="20% - Accent1 2 2 3 2 3 3 3 4" xfId="1637"/>
    <cellStyle name="20% - Accent1 2 2 3 2 3 3 4" xfId="1638"/>
    <cellStyle name="20% - Accent1 2 2 3 2 3 3 4 2" xfId="1639"/>
    <cellStyle name="20% - Accent1 2 2 3 2 3 3 4 3" xfId="1640"/>
    <cellStyle name="20% - Accent1 2 2 3 2 3 3 5" xfId="1641"/>
    <cellStyle name="20% - Accent1 2 2 3 2 3 3 6" xfId="1642"/>
    <cellStyle name="20% - Accent1 2 2 3 2 3 4" xfId="1643"/>
    <cellStyle name="20% - Accent1 2 2 3 2 3 4 2" xfId="1644"/>
    <cellStyle name="20% - Accent1 2 2 3 2 3 4 2 2" xfId="1645"/>
    <cellStyle name="20% - Accent1 2 2 3 2 3 4 2 2 2" xfId="1646"/>
    <cellStyle name="20% - Accent1 2 2 3 2 3 4 2 2 3" xfId="1647"/>
    <cellStyle name="20% - Accent1 2 2 3 2 3 4 2 3" xfId="1648"/>
    <cellStyle name="20% - Accent1 2 2 3 2 3 4 2 4" xfId="1649"/>
    <cellStyle name="20% - Accent1 2 2 3 2 3 4 3" xfId="1650"/>
    <cellStyle name="20% - Accent1 2 2 3 2 3 4 3 2" xfId="1651"/>
    <cellStyle name="20% - Accent1 2 2 3 2 3 4 3 3" xfId="1652"/>
    <cellStyle name="20% - Accent1 2 2 3 2 3 4 4" xfId="1653"/>
    <cellStyle name="20% - Accent1 2 2 3 2 3 4 5" xfId="1654"/>
    <cellStyle name="20% - Accent1 2 2 3 2 3 5" xfId="1655"/>
    <cellStyle name="20% - Accent1 2 2 3 2 3 5 2" xfId="1656"/>
    <cellStyle name="20% - Accent1 2 2 3 2 3 5 2 2" xfId="1657"/>
    <cellStyle name="20% - Accent1 2 2 3 2 3 5 2 3" xfId="1658"/>
    <cellStyle name="20% - Accent1 2 2 3 2 3 5 3" xfId="1659"/>
    <cellStyle name="20% - Accent1 2 2 3 2 3 5 4" xfId="1660"/>
    <cellStyle name="20% - Accent1 2 2 3 2 3 6" xfId="1661"/>
    <cellStyle name="20% - Accent1 2 2 3 2 3 6 2" xfId="1662"/>
    <cellStyle name="20% - Accent1 2 2 3 2 3 6 3" xfId="1663"/>
    <cellStyle name="20% - Accent1 2 2 3 2 3 7" xfId="1664"/>
    <cellStyle name="20% - Accent1 2 2 3 2 3 8" xfId="1665"/>
    <cellStyle name="20% - Accent1 2 2 3 2 4" xfId="1666"/>
    <cellStyle name="20% - Accent1 2 2 3 2 4 2" xfId="1667"/>
    <cellStyle name="20% - Accent1 2 2 3 2 4 2 2" xfId="1668"/>
    <cellStyle name="20% - Accent1 2 2 3 2 4 2 2 2" xfId="1669"/>
    <cellStyle name="20% - Accent1 2 2 3 2 4 2 2 2 2" xfId="1670"/>
    <cellStyle name="20% - Accent1 2 2 3 2 4 2 2 2 2 2" xfId="1671"/>
    <cellStyle name="20% - Accent1 2 2 3 2 4 2 2 2 2 3" xfId="1672"/>
    <cellStyle name="20% - Accent1 2 2 3 2 4 2 2 2 3" xfId="1673"/>
    <cellStyle name="20% - Accent1 2 2 3 2 4 2 2 2 4" xfId="1674"/>
    <cellStyle name="20% - Accent1 2 2 3 2 4 2 2 3" xfId="1675"/>
    <cellStyle name="20% - Accent1 2 2 3 2 4 2 2 3 2" xfId="1676"/>
    <cellStyle name="20% - Accent1 2 2 3 2 4 2 2 3 3" xfId="1677"/>
    <cellStyle name="20% - Accent1 2 2 3 2 4 2 2 4" xfId="1678"/>
    <cellStyle name="20% - Accent1 2 2 3 2 4 2 2 5" xfId="1679"/>
    <cellStyle name="20% - Accent1 2 2 3 2 4 2 3" xfId="1680"/>
    <cellStyle name="20% - Accent1 2 2 3 2 4 2 3 2" xfId="1681"/>
    <cellStyle name="20% - Accent1 2 2 3 2 4 2 3 2 2" xfId="1682"/>
    <cellStyle name="20% - Accent1 2 2 3 2 4 2 3 2 3" xfId="1683"/>
    <cellStyle name="20% - Accent1 2 2 3 2 4 2 3 3" xfId="1684"/>
    <cellStyle name="20% - Accent1 2 2 3 2 4 2 3 4" xfId="1685"/>
    <cellStyle name="20% - Accent1 2 2 3 2 4 2 4" xfId="1686"/>
    <cellStyle name="20% - Accent1 2 2 3 2 4 2 4 2" xfId="1687"/>
    <cellStyle name="20% - Accent1 2 2 3 2 4 2 4 3" xfId="1688"/>
    <cellStyle name="20% - Accent1 2 2 3 2 4 2 5" xfId="1689"/>
    <cellStyle name="20% - Accent1 2 2 3 2 4 2 6" xfId="1690"/>
    <cellStyle name="20% - Accent1 2 2 3 2 4 3" xfId="1691"/>
    <cellStyle name="20% - Accent1 2 2 3 2 4 3 2" xfId="1692"/>
    <cellStyle name="20% - Accent1 2 2 3 2 4 3 2 2" xfId="1693"/>
    <cellStyle name="20% - Accent1 2 2 3 2 4 3 2 2 2" xfId="1694"/>
    <cellStyle name="20% - Accent1 2 2 3 2 4 3 2 2 3" xfId="1695"/>
    <cellStyle name="20% - Accent1 2 2 3 2 4 3 2 3" xfId="1696"/>
    <cellStyle name="20% - Accent1 2 2 3 2 4 3 2 4" xfId="1697"/>
    <cellStyle name="20% - Accent1 2 2 3 2 4 3 3" xfId="1698"/>
    <cellStyle name="20% - Accent1 2 2 3 2 4 3 3 2" xfId="1699"/>
    <cellStyle name="20% - Accent1 2 2 3 2 4 3 3 3" xfId="1700"/>
    <cellStyle name="20% - Accent1 2 2 3 2 4 3 4" xfId="1701"/>
    <cellStyle name="20% - Accent1 2 2 3 2 4 3 5" xfId="1702"/>
    <cellStyle name="20% - Accent1 2 2 3 2 4 4" xfId="1703"/>
    <cellStyle name="20% - Accent1 2 2 3 2 4 4 2" xfId="1704"/>
    <cellStyle name="20% - Accent1 2 2 3 2 4 4 2 2" xfId="1705"/>
    <cellStyle name="20% - Accent1 2 2 3 2 4 4 2 3" xfId="1706"/>
    <cellStyle name="20% - Accent1 2 2 3 2 4 4 3" xfId="1707"/>
    <cellStyle name="20% - Accent1 2 2 3 2 4 4 4" xfId="1708"/>
    <cellStyle name="20% - Accent1 2 2 3 2 4 5" xfId="1709"/>
    <cellStyle name="20% - Accent1 2 2 3 2 4 5 2" xfId="1710"/>
    <cellStyle name="20% - Accent1 2 2 3 2 4 5 3" xfId="1711"/>
    <cellStyle name="20% - Accent1 2 2 3 2 4 6" xfId="1712"/>
    <cellStyle name="20% - Accent1 2 2 3 2 4 7" xfId="1713"/>
    <cellStyle name="20% - Accent1 2 2 3 2 5" xfId="1714"/>
    <cellStyle name="20% - Accent1 2 2 3 2 5 2" xfId="1715"/>
    <cellStyle name="20% - Accent1 2 2 3 2 5 2 2" xfId="1716"/>
    <cellStyle name="20% - Accent1 2 2 3 2 5 2 2 2" xfId="1717"/>
    <cellStyle name="20% - Accent1 2 2 3 2 5 2 2 2 2" xfId="1718"/>
    <cellStyle name="20% - Accent1 2 2 3 2 5 2 2 2 3" xfId="1719"/>
    <cellStyle name="20% - Accent1 2 2 3 2 5 2 2 3" xfId="1720"/>
    <cellStyle name="20% - Accent1 2 2 3 2 5 2 2 4" xfId="1721"/>
    <cellStyle name="20% - Accent1 2 2 3 2 5 2 3" xfId="1722"/>
    <cellStyle name="20% - Accent1 2 2 3 2 5 2 3 2" xfId="1723"/>
    <cellStyle name="20% - Accent1 2 2 3 2 5 2 3 3" xfId="1724"/>
    <cellStyle name="20% - Accent1 2 2 3 2 5 2 4" xfId="1725"/>
    <cellStyle name="20% - Accent1 2 2 3 2 5 2 5" xfId="1726"/>
    <cellStyle name="20% - Accent1 2 2 3 2 5 3" xfId="1727"/>
    <cellStyle name="20% - Accent1 2 2 3 2 5 3 2" xfId="1728"/>
    <cellStyle name="20% - Accent1 2 2 3 2 5 3 2 2" xfId="1729"/>
    <cellStyle name="20% - Accent1 2 2 3 2 5 3 2 3" xfId="1730"/>
    <cellStyle name="20% - Accent1 2 2 3 2 5 3 3" xfId="1731"/>
    <cellStyle name="20% - Accent1 2 2 3 2 5 3 4" xfId="1732"/>
    <cellStyle name="20% - Accent1 2 2 3 2 5 4" xfId="1733"/>
    <cellStyle name="20% - Accent1 2 2 3 2 5 4 2" xfId="1734"/>
    <cellStyle name="20% - Accent1 2 2 3 2 5 4 3" xfId="1735"/>
    <cellStyle name="20% - Accent1 2 2 3 2 5 5" xfId="1736"/>
    <cellStyle name="20% - Accent1 2 2 3 2 5 6" xfId="1737"/>
    <cellStyle name="20% - Accent1 2 2 3 2 6" xfId="1738"/>
    <cellStyle name="20% - Accent1 2 2 3 2 6 2" xfId="1739"/>
    <cellStyle name="20% - Accent1 2 2 3 2 6 2 2" xfId="1740"/>
    <cellStyle name="20% - Accent1 2 2 3 2 6 2 2 2" xfId="1741"/>
    <cellStyle name="20% - Accent1 2 2 3 2 6 2 2 2 2" xfId="1742"/>
    <cellStyle name="20% - Accent1 2 2 3 2 6 2 2 2 3" xfId="1743"/>
    <cellStyle name="20% - Accent1 2 2 3 2 6 2 2 3" xfId="1744"/>
    <cellStyle name="20% - Accent1 2 2 3 2 6 2 2 4" xfId="1745"/>
    <cellStyle name="20% - Accent1 2 2 3 2 6 2 3" xfId="1746"/>
    <cellStyle name="20% - Accent1 2 2 3 2 6 2 3 2" xfId="1747"/>
    <cellStyle name="20% - Accent1 2 2 3 2 6 2 3 3" xfId="1748"/>
    <cellStyle name="20% - Accent1 2 2 3 2 6 2 4" xfId="1749"/>
    <cellStyle name="20% - Accent1 2 2 3 2 6 2 5" xfId="1750"/>
    <cellStyle name="20% - Accent1 2 2 3 2 6 3" xfId="1751"/>
    <cellStyle name="20% - Accent1 2 2 3 2 6 3 2" xfId="1752"/>
    <cellStyle name="20% - Accent1 2 2 3 2 6 3 2 2" xfId="1753"/>
    <cellStyle name="20% - Accent1 2 2 3 2 6 3 2 3" xfId="1754"/>
    <cellStyle name="20% - Accent1 2 2 3 2 6 3 3" xfId="1755"/>
    <cellStyle name="20% - Accent1 2 2 3 2 6 3 4" xfId="1756"/>
    <cellStyle name="20% - Accent1 2 2 3 2 6 4" xfId="1757"/>
    <cellStyle name="20% - Accent1 2 2 3 2 6 4 2" xfId="1758"/>
    <cellStyle name="20% - Accent1 2 2 3 2 6 4 3" xfId="1759"/>
    <cellStyle name="20% - Accent1 2 2 3 2 6 5" xfId="1760"/>
    <cellStyle name="20% - Accent1 2 2 3 2 6 6" xfId="1761"/>
    <cellStyle name="20% - Accent1 2 2 3 2 7" xfId="1762"/>
    <cellStyle name="20% - Accent1 2 2 3 2 7 2" xfId="1763"/>
    <cellStyle name="20% - Accent1 2 2 3 2 7 2 2" xfId="1764"/>
    <cellStyle name="20% - Accent1 2 2 3 2 7 2 2 2" xfId="1765"/>
    <cellStyle name="20% - Accent1 2 2 3 2 7 2 2 2 2" xfId="1766"/>
    <cellStyle name="20% - Accent1 2 2 3 2 7 2 2 2 3" xfId="1767"/>
    <cellStyle name="20% - Accent1 2 2 3 2 7 2 2 3" xfId="1768"/>
    <cellStyle name="20% - Accent1 2 2 3 2 7 2 2 4" xfId="1769"/>
    <cellStyle name="20% - Accent1 2 2 3 2 7 2 3" xfId="1770"/>
    <cellStyle name="20% - Accent1 2 2 3 2 7 2 3 2" xfId="1771"/>
    <cellStyle name="20% - Accent1 2 2 3 2 7 2 3 3" xfId="1772"/>
    <cellStyle name="20% - Accent1 2 2 3 2 7 2 4" xfId="1773"/>
    <cellStyle name="20% - Accent1 2 2 3 2 7 2 5" xfId="1774"/>
    <cellStyle name="20% - Accent1 2 2 3 2 7 3" xfId="1775"/>
    <cellStyle name="20% - Accent1 2 2 3 2 7 3 2" xfId="1776"/>
    <cellStyle name="20% - Accent1 2 2 3 2 7 3 2 2" xfId="1777"/>
    <cellStyle name="20% - Accent1 2 2 3 2 7 3 2 3" xfId="1778"/>
    <cellStyle name="20% - Accent1 2 2 3 2 7 3 3" xfId="1779"/>
    <cellStyle name="20% - Accent1 2 2 3 2 7 3 4" xfId="1780"/>
    <cellStyle name="20% - Accent1 2 2 3 2 7 4" xfId="1781"/>
    <cellStyle name="20% - Accent1 2 2 3 2 7 4 2" xfId="1782"/>
    <cellStyle name="20% - Accent1 2 2 3 2 7 4 3" xfId="1783"/>
    <cellStyle name="20% - Accent1 2 2 3 2 7 5" xfId="1784"/>
    <cellStyle name="20% - Accent1 2 2 3 2 7 6" xfId="1785"/>
    <cellStyle name="20% - Accent1 2 2 3 2 8" xfId="1786"/>
    <cellStyle name="20% - Accent1 2 2 3 2 8 2" xfId="1787"/>
    <cellStyle name="20% - Accent1 2 2 3 2 8 2 2" xfId="1788"/>
    <cellStyle name="20% - Accent1 2 2 3 2 8 2 2 2" xfId="1789"/>
    <cellStyle name="20% - Accent1 2 2 3 2 8 2 2 2 2" xfId="1790"/>
    <cellStyle name="20% - Accent1 2 2 3 2 8 2 2 2 3" xfId="1791"/>
    <cellStyle name="20% - Accent1 2 2 3 2 8 2 2 3" xfId="1792"/>
    <cellStyle name="20% - Accent1 2 2 3 2 8 2 2 4" xfId="1793"/>
    <cellStyle name="20% - Accent1 2 2 3 2 8 2 3" xfId="1794"/>
    <cellStyle name="20% - Accent1 2 2 3 2 8 2 3 2" xfId="1795"/>
    <cellStyle name="20% - Accent1 2 2 3 2 8 2 3 3" xfId="1796"/>
    <cellStyle name="20% - Accent1 2 2 3 2 8 2 4" xfId="1797"/>
    <cellStyle name="20% - Accent1 2 2 3 2 8 2 5" xfId="1798"/>
    <cellStyle name="20% - Accent1 2 2 3 2 8 3" xfId="1799"/>
    <cellStyle name="20% - Accent1 2 2 3 2 8 3 2" xfId="1800"/>
    <cellStyle name="20% - Accent1 2 2 3 2 8 3 2 2" xfId="1801"/>
    <cellStyle name="20% - Accent1 2 2 3 2 8 3 2 3" xfId="1802"/>
    <cellStyle name="20% - Accent1 2 2 3 2 8 3 3" xfId="1803"/>
    <cellStyle name="20% - Accent1 2 2 3 2 8 3 4" xfId="1804"/>
    <cellStyle name="20% - Accent1 2 2 3 2 8 4" xfId="1805"/>
    <cellStyle name="20% - Accent1 2 2 3 2 8 4 2" xfId="1806"/>
    <cellStyle name="20% - Accent1 2 2 3 2 8 4 3" xfId="1807"/>
    <cellStyle name="20% - Accent1 2 2 3 2 8 5" xfId="1808"/>
    <cellStyle name="20% - Accent1 2 2 3 2 8 6" xfId="1809"/>
    <cellStyle name="20% - Accent1 2 2 3 2 9" xfId="1810"/>
    <cellStyle name="20% - Accent1 2 2 3 2 9 2" xfId="1811"/>
    <cellStyle name="20% - Accent1 2 2 3 2 9 2 2" xfId="1812"/>
    <cellStyle name="20% - Accent1 2 2 3 2 9 2 2 2" xfId="1813"/>
    <cellStyle name="20% - Accent1 2 2 3 2 9 2 2 3" xfId="1814"/>
    <cellStyle name="20% - Accent1 2 2 3 2 9 2 3" xfId="1815"/>
    <cellStyle name="20% - Accent1 2 2 3 2 9 2 4" xfId="1816"/>
    <cellStyle name="20% - Accent1 2 2 3 2 9 3" xfId="1817"/>
    <cellStyle name="20% - Accent1 2 2 3 2 9 3 2" xfId="1818"/>
    <cellStyle name="20% - Accent1 2 2 3 2 9 3 2 2" xfId="1819"/>
    <cellStyle name="20% - Accent1 2 2 3 2 9 3 2 3" xfId="1820"/>
    <cellStyle name="20% - Accent1 2 2 3 2 9 3 3" xfId="1821"/>
    <cellStyle name="20% - Accent1 2 2 3 2 9 3 4" xfId="1822"/>
    <cellStyle name="20% - Accent1 2 2 3 2 9 4" xfId="1823"/>
    <cellStyle name="20% - Accent1 2 2 3 2 9 4 2" xfId="1824"/>
    <cellStyle name="20% - Accent1 2 2 3 2 9 4 3" xfId="1825"/>
    <cellStyle name="20% - Accent1 2 2 3 2 9 5" xfId="1826"/>
    <cellStyle name="20% - Accent1 2 2 3 2 9 6" xfId="1827"/>
    <cellStyle name="20% - Accent1 2 2 3 3" xfId="1828"/>
    <cellStyle name="20% - Accent1 2 2 3 3 10" xfId="1829"/>
    <cellStyle name="20% - Accent1 2 2 3 3 11" xfId="1830"/>
    <cellStyle name="20% - Accent1 2 2 3 3 2" xfId="1831"/>
    <cellStyle name="20% - Accent1 2 2 3 3 2 2" xfId="1832"/>
    <cellStyle name="20% - Accent1 2 2 3 3 2 2 2" xfId="1833"/>
    <cellStyle name="20% - Accent1 2 2 3 3 2 2 2 2" xfId="1834"/>
    <cellStyle name="20% - Accent1 2 2 3 3 2 2 2 2 2" xfId="1835"/>
    <cellStyle name="20% - Accent1 2 2 3 3 2 2 2 2 2 2" xfId="1836"/>
    <cellStyle name="20% - Accent1 2 2 3 3 2 2 2 2 2 2 2" xfId="1837"/>
    <cellStyle name="20% - Accent1 2 2 3 3 2 2 2 2 2 2 3" xfId="1838"/>
    <cellStyle name="20% - Accent1 2 2 3 3 2 2 2 2 2 3" xfId="1839"/>
    <cellStyle name="20% - Accent1 2 2 3 3 2 2 2 2 2 4" xfId="1840"/>
    <cellStyle name="20% - Accent1 2 2 3 3 2 2 2 2 3" xfId="1841"/>
    <cellStyle name="20% - Accent1 2 2 3 3 2 2 2 2 3 2" xfId="1842"/>
    <cellStyle name="20% - Accent1 2 2 3 3 2 2 2 2 3 3" xfId="1843"/>
    <cellStyle name="20% - Accent1 2 2 3 3 2 2 2 2 4" xfId="1844"/>
    <cellStyle name="20% - Accent1 2 2 3 3 2 2 2 2 5" xfId="1845"/>
    <cellStyle name="20% - Accent1 2 2 3 3 2 2 2 3" xfId="1846"/>
    <cellStyle name="20% - Accent1 2 2 3 3 2 2 2 3 2" xfId="1847"/>
    <cellStyle name="20% - Accent1 2 2 3 3 2 2 2 3 2 2" xfId="1848"/>
    <cellStyle name="20% - Accent1 2 2 3 3 2 2 2 3 2 3" xfId="1849"/>
    <cellStyle name="20% - Accent1 2 2 3 3 2 2 2 3 3" xfId="1850"/>
    <cellStyle name="20% - Accent1 2 2 3 3 2 2 2 3 4" xfId="1851"/>
    <cellStyle name="20% - Accent1 2 2 3 3 2 2 2 4" xfId="1852"/>
    <cellStyle name="20% - Accent1 2 2 3 3 2 2 2 4 2" xfId="1853"/>
    <cellStyle name="20% - Accent1 2 2 3 3 2 2 2 4 3" xfId="1854"/>
    <cellStyle name="20% - Accent1 2 2 3 3 2 2 2 5" xfId="1855"/>
    <cellStyle name="20% - Accent1 2 2 3 3 2 2 2 6" xfId="1856"/>
    <cellStyle name="20% - Accent1 2 2 3 3 2 2 3" xfId="1857"/>
    <cellStyle name="20% - Accent1 2 2 3 3 2 2 3 2" xfId="1858"/>
    <cellStyle name="20% - Accent1 2 2 3 3 2 2 3 2 2" xfId="1859"/>
    <cellStyle name="20% - Accent1 2 2 3 3 2 2 3 2 2 2" xfId="1860"/>
    <cellStyle name="20% - Accent1 2 2 3 3 2 2 3 2 2 3" xfId="1861"/>
    <cellStyle name="20% - Accent1 2 2 3 3 2 2 3 2 3" xfId="1862"/>
    <cellStyle name="20% - Accent1 2 2 3 3 2 2 3 2 4" xfId="1863"/>
    <cellStyle name="20% - Accent1 2 2 3 3 2 2 3 3" xfId="1864"/>
    <cellStyle name="20% - Accent1 2 2 3 3 2 2 3 3 2" xfId="1865"/>
    <cellStyle name="20% - Accent1 2 2 3 3 2 2 3 3 3" xfId="1866"/>
    <cellStyle name="20% - Accent1 2 2 3 3 2 2 3 4" xfId="1867"/>
    <cellStyle name="20% - Accent1 2 2 3 3 2 2 3 5" xfId="1868"/>
    <cellStyle name="20% - Accent1 2 2 3 3 2 2 4" xfId="1869"/>
    <cellStyle name="20% - Accent1 2 2 3 3 2 2 4 2" xfId="1870"/>
    <cellStyle name="20% - Accent1 2 2 3 3 2 2 4 2 2" xfId="1871"/>
    <cellStyle name="20% - Accent1 2 2 3 3 2 2 4 2 3" xfId="1872"/>
    <cellStyle name="20% - Accent1 2 2 3 3 2 2 4 3" xfId="1873"/>
    <cellStyle name="20% - Accent1 2 2 3 3 2 2 4 4" xfId="1874"/>
    <cellStyle name="20% - Accent1 2 2 3 3 2 2 5" xfId="1875"/>
    <cellStyle name="20% - Accent1 2 2 3 3 2 2 5 2" xfId="1876"/>
    <cellStyle name="20% - Accent1 2 2 3 3 2 2 5 3" xfId="1877"/>
    <cellStyle name="20% - Accent1 2 2 3 3 2 2 6" xfId="1878"/>
    <cellStyle name="20% - Accent1 2 2 3 3 2 2 7" xfId="1879"/>
    <cellStyle name="20% - Accent1 2 2 3 3 2 3" xfId="1880"/>
    <cellStyle name="20% - Accent1 2 2 3 3 2 3 2" xfId="1881"/>
    <cellStyle name="20% - Accent1 2 2 3 3 2 3 2 2" xfId="1882"/>
    <cellStyle name="20% - Accent1 2 2 3 3 2 3 2 2 2" xfId="1883"/>
    <cellStyle name="20% - Accent1 2 2 3 3 2 3 2 2 2 2" xfId="1884"/>
    <cellStyle name="20% - Accent1 2 2 3 3 2 3 2 2 2 3" xfId="1885"/>
    <cellStyle name="20% - Accent1 2 2 3 3 2 3 2 2 3" xfId="1886"/>
    <cellStyle name="20% - Accent1 2 2 3 3 2 3 2 2 4" xfId="1887"/>
    <cellStyle name="20% - Accent1 2 2 3 3 2 3 2 3" xfId="1888"/>
    <cellStyle name="20% - Accent1 2 2 3 3 2 3 2 3 2" xfId="1889"/>
    <cellStyle name="20% - Accent1 2 2 3 3 2 3 2 3 3" xfId="1890"/>
    <cellStyle name="20% - Accent1 2 2 3 3 2 3 2 4" xfId="1891"/>
    <cellStyle name="20% - Accent1 2 2 3 3 2 3 2 5" xfId="1892"/>
    <cellStyle name="20% - Accent1 2 2 3 3 2 3 3" xfId="1893"/>
    <cellStyle name="20% - Accent1 2 2 3 3 2 3 3 2" xfId="1894"/>
    <cellStyle name="20% - Accent1 2 2 3 3 2 3 3 2 2" xfId="1895"/>
    <cellStyle name="20% - Accent1 2 2 3 3 2 3 3 2 3" xfId="1896"/>
    <cellStyle name="20% - Accent1 2 2 3 3 2 3 3 3" xfId="1897"/>
    <cellStyle name="20% - Accent1 2 2 3 3 2 3 3 4" xfId="1898"/>
    <cellStyle name="20% - Accent1 2 2 3 3 2 3 4" xfId="1899"/>
    <cellStyle name="20% - Accent1 2 2 3 3 2 3 4 2" xfId="1900"/>
    <cellStyle name="20% - Accent1 2 2 3 3 2 3 4 3" xfId="1901"/>
    <cellStyle name="20% - Accent1 2 2 3 3 2 3 5" xfId="1902"/>
    <cellStyle name="20% - Accent1 2 2 3 3 2 3 6" xfId="1903"/>
    <cellStyle name="20% - Accent1 2 2 3 3 2 4" xfId="1904"/>
    <cellStyle name="20% - Accent1 2 2 3 3 2 4 2" xfId="1905"/>
    <cellStyle name="20% - Accent1 2 2 3 3 2 4 2 2" xfId="1906"/>
    <cellStyle name="20% - Accent1 2 2 3 3 2 4 2 2 2" xfId="1907"/>
    <cellStyle name="20% - Accent1 2 2 3 3 2 4 2 2 3" xfId="1908"/>
    <cellStyle name="20% - Accent1 2 2 3 3 2 4 2 3" xfId="1909"/>
    <cellStyle name="20% - Accent1 2 2 3 3 2 4 2 4" xfId="1910"/>
    <cellStyle name="20% - Accent1 2 2 3 3 2 4 3" xfId="1911"/>
    <cellStyle name="20% - Accent1 2 2 3 3 2 4 3 2" xfId="1912"/>
    <cellStyle name="20% - Accent1 2 2 3 3 2 4 3 2 2" xfId="1913"/>
    <cellStyle name="20% - Accent1 2 2 3 3 2 4 3 2 3" xfId="1914"/>
    <cellStyle name="20% - Accent1 2 2 3 3 2 4 3 3" xfId="1915"/>
    <cellStyle name="20% - Accent1 2 2 3 3 2 4 3 4" xfId="1916"/>
    <cellStyle name="20% - Accent1 2 2 3 3 2 4 4" xfId="1917"/>
    <cellStyle name="20% - Accent1 2 2 3 3 2 4 4 2" xfId="1918"/>
    <cellStyle name="20% - Accent1 2 2 3 3 2 4 4 3" xfId="1919"/>
    <cellStyle name="20% - Accent1 2 2 3 3 2 4 5" xfId="1920"/>
    <cellStyle name="20% - Accent1 2 2 3 3 2 4 6" xfId="1921"/>
    <cellStyle name="20% - Accent1 2 2 3 3 2 5" xfId="1922"/>
    <cellStyle name="20% - Accent1 2 2 3 3 2 5 2" xfId="1923"/>
    <cellStyle name="20% - Accent1 2 2 3 3 2 5 2 2" xfId="1924"/>
    <cellStyle name="20% - Accent1 2 2 3 3 2 5 2 2 2" xfId="1925"/>
    <cellStyle name="20% - Accent1 2 2 3 3 2 5 2 2 3" xfId="1926"/>
    <cellStyle name="20% - Accent1 2 2 3 3 2 5 2 3" xfId="1927"/>
    <cellStyle name="20% - Accent1 2 2 3 3 2 5 2 4" xfId="1928"/>
    <cellStyle name="20% - Accent1 2 2 3 3 2 5 3" xfId="1929"/>
    <cellStyle name="20% - Accent1 2 2 3 3 2 5 3 2" xfId="1930"/>
    <cellStyle name="20% - Accent1 2 2 3 3 2 5 3 3" xfId="1931"/>
    <cellStyle name="20% - Accent1 2 2 3 3 2 5 4" xfId="1932"/>
    <cellStyle name="20% - Accent1 2 2 3 3 2 5 5" xfId="1933"/>
    <cellStyle name="20% - Accent1 2 2 3 3 2 6" xfId="1934"/>
    <cellStyle name="20% - Accent1 2 2 3 3 2 6 2" xfId="1935"/>
    <cellStyle name="20% - Accent1 2 2 3 3 2 6 2 2" xfId="1936"/>
    <cellStyle name="20% - Accent1 2 2 3 3 2 6 2 3" xfId="1937"/>
    <cellStyle name="20% - Accent1 2 2 3 3 2 6 3" xfId="1938"/>
    <cellStyle name="20% - Accent1 2 2 3 3 2 6 4" xfId="1939"/>
    <cellStyle name="20% - Accent1 2 2 3 3 2 7" xfId="1940"/>
    <cellStyle name="20% - Accent1 2 2 3 3 2 7 2" xfId="1941"/>
    <cellStyle name="20% - Accent1 2 2 3 3 2 7 3" xfId="1942"/>
    <cellStyle name="20% - Accent1 2 2 3 3 2 8" xfId="1943"/>
    <cellStyle name="20% - Accent1 2 2 3 3 2 9" xfId="1944"/>
    <cellStyle name="20% - Accent1 2 2 3 3 3" xfId="1945"/>
    <cellStyle name="20% - Accent1 2 2 3 3 3 2" xfId="1946"/>
    <cellStyle name="20% - Accent1 2 2 3 3 3 2 2" xfId="1947"/>
    <cellStyle name="20% - Accent1 2 2 3 3 3 2 2 2" xfId="1948"/>
    <cellStyle name="20% - Accent1 2 2 3 3 3 2 2 2 2" xfId="1949"/>
    <cellStyle name="20% - Accent1 2 2 3 3 3 2 2 2 2 2" xfId="1950"/>
    <cellStyle name="20% - Accent1 2 2 3 3 3 2 2 2 2 3" xfId="1951"/>
    <cellStyle name="20% - Accent1 2 2 3 3 3 2 2 2 3" xfId="1952"/>
    <cellStyle name="20% - Accent1 2 2 3 3 3 2 2 2 4" xfId="1953"/>
    <cellStyle name="20% - Accent1 2 2 3 3 3 2 2 3" xfId="1954"/>
    <cellStyle name="20% - Accent1 2 2 3 3 3 2 2 3 2" xfId="1955"/>
    <cellStyle name="20% - Accent1 2 2 3 3 3 2 2 3 3" xfId="1956"/>
    <cellStyle name="20% - Accent1 2 2 3 3 3 2 2 4" xfId="1957"/>
    <cellStyle name="20% - Accent1 2 2 3 3 3 2 2 5" xfId="1958"/>
    <cellStyle name="20% - Accent1 2 2 3 3 3 2 3" xfId="1959"/>
    <cellStyle name="20% - Accent1 2 2 3 3 3 2 3 2" xfId="1960"/>
    <cellStyle name="20% - Accent1 2 2 3 3 3 2 3 2 2" xfId="1961"/>
    <cellStyle name="20% - Accent1 2 2 3 3 3 2 3 2 3" xfId="1962"/>
    <cellStyle name="20% - Accent1 2 2 3 3 3 2 3 3" xfId="1963"/>
    <cellStyle name="20% - Accent1 2 2 3 3 3 2 3 4" xfId="1964"/>
    <cellStyle name="20% - Accent1 2 2 3 3 3 2 4" xfId="1965"/>
    <cellStyle name="20% - Accent1 2 2 3 3 3 2 4 2" xfId="1966"/>
    <cellStyle name="20% - Accent1 2 2 3 3 3 2 4 3" xfId="1967"/>
    <cellStyle name="20% - Accent1 2 2 3 3 3 2 5" xfId="1968"/>
    <cellStyle name="20% - Accent1 2 2 3 3 3 2 6" xfId="1969"/>
    <cellStyle name="20% - Accent1 2 2 3 3 3 3" xfId="1970"/>
    <cellStyle name="20% - Accent1 2 2 3 3 3 3 2" xfId="1971"/>
    <cellStyle name="20% - Accent1 2 2 3 3 3 3 2 2" xfId="1972"/>
    <cellStyle name="20% - Accent1 2 2 3 3 3 3 2 2 2" xfId="1973"/>
    <cellStyle name="20% - Accent1 2 2 3 3 3 3 2 2 3" xfId="1974"/>
    <cellStyle name="20% - Accent1 2 2 3 3 3 3 2 3" xfId="1975"/>
    <cellStyle name="20% - Accent1 2 2 3 3 3 3 2 4" xfId="1976"/>
    <cellStyle name="20% - Accent1 2 2 3 3 3 3 3" xfId="1977"/>
    <cellStyle name="20% - Accent1 2 2 3 3 3 3 3 2" xfId="1978"/>
    <cellStyle name="20% - Accent1 2 2 3 3 3 3 3 3" xfId="1979"/>
    <cellStyle name="20% - Accent1 2 2 3 3 3 3 4" xfId="1980"/>
    <cellStyle name="20% - Accent1 2 2 3 3 3 3 5" xfId="1981"/>
    <cellStyle name="20% - Accent1 2 2 3 3 3 4" xfId="1982"/>
    <cellStyle name="20% - Accent1 2 2 3 3 3 4 2" xfId="1983"/>
    <cellStyle name="20% - Accent1 2 2 3 3 3 4 2 2" xfId="1984"/>
    <cellStyle name="20% - Accent1 2 2 3 3 3 4 2 3" xfId="1985"/>
    <cellStyle name="20% - Accent1 2 2 3 3 3 4 3" xfId="1986"/>
    <cellStyle name="20% - Accent1 2 2 3 3 3 4 4" xfId="1987"/>
    <cellStyle name="20% - Accent1 2 2 3 3 3 5" xfId="1988"/>
    <cellStyle name="20% - Accent1 2 2 3 3 3 5 2" xfId="1989"/>
    <cellStyle name="20% - Accent1 2 2 3 3 3 5 3" xfId="1990"/>
    <cellStyle name="20% - Accent1 2 2 3 3 3 6" xfId="1991"/>
    <cellStyle name="20% - Accent1 2 2 3 3 3 7" xfId="1992"/>
    <cellStyle name="20% - Accent1 2 2 3 3 4" xfId="1993"/>
    <cellStyle name="20% - Accent1 2 2 3 3 4 2" xfId="1994"/>
    <cellStyle name="20% - Accent1 2 2 3 3 4 2 2" xfId="1995"/>
    <cellStyle name="20% - Accent1 2 2 3 3 4 2 2 2" xfId="1996"/>
    <cellStyle name="20% - Accent1 2 2 3 3 4 2 2 2 2" xfId="1997"/>
    <cellStyle name="20% - Accent1 2 2 3 3 4 2 2 2 3" xfId="1998"/>
    <cellStyle name="20% - Accent1 2 2 3 3 4 2 2 3" xfId="1999"/>
    <cellStyle name="20% - Accent1 2 2 3 3 4 2 2 4" xfId="2000"/>
    <cellStyle name="20% - Accent1 2 2 3 3 4 2 3" xfId="2001"/>
    <cellStyle name="20% - Accent1 2 2 3 3 4 2 3 2" xfId="2002"/>
    <cellStyle name="20% - Accent1 2 2 3 3 4 2 3 3" xfId="2003"/>
    <cellStyle name="20% - Accent1 2 2 3 3 4 2 4" xfId="2004"/>
    <cellStyle name="20% - Accent1 2 2 3 3 4 2 5" xfId="2005"/>
    <cellStyle name="20% - Accent1 2 2 3 3 4 3" xfId="2006"/>
    <cellStyle name="20% - Accent1 2 2 3 3 4 3 2" xfId="2007"/>
    <cellStyle name="20% - Accent1 2 2 3 3 4 3 2 2" xfId="2008"/>
    <cellStyle name="20% - Accent1 2 2 3 3 4 3 2 3" xfId="2009"/>
    <cellStyle name="20% - Accent1 2 2 3 3 4 3 3" xfId="2010"/>
    <cellStyle name="20% - Accent1 2 2 3 3 4 3 4" xfId="2011"/>
    <cellStyle name="20% - Accent1 2 2 3 3 4 4" xfId="2012"/>
    <cellStyle name="20% - Accent1 2 2 3 3 4 4 2" xfId="2013"/>
    <cellStyle name="20% - Accent1 2 2 3 3 4 4 3" xfId="2014"/>
    <cellStyle name="20% - Accent1 2 2 3 3 4 5" xfId="2015"/>
    <cellStyle name="20% - Accent1 2 2 3 3 4 6" xfId="2016"/>
    <cellStyle name="20% - Accent1 2 2 3 3 5" xfId="2017"/>
    <cellStyle name="20% - Accent1 2 2 3 3 5 2" xfId="2018"/>
    <cellStyle name="20% - Accent1 2 2 3 3 5 2 2" xfId="2019"/>
    <cellStyle name="20% - Accent1 2 2 3 3 5 2 2 2" xfId="2020"/>
    <cellStyle name="20% - Accent1 2 2 3 3 5 2 2 3" xfId="2021"/>
    <cellStyle name="20% - Accent1 2 2 3 3 5 2 3" xfId="2022"/>
    <cellStyle name="20% - Accent1 2 2 3 3 5 2 4" xfId="2023"/>
    <cellStyle name="20% - Accent1 2 2 3 3 5 3" xfId="2024"/>
    <cellStyle name="20% - Accent1 2 2 3 3 5 3 2" xfId="2025"/>
    <cellStyle name="20% - Accent1 2 2 3 3 5 3 2 2" xfId="2026"/>
    <cellStyle name="20% - Accent1 2 2 3 3 5 3 2 3" xfId="2027"/>
    <cellStyle name="20% - Accent1 2 2 3 3 5 3 3" xfId="2028"/>
    <cellStyle name="20% - Accent1 2 2 3 3 5 3 4" xfId="2029"/>
    <cellStyle name="20% - Accent1 2 2 3 3 5 4" xfId="2030"/>
    <cellStyle name="20% - Accent1 2 2 3 3 5 4 2" xfId="2031"/>
    <cellStyle name="20% - Accent1 2 2 3 3 5 4 3" xfId="2032"/>
    <cellStyle name="20% - Accent1 2 2 3 3 5 5" xfId="2033"/>
    <cellStyle name="20% - Accent1 2 2 3 3 5 6" xfId="2034"/>
    <cellStyle name="20% - Accent1 2 2 3 3 6" xfId="2035"/>
    <cellStyle name="20% - Accent1 2 2 3 3 6 2" xfId="2036"/>
    <cellStyle name="20% - Accent1 2 2 3 3 6 2 2" xfId="2037"/>
    <cellStyle name="20% - Accent1 2 2 3 3 6 2 2 2" xfId="2038"/>
    <cellStyle name="20% - Accent1 2 2 3 3 6 2 2 3" xfId="2039"/>
    <cellStyle name="20% - Accent1 2 2 3 3 6 2 3" xfId="2040"/>
    <cellStyle name="20% - Accent1 2 2 3 3 6 2 4" xfId="2041"/>
    <cellStyle name="20% - Accent1 2 2 3 3 6 3" xfId="2042"/>
    <cellStyle name="20% - Accent1 2 2 3 3 6 3 2" xfId="2043"/>
    <cellStyle name="20% - Accent1 2 2 3 3 6 3 3" xfId="2044"/>
    <cellStyle name="20% - Accent1 2 2 3 3 6 4" xfId="2045"/>
    <cellStyle name="20% - Accent1 2 2 3 3 6 5" xfId="2046"/>
    <cellStyle name="20% - Accent1 2 2 3 3 7" xfId="2047"/>
    <cellStyle name="20% - Accent1 2 2 3 3 7 2" xfId="2048"/>
    <cellStyle name="20% - Accent1 2 2 3 3 7 2 2" xfId="2049"/>
    <cellStyle name="20% - Accent1 2 2 3 3 7 2 3" xfId="2050"/>
    <cellStyle name="20% - Accent1 2 2 3 3 7 3" xfId="2051"/>
    <cellStyle name="20% - Accent1 2 2 3 3 7 4" xfId="2052"/>
    <cellStyle name="20% - Accent1 2 2 3 3 8" xfId="2053"/>
    <cellStyle name="20% - Accent1 2 2 3 3 8 2" xfId="2054"/>
    <cellStyle name="20% - Accent1 2 2 3 3 8 3" xfId="2055"/>
    <cellStyle name="20% - Accent1 2 2 3 3 9" xfId="2056"/>
    <cellStyle name="20% - Accent1 2 2 3 4" xfId="2057"/>
    <cellStyle name="20% - Accent1 2 2 3 4 10" xfId="2058"/>
    <cellStyle name="20% - Accent1 2 2 3 4 2" xfId="2059"/>
    <cellStyle name="20% - Accent1 2 2 3 4 2 2" xfId="2060"/>
    <cellStyle name="20% - Accent1 2 2 3 4 2 2 2" xfId="2061"/>
    <cellStyle name="20% - Accent1 2 2 3 4 2 2 2 2" xfId="2062"/>
    <cellStyle name="20% - Accent1 2 2 3 4 2 2 2 2 2" xfId="2063"/>
    <cellStyle name="20% - Accent1 2 2 3 4 2 2 2 2 2 2" xfId="2064"/>
    <cellStyle name="20% - Accent1 2 2 3 4 2 2 2 2 2 3" xfId="2065"/>
    <cellStyle name="20% - Accent1 2 2 3 4 2 2 2 2 3" xfId="2066"/>
    <cellStyle name="20% - Accent1 2 2 3 4 2 2 2 2 4" xfId="2067"/>
    <cellStyle name="20% - Accent1 2 2 3 4 2 2 2 3" xfId="2068"/>
    <cellStyle name="20% - Accent1 2 2 3 4 2 2 2 3 2" xfId="2069"/>
    <cellStyle name="20% - Accent1 2 2 3 4 2 2 2 3 3" xfId="2070"/>
    <cellStyle name="20% - Accent1 2 2 3 4 2 2 2 4" xfId="2071"/>
    <cellStyle name="20% - Accent1 2 2 3 4 2 2 2 5" xfId="2072"/>
    <cellStyle name="20% - Accent1 2 2 3 4 2 2 3" xfId="2073"/>
    <cellStyle name="20% - Accent1 2 2 3 4 2 2 3 2" xfId="2074"/>
    <cellStyle name="20% - Accent1 2 2 3 4 2 2 3 2 2" xfId="2075"/>
    <cellStyle name="20% - Accent1 2 2 3 4 2 2 3 2 3" xfId="2076"/>
    <cellStyle name="20% - Accent1 2 2 3 4 2 2 3 3" xfId="2077"/>
    <cellStyle name="20% - Accent1 2 2 3 4 2 2 3 4" xfId="2078"/>
    <cellStyle name="20% - Accent1 2 2 3 4 2 2 4" xfId="2079"/>
    <cellStyle name="20% - Accent1 2 2 3 4 2 2 4 2" xfId="2080"/>
    <cellStyle name="20% - Accent1 2 2 3 4 2 2 4 3" xfId="2081"/>
    <cellStyle name="20% - Accent1 2 2 3 4 2 2 5" xfId="2082"/>
    <cellStyle name="20% - Accent1 2 2 3 4 2 2 6" xfId="2083"/>
    <cellStyle name="20% - Accent1 2 2 3 4 2 3" xfId="2084"/>
    <cellStyle name="20% - Accent1 2 2 3 4 2 3 2" xfId="2085"/>
    <cellStyle name="20% - Accent1 2 2 3 4 2 3 2 2" xfId="2086"/>
    <cellStyle name="20% - Accent1 2 2 3 4 2 3 2 2 2" xfId="2087"/>
    <cellStyle name="20% - Accent1 2 2 3 4 2 3 2 2 3" xfId="2088"/>
    <cellStyle name="20% - Accent1 2 2 3 4 2 3 2 3" xfId="2089"/>
    <cellStyle name="20% - Accent1 2 2 3 4 2 3 2 4" xfId="2090"/>
    <cellStyle name="20% - Accent1 2 2 3 4 2 3 3" xfId="2091"/>
    <cellStyle name="20% - Accent1 2 2 3 4 2 3 3 2" xfId="2092"/>
    <cellStyle name="20% - Accent1 2 2 3 4 2 3 3 2 2" xfId="2093"/>
    <cellStyle name="20% - Accent1 2 2 3 4 2 3 3 2 3" xfId="2094"/>
    <cellStyle name="20% - Accent1 2 2 3 4 2 3 3 3" xfId="2095"/>
    <cellStyle name="20% - Accent1 2 2 3 4 2 3 3 4" xfId="2096"/>
    <cellStyle name="20% - Accent1 2 2 3 4 2 3 4" xfId="2097"/>
    <cellStyle name="20% - Accent1 2 2 3 4 2 3 4 2" xfId="2098"/>
    <cellStyle name="20% - Accent1 2 2 3 4 2 3 4 3" xfId="2099"/>
    <cellStyle name="20% - Accent1 2 2 3 4 2 3 5" xfId="2100"/>
    <cellStyle name="20% - Accent1 2 2 3 4 2 3 6" xfId="2101"/>
    <cellStyle name="20% - Accent1 2 2 3 4 2 4" xfId="2102"/>
    <cellStyle name="20% - Accent1 2 2 3 4 2 4 2" xfId="2103"/>
    <cellStyle name="20% - Accent1 2 2 3 4 2 4 2 2" xfId="2104"/>
    <cellStyle name="20% - Accent1 2 2 3 4 2 4 2 2 2" xfId="2105"/>
    <cellStyle name="20% - Accent1 2 2 3 4 2 4 2 2 3" xfId="2106"/>
    <cellStyle name="20% - Accent1 2 2 3 4 2 4 2 3" xfId="2107"/>
    <cellStyle name="20% - Accent1 2 2 3 4 2 4 2 4" xfId="2108"/>
    <cellStyle name="20% - Accent1 2 2 3 4 2 4 3" xfId="2109"/>
    <cellStyle name="20% - Accent1 2 2 3 4 2 4 3 2" xfId="2110"/>
    <cellStyle name="20% - Accent1 2 2 3 4 2 4 3 3" xfId="2111"/>
    <cellStyle name="20% - Accent1 2 2 3 4 2 4 4" xfId="2112"/>
    <cellStyle name="20% - Accent1 2 2 3 4 2 4 5" xfId="2113"/>
    <cellStyle name="20% - Accent1 2 2 3 4 2 5" xfId="2114"/>
    <cellStyle name="20% - Accent1 2 2 3 4 2 5 2" xfId="2115"/>
    <cellStyle name="20% - Accent1 2 2 3 4 2 5 2 2" xfId="2116"/>
    <cellStyle name="20% - Accent1 2 2 3 4 2 5 2 3" xfId="2117"/>
    <cellStyle name="20% - Accent1 2 2 3 4 2 5 3" xfId="2118"/>
    <cellStyle name="20% - Accent1 2 2 3 4 2 5 4" xfId="2119"/>
    <cellStyle name="20% - Accent1 2 2 3 4 2 6" xfId="2120"/>
    <cellStyle name="20% - Accent1 2 2 3 4 2 6 2" xfId="2121"/>
    <cellStyle name="20% - Accent1 2 2 3 4 2 6 3" xfId="2122"/>
    <cellStyle name="20% - Accent1 2 2 3 4 2 7" xfId="2123"/>
    <cellStyle name="20% - Accent1 2 2 3 4 2 8" xfId="2124"/>
    <cellStyle name="20% - Accent1 2 2 3 4 3" xfId="2125"/>
    <cellStyle name="20% - Accent1 2 2 3 4 3 2" xfId="2126"/>
    <cellStyle name="20% - Accent1 2 2 3 4 3 2 2" xfId="2127"/>
    <cellStyle name="20% - Accent1 2 2 3 4 3 2 2 2" xfId="2128"/>
    <cellStyle name="20% - Accent1 2 2 3 4 3 2 2 2 2" xfId="2129"/>
    <cellStyle name="20% - Accent1 2 2 3 4 3 2 2 2 3" xfId="2130"/>
    <cellStyle name="20% - Accent1 2 2 3 4 3 2 2 3" xfId="2131"/>
    <cellStyle name="20% - Accent1 2 2 3 4 3 2 2 4" xfId="2132"/>
    <cellStyle name="20% - Accent1 2 2 3 4 3 2 3" xfId="2133"/>
    <cellStyle name="20% - Accent1 2 2 3 4 3 2 3 2" xfId="2134"/>
    <cellStyle name="20% - Accent1 2 2 3 4 3 2 3 3" xfId="2135"/>
    <cellStyle name="20% - Accent1 2 2 3 4 3 2 4" xfId="2136"/>
    <cellStyle name="20% - Accent1 2 2 3 4 3 2 5" xfId="2137"/>
    <cellStyle name="20% - Accent1 2 2 3 4 3 3" xfId="2138"/>
    <cellStyle name="20% - Accent1 2 2 3 4 3 3 2" xfId="2139"/>
    <cellStyle name="20% - Accent1 2 2 3 4 3 3 2 2" xfId="2140"/>
    <cellStyle name="20% - Accent1 2 2 3 4 3 3 2 3" xfId="2141"/>
    <cellStyle name="20% - Accent1 2 2 3 4 3 3 3" xfId="2142"/>
    <cellStyle name="20% - Accent1 2 2 3 4 3 3 4" xfId="2143"/>
    <cellStyle name="20% - Accent1 2 2 3 4 3 4" xfId="2144"/>
    <cellStyle name="20% - Accent1 2 2 3 4 3 4 2" xfId="2145"/>
    <cellStyle name="20% - Accent1 2 2 3 4 3 4 3" xfId="2146"/>
    <cellStyle name="20% - Accent1 2 2 3 4 3 5" xfId="2147"/>
    <cellStyle name="20% - Accent1 2 2 3 4 3 6" xfId="2148"/>
    <cellStyle name="20% - Accent1 2 2 3 4 4" xfId="2149"/>
    <cellStyle name="20% - Accent1 2 2 3 4 4 2" xfId="2150"/>
    <cellStyle name="20% - Accent1 2 2 3 4 4 2 2" xfId="2151"/>
    <cellStyle name="20% - Accent1 2 2 3 4 4 2 2 2" xfId="2152"/>
    <cellStyle name="20% - Accent1 2 2 3 4 4 2 2 3" xfId="2153"/>
    <cellStyle name="20% - Accent1 2 2 3 4 4 2 3" xfId="2154"/>
    <cellStyle name="20% - Accent1 2 2 3 4 4 2 4" xfId="2155"/>
    <cellStyle name="20% - Accent1 2 2 3 4 4 3" xfId="2156"/>
    <cellStyle name="20% - Accent1 2 2 3 4 4 3 2" xfId="2157"/>
    <cellStyle name="20% - Accent1 2 2 3 4 4 3 2 2" xfId="2158"/>
    <cellStyle name="20% - Accent1 2 2 3 4 4 3 2 3" xfId="2159"/>
    <cellStyle name="20% - Accent1 2 2 3 4 4 3 3" xfId="2160"/>
    <cellStyle name="20% - Accent1 2 2 3 4 4 3 4" xfId="2161"/>
    <cellStyle name="20% - Accent1 2 2 3 4 4 4" xfId="2162"/>
    <cellStyle name="20% - Accent1 2 2 3 4 4 4 2" xfId="2163"/>
    <cellStyle name="20% - Accent1 2 2 3 4 4 4 3" xfId="2164"/>
    <cellStyle name="20% - Accent1 2 2 3 4 4 5" xfId="2165"/>
    <cellStyle name="20% - Accent1 2 2 3 4 4 6" xfId="2166"/>
    <cellStyle name="20% - Accent1 2 2 3 4 5" xfId="2167"/>
    <cellStyle name="20% - Accent1 2 2 3 4 5 2" xfId="2168"/>
    <cellStyle name="20% - Accent1 2 2 3 4 5 2 2" xfId="2169"/>
    <cellStyle name="20% - Accent1 2 2 3 4 5 2 2 2" xfId="2170"/>
    <cellStyle name="20% - Accent1 2 2 3 4 5 2 2 3" xfId="2171"/>
    <cellStyle name="20% - Accent1 2 2 3 4 5 2 3" xfId="2172"/>
    <cellStyle name="20% - Accent1 2 2 3 4 5 2 4" xfId="2173"/>
    <cellStyle name="20% - Accent1 2 2 3 4 5 3" xfId="2174"/>
    <cellStyle name="20% - Accent1 2 2 3 4 5 3 2" xfId="2175"/>
    <cellStyle name="20% - Accent1 2 2 3 4 5 3 3" xfId="2176"/>
    <cellStyle name="20% - Accent1 2 2 3 4 5 4" xfId="2177"/>
    <cellStyle name="20% - Accent1 2 2 3 4 5 5" xfId="2178"/>
    <cellStyle name="20% - Accent1 2 2 3 4 6" xfId="2179"/>
    <cellStyle name="20% - Accent1 2 2 3 4 6 2" xfId="2180"/>
    <cellStyle name="20% - Accent1 2 2 3 4 6 2 2" xfId="2181"/>
    <cellStyle name="20% - Accent1 2 2 3 4 6 2 3" xfId="2182"/>
    <cellStyle name="20% - Accent1 2 2 3 4 6 3" xfId="2183"/>
    <cellStyle name="20% - Accent1 2 2 3 4 6 4" xfId="2184"/>
    <cellStyle name="20% - Accent1 2 2 3 4 7" xfId="2185"/>
    <cellStyle name="20% - Accent1 2 2 3 4 7 2" xfId="2186"/>
    <cellStyle name="20% - Accent1 2 2 3 4 7 3" xfId="2187"/>
    <cellStyle name="20% - Accent1 2 2 3 4 8" xfId="2188"/>
    <cellStyle name="20% - Accent1 2 2 3 4 9" xfId="2189"/>
    <cellStyle name="20% - Accent1 2 2 3 5" xfId="2190"/>
    <cellStyle name="20% - Accent1 2 2 3 5 2" xfId="2191"/>
    <cellStyle name="20% - Accent1 2 2 3 5 2 2" xfId="2192"/>
    <cellStyle name="20% - Accent1 2 2 3 5 2 2 2" xfId="2193"/>
    <cellStyle name="20% - Accent1 2 2 3 5 2 2 2 2" xfId="2194"/>
    <cellStyle name="20% - Accent1 2 2 3 5 2 2 2 2 2" xfId="2195"/>
    <cellStyle name="20% - Accent1 2 2 3 5 2 2 2 2 3" xfId="2196"/>
    <cellStyle name="20% - Accent1 2 2 3 5 2 2 2 3" xfId="2197"/>
    <cellStyle name="20% - Accent1 2 2 3 5 2 2 2 4" xfId="2198"/>
    <cellStyle name="20% - Accent1 2 2 3 5 2 2 3" xfId="2199"/>
    <cellStyle name="20% - Accent1 2 2 3 5 2 2 3 2" xfId="2200"/>
    <cellStyle name="20% - Accent1 2 2 3 5 2 2 3 2 2" xfId="2201"/>
    <cellStyle name="20% - Accent1 2 2 3 5 2 2 3 2 3" xfId="2202"/>
    <cellStyle name="20% - Accent1 2 2 3 5 2 2 3 3" xfId="2203"/>
    <cellStyle name="20% - Accent1 2 2 3 5 2 2 3 4" xfId="2204"/>
    <cellStyle name="20% - Accent1 2 2 3 5 2 2 4" xfId="2205"/>
    <cellStyle name="20% - Accent1 2 2 3 5 2 2 4 2" xfId="2206"/>
    <cellStyle name="20% - Accent1 2 2 3 5 2 2 4 3" xfId="2207"/>
    <cellStyle name="20% - Accent1 2 2 3 5 2 2 5" xfId="2208"/>
    <cellStyle name="20% - Accent1 2 2 3 5 2 2 6" xfId="2209"/>
    <cellStyle name="20% - Accent1 2 2 3 5 2 3" xfId="2210"/>
    <cellStyle name="20% - Accent1 2 2 3 5 2 3 2" xfId="2211"/>
    <cellStyle name="20% - Accent1 2 2 3 5 2 3 2 2" xfId="2212"/>
    <cellStyle name="20% - Accent1 2 2 3 5 2 3 2 2 2" xfId="2213"/>
    <cellStyle name="20% - Accent1 2 2 3 5 2 3 2 2 3" xfId="2214"/>
    <cellStyle name="20% - Accent1 2 2 3 5 2 3 2 3" xfId="2215"/>
    <cellStyle name="20% - Accent1 2 2 3 5 2 3 2 4" xfId="2216"/>
    <cellStyle name="20% - Accent1 2 2 3 5 2 3 3" xfId="2217"/>
    <cellStyle name="20% - Accent1 2 2 3 5 2 3 3 2" xfId="2218"/>
    <cellStyle name="20% - Accent1 2 2 3 5 2 3 3 3" xfId="2219"/>
    <cellStyle name="20% - Accent1 2 2 3 5 2 3 4" xfId="2220"/>
    <cellStyle name="20% - Accent1 2 2 3 5 2 3 5" xfId="2221"/>
    <cellStyle name="20% - Accent1 2 2 3 5 2 4" xfId="2222"/>
    <cellStyle name="20% - Accent1 2 2 3 5 2 4 2" xfId="2223"/>
    <cellStyle name="20% - Accent1 2 2 3 5 2 4 2 2" xfId="2224"/>
    <cellStyle name="20% - Accent1 2 2 3 5 2 4 2 3" xfId="2225"/>
    <cellStyle name="20% - Accent1 2 2 3 5 2 4 3" xfId="2226"/>
    <cellStyle name="20% - Accent1 2 2 3 5 2 4 4" xfId="2227"/>
    <cellStyle name="20% - Accent1 2 2 3 5 2 5" xfId="2228"/>
    <cellStyle name="20% - Accent1 2 2 3 5 2 5 2" xfId="2229"/>
    <cellStyle name="20% - Accent1 2 2 3 5 2 5 3" xfId="2230"/>
    <cellStyle name="20% - Accent1 2 2 3 5 2 6" xfId="2231"/>
    <cellStyle name="20% - Accent1 2 2 3 5 2 7" xfId="2232"/>
    <cellStyle name="20% - Accent1 2 2 3 5 3" xfId="2233"/>
    <cellStyle name="20% - Accent1 2 2 3 5 3 2" xfId="2234"/>
    <cellStyle name="20% - Accent1 2 2 3 5 3 2 2" xfId="2235"/>
    <cellStyle name="20% - Accent1 2 2 3 5 3 2 2 2" xfId="2236"/>
    <cellStyle name="20% - Accent1 2 2 3 5 3 2 2 3" xfId="2237"/>
    <cellStyle name="20% - Accent1 2 2 3 5 3 2 3" xfId="2238"/>
    <cellStyle name="20% - Accent1 2 2 3 5 3 2 4" xfId="2239"/>
    <cellStyle name="20% - Accent1 2 2 3 5 3 3" xfId="2240"/>
    <cellStyle name="20% - Accent1 2 2 3 5 3 3 2" xfId="2241"/>
    <cellStyle name="20% - Accent1 2 2 3 5 3 3 2 2" xfId="2242"/>
    <cellStyle name="20% - Accent1 2 2 3 5 3 3 2 3" xfId="2243"/>
    <cellStyle name="20% - Accent1 2 2 3 5 3 3 3" xfId="2244"/>
    <cellStyle name="20% - Accent1 2 2 3 5 3 3 4" xfId="2245"/>
    <cellStyle name="20% - Accent1 2 2 3 5 3 4" xfId="2246"/>
    <cellStyle name="20% - Accent1 2 2 3 5 3 4 2" xfId="2247"/>
    <cellStyle name="20% - Accent1 2 2 3 5 3 4 3" xfId="2248"/>
    <cellStyle name="20% - Accent1 2 2 3 5 3 5" xfId="2249"/>
    <cellStyle name="20% - Accent1 2 2 3 5 3 6" xfId="2250"/>
    <cellStyle name="20% - Accent1 2 2 3 5 4" xfId="2251"/>
    <cellStyle name="20% - Accent1 2 2 3 5 4 2" xfId="2252"/>
    <cellStyle name="20% - Accent1 2 2 3 5 4 2 2" xfId="2253"/>
    <cellStyle name="20% - Accent1 2 2 3 5 4 2 2 2" xfId="2254"/>
    <cellStyle name="20% - Accent1 2 2 3 5 4 2 2 3" xfId="2255"/>
    <cellStyle name="20% - Accent1 2 2 3 5 4 2 3" xfId="2256"/>
    <cellStyle name="20% - Accent1 2 2 3 5 4 2 4" xfId="2257"/>
    <cellStyle name="20% - Accent1 2 2 3 5 4 3" xfId="2258"/>
    <cellStyle name="20% - Accent1 2 2 3 5 4 3 2" xfId="2259"/>
    <cellStyle name="20% - Accent1 2 2 3 5 4 3 3" xfId="2260"/>
    <cellStyle name="20% - Accent1 2 2 3 5 4 4" xfId="2261"/>
    <cellStyle name="20% - Accent1 2 2 3 5 4 5" xfId="2262"/>
    <cellStyle name="20% - Accent1 2 2 3 5 5" xfId="2263"/>
    <cellStyle name="20% - Accent1 2 2 3 5 5 2" xfId="2264"/>
    <cellStyle name="20% - Accent1 2 2 3 5 5 2 2" xfId="2265"/>
    <cellStyle name="20% - Accent1 2 2 3 5 5 2 3" xfId="2266"/>
    <cellStyle name="20% - Accent1 2 2 3 5 5 3" xfId="2267"/>
    <cellStyle name="20% - Accent1 2 2 3 5 5 4" xfId="2268"/>
    <cellStyle name="20% - Accent1 2 2 3 5 6" xfId="2269"/>
    <cellStyle name="20% - Accent1 2 2 3 5 6 2" xfId="2270"/>
    <cellStyle name="20% - Accent1 2 2 3 5 6 3" xfId="2271"/>
    <cellStyle name="20% - Accent1 2 2 3 5 7" xfId="2272"/>
    <cellStyle name="20% - Accent1 2 2 3 5 8" xfId="2273"/>
    <cellStyle name="20% - Accent1 2 2 3 5 9" xfId="2274"/>
    <cellStyle name="20% - Accent1 2 2 3 6" xfId="2275"/>
    <cellStyle name="20% - Accent1 2 2 3 6 2" xfId="2276"/>
    <cellStyle name="20% - Accent1 2 2 3 6 2 2" xfId="2277"/>
    <cellStyle name="20% - Accent1 2 2 3 6 2 2 2" xfId="2278"/>
    <cellStyle name="20% - Accent1 2 2 3 6 2 2 2 2" xfId="2279"/>
    <cellStyle name="20% - Accent1 2 2 3 6 2 2 2 3" xfId="2280"/>
    <cellStyle name="20% - Accent1 2 2 3 6 2 2 3" xfId="2281"/>
    <cellStyle name="20% - Accent1 2 2 3 6 2 2 4" xfId="2282"/>
    <cellStyle name="20% - Accent1 2 2 3 6 2 3" xfId="2283"/>
    <cellStyle name="20% - Accent1 2 2 3 6 2 3 2" xfId="2284"/>
    <cellStyle name="20% - Accent1 2 2 3 6 2 3 2 2" xfId="2285"/>
    <cellStyle name="20% - Accent1 2 2 3 6 2 3 2 3" xfId="2286"/>
    <cellStyle name="20% - Accent1 2 2 3 6 2 3 3" xfId="2287"/>
    <cellStyle name="20% - Accent1 2 2 3 6 2 3 4" xfId="2288"/>
    <cellStyle name="20% - Accent1 2 2 3 6 2 4" xfId="2289"/>
    <cellStyle name="20% - Accent1 2 2 3 6 2 4 2" xfId="2290"/>
    <cellStyle name="20% - Accent1 2 2 3 6 2 4 3" xfId="2291"/>
    <cellStyle name="20% - Accent1 2 2 3 6 2 5" xfId="2292"/>
    <cellStyle name="20% - Accent1 2 2 3 6 2 6" xfId="2293"/>
    <cellStyle name="20% - Accent1 2 2 3 6 3" xfId="2294"/>
    <cellStyle name="20% - Accent1 2 2 3 6 3 2" xfId="2295"/>
    <cellStyle name="20% - Accent1 2 2 3 6 3 2 2" xfId="2296"/>
    <cellStyle name="20% - Accent1 2 2 3 6 3 2 2 2" xfId="2297"/>
    <cellStyle name="20% - Accent1 2 2 3 6 3 2 2 3" xfId="2298"/>
    <cellStyle name="20% - Accent1 2 2 3 6 3 2 3" xfId="2299"/>
    <cellStyle name="20% - Accent1 2 2 3 6 3 2 4" xfId="2300"/>
    <cellStyle name="20% - Accent1 2 2 3 6 3 3" xfId="2301"/>
    <cellStyle name="20% - Accent1 2 2 3 6 3 3 2" xfId="2302"/>
    <cellStyle name="20% - Accent1 2 2 3 6 3 3 3" xfId="2303"/>
    <cellStyle name="20% - Accent1 2 2 3 6 3 4" xfId="2304"/>
    <cellStyle name="20% - Accent1 2 2 3 6 3 5" xfId="2305"/>
    <cellStyle name="20% - Accent1 2 2 3 6 4" xfId="2306"/>
    <cellStyle name="20% - Accent1 2 2 3 6 4 2" xfId="2307"/>
    <cellStyle name="20% - Accent1 2 2 3 6 4 2 2" xfId="2308"/>
    <cellStyle name="20% - Accent1 2 2 3 6 4 2 3" xfId="2309"/>
    <cellStyle name="20% - Accent1 2 2 3 6 4 3" xfId="2310"/>
    <cellStyle name="20% - Accent1 2 2 3 6 4 4" xfId="2311"/>
    <cellStyle name="20% - Accent1 2 2 3 6 5" xfId="2312"/>
    <cellStyle name="20% - Accent1 2 2 3 6 5 2" xfId="2313"/>
    <cellStyle name="20% - Accent1 2 2 3 6 5 3" xfId="2314"/>
    <cellStyle name="20% - Accent1 2 2 3 6 6" xfId="2315"/>
    <cellStyle name="20% - Accent1 2 2 3 6 7" xfId="2316"/>
    <cellStyle name="20% - Accent1 2 2 3 6 8" xfId="2317"/>
    <cellStyle name="20% - Accent1 2 2 3 7" xfId="2318"/>
    <cellStyle name="20% - Accent1 2 2 3 7 2" xfId="2319"/>
    <cellStyle name="20% - Accent1 2 2 3 7 2 2" xfId="2320"/>
    <cellStyle name="20% - Accent1 2 2 3 7 2 2 2" xfId="2321"/>
    <cellStyle name="20% - Accent1 2 2 3 7 2 2 2 2" xfId="2322"/>
    <cellStyle name="20% - Accent1 2 2 3 7 2 2 2 3" xfId="2323"/>
    <cellStyle name="20% - Accent1 2 2 3 7 2 2 3" xfId="2324"/>
    <cellStyle name="20% - Accent1 2 2 3 7 2 2 4" xfId="2325"/>
    <cellStyle name="20% - Accent1 2 2 3 7 2 3" xfId="2326"/>
    <cellStyle name="20% - Accent1 2 2 3 7 2 3 2" xfId="2327"/>
    <cellStyle name="20% - Accent1 2 2 3 7 2 3 3" xfId="2328"/>
    <cellStyle name="20% - Accent1 2 2 3 7 2 4" xfId="2329"/>
    <cellStyle name="20% - Accent1 2 2 3 7 2 5" xfId="2330"/>
    <cellStyle name="20% - Accent1 2 2 3 7 3" xfId="2331"/>
    <cellStyle name="20% - Accent1 2 2 3 7 3 2" xfId="2332"/>
    <cellStyle name="20% - Accent1 2 2 3 7 3 2 2" xfId="2333"/>
    <cellStyle name="20% - Accent1 2 2 3 7 3 2 3" xfId="2334"/>
    <cellStyle name="20% - Accent1 2 2 3 7 3 3" xfId="2335"/>
    <cellStyle name="20% - Accent1 2 2 3 7 3 4" xfId="2336"/>
    <cellStyle name="20% - Accent1 2 2 3 7 4" xfId="2337"/>
    <cellStyle name="20% - Accent1 2 2 3 7 4 2" xfId="2338"/>
    <cellStyle name="20% - Accent1 2 2 3 7 4 3" xfId="2339"/>
    <cellStyle name="20% - Accent1 2 2 3 7 5" xfId="2340"/>
    <cellStyle name="20% - Accent1 2 2 3 7 6" xfId="2341"/>
    <cellStyle name="20% - Accent1 2 2 3 8" xfId="2342"/>
    <cellStyle name="20% - Accent1 2 2 3 8 2" xfId="2343"/>
    <cellStyle name="20% - Accent1 2 2 3 8 2 2" xfId="2344"/>
    <cellStyle name="20% - Accent1 2 2 3 8 2 2 2" xfId="2345"/>
    <cellStyle name="20% - Accent1 2 2 3 8 2 2 2 2" xfId="2346"/>
    <cellStyle name="20% - Accent1 2 2 3 8 2 2 2 3" xfId="2347"/>
    <cellStyle name="20% - Accent1 2 2 3 8 2 2 3" xfId="2348"/>
    <cellStyle name="20% - Accent1 2 2 3 8 2 2 4" xfId="2349"/>
    <cellStyle name="20% - Accent1 2 2 3 8 2 3" xfId="2350"/>
    <cellStyle name="20% - Accent1 2 2 3 8 2 3 2" xfId="2351"/>
    <cellStyle name="20% - Accent1 2 2 3 8 2 3 3" xfId="2352"/>
    <cellStyle name="20% - Accent1 2 2 3 8 2 4" xfId="2353"/>
    <cellStyle name="20% - Accent1 2 2 3 8 2 5" xfId="2354"/>
    <cellStyle name="20% - Accent1 2 2 3 8 3" xfId="2355"/>
    <cellStyle name="20% - Accent1 2 2 3 8 3 2" xfId="2356"/>
    <cellStyle name="20% - Accent1 2 2 3 8 3 2 2" xfId="2357"/>
    <cellStyle name="20% - Accent1 2 2 3 8 3 2 3" xfId="2358"/>
    <cellStyle name="20% - Accent1 2 2 3 8 3 3" xfId="2359"/>
    <cellStyle name="20% - Accent1 2 2 3 8 3 4" xfId="2360"/>
    <cellStyle name="20% - Accent1 2 2 3 8 4" xfId="2361"/>
    <cellStyle name="20% - Accent1 2 2 3 8 4 2" xfId="2362"/>
    <cellStyle name="20% - Accent1 2 2 3 8 4 3" xfId="2363"/>
    <cellStyle name="20% - Accent1 2 2 3 8 5" xfId="2364"/>
    <cellStyle name="20% - Accent1 2 2 3 8 6" xfId="2365"/>
    <cellStyle name="20% - Accent1 2 2 3 9" xfId="2366"/>
    <cellStyle name="20% - Accent1 2 2 3 9 2" xfId="2367"/>
    <cellStyle name="20% - Accent1 2 2 3 9 2 2" xfId="2368"/>
    <cellStyle name="20% - Accent1 2 2 3 9 2 2 2" xfId="2369"/>
    <cellStyle name="20% - Accent1 2 2 3 9 2 2 2 2" xfId="2370"/>
    <cellStyle name="20% - Accent1 2 2 3 9 2 2 2 3" xfId="2371"/>
    <cellStyle name="20% - Accent1 2 2 3 9 2 2 3" xfId="2372"/>
    <cellStyle name="20% - Accent1 2 2 3 9 2 2 4" xfId="2373"/>
    <cellStyle name="20% - Accent1 2 2 3 9 2 3" xfId="2374"/>
    <cellStyle name="20% - Accent1 2 2 3 9 2 3 2" xfId="2375"/>
    <cellStyle name="20% - Accent1 2 2 3 9 2 3 3" xfId="2376"/>
    <cellStyle name="20% - Accent1 2 2 3 9 2 4" xfId="2377"/>
    <cellStyle name="20% - Accent1 2 2 3 9 2 5" xfId="2378"/>
    <cellStyle name="20% - Accent1 2 2 3 9 3" xfId="2379"/>
    <cellStyle name="20% - Accent1 2 2 3 9 3 2" xfId="2380"/>
    <cellStyle name="20% - Accent1 2 2 3 9 3 2 2" xfId="2381"/>
    <cellStyle name="20% - Accent1 2 2 3 9 3 2 3" xfId="2382"/>
    <cellStyle name="20% - Accent1 2 2 3 9 3 3" xfId="2383"/>
    <cellStyle name="20% - Accent1 2 2 3 9 3 4" xfId="2384"/>
    <cellStyle name="20% - Accent1 2 2 3 9 4" xfId="2385"/>
    <cellStyle name="20% - Accent1 2 2 3 9 4 2" xfId="2386"/>
    <cellStyle name="20% - Accent1 2 2 3 9 4 3" xfId="2387"/>
    <cellStyle name="20% - Accent1 2 2 3 9 5" xfId="2388"/>
    <cellStyle name="20% - Accent1 2 2 3 9 6" xfId="2389"/>
    <cellStyle name="20% - Accent1 2 2 4" xfId="2390"/>
    <cellStyle name="20% - Accent1 2 2 4 10" xfId="2391"/>
    <cellStyle name="20% - Accent1 2 2 4 10 2" xfId="2392"/>
    <cellStyle name="20% - Accent1 2 2 4 10 2 2" xfId="2393"/>
    <cellStyle name="20% - Accent1 2 2 4 10 2 2 2" xfId="2394"/>
    <cellStyle name="20% - Accent1 2 2 4 10 2 2 3" xfId="2395"/>
    <cellStyle name="20% - Accent1 2 2 4 10 2 3" xfId="2396"/>
    <cellStyle name="20% - Accent1 2 2 4 10 2 4" xfId="2397"/>
    <cellStyle name="20% - Accent1 2 2 4 10 3" xfId="2398"/>
    <cellStyle name="20% - Accent1 2 2 4 10 3 2" xfId="2399"/>
    <cellStyle name="20% - Accent1 2 2 4 10 3 3" xfId="2400"/>
    <cellStyle name="20% - Accent1 2 2 4 10 4" xfId="2401"/>
    <cellStyle name="20% - Accent1 2 2 4 10 5" xfId="2402"/>
    <cellStyle name="20% - Accent1 2 2 4 11" xfId="2403"/>
    <cellStyle name="20% - Accent1 2 2 4 11 2" xfId="2404"/>
    <cellStyle name="20% - Accent1 2 2 4 11 2 2" xfId="2405"/>
    <cellStyle name="20% - Accent1 2 2 4 11 2 3" xfId="2406"/>
    <cellStyle name="20% - Accent1 2 2 4 11 3" xfId="2407"/>
    <cellStyle name="20% - Accent1 2 2 4 11 4" xfId="2408"/>
    <cellStyle name="20% - Accent1 2 2 4 12" xfId="2409"/>
    <cellStyle name="20% - Accent1 2 2 4 12 2" xfId="2410"/>
    <cellStyle name="20% - Accent1 2 2 4 12 3" xfId="2411"/>
    <cellStyle name="20% - Accent1 2 2 4 13" xfId="2412"/>
    <cellStyle name="20% - Accent1 2 2 4 13 2" xfId="2413"/>
    <cellStyle name="20% - Accent1 2 2 4 13 3" xfId="2414"/>
    <cellStyle name="20% - Accent1 2 2 4 14" xfId="2415"/>
    <cellStyle name="20% - Accent1 2 2 4 15" xfId="2416"/>
    <cellStyle name="20% - Accent1 2 2 4 16" xfId="2417"/>
    <cellStyle name="20% - Accent1 2 2 4 2" xfId="2418"/>
    <cellStyle name="20% - Accent1 2 2 4 2 10" xfId="2419"/>
    <cellStyle name="20% - Accent1 2 2 4 2 10 2" xfId="2420"/>
    <cellStyle name="20% - Accent1 2 2 4 2 10 3" xfId="2421"/>
    <cellStyle name="20% - Accent1 2 2 4 2 11" xfId="2422"/>
    <cellStyle name="20% - Accent1 2 2 4 2 12" xfId="2423"/>
    <cellStyle name="20% - Accent1 2 2 4 2 13" xfId="2424"/>
    <cellStyle name="20% - Accent1 2 2 4 2 2" xfId="2425"/>
    <cellStyle name="20% - Accent1 2 2 4 2 2 2" xfId="2426"/>
    <cellStyle name="20% - Accent1 2 2 4 2 2 2 2" xfId="2427"/>
    <cellStyle name="20% - Accent1 2 2 4 2 2 2 2 2" xfId="2428"/>
    <cellStyle name="20% - Accent1 2 2 4 2 2 2 2 2 2" xfId="2429"/>
    <cellStyle name="20% - Accent1 2 2 4 2 2 2 2 2 2 2" xfId="2430"/>
    <cellStyle name="20% - Accent1 2 2 4 2 2 2 2 2 2 2 2" xfId="2431"/>
    <cellStyle name="20% - Accent1 2 2 4 2 2 2 2 2 2 2 3" xfId="2432"/>
    <cellStyle name="20% - Accent1 2 2 4 2 2 2 2 2 2 3" xfId="2433"/>
    <cellStyle name="20% - Accent1 2 2 4 2 2 2 2 2 2 4" xfId="2434"/>
    <cellStyle name="20% - Accent1 2 2 4 2 2 2 2 2 3" xfId="2435"/>
    <cellStyle name="20% - Accent1 2 2 4 2 2 2 2 2 3 2" xfId="2436"/>
    <cellStyle name="20% - Accent1 2 2 4 2 2 2 2 2 3 3" xfId="2437"/>
    <cellStyle name="20% - Accent1 2 2 4 2 2 2 2 2 4" xfId="2438"/>
    <cellStyle name="20% - Accent1 2 2 4 2 2 2 2 2 5" xfId="2439"/>
    <cellStyle name="20% - Accent1 2 2 4 2 2 2 2 3" xfId="2440"/>
    <cellStyle name="20% - Accent1 2 2 4 2 2 2 2 3 2" xfId="2441"/>
    <cellStyle name="20% - Accent1 2 2 4 2 2 2 2 3 2 2" xfId="2442"/>
    <cellStyle name="20% - Accent1 2 2 4 2 2 2 2 3 2 3" xfId="2443"/>
    <cellStyle name="20% - Accent1 2 2 4 2 2 2 2 3 3" xfId="2444"/>
    <cellStyle name="20% - Accent1 2 2 4 2 2 2 2 3 4" xfId="2445"/>
    <cellStyle name="20% - Accent1 2 2 4 2 2 2 2 4" xfId="2446"/>
    <cellStyle name="20% - Accent1 2 2 4 2 2 2 2 4 2" xfId="2447"/>
    <cellStyle name="20% - Accent1 2 2 4 2 2 2 2 4 3" xfId="2448"/>
    <cellStyle name="20% - Accent1 2 2 4 2 2 2 2 5" xfId="2449"/>
    <cellStyle name="20% - Accent1 2 2 4 2 2 2 2 6" xfId="2450"/>
    <cellStyle name="20% - Accent1 2 2 4 2 2 2 3" xfId="2451"/>
    <cellStyle name="20% - Accent1 2 2 4 2 2 2 3 2" xfId="2452"/>
    <cellStyle name="20% - Accent1 2 2 4 2 2 2 3 2 2" xfId="2453"/>
    <cellStyle name="20% - Accent1 2 2 4 2 2 2 3 2 2 2" xfId="2454"/>
    <cellStyle name="20% - Accent1 2 2 4 2 2 2 3 2 2 3" xfId="2455"/>
    <cellStyle name="20% - Accent1 2 2 4 2 2 2 3 2 3" xfId="2456"/>
    <cellStyle name="20% - Accent1 2 2 4 2 2 2 3 2 4" xfId="2457"/>
    <cellStyle name="20% - Accent1 2 2 4 2 2 2 3 3" xfId="2458"/>
    <cellStyle name="20% - Accent1 2 2 4 2 2 2 3 3 2" xfId="2459"/>
    <cellStyle name="20% - Accent1 2 2 4 2 2 2 3 3 3" xfId="2460"/>
    <cellStyle name="20% - Accent1 2 2 4 2 2 2 3 4" xfId="2461"/>
    <cellStyle name="20% - Accent1 2 2 4 2 2 2 3 5" xfId="2462"/>
    <cellStyle name="20% - Accent1 2 2 4 2 2 2 4" xfId="2463"/>
    <cellStyle name="20% - Accent1 2 2 4 2 2 2 4 2" xfId="2464"/>
    <cellStyle name="20% - Accent1 2 2 4 2 2 2 4 2 2" xfId="2465"/>
    <cellStyle name="20% - Accent1 2 2 4 2 2 2 4 2 3" xfId="2466"/>
    <cellStyle name="20% - Accent1 2 2 4 2 2 2 4 3" xfId="2467"/>
    <cellStyle name="20% - Accent1 2 2 4 2 2 2 4 4" xfId="2468"/>
    <cellStyle name="20% - Accent1 2 2 4 2 2 2 5" xfId="2469"/>
    <cellStyle name="20% - Accent1 2 2 4 2 2 2 5 2" xfId="2470"/>
    <cellStyle name="20% - Accent1 2 2 4 2 2 2 5 3" xfId="2471"/>
    <cellStyle name="20% - Accent1 2 2 4 2 2 2 6" xfId="2472"/>
    <cellStyle name="20% - Accent1 2 2 4 2 2 2 7" xfId="2473"/>
    <cellStyle name="20% - Accent1 2 2 4 2 2 3" xfId="2474"/>
    <cellStyle name="20% - Accent1 2 2 4 2 2 3 2" xfId="2475"/>
    <cellStyle name="20% - Accent1 2 2 4 2 2 3 2 2" xfId="2476"/>
    <cellStyle name="20% - Accent1 2 2 4 2 2 3 2 2 2" xfId="2477"/>
    <cellStyle name="20% - Accent1 2 2 4 2 2 3 2 2 2 2" xfId="2478"/>
    <cellStyle name="20% - Accent1 2 2 4 2 2 3 2 2 2 3" xfId="2479"/>
    <cellStyle name="20% - Accent1 2 2 4 2 2 3 2 2 3" xfId="2480"/>
    <cellStyle name="20% - Accent1 2 2 4 2 2 3 2 2 4" xfId="2481"/>
    <cellStyle name="20% - Accent1 2 2 4 2 2 3 2 3" xfId="2482"/>
    <cellStyle name="20% - Accent1 2 2 4 2 2 3 2 3 2" xfId="2483"/>
    <cellStyle name="20% - Accent1 2 2 4 2 2 3 2 3 3" xfId="2484"/>
    <cellStyle name="20% - Accent1 2 2 4 2 2 3 2 4" xfId="2485"/>
    <cellStyle name="20% - Accent1 2 2 4 2 2 3 2 5" xfId="2486"/>
    <cellStyle name="20% - Accent1 2 2 4 2 2 3 3" xfId="2487"/>
    <cellStyle name="20% - Accent1 2 2 4 2 2 3 3 2" xfId="2488"/>
    <cellStyle name="20% - Accent1 2 2 4 2 2 3 3 2 2" xfId="2489"/>
    <cellStyle name="20% - Accent1 2 2 4 2 2 3 3 2 3" xfId="2490"/>
    <cellStyle name="20% - Accent1 2 2 4 2 2 3 3 3" xfId="2491"/>
    <cellStyle name="20% - Accent1 2 2 4 2 2 3 3 4" xfId="2492"/>
    <cellStyle name="20% - Accent1 2 2 4 2 2 3 4" xfId="2493"/>
    <cellStyle name="20% - Accent1 2 2 4 2 2 3 4 2" xfId="2494"/>
    <cellStyle name="20% - Accent1 2 2 4 2 2 3 4 3" xfId="2495"/>
    <cellStyle name="20% - Accent1 2 2 4 2 2 3 5" xfId="2496"/>
    <cellStyle name="20% - Accent1 2 2 4 2 2 3 6" xfId="2497"/>
    <cellStyle name="20% - Accent1 2 2 4 2 2 4" xfId="2498"/>
    <cellStyle name="20% - Accent1 2 2 4 2 2 4 2" xfId="2499"/>
    <cellStyle name="20% - Accent1 2 2 4 2 2 4 2 2" xfId="2500"/>
    <cellStyle name="20% - Accent1 2 2 4 2 2 4 2 2 2" xfId="2501"/>
    <cellStyle name="20% - Accent1 2 2 4 2 2 4 2 2 3" xfId="2502"/>
    <cellStyle name="20% - Accent1 2 2 4 2 2 4 2 3" xfId="2503"/>
    <cellStyle name="20% - Accent1 2 2 4 2 2 4 2 4" xfId="2504"/>
    <cellStyle name="20% - Accent1 2 2 4 2 2 4 3" xfId="2505"/>
    <cellStyle name="20% - Accent1 2 2 4 2 2 4 3 2" xfId="2506"/>
    <cellStyle name="20% - Accent1 2 2 4 2 2 4 3 2 2" xfId="2507"/>
    <cellStyle name="20% - Accent1 2 2 4 2 2 4 3 2 3" xfId="2508"/>
    <cellStyle name="20% - Accent1 2 2 4 2 2 4 3 3" xfId="2509"/>
    <cellStyle name="20% - Accent1 2 2 4 2 2 4 3 4" xfId="2510"/>
    <cellStyle name="20% - Accent1 2 2 4 2 2 4 4" xfId="2511"/>
    <cellStyle name="20% - Accent1 2 2 4 2 2 4 4 2" xfId="2512"/>
    <cellStyle name="20% - Accent1 2 2 4 2 2 4 4 3" xfId="2513"/>
    <cellStyle name="20% - Accent1 2 2 4 2 2 4 5" xfId="2514"/>
    <cellStyle name="20% - Accent1 2 2 4 2 2 4 6" xfId="2515"/>
    <cellStyle name="20% - Accent1 2 2 4 2 2 5" xfId="2516"/>
    <cellStyle name="20% - Accent1 2 2 4 2 2 5 2" xfId="2517"/>
    <cellStyle name="20% - Accent1 2 2 4 2 2 5 2 2" xfId="2518"/>
    <cellStyle name="20% - Accent1 2 2 4 2 2 5 2 2 2" xfId="2519"/>
    <cellStyle name="20% - Accent1 2 2 4 2 2 5 2 2 3" xfId="2520"/>
    <cellStyle name="20% - Accent1 2 2 4 2 2 5 2 3" xfId="2521"/>
    <cellStyle name="20% - Accent1 2 2 4 2 2 5 2 4" xfId="2522"/>
    <cellStyle name="20% - Accent1 2 2 4 2 2 5 3" xfId="2523"/>
    <cellStyle name="20% - Accent1 2 2 4 2 2 5 3 2" xfId="2524"/>
    <cellStyle name="20% - Accent1 2 2 4 2 2 5 3 3" xfId="2525"/>
    <cellStyle name="20% - Accent1 2 2 4 2 2 5 4" xfId="2526"/>
    <cellStyle name="20% - Accent1 2 2 4 2 2 5 5" xfId="2527"/>
    <cellStyle name="20% - Accent1 2 2 4 2 2 6" xfId="2528"/>
    <cellStyle name="20% - Accent1 2 2 4 2 2 6 2" xfId="2529"/>
    <cellStyle name="20% - Accent1 2 2 4 2 2 6 2 2" xfId="2530"/>
    <cellStyle name="20% - Accent1 2 2 4 2 2 6 2 3" xfId="2531"/>
    <cellStyle name="20% - Accent1 2 2 4 2 2 6 3" xfId="2532"/>
    <cellStyle name="20% - Accent1 2 2 4 2 2 6 4" xfId="2533"/>
    <cellStyle name="20% - Accent1 2 2 4 2 2 7" xfId="2534"/>
    <cellStyle name="20% - Accent1 2 2 4 2 2 7 2" xfId="2535"/>
    <cellStyle name="20% - Accent1 2 2 4 2 2 7 3" xfId="2536"/>
    <cellStyle name="20% - Accent1 2 2 4 2 2 8" xfId="2537"/>
    <cellStyle name="20% - Accent1 2 2 4 2 2 9" xfId="2538"/>
    <cellStyle name="20% - Accent1 2 2 4 2 3" xfId="2539"/>
    <cellStyle name="20% - Accent1 2 2 4 2 3 2" xfId="2540"/>
    <cellStyle name="20% - Accent1 2 2 4 2 3 2 2" xfId="2541"/>
    <cellStyle name="20% - Accent1 2 2 4 2 3 2 2 2" xfId="2542"/>
    <cellStyle name="20% - Accent1 2 2 4 2 3 2 2 2 2" xfId="2543"/>
    <cellStyle name="20% - Accent1 2 2 4 2 3 2 2 2 2 2" xfId="2544"/>
    <cellStyle name="20% - Accent1 2 2 4 2 3 2 2 2 2 3" xfId="2545"/>
    <cellStyle name="20% - Accent1 2 2 4 2 3 2 2 2 3" xfId="2546"/>
    <cellStyle name="20% - Accent1 2 2 4 2 3 2 2 2 4" xfId="2547"/>
    <cellStyle name="20% - Accent1 2 2 4 2 3 2 2 3" xfId="2548"/>
    <cellStyle name="20% - Accent1 2 2 4 2 3 2 2 3 2" xfId="2549"/>
    <cellStyle name="20% - Accent1 2 2 4 2 3 2 2 3 3" xfId="2550"/>
    <cellStyle name="20% - Accent1 2 2 4 2 3 2 2 4" xfId="2551"/>
    <cellStyle name="20% - Accent1 2 2 4 2 3 2 2 5" xfId="2552"/>
    <cellStyle name="20% - Accent1 2 2 4 2 3 2 3" xfId="2553"/>
    <cellStyle name="20% - Accent1 2 2 4 2 3 2 3 2" xfId="2554"/>
    <cellStyle name="20% - Accent1 2 2 4 2 3 2 3 2 2" xfId="2555"/>
    <cellStyle name="20% - Accent1 2 2 4 2 3 2 3 2 3" xfId="2556"/>
    <cellStyle name="20% - Accent1 2 2 4 2 3 2 3 3" xfId="2557"/>
    <cellStyle name="20% - Accent1 2 2 4 2 3 2 3 4" xfId="2558"/>
    <cellStyle name="20% - Accent1 2 2 4 2 3 2 4" xfId="2559"/>
    <cellStyle name="20% - Accent1 2 2 4 2 3 2 4 2" xfId="2560"/>
    <cellStyle name="20% - Accent1 2 2 4 2 3 2 4 3" xfId="2561"/>
    <cellStyle name="20% - Accent1 2 2 4 2 3 2 5" xfId="2562"/>
    <cellStyle name="20% - Accent1 2 2 4 2 3 2 6" xfId="2563"/>
    <cellStyle name="20% - Accent1 2 2 4 2 3 3" xfId="2564"/>
    <cellStyle name="20% - Accent1 2 2 4 2 3 3 2" xfId="2565"/>
    <cellStyle name="20% - Accent1 2 2 4 2 3 3 2 2" xfId="2566"/>
    <cellStyle name="20% - Accent1 2 2 4 2 3 3 2 2 2" xfId="2567"/>
    <cellStyle name="20% - Accent1 2 2 4 2 3 3 2 2 3" xfId="2568"/>
    <cellStyle name="20% - Accent1 2 2 4 2 3 3 2 3" xfId="2569"/>
    <cellStyle name="20% - Accent1 2 2 4 2 3 3 2 4" xfId="2570"/>
    <cellStyle name="20% - Accent1 2 2 4 2 3 3 3" xfId="2571"/>
    <cellStyle name="20% - Accent1 2 2 4 2 3 3 3 2" xfId="2572"/>
    <cellStyle name="20% - Accent1 2 2 4 2 3 3 3 3" xfId="2573"/>
    <cellStyle name="20% - Accent1 2 2 4 2 3 3 4" xfId="2574"/>
    <cellStyle name="20% - Accent1 2 2 4 2 3 3 5" xfId="2575"/>
    <cellStyle name="20% - Accent1 2 2 4 2 3 4" xfId="2576"/>
    <cellStyle name="20% - Accent1 2 2 4 2 3 4 2" xfId="2577"/>
    <cellStyle name="20% - Accent1 2 2 4 2 3 4 2 2" xfId="2578"/>
    <cellStyle name="20% - Accent1 2 2 4 2 3 4 2 3" xfId="2579"/>
    <cellStyle name="20% - Accent1 2 2 4 2 3 4 3" xfId="2580"/>
    <cellStyle name="20% - Accent1 2 2 4 2 3 4 4" xfId="2581"/>
    <cellStyle name="20% - Accent1 2 2 4 2 3 5" xfId="2582"/>
    <cellStyle name="20% - Accent1 2 2 4 2 3 5 2" xfId="2583"/>
    <cellStyle name="20% - Accent1 2 2 4 2 3 5 3" xfId="2584"/>
    <cellStyle name="20% - Accent1 2 2 4 2 3 6" xfId="2585"/>
    <cellStyle name="20% - Accent1 2 2 4 2 3 7" xfId="2586"/>
    <cellStyle name="20% - Accent1 2 2 4 2 4" xfId="2587"/>
    <cellStyle name="20% - Accent1 2 2 4 2 4 2" xfId="2588"/>
    <cellStyle name="20% - Accent1 2 2 4 2 4 2 2" xfId="2589"/>
    <cellStyle name="20% - Accent1 2 2 4 2 4 2 2 2" xfId="2590"/>
    <cellStyle name="20% - Accent1 2 2 4 2 4 2 2 2 2" xfId="2591"/>
    <cellStyle name="20% - Accent1 2 2 4 2 4 2 2 2 3" xfId="2592"/>
    <cellStyle name="20% - Accent1 2 2 4 2 4 2 2 3" xfId="2593"/>
    <cellStyle name="20% - Accent1 2 2 4 2 4 2 2 4" xfId="2594"/>
    <cellStyle name="20% - Accent1 2 2 4 2 4 2 3" xfId="2595"/>
    <cellStyle name="20% - Accent1 2 2 4 2 4 2 3 2" xfId="2596"/>
    <cellStyle name="20% - Accent1 2 2 4 2 4 2 3 3" xfId="2597"/>
    <cellStyle name="20% - Accent1 2 2 4 2 4 2 4" xfId="2598"/>
    <cellStyle name="20% - Accent1 2 2 4 2 4 2 5" xfId="2599"/>
    <cellStyle name="20% - Accent1 2 2 4 2 4 3" xfId="2600"/>
    <cellStyle name="20% - Accent1 2 2 4 2 4 3 2" xfId="2601"/>
    <cellStyle name="20% - Accent1 2 2 4 2 4 3 2 2" xfId="2602"/>
    <cellStyle name="20% - Accent1 2 2 4 2 4 3 2 3" xfId="2603"/>
    <cellStyle name="20% - Accent1 2 2 4 2 4 3 3" xfId="2604"/>
    <cellStyle name="20% - Accent1 2 2 4 2 4 3 4" xfId="2605"/>
    <cellStyle name="20% - Accent1 2 2 4 2 4 4" xfId="2606"/>
    <cellStyle name="20% - Accent1 2 2 4 2 4 4 2" xfId="2607"/>
    <cellStyle name="20% - Accent1 2 2 4 2 4 4 3" xfId="2608"/>
    <cellStyle name="20% - Accent1 2 2 4 2 4 5" xfId="2609"/>
    <cellStyle name="20% - Accent1 2 2 4 2 4 6" xfId="2610"/>
    <cellStyle name="20% - Accent1 2 2 4 2 5" xfId="2611"/>
    <cellStyle name="20% - Accent1 2 2 4 2 5 2" xfId="2612"/>
    <cellStyle name="20% - Accent1 2 2 4 2 5 2 2" xfId="2613"/>
    <cellStyle name="20% - Accent1 2 2 4 2 5 2 2 2" xfId="2614"/>
    <cellStyle name="20% - Accent1 2 2 4 2 5 2 2 2 2" xfId="2615"/>
    <cellStyle name="20% - Accent1 2 2 4 2 5 2 2 2 3" xfId="2616"/>
    <cellStyle name="20% - Accent1 2 2 4 2 5 2 2 3" xfId="2617"/>
    <cellStyle name="20% - Accent1 2 2 4 2 5 2 2 4" xfId="2618"/>
    <cellStyle name="20% - Accent1 2 2 4 2 5 2 3" xfId="2619"/>
    <cellStyle name="20% - Accent1 2 2 4 2 5 2 3 2" xfId="2620"/>
    <cellStyle name="20% - Accent1 2 2 4 2 5 2 3 3" xfId="2621"/>
    <cellStyle name="20% - Accent1 2 2 4 2 5 2 4" xfId="2622"/>
    <cellStyle name="20% - Accent1 2 2 4 2 5 2 5" xfId="2623"/>
    <cellStyle name="20% - Accent1 2 2 4 2 5 3" xfId="2624"/>
    <cellStyle name="20% - Accent1 2 2 4 2 5 3 2" xfId="2625"/>
    <cellStyle name="20% - Accent1 2 2 4 2 5 3 2 2" xfId="2626"/>
    <cellStyle name="20% - Accent1 2 2 4 2 5 3 2 3" xfId="2627"/>
    <cellStyle name="20% - Accent1 2 2 4 2 5 3 3" xfId="2628"/>
    <cellStyle name="20% - Accent1 2 2 4 2 5 3 4" xfId="2629"/>
    <cellStyle name="20% - Accent1 2 2 4 2 5 4" xfId="2630"/>
    <cellStyle name="20% - Accent1 2 2 4 2 5 4 2" xfId="2631"/>
    <cellStyle name="20% - Accent1 2 2 4 2 5 4 3" xfId="2632"/>
    <cellStyle name="20% - Accent1 2 2 4 2 5 5" xfId="2633"/>
    <cellStyle name="20% - Accent1 2 2 4 2 5 6" xfId="2634"/>
    <cellStyle name="20% - Accent1 2 2 4 2 6" xfId="2635"/>
    <cellStyle name="20% - Accent1 2 2 4 2 6 2" xfId="2636"/>
    <cellStyle name="20% - Accent1 2 2 4 2 6 2 2" xfId="2637"/>
    <cellStyle name="20% - Accent1 2 2 4 2 6 2 2 2" xfId="2638"/>
    <cellStyle name="20% - Accent1 2 2 4 2 6 2 2 2 2" xfId="2639"/>
    <cellStyle name="20% - Accent1 2 2 4 2 6 2 2 2 3" xfId="2640"/>
    <cellStyle name="20% - Accent1 2 2 4 2 6 2 2 3" xfId="2641"/>
    <cellStyle name="20% - Accent1 2 2 4 2 6 2 2 4" xfId="2642"/>
    <cellStyle name="20% - Accent1 2 2 4 2 6 2 3" xfId="2643"/>
    <cellStyle name="20% - Accent1 2 2 4 2 6 2 3 2" xfId="2644"/>
    <cellStyle name="20% - Accent1 2 2 4 2 6 2 3 3" xfId="2645"/>
    <cellStyle name="20% - Accent1 2 2 4 2 6 2 4" xfId="2646"/>
    <cellStyle name="20% - Accent1 2 2 4 2 6 2 5" xfId="2647"/>
    <cellStyle name="20% - Accent1 2 2 4 2 6 3" xfId="2648"/>
    <cellStyle name="20% - Accent1 2 2 4 2 6 3 2" xfId="2649"/>
    <cellStyle name="20% - Accent1 2 2 4 2 6 3 2 2" xfId="2650"/>
    <cellStyle name="20% - Accent1 2 2 4 2 6 3 2 3" xfId="2651"/>
    <cellStyle name="20% - Accent1 2 2 4 2 6 3 3" xfId="2652"/>
    <cellStyle name="20% - Accent1 2 2 4 2 6 3 4" xfId="2653"/>
    <cellStyle name="20% - Accent1 2 2 4 2 6 4" xfId="2654"/>
    <cellStyle name="20% - Accent1 2 2 4 2 6 4 2" xfId="2655"/>
    <cellStyle name="20% - Accent1 2 2 4 2 6 4 3" xfId="2656"/>
    <cellStyle name="20% - Accent1 2 2 4 2 6 5" xfId="2657"/>
    <cellStyle name="20% - Accent1 2 2 4 2 6 6" xfId="2658"/>
    <cellStyle name="20% - Accent1 2 2 4 2 7" xfId="2659"/>
    <cellStyle name="20% - Accent1 2 2 4 2 7 2" xfId="2660"/>
    <cellStyle name="20% - Accent1 2 2 4 2 7 2 2" xfId="2661"/>
    <cellStyle name="20% - Accent1 2 2 4 2 7 2 2 2" xfId="2662"/>
    <cellStyle name="20% - Accent1 2 2 4 2 7 2 2 3" xfId="2663"/>
    <cellStyle name="20% - Accent1 2 2 4 2 7 2 3" xfId="2664"/>
    <cellStyle name="20% - Accent1 2 2 4 2 7 2 4" xfId="2665"/>
    <cellStyle name="20% - Accent1 2 2 4 2 7 3" xfId="2666"/>
    <cellStyle name="20% - Accent1 2 2 4 2 7 3 2" xfId="2667"/>
    <cellStyle name="20% - Accent1 2 2 4 2 7 3 2 2" xfId="2668"/>
    <cellStyle name="20% - Accent1 2 2 4 2 7 3 2 3" xfId="2669"/>
    <cellStyle name="20% - Accent1 2 2 4 2 7 3 3" xfId="2670"/>
    <cellStyle name="20% - Accent1 2 2 4 2 7 3 4" xfId="2671"/>
    <cellStyle name="20% - Accent1 2 2 4 2 7 4" xfId="2672"/>
    <cellStyle name="20% - Accent1 2 2 4 2 7 4 2" xfId="2673"/>
    <cellStyle name="20% - Accent1 2 2 4 2 7 4 3" xfId="2674"/>
    <cellStyle name="20% - Accent1 2 2 4 2 7 5" xfId="2675"/>
    <cellStyle name="20% - Accent1 2 2 4 2 7 6" xfId="2676"/>
    <cellStyle name="20% - Accent1 2 2 4 2 8" xfId="2677"/>
    <cellStyle name="20% - Accent1 2 2 4 2 8 2" xfId="2678"/>
    <cellStyle name="20% - Accent1 2 2 4 2 8 2 2" xfId="2679"/>
    <cellStyle name="20% - Accent1 2 2 4 2 8 2 2 2" xfId="2680"/>
    <cellStyle name="20% - Accent1 2 2 4 2 8 2 2 3" xfId="2681"/>
    <cellStyle name="20% - Accent1 2 2 4 2 8 2 3" xfId="2682"/>
    <cellStyle name="20% - Accent1 2 2 4 2 8 2 4" xfId="2683"/>
    <cellStyle name="20% - Accent1 2 2 4 2 8 3" xfId="2684"/>
    <cellStyle name="20% - Accent1 2 2 4 2 8 3 2" xfId="2685"/>
    <cellStyle name="20% - Accent1 2 2 4 2 8 3 3" xfId="2686"/>
    <cellStyle name="20% - Accent1 2 2 4 2 8 4" xfId="2687"/>
    <cellStyle name="20% - Accent1 2 2 4 2 8 5" xfId="2688"/>
    <cellStyle name="20% - Accent1 2 2 4 2 9" xfId="2689"/>
    <cellStyle name="20% - Accent1 2 2 4 2 9 2" xfId="2690"/>
    <cellStyle name="20% - Accent1 2 2 4 2 9 2 2" xfId="2691"/>
    <cellStyle name="20% - Accent1 2 2 4 2 9 2 3" xfId="2692"/>
    <cellStyle name="20% - Accent1 2 2 4 2 9 3" xfId="2693"/>
    <cellStyle name="20% - Accent1 2 2 4 2 9 4" xfId="2694"/>
    <cellStyle name="20% - Accent1 2 2 4 3" xfId="2695"/>
    <cellStyle name="20% - Accent1 2 2 4 3 10" xfId="2696"/>
    <cellStyle name="20% - Accent1 2 2 4 3 2" xfId="2697"/>
    <cellStyle name="20% - Accent1 2 2 4 3 2 2" xfId="2698"/>
    <cellStyle name="20% - Accent1 2 2 4 3 2 2 2" xfId="2699"/>
    <cellStyle name="20% - Accent1 2 2 4 3 2 2 2 2" xfId="2700"/>
    <cellStyle name="20% - Accent1 2 2 4 3 2 2 2 2 2" xfId="2701"/>
    <cellStyle name="20% - Accent1 2 2 4 3 2 2 2 2 2 2" xfId="2702"/>
    <cellStyle name="20% - Accent1 2 2 4 3 2 2 2 2 2 3" xfId="2703"/>
    <cellStyle name="20% - Accent1 2 2 4 3 2 2 2 2 3" xfId="2704"/>
    <cellStyle name="20% - Accent1 2 2 4 3 2 2 2 2 4" xfId="2705"/>
    <cellStyle name="20% - Accent1 2 2 4 3 2 2 2 3" xfId="2706"/>
    <cellStyle name="20% - Accent1 2 2 4 3 2 2 2 3 2" xfId="2707"/>
    <cellStyle name="20% - Accent1 2 2 4 3 2 2 2 3 3" xfId="2708"/>
    <cellStyle name="20% - Accent1 2 2 4 3 2 2 2 4" xfId="2709"/>
    <cellStyle name="20% - Accent1 2 2 4 3 2 2 2 5" xfId="2710"/>
    <cellStyle name="20% - Accent1 2 2 4 3 2 2 3" xfId="2711"/>
    <cellStyle name="20% - Accent1 2 2 4 3 2 2 3 2" xfId="2712"/>
    <cellStyle name="20% - Accent1 2 2 4 3 2 2 3 2 2" xfId="2713"/>
    <cellStyle name="20% - Accent1 2 2 4 3 2 2 3 2 3" xfId="2714"/>
    <cellStyle name="20% - Accent1 2 2 4 3 2 2 3 3" xfId="2715"/>
    <cellStyle name="20% - Accent1 2 2 4 3 2 2 3 4" xfId="2716"/>
    <cellStyle name="20% - Accent1 2 2 4 3 2 2 4" xfId="2717"/>
    <cellStyle name="20% - Accent1 2 2 4 3 2 2 4 2" xfId="2718"/>
    <cellStyle name="20% - Accent1 2 2 4 3 2 2 4 3" xfId="2719"/>
    <cellStyle name="20% - Accent1 2 2 4 3 2 2 5" xfId="2720"/>
    <cellStyle name="20% - Accent1 2 2 4 3 2 2 6" xfId="2721"/>
    <cellStyle name="20% - Accent1 2 2 4 3 2 3" xfId="2722"/>
    <cellStyle name="20% - Accent1 2 2 4 3 2 3 2" xfId="2723"/>
    <cellStyle name="20% - Accent1 2 2 4 3 2 3 2 2" xfId="2724"/>
    <cellStyle name="20% - Accent1 2 2 4 3 2 3 2 2 2" xfId="2725"/>
    <cellStyle name="20% - Accent1 2 2 4 3 2 3 2 2 3" xfId="2726"/>
    <cellStyle name="20% - Accent1 2 2 4 3 2 3 2 3" xfId="2727"/>
    <cellStyle name="20% - Accent1 2 2 4 3 2 3 2 4" xfId="2728"/>
    <cellStyle name="20% - Accent1 2 2 4 3 2 3 3" xfId="2729"/>
    <cellStyle name="20% - Accent1 2 2 4 3 2 3 3 2" xfId="2730"/>
    <cellStyle name="20% - Accent1 2 2 4 3 2 3 3 2 2" xfId="2731"/>
    <cellStyle name="20% - Accent1 2 2 4 3 2 3 3 2 3" xfId="2732"/>
    <cellStyle name="20% - Accent1 2 2 4 3 2 3 3 3" xfId="2733"/>
    <cellStyle name="20% - Accent1 2 2 4 3 2 3 3 4" xfId="2734"/>
    <cellStyle name="20% - Accent1 2 2 4 3 2 3 4" xfId="2735"/>
    <cellStyle name="20% - Accent1 2 2 4 3 2 3 4 2" xfId="2736"/>
    <cellStyle name="20% - Accent1 2 2 4 3 2 3 4 3" xfId="2737"/>
    <cellStyle name="20% - Accent1 2 2 4 3 2 3 5" xfId="2738"/>
    <cellStyle name="20% - Accent1 2 2 4 3 2 3 6" xfId="2739"/>
    <cellStyle name="20% - Accent1 2 2 4 3 2 4" xfId="2740"/>
    <cellStyle name="20% - Accent1 2 2 4 3 2 4 2" xfId="2741"/>
    <cellStyle name="20% - Accent1 2 2 4 3 2 4 2 2" xfId="2742"/>
    <cellStyle name="20% - Accent1 2 2 4 3 2 4 2 2 2" xfId="2743"/>
    <cellStyle name="20% - Accent1 2 2 4 3 2 4 2 2 3" xfId="2744"/>
    <cellStyle name="20% - Accent1 2 2 4 3 2 4 2 3" xfId="2745"/>
    <cellStyle name="20% - Accent1 2 2 4 3 2 4 2 4" xfId="2746"/>
    <cellStyle name="20% - Accent1 2 2 4 3 2 4 3" xfId="2747"/>
    <cellStyle name="20% - Accent1 2 2 4 3 2 4 3 2" xfId="2748"/>
    <cellStyle name="20% - Accent1 2 2 4 3 2 4 3 3" xfId="2749"/>
    <cellStyle name="20% - Accent1 2 2 4 3 2 4 4" xfId="2750"/>
    <cellStyle name="20% - Accent1 2 2 4 3 2 4 5" xfId="2751"/>
    <cellStyle name="20% - Accent1 2 2 4 3 2 5" xfId="2752"/>
    <cellStyle name="20% - Accent1 2 2 4 3 2 5 2" xfId="2753"/>
    <cellStyle name="20% - Accent1 2 2 4 3 2 5 2 2" xfId="2754"/>
    <cellStyle name="20% - Accent1 2 2 4 3 2 5 2 3" xfId="2755"/>
    <cellStyle name="20% - Accent1 2 2 4 3 2 5 3" xfId="2756"/>
    <cellStyle name="20% - Accent1 2 2 4 3 2 5 4" xfId="2757"/>
    <cellStyle name="20% - Accent1 2 2 4 3 2 6" xfId="2758"/>
    <cellStyle name="20% - Accent1 2 2 4 3 2 6 2" xfId="2759"/>
    <cellStyle name="20% - Accent1 2 2 4 3 2 6 3" xfId="2760"/>
    <cellStyle name="20% - Accent1 2 2 4 3 2 7" xfId="2761"/>
    <cellStyle name="20% - Accent1 2 2 4 3 2 8" xfId="2762"/>
    <cellStyle name="20% - Accent1 2 2 4 3 3" xfId="2763"/>
    <cellStyle name="20% - Accent1 2 2 4 3 3 2" xfId="2764"/>
    <cellStyle name="20% - Accent1 2 2 4 3 3 2 2" xfId="2765"/>
    <cellStyle name="20% - Accent1 2 2 4 3 3 2 2 2" xfId="2766"/>
    <cellStyle name="20% - Accent1 2 2 4 3 3 2 2 2 2" xfId="2767"/>
    <cellStyle name="20% - Accent1 2 2 4 3 3 2 2 2 3" xfId="2768"/>
    <cellStyle name="20% - Accent1 2 2 4 3 3 2 2 3" xfId="2769"/>
    <cellStyle name="20% - Accent1 2 2 4 3 3 2 2 4" xfId="2770"/>
    <cellStyle name="20% - Accent1 2 2 4 3 3 2 3" xfId="2771"/>
    <cellStyle name="20% - Accent1 2 2 4 3 3 2 3 2" xfId="2772"/>
    <cellStyle name="20% - Accent1 2 2 4 3 3 2 3 3" xfId="2773"/>
    <cellStyle name="20% - Accent1 2 2 4 3 3 2 4" xfId="2774"/>
    <cellStyle name="20% - Accent1 2 2 4 3 3 2 5" xfId="2775"/>
    <cellStyle name="20% - Accent1 2 2 4 3 3 3" xfId="2776"/>
    <cellStyle name="20% - Accent1 2 2 4 3 3 3 2" xfId="2777"/>
    <cellStyle name="20% - Accent1 2 2 4 3 3 3 2 2" xfId="2778"/>
    <cellStyle name="20% - Accent1 2 2 4 3 3 3 2 3" xfId="2779"/>
    <cellStyle name="20% - Accent1 2 2 4 3 3 3 3" xfId="2780"/>
    <cellStyle name="20% - Accent1 2 2 4 3 3 3 4" xfId="2781"/>
    <cellStyle name="20% - Accent1 2 2 4 3 3 4" xfId="2782"/>
    <cellStyle name="20% - Accent1 2 2 4 3 3 4 2" xfId="2783"/>
    <cellStyle name="20% - Accent1 2 2 4 3 3 4 3" xfId="2784"/>
    <cellStyle name="20% - Accent1 2 2 4 3 3 5" xfId="2785"/>
    <cellStyle name="20% - Accent1 2 2 4 3 3 6" xfId="2786"/>
    <cellStyle name="20% - Accent1 2 2 4 3 4" xfId="2787"/>
    <cellStyle name="20% - Accent1 2 2 4 3 4 2" xfId="2788"/>
    <cellStyle name="20% - Accent1 2 2 4 3 4 2 2" xfId="2789"/>
    <cellStyle name="20% - Accent1 2 2 4 3 4 2 2 2" xfId="2790"/>
    <cellStyle name="20% - Accent1 2 2 4 3 4 2 2 3" xfId="2791"/>
    <cellStyle name="20% - Accent1 2 2 4 3 4 2 3" xfId="2792"/>
    <cellStyle name="20% - Accent1 2 2 4 3 4 2 4" xfId="2793"/>
    <cellStyle name="20% - Accent1 2 2 4 3 4 3" xfId="2794"/>
    <cellStyle name="20% - Accent1 2 2 4 3 4 3 2" xfId="2795"/>
    <cellStyle name="20% - Accent1 2 2 4 3 4 3 2 2" xfId="2796"/>
    <cellStyle name="20% - Accent1 2 2 4 3 4 3 2 3" xfId="2797"/>
    <cellStyle name="20% - Accent1 2 2 4 3 4 3 3" xfId="2798"/>
    <cellStyle name="20% - Accent1 2 2 4 3 4 3 4" xfId="2799"/>
    <cellStyle name="20% - Accent1 2 2 4 3 4 4" xfId="2800"/>
    <cellStyle name="20% - Accent1 2 2 4 3 4 4 2" xfId="2801"/>
    <cellStyle name="20% - Accent1 2 2 4 3 4 4 3" xfId="2802"/>
    <cellStyle name="20% - Accent1 2 2 4 3 4 5" xfId="2803"/>
    <cellStyle name="20% - Accent1 2 2 4 3 4 6" xfId="2804"/>
    <cellStyle name="20% - Accent1 2 2 4 3 5" xfId="2805"/>
    <cellStyle name="20% - Accent1 2 2 4 3 5 2" xfId="2806"/>
    <cellStyle name="20% - Accent1 2 2 4 3 5 2 2" xfId="2807"/>
    <cellStyle name="20% - Accent1 2 2 4 3 5 2 2 2" xfId="2808"/>
    <cellStyle name="20% - Accent1 2 2 4 3 5 2 2 3" xfId="2809"/>
    <cellStyle name="20% - Accent1 2 2 4 3 5 2 3" xfId="2810"/>
    <cellStyle name="20% - Accent1 2 2 4 3 5 2 4" xfId="2811"/>
    <cellStyle name="20% - Accent1 2 2 4 3 5 3" xfId="2812"/>
    <cellStyle name="20% - Accent1 2 2 4 3 5 3 2" xfId="2813"/>
    <cellStyle name="20% - Accent1 2 2 4 3 5 3 3" xfId="2814"/>
    <cellStyle name="20% - Accent1 2 2 4 3 5 4" xfId="2815"/>
    <cellStyle name="20% - Accent1 2 2 4 3 5 5" xfId="2816"/>
    <cellStyle name="20% - Accent1 2 2 4 3 6" xfId="2817"/>
    <cellStyle name="20% - Accent1 2 2 4 3 6 2" xfId="2818"/>
    <cellStyle name="20% - Accent1 2 2 4 3 6 2 2" xfId="2819"/>
    <cellStyle name="20% - Accent1 2 2 4 3 6 2 3" xfId="2820"/>
    <cellStyle name="20% - Accent1 2 2 4 3 6 3" xfId="2821"/>
    <cellStyle name="20% - Accent1 2 2 4 3 6 4" xfId="2822"/>
    <cellStyle name="20% - Accent1 2 2 4 3 7" xfId="2823"/>
    <cellStyle name="20% - Accent1 2 2 4 3 7 2" xfId="2824"/>
    <cellStyle name="20% - Accent1 2 2 4 3 7 3" xfId="2825"/>
    <cellStyle name="20% - Accent1 2 2 4 3 8" xfId="2826"/>
    <cellStyle name="20% - Accent1 2 2 4 3 9" xfId="2827"/>
    <cellStyle name="20% - Accent1 2 2 4 4" xfId="2828"/>
    <cellStyle name="20% - Accent1 2 2 4 4 2" xfId="2829"/>
    <cellStyle name="20% - Accent1 2 2 4 4 2 2" xfId="2830"/>
    <cellStyle name="20% - Accent1 2 2 4 4 2 2 2" xfId="2831"/>
    <cellStyle name="20% - Accent1 2 2 4 4 2 2 2 2" xfId="2832"/>
    <cellStyle name="20% - Accent1 2 2 4 4 2 2 2 2 2" xfId="2833"/>
    <cellStyle name="20% - Accent1 2 2 4 4 2 2 2 2 3" xfId="2834"/>
    <cellStyle name="20% - Accent1 2 2 4 4 2 2 2 3" xfId="2835"/>
    <cellStyle name="20% - Accent1 2 2 4 4 2 2 2 4" xfId="2836"/>
    <cellStyle name="20% - Accent1 2 2 4 4 2 2 3" xfId="2837"/>
    <cellStyle name="20% - Accent1 2 2 4 4 2 2 3 2" xfId="2838"/>
    <cellStyle name="20% - Accent1 2 2 4 4 2 2 3 2 2" xfId="2839"/>
    <cellStyle name="20% - Accent1 2 2 4 4 2 2 3 2 3" xfId="2840"/>
    <cellStyle name="20% - Accent1 2 2 4 4 2 2 3 3" xfId="2841"/>
    <cellStyle name="20% - Accent1 2 2 4 4 2 2 3 4" xfId="2842"/>
    <cellStyle name="20% - Accent1 2 2 4 4 2 2 4" xfId="2843"/>
    <cellStyle name="20% - Accent1 2 2 4 4 2 2 4 2" xfId="2844"/>
    <cellStyle name="20% - Accent1 2 2 4 4 2 2 4 3" xfId="2845"/>
    <cellStyle name="20% - Accent1 2 2 4 4 2 2 5" xfId="2846"/>
    <cellStyle name="20% - Accent1 2 2 4 4 2 2 6" xfId="2847"/>
    <cellStyle name="20% - Accent1 2 2 4 4 2 3" xfId="2848"/>
    <cellStyle name="20% - Accent1 2 2 4 4 2 3 2" xfId="2849"/>
    <cellStyle name="20% - Accent1 2 2 4 4 2 3 2 2" xfId="2850"/>
    <cellStyle name="20% - Accent1 2 2 4 4 2 3 2 2 2" xfId="2851"/>
    <cellStyle name="20% - Accent1 2 2 4 4 2 3 2 2 3" xfId="2852"/>
    <cellStyle name="20% - Accent1 2 2 4 4 2 3 2 3" xfId="2853"/>
    <cellStyle name="20% - Accent1 2 2 4 4 2 3 2 4" xfId="2854"/>
    <cellStyle name="20% - Accent1 2 2 4 4 2 3 3" xfId="2855"/>
    <cellStyle name="20% - Accent1 2 2 4 4 2 3 3 2" xfId="2856"/>
    <cellStyle name="20% - Accent1 2 2 4 4 2 3 3 3" xfId="2857"/>
    <cellStyle name="20% - Accent1 2 2 4 4 2 3 4" xfId="2858"/>
    <cellStyle name="20% - Accent1 2 2 4 4 2 3 5" xfId="2859"/>
    <cellStyle name="20% - Accent1 2 2 4 4 2 4" xfId="2860"/>
    <cellStyle name="20% - Accent1 2 2 4 4 2 4 2" xfId="2861"/>
    <cellStyle name="20% - Accent1 2 2 4 4 2 4 2 2" xfId="2862"/>
    <cellStyle name="20% - Accent1 2 2 4 4 2 4 2 3" xfId="2863"/>
    <cellStyle name="20% - Accent1 2 2 4 4 2 4 3" xfId="2864"/>
    <cellStyle name="20% - Accent1 2 2 4 4 2 4 4" xfId="2865"/>
    <cellStyle name="20% - Accent1 2 2 4 4 2 5" xfId="2866"/>
    <cellStyle name="20% - Accent1 2 2 4 4 2 5 2" xfId="2867"/>
    <cellStyle name="20% - Accent1 2 2 4 4 2 5 3" xfId="2868"/>
    <cellStyle name="20% - Accent1 2 2 4 4 2 6" xfId="2869"/>
    <cellStyle name="20% - Accent1 2 2 4 4 2 7" xfId="2870"/>
    <cellStyle name="20% - Accent1 2 2 4 4 3" xfId="2871"/>
    <cellStyle name="20% - Accent1 2 2 4 4 3 2" xfId="2872"/>
    <cellStyle name="20% - Accent1 2 2 4 4 3 2 2" xfId="2873"/>
    <cellStyle name="20% - Accent1 2 2 4 4 3 2 2 2" xfId="2874"/>
    <cellStyle name="20% - Accent1 2 2 4 4 3 2 2 3" xfId="2875"/>
    <cellStyle name="20% - Accent1 2 2 4 4 3 2 3" xfId="2876"/>
    <cellStyle name="20% - Accent1 2 2 4 4 3 2 4" xfId="2877"/>
    <cellStyle name="20% - Accent1 2 2 4 4 3 3" xfId="2878"/>
    <cellStyle name="20% - Accent1 2 2 4 4 3 3 2" xfId="2879"/>
    <cellStyle name="20% - Accent1 2 2 4 4 3 3 2 2" xfId="2880"/>
    <cellStyle name="20% - Accent1 2 2 4 4 3 3 2 3" xfId="2881"/>
    <cellStyle name="20% - Accent1 2 2 4 4 3 3 3" xfId="2882"/>
    <cellStyle name="20% - Accent1 2 2 4 4 3 3 4" xfId="2883"/>
    <cellStyle name="20% - Accent1 2 2 4 4 3 4" xfId="2884"/>
    <cellStyle name="20% - Accent1 2 2 4 4 3 4 2" xfId="2885"/>
    <cellStyle name="20% - Accent1 2 2 4 4 3 4 3" xfId="2886"/>
    <cellStyle name="20% - Accent1 2 2 4 4 3 5" xfId="2887"/>
    <cellStyle name="20% - Accent1 2 2 4 4 3 6" xfId="2888"/>
    <cellStyle name="20% - Accent1 2 2 4 4 4" xfId="2889"/>
    <cellStyle name="20% - Accent1 2 2 4 4 4 2" xfId="2890"/>
    <cellStyle name="20% - Accent1 2 2 4 4 4 2 2" xfId="2891"/>
    <cellStyle name="20% - Accent1 2 2 4 4 4 2 2 2" xfId="2892"/>
    <cellStyle name="20% - Accent1 2 2 4 4 4 2 2 3" xfId="2893"/>
    <cellStyle name="20% - Accent1 2 2 4 4 4 2 3" xfId="2894"/>
    <cellStyle name="20% - Accent1 2 2 4 4 4 2 4" xfId="2895"/>
    <cellStyle name="20% - Accent1 2 2 4 4 4 3" xfId="2896"/>
    <cellStyle name="20% - Accent1 2 2 4 4 4 3 2" xfId="2897"/>
    <cellStyle name="20% - Accent1 2 2 4 4 4 3 3" xfId="2898"/>
    <cellStyle name="20% - Accent1 2 2 4 4 4 4" xfId="2899"/>
    <cellStyle name="20% - Accent1 2 2 4 4 4 5" xfId="2900"/>
    <cellStyle name="20% - Accent1 2 2 4 4 5" xfId="2901"/>
    <cellStyle name="20% - Accent1 2 2 4 4 5 2" xfId="2902"/>
    <cellStyle name="20% - Accent1 2 2 4 4 5 2 2" xfId="2903"/>
    <cellStyle name="20% - Accent1 2 2 4 4 5 2 3" xfId="2904"/>
    <cellStyle name="20% - Accent1 2 2 4 4 5 3" xfId="2905"/>
    <cellStyle name="20% - Accent1 2 2 4 4 5 4" xfId="2906"/>
    <cellStyle name="20% - Accent1 2 2 4 4 6" xfId="2907"/>
    <cellStyle name="20% - Accent1 2 2 4 4 6 2" xfId="2908"/>
    <cellStyle name="20% - Accent1 2 2 4 4 6 3" xfId="2909"/>
    <cellStyle name="20% - Accent1 2 2 4 4 7" xfId="2910"/>
    <cellStyle name="20% - Accent1 2 2 4 4 8" xfId="2911"/>
    <cellStyle name="20% - Accent1 2 2 4 5" xfId="2912"/>
    <cellStyle name="20% - Accent1 2 2 4 5 2" xfId="2913"/>
    <cellStyle name="20% - Accent1 2 2 4 5 2 2" xfId="2914"/>
    <cellStyle name="20% - Accent1 2 2 4 5 2 2 2" xfId="2915"/>
    <cellStyle name="20% - Accent1 2 2 4 5 2 2 2 2" xfId="2916"/>
    <cellStyle name="20% - Accent1 2 2 4 5 2 2 2 3" xfId="2917"/>
    <cellStyle name="20% - Accent1 2 2 4 5 2 2 3" xfId="2918"/>
    <cellStyle name="20% - Accent1 2 2 4 5 2 2 4" xfId="2919"/>
    <cellStyle name="20% - Accent1 2 2 4 5 2 3" xfId="2920"/>
    <cellStyle name="20% - Accent1 2 2 4 5 2 3 2" xfId="2921"/>
    <cellStyle name="20% - Accent1 2 2 4 5 2 3 2 2" xfId="2922"/>
    <cellStyle name="20% - Accent1 2 2 4 5 2 3 2 3" xfId="2923"/>
    <cellStyle name="20% - Accent1 2 2 4 5 2 3 3" xfId="2924"/>
    <cellStyle name="20% - Accent1 2 2 4 5 2 3 4" xfId="2925"/>
    <cellStyle name="20% - Accent1 2 2 4 5 2 4" xfId="2926"/>
    <cellStyle name="20% - Accent1 2 2 4 5 2 4 2" xfId="2927"/>
    <cellStyle name="20% - Accent1 2 2 4 5 2 4 3" xfId="2928"/>
    <cellStyle name="20% - Accent1 2 2 4 5 2 5" xfId="2929"/>
    <cellStyle name="20% - Accent1 2 2 4 5 2 6" xfId="2930"/>
    <cellStyle name="20% - Accent1 2 2 4 5 3" xfId="2931"/>
    <cellStyle name="20% - Accent1 2 2 4 5 3 2" xfId="2932"/>
    <cellStyle name="20% - Accent1 2 2 4 5 3 2 2" xfId="2933"/>
    <cellStyle name="20% - Accent1 2 2 4 5 3 2 2 2" xfId="2934"/>
    <cellStyle name="20% - Accent1 2 2 4 5 3 2 2 3" xfId="2935"/>
    <cellStyle name="20% - Accent1 2 2 4 5 3 2 3" xfId="2936"/>
    <cellStyle name="20% - Accent1 2 2 4 5 3 2 4" xfId="2937"/>
    <cellStyle name="20% - Accent1 2 2 4 5 3 3" xfId="2938"/>
    <cellStyle name="20% - Accent1 2 2 4 5 3 3 2" xfId="2939"/>
    <cellStyle name="20% - Accent1 2 2 4 5 3 3 2 2" xfId="2940"/>
    <cellStyle name="20% - Accent1 2 2 4 5 3 3 2 3" xfId="2941"/>
    <cellStyle name="20% - Accent1 2 2 4 5 3 3 3" xfId="2942"/>
    <cellStyle name="20% - Accent1 2 2 4 5 3 3 4" xfId="2943"/>
    <cellStyle name="20% - Accent1 2 2 4 5 3 4" xfId="2944"/>
    <cellStyle name="20% - Accent1 2 2 4 5 3 4 2" xfId="2945"/>
    <cellStyle name="20% - Accent1 2 2 4 5 3 4 3" xfId="2946"/>
    <cellStyle name="20% - Accent1 2 2 4 5 3 5" xfId="2947"/>
    <cellStyle name="20% - Accent1 2 2 4 5 3 6" xfId="2948"/>
    <cellStyle name="20% - Accent1 2 2 4 5 4" xfId="2949"/>
    <cellStyle name="20% - Accent1 2 2 4 5 4 2" xfId="2950"/>
    <cellStyle name="20% - Accent1 2 2 4 5 4 2 2" xfId="2951"/>
    <cellStyle name="20% - Accent1 2 2 4 5 4 2 2 2" xfId="2952"/>
    <cellStyle name="20% - Accent1 2 2 4 5 4 2 2 3" xfId="2953"/>
    <cellStyle name="20% - Accent1 2 2 4 5 4 2 3" xfId="2954"/>
    <cellStyle name="20% - Accent1 2 2 4 5 4 2 4" xfId="2955"/>
    <cellStyle name="20% - Accent1 2 2 4 5 4 3" xfId="2956"/>
    <cellStyle name="20% - Accent1 2 2 4 5 4 3 2" xfId="2957"/>
    <cellStyle name="20% - Accent1 2 2 4 5 4 3 3" xfId="2958"/>
    <cellStyle name="20% - Accent1 2 2 4 5 4 4" xfId="2959"/>
    <cellStyle name="20% - Accent1 2 2 4 5 4 5" xfId="2960"/>
    <cellStyle name="20% - Accent1 2 2 4 5 5" xfId="2961"/>
    <cellStyle name="20% - Accent1 2 2 4 5 5 2" xfId="2962"/>
    <cellStyle name="20% - Accent1 2 2 4 5 5 2 2" xfId="2963"/>
    <cellStyle name="20% - Accent1 2 2 4 5 5 2 3" xfId="2964"/>
    <cellStyle name="20% - Accent1 2 2 4 5 5 3" xfId="2965"/>
    <cellStyle name="20% - Accent1 2 2 4 5 5 4" xfId="2966"/>
    <cellStyle name="20% - Accent1 2 2 4 5 6" xfId="2967"/>
    <cellStyle name="20% - Accent1 2 2 4 5 6 2" xfId="2968"/>
    <cellStyle name="20% - Accent1 2 2 4 5 6 3" xfId="2969"/>
    <cellStyle name="20% - Accent1 2 2 4 5 7" xfId="2970"/>
    <cellStyle name="20% - Accent1 2 2 4 5 8" xfId="2971"/>
    <cellStyle name="20% - Accent1 2 2 4 6" xfId="2972"/>
    <cellStyle name="20% - Accent1 2 2 4 6 2" xfId="2973"/>
    <cellStyle name="20% - Accent1 2 2 4 6 2 2" xfId="2974"/>
    <cellStyle name="20% - Accent1 2 2 4 6 2 2 2" xfId="2975"/>
    <cellStyle name="20% - Accent1 2 2 4 6 2 2 2 2" xfId="2976"/>
    <cellStyle name="20% - Accent1 2 2 4 6 2 2 2 3" xfId="2977"/>
    <cellStyle name="20% - Accent1 2 2 4 6 2 2 3" xfId="2978"/>
    <cellStyle name="20% - Accent1 2 2 4 6 2 2 4" xfId="2979"/>
    <cellStyle name="20% - Accent1 2 2 4 6 2 3" xfId="2980"/>
    <cellStyle name="20% - Accent1 2 2 4 6 2 3 2" xfId="2981"/>
    <cellStyle name="20% - Accent1 2 2 4 6 2 3 2 2" xfId="2982"/>
    <cellStyle name="20% - Accent1 2 2 4 6 2 3 2 3" xfId="2983"/>
    <cellStyle name="20% - Accent1 2 2 4 6 2 3 3" xfId="2984"/>
    <cellStyle name="20% - Accent1 2 2 4 6 2 3 4" xfId="2985"/>
    <cellStyle name="20% - Accent1 2 2 4 6 2 4" xfId="2986"/>
    <cellStyle name="20% - Accent1 2 2 4 6 2 4 2" xfId="2987"/>
    <cellStyle name="20% - Accent1 2 2 4 6 2 4 3" xfId="2988"/>
    <cellStyle name="20% - Accent1 2 2 4 6 2 5" xfId="2989"/>
    <cellStyle name="20% - Accent1 2 2 4 6 2 6" xfId="2990"/>
    <cellStyle name="20% - Accent1 2 2 4 6 3" xfId="2991"/>
    <cellStyle name="20% - Accent1 2 2 4 6 3 2" xfId="2992"/>
    <cellStyle name="20% - Accent1 2 2 4 6 3 2 2" xfId="2993"/>
    <cellStyle name="20% - Accent1 2 2 4 6 3 2 2 2" xfId="2994"/>
    <cellStyle name="20% - Accent1 2 2 4 6 3 2 2 3" xfId="2995"/>
    <cellStyle name="20% - Accent1 2 2 4 6 3 2 3" xfId="2996"/>
    <cellStyle name="20% - Accent1 2 2 4 6 3 2 4" xfId="2997"/>
    <cellStyle name="20% - Accent1 2 2 4 6 3 3" xfId="2998"/>
    <cellStyle name="20% - Accent1 2 2 4 6 3 3 2" xfId="2999"/>
    <cellStyle name="20% - Accent1 2 2 4 6 3 3 3" xfId="3000"/>
    <cellStyle name="20% - Accent1 2 2 4 6 3 4" xfId="3001"/>
    <cellStyle name="20% - Accent1 2 2 4 6 3 5" xfId="3002"/>
    <cellStyle name="20% - Accent1 2 2 4 6 4" xfId="3003"/>
    <cellStyle name="20% - Accent1 2 2 4 6 4 2" xfId="3004"/>
    <cellStyle name="20% - Accent1 2 2 4 6 4 2 2" xfId="3005"/>
    <cellStyle name="20% - Accent1 2 2 4 6 4 2 3" xfId="3006"/>
    <cellStyle name="20% - Accent1 2 2 4 6 4 3" xfId="3007"/>
    <cellStyle name="20% - Accent1 2 2 4 6 4 4" xfId="3008"/>
    <cellStyle name="20% - Accent1 2 2 4 6 5" xfId="3009"/>
    <cellStyle name="20% - Accent1 2 2 4 6 5 2" xfId="3010"/>
    <cellStyle name="20% - Accent1 2 2 4 6 5 3" xfId="3011"/>
    <cellStyle name="20% - Accent1 2 2 4 6 6" xfId="3012"/>
    <cellStyle name="20% - Accent1 2 2 4 6 7" xfId="3013"/>
    <cellStyle name="20% - Accent1 2 2 4 7" xfId="3014"/>
    <cellStyle name="20% - Accent1 2 2 4 7 2" xfId="3015"/>
    <cellStyle name="20% - Accent1 2 2 4 7 2 2" xfId="3016"/>
    <cellStyle name="20% - Accent1 2 2 4 7 2 2 2" xfId="3017"/>
    <cellStyle name="20% - Accent1 2 2 4 7 2 2 2 2" xfId="3018"/>
    <cellStyle name="20% - Accent1 2 2 4 7 2 2 2 3" xfId="3019"/>
    <cellStyle name="20% - Accent1 2 2 4 7 2 2 3" xfId="3020"/>
    <cellStyle name="20% - Accent1 2 2 4 7 2 2 4" xfId="3021"/>
    <cellStyle name="20% - Accent1 2 2 4 7 2 3" xfId="3022"/>
    <cellStyle name="20% - Accent1 2 2 4 7 2 3 2" xfId="3023"/>
    <cellStyle name="20% - Accent1 2 2 4 7 2 3 3" xfId="3024"/>
    <cellStyle name="20% - Accent1 2 2 4 7 2 4" xfId="3025"/>
    <cellStyle name="20% - Accent1 2 2 4 7 2 5" xfId="3026"/>
    <cellStyle name="20% - Accent1 2 2 4 7 3" xfId="3027"/>
    <cellStyle name="20% - Accent1 2 2 4 7 3 2" xfId="3028"/>
    <cellStyle name="20% - Accent1 2 2 4 7 3 2 2" xfId="3029"/>
    <cellStyle name="20% - Accent1 2 2 4 7 3 2 3" xfId="3030"/>
    <cellStyle name="20% - Accent1 2 2 4 7 3 3" xfId="3031"/>
    <cellStyle name="20% - Accent1 2 2 4 7 3 4" xfId="3032"/>
    <cellStyle name="20% - Accent1 2 2 4 7 4" xfId="3033"/>
    <cellStyle name="20% - Accent1 2 2 4 7 4 2" xfId="3034"/>
    <cellStyle name="20% - Accent1 2 2 4 7 4 3" xfId="3035"/>
    <cellStyle name="20% - Accent1 2 2 4 7 5" xfId="3036"/>
    <cellStyle name="20% - Accent1 2 2 4 7 6" xfId="3037"/>
    <cellStyle name="20% - Accent1 2 2 4 8" xfId="3038"/>
    <cellStyle name="20% - Accent1 2 2 4 8 2" xfId="3039"/>
    <cellStyle name="20% - Accent1 2 2 4 8 2 2" xfId="3040"/>
    <cellStyle name="20% - Accent1 2 2 4 8 2 2 2" xfId="3041"/>
    <cellStyle name="20% - Accent1 2 2 4 8 2 2 2 2" xfId="3042"/>
    <cellStyle name="20% - Accent1 2 2 4 8 2 2 2 3" xfId="3043"/>
    <cellStyle name="20% - Accent1 2 2 4 8 2 2 3" xfId="3044"/>
    <cellStyle name="20% - Accent1 2 2 4 8 2 2 4" xfId="3045"/>
    <cellStyle name="20% - Accent1 2 2 4 8 2 3" xfId="3046"/>
    <cellStyle name="20% - Accent1 2 2 4 8 2 3 2" xfId="3047"/>
    <cellStyle name="20% - Accent1 2 2 4 8 2 3 3" xfId="3048"/>
    <cellStyle name="20% - Accent1 2 2 4 8 2 4" xfId="3049"/>
    <cellStyle name="20% - Accent1 2 2 4 8 2 5" xfId="3050"/>
    <cellStyle name="20% - Accent1 2 2 4 8 3" xfId="3051"/>
    <cellStyle name="20% - Accent1 2 2 4 8 3 2" xfId="3052"/>
    <cellStyle name="20% - Accent1 2 2 4 8 3 2 2" xfId="3053"/>
    <cellStyle name="20% - Accent1 2 2 4 8 3 2 3" xfId="3054"/>
    <cellStyle name="20% - Accent1 2 2 4 8 3 3" xfId="3055"/>
    <cellStyle name="20% - Accent1 2 2 4 8 3 4" xfId="3056"/>
    <cellStyle name="20% - Accent1 2 2 4 8 4" xfId="3057"/>
    <cellStyle name="20% - Accent1 2 2 4 8 4 2" xfId="3058"/>
    <cellStyle name="20% - Accent1 2 2 4 8 4 3" xfId="3059"/>
    <cellStyle name="20% - Accent1 2 2 4 8 5" xfId="3060"/>
    <cellStyle name="20% - Accent1 2 2 4 8 6" xfId="3061"/>
    <cellStyle name="20% - Accent1 2 2 4 9" xfId="3062"/>
    <cellStyle name="20% - Accent1 2 2 4 9 2" xfId="3063"/>
    <cellStyle name="20% - Accent1 2 2 4 9 2 2" xfId="3064"/>
    <cellStyle name="20% - Accent1 2 2 4 9 2 2 2" xfId="3065"/>
    <cellStyle name="20% - Accent1 2 2 4 9 2 2 3" xfId="3066"/>
    <cellStyle name="20% - Accent1 2 2 4 9 2 3" xfId="3067"/>
    <cellStyle name="20% - Accent1 2 2 4 9 2 4" xfId="3068"/>
    <cellStyle name="20% - Accent1 2 2 4 9 3" xfId="3069"/>
    <cellStyle name="20% - Accent1 2 2 4 9 3 2" xfId="3070"/>
    <cellStyle name="20% - Accent1 2 2 4 9 3 2 2" xfId="3071"/>
    <cellStyle name="20% - Accent1 2 2 4 9 3 2 3" xfId="3072"/>
    <cellStyle name="20% - Accent1 2 2 4 9 3 3" xfId="3073"/>
    <cellStyle name="20% - Accent1 2 2 4 9 3 4" xfId="3074"/>
    <cellStyle name="20% - Accent1 2 2 4 9 4" xfId="3075"/>
    <cellStyle name="20% - Accent1 2 2 4 9 4 2" xfId="3076"/>
    <cellStyle name="20% - Accent1 2 2 4 9 4 3" xfId="3077"/>
    <cellStyle name="20% - Accent1 2 2 4 9 5" xfId="3078"/>
    <cellStyle name="20% - Accent1 2 2 4 9 6" xfId="3079"/>
    <cellStyle name="20% - Accent1 2 2 5" xfId="3080"/>
    <cellStyle name="20% - Accent1 2 2 5 10" xfId="3081"/>
    <cellStyle name="20% - Accent1 2 2 5 10 2" xfId="3082"/>
    <cellStyle name="20% - Accent1 2 2 5 10 2 2" xfId="3083"/>
    <cellStyle name="20% - Accent1 2 2 5 10 2 2 2" xfId="3084"/>
    <cellStyle name="20% - Accent1 2 2 5 10 2 2 3" xfId="3085"/>
    <cellStyle name="20% - Accent1 2 2 5 10 2 3" xfId="3086"/>
    <cellStyle name="20% - Accent1 2 2 5 10 2 4" xfId="3087"/>
    <cellStyle name="20% - Accent1 2 2 5 10 3" xfId="3088"/>
    <cellStyle name="20% - Accent1 2 2 5 10 3 2" xfId="3089"/>
    <cellStyle name="20% - Accent1 2 2 5 10 3 3" xfId="3090"/>
    <cellStyle name="20% - Accent1 2 2 5 10 4" xfId="3091"/>
    <cellStyle name="20% - Accent1 2 2 5 10 5" xfId="3092"/>
    <cellStyle name="20% - Accent1 2 2 5 11" xfId="3093"/>
    <cellStyle name="20% - Accent1 2 2 5 11 2" xfId="3094"/>
    <cellStyle name="20% - Accent1 2 2 5 11 2 2" xfId="3095"/>
    <cellStyle name="20% - Accent1 2 2 5 11 2 3" xfId="3096"/>
    <cellStyle name="20% - Accent1 2 2 5 11 3" xfId="3097"/>
    <cellStyle name="20% - Accent1 2 2 5 11 4" xfId="3098"/>
    <cellStyle name="20% - Accent1 2 2 5 12" xfId="3099"/>
    <cellStyle name="20% - Accent1 2 2 5 12 2" xfId="3100"/>
    <cellStyle name="20% - Accent1 2 2 5 12 3" xfId="3101"/>
    <cellStyle name="20% - Accent1 2 2 5 13" xfId="3102"/>
    <cellStyle name="20% - Accent1 2 2 5 13 2" xfId="3103"/>
    <cellStyle name="20% - Accent1 2 2 5 13 3" xfId="3104"/>
    <cellStyle name="20% - Accent1 2 2 5 14" xfId="3105"/>
    <cellStyle name="20% - Accent1 2 2 5 15" xfId="3106"/>
    <cellStyle name="20% - Accent1 2 2 5 16" xfId="3107"/>
    <cellStyle name="20% - Accent1 2 2 5 2" xfId="3108"/>
    <cellStyle name="20% - Accent1 2 2 5 2 10" xfId="3109"/>
    <cellStyle name="20% - Accent1 2 2 5 2 10 2" xfId="3110"/>
    <cellStyle name="20% - Accent1 2 2 5 2 10 3" xfId="3111"/>
    <cellStyle name="20% - Accent1 2 2 5 2 11" xfId="3112"/>
    <cellStyle name="20% - Accent1 2 2 5 2 12" xfId="3113"/>
    <cellStyle name="20% - Accent1 2 2 5 2 13" xfId="3114"/>
    <cellStyle name="20% - Accent1 2 2 5 2 2" xfId="3115"/>
    <cellStyle name="20% - Accent1 2 2 5 2 2 2" xfId="3116"/>
    <cellStyle name="20% - Accent1 2 2 5 2 2 2 2" xfId="3117"/>
    <cellStyle name="20% - Accent1 2 2 5 2 2 2 2 2" xfId="3118"/>
    <cellStyle name="20% - Accent1 2 2 5 2 2 2 2 2 2" xfId="3119"/>
    <cellStyle name="20% - Accent1 2 2 5 2 2 2 2 2 2 2" xfId="3120"/>
    <cellStyle name="20% - Accent1 2 2 5 2 2 2 2 2 2 2 2" xfId="3121"/>
    <cellStyle name="20% - Accent1 2 2 5 2 2 2 2 2 2 2 3" xfId="3122"/>
    <cellStyle name="20% - Accent1 2 2 5 2 2 2 2 2 2 3" xfId="3123"/>
    <cellStyle name="20% - Accent1 2 2 5 2 2 2 2 2 2 4" xfId="3124"/>
    <cellStyle name="20% - Accent1 2 2 5 2 2 2 2 2 3" xfId="3125"/>
    <cellStyle name="20% - Accent1 2 2 5 2 2 2 2 2 3 2" xfId="3126"/>
    <cellStyle name="20% - Accent1 2 2 5 2 2 2 2 2 3 3" xfId="3127"/>
    <cellStyle name="20% - Accent1 2 2 5 2 2 2 2 2 4" xfId="3128"/>
    <cellStyle name="20% - Accent1 2 2 5 2 2 2 2 2 5" xfId="3129"/>
    <cellStyle name="20% - Accent1 2 2 5 2 2 2 2 3" xfId="3130"/>
    <cellStyle name="20% - Accent1 2 2 5 2 2 2 2 3 2" xfId="3131"/>
    <cellStyle name="20% - Accent1 2 2 5 2 2 2 2 3 2 2" xfId="3132"/>
    <cellStyle name="20% - Accent1 2 2 5 2 2 2 2 3 2 3" xfId="3133"/>
    <cellStyle name="20% - Accent1 2 2 5 2 2 2 2 3 3" xfId="3134"/>
    <cellStyle name="20% - Accent1 2 2 5 2 2 2 2 3 4" xfId="3135"/>
    <cellStyle name="20% - Accent1 2 2 5 2 2 2 2 4" xfId="3136"/>
    <cellStyle name="20% - Accent1 2 2 5 2 2 2 2 4 2" xfId="3137"/>
    <cellStyle name="20% - Accent1 2 2 5 2 2 2 2 4 3" xfId="3138"/>
    <cellStyle name="20% - Accent1 2 2 5 2 2 2 2 5" xfId="3139"/>
    <cellStyle name="20% - Accent1 2 2 5 2 2 2 2 6" xfId="3140"/>
    <cellStyle name="20% - Accent1 2 2 5 2 2 2 3" xfId="3141"/>
    <cellStyle name="20% - Accent1 2 2 5 2 2 2 3 2" xfId="3142"/>
    <cellStyle name="20% - Accent1 2 2 5 2 2 2 3 2 2" xfId="3143"/>
    <cellStyle name="20% - Accent1 2 2 5 2 2 2 3 2 2 2" xfId="3144"/>
    <cellStyle name="20% - Accent1 2 2 5 2 2 2 3 2 2 3" xfId="3145"/>
    <cellStyle name="20% - Accent1 2 2 5 2 2 2 3 2 3" xfId="3146"/>
    <cellStyle name="20% - Accent1 2 2 5 2 2 2 3 2 4" xfId="3147"/>
    <cellStyle name="20% - Accent1 2 2 5 2 2 2 3 3" xfId="3148"/>
    <cellStyle name="20% - Accent1 2 2 5 2 2 2 3 3 2" xfId="3149"/>
    <cellStyle name="20% - Accent1 2 2 5 2 2 2 3 3 3" xfId="3150"/>
    <cellStyle name="20% - Accent1 2 2 5 2 2 2 3 4" xfId="3151"/>
    <cellStyle name="20% - Accent1 2 2 5 2 2 2 3 5" xfId="3152"/>
    <cellStyle name="20% - Accent1 2 2 5 2 2 2 4" xfId="3153"/>
    <cellStyle name="20% - Accent1 2 2 5 2 2 2 4 2" xfId="3154"/>
    <cellStyle name="20% - Accent1 2 2 5 2 2 2 4 2 2" xfId="3155"/>
    <cellStyle name="20% - Accent1 2 2 5 2 2 2 4 2 3" xfId="3156"/>
    <cellStyle name="20% - Accent1 2 2 5 2 2 2 4 3" xfId="3157"/>
    <cellStyle name="20% - Accent1 2 2 5 2 2 2 4 4" xfId="3158"/>
    <cellStyle name="20% - Accent1 2 2 5 2 2 2 5" xfId="3159"/>
    <cellStyle name="20% - Accent1 2 2 5 2 2 2 5 2" xfId="3160"/>
    <cellStyle name="20% - Accent1 2 2 5 2 2 2 5 3" xfId="3161"/>
    <cellStyle name="20% - Accent1 2 2 5 2 2 2 6" xfId="3162"/>
    <cellStyle name="20% - Accent1 2 2 5 2 2 2 7" xfId="3163"/>
    <cellStyle name="20% - Accent1 2 2 5 2 2 3" xfId="3164"/>
    <cellStyle name="20% - Accent1 2 2 5 2 2 3 2" xfId="3165"/>
    <cellStyle name="20% - Accent1 2 2 5 2 2 3 2 2" xfId="3166"/>
    <cellStyle name="20% - Accent1 2 2 5 2 2 3 2 2 2" xfId="3167"/>
    <cellStyle name="20% - Accent1 2 2 5 2 2 3 2 2 2 2" xfId="3168"/>
    <cellStyle name="20% - Accent1 2 2 5 2 2 3 2 2 2 3" xfId="3169"/>
    <cellStyle name="20% - Accent1 2 2 5 2 2 3 2 2 3" xfId="3170"/>
    <cellStyle name="20% - Accent1 2 2 5 2 2 3 2 2 4" xfId="3171"/>
    <cellStyle name="20% - Accent1 2 2 5 2 2 3 2 3" xfId="3172"/>
    <cellStyle name="20% - Accent1 2 2 5 2 2 3 2 3 2" xfId="3173"/>
    <cellStyle name="20% - Accent1 2 2 5 2 2 3 2 3 3" xfId="3174"/>
    <cellStyle name="20% - Accent1 2 2 5 2 2 3 2 4" xfId="3175"/>
    <cellStyle name="20% - Accent1 2 2 5 2 2 3 2 5" xfId="3176"/>
    <cellStyle name="20% - Accent1 2 2 5 2 2 3 3" xfId="3177"/>
    <cellStyle name="20% - Accent1 2 2 5 2 2 3 3 2" xfId="3178"/>
    <cellStyle name="20% - Accent1 2 2 5 2 2 3 3 2 2" xfId="3179"/>
    <cellStyle name="20% - Accent1 2 2 5 2 2 3 3 2 3" xfId="3180"/>
    <cellStyle name="20% - Accent1 2 2 5 2 2 3 3 3" xfId="3181"/>
    <cellStyle name="20% - Accent1 2 2 5 2 2 3 3 4" xfId="3182"/>
    <cellStyle name="20% - Accent1 2 2 5 2 2 3 4" xfId="3183"/>
    <cellStyle name="20% - Accent1 2 2 5 2 2 3 4 2" xfId="3184"/>
    <cellStyle name="20% - Accent1 2 2 5 2 2 3 4 3" xfId="3185"/>
    <cellStyle name="20% - Accent1 2 2 5 2 2 3 5" xfId="3186"/>
    <cellStyle name="20% - Accent1 2 2 5 2 2 3 6" xfId="3187"/>
    <cellStyle name="20% - Accent1 2 2 5 2 2 4" xfId="3188"/>
    <cellStyle name="20% - Accent1 2 2 5 2 2 4 2" xfId="3189"/>
    <cellStyle name="20% - Accent1 2 2 5 2 2 4 2 2" xfId="3190"/>
    <cellStyle name="20% - Accent1 2 2 5 2 2 4 2 2 2" xfId="3191"/>
    <cellStyle name="20% - Accent1 2 2 5 2 2 4 2 2 3" xfId="3192"/>
    <cellStyle name="20% - Accent1 2 2 5 2 2 4 2 3" xfId="3193"/>
    <cellStyle name="20% - Accent1 2 2 5 2 2 4 2 4" xfId="3194"/>
    <cellStyle name="20% - Accent1 2 2 5 2 2 4 3" xfId="3195"/>
    <cellStyle name="20% - Accent1 2 2 5 2 2 4 3 2" xfId="3196"/>
    <cellStyle name="20% - Accent1 2 2 5 2 2 4 3 2 2" xfId="3197"/>
    <cellStyle name="20% - Accent1 2 2 5 2 2 4 3 2 3" xfId="3198"/>
    <cellStyle name="20% - Accent1 2 2 5 2 2 4 3 3" xfId="3199"/>
    <cellStyle name="20% - Accent1 2 2 5 2 2 4 3 4" xfId="3200"/>
    <cellStyle name="20% - Accent1 2 2 5 2 2 4 4" xfId="3201"/>
    <cellStyle name="20% - Accent1 2 2 5 2 2 4 4 2" xfId="3202"/>
    <cellStyle name="20% - Accent1 2 2 5 2 2 4 4 3" xfId="3203"/>
    <cellStyle name="20% - Accent1 2 2 5 2 2 4 5" xfId="3204"/>
    <cellStyle name="20% - Accent1 2 2 5 2 2 4 6" xfId="3205"/>
    <cellStyle name="20% - Accent1 2 2 5 2 2 5" xfId="3206"/>
    <cellStyle name="20% - Accent1 2 2 5 2 2 5 2" xfId="3207"/>
    <cellStyle name="20% - Accent1 2 2 5 2 2 5 2 2" xfId="3208"/>
    <cellStyle name="20% - Accent1 2 2 5 2 2 5 2 2 2" xfId="3209"/>
    <cellStyle name="20% - Accent1 2 2 5 2 2 5 2 2 3" xfId="3210"/>
    <cellStyle name="20% - Accent1 2 2 5 2 2 5 2 3" xfId="3211"/>
    <cellStyle name="20% - Accent1 2 2 5 2 2 5 2 4" xfId="3212"/>
    <cellStyle name="20% - Accent1 2 2 5 2 2 5 3" xfId="3213"/>
    <cellStyle name="20% - Accent1 2 2 5 2 2 5 3 2" xfId="3214"/>
    <cellStyle name="20% - Accent1 2 2 5 2 2 5 3 3" xfId="3215"/>
    <cellStyle name="20% - Accent1 2 2 5 2 2 5 4" xfId="3216"/>
    <cellStyle name="20% - Accent1 2 2 5 2 2 5 5" xfId="3217"/>
    <cellStyle name="20% - Accent1 2 2 5 2 2 6" xfId="3218"/>
    <cellStyle name="20% - Accent1 2 2 5 2 2 6 2" xfId="3219"/>
    <cellStyle name="20% - Accent1 2 2 5 2 2 6 2 2" xfId="3220"/>
    <cellStyle name="20% - Accent1 2 2 5 2 2 6 2 3" xfId="3221"/>
    <cellStyle name="20% - Accent1 2 2 5 2 2 6 3" xfId="3222"/>
    <cellStyle name="20% - Accent1 2 2 5 2 2 6 4" xfId="3223"/>
    <cellStyle name="20% - Accent1 2 2 5 2 2 7" xfId="3224"/>
    <cellStyle name="20% - Accent1 2 2 5 2 2 7 2" xfId="3225"/>
    <cellStyle name="20% - Accent1 2 2 5 2 2 7 3" xfId="3226"/>
    <cellStyle name="20% - Accent1 2 2 5 2 2 8" xfId="3227"/>
    <cellStyle name="20% - Accent1 2 2 5 2 2 9" xfId="3228"/>
    <cellStyle name="20% - Accent1 2 2 5 2 3" xfId="3229"/>
    <cellStyle name="20% - Accent1 2 2 5 2 3 2" xfId="3230"/>
    <cellStyle name="20% - Accent1 2 2 5 2 3 2 2" xfId="3231"/>
    <cellStyle name="20% - Accent1 2 2 5 2 3 2 2 2" xfId="3232"/>
    <cellStyle name="20% - Accent1 2 2 5 2 3 2 2 2 2" xfId="3233"/>
    <cellStyle name="20% - Accent1 2 2 5 2 3 2 2 2 2 2" xfId="3234"/>
    <cellStyle name="20% - Accent1 2 2 5 2 3 2 2 2 2 3" xfId="3235"/>
    <cellStyle name="20% - Accent1 2 2 5 2 3 2 2 2 3" xfId="3236"/>
    <cellStyle name="20% - Accent1 2 2 5 2 3 2 2 2 4" xfId="3237"/>
    <cellStyle name="20% - Accent1 2 2 5 2 3 2 2 3" xfId="3238"/>
    <cellStyle name="20% - Accent1 2 2 5 2 3 2 2 3 2" xfId="3239"/>
    <cellStyle name="20% - Accent1 2 2 5 2 3 2 2 3 3" xfId="3240"/>
    <cellStyle name="20% - Accent1 2 2 5 2 3 2 2 4" xfId="3241"/>
    <cellStyle name="20% - Accent1 2 2 5 2 3 2 2 5" xfId="3242"/>
    <cellStyle name="20% - Accent1 2 2 5 2 3 2 3" xfId="3243"/>
    <cellStyle name="20% - Accent1 2 2 5 2 3 2 3 2" xfId="3244"/>
    <cellStyle name="20% - Accent1 2 2 5 2 3 2 3 2 2" xfId="3245"/>
    <cellStyle name="20% - Accent1 2 2 5 2 3 2 3 2 3" xfId="3246"/>
    <cellStyle name="20% - Accent1 2 2 5 2 3 2 3 3" xfId="3247"/>
    <cellStyle name="20% - Accent1 2 2 5 2 3 2 3 4" xfId="3248"/>
    <cellStyle name="20% - Accent1 2 2 5 2 3 2 4" xfId="3249"/>
    <cellStyle name="20% - Accent1 2 2 5 2 3 2 4 2" xfId="3250"/>
    <cellStyle name="20% - Accent1 2 2 5 2 3 2 4 3" xfId="3251"/>
    <cellStyle name="20% - Accent1 2 2 5 2 3 2 5" xfId="3252"/>
    <cellStyle name="20% - Accent1 2 2 5 2 3 2 6" xfId="3253"/>
    <cellStyle name="20% - Accent1 2 2 5 2 3 3" xfId="3254"/>
    <cellStyle name="20% - Accent1 2 2 5 2 3 3 2" xfId="3255"/>
    <cellStyle name="20% - Accent1 2 2 5 2 3 3 2 2" xfId="3256"/>
    <cellStyle name="20% - Accent1 2 2 5 2 3 3 2 2 2" xfId="3257"/>
    <cellStyle name="20% - Accent1 2 2 5 2 3 3 2 2 3" xfId="3258"/>
    <cellStyle name="20% - Accent1 2 2 5 2 3 3 2 3" xfId="3259"/>
    <cellStyle name="20% - Accent1 2 2 5 2 3 3 2 4" xfId="3260"/>
    <cellStyle name="20% - Accent1 2 2 5 2 3 3 3" xfId="3261"/>
    <cellStyle name="20% - Accent1 2 2 5 2 3 3 3 2" xfId="3262"/>
    <cellStyle name="20% - Accent1 2 2 5 2 3 3 3 3" xfId="3263"/>
    <cellStyle name="20% - Accent1 2 2 5 2 3 3 4" xfId="3264"/>
    <cellStyle name="20% - Accent1 2 2 5 2 3 3 5" xfId="3265"/>
    <cellStyle name="20% - Accent1 2 2 5 2 3 4" xfId="3266"/>
    <cellStyle name="20% - Accent1 2 2 5 2 3 4 2" xfId="3267"/>
    <cellStyle name="20% - Accent1 2 2 5 2 3 4 2 2" xfId="3268"/>
    <cellStyle name="20% - Accent1 2 2 5 2 3 4 2 3" xfId="3269"/>
    <cellStyle name="20% - Accent1 2 2 5 2 3 4 3" xfId="3270"/>
    <cellStyle name="20% - Accent1 2 2 5 2 3 4 4" xfId="3271"/>
    <cellStyle name="20% - Accent1 2 2 5 2 3 5" xfId="3272"/>
    <cellStyle name="20% - Accent1 2 2 5 2 3 5 2" xfId="3273"/>
    <cellStyle name="20% - Accent1 2 2 5 2 3 5 3" xfId="3274"/>
    <cellStyle name="20% - Accent1 2 2 5 2 3 6" xfId="3275"/>
    <cellStyle name="20% - Accent1 2 2 5 2 3 7" xfId="3276"/>
    <cellStyle name="20% - Accent1 2 2 5 2 4" xfId="3277"/>
    <cellStyle name="20% - Accent1 2 2 5 2 4 2" xfId="3278"/>
    <cellStyle name="20% - Accent1 2 2 5 2 4 2 2" xfId="3279"/>
    <cellStyle name="20% - Accent1 2 2 5 2 4 2 2 2" xfId="3280"/>
    <cellStyle name="20% - Accent1 2 2 5 2 4 2 2 2 2" xfId="3281"/>
    <cellStyle name="20% - Accent1 2 2 5 2 4 2 2 2 3" xfId="3282"/>
    <cellStyle name="20% - Accent1 2 2 5 2 4 2 2 3" xfId="3283"/>
    <cellStyle name="20% - Accent1 2 2 5 2 4 2 2 4" xfId="3284"/>
    <cellStyle name="20% - Accent1 2 2 5 2 4 2 3" xfId="3285"/>
    <cellStyle name="20% - Accent1 2 2 5 2 4 2 3 2" xfId="3286"/>
    <cellStyle name="20% - Accent1 2 2 5 2 4 2 3 3" xfId="3287"/>
    <cellStyle name="20% - Accent1 2 2 5 2 4 2 4" xfId="3288"/>
    <cellStyle name="20% - Accent1 2 2 5 2 4 2 5" xfId="3289"/>
    <cellStyle name="20% - Accent1 2 2 5 2 4 3" xfId="3290"/>
    <cellStyle name="20% - Accent1 2 2 5 2 4 3 2" xfId="3291"/>
    <cellStyle name="20% - Accent1 2 2 5 2 4 3 2 2" xfId="3292"/>
    <cellStyle name="20% - Accent1 2 2 5 2 4 3 2 3" xfId="3293"/>
    <cellStyle name="20% - Accent1 2 2 5 2 4 3 3" xfId="3294"/>
    <cellStyle name="20% - Accent1 2 2 5 2 4 3 4" xfId="3295"/>
    <cellStyle name="20% - Accent1 2 2 5 2 4 4" xfId="3296"/>
    <cellStyle name="20% - Accent1 2 2 5 2 4 4 2" xfId="3297"/>
    <cellStyle name="20% - Accent1 2 2 5 2 4 4 3" xfId="3298"/>
    <cellStyle name="20% - Accent1 2 2 5 2 4 5" xfId="3299"/>
    <cellStyle name="20% - Accent1 2 2 5 2 4 6" xfId="3300"/>
    <cellStyle name="20% - Accent1 2 2 5 2 5" xfId="3301"/>
    <cellStyle name="20% - Accent1 2 2 5 2 5 2" xfId="3302"/>
    <cellStyle name="20% - Accent1 2 2 5 2 5 2 2" xfId="3303"/>
    <cellStyle name="20% - Accent1 2 2 5 2 5 2 2 2" xfId="3304"/>
    <cellStyle name="20% - Accent1 2 2 5 2 5 2 2 2 2" xfId="3305"/>
    <cellStyle name="20% - Accent1 2 2 5 2 5 2 2 2 3" xfId="3306"/>
    <cellStyle name="20% - Accent1 2 2 5 2 5 2 2 3" xfId="3307"/>
    <cellStyle name="20% - Accent1 2 2 5 2 5 2 2 4" xfId="3308"/>
    <cellStyle name="20% - Accent1 2 2 5 2 5 2 3" xfId="3309"/>
    <cellStyle name="20% - Accent1 2 2 5 2 5 2 3 2" xfId="3310"/>
    <cellStyle name="20% - Accent1 2 2 5 2 5 2 3 3" xfId="3311"/>
    <cellStyle name="20% - Accent1 2 2 5 2 5 2 4" xfId="3312"/>
    <cellStyle name="20% - Accent1 2 2 5 2 5 2 5" xfId="3313"/>
    <cellStyle name="20% - Accent1 2 2 5 2 5 3" xfId="3314"/>
    <cellStyle name="20% - Accent1 2 2 5 2 5 3 2" xfId="3315"/>
    <cellStyle name="20% - Accent1 2 2 5 2 5 3 2 2" xfId="3316"/>
    <cellStyle name="20% - Accent1 2 2 5 2 5 3 2 3" xfId="3317"/>
    <cellStyle name="20% - Accent1 2 2 5 2 5 3 3" xfId="3318"/>
    <cellStyle name="20% - Accent1 2 2 5 2 5 3 4" xfId="3319"/>
    <cellStyle name="20% - Accent1 2 2 5 2 5 4" xfId="3320"/>
    <cellStyle name="20% - Accent1 2 2 5 2 5 4 2" xfId="3321"/>
    <cellStyle name="20% - Accent1 2 2 5 2 5 4 3" xfId="3322"/>
    <cellStyle name="20% - Accent1 2 2 5 2 5 5" xfId="3323"/>
    <cellStyle name="20% - Accent1 2 2 5 2 5 6" xfId="3324"/>
    <cellStyle name="20% - Accent1 2 2 5 2 6" xfId="3325"/>
    <cellStyle name="20% - Accent1 2 2 5 2 6 2" xfId="3326"/>
    <cellStyle name="20% - Accent1 2 2 5 2 6 2 2" xfId="3327"/>
    <cellStyle name="20% - Accent1 2 2 5 2 6 2 2 2" xfId="3328"/>
    <cellStyle name="20% - Accent1 2 2 5 2 6 2 2 2 2" xfId="3329"/>
    <cellStyle name="20% - Accent1 2 2 5 2 6 2 2 2 3" xfId="3330"/>
    <cellStyle name="20% - Accent1 2 2 5 2 6 2 2 3" xfId="3331"/>
    <cellStyle name="20% - Accent1 2 2 5 2 6 2 2 4" xfId="3332"/>
    <cellStyle name="20% - Accent1 2 2 5 2 6 2 3" xfId="3333"/>
    <cellStyle name="20% - Accent1 2 2 5 2 6 2 3 2" xfId="3334"/>
    <cellStyle name="20% - Accent1 2 2 5 2 6 2 3 3" xfId="3335"/>
    <cellStyle name="20% - Accent1 2 2 5 2 6 2 4" xfId="3336"/>
    <cellStyle name="20% - Accent1 2 2 5 2 6 2 5" xfId="3337"/>
    <cellStyle name="20% - Accent1 2 2 5 2 6 3" xfId="3338"/>
    <cellStyle name="20% - Accent1 2 2 5 2 6 3 2" xfId="3339"/>
    <cellStyle name="20% - Accent1 2 2 5 2 6 3 2 2" xfId="3340"/>
    <cellStyle name="20% - Accent1 2 2 5 2 6 3 2 3" xfId="3341"/>
    <cellStyle name="20% - Accent1 2 2 5 2 6 3 3" xfId="3342"/>
    <cellStyle name="20% - Accent1 2 2 5 2 6 3 4" xfId="3343"/>
    <cellStyle name="20% - Accent1 2 2 5 2 6 4" xfId="3344"/>
    <cellStyle name="20% - Accent1 2 2 5 2 6 4 2" xfId="3345"/>
    <cellStyle name="20% - Accent1 2 2 5 2 6 4 3" xfId="3346"/>
    <cellStyle name="20% - Accent1 2 2 5 2 6 5" xfId="3347"/>
    <cellStyle name="20% - Accent1 2 2 5 2 6 6" xfId="3348"/>
    <cellStyle name="20% - Accent1 2 2 5 2 7" xfId="3349"/>
    <cellStyle name="20% - Accent1 2 2 5 2 7 2" xfId="3350"/>
    <cellStyle name="20% - Accent1 2 2 5 2 7 2 2" xfId="3351"/>
    <cellStyle name="20% - Accent1 2 2 5 2 7 2 2 2" xfId="3352"/>
    <cellStyle name="20% - Accent1 2 2 5 2 7 2 2 3" xfId="3353"/>
    <cellStyle name="20% - Accent1 2 2 5 2 7 2 3" xfId="3354"/>
    <cellStyle name="20% - Accent1 2 2 5 2 7 2 4" xfId="3355"/>
    <cellStyle name="20% - Accent1 2 2 5 2 7 3" xfId="3356"/>
    <cellStyle name="20% - Accent1 2 2 5 2 7 3 2" xfId="3357"/>
    <cellStyle name="20% - Accent1 2 2 5 2 7 3 2 2" xfId="3358"/>
    <cellStyle name="20% - Accent1 2 2 5 2 7 3 2 3" xfId="3359"/>
    <cellStyle name="20% - Accent1 2 2 5 2 7 3 3" xfId="3360"/>
    <cellStyle name="20% - Accent1 2 2 5 2 7 3 4" xfId="3361"/>
    <cellStyle name="20% - Accent1 2 2 5 2 7 4" xfId="3362"/>
    <cellStyle name="20% - Accent1 2 2 5 2 7 4 2" xfId="3363"/>
    <cellStyle name="20% - Accent1 2 2 5 2 7 4 3" xfId="3364"/>
    <cellStyle name="20% - Accent1 2 2 5 2 7 5" xfId="3365"/>
    <cellStyle name="20% - Accent1 2 2 5 2 7 6" xfId="3366"/>
    <cellStyle name="20% - Accent1 2 2 5 2 8" xfId="3367"/>
    <cellStyle name="20% - Accent1 2 2 5 2 8 2" xfId="3368"/>
    <cellStyle name="20% - Accent1 2 2 5 2 8 2 2" xfId="3369"/>
    <cellStyle name="20% - Accent1 2 2 5 2 8 2 2 2" xfId="3370"/>
    <cellStyle name="20% - Accent1 2 2 5 2 8 2 2 3" xfId="3371"/>
    <cellStyle name="20% - Accent1 2 2 5 2 8 2 3" xfId="3372"/>
    <cellStyle name="20% - Accent1 2 2 5 2 8 2 4" xfId="3373"/>
    <cellStyle name="20% - Accent1 2 2 5 2 8 3" xfId="3374"/>
    <cellStyle name="20% - Accent1 2 2 5 2 8 3 2" xfId="3375"/>
    <cellStyle name="20% - Accent1 2 2 5 2 8 3 3" xfId="3376"/>
    <cellStyle name="20% - Accent1 2 2 5 2 8 4" xfId="3377"/>
    <cellStyle name="20% - Accent1 2 2 5 2 8 5" xfId="3378"/>
    <cellStyle name="20% - Accent1 2 2 5 2 9" xfId="3379"/>
    <cellStyle name="20% - Accent1 2 2 5 2 9 2" xfId="3380"/>
    <cellStyle name="20% - Accent1 2 2 5 2 9 2 2" xfId="3381"/>
    <cellStyle name="20% - Accent1 2 2 5 2 9 2 3" xfId="3382"/>
    <cellStyle name="20% - Accent1 2 2 5 2 9 3" xfId="3383"/>
    <cellStyle name="20% - Accent1 2 2 5 2 9 4" xfId="3384"/>
    <cellStyle name="20% - Accent1 2 2 5 3" xfId="3385"/>
    <cellStyle name="20% - Accent1 2 2 5 3 10" xfId="3386"/>
    <cellStyle name="20% - Accent1 2 2 5 3 2" xfId="3387"/>
    <cellStyle name="20% - Accent1 2 2 5 3 2 2" xfId="3388"/>
    <cellStyle name="20% - Accent1 2 2 5 3 2 2 2" xfId="3389"/>
    <cellStyle name="20% - Accent1 2 2 5 3 2 2 2 2" xfId="3390"/>
    <cellStyle name="20% - Accent1 2 2 5 3 2 2 2 2 2" xfId="3391"/>
    <cellStyle name="20% - Accent1 2 2 5 3 2 2 2 2 2 2" xfId="3392"/>
    <cellStyle name="20% - Accent1 2 2 5 3 2 2 2 2 2 3" xfId="3393"/>
    <cellStyle name="20% - Accent1 2 2 5 3 2 2 2 2 3" xfId="3394"/>
    <cellStyle name="20% - Accent1 2 2 5 3 2 2 2 2 4" xfId="3395"/>
    <cellStyle name="20% - Accent1 2 2 5 3 2 2 2 3" xfId="3396"/>
    <cellStyle name="20% - Accent1 2 2 5 3 2 2 2 3 2" xfId="3397"/>
    <cellStyle name="20% - Accent1 2 2 5 3 2 2 2 3 3" xfId="3398"/>
    <cellStyle name="20% - Accent1 2 2 5 3 2 2 2 4" xfId="3399"/>
    <cellStyle name="20% - Accent1 2 2 5 3 2 2 2 5" xfId="3400"/>
    <cellStyle name="20% - Accent1 2 2 5 3 2 2 3" xfId="3401"/>
    <cellStyle name="20% - Accent1 2 2 5 3 2 2 3 2" xfId="3402"/>
    <cellStyle name="20% - Accent1 2 2 5 3 2 2 3 2 2" xfId="3403"/>
    <cellStyle name="20% - Accent1 2 2 5 3 2 2 3 2 3" xfId="3404"/>
    <cellStyle name="20% - Accent1 2 2 5 3 2 2 3 3" xfId="3405"/>
    <cellStyle name="20% - Accent1 2 2 5 3 2 2 3 4" xfId="3406"/>
    <cellStyle name="20% - Accent1 2 2 5 3 2 2 4" xfId="3407"/>
    <cellStyle name="20% - Accent1 2 2 5 3 2 2 4 2" xfId="3408"/>
    <cellStyle name="20% - Accent1 2 2 5 3 2 2 4 3" xfId="3409"/>
    <cellStyle name="20% - Accent1 2 2 5 3 2 2 5" xfId="3410"/>
    <cellStyle name="20% - Accent1 2 2 5 3 2 2 6" xfId="3411"/>
    <cellStyle name="20% - Accent1 2 2 5 3 2 3" xfId="3412"/>
    <cellStyle name="20% - Accent1 2 2 5 3 2 3 2" xfId="3413"/>
    <cellStyle name="20% - Accent1 2 2 5 3 2 3 2 2" xfId="3414"/>
    <cellStyle name="20% - Accent1 2 2 5 3 2 3 2 2 2" xfId="3415"/>
    <cellStyle name="20% - Accent1 2 2 5 3 2 3 2 2 3" xfId="3416"/>
    <cellStyle name="20% - Accent1 2 2 5 3 2 3 2 3" xfId="3417"/>
    <cellStyle name="20% - Accent1 2 2 5 3 2 3 2 4" xfId="3418"/>
    <cellStyle name="20% - Accent1 2 2 5 3 2 3 3" xfId="3419"/>
    <cellStyle name="20% - Accent1 2 2 5 3 2 3 3 2" xfId="3420"/>
    <cellStyle name="20% - Accent1 2 2 5 3 2 3 3 2 2" xfId="3421"/>
    <cellStyle name="20% - Accent1 2 2 5 3 2 3 3 2 3" xfId="3422"/>
    <cellStyle name="20% - Accent1 2 2 5 3 2 3 3 3" xfId="3423"/>
    <cellStyle name="20% - Accent1 2 2 5 3 2 3 3 4" xfId="3424"/>
    <cellStyle name="20% - Accent1 2 2 5 3 2 3 4" xfId="3425"/>
    <cellStyle name="20% - Accent1 2 2 5 3 2 3 4 2" xfId="3426"/>
    <cellStyle name="20% - Accent1 2 2 5 3 2 3 4 3" xfId="3427"/>
    <cellStyle name="20% - Accent1 2 2 5 3 2 3 5" xfId="3428"/>
    <cellStyle name="20% - Accent1 2 2 5 3 2 3 6" xfId="3429"/>
    <cellStyle name="20% - Accent1 2 2 5 3 2 4" xfId="3430"/>
    <cellStyle name="20% - Accent1 2 2 5 3 2 4 2" xfId="3431"/>
    <cellStyle name="20% - Accent1 2 2 5 3 2 4 2 2" xfId="3432"/>
    <cellStyle name="20% - Accent1 2 2 5 3 2 4 2 2 2" xfId="3433"/>
    <cellStyle name="20% - Accent1 2 2 5 3 2 4 2 2 3" xfId="3434"/>
    <cellStyle name="20% - Accent1 2 2 5 3 2 4 2 3" xfId="3435"/>
    <cellStyle name="20% - Accent1 2 2 5 3 2 4 2 4" xfId="3436"/>
    <cellStyle name="20% - Accent1 2 2 5 3 2 4 3" xfId="3437"/>
    <cellStyle name="20% - Accent1 2 2 5 3 2 4 3 2" xfId="3438"/>
    <cellStyle name="20% - Accent1 2 2 5 3 2 4 3 3" xfId="3439"/>
    <cellStyle name="20% - Accent1 2 2 5 3 2 4 4" xfId="3440"/>
    <cellStyle name="20% - Accent1 2 2 5 3 2 4 5" xfId="3441"/>
    <cellStyle name="20% - Accent1 2 2 5 3 2 5" xfId="3442"/>
    <cellStyle name="20% - Accent1 2 2 5 3 2 5 2" xfId="3443"/>
    <cellStyle name="20% - Accent1 2 2 5 3 2 5 2 2" xfId="3444"/>
    <cellStyle name="20% - Accent1 2 2 5 3 2 5 2 3" xfId="3445"/>
    <cellStyle name="20% - Accent1 2 2 5 3 2 5 3" xfId="3446"/>
    <cellStyle name="20% - Accent1 2 2 5 3 2 5 4" xfId="3447"/>
    <cellStyle name="20% - Accent1 2 2 5 3 2 6" xfId="3448"/>
    <cellStyle name="20% - Accent1 2 2 5 3 2 6 2" xfId="3449"/>
    <cellStyle name="20% - Accent1 2 2 5 3 2 6 3" xfId="3450"/>
    <cellStyle name="20% - Accent1 2 2 5 3 2 7" xfId="3451"/>
    <cellStyle name="20% - Accent1 2 2 5 3 2 8" xfId="3452"/>
    <cellStyle name="20% - Accent1 2 2 5 3 3" xfId="3453"/>
    <cellStyle name="20% - Accent1 2 2 5 3 3 2" xfId="3454"/>
    <cellStyle name="20% - Accent1 2 2 5 3 3 2 2" xfId="3455"/>
    <cellStyle name="20% - Accent1 2 2 5 3 3 2 2 2" xfId="3456"/>
    <cellStyle name="20% - Accent1 2 2 5 3 3 2 2 2 2" xfId="3457"/>
    <cellStyle name="20% - Accent1 2 2 5 3 3 2 2 2 3" xfId="3458"/>
    <cellStyle name="20% - Accent1 2 2 5 3 3 2 2 3" xfId="3459"/>
    <cellStyle name="20% - Accent1 2 2 5 3 3 2 2 4" xfId="3460"/>
    <cellStyle name="20% - Accent1 2 2 5 3 3 2 3" xfId="3461"/>
    <cellStyle name="20% - Accent1 2 2 5 3 3 2 3 2" xfId="3462"/>
    <cellStyle name="20% - Accent1 2 2 5 3 3 2 3 3" xfId="3463"/>
    <cellStyle name="20% - Accent1 2 2 5 3 3 2 4" xfId="3464"/>
    <cellStyle name="20% - Accent1 2 2 5 3 3 2 5" xfId="3465"/>
    <cellStyle name="20% - Accent1 2 2 5 3 3 3" xfId="3466"/>
    <cellStyle name="20% - Accent1 2 2 5 3 3 3 2" xfId="3467"/>
    <cellStyle name="20% - Accent1 2 2 5 3 3 3 2 2" xfId="3468"/>
    <cellStyle name="20% - Accent1 2 2 5 3 3 3 2 3" xfId="3469"/>
    <cellStyle name="20% - Accent1 2 2 5 3 3 3 3" xfId="3470"/>
    <cellStyle name="20% - Accent1 2 2 5 3 3 3 4" xfId="3471"/>
    <cellStyle name="20% - Accent1 2 2 5 3 3 4" xfId="3472"/>
    <cellStyle name="20% - Accent1 2 2 5 3 3 4 2" xfId="3473"/>
    <cellStyle name="20% - Accent1 2 2 5 3 3 4 3" xfId="3474"/>
    <cellStyle name="20% - Accent1 2 2 5 3 3 5" xfId="3475"/>
    <cellStyle name="20% - Accent1 2 2 5 3 3 6" xfId="3476"/>
    <cellStyle name="20% - Accent1 2 2 5 3 4" xfId="3477"/>
    <cellStyle name="20% - Accent1 2 2 5 3 4 2" xfId="3478"/>
    <cellStyle name="20% - Accent1 2 2 5 3 4 2 2" xfId="3479"/>
    <cellStyle name="20% - Accent1 2 2 5 3 4 2 2 2" xfId="3480"/>
    <cellStyle name="20% - Accent1 2 2 5 3 4 2 2 3" xfId="3481"/>
    <cellStyle name="20% - Accent1 2 2 5 3 4 2 3" xfId="3482"/>
    <cellStyle name="20% - Accent1 2 2 5 3 4 2 4" xfId="3483"/>
    <cellStyle name="20% - Accent1 2 2 5 3 4 3" xfId="3484"/>
    <cellStyle name="20% - Accent1 2 2 5 3 4 3 2" xfId="3485"/>
    <cellStyle name="20% - Accent1 2 2 5 3 4 3 2 2" xfId="3486"/>
    <cellStyle name="20% - Accent1 2 2 5 3 4 3 2 3" xfId="3487"/>
    <cellStyle name="20% - Accent1 2 2 5 3 4 3 3" xfId="3488"/>
    <cellStyle name="20% - Accent1 2 2 5 3 4 3 4" xfId="3489"/>
    <cellStyle name="20% - Accent1 2 2 5 3 4 4" xfId="3490"/>
    <cellStyle name="20% - Accent1 2 2 5 3 4 4 2" xfId="3491"/>
    <cellStyle name="20% - Accent1 2 2 5 3 4 4 3" xfId="3492"/>
    <cellStyle name="20% - Accent1 2 2 5 3 4 5" xfId="3493"/>
    <cellStyle name="20% - Accent1 2 2 5 3 4 6" xfId="3494"/>
    <cellStyle name="20% - Accent1 2 2 5 3 5" xfId="3495"/>
    <cellStyle name="20% - Accent1 2 2 5 3 5 2" xfId="3496"/>
    <cellStyle name="20% - Accent1 2 2 5 3 5 2 2" xfId="3497"/>
    <cellStyle name="20% - Accent1 2 2 5 3 5 2 2 2" xfId="3498"/>
    <cellStyle name="20% - Accent1 2 2 5 3 5 2 2 3" xfId="3499"/>
    <cellStyle name="20% - Accent1 2 2 5 3 5 2 3" xfId="3500"/>
    <cellStyle name="20% - Accent1 2 2 5 3 5 2 4" xfId="3501"/>
    <cellStyle name="20% - Accent1 2 2 5 3 5 3" xfId="3502"/>
    <cellStyle name="20% - Accent1 2 2 5 3 5 3 2" xfId="3503"/>
    <cellStyle name="20% - Accent1 2 2 5 3 5 3 3" xfId="3504"/>
    <cellStyle name="20% - Accent1 2 2 5 3 5 4" xfId="3505"/>
    <cellStyle name="20% - Accent1 2 2 5 3 5 5" xfId="3506"/>
    <cellStyle name="20% - Accent1 2 2 5 3 6" xfId="3507"/>
    <cellStyle name="20% - Accent1 2 2 5 3 6 2" xfId="3508"/>
    <cellStyle name="20% - Accent1 2 2 5 3 6 2 2" xfId="3509"/>
    <cellStyle name="20% - Accent1 2 2 5 3 6 2 3" xfId="3510"/>
    <cellStyle name="20% - Accent1 2 2 5 3 6 3" xfId="3511"/>
    <cellStyle name="20% - Accent1 2 2 5 3 6 4" xfId="3512"/>
    <cellStyle name="20% - Accent1 2 2 5 3 7" xfId="3513"/>
    <cellStyle name="20% - Accent1 2 2 5 3 7 2" xfId="3514"/>
    <cellStyle name="20% - Accent1 2 2 5 3 7 3" xfId="3515"/>
    <cellStyle name="20% - Accent1 2 2 5 3 8" xfId="3516"/>
    <cellStyle name="20% - Accent1 2 2 5 3 9" xfId="3517"/>
    <cellStyle name="20% - Accent1 2 2 5 4" xfId="3518"/>
    <cellStyle name="20% - Accent1 2 2 5 4 2" xfId="3519"/>
    <cellStyle name="20% - Accent1 2 2 5 4 2 2" xfId="3520"/>
    <cellStyle name="20% - Accent1 2 2 5 4 2 2 2" xfId="3521"/>
    <cellStyle name="20% - Accent1 2 2 5 4 2 2 2 2" xfId="3522"/>
    <cellStyle name="20% - Accent1 2 2 5 4 2 2 2 2 2" xfId="3523"/>
    <cellStyle name="20% - Accent1 2 2 5 4 2 2 2 2 3" xfId="3524"/>
    <cellStyle name="20% - Accent1 2 2 5 4 2 2 2 3" xfId="3525"/>
    <cellStyle name="20% - Accent1 2 2 5 4 2 2 2 4" xfId="3526"/>
    <cellStyle name="20% - Accent1 2 2 5 4 2 2 3" xfId="3527"/>
    <cellStyle name="20% - Accent1 2 2 5 4 2 2 3 2" xfId="3528"/>
    <cellStyle name="20% - Accent1 2 2 5 4 2 2 3 2 2" xfId="3529"/>
    <cellStyle name="20% - Accent1 2 2 5 4 2 2 3 2 3" xfId="3530"/>
    <cellStyle name="20% - Accent1 2 2 5 4 2 2 3 3" xfId="3531"/>
    <cellStyle name="20% - Accent1 2 2 5 4 2 2 3 4" xfId="3532"/>
    <cellStyle name="20% - Accent1 2 2 5 4 2 2 4" xfId="3533"/>
    <cellStyle name="20% - Accent1 2 2 5 4 2 2 4 2" xfId="3534"/>
    <cellStyle name="20% - Accent1 2 2 5 4 2 2 4 3" xfId="3535"/>
    <cellStyle name="20% - Accent1 2 2 5 4 2 2 5" xfId="3536"/>
    <cellStyle name="20% - Accent1 2 2 5 4 2 2 6" xfId="3537"/>
    <cellStyle name="20% - Accent1 2 2 5 4 2 3" xfId="3538"/>
    <cellStyle name="20% - Accent1 2 2 5 4 2 3 2" xfId="3539"/>
    <cellStyle name="20% - Accent1 2 2 5 4 2 3 2 2" xfId="3540"/>
    <cellStyle name="20% - Accent1 2 2 5 4 2 3 2 2 2" xfId="3541"/>
    <cellStyle name="20% - Accent1 2 2 5 4 2 3 2 2 3" xfId="3542"/>
    <cellStyle name="20% - Accent1 2 2 5 4 2 3 2 3" xfId="3543"/>
    <cellStyle name="20% - Accent1 2 2 5 4 2 3 2 4" xfId="3544"/>
    <cellStyle name="20% - Accent1 2 2 5 4 2 3 3" xfId="3545"/>
    <cellStyle name="20% - Accent1 2 2 5 4 2 3 3 2" xfId="3546"/>
    <cellStyle name="20% - Accent1 2 2 5 4 2 3 3 3" xfId="3547"/>
    <cellStyle name="20% - Accent1 2 2 5 4 2 3 4" xfId="3548"/>
    <cellStyle name="20% - Accent1 2 2 5 4 2 3 5" xfId="3549"/>
    <cellStyle name="20% - Accent1 2 2 5 4 2 4" xfId="3550"/>
    <cellStyle name="20% - Accent1 2 2 5 4 2 4 2" xfId="3551"/>
    <cellStyle name="20% - Accent1 2 2 5 4 2 4 2 2" xfId="3552"/>
    <cellStyle name="20% - Accent1 2 2 5 4 2 4 2 3" xfId="3553"/>
    <cellStyle name="20% - Accent1 2 2 5 4 2 4 3" xfId="3554"/>
    <cellStyle name="20% - Accent1 2 2 5 4 2 4 4" xfId="3555"/>
    <cellStyle name="20% - Accent1 2 2 5 4 2 5" xfId="3556"/>
    <cellStyle name="20% - Accent1 2 2 5 4 2 5 2" xfId="3557"/>
    <cellStyle name="20% - Accent1 2 2 5 4 2 5 3" xfId="3558"/>
    <cellStyle name="20% - Accent1 2 2 5 4 2 6" xfId="3559"/>
    <cellStyle name="20% - Accent1 2 2 5 4 2 7" xfId="3560"/>
    <cellStyle name="20% - Accent1 2 2 5 4 3" xfId="3561"/>
    <cellStyle name="20% - Accent1 2 2 5 4 3 2" xfId="3562"/>
    <cellStyle name="20% - Accent1 2 2 5 4 3 2 2" xfId="3563"/>
    <cellStyle name="20% - Accent1 2 2 5 4 3 2 2 2" xfId="3564"/>
    <cellStyle name="20% - Accent1 2 2 5 4 3 2 2 3" xfId="3565"/>
    <cellStyle name="20% - Accent1 2 2 5 4 3 2 3" xfId="3566"/>
    <cellStyle name="20% - Accent1 2 2 5 4 3 2 4" xfId="3567"/>
    <cellStyle name="20% - Accent1 2 2 5 4 3 3" xfId="3568"/>
    <cellStyle name="20% - Accent1 2 2 5 4 3 3 2" xfId="3569"/>
    <cellStyle name="20% - Accent1 2 2 5 4 3 3 2 2" xfId="3570"/>
    <cellStyle name="20% - Accent1 2 2 5 4 3 3 2 3" xfId="3571"/>
    <cellStyle name="20% - Accent1 2 2 5 4 3 3 3" xfId="3572"/>
    <cellStyle name="20% - Accent1 2 2 5 4 3 3 4" xfId="3573"/>
    <cellStyle name="20% - Accent1 2 2 5 4 3 4" xfId="3574"/>
    <cellStyle name="20% - Accent1 2 2 5 4 3 4 2" xfId="3575"/>
    <cellStyle name="20% - Accent1 2 2 5 4 3 4 3" xfId="3576"/>
    <cellStyle name="20% - Accent1 2 2 5 4 3 5" xfId="3577"/>
    <cellStyle name="20% - Accent1 2 2 5 4 3 6" xfId="3578"/>
    <cellStyle name="20% - Accent1 2 2 5 4 4" xfId="3579"/>
    <cellStyle name="20% - Accent1 2 2 5 4 4 2" xfId="3580"/>
    <cellStyle name="20% - Accent1 2 2 5 4 4 2 2" xfId="3581"/>
    <cellStyle name="20% - Accent1 2 2 5 4 4 2 2 2" xfId="3582"/>
    <cellStyle name="20% - Accent1 2 2 5 4 4 2 2 3" xfId="3583"/>
    <cellStyle name="20% - Accent1 2 2 5 4 4 2 3" xfId="3584"/>
    <cellStyle name="20% - Accent1 2 2 5 4 4 2 4" xfId="3585"/>
    <cellStyle name="20% - Accent1 2 2 5 4 4 3" xfId="3586"/>
    <cellStyle name="20% - Accent1 2 2 5 4 4 3 2" xfId="3587"/>
    <cellStyle name="20% - Accent1 2 2 5 4 4 3 3" xfId="3588"/>
    <cellStyle name="20% - Accent1 2 2 5 4 4 4" xfId="3589"/>
    <cellStyle name="20% - Accent1 2 2 5 4 4 5" xfId="3590"/>
    <cellStyle name="20% - Accent1 2 2 5 4 5" xfId="3591"/>
    <cellStyle name="20% - Accent1 2 2 5 4 5 2" xfId="3592"/>
    <cellStyle name="20% - Accent1 2 2 5 4 5 2 2" xfId="3593"/>
    <cellStyle name="20% - Accent1 2 2 5 4 5 2 3" xfId="3594"/>
    <cellStyle name="20% - Accent1 2 2 5 4 5 3" xfId="3595"/>
    <cellStyle name="20% - Accent1 2 2 5 4 5 4" xfId="3596"/>
    <cellStyle name="20% - Accent1 2 2 5 4 6" xfId="3597"/>
    <cellStyle name="20% - Accent1 2 2 5 4 6 2" xfId="3598"/>
    <cellStyle name="20% - Accent1 2 2 5 4 6 3" xfId="3599"/>
    <cellStyle name="20% - Accent1 2 2 5 4 7" xfId="3600"/>
    <cellStyle name="20% - Accent1 2 2 5 4 8" xfId="3601"/>
    <cellStyle name="20% - Accent1 2 2 5 5" xfId="3602"/>
    <cellStyle name="20% - Accent1 2 2 5 5 2" xfId="3603"/>
    <cellStyle name="20% - Accent1 2 2 5 5 2 2" xfId="3604"/>
    <cellStyle name="20% - Accent1 2 2 5 5 2 2 2" xfId="3605"/>
    <cellStyle name="20% - Accent1 2 2 5 5 2 2 2 2" xfId="3606"/>
    <cellStyle name="20% - Accent1 2 2 5 5 2 2 2 3" xfId="3607"/>
    <cellStyle name="20% - Accent1 2 2 5 5 2 2 3" xfId="3608"/>
    <cellStyle name="20% - Accent1 2 2 5 5 2 2 4" xfId="3609"/>
    <cellStyle name="20% - Accent1 2 2 5 5 2 3" xfId="3610"/>
    <cellStyle name="20% - Accent1 2 2 5 5 2 3 2" xfId="3611"/>
    <cellStyle name="20% - Accent1 2 2 5 5 2 3 2 2" xfId="3612"/>
    <cellStyle name="20% - Accent1 2 2 5 5 2 3 2 3" xfId="3613"/>
    <cellStyle name="20% - Accent1 2 2 5 5 2 3 3" xfId="3614"/>
    <cellStyle name="20% - Accent1 2 2 5 5 2 3 4" xfId="3615"/>
    <cellStyle name="20% - Accent1 2 2 5 5 2 4" xfId="3616"/>
    <cellStyle name="20% - Accent1 2 2 5 5 2 4 2" xfId="3617"/>
    <cellStyle name="20% - Accent1 2 2 5 5 2 4 3" xfId="3618"/>
    <cellStyle name="20% - Accent1 2 2 5 5 2 5" xfId="3619"/>
    <cellStyle name="20% - Accent1 2 2 5 5 2 6" xfId="3620"/>
    <cellStyle name="20% - Accent1 2 2 5 5 3" xfId="3621"/>
    <cellStyle name="20% - Accent1 2 2 5 5 3 2" xfId="3622"/>
    <cellStyle name="20% - Accent1 2 2 5 5 3 2 2" xfId="3623"/>
    <cellStyle name="20% - Accent1 2 2 5 5 3 2 2 2" xfId="3624"/>
    <cellStyle name="20% - Accent1 2 2 5 5 3 2 2 3" xfId="3625"/>
    <cellStyle name="20% - Accent1 2 2 5 5 3 2 3" xfId="3626"/>
    <cellStyle name="20% - Accent1 2 2 5 5 3 2 4" xfId="3627"/>
    <cellStyle name="20% - Accent1 2 2 5 5 3 3" xfId="3628"/>
    <cellStyle name="20% - Accent1 2 2 5 5 3 3 2" xfId="3629"/>
    <cellStyle name="20% - Accent1 2 2 5 5 3 3 2 2" xfId="3630"/>
    <cellStyle name="20% - Accent1 2 2 5 5 3 3 2 3" xfId="3631"/>
    <cellStyle name="20% - Accent1 2 2 5 5 3 3 3" xfId="3632"/>
    <cellStyle name="20% - Accent1 2 2 5 5 3 3 4" xfId="3633"/>
    <cellStyle name="20% - Accent1 2 2 5 5 3 4" xfId="3634"/>
    <cellStyle name="20% - Accent1 2 2 5 5 3 4 2" xfId="3635"/>
    <cellStyle name="20% - Accent1 2 2 5 5 3 4 3" xfId="3636"/>
    <cellStyle name="20% - Accent1 2 2 5 5 3 5" xfId="3637"/>
    <cellStyle name="20% - Accent1 2 2 5 5 3 6" xfId="3638"/>
    <cellStyle name="20% - Accent1 2 2 5 5 4" xfId="3639"/>
    <cellStyle name="20% - Accent1 2 2 5 5 4 2" xfId="3640"/>
    <cellStyle name="20% - Accent1 2 2 5 5 4 2 2" xfId="3641"/>
    <cellStyle name="20% - Accent1 2 2 5 5 4 2 2 2" xfId="3642"/>
    <cellStyle name="20% - Accent1 2 2 5 5 4 2 2 3" xfId="3643"/>
    <cellStyle name="20% - Accent1 2 2 5 5 4 2 3" xfId="3644"/>
    <cellStyle name="20% - Accent1 2 2 5 5 4 2 4" xfId="3645"/>
    <cellStyle name="20% - Accent1 2 2 5 5 4 3" xfId="3646"/>
    <cellStyle name="20% - Accent1 2 2 5 5 4 3 2" xfId="3647"/>
    <cellStyle name="20% - Accent1 2 2 5 5 4 3 3" xfId="3648"/>
    <cellStyle name="20% - Accent1 2 2 5 5 4 4" xfId="3649"/>
    <cellStyle name="20% - Accent1 2 2 5 5 4 5" xfId="3650"/>
    <cellStyle name="20% - Accent1 2 2 5 5 5" xfId="3651"/>
    <cellStyle name="20% - Accent1 2 2 5 5 5 2" xfId="3652"/>
    <cellStyle name="20% - Accent1 2 2 5 5 5 2 2" xfId="3653"/>
    <cellStyle name="20% - Accent1 2 2 5 5 5 2 3" xfId="3654"/>
    <cellStyle name="20% - Accent1 2 2 5 5 5 3" xfId="3655"/>
    <cellStyle name="20% - Accent1 2 2 5 5 5 4" xfId="3656"/>
    <cellStyle name="20% - Accent1 2 2 5 5 6" xfId="3657"/>
    <cellStyle name="20% - Accent1 2 2 5 5 6 2" xfId="3658"/>
    <cellStyle name="20% - Accent1 2 2 5 5 6 3" xfId="3659"/>
    <cellStyle name="20% - Accent1 2 2 5 5 7" xfId="3660"/>
    <cellStyle name="20% - Accent1 2 2 5 5 8" xfId="3661"/>
    <cellStyle name="20% - Accent1 2 2 5 6" xfId="3662"/>
    <cellStyle name="20% - Accent1 2 2 5 6 2" xfId="3663"/>
    <cellStyle name="20% - Accent1 2 2 5 6 2 2" xfId="3664"/>
    <cellStyle name="20% - Accent1 2 2 5 6 2 2 2" xfId="3665"/>
    <cellStyle name="20% - Accent1 2 2 5 6 2 2 2 2" xfId="3666"/>
    <cellStyle name="20% - Accent1 2 2 5 6 2 2 2 3" xfId="3667"/>
    <cellStyle name="20% - Accent1 2 2 5 6 2 2 3" xfId="3668"/>
    <cellStyle name="20% - Accent1 2 2 5 6 2 2 4" xfId="3669"/>
    <cellStyle name="20% - Accent1 2 2 5 6 2 3" xfId="3670"/>
    <cellStyle name="20% - Accent1 2 2 5 6 2 3 2" xfId="3671"/>
    <cellStyle name="20% - Accent1 2 2 5 6 2 3 2 2" xfId="3672"/>
    <cellStyle name="20% - Accent1 2 2 5 6 2 3 2 3" xfId="3673"/>
    <cellStyle name="20% - Accent1 2 2 5 6 2 3 3" xfId="3674"/>
    <cellStyle name="20% - Accent1 2 2 5 6 2 3 4" xfId="3675"/>
    <cellStyle name="20% - Accent1 2 2 5 6 2 4" xfId="3676"/>
    <cellStyle name="20% - Accent1 2 2 5 6 2 4 2" xfId="3677"/>
    <cellStyle name="20% - Accent1 2 2 5 6 2 4 3" xfId="3678"/>
    <cellStyle name="20% - Accent1 2 2 5 6 2 5" xfId="3679"/>
    <cellStyle name="20% - Accent1 2 2 5 6 2 6" xfId="3680"/>
    <cellStyle name="20% - Accent1 2 2 5 6 3" xfId="3681"/>
    <cellStyle name="20% - Accent1 2 2 5 6 3 2" xfId="3682"/>
    <cellStyle name="20% - Accent1 2 2 5 6 3 2 2" xfId="3683"/>
    <cellStyle name="20% - Accent1 2 2 5 6 3 2 2 2" xfId="3684"/>
    <cellStyle name="20% - Accent1 2 2 5 6 3 2 2 3" xfId="3685"/>
    <cellStyle name="20% - Accent1 2 2 5 6 3 2 3" xfId="3686"/>
    <cellStyle name="20% - Accent1 2 2 5 6 3 2 4" xfId="3687"/>
    <cellStyle name="20% - Accent1 2 2 5 6 3 3" xfId="3688"/>
    <cellStyle name="20% - Accent1 2 2 5 6 3 3 2" xfId="3689"/>
    <cellStyle name="20% - Accent1 2 2 5 6 3 3 3" xfId="3690"/>
    <cellStyle name="20% - Accent1 2 2 5 6 3 4" xfId="3691"/>
    <cellStyle name="20% - Accent1 2 2 5 6 3 5" xfId="3692"/>
    <cellStyle name="20% - Accent1 2 2 5 6 4" xfId="3693"/>
    <cellStyle name="20% - Accent1 2 2 5 6 4 2" xfId="3694"/>
    <cellStyle name="20% - Accent1 2 2 5 6 4 2 2" xfId="3695"/>
    <cellStyle name="20% - Accent1 2 2 5 6 4 2 3" xfId="3696"/>
    <cellStyle name="20% - Accent1 2 2 5 6 4 3" xfId="3697"/>
    <cellStyle name="20% - Accent1 2 2 5 6 4 4" xfId="3698"/>
    <cellStyle name="20% - Accent1 2 2 5 6 5" xfId="3699"/>
    <cellStyle name="20% - Accent1 2 2 5 6 5 2" xfId="3700"/>
    <cellStyle name="20% - Accent1 2 2 5 6 5 3" xfId="3701"/>
    <cellStyle name="20% - Accent1 2 2 5 6 6" xfId="3702"/>
    <cellStyle name="20% - Accent1 2 2 5 6 7" xfId="3703"/>
    <cellStyle name="20% - Accent1 2 2 5 7" xfId="3704"/>
    <cellStyle name="20% - Accent1 2 2 5 7 2" xfId="3705"/>
    <cellStyle name="20% - Accent1 2 2 5 7 2 2" xfId="3706"/>
    <cellStyle name="20% - Accent1 2 2 5 7 2 2 2" xfId="3707"/>
    <cellStyle name="20% - Accent1 2 2 5 7 2 2 2 2" xfId="3708"/>
    <cellStyle name="20% - Accent1 2 2 5 7 2 2 2 3" xfId="3709"/>
    <cellStyle name="20% - Accent1 2 2 5 7 2 2 3" xfId="3710"/>
    <cellStyle name="20% - Accent1 2 2 5 7 2 2 4" xfId="3711"/>
    <cellStyle name="20% - Accent1 2 2 5 7 2 3" xfId="3712"/>
    <cellStyle name="20% - Accent1 2 2 5 7 2 3 2" xfId="3713"/>
    <cellStyle name="20% - Accent1 2 2 5 7 2 3 3" xfId="3714"/>
    <cellStyle name="20% - Accent1 2 2 5 7 2 4" xfId="3715"/>
    <cellStyle name="20% - Accent1 2 2 5 7 2 5" xfId="3716"/>
    <cellStyle name="20% - Accent1 2 2 5 7 3" xfId="3717"/>
    <cellStyle name="20% - Accent1 2 2 5 7 3 2" xfId="3718"/>
    <cellStyle name="20% - Accent1 2 2 5 7 3 2 2" xfId="3719"/>
    <cellStyle name="20% - Accent1 2 2 5 7 3 2 3" xfId="3720"/>
    <cellStyle name="20% - Accent1 2 2 5 7 3 3" xfId="3721"/>
    <cellStyle name="20% - Accent1 2 2 5 7 3 4" xfId="3722"/>
    <cellStyle name="20% - Accent1 2 2 5 7 4" xfId="3723"/>
    <cellStyle name="20% - Accent1 2 2 5 7 4 2" xfId="3724"/>
    <cellStyle name="20% - Accent1 2 2 5 7 4 3" xfId="3725"/>
    <cellStyle name="20% - Accent1 2 2 5 7 5" xfId="3726"/>
    <cellStyle name="20% - Accent1 2 2 5 7 6" xfId="3727"/>
    <cellStyle name="20% - Accent1 2 2 5 8" xfId="3728"/>
    <cellStyle name="20% - Accent1 2 2 5 8 2" xfId="3729"/>
    <cellStyle name="20% - Accent1 2 2 5 8 2 2" xfId="3730"/>
    <cellStyle name="20% - Accent1 2 2 5 8 2 2 2" xfId="3731"/>
    <cellStyle name="20% - Accent1 2 2 5 8 2 2 2 2" xfId="3732"/>
    <cellStyle name="20% - Accent1 2 2 5 8 2 2 2 3" xfId="3733"/>
    <cellStyle name="20% - Accent1 2 2 5 8 2 2 3" xfId="3734"/>
    <cellStyle name="20% - Accent1 2 2 5 8 2 2 4" xfId="3735"/>
    <cellStyle name="20% - Accent1 2 2 5 8 2 3" xfId="3736"/>
    <cellStyle name="20% - Accent1 2 2 5 8 2 3 2" xfId="3737"/>
    <cellStyle name="20% - Accent1 2 2 5 8 2 3 3" xfId="3738"/>
    <cellStyle name="20% - Accent1 2 2 5 8 2 4" xfId="3739"/>
    <cellStyle name="20% - Accent1 2 2 5 8 2 5" xfId="3740"/>
    <cellStyle name="20% - Accent1 2 2 5 8 3" xfId="3741"/>
    <cellStyle name="20% - Accent1 2 2 5 8 3 2" xfId="3742"/>
    <cellStyle name="20% - Accent1 2 2 5 8 3 2 2" xfId="3743"/>
    <cellStyle name="20% - Accent1 2 2 5 8 3 2 3" xfId="3744"/>
    <cellStyle name="20% - Accent1 2 2 5 8 3 3" xfId="3745"/>
    <cellStyle name="20% - Accent1 2 2 5 8 3 4" xfId="3746"/>
    <cellStyle name="20% - Accent1 2 2 5 8 4" xfId="3747"/>
    <cellStyle name="20% - Accent1 2 2 5 8 4 2" xfId="3748"/>
    <cellStyle name="20% - Accent1 2 2 5 8 4 3" xfId="3749"/>
    <cellStyle name="20% - Accent1 2 2 5 8 5" xfId="3750"/>
    <cellStyle name="20% - Accent1 2 2 5 8 6" xfId="3751"/>
    <cellStyle name="20% - Accent1 2 2 5 9" xfId="3752"/>
    <cellStyle name="20% - Accent1 2 2 5 9 2" xfId="3753"/>
    <cellStyle name="20% - Accent1 2 2 5 9 2 2" xfId="3754"/>
    <cellStyle name="20% - Accent1 2 2 5 9 2 2 2" xfId="3755"/>
    <cellStyle name="20% - Accent1 2 2 5 9 2 2 3" xfId="3756"/>
    <cellStyle name="20% - Accent1 2 2 5 9 2 3" xfId="3757"/>
    <cellStyle name="20% - Accent1 2 2 5 9 2 4" xfId="3758"/>
    <cellStyle name="20% - Accent1 2 2 5 9 3" xfId="3759"/>
    <cellStyle name="20% - Accent1 2 2 5 9 3 2" xfId="3760"/>
    <cellStyle name="20% - Accent1 2 2 5 9 3 2 2" xfId="3761"/>
    <cellStyle name="20% - Accent1 2 2 5 9 3 2 3" xfId="3762"/>
    <cellStyle name="20% - Accent1 2 2 5 9 3 3" xfId="3763"/>
    <cellStyle name="20% - Accent1 2 2 5 9 3 4" xfId="3764"/>
    <cellStyle name="20% - Accent1 2 2 5 9 4" xfId="3765"/>
    <cellStyle name="20% - Accent1 2 2 5 9 4 2" xfId="3766"/>
    <cellStyle name="20% - Accent1 2 2 5 9 4 3" xfId="3767"/>
    <cellStyle name="20% - Accent1 2 2 5 9 5" xfId="3768"/>
    <cellStyle name="20% - Accent1 2 2 5 9 6" xfId="3769"/>
    <cellStyle name="20% - Accent1 2 2 6" xfId="3770"/>
    <cellStyle name="20% - Accent1 2 2 6 10" xfId="3771"/>
    <cellStyle name="20% - Accent1 2 2 6 10 2" xfId="3772"/>
    <cellStyle name="20% - Accent1 2 2 6 10 3" xfId="3773"/>
    <cellStyle name="20% - Accent1 2 2 6 11" xfId="3774"/>
    <cellStyle name="20% - Accent1 2 2 6 12" xfId="3775"/>
    <cellStyle name="20% - Accent1 2 2 6 13" xfId="3776"/>
    <cellStyle name="20% - Accent1 2 2 6 14" xfId="3777"/>
    <cellStyle name="20% - Accent1 2 2 6 2" xfId="3778"/>
    <cellStyle name="20% - Accent1 2 2 6 2 2" xfId="3779"/>
    <cellStyle name="20% - Accent1 2 2 6 2 2 2" xfId="3780"/>
    <cellStyle name="20% - Accent1 2 2 6 2 2 2 2" xfId="3781"/>
    <cellStyle name="20% - Accent1 2 2 6 2 2 2 2 2" xfId="3782"/>
    <cellStyle name="20% - Accent1 2 2 6 2 2 2 2 2 2" xfId="3783"/>
    <cellStyle name="20% - Accent1 2 2 6 2 2 2 2 2 2 2" xfId="3784"/>
    <cellStyle name="20% - Accent1 2 2 6 2 2 2 2 2 2 3" xfId="3785"/>
    <cellStyle name="20% - Accent1 2 2 6 2 2 2 2 2 3" xfId="3786"/>
    <cellStyle name="20% - Accent1 2 2 6 2 2 2 2 2 4" xfId="3787"/>
    <cellStyle name="20% - Accent1 2 2 6 2 2 2 2 3" xfId="3788"/>
    <cellStyle name="20% - Accent1 2 2 6 2 2 2 2 3 2" xfId="3789"/>
    <cellStyle name="20% - Accent1 2 2 6 2 2 2 2 3 3" xfId="3790"/>
    <cellStyle name="20% - Accent1 2 2 6 2 2 2 2 4" xfId="3791"/>
    <cellStyle name="20% - Accent1 2 2 6 2 2 2 2 5" xfId="3792"/>
    <cellStyle name="20% - Accent1 2 2 6 2 2 2 3" xfId="3793"/>
    <cellStyle name="20% - Accent1 2 2 6 2 2 2 3 2" xfId="3794"/>
    <cellStyle name="20% - Accent1 2 2 6 2 2 2 3 2 2" xfId="3795"/>
    <cellStyle name="20% - Accent1 2 2 6 2 2 2 3 2 3" xfId="3796"/>
    <cellStyle name="20% - Accent1 2 2 6 2 2 2 3 3" xfId="3797"/>
    <cellStyle name="20% - Accent1 2 2 6 2 2 2 3 4" xfId="3798"/>
    <cellStyle name="20% - Accent1 2 2 6 2 2 2 4" xfId="3799"/>
    <cellStyle name="20% - Accent1 2 2 6 2 2 2 4 2" xfId="3800"/>
    <cellStyle name="20% - Accent1 2 2 6 2 2 2 4 3" xfId="3801"/>
    <cellStyle name="20% - Accent1 2 2 6 2 2 2 5" xfId="3802"/>
    <cellStyle name="20% - Accent1 2 2 6 2 2 2 6" xfId="3803"/>
    <cellStyle name="20% - Accent1 2 2 6 2 2 3" xfId="3804"/>
    <cellStyle name="20% - Accent1 2 2 6 2 2 3 2" xfId="3805"/>
    <cellStyle name="20% - Accent1 2 2 6 2 2 3 2 2" xfId="3806"/>
    <cellStyle name="20% - Accent1 2 2 6 2 2 3 2 2 2" xfId="3807"/>
    <cellStyle name="20% - Accent1 2 2 6 2 2 3 2 2 3" xfId="3808"/>
    <cellStyle name="20% - Accent1 2 2 6 2 2 3 2 3" xfId="3809"/>
    <cellStyle name="20% - Accent1 2 2 6 2 2 3 2 4" xfId="3810"/>
    <cellStyle name="20% - Accent1 2 2 6 2 2 3 3" xfId="3811"/>
    <cellStyle name="20% - Accent1 2 2 6 2 2 3 3 2" xfId="3812"/>
    <cellStyle name="20% - Accent1 2 2 6 2 2 3 3 3" xfId="3813"/>
    <cellStyle name="20% - Accent1 2 2 6 2 2 3 4" xfId="3814"/>
    <cellStyle name="20% - Accent1 2 2 6 2 2 3 5" xfId="3815"/>
    <cellStyle name="20% - Accent1 2 2 6 2 2 4" xfId="3816"/>
    <cellStyle name="20% - Accent1 2 2 6 2 2 4 2" xfId="3817"/>
    <cellStyle name="20% - Accent1 2 2 6 2 2 4 2 2" xfId="3818"/>
    <cellStyle name="20% - Accent1 2 2 6 2 2 4 2 3" xfId="3819"/>
    <cellStyle name="20% - Accent1 2 2 6 2 2 4 3" xfId="3820"/>
    <cellStyle name="20% - Accent1 2 2 6 2 2 4 4" xfId="3821"/>
    <cellStyle name="20% - Accent1 2 2 6 2 2 5" xfId="3822"/>
    <cellStyle name="20% - Accent1 2 2 6 2 2 5 2" xfId="3823"/>
    <cellStyle name="20% - Accent1 2 2 6 2 2 5 3" xfId="3824"/>
    <cellStyle name="20% - Accent1 2 2 6 2 2 6" xfId="3825"/>
    <cellStyle name="20% - Accent1 2 2 6 2 2 7" xfId="3826"/>
    <cellStyle name="20% - Accent1 2 2 6 2 3" xfId="3827"/>
    <cellStyle name="20% - Accent1 2 2 6 2 3 2" xfId="3828"/>
    <cellStyle name="20% - Accent1 2 2 6 2 3 2 2" xfId="3829"/>
    <cellStyle name="20% - Accent1 2 2 6 2 3 2 2 2" xfId="3830"/>
    <cellStyle name="20% - Accent1 2 2 6 2 3 2 2 2 2" xfId="3831"/>
    <cellStyle name="20% - Accent1 2 2 6 2 3 2 2 2 3" xfId="3832"/>
    <cellStyle name="20% - Accent1 2 2 6 2 3 2 2 3" xfId="3833"/>
    <cellStyle name="20% - Accent1 2 2 6 2 3 2 2 4" xfId="3834"/>
    <cellStyle name="20% - Accent1 2 2 6 2 3 2 3" xfId="3835"/>
    <cellStyle name="20% - Accent1 2 2 6 2 3 2 3 2" xfId="3836"/>
    <cellStyle name="20% - Accent1 2 2 6 2 3 2 3 3" xfId="3837"/>
    <cellStyle name="20% - Accent1 2 2 6 2 3 2 4" xfId="3838"/>
    <cellStyle name="20% - Accent1 2 2 6 2 3 2 5" xfId="3839"/>
    <cellStyle name="20% - Accent1 2 2 6 2 3 3" xfId="3840"/>
    <cellStyle name="20% - Accent1 2 2 6 2 3 3 2" xfId="3841"/>
    <cellStyle name="20% - Accent1 2 2 6 2 3 3 2 2" xfId="3842"/>
    <cellStyle name="20% - Accent1 2 2 6 2 3 3 2 3" xfId="3843"/>
    <cellStyle name="20% - Accent1 2 2 6 2 3 3 3" xfId="3844"/>
    <cellStyle name="20% - Accent1 2 2 6 2 3 3 4" xfId="3845"/>
    <cellStyle name="20% - Accent1 2 2 6 2 3 4" xfId="3846"/>
    <cellStyle name="20% - Accent1 2 2 6 2 3 4 2" xfId="3847"/>
    <cellStyle name="20% - Accent1 2 2 6 2 3 4 3" xfId="3848"/>
    <cellStyle name="20% - Accent1 2 2 6 2 3 5" xfId="3849"/>
    <cellStyle name="20% - Accent1 2 2 6 2 3 6" xfId="3850"/>
    <cellStyle name="20% - Accent1 2 2 6 2 4" xfId="3851"/>
    <cellStyle name="20% - Accent1 2 2 6 2 4 2" xfId="3852"/>
    <cellStyle name="20% - Accent1 2 2 6 2 4 2 2" xfId="3853"/>
    <cellStyle name="20% - Accent1 2 2 6 2 4 2 2 2" xfId="3854"/>
    <cellStyle name="20% - Accent1 2 2 6 2 4 2 2 3" xfId="3855"/>
    <cellStyle name="20% - Accent1 2 2 6 2 4 2 3" xfId="3856"/>
    <cellStyle name="20% - Accent1 2 2 6 2 4 2 4" xfId="3857"/>
    <cellStyle name="20% - Accent1 2 2 6 2 4 3" xfId="3858"/>
    <cellStyle name="20% - Accent1 2 2 6 2 4 3 2" xfId="3859"/>
    <cellStyle name="20% - Accent1 2 2 6 2 4 3 2 2" xfId="3860"/>
    <cellStyle name="20% - Accent1 2 2 6 2 4 3 2 3" xfId="3861"/>
    <cellStyle name="20% - Accent1 2 2 6 2 4 3 3" xfId="3862"/>
    <cellStyle name="20% - Accent1 2 2 6 2 4 3 4" xfId="3863"/>
    <cellStyle name="20% - Accent1 2 2 6 2 4 4" xfId="3864"/>
    <cellStyle name="20% - Accent1 2 2 6 2 4 4 2" xfId="3865"/>
    <cellStyle name="20% - Accent1 2 2 6 2 4 4 3" xfId="3866"/>
    <cellStyle name="20% - Accent1 2 2 6 2 4 5" xfId="3867"/>
    <cellStyle name="20% - Accent1 2 2 6 2 4 6" xfId="3868"/>
    <cellStyle name="20% - Accent1 2 2 6 2 5" xfId="3869"/>
    <cellStyle name="20% - Accent1 2 2 6 2 5 2" xfId="3870"/>
    <cellStyle name="20% - Accent1 2 2 6 2 5 2 2" xfId="3871"/>
    <cellStyle name="20% - Accent1 2 2 6 2 5 2 2 2" xfId="3872"/>
    <cellStyle name="20% - Accent1 2 2 6 2 5 2 2 3" xfId="3873"/>
    <cellStyle name="20% - Accent1 2 2 6 2 5 2 3" xfId="3874"/>
    <cellStyle name="20% - Accent1 2 2 6 2 5 2 4" xfId="3875"/>
    <cellStyle name="20% - Accent1 2 2 6 2 5 3" xfId="3876"/>
    <cellStyle name="20% - Accent1 2 2 6 2 5 3 2" xfId="3877"/>
    <cellStyle name="20% - Accent1 2 2 6 2 5 3 3" xfId="3878"/>
    <cellStyle name="20% - Accent1 2 2 6 2 5 4" xfId="3879"/>
    <cellStyle name="20% - Accent1 2 2 6 2 5 5" xfId="3880"/>
    <cellStyle name="20% - Accent1 2 2 6 2 6" xfId="3881"/>
    <cellStyle name="20% - Accent1 2 2 6 2 6 2" xfId="3882"/>
    <cellStyle name="20% - Accent1 2 2 6 2 6 2 2" xfId="3883"/>
    <cellStyle name="20% - Accent1 2 2 6 2 6 2 3" xfId="3884"/>
    <cellStyle name="20% - Accent1 2 2 6 2 6 3" xfId="3885"/>
    <cellStyle name="20% - Accent1 2 2 6 2 6 4" xfId="3886"/>
    <cellStyle name="20% - Accent1 2 2 6 2 7" xfId="3887"/>
    <cellStyle name="20% - Accent1 2 2 6 2 7 2" xfId="3888"/>
    <cellStyle name="20% - Accent1 2 2 6 2 7 3" xfId="3889"/>
    <cellStyle name="20% - Accent1 2 2 6 2 8" xfId="3890"/>
    <cellStyle name="20% - Accent1 2 2 6 2 9" xfId="3891"/>
    <cellStyle name="20% - Accent1 2 2 6 3" xfId="3892"/>
    <cellStyle name="20% - Accent1 2 2 6 3 2" xfId="3893"/>
    <cellStyle name="20% - Accent1 2 2 6 3 2 2" xfId="3894"/>
    <cellStyle name="20% - Accent1 2 2 6 3 2 2 2" xfId="3895"/>
    <cellStyle name="20% - Accent1 2 2 6 3 2 2 2 2" xfId="3896"/>
    <cellStyle name="20% - Accent1 2 2 6 3 2 2 2 2 2" xfId="3897"/>
    <cellStyle name="20% - Accent1 2 2 6 3 2 2 2 2 3" xfId="3898"/>
    <cellStyle name="20% - Accent1 2 2 6 3 2 2 2 3" xfId="3899"/>
    <cellStyle name="20% - Accent1 2 2 6 3 2 2 2 4" xfId="3900"/>
    <cellStyle name="20% - Accent1 2 2 6 3 2 2 3" xfId="3901"/>
    <cellStyle name="20% - Accent1 2 2 6 3 2 2 3 2" xfId="3902"/>
    <cellStyle name="20% - Accent1 2 2 6 3 2 2 3 3" xfId="3903"/>
    <cellStyle name="20% - Accent1 2 2 6 3 2 2 4" xfId="3904"/>
    <cellStyle name="20% - Accent1 2 2 6 3 2 2 5" xfId="3905"/>
    <cellStyle name="20% - Accent1 2 2 6 3 2 3" xfId="3906"/>
    <cellStyle name="20% - Accent1 2 2 6 3 2 3 2" xfId="3907"/>
    <cellStyle name="20% - Accent1 2 2 6 3 2 3 2 2" xfId="3908"/>
    <cellStyle name="20% - Accent1 2 2 6 3 2 3 2 3" xfId="3909"/>
    <cellStyle name="20% - Accent1 2 2 6 3 2 3 3" xfId="3910"/>
    <cellStyle name="20% - Accent1 2 2 6 3 2 3 4" xfId="3911"/>
    <cellStyle name="20% - Accent1 2 2 6 3 2 4" xfId="3912"/>
    <cellStyle name="20% - Accent1 2 2 6 3 2 4 2" xfId="3913"/>
    <cellStyle name="20% - Accent1 2 2 6 3 2 4 3" xfId="3914"/>
    <cellStyle name="20% - Accent1 2 2 6 3 2 5" xfId="3915"/>
    <cellStyle name="20% - Accent1 2 2 6 3 2 6" xfId="3916"/>
    <cellStyle name="20% - Accent1 2 2 6 3 3" xfId="3917"/>
    <cellStyle name="20% - Accent1 2 2 6 3 3 2" xfId="3918"/>
    <cellStyle name="20% - Accent1 2 2 6 3 3 2 2" xfId="3919"/>
    <cellStyle name="20% - Accent1 2 2 6 3 3 2 2 2" xfId="3920"/>
    <cellStyle name="20% - Accent1 2 2 6 3 3 2 2 3" xfId="3921"/>
    <cellStyle name="20% - Accent1 2 2 6 3 3 2 3" xfId="3922"/>
    <cellStyle name="20% - Accent1 2 2 6 3 3 2 4" xfId="3923"/>
    <cellStyle name="20% - Accent1 2 2 6 3 3 3" xfId="3924"/>
    <cellStyle name="20% - Accent1 2 2 6 3 3 3 2" xfId="3925"/>
    <cellStyle name="20% - Accent1 2 2 6 3 3 3 3" xfId="3926"/>
    <cellStyle name="20% - Accent1 2 2 6 3 3 4" xfId="3927"/>
    <cellStyle name="20% - Accent1 2 2 6 3 3 5" xfId="3928"/>
    <cellStyle name="20% - Accent1 2 2 6 3 4" xfId="3929"/>
    <cellStyle name="20% - Accent1 2 2 6 3 4 2" xfId="3930"/>
    <cellStyle name="20% - Accent1 2 2 6 3 4 2 2" xfId="3931"/>
    <cellStyle name="20% - Accent1 2 2 6 3 4 2 3" xfId="3932"/>
    <cellStyle name="20% - Accent1 2 2 6 3 4 3" xfId="3933"/>
    <cellStyle name="20% - Accent1 2 2 6 3 4 4" xfId="3934"/>
    <cellStyle name="20% - Accent1 2 2 6 3 5" xfId="3935"/>
    <cellStyle name="20% - Accent1 2 2 6 3 5 2" xfId="3936"/>
    <cellStyle name="20% - Accent1 2 2 6 3 5 3" xfId="3937"/>
    <cellStyle name="20% - Accent1 2 2 6 3 6" xfId="3938"/>
    <cellStyle name="20% - Accent1 2 2 6 3 7" xfId="3939"/>
    <cellStyle name="20% - Accent1 2 2 6 4" xfId="3940"/>
    <cellStyle name="20% - Accent1 2 2 6 4 2" xfId="3941"/>
    <cellStyle name="20% - Accent1 2 2 6 4 2 2" xfId="3942"/>
    <cellStyle name="20% - Accent1 2 2 6 4 2 2 2" xfId="3943"/>
    <cellStyle name="20% - Accent1 2 2 6 4 2 2 2 2" xfId="3944"/>
    <cellStyle name="20% - Accent1 2 2 6 4 2 2 2 3" xfId="3945"/>
    <cellStyle name="20% - Accent1 2 2 6 4 2 2 3" xfId="3946"/>
    <cellStyle name="20% - Accent1 2 2 6 4 2 2 4" xfId="3947"/>
    <cellStyle name="20% - Accent1 2 2 6 4 2 3" xfId="3948"/>
    <cellStyle name="20% - Accent1 2 2 6 4 2 3 2" xfId="3949"/>
    <cellStyle name="20% - Accent1 2 2 6 4 2 3 3" xfId="3950"/>
    <cellStyle name="20% - Accent1 2 2 6 4 2 4" xfId="3951"/>
    <cellStyle name="20% - Accent1 2 2 6 4 2 5" xfId="3952"/>
    <cellStyle name="20% - Accent1 2 2 6 4 3" xfId="3953"/>
    <cellStyle name="20% - Accent1 2 2 6 4 3 2" xfId="3954"/>
    <cellStyle name="20% - Accent1 2 2 6 4 3 2 2" xfId="3955"/>
    <cellStyle name="20% - Accent1 2 2 6 4 3 2 3" xfId="3956"/>
    <cellStyle name="20% - Accent1 2 2 6 4 3 3" xfId="3957"/>
    <cellStyle name="20% - Accent1 2 2 6 4 3 4" xfId="3958"/>
    <cellStyle name="20% - Accent1 2 2 6 4 4" xfId="3959"/>
    <cellStyle name="20% - Accent1 2 2 6 4 4 2" xfId="3960"/>
    <cellStyle name="20% - Accent1 2 2 6 4 4 3" xfId="3961"/>
    <cellStyle name="20% - Accent1 2 2 6 4 5" xfId="3962"/>
    <cellStyle name="20% - Accent1 2 2 6 4 6" xfId="3963"/>
    <cellStyle name="20% - Accent1 2 2 6 5" xfId="3964"/>
    <cellStyle name="20% - Accent1 2 2 6 5 2" xfId="3965"/>
    <cellStyle name="20% - Accent1 2 2 6 5 2 2" xfId="3966"/>
    <cellStyle name="20% - Accent1 2 2 6 5 2 2 2" xfId="3967"/>
    <cellStyle name="20% - Accent1 2 2 6 5 2 2 2 2" xfId="3968"/>
    <cellStyle name="20% - Accent1 2 2 6 5 2 2 2 3" xfId="3969"/>
    <cellStyle name="20% - Accent1 2 2 6 5 2 2 3" xfId="3970"/>
    <cellStyle name="20% - Accent1 2 2 6 5 2 2 4" xfId="3971"/>
    <cellStyle name="20% - Accent1 2 2 6 5 2 3" xfId="3972"/>
    <cellStyle name="20% - Accent1 2 2 6 5 2 3 2" xfId="3973"/>
    <cellStyle name="20% - Accent1 2 2 6 5 2 3 3" xfId="3974"/>
    <cellStyle name="20% - Accent1 2 2 6 5 2 4" xfId="3975"/>
    <cellStyle name="20% - Accent1 2 2 6 5 2 5" xfId="3976"/>
    <cellStyle name="20% - Accent1 2 2 6 5 3" xfId="3977"/>
    <cellStyle name="20% - Accent1 2 2 6 5 3 2" xfId="3978"/>
    <cellStyle name="20% - Accent1 2 2 6 5 3 2 2" xfId="3979"/>
    <cellStyle name="20% - Accent1 2 2 6 5 3 2 3" xfId="3980"/>
    <cellStyle name="20% - Accent1 2 2 6 5 3 3" xfId="3981"/>
    <cellStyle name="20% - Accent1 2 2 6 5 3 4" xfId="3982"/>
    <cellStyle name="20% - Accent1 2 2 6 5 4" xfId="3983"/>
    <cellStyle name="20% - Accent1 2 2 6 5 4 2" xfId="3984"/>
    <cellStyle name="20% - Accent1 2 2 6 5 4 3" xfId="3985"/>
    <cellStyle name="20% - Accent1 2 2 6 5 5" xfId="3986"/>
    <cellStyle name="20% - Accent1 2 2 6 5 6" xfId="3987"/>
    <cellStyle name="20% - Accent1 2 2 6 6" xfId="3988"/>
    <cellStyle name="20% - Accent1 2 2 6 6 2" xfId="3989"/>
    <cellStyle name="20% - Accent1 2 2 6 6 2 2" xfId="3990"/>
    <cellStyle name="20% - Accent1 2 2 6 6 2 2 2" xfId="3991"/>
    <cellStyle name="20% - Accent1 2 2 6 6 2 2 2 2" xfId="3992"/>
    <cellStyle name="20% - Accent1 2 2 6 6 2 2 2 3" xfId="3993"/>
    <cellStyle name="20% - Accent1 2 2 6 6 2 2 3" xfId="3994"/>
    <cellStyle name="20% - Accent1 2 2 6 6 2 2 4" xfId="3995"/>
    <cellStyle name="20% - Accent1 2 2 6 6 2 3" xfId="3996"/>
    <cellStyle name="20% - Accent1 2 2 6 6 2 3 2" xfId="3997"/>
    <cellStyle name="20% - Accent1 2 2 6 6 2 3 3" xfId="3998"/>
    <cellStyle name="20% - Accent1 2 2 6 6 2 4" xfId="3999"/>
    <cellStyle name="20% - Accent1 2 2 6 6 2 5" xfId="4000"/>
    <cellStyle name="20% - Accent1 2 2 6 6 3" xfId="4001"/>
    <cellStyle name="20% - Accent1 2 2 6 6 3 2" xfId="4002"/>
    <cellStyle name="20% - Accent1 2 2 6 6 3 2 2" xfId="4003"/>
    <cellStyle name="20% - Accent1 2 2 6 6 3 2 3" xfId="4004"/>
    <cellStyle name="20% - Accent1 2 2 6 6 3 3" xfId="4005"/>
    <cellStyle name="20% - Accent1 2 2 6 6 3 4" xfId="4006"/>
    <cellStyle name="20% - Accent1 2 2 6 6 4" xfId="4007"/>
    <cellStyle name="20% - Accent1 2 2 6 6 4 2" xfId="4008"/>
    <cellStyle name="20% - Accent1 2 2 6 6 4 3" xfId="4009"/>
    <cellStyle name="20% - Accent1 2 2 6 6 5" xfId="4010"/>
    <cellStyle name="20% - Accent1 2 2 6 6 6" xfId="4011"/>
    <cellStyle name="20% - Accent1 2 2 6 7" xfId="4012"/>
    <cellStyle name="20% - Accent1 2 2 6 7 2" xfId="4013"/>
    <cellStyle name="20% - Accent1 2 2 6 7 2 2" xfId="4014"/>
    <cellStyle name="20% - Accent1 2 2 6 7 2 2 2" xfId="4015"/>
    <cellStyle name="20% - Accent1 2 2 6 7 2 2 3" xfId="4016"/>
    <cellStyle name="20% - Accent1 2 2 6 7 2 3" xfId="4017"/>
    <cellStyle name="20% - Accent1 2 2 6 7 2 4" xfId="4018"/>
    <cellStyle name="20% - Accent1 2 2 6 7 3" xfId="4019"/>
    <cellStyle name="20% - Accent1 2 2 6 7 3 2" xfId="4020"/>
    <cellStyle name="20% - Accent1 2 2 6 7 3 2 2" xfId="4021"/>
    <cellStyle name="20% - Accent1 2 2 6 7 3 2 3" xfId="4022"/>
    <cellStyle name="20% - Accent1 2 2 6 7 3 3" xfId="4023"/>
    <cellStyle name="20% - Accent1 2 2 6 7 3 4" xfId="4024"/>
    <cellStyle name="20% - Accent1 2 2 6 7 4" xfId="4025"/>
    <cellStyle name="20% - Accent1 2 2 6 7 4 2" xfId="4026"/>
    <cellStyle name="20% - Accent1 2 2 6 7 4 3" xfId="4027"/>
    <cellStyle name="20% - Accent1 2 2 6 7 5" xfId="4028"/>
    <cellStyle name="20% - Accent1 2 2 6 7 6" xfId="4029"/>
    <cellStyle name="20% - Accent1 2 2 6 8" xfId="4030"/>
    <cellStyle name="20% - Accent1 2 2 6 8 2" xfId="4031"/>
    <cellStyle name="20% - Accent1 2 2 6 8 2 2" xfId="4032"/>
    <cellStyle name="20% - Accent1 2 2 6 8 2 2 2" xfId="4033"/>
    <cellStyle name="20% - Accent1 2 2 6 8 2 2 3" xfId="4034"/>
    <cellStyle name="20% - Accent1 2 2 6 8 2 3" xfId="4035"/>
    <cellStyle name="20% - Accent1 2 2 6 8 2 4" xfId="4036"/>
    <cellStyle name="20% - Accent1 2 2 6 8 3" xfId="4037"/>
    <cellStyle name="20% - Accent1 2 2 6 8 3 2" xfId="4038"/>
    <cellStyle name="20% - Accent1 2 2 6 8 3 3" xfId="4039"/>
    <cellStyle name="20% - Accent1 2 2 6 8 4" xfId="4040"/>
    <cellStyle name="20% - Accent1 2 2 6 8 5" xfId="4041"/>
    <cellStyle name="20% - Accent1 2 2 6 9" xfId="4042"/>
    <cellStyle name="20% - Accent1 2 2 6 9 2" xfId="4043"/>
    <cellStyle name="20% - Accent1 2 2 6 9 2 2" xfId="4044"/>
    <cellStyle name="20% - Accent1 2 2 6 9 2 3" xfId="4045"/>
    <cellStyle name="20% - Accent1 2 2 6 9 3" xfId="4046"/>
    <cellStyle name="20% - Accent1 2 2 6 9 4" xfId="4047"/>
    <cellStyle name="20% - Accent1 2 2 7" xfId="4048"/>
    <cellStyle name="20% - Accent1 2 2 7 10" xfId="4049"/>
    <cellStyle name="20% - Accent1 2 2 7 2" xfId="4050"/>
    <cellStyle name="20% - Accent1 2 2 7 2 2" xfId="4051"/>
    <cellStyle name="20% - Accent1 2 2 7 2 2 2" xfId="4052"/>
    <cellStyle name="20% - Accent1 2 2 7 2 2 2 2" xfId="4053"/>
    <cellStyle name="20% - Accent1 2 2 7 2 2 2 2 2" xfId="4054"/>
    <cellStyle name="20% - Accent1 2 2 7 2 2 2 2 2 2" xfId="4055"/>
    <cellStyle name="20% - Accent1 2 2 7 2 2 2 2 2 3" xfId="4056"/>
    <cellStyle name="20% - Accent1 2 2 7 2 2 2 2 3" xfId="4057"/>
    <cellStyle name="20% - Accent1 2 2 7 2 2 2 2 4" xfId="4058"/>
    <cellStyle name="20% - Accent1 2 2 7 2 2 2 3" xfId="4059"/>
    <cellStyle name="20% - Accent1 2 2 7 2 2 2 3 2" xfId="4060"/>
    <cellStyle name="20% - Accent1 2 2 7 2 2 2 3 3" xfId="4061"/>
    <cellStyle name="20% - Accent1 2 2 7 2 2 2 4" xfId="4062"/>
    <cellStyle name="20% - Accent1 2 2 7 2 2 2 5" xfId="4063"/>
    <cellStyle name="20% - Accent1 2 2 7 2 2 3" xfId="4064"/>
    <cellStyle name="20% - Accent1 2 2 7 2 2 3 2" xfId="4065"/>
    <cellStyle name="20% - Accent1 2 2 7 2 2 3 2 2" xfId="4066"/>
    <cellStyle name="20% - Accent1 2 2 7 2 2 3 2 3" xfId="4067"/>
    <cellStyle name="20% - Accent1 2 2 7 2 2 3 3" xfId="4068"/>
    <cellStyle name="20% - Accent1 2 2 7 2 2 3 4" xfId="4069"/>
    <cellStyle name="20% - Accent1 2 2 7 2 2 4" xfId="4070"/>
    <cellStyle name="20% - Accent1 2 2 7 2 2 4 2" xfId="4071"/>
    <cellStyle name="20% - Accent1 2 2 7 2 2 4 3" xfId="4072"/>
    <cellStyle name="20% - Accent1 2 2 7 2 2 5" xfId="4073"/>
    <cellStyle name="20% - Accent1 2 2 7 2 2 6" xfId="4074"/>
    <cellStyle name="20% - Accent1 2 2 7 2 3" xfId="4075"/>
    <cellStyle name="20% - Accent1 2 2 7 2 3 2" xfId="4076"/>
    <cellStyle name="20% - Accent1 2 2 7 2 3 2 2" xfId="4077"/>
    <cellStyle name="20% - Accent1 2 2 7 2 3 2 2 2" xfId="4078"/>
    <cellStyle name="20% - Accent1 2 2 7 2 3 2 2 3" xfId="4079"/>
    <cellStyle name="20% - Accent1 2 2 7 2 3 2 3" xfId="4080"/>
    <cellStyle name="20% - Accent1 2 2 7 2 3 2 4" xfId="4081"/>
    <cellStyle name="20% - Accent1 2 2 7 2 3 3" xfId="4082"/>
    <cellStyle name="20% - Accent1 2 2 7 2 3 3 2" xfId="4083"/>
    <cellStyle name="20% - Accent1 2 2 7 2 3 3 2 2" xfId="4084"/>
    <cellStyle name="20% - Accent1 2 2 7 2 3 3 2 3" xfId="4085"/>
    <cellStyle name="20% - Accent1 2 2 7 2 3 3 3" xfId="4086"/>
    <cellStyle name="20% - Accent1 2 2 7 2 3 3 4" xfId="4087"/>
    <cellStyle name="20% - Accent1 2 2 7 2 3 4" xfId="4088"/>
    <cellStyle name="20% - Accent1 2 2 7 2 3 4 2" xfId="4089"/>
    <cellStyle name="20% - Accent1 2 2 7 2 3 4 3" xfId="4090"/>
    <cellStyle name="20% - Accent1 2 2 7 2 3 5" xfId="4091"/>
    <cellStyle name="20% - Accent1 2 2 7 2 3 6" xfId="4092"/>
    <cellStyle name="20% - Accent1 2 2 7 2 4" xfId="4093"/>
    <cellStyle name="20% - Accent1 2 2 7 2 4 2" xfId="4094"/>
    <cellStyle name="20% - Accent1 2 2 7 2 4 2 2" xfId="4095"/>
    <cellStyle name="20% - Accent1 2 2 7 2 4 2 2 2" xfId="4096"/>
    <cellStyle name="20% - Accent1 2 2 7 2 4 2 2 3" xfId="4097"/>
    <cellStyle name="20% - Accent1 2 2 7 2 4 2 3" xfId="4098"/>
    <cellStyle name="20% - Accent1 2 2 7 2 4 2 4" xfId="4099"/>
    <cellStyle name="20% - Accent1 2 2 7 2 4 3" xfId="4100"/>
    <cellStyle name="20% - Accent1 2 2 7 2 4 3 2" xfId="4101"/>
    <cellStyle name="20% - Accent1 2 2 7 2 4 3 3" xfId="4102"/>
    <cellStyle name="20% - Accent1 2 2 7 2 4 4" xfId="4103"/>
    <cellStyle name="20% - Accent1 2 2 7 2 4 5" xfId="4104"/>
    <cellStyle name="20% - Accent1 2 2 7 2 5" xfId="4105"/>
    <cellStyle name="20% - Accent1 2 2 7 2 5 2" xfId="4106"/>
    <cellStyle name="20% - Accent1 2 2 7 2 5 2 2" xfId="4107"/>
    <cellStyle name="20% - Accent1 2 2 7 2 5 2 3" xfId="4108"/>
    <cellStyle name="20% - Accent1 2 2 7 2 5 3" xfId="4109"/>
    <cellStyle name="20% - Accent1 2 2 7 2 5 4" xfId="4110"/>
    <cellStyle name="20% - Accent1 2 2 7 2 6" xfId="4111"/>
    <cellStyle name="20% - Accent1 2 2 7 2 6 2" xfId="4112"/>
    <cellStyle name="20% - Accent1 2 2 7 2 6 3" xfId="4113"/>
    <cellStyle name="20% - Accent1 2 2 7 2 7" xfId="4114"/>
    <cellStyle name="20% - Accent1 2 2 7 2 8" xfId="4115"/>
    <cellStyle name="20% - Accent1 2 2 7 3" xfId="4116"/>
    <cellStyle name="20% - Accent1 2 2 7 3 2" xfId="4117"/>
    <cellStyle name="20% - Accent1 2 2 7 3 2 2" xfId="4118"/>
    <cellStyle name="20% - Accent1 2 2 7 3 2 2 2" xfId="4119"/>
    <cellStyle name="20% - Accent1 2 2 7 3 2 2 2 2" xfId="4120"/>
    <cellStyle name="20% - Accent1 2 2 7 3 2 2 2 3" xfId="4121"/>
    <cellStyle name="20% - Accent1 2 2 7 3 2 2 3" xfId="4122"/>
    <cellStyle name="20% - Accent1 2 2 7 3 2 2 4" xfId="4123"/>
    <cellStyle name="20% - Accent1 2 2 7 3 2 3" xfId="4124"/>
    <cellStyle name="20% - Accent1 2 2 7 3 2 3 2" xfId="4125"/>
    <cellStyle name="20% - Accent1 2 2 7 3 2 3 3" xfId="4126"/>
    <cellStyle name="20% - Accent1 2 2 7 3 2 4" xfId="4127"/>
    <cellStyle name="20% - Accent1 2 2 7 3 2 5" xfId="4128"/>
    <cellStyle name="20% - Accent1 2 2 7 3 3" xfId="4129"/>
    <cellStyle name="20% - Accent1 2 2 7 3 3 2" xfId="4130"/>
    <cellStyle name="20% - Accent1 2 2 7 3 3 2 2" xfId="4131"/>
    <cellStyle name="20% - Accent1 2 2 7 3 3 2 3" xfId="4132"/>
    <cellStyle name="20% - Accent1 2 2 7 3 3 3" xfId="4133"/>
    <cellStyle name="20% - Accent1 2 2 7 3 3 4" xfId="4134"/>
    <cellStyle name="20% - Accent1 2 2 7 3 4" xfId="4135"/>
    <cellStyle name="20% - Accent1 2 2 7 3 4 2" xfId="4136"/>
    <cellStyle name="20% - Accent1 2 2 7 3 4 3" xfId="4137"/>
    <cellStyle name="20% - Accent1 2 2 7 3 5" xfId="4138"/>
    <cellStyle name="20% - Accent1 2 2 7 3 6" xfId="4139"/>
    <cellStyle name="20% - Accent1 2 2 7 4" xfId="4140"/>
    <cellStyle name="20% - Accent1 2 2 7 4 2" xfId="4141"/>
    <cellStyle name="20% - Accent1 2 2 7 4 2 2" xfId="4142"/>
    <cellStyle name="20% - Accent1 2 2 7 4 2 2 2" xfId="4143"/>
    <cellStyle name="20% - Accent1 2 2 7 4 2 2 3" xfId="4144"/>
    <cellStyle name="20% - Accent1 2 2 7 4 2 3" xfId="4145"/>
    <cellStyle name="20% - Accent1 2 2 7 4 2 4" xfId="4146"/>
    <cellStyle name="20% - Accent1 2 2 7 4 3" xfId="4147"/>
    <cellStyle name="20% - Accent1 2 2 7 4 3 2" xfId="4148"/>
    <cellStyle name="20% - Accent1 2 2 7 4 3 2 2" xfId="4149"/>
    <cellStyle name="20% - Accent1 2 2 7 4 3 2 3" xfId="4150"/>
    <cellStyle name="20% - Accent1 2 2 7 4 3 3" xfId="4151"/>
    <cellStyle name="20% - Accent1 2 2 7 4 3 4" xfId="4152"/>
    <cellStyle name="20% - Accent1 2 2 7 4 4" xfId="4153"/>
    <cellStyle name="20% - Accent1 2 2 7 4 4 2" xfId="4154"/>
    <cellStyle name="20% - Accent1 2 2 7 4 4 3" xfId="4155"/>
    <cellStyle name="20% - Accent1 2 2 7 4 5" xfId="4156"/>
    <cellStyle name="20% - Accent1 2 2 7 4 6" xfId="4157"/>
    <cellStyle name="20% - Accent1 2 2 7 5" xfId="4158"/>
    <cellStyle name="20% - Accent1 2 2 7 5 2" xfId="4159"/>
    <cellStyle name="20% - Accent1 2 2 7 5 2 2" xfId="4160"/>
    <cellStyle name="20% - Accent1 2 2 7 5 2 2 2" xfId="4161"/>
    <cellStyle name="20% - Accent1 2 2 7 5 2 2 3" xfId="4162"/>
    <cellStyle name="20% - Accent1 2 2 7 5 2 3" xfId="4163"/>
    <cellStyle name="20% - Accent1 2 2 7 5 2 4" xfId="4164"/>
    <cellStyle name="20% - Accent1 2 2 7 5 3" xfId="4165"/>
    <cellStyle name="20% - Accent1 2 2 7 5 3 2" xfId="4166"/>
    <cellStyle name="20% - Accent1 2 2 7 5 3 3" xfId="4167"/>
    <cellStyle name="20% - Accent1 2 2 7 5 4" xfId="4168"/>
    <cellStyle name="20% - Accent1 2 2 7 5 5" xfId="4169"/>
    <cellStyle name="20% - Accent1 2 2 7 6" xfId="4170"/>
    <cellStyle name="20% - Accent1 2 2 7 6 2" xfId="4171"/>
    <cellStyle name="20% - Accent1 2 2 7 6 2 2" xfId="4172"/>
    <cellStyle name="20% - Accent1 2 2 7 6 2 3" xfId="4173"/>
    <cellStyle name="20% - Accent1 2 2 7 6 3" xfId="4174"/>
    <cellStyle name="20% - Accent1 2 2 7 6 4" xfId="4175"/>
    <cellStyle name="20% - Accent1 2 2 7 7" xfId="4176"/>
    <cellStyle name="20% - Accent1 2 2 7 7 2" xfId="4177"/>
    <cellStyle name="20% - Accent1 2 2 7 7 3" xfId="4178"/>
    <cellStyle name="20% - Accent1 2 2 7 8" xfId="4179"/>
    <cellStyle name="20% - Accent1 2 2 7 9" xfId="4180"/>
    <cellStyle name="20% - Accent1 2 2 8" xfId="4181"/>
    <cellStyle name="20% - Accent1 2 2 8 2" xfId="4182"/>
    <cellStyle name="20% - Accent1 2 2 8 2 2" xfId="4183"/>
    <cellStyle name="20% - Accent1 2 2 8 2 2 2" xfId="4184"/>
    <cellStyle name="20% - Accent1 2 2 8 2 2 2 2" xfId="4185"/>
    <cellStyle name="20% - Accent1 2 2 8 2 2 2 2 2" xfId="4186"/>
    <cellStyle name="20% - Accent1 2 2 8 2 2 2 2 3" xfId="4187"/>
    <cellStyle name="20% - Accent1 2 2 8 2 2 2 3" xfId="4188"/>
    <cellStyle name="20% - Accent1 2 2 8 2 2 2 4" xfId="4189"/>
    <cellStyle name="20% - Accent1 2 2 8 2 2 3" xfId="4190"/>
    <cellStyle name="20% - Accent1 2 2 8 2 2 3 2" xfId="4191"/>
    <cellStyle name="20% - Accent1 2 2 8 2 2 3 2 2" xfId="4192"/>
    <cellStyle name="20% - Accent1 2 2 8 2 2 3 2 3" xfId="4193"/>
    <cellStyle name="20% - Accent1 2 2 8 2 2 3 3" xfId="4194"/>
    <cellStyle name="20% - Accent1 2 2 8 2 2 3 4" xfId="4195"/>
    <cellStyle name="20% - Accent1 2 2 8 2 2 4" xfId="4196"/>
    <cellStyle name="20% - Accent1 2 2 8 2 2 4 2" xfId="4197"/>
    <cellStyle name="20% - Accent1 2 2 8 2 2 4 3" xfId="4198"/>
    <cellStyle name="20% - Accent1 2 2 8 2 2 5" xfId="4199"/>
    <cellStyle name="20% - Accent1 2 2 8 2 2 6" xfId="4200"/>
    <cellStyle name="20% - Accent1 2 2 8 2 3" xfId="4201"/>
    <cellStyle name="20% - Accent1 2 2 8 2 3 2" xfId="4202"/>
    <cellStyle name="20% - Accent1 2 2 8 2 3 2 2" xfId="4203"/>
    <cellStyle name="20% - Accent1 2 2 8 2 3 2 2 2" xfId="4204"/>
    <cellStyle name="20% - Accent1 2 2 8 2 3 2 2 3" xfId="4205"/>
    <cellStyle name="20% - Accent1 2 2 8 2 3 2 3" xfId="4206"/>
    <cellStyle name="20% - Accent1 2 2 8 2 3 2 4" xfId="4207"/>
    <cellStyle name="20% - Accent1 2 2 8 2 3 3" xfId="4208"/>
    <cellStyle name="20% - Accent1 2 2 8 2 3 3 2" xfId="4209"/>
    <cellStyle name="20% - Accent1 2 2 8 2 3 3 3" xfId="4210"/>
    <cellStyle name="20% - Accent1 2 2 8 2 3 4" xfId="4211"/>
    <cellStyle name="20% - Accent1 2 2 8 2 3 5" xfId="4212"/>
    <cellStyle name="20% - Accent1 2 2 8 2 4" xfId="4213"/>
    <cellStyle name="20% - Accent1 2 2 8 2 4 2" xfId="4214"/>
    <cellStyle name="20% - Accent1 2 2 8 2 4 2 2" xfId="4215"/>
    <cellStyle name="20% - Accent1 2 2 8 2 4 2 3" xfId="4216"/>
    <cellStyle name="20% - Accent1 2 2 8 2 4 3" xfId="4217"/>
    <cellStyle name="20% - Accent1 2 2 8 2 4 4" xfId="4218"/>
    <cellStyle name="20% - Accent1 2 2 8 2 5" xfId="4219"/>
    <cellStyle name="20% - Accent1 2 2 8 2 5 2" xfId="4220"/>
    <cellStyle name="20% - Accent1 2 2 8 2 5 3" xfId="4221"/>
    <cellStyle name="20% - Accent1 2 2 8 2 6" xfId="4222"/>
    <cellStyle name="20% - Accent1 2 2 8 2 7" xfId="4223"/>
    <cellStyle name="20% - Accent1 2 2 8 3" xfId="4224"/>
    <cellStyle name="20% - Accent1 2 2 8 3 2" xfId="4225"/>
    <cellStyle name="20% - Accent1 2 2 8 3 2 2" xfId="4226"/>
    <cellStyle name="20% - Accent1 2 2 8 3 2 2 2" xfId="4227"/>
    <cellStyle name="20% - Accent1 2 2 8 3 2 2 3" xfId="4228"/>
    <cellStyle name="20% - Accent1 2 2 8 3 2 3" xfId="4229"/>
    <cellStyle name="20% - Accent1 2 2 8 3 2 4" xfId="4230"/>
    <cellStyle name="20% - Accent1 2 2 8 3 3" xfId="4231"/>
    <cellStyle name="20% - Accent1 2 2 8 3 3 2" xfId="4232"/>
    <cellStyle name="20% - Accent1 2 2 8 3 3 2 2" xfId="4233"/>
    <cellStyle name="20% - Accent1 2 2 8 3 3 2 3" xfId="4234"/>
    <cellStyle name="20% - Accent1 2 2 8 3 3 3" xfId="4235"/>
    <cellStyle name="20% - Accent1 2 2 8 3 3 4" xfId="4236"/>
    <cellStyle name="20% - Accent1 2 2 8 3 4" xfId="4237"/>
    <cellStyle name="20% - Accent1 2 2 8 3 4 2" xfId="4238"/>
    <cellStyle name="20% - Accent1 2 2 8 3 4 3" xfId="4239"/>
    <cellStyle name="20% - Accent1 2 2 8 3 5" xfId="4240"/>
    <cellStyle name="20% - Accent1 2 2 8 3 6" xfId="4241"/>
    <cellStyle name="20% - Accent1 2 2 8 4" xfId="4242"/>
    <cellStyle name="20% - Accent1 2 2 8 4 2" xfId="4243"/>
    <cellStyle name="20% - Accent1 2 2 8 4 2 2" xfId="4244"/>
    <cellStyle name="20% - Accent1 2 2 8 4 2 2 2" xfId="4245"/>
    <cellStyle name="20% - Accent1 2 2 8 4 2 2 3" xfId="4246"/>
    <cellStyle name="20% - Accent1 2 2 8 4 2 3" xfId="4247"/>
    <cellStyle name="20% - Accent1 2 2 8 4 2 4" xfId="4248"/>
    <cellStyle name="20% - Accent1 2 2 8 4 3" xfId="4249"/>
    <cellStyle name="20% - Accent1 2 2 8 4 3 2" xfId="4250"/>
    <cellStyle name="20% - Accent1 2 2 8 4 3 3" xfId="4251"/>
    <cellStyle name="20% - Accent1 2 2 8 4 4" xfId="4252"/>
    <cellStyle name="20% - Accent1 2 2 8 4 5" xfId="4253"/>
    <cellStyle name="20% - Accent1 2 2 8 5" xfId="4254"/>
    <cellStyle name="20% - Accent1 2 2 8 5 2" xfId="4255"/>
    <cellStyle name="20% - Accent1 2 2 8 5 2 2" xfId="4256"/>
    <cellStyle name="20% - Accent1 2 2 8 5 2 3" xfId="4257"/>
    <cellStyle name="20% - Accent1 2 2 8 5 3" xfId="4258"/>
    <cellStyle name="20% - Accent1 2 2 8 5 4" xfId="4259"/>
    <cellStyle name="20% - Accent1 2 2 8 6" xfId="4260"/>
    <cellStyle name="20% - Accent1 2 2 8 6 2" xfId="4261"/>
    <cellStyle name="20% - Accent1 2 2 8 6 3" xfId="4262"/>
    <cellStyle name="20% - Accent1 2 2 8 7" xfId="4263"/>
    <cellStyle name="20% - Accent1 2 2 8 8" xfId="4264"/>
    <cellStyle name="20% - Accent1 2 2 8 9" xfId="4265"/>
    <cellStyle name="20% - Accent1 2 2 9" xfId="4266"/>
    <cellStyle name="20% - Accent1 2 2 9 2" xfId="4267"/>
    <cellStyle name="20% - Accent1 2 2 9 2 2" xfId="4268"/>
    <cellStyle name="20% - Accent1 2 2 9 2 2 2" xfId="4269"/>
    <cellStyle name="20% - Accent1 2 2 9 2 2 2 2" xfId="4270"/>
    <cellStyle name="20% - Accent1 2 2 9 2 2 2 3" xfId="4271"/>
    <cellStyle name="20% - Accent1 2 2 9 2 2 3" xfId="4272"/>
    <cellStyle name="20% - Accent1 2 2 9 2 2 4" xfId="4273"/>
    <cellStyle name="20% - Accent1 2 2 9 2 3" xfId="4274"/>
    <cellStyle name="20% - Accent1 2 2 9 2 3 2" xfId="4275"/>
    <cellStyle name="20% - Accent1 2 2 9 2 3 2 2" xfId="4276"/>
    <cellStyle name="20% - Accent1 2 2 9 2 3 2 3" xfId="4277"/>
    <cellStyle name="20% - Accent1 2 2 9 2 3 3" xfId="4278"/>
    <cellStyle name="20% - Accent1 2 2 9 2 3 4" xfId="4279"/>
    <cellStyle name="20% - Accent1 2 2 9 2 4" xfId="4280"/>
    <cellStyle name="20% - Accent1 2 2 9 2 4 2" xfId="4281"/>
    <cellStyle name="20% - Accent1 2 2 9 2 4 3" xfId="4282"/>
    <cellStyle name="20% - Accent1 2 2 9 2 5" xfId="4283"/>
    <cellStyle name="20% - Accent1 2 2 9 2 6" xfId="4284"/>
    <cellStyle name="20% - Accent1 2 2 9 3" xfId="4285"/>
    <cellStyle name="20% - Accent1 2 2 9 3 2" xfId="4286"/>
    <cellStyle name="20% - Accent1 2 2 9 3 2 2" xfId="4287"/>
    <cellStyle name="20% - Accent1 2 2 9 3 2 2 2" xfId="4288"/>
    <cellStyle name="20% - Accent1 2 2 9 3 2 2 3" xfId="4289"/>
    <cellStyle name="20% - Accent1 2 2 9 3 2 3" xfId="4290"/>
    <cellStyle name="20% - Accent1 2 2 9 3 2 4" xfId="4291"/>
    <cellStyle name="20% - Accent1 2 2 9 3 3" xfId="4292"/>
    <cellStyle name="20% - Accent1 2 2 9 3 3 2" xfId="4293"/>
    <cellStyle name="20% - Accent1 2 2 9 3 3 2 2" xfId="4294"/>
    <cellStyle name="20% - Accent1 2 2 9 3 3 2 3" xfId="4295"/>
    <cellStyle name="20% - Accent1 2 2 9 3 3 3" xfId="4296"/>
    <cellStyle name="20% - Accent1 2 2 9 3 3 4" xfId="4297"/>
    <cellStyle name="20% - Accent1 2 2 9 3 4" xfId="4298"/>
    <cellStyle name="20% - Accent1 2 2 9 3 4 2" xfId="4299"/>
    <cellStyle name="20% - Accent1 2 2 9 3 4 3" xfId="4300"/>
    <cellStyle name="20% - Accent1 2 2 9 3 5" xfId="4301"/>
    <cellStyle name="20% - Accent1 2 2 9 3 6" xfId="4302"/>
    <cellStyle name="20% - Accent1 2 2 9 4" xfId="4303"/>
    <cellStyle name="20% - Accent1 2 2 9 4 2" xfId="4304"/>
    <cellStyle name="20% - Accent1 2 2 9 4 2 2" xfId="4305"/>
    <cellStyle name="20% - Accent1 2 2 9 4 2 2 2" xfId="4306"/>
    <cellStyle name="20% - Accent1 2 2 9 4 2 2 3" xfId="4307"/>
    <cellStyle name="20% - Accent1 2 2 9 4 2 3" xfId="4308"/>
    <cellStyle name="20% - Accent1 2 2 9 4 2 4" xfId="4309"/>
    <cellStyle name="20% - Accent1 2 2 9 4 3" xfId="4310"/>
    <cellStyle name="20% - Accent1 2 2 9 4 3 2" xfId="4311"/>
    <cellStyle name="20% - Accent1 2 2 9 4 3 3" xfId="4312"/>
    <cellStyle name="20% - Accent1 2 2 9 4 4" xfId="4313"/>
    <cellStyle name="20% - Accent1 2 2 9 4 5" xfId="4314"/>
    <cellStyle name="20% - Accent1 2 2 9 5" xfId="4315"/>
    <cellStyle name="20% - Accent1 2 2 9 5 2" xfId="4316"/>
    <cellStyle name="20% - Accent1 2 2 9 5 2 2" xfId="4317"/>
    <cellStyle name="20% - Accent1 2 2 9 5 2 3" xfId="4318"/>
    <cellStyle name="20% - Accent1 2 2 9 5 3" xfId="4319"/>
    <cellStyle name="20% - Accent1 2 2 9 5 4" xfId="4320"/>
    <cellStyle name="20% - Accent1 2 2 9 6" xfId="4321"/>
    <cellStyle name="20% - Accent1 2 2 9 6 2" xfId="4322"/>
    <cellStyle name="20% - Accent1 2 2 9 6 3" xfId="4323"/>
    <cellStyle name="20% - Accent1 2 2 9 7" xfId="4324"/>
    <cellStyle name="20% - Accent1 2 2 9 8" xfId="4325"/>
    <cellStyle name="20% - Accent1 2 2 9 9" xfId="4326"/>
    <cellStyle name="20% - Accent1 2 3" xfId="4327"/>
    <cellStyle name="20% - Accent1 2 3 2" xfId="4328"/>
    <cellStyle name="20% - Accent1 2 3 2 2" xfId="4329"/>
    <cellStyle name="20% - Accent1 2 3 3" xfId="4330"/>
    <cellStyle name="20% - Accent1 2 3 4" xfId="4331"/>
    <cellStyle name="20% - Accent1 2 4" xfId="4332"/>
    <cellStyle name="20% - Accent1 2 4 2" xfId="4333"/>
    <cellStyle name="20% - Accent1 2 4 3" xfId="4334"/>
    <cellStyle name="20% - Accent1 2 5" xfId="4335"/>
    <cellStyle name="20% - Accent1 2 5 2" xfId="4336"/>
    <cellStyle name="20% - Accent1 2 6" xfId="4337"/>
    <cellStyle name="20% - Accent1 2 6 2" xfId="4338"/>
    <cellStyle name="20% - Accent1 2 7" xfId="4339"/>
    <cellStyle name="20% - Accent1 2 7 2" xfId="4340"/>
    <cellStyle name="20% - Accent1 2 8" xfId="4341"/>
    <cellStyle name="20% - Accent1 3" xfId="4342"/>
    <cellStyle name="20% - Accent1 3 2" xfId="4343"/>
    <cellStyle name="20% - Accent1 3 2 2" xfId="4344"/>
    <cellStyle name="20% - Accent1 3 2 2 2" xfId="4345"/>
    <cellStyle name="20% - Accent1 3 2 2 2 2" xfId="4346"/>
    <cellStyle name="20% - Accent1 3 2 2 2 3" xfId="4347"/>
    <cellStyle name="20% - Accent1 3 2 2 3" xfId="4348"/>
    <cellStyle name="20% - Accent1 3 2 2 4" xfId="4349"/>
    <cellStyle name="20% - Accent1 3 2 2 5" xfId="4350"/>
    <cellStyle name="20% - Accent1 3 2 3" xfId="4351"/>
    <cellStyle name="20% - Accent1 3 2 3 2" xfId="4352"/>
    <cellStyle name="20% - Accent1 3 2 3 3" xfId="4353"/>
    <cellStyle name="20% - Accent1 3 2 4" xfId="4354"/>
    <cellStyle name="20% - Accent1 3 2 5" xfId="4355"/>
    <cellStyle name="20% - Accent1 3 2 6" xfId="4356"/>
    <cellStyle name="20% - Accent1 3 3" xfId="4357"/>
    <cellStyle name="20% - Accent1 3 3 2" xfId="4358"/>
    <cellStyle name="20% - Accent1 3 3 2 2" xfId="4359"/>
    <cellStyle name="20% - Accent1 3 3 2 3" xfId="4360"/>
    <cellStyle name="20% - Accent1 3 3 2 4" xfId="4361"/>
    <cellStyle name="20% - Accent1 3 3 3" xfId="4362"/>
    <cellStyle name="20% - Accent1 3 3 4" xfId="4363"/>
    <cellStyle name="20% - Accent1 3 3 5" xfId="4364"/>
    <cellStyle name="20% - Accent1 3 4" xfId="4365"/>
    <cellStyle name="20% - Accent1 3 4 2" xfId="4366"/>
    <cellStyle name="20% - Accent1 3 4 3" xfId="4367"/>
    <cellStyle name="20% - Accent1 3 4 4" xfId="4368"/>
    <cellStyle name="20% - Accent1 3 5" xfId="4369"/>
    <cellStyle name="20% - Accent1 3 5 2" xfId="4370"/>
    <cellStyle name="20% - Accent1 3 6" xfId="4371"/>
    <cellStyle name="20% - Accent1 3 6 2" xfId="4372"/>
    <cellStyle name="20% - Accent1 3 7" xfId="4373"/>
    <cellStyle name="20% - Accent1 3 8" xfId="4374"/>
    <cellStyle name="20% - Accent1 3 9" xfId="4375"/>
    <cellStyle name="20% - Accent1 4" xfId="4376"/>
    <cellStyle name="20% - Accent1 4 10" xfId="4377"/>
    <cellStyle name="20% - Accent1 4 2" xfId="4378"/>
    <cellStyle name="20% - Accent1 4 2 2" xfId="4379"/>
    <cellStyle name="20% - Accent1 4 2 2 2" xfId="4380"/>
    <cellStyle name="20% - Accent1 4 2 2 3" xfId="4381"/>
    <cellStyle name="20% - Accent1 4 2 2 4" xfId="4382"/>
    <cellStyle name="20% - Accent1 4 2 2 5" xfId="4383"/>
    <cellStyle name="20% - Accent1 4 2 3" xfId="4384"/>
    <cellStyle name="20% - Accent1 4 2 3 2" xfId="4385"/>
    <cellStyle name="20% - Accent1 4 2 4" xfId="4386"/>
    <cellStyle name="20% - Accent1 4 2 5" xfId="4387"/>
    <cellStyle name="20% - Accent1 4 2 6" xfId="4388"/>
    <cellStyle name="20% - Accent1 4 3" xfId="4389"/>
    <cellStyle name="20% - Accent1 4 3 2" xfId="4390"/>
    <cellStyle name="20% - Accent1 4 3 2 2" xfId="4391"/>
    <cellStyle name="20% - Accent1 4 3 2 3" xfId="4392"/>
    <cellStyle name="20% - Accent1 4 3 2 4" xfId="4393"/>
    <cellStyle name="20% - Accent1 4 3 3" xfId="4394"/>
    <cellStyle name="20% - Accent1 4 3 4" xfId="4395"/>
    <cellStyle name="20% - Accent1 4 3 5" xfId="4396"/>
    <cellStyle name="20% - Accent1 4 4" xfId="4397"/>
    <cellStyle name="20% - Accent1 4 4 2" xfId="4398"/>
    <cellStyle name="20% - Accent1 4 4 3" xfId="4399"/>
    <cellStyle name="20% - Accent1 4 4 4" xfId="4400"/>
    <cellStyle name="20% - Accent1 4 4 5" xfId="4401"/>
    <cellStyle name="20% - Accent1 4 5" xfId="4402"/>
    <cellStyle name="20% - Accent1 4 5 2" xfId="4403"/>
    <cellStyle name="20% - Accent1 4 6" xfId="4404"/>
    <cellStyle name="20% - Accent1 4 6 2" xfId="4405"/>
    <cellStyle name="20% - Accent1 4 7" xfId="4406"/>
    <cellStyle name="20% - Accent1 4 7 2" xfId="4407"/>
    <cellStyle name="20% - Accent1 4 8" xfId="4408"/>
    <cellStyle name="20% - Accent1 4 9" xfId="4409"/>
    <cellStyle name="20% - Accent1 5" xfId="4410"/>
    <cellStyle name="20% - Accent1 5 2" xfId="4411"/>
    <cellStyle name="20% - Accent1 5 2 2" xfId="4412"/>
    <cellStyle name="20% - Accent1 5 2 2 2" xfId="4413"/>
    <cellStyle name="20% - Accent1 5 2 2 3" xfId="4414"/>
    <cellStyle name="20% - Accent1 5 2 2 4" xfId="4415"/>
    <cellStyle name="20% - Accent1 5 2 3" xfId="4416"/>
    <cellStyle name="20% - Accent1 5 2 4" xfId="4417"/>
    <cellStyle name="20% - Accent1 5 2 5" xfId="4418"/>
    <cellStyle name="20% - Accent1 5 3" xfId="4419"/>
    <cellStyle name="20% - Accent1 5 3 2" xfId="4420"/>
    <cellStyle name="20% - Accent1 5 3 3" xfId="4421"/>
    <cellStyle name="20% - Accent1 5 3 4" xfId="4422"/>
    <cellStyle name="20% - Accent1 5 3 5" xfId="4423"/>
    <cellStyle name="20% - Accent1 5 4" xfId="4424"/>
    <cellStyle name="20% - Accent1 5 4 2" xfId="4425"/>
    <cellStyle name="20% - Accent1 5 5" xfId="4426"/>
    <cellStyle name="20% - Accent1 5 6" xfId="4427"/>
    <cellStyle name="20% - Accent1 5 7" xfId="4428"/>
    <cellStyle name="20% - Accent1 6" xfId="4429"/>
    <cellStyle name="20% - Accent1 6 2" xfId="4430"/>
    <cellStyle name="20% - Accent1 6 2 2" xfId="4431"/>
    <cellStyle name="20% - Accent1 6 2 3" xfId="4432"/>
    <cellStyle name="20% - Accent1 6 2 4" xfId="4433"/>
    <cellStyle name="20% - Accent1 6 2 5" xfId="4434"/>
    <cellStyle name="20% - Accent1 6 3" xfId="4435"/>
    <cellStyle name="20% - Accent1 6 3 2" xfId="4436"/>
    <cellStyle name="20% - Accent1 6 4" xfId="4437"/>
    <cellStyle name="20% - Accent1 6 5" xfId="4438"/>
    <cellStyle name="20% - Accent1 6 6" xfId="4439"/>
    <cellStyle name="20% - Accent1 7" xfId="4440"/>
    <cellStyle name="20% - Accent1 7 2" xfId="4441"/>
    <cellStyle name="20% - Accent1 7 3" xfId="4442"/>
    <cellStyle name="20% - Accent1 7 4" xfId="4443"/>
    <cellStyle name="20% - Accent1 7 5" xfId="4444"/>
    <cellStyle name="20% - Accent1 8" xfId="4445"/>
    <cellStyle name="20% - Accent1 8 2" xfId="4446"/>
    <cellStyle name="20% - Accent1 8 3" xfId="4447"/>
    <cellStyle name="20% - Accent1 9" xfId="4448"/>
    <cellStyle name="20% - Accent1 9 2" xfId="4449"/>
    <cellStyle name="20% - Accent1 9 3" xfId="4450"/>
    <cellStyle name="20% - Accent2 10" xfId="4451"/>
    <cellStyle name="20% - Accent2 10 2" xfId="4452"/>
    <cellStyle name="20% - Accent2 10 3" xfId="4453"/>
    <cellStyle name="20% - Accent2 11" xfId="4454"/>
    <cellStyle name="20% - Accent2 11 2" xfId="4455"/>
    <cellStyle name="20% - Accent2 11 3" xfId="4456"/>
    <cellStyle name="20% - Accent2 12" xfId="4457"/>
    <cellStyle name="20% - Accent2 12 2" xfId="4458"/>
    <cellStyle name="20% - Accent2 12 3" xfId="4459"/>
    <cellStyle name="20% - Accent2 13" xfId="4460"/>
    <cellStyle name="20% - Accent2 13 2" xfId="4461"/>
    <cellStyle name="20% - Accent2 14" xfId="4462"/>
    <cellStyle name="20% - Accent2 15" xfId="4463"/>
    <cellStyle name="20% - Accent2 16" xfId="4464"/>
    <cellStyle name="20% - Accent2 17" xfId="4465"/>
    <cellStyle name="20% - Accent2 18" xfId="4466"/>
    <cellStyle name="20% - Accent2 19" xfId="4467"/>
    <cellStyle name="20% - Accent2 2" xfId="4468"/>
    <cellStyle name="20% - Accent2 2 2" xfId="4469"/>
    <cellStyle name="20% - Accent2 2 2 10" xfId="4470"/>
    <cellStyle name="20% - Accent2 2 2 10 2" xfId="4471"/>
    <cellStyle name="20% - Accent2 2 2 10 2 2" xfId="4472"/>
    <cellStyle name="20% - Accent2 2 2 10 2 2 2" xfId="4473"/>
    <cellStyle name="20% - Accent2 2 2 10 2 2 2 2" xfId="4474"/>
    <cellStyle name="20% - Accent2 2 2 10 2 2 2 3" xfId="4475"/>
    <cellStyle name="20% - Accent2 2 2 10 2 2 3" xfId="4476"/>
    <cellStyle name="20% - Accent2 2 2 10 2 2 4" xfId="4477"/>
    <cellStyle name="20% - Accent2 2 2 10 2 3" xfId="4478"/>
    <cellStyle name="20% - Accent2 2 2 10 2 3 2" xfId="4479"/>
    <cellStyle name="20% - Accent2 2 2 10 2 3 2 2" xfId="4480"/>
    <cellStyle name="20% - Accent2 2 2 10 2 3 2 3" xfId="4481"/>
    <cellStyle name="20% - Accent2 2 2 10 2 3 3" xfId="4482"/>
    <cellStyle name="20% - Accent2 2 2 10 2 3 4" xfId="4483"/>
    <cellStyle name="20% - Accent2 2 2 10 2 4" xfId="4484"/>
    <cellStyle name="20% - Accent2 2 2 10 2 4 2" xfId="4485"/>
    <cellStyle name="20% - Accent2 2 2 10 2 4 3" xfId="4486"/>
    <cellStyle name="20% - Accent2 2 2 10 2 5" xfId="4487"/>
    <cellStyle name="20% - Accent2 2 2 10 2 6" xfId="4488"/>
    <cellStyle name="20% - Accent2 2 2 10 3" xfId="4489"/>
    <cellStyle name="20% - Accent2 2 2 10 3 2" xfId="4490"/>
    <cellStyle name="20% - Accent2 2 2 10 3 2 2" xfId="4491"/>
    <cellStyle name="20% - Accent2 2 2 10 3 2 2 2" xfId="4492"/>
    <cellStyle name="20% - Accent2 2 2 10 3 2 2 3" xfId="4493"/>
    <cellStyle name="20% - Accent2 2 2 10 3 2 3" xfId="4494"/>
    <cellStyle name="20% - Accent2 2 2 10 3 2 4" xfId="4495"/>
    <cellStyle name="20% - Accent2 2 2 10 3 3" xfId="4496"/>
    <cellStyle name="20% - Accent2 2 2 10 3 3 2" xfId="4497"/>
    <cellStyle name="20% - Accent2 2 2 10 3 3 3" xfId="4498"/>
    <cellStyle name="20% - Accent2 2 2 10 3 4" xfId="4499"/>
    <cellStyle name="20% - Accent2 2 2 10 3 5" xfId="4500"/>
    <cellStyle name="20% - Accent2 2 2 10 4" xfId="4501"/>
    <cellStyle name="20% - Accent2 2 2 10 4 2" xfId="4502"/>
    <cellStyle name="20% - Accent2 2 2 10 4 2 2" xfId="4503"/>
    <cellStyle name="20% - Accent2 2 2 10 4 2 3" xfId="4504"/>
    <cellStyle name="20% - Accent2 2 2 10 4 3" xfId="4505"/>
    <cellStyle name="20% - Accent2 2 2 10 4 4" xfId="4506"/>
    <cellStyle name="20% - Accent2 2 2 10 5" xfId="4507"/>
    <cellStyle name="20% - Accent2 2 2 10 5 2" xfId="4508"/>
    <cellStyle name="20% - Accent2 2 2 10 5 3" xfId="4509"/>
    <cellStyle name="20% - Accent2 2 2 10 6" xfId="4510"/>
    <cellStyle name="20% - Accent2 2 2 10 7" xfId="4511"/>
    <cellStyle name="20% - Accent2 2 2 10 8" xfId="4512"/>
    <cellStyle name="20% - Accent2 2 2 11" xfId="4513"/>
    <cellStyle name="20% - Accent2 2 2 11 2" xfId="4514"/>
    <cellStyle name="20% - Accent2 2 2 11 2 2" xfId="4515"/>
    <cellStyle name="20% - Accent2 2 2 11 2 2 2" xfId="4516"/>
    <cellStyle name="20% - Accent2 2 2 11 2 2 2 2" xfId="4517"/>
    <cellStyle name="20% - Accent2 2 2 11 2 2 2 3" xfId="4518"/>
    <cellStyle name="20% - Accent2 2 2 11 2 2 3" xfId="4519"/>
    <cellStyle name="20% - Accent2 2 2 11 2 2 4" xfId="4520"/>
    <cellStyle name="20% - Accent2 2 2 11 2 3" xfId="4521"/>
    <cellStyle name="20% - Accent2 2 2 11 2 3 2" xfId="4522"/>
    <cellStyle name="20% - Accent2 2 2 11 2 3 3" xfId="4523"/>
    <cellStyle name="20% - Accent2 2 2 11 2 4" xfId="4524"/>
    <cellStyle name="20% - Accent2 2 2 11 2 5" xfId="4525"/>
    <cellStyle name="20% - Accent2 2 2 11 3" xfId="4526"/>
    <cellStyle name="20% - Accent2 2 2 11 3 2" xfId="4527"/>
    <cellStyle name="20% - Accent2 2 2 11 3 2 2" xfId="4528"/>
    <cellStyle name="20% - Accent2 2 2 11 3 2 3" xfId="4529"/>
    <cellStyle name="20% - Accent2 2 2 11 3 3" xfId="4530"/>
    <cellStyle name="20% - Accent2 2 2 11 3 4" xfId="4531"/>
    <cellStyle name="20% - Accent2 2 2 11 4" xfId="4532"/>
    <cellStyle name="20% - Accent2 2 2 11 4 2" xfId="4533"/>
    <cellStyle name="20% - Accent2 2 2 11 4 3" xfId="4534"/>
    <cellStyle name="20% - Accent2 2 2 11 5" xfId="4535"/>
    <cellStyle name="20% - Accent2 2 2 11 6" xfId="4536"/>
    <cellStyle name="20% - Accent2 2 2 12" xfId="4537"/>
    <cellStyle name="20% - Accent2 2 2 12 2" xfId="4538"/>
    <cellStyle name="20% - Accent2 2 2 12 2 2" xfId="4539"/>
    <cellStyle name="20% - Accent2 2 2 12 2 2 2" xfId="4540"/>
    <cellStyle name="20% - Accent2 2 2 12 2 2 2 2" xfId="4541"/>
    <cellStyle name="20% - Accent2 2 2 12 2 2 2 3" xfId="4542"/>
    <cellStyle name="20% - Accent2 2 2 12 2 2 3" xfId="4543"/>
    <cellStyle name="20% - Accent2 2 2 12 2 2 4" xfId="4544"/>
    <cellStyle name="20% - Accent2 2 2 12 2 3" xfId="4545"/>
    <cellStyle name="20% - Accent2 2 2 12 2 3 2" xfId="4546"/>
    <cellStyle name="20% - Accent2 2 2 12 2 3 3" xfId="4547"/>
    <cellStyle name="20% - Accent2 2 2 12 2 4" xfId="4548"/>
    <cellStyle name="20% - Accent2 2 2 12 2 5" xfId="4549"/>
    <cellStyle name="20% - Accent2 2 2 12 3" xfId="4550"/>
    <cellStyle name="20% - Accent2 2 2 12 3 2" xfId="4551"/>
    <cellStyle name="20% - Accent2 2 2 12 3 2 2" xfId="4552"/>
    <cellStyle name="20% - Accent2 2 2 12 3 2 3" xfId="4553"/>
    <cellStyle name="20% - Accent2 2 2 12 3 3" xfId="4554"/>
    <cellStyle name="20% - Accent2 2 2 12 3 4" xfId="4555"/>
    <cellStyle name="20% - Accent2 2 2 12 4" xfId="4556"/>
    <cellStyle name="20% - Accent2 2 2 12 4 2" xfId="4557"/>
    <cellStyle name="20% - Accent2 2 2 12 4 3" xfId="4558"/>
    <cellStyle name="20% - Accent2 2 2 12 5" xfId="4559"/>
    <cellStyle name="20% - Accent2 2 2 12 6" xfId="4560"/>
    <cellStyle name="20% - Accent2 2 2 13" xfId="4561"/>
    <cellStyle name="20% - Accent2 2 2 13 2" xfId="4562"/>
    <cellStyle name="20% - Accent2 2 2 13 2 2" xfId="4563"/>
    <cellStyle name="20% - Accent2 2 2 13 2 2 2" xfId="4564"/>
    <cellStyle name="20% - Accent2 2 2 13 2 2 3" xfId="4565"/>
    <cellStyle name="20% - Accent2 2 2 13 2 3" xfId="4566"/>
    <cellStyle name="20% - Accent2 2 2 13 2 4" xfId="4567"/>
    <cellStyle name="20% - Accent2 2 2 13 3" xfId="4568"/>
    <cellStyle name="20% - Accent2 2 2 13 3 2" xfId="4569"/>
    <cellStyle name="20% - Accent2 2 2 13 3 2 2" xfId="4570"/>
    <cellStyle name="20% - Accent2 2 2 13 3 2 3" xfId="4571"/>
    <cellStyle name="20% - Accent2 2 2 13 3 3" xfId="4572"/>
    <cellStyle name="20% - Accent2 2 2 13 3 4" xfId="4573"/>
    <cellStyle name="20% - Accent2 2 2 13 4" xfId="4574"/>
    <cellStyle name="20% - Accent2 2 2 13 4 2" xfId="4575"/>
    <cellStyle name="20% - Accent2 2 2 13 4 3" xfId="4576"/>
    <cellStyle name="20% - Accent2 2 2 13 5" xfId="4577"/>
    <cellStyle name="20% - Accent2 2 2 13 6" xfId="4578"/>
    <cellStyle name="20% - Accent2 2 2 14" xfId="4579"/>
    <cellStyle name="20% - Accent2 2 2 14 2" xfId="4580"/>
    <cellStyle name="20% - Accent2 2 2 14 2 2" xfId="4581"/>
    <cellStyle name="20% - Accent2 2 2 14 2 2 2" xfId="4582"/>
    <cellStyle name="20% - Accent2 2 2 14 2 2 3" xfId="4583"/>
    <cellStyle name="20% - Accent2 2 2 14 2 3" xfId="4584"/>
    <cellStyle name="20% - Accent2 2 2 14 2 4" xfId="4585"/>
    <cellStyle name="20% - Accent2 2 2 14 3" xfId="4586"/>
    <cellStyle name="20% - Accent2 2 2 14 3 2" xfId="4587"/>
    <cellStyle name="20% - Accent2 2 2 14 3 3" xfId="4588"/>
    <cellStyle name="20% - Accent2 2 2 14 4" xfId="4589"/>
    <cellStyle name="20% - Accent2 2 2 14 5" xfId="4590"/>
    <cellStyle name="20% - Accent2 2 2 15" xfId="4591"/>
    <cellStyle name="20% - Accent2 2 2 15 2" xfId="4592"/>
    <cellStyle name="20% - Accent2 2 2 15 2 2" xfId="4593"/>
    <cellStyle name="20% - Accent2 2 2 15 2 3" xfId="4594"/>
    <cellStyle name="20% - Accent2 2 2 15 3" xfId="4595"/>
    <cellStyle name="20% - Accent2 2 2 15 4" xfId="4596"/>
    <cellStyle name="20% - Accent2 2 2 16" xfId="4597"/>
    <cellStyle name="20% - Accent2 2 2 16 2" xfId="4598"/>
    <cellStyle name="20% - Accent2 2 2 16 3" xfId="4599"/>
    <cellStyle name="20% - Accent2 2 2 17" xfId="4600"/>
    <cellStyle name="20% - Accent2 2 2 17 2" xfId="4601"/>
    <cellStyle name="20% - Accent2 2 2 17 3" xfId="4602"/>
    <cellStyle name="20% - Accent2 2 2 18" xfId="4603"/>
    <cellStyle name="20% - Accent2 2 2 19" xfId="4604"/>
    <cellStyle name="20% - Accent2 2 2 2" xfId="4605"/>
    <cellStyle name="20% - Accent2 2 2 2 10" xfId="4606"/>
    <cellStyle name="20% - Accent2 2 2 2 10 2" xfId="4607"/>
    <cellStyle name="20% - Accent2 2 2 2 10 2 2" xfId="4608"/>
    <cellStyle name="20% - Accent2 2 2 2 10 2 2 2" xfId="4609"/>
    <cellStyle name="20% - Accent2 2 2 2 10 2 2 3" xfId="4610"/>
    <cellStyle name="20% - Accent2 2 2 2 10 2 3" xfId="4611"/>
    <cellStyle name="20% - Accent2 2 2 2 10 2 4" xfId="4612"/>
    <cellStyle name="20% - Accent2 2 2 2 10 3" xfId="4613"/>
    <cellStyle name="20% - Accent2 2 2 2 10 3 2" xfId="4614"/>
    <cellStyle name="20% - Accent2 2 2 2 10 3 2 2" xfId="4615"/>
    <cellStyle name="20% - Accent2 2 2 2 10 3 2 3" xfId="4616"/>
    <cellStyle name="20% - Accent2 2 2 2 10 3 3" xfId="4617"/>
    <cellStyle name="20% - Accent2 2 2 2 10 3 4" xfId="4618"/>
    <cellStyle name="20% - Accent2 2 2 2 10 4" xfId="4619"/>
    <cellStyle name="20% - Accent2 2 2 2 10 4 2" xfId="4620"/>
    <cellStyle name="20% - Accent2 2 2 2 10 4 3" xfId="4621"/>
    <cellStyle name="20% - Accent2 2 2 2 10 5" xfId="4622"/>
    <cellStyle name="20% - Accent2 2 2 2 10 6" xfId="4623"/>
    <cellStyle name="20% - Accent2 2 2 2 11" xfId="4624"/>
    <cellStyle name="20% - Accent2 2 2 2 11 2" xfId="4625"/>
    <cellStyle name="20% - Accent2 2 2 2 11 2 2" xfId="4626"/>
    <cellStyle name="20% - Accent2 2 2 2 11 2 2 2" xfId="4627"/>
    <cellStyle name="20% - Accent2 2 2 2 11 2 2 3" xfId="4628"/>
    <cellStyle name="20% - Accent2 2 2 2 11 2 3" xfId="4629"/>
    <cellStyle name="20% - Accent2 2 2 2 11 2 4" xfId="4630"/>
    <cellStyle name="20% - Accent2 2 2 2 11 3" xfId="4631"/>
    <cellStyle name="20% - Accent2 2 2 2 11 3 2" xfId="4632"/>
    <cellStyle name="20% - Accent2 2 2 2 11 3 3" xfId="4633"/>
    <cellStyle name="20% - Accent2 2 2 2 11 4" xfId="4634"/>
    <cellStyle name="20% - Accent2 2 2 2 11 5" xfId="4635"/>
    <cellStyle name="20% - Accent2 2 2 2 12" xfId="4636"/>
    <cellStyle name="20% - Accent2 2 2 2 12 2" xfId="4637"/>
    <cellStyle name="20% - Accent2 2 2 2 12 2 2" xfId="4638"/>
    <cellStyle name="20% - Accent2 2 2 2 12 2 3" xfId="4639"/>
    <cellStyle name="20% - Accent2 2 2 2 12 3" xfId="4640"/>
    <cellStyle name="20% - Accent2 2 2 2 12 4" xfId="4641"/>
    <cellStyle name="20% - Accent2 2 2 2 13" xfId="4642"/>
    <cellStyle name="20% - Accent2 2 2 2 13 2" xfId="4643"/>
    <cellStyle name="20% - Accent2 2 2 2 13 3" xfId="4644"/>
    <cellStyle name="20% - Accent2 2 2 2 14" xfId="4645"/>
    <cellStyle name="20% - Accent2 2 2 2 14 2" xfId="4646"/>
    <cellStyle name="20% - Accent2 2 2 2 14 3" xfId="4647"/>
    <cellStyle name="20% - Accent2 2 2 2 15" xfId="4648"/>
    <cellStyle name="20% - Accent2 2 2 2 16" xfId="4649"/>
    <cellStyle name="20% - Accent2 2 2 2 17" xfId="4650"/>
    <cellStyle name="20% - Accent2 2 2 2 2" xfId="4651"/>
    <cellStyle name="20% - Accent2 2 2 2 2 10" xfId="4652"/>
    <cellStyle name="20% - Accent2 2 2 2 2 10 2" xfId="4653"/>
    <cellStyle name="20% - Accent2 2 2 2 2 10 2 2" xfId="4654"/>
    <cellStyle name="20% - Accent2 2 2 2 2 10 2 2 2" xfId="4655"/>
    <cellStyle name="20% - Accent2 2 2 2 2 10 2 2 3" xfId="4656"/>
    <cellStyle name="20% - Accent2 2 2 2 2 10 2 3" xfId="4657"/>
    <cellStyle name="20% - Accent2 2 2 2 2 10 2 4" xfId="4658"/>
    <cellStyle name="20% - Accent2 2 2 2 2 10 3" xfId="4659"/>
    <cellStyle name="20% - Accent2 2 2 2 2 10 3 2" xfId="4660"/>
    <cellStyle name="20% - Accent2 2 2 2 2 10 3 3" xfId="4661"/>
    <cellStyle name="20% - Accent2 2 2 2 2 10 4" xfId="4662"/>
    <cellStyle name="20% - Accent2 2 2 2 2 10 5" xfId="4663"/>
    <cellStyle name="20% - Accent2 2 2 2 2 11" xfId="4664"/>
    <cellStyle name="20% - Accent2 2 2 2 2 11 2" xfId="4665"/>
    <cellStyle name="20% - Accent2 2 2 2 2 11 2 2" xfId="4666"/>
    <cellStyle name="20% - Accent2 2 2 2 2 11 2 3" xfId="4667"/>
    <cellStyle name="20% - Accent2 2 2 2 2 11 3" xfId="4668"/>
    <cellStyle name="20% - Accent2 2 2 2 2 11 4" xfId="4669"/>
    <cellStyle name="20% - Accent2 2 2 2 2 12" xfId="4670"/>
    <cellStyle name="20% - Accent2 2 2 2 2 12 2" xfId="4671"/>
    <cellStyle name="20% - Accent2 2 2 2 2 12 3" xfId="4672"/>
    <cellStyle name="20% - Accent2 2 2 2 2 13" xfId="4673"/>
    <cellStyle name="20% - Accent2 2 2 2 2 14" xfId="4674"/>
    <cellStyle name="20% - Accent2 2 2 2 2 15" xfId="4675"/>
    <cellStyle name="20% - Accent2 2 2 2 2 2" xfId="4676"/>
    <cellStyle name="20% - Accent2 2 2 2 2 2 10" xfId="4677"/>
    <cellStyle name="20% - Accent2 2 2 2 2 2 2" xfId="4678"/>
    <cellStyle name="20% - Accent2 2 2 2 2 2 2 2" xfId="4679"/>
    <cellStyle name="20% - Accent2 2 2 2 2 2 2 2 2" xfId="4680"/>
    <cellStyle name="20% - Accent2 2 2 2 2 2 2 2 2 2" xfId="4681"/>
    <cellStyle name="20% - Accent2 2 2 2 2 2 2 2 2 2 2" xfId="4682"/>
    <cellStyle name="20% - Accent2 2 2 2 2 2 2 2 2 2 2 2" xfId="4683"/>
    <cellStyle name="20% - Accent2 2 2 2 2 2 2 2 2 2 2 2 2" xfId="4684"/>
    <cellStyle name="20% - Accent2 2 2 2 2 2 2 2 2 2 2 2 3" xfId="4685"/>
    <cellStyle name="20% - Accent2 2 2 2 2 2 2 2 2 2 2 3" xfId="4686"/>
    <cellStyle name="20% - Accent2 2 2 2 2 2 2 2 2 2 2 4" xfId="4687"/>
    <cellStyle name="20% - Accent2 2 2 2 2 2 2 2 2 2 3" xfId="4688"/>
    <cellStyle name="20% - Accent2 2 2 2 2 2 2 2 2 2 3 2" xfId="4689"/>
    <cellStyle name="20% - Accent2 2 2 2 2 2 2 2 2 2 3 3" xfId="4690"/>
    <cellStyle name="20% - Accent2 2 2 2 2 2 2 2 2 2 4" xfId="4691"/>
    <cellStyle name="20% - Accent2 2 2 2 2 2 2 2 2 2 5" xfId="4692"/>
    <cellStyle name="20% - Accent2 2 2 2 2 2 2 2 2 3" xfId="4693"/>
    <cellStyle name="20% - Accent2 2 2 2 2 2 2 2 2 3 2" xfId="4694"/>
    <cellStyle name="20% - Accent2 2 2 2 2 2 2 2 2 3 2 2" xfId="4695"/>
    <cellStyle name="20% - Accent2 2 2 2 2 2 2 2 2 3 2 3" xfId="4696"/>
    <cellStyle name="20% - Accent2 2 2 2 2 2 2 2 2 3 3" xfId="4697"/>
    <cellStyle name="20% - Accent2 2 2 2 2 2 2 2 2 3 4" xfId="4698"/>
    <cellStyle name="20% - Accent2 2 2 2 2 2 2 2 2 4" xfId="4699"/>
    <cellStyle name="20% - Accent2 2 2 2 2 2 2 2 2 4 2" xfId="4700"/>
    <cellStyle name="20% - Accent2 2 2 2 2 2 2 2 2 4 3" xfId="4701"/>
    <cellStyle name="20% - Accent2 2 2 2 2 2 2 2 2 5" xfId="4702"/>
    <cellStyle name="20% - Accent2 2 2 2 2 2 2 2 2 6" xfId="4703"/>
    <cellStyle name="20% - Accent2 2 2 2 2 2 2 2 3" xfId="4704"/>
    <cellStyle name="20% - Accent2 2 2 2 2 2 2 2 3 2" xfId="4705"/>
    <cellStyle name="20% - Accent2 2 2 2 2 2 2 2 3 2 2" xfId="4706"/>
    <cellStyle name="20% - Accent2 2 2 2 2 2 2 2 3 2 2 2" xfId="4707"/>
    <cellStyle name="20% - Accent2 2 2 2 2 2 2 2 3 2 2 3" xfId="4708"/>
    <cellStyle name="20% - Accent2 2 2 2 2 2 2 2 3 2 3" xfId="4709"/>
    <cellStyle name="20% - Accent2 2 2 2 2 2 2 2 3 2 4" xfId="4710"/>
    <cellStyle name="20% - Accent2 2 2 2 2 2 2 2 3 3" xfId="4711"/>
    <cellStyle name="20% - Accent2 2 2 2 2 2 2 2 3 3 2" xfId="4712"/>
    <cellStyle name="20% - Accent2 2 2 2 2 2 2 2 3 3 3" xfId="4713"/>
    <cellStyle name="20% - Accent2 2 2 2 2 2 2 2 3 4" xfId="4714"/>
    <cellStyle name="20% - Accent2 2 2 2 2 2 2 2 3 5" xfId="4715"/>
    <cellStyle name="20% - Accent2 2 2 2 2 2 2 2 4" xfId="4716"/>
    <cellStyle name="20% - Accent2 2 2 2 2 2 2 2 4 2" xfId="4717"/>
    <cellStyle name="20% - Accent2 2 2 2 2 2 2 2 4 2 2" xfId="4718"/>
    <cellStyle name="20% - Accent2 2 2 2 2 2 2 2 4 2 3" xfId="4719"/>
    <cellStyle name="20% - Accent2 2 2 2 2 2 2 2 4 3" xfId="4720"/>
    <cellStyle name="20% - Accent2 2 2 2 2 2 2 2 4 4" xfId="4721"/>
    <cellStyle name="20% - Accent2 2 2 2 2 2 2 2 5" xfId="4722"/>
    <cellStyle name="20% - Accent2 2 2 2 2 2 2 2 5 2" xfId="4723"/>
    <cellStyle name="20% - Accent2 2 2 2 2 2 2 2 5 3" xfId="4724"/>
    <cellStyle name="20% - Accent2 2 2 2 2 2 2 2 6" xfId="4725"/>
    <cellStyle name="20% - Accent2 2 2 2 2 2 2 2 7" xfId="4726"/>
    <cellStyle name="20% - Accent2 2 2 2 2 2 2 3" xfId="4727"/>
    <cellStyle name="20% - Accent2 2 2 2 2 2 2 3 2" xfId="4728"/>
    <cellStyle name="20% - Accent2 2 2 2 2 2 2 3 2 2" xfId="4729"/>
    <cellStyle name="20% - Accent2 2 2 2 2 2 2 3 2 2 2" xfId="4730"/>
    <cellStyle name="20% - Accent2 2 2 2 2 2 2 3 2 2 2 2" xfId="4731"/>
    <cellStyle name="20% - Accent2 2 2 2 2 2 2 3 2 2 2 3" xfId="4732"/>
    <cellStyle name="20% - Accent2 2 2 2 2 2 2 3 2 2 3" xfId="4733"/>
    <cellStyle name="20% - Accent2 2 2 2 2 2 2 3 2 2 4" xfId="4734"/>
    <cellStyle name="20% - Accent2 2 2 2 2 2 2 3 2 3" xfId="4735"/>
    <cellStyle name="20% - Accent2 2 2 2 2 2 2 3 2 3 2" xfId="4736"/>
    <cellStyle name="20% - Accent2 2 2 2 2 2 2 3 2 3 3" xfId="4737"/>
    <cellStyle name="20% - Accent2 2 2 2 2 2 2 3 2 4" xfId="4738"/>
    <cellStyle name="20% - Accent2 2 2 2 2 2 2 3 2 5" xfId="4739"/>
    <cellStyle name="20% - Accent2 2 2 2 2 2 2 3 3" xfId="4740"/>
    <cellStyle name="20% - Accent2 2 2 2 2 2 2 3 3 2" xfId="4741"/>
    <cellStyle name="20% - Accent2 2 2 2 2 2 2 3 3 2 2" xfId="4742"/>
    <cellStyle name="20% - Accent2 2 2 2 2 2 2 3 3 2 3" xfId="4743"/>
    <cellStyle name="20% - Accent2 2 2 2 2 2 2 3 3 3" xfId="4744"/>
    <cellStyle name="20% - Accent2 2 2 2 2 2 2 3 3 4" xfId="4745"/>
    <cellStyle name="20% - Accent2 2 2 2 2 2 2 3 4" xfId="4746"/>
    <cellStyle name="20% - Accent2 2 2 2 2 2 2 3 4 2" xfId="4747"/>
    <cellStyle name="20% - Accent2 2 2 2 2 2 2 3 4 3" xfId="4748"/>
    <cellStyle name="20% - Accent2 2 2 2 2 2 2 3 5" xfId="4749"/>
    <cellStyle name="20% - Accent2 2 2 2 2 2 2 3 6" xfId="4750"/>
    <cellStyle name="20% - Accent2 2 2 2 2 2 2 4" xfId="4751"/>
    <cellStyle name="20% - Accent2 2 2 2 2 2 2 4 2" xfId="4752"/>
    <cellStyle name="20% - Accent2 2 2 2 2 2 2 4 2 2" xfId="4753"/>
    <cellStyle name="20% - Accent2 2 2 2 2 2 2 4 2 2 2" xfId="4754"/>
    <cellStyle name="20% - Accent2 2 2 2 2 2 2 4 2 2 3" xfId="4755"/>
    <cellStyle name="20% - Accent2 2 2 2 2 2 2 4 2 3" xfId="4756"/>
    <cellStyle name="20% - Accent2 2 2 2 2 2 2 4 2 4" xfId="4757"/>
    <cellStyle name="20% - Accent2 2 2 2 2 2 2 4 3" xfId="4758"/>
    <cellStyle name="20% - Accent2 2 2 2 2 2 2 4 3 2" xfId="4759"/>
    <cellStyle name="20% - Accent2 2 2 2 2 2 2 4 3 3" xfId="4760"/>
    <cellStyle name="20% - Accent2 2 2 2 2 2 2 4 4" xfId="4761"/>
    <cellStyle name="20% - Accent2 2 2 2 2 2 2 4 5" xfId="4762"/>
    <cellStyle name="20% - Accent2 2 2 2 2 2 2 5" xfId="4763"/>
    <cellStyle name="20% - Accent2 2 2 2 2 2 2 5 2" xfId="4764"/>
    <cellStyle name="20% - Accent2 2 2 2 2 2 2 5 2 2" xfId="4765"/>
    <cellStyle name="20% - Accent2 2 2 2 2 2 2 5 2 3" xfId="4766"/>
    <cellStyle name="20% - Accent2 2 2 2 2 2 2 5 3" xfId="4767"/>
    <cellStyle name="20% - Accent2 2 2 2 2 2 2 5 4" xfId="4768"/>
    <cellStyle name="20% - Accent2 2 2 2 2 2 2 6" xfId="4769"/>
    <cellStyle name="20% - Accent2 2 2 2 2 2 2 6 2" xfId="4770"/>
    <cellStyle name="20% - Accent2 2 2 2 2 2 2 6 3" xfId="4771"/>
    <cellStyle name="20% - Accent2 2 2 2 2 2 2 7" xfId="4772"/>
    <cellStyle name="20% - Accent2 2 2 2 2 2 2 8" xfId="4773"/>
    <cellStyle name="20% - Accent2 2 2 2 2 2 3" xfId="4774"/>
    <cellStyle name="20% - Accent2 2 2 2 2 2 3 2" xfId="4775"/>
    <cellStyle name="20% - Accent2 2 2 2 2 2 3 2 2" xfId="4776"/>
    <cellStyle name="20% - Accent2 2 2 2 2 2 3 2 2 2" xfId="4777"/>
    <cellStyle name="20% - Accent2 2 2 2 2 2 3 2 2 2 2" xfId="4778"/>
    <cellStyle name="20% - Accent2 2 2 2 2 2 3 2 2 2 2 2" xfId="4779"/>
    <cellStyle name="20% - Accent2 2 2 2 2 2 3 2 2 2 2 3" xfId="4780"/>
    <cellStyle name="20% - Accent2 2 2 2 2 2 3 2 2 2 3" xfId="4781"/>
    <cellStyle name="20% - Accent2 2 2 2 2 2 3 2 2 2 4" xfId="4782"/>
    <cellStyle name="20% - Accent2 2 2 2 2 2 3 2 2 3" xfId="4783"/>
    <cellStyle name="20% - Accent2 2 2 2 2 2 3 2 2 3 2" xfId="4784"/>
    <cellStyle name="20% - Accent2 2 2 2 2 2 3 2 2 3 3" xfId="4785"/>
    <cellStyle name="20% - Accent2 2 2 2 2 2 3 2 2 4" xfId="4786"/>
    <cellStyle name="20% - Accent2 2 2 2 2 2 3 2 2 5" xfId="4787"/>
    <cellStyle name="20% - Accent2 2 2 2 2 2 3 2 3" xfId="4788"/>
    <cellStyle name="20% - Accent2 2 2 2 2 2 3 2 3 2" xfId="4789"/>
    <cellStyle name="20% - Accent2 2 2 2 2 2 3 2 3 2 2" xfId="4790"/>
    <cellStyle name="20% - Accent2 2 2 2 2 2 3 2 3 2 3" xfId="4791"/>
    <cellStyle name="20% - Accent2 2 2 2 2 2 3 2 3 3" xfId="4792"/>
    <cellStyle name="20% - Accent2 2 2 2 2 2 3 2 3 4" xfId="4793"/>
    <cellStyle name="20% - Accent2 2 2 2 2 2 3 2 4" xfId="4794"/>
    <cellStyle name="20% - Accent2 2 2 2 2 2 3 2 4 2" xfId="4795"/>
    <cellStyle name="20% - Accent2 2 2 2 2 2 3 2 4 3" xfId="4796"/>
    <cellStyle name="20% - Accent2 2 2 2 2 2 3 2 5" xfId="4797"/>
    <cellStyle name="20% - Accent2 2 2 2 2 2 3 2 6" xfId="4798"/>
    <cellStyle name="20% - Accent2 2 2 2 2 2 3 3" xfId="4799"/>
    <cellStyle name="20% - Accent2 2 2 2 2 2 3 3 2" xfId="4800"/>
    <cellStyle name="20% - Accent2 2 2 2 2 2 3 3 2 2" xfId="4801"/>
    <cellStyle name="20% - Accent2 2 2 2 2 2 3 3 2 2 2" xfId="4802"/>
    <cellStyle name="20% - Accent2 2 2 2 2 2 3 3 2 2 3" xfId="4803"/>
    <cellStyle name="20% - Accent2 2 2 2 2 2 3 3 2 3" xfId="4804"/>
    <cellStyle name="20% - Accent2 2 2 2 2 2 3 3 2 4" xfId="4805"/>
    <cellStyle name="20% - Accent2 2 2 2 2 2 3 3 3" xfId="4806"/>
    <cellStyle name="20% - Accent2 2 2 2 2 2 3 3 3 2" xfId="4807"/>
    <cellStyle name="20% - Accent2 2 2 2 2 2 3 3 3 3" xfId="4808"/>
    <cellStyle name="20% - Accent2 2 2 2 2 2 3 3 4" xfId="4809"/>
    <cellStyle name="20% - Accent2 2 2 2 2 2 3 3 5" xfId="4810"/>
    <cellStyle name="20% - Accent2 2 2 2 2 2 3 4" xfId="4811"/>
    <cellStyle name="20% - Accent2 2 2 2 2 2 3 4 2" xfId="4812"/>
    <cellStyle name="20% - Accent2 2 2 2 2 2 3 4 2 2" xfId="4813"/>
    <cellStyle name="20% - Accent2 2 2 2 2 2 3 4 2 3" xfId="4814"/>
    <cellStyle name="20% - Accent2 2 2 2 2 2 3 4 3" xfId="4815"/>
    <cellStyle name="20% - Accent2 2 2 2 2 2 3 4 4" xfId="4816"/>
    <cellStyle name="20% - Accent2 2 2 2 2 2 3 5" xfId="4817"/>
    <cellStyle name="20% - Accent2 2 2 2 2 2 3 5 2" xfId="4818"/>
    <cellStyle name="20% - Accent2 2 2 2 2 2 3 5 3" xfId="4819"/>
    <cellStyle name="20% - Accent2 2 2 2 2 2 3 6" xfId="4820"/>
    <cellStyle name="20% - Accent2 2 2 2 2 2 3 7" xfId="4821"/>
    <cellStyle name="20% - Accent2 2 2 2 2 2 4" xfId="4822"/>
    <cellStyle name="20% - Accent2 2 2 2 2 2 4 2" xfId="4823"/>
    <cellStyle name="20% - Accent2 2 2 2 2 2 4 2 2" xfId="4824"/>
    <cellStyle name="20% - Accent2 2 2 2 2 2 4 2 2 2" xfId="4825"/>
    <cellStyle name="20% - Accent2 2 2 2 2 2 4 2 2 2 2" xfId="4826"/>
    <cellStyle name="20% - Accent2 2 2 2 2 2 4 2 2 2 3" xfId="4827"/>
    <cellStyle name="20% - Accent2 2 2 2 2 2 4 2 2 3" xfId="4828"/>
    <cellStyle name="20% - Accent2 2 2 2 2 2 4 2 2 4" xfId="4829"/>
    <cellStyle name="20% - Accent2 2 2 2 2 2 4 2 3" xfId="4830"/>
    <cellStyle name="20% - Accent2 2 2 2 2 2 4 2 3 2" xfId="4831"/>
    <cellStyle name="20% - Accent2 2 2 2 2 2 4 2 3 3" xfId="4832"/>
    <cellStyle name="20% - Accent2 2 2 2 2 2 4 2 4" xfId="4833"/>
    <cellStyle name="20% - Accent2 2 2 2 2 2 4 2 5" xfId="4834"/>
    <cellStyle name="20% - Accent2 2 2 2 2 2 4 3" xfId="4835"/>
    <cellStyle name="20% - Accent2 2 2 2 2 2 4 3 2" xfId="4836"/>
    <cellStyle name="20% - Accent2 2 2 2 2 2 4 3 2 2" xfId="4837"/>
    <cellStyle name="20% - Accent2 2 2 2 2 2 4 3 2 3" xfId="4838"/>
    <cellStyle name="20% - Accent2 2 2 2 2 2 4 3 3" xfId="4839"/>
    <cellStyle name="20% - Accent2 2 2 2 2 2 4 3 4" xfId="4840"/>
    <cellStyle name="20% - Accent2 2 2 2 2 2 4 4" xfId="4841"/>
    <cellStyle name="20% - Accent2 2 2 2 2 2 4 4 2" xfId="4842"/>
    <cellStyle name="20% - Accent2 2 2 2 2 2 4 4 3" xfId="4843"/>
    <cellStyle name="20% - Accent2 2 2 2 2 2 4 5" xfId="4844"/>
    <cellStyle name="20% - Accent2 2 2 2 2 2 4 6" xfId="4845"/>
    <cellStyle name="20% - Accent2 2 2 2 2 2 5" xfId="4846"/>
    <cellStyle name="20% - Accent2 2 2 2 2 2 5 2" xfId="4847"/>
    <cellStyle name="20% - Accent2 2 2 2 2 2 5 2 2" xfId="4848"/>
    <cellStyle name="20% - Accent2 2 2 2 2 2 5 2 2 2" xfId="4849"/>
    <cellStyle name="20% - Accent2 2 2 2 2 2 5 2 2 3" xfId="4850"/>
    <cellStyle name="20% - Accent2 2 2 2 2 2 5 2 3" xfId="4851"/>
    <cellStyle name="20% - Accent2 2 2 2 2 2 5 2 4" xfId="4852"/>
    <cellStyle name="20% - Accent2 2 2 2 2 2 5 3" xfId="4853"/>
    <cellStyle name="20% - Accent2 2 2 2 2 2 5 3 2" xfId="4854"/>
    <cellStyle name="20% - Accent2 2 2 2 2 2 5 3 2 2" xfId="4855"/>
    <cellStyle name="20% - Accent2 2 2 2 2 2 5 3 2 3" xfId="4856"/>
    <cellStyle name="20% - Accent2 2 2 2 2 2 5 3 3" xfId="4857"/>
    <cellStyle name="20% - Accent2 2 2 2 2 2 5 3 4" xfId="4858"/>
    <cellStyle name="20% - Accent2 2 2 2 2 2 5 4" xfId="4859"/>
    <cellStyle name="20% - Accent2 2 2 2 2 2 5 4 2" xfId="4860"/>
    <cellStyle name="20% - Accent2 2 2 2 2 2 5 4 3" xfId="4861"/>
    <cellStyle name="20% - Accent2 2 2 2 2 2 5 5" xfId="4862"/>
    <cellStyle name="20% - Accent2 2 2 2 2 2 5 6" xfId="4863"/>
    <cellStyle name="20% - Accent2 2 2 2 2 2 6" xfId="4864"/>
    <cellStyle name="20% - Accent2 2 2 2 2 2 6 2" xfId="4865"/>
    <cellStyle name="20% - Accent2 2 2 2 2 2 6 2 2" xfId="4866"/>
    <cellStyle name="20% - Accent2 2 2 2 2 2 6 2 2 2" xfId="4867"/>
    <cellStyle name="20% - Accent2 2 2 2 2 2 6 2 2 3" xfId="4868"/>
    <cellStyle name="20% - Accent2 2 2 2 2 2 6 2 3" xfId="4869"/>
    <cellStyle name="20% - Accent2 2 2 2 2 2 6 2 4" xfId="4870"/>
    <cellStyle name="20% - Accent2 2 2 2 2 2 6 3" xfId="4871"/>
    <cellStyle name="20% - Accent2 2 2 2 2 2 6 3 2" xfId="4872"/>
    <cellStyle name="20% - Accent2 2 2 2 2 2 6 3 3" xfId="4873"/>
    <cellStyle name="20% - Accent2 2 2 2 2 2 6 4" xfId="4874"/>
    <cellStyle name="20% - Accent2 2 2 2 2 2 6 5" xfId="4875"/>
    <cellStyle name="20% - Accent2 2 2 2 2 2 7" xfId="4876"/>
    <cellStyle name="20% - Accent2 2 2 2 2 2 7 2" xfId="4877"/>
    <cellStyle name="20% - Accent2 2 2 2 2 2 7 2 2" xfId="4878"/>
    <cellStyle name="20% - Accent2 2 2 2 2 2 7 2 3" xfId="4879"/>
    <cellStyle name="20% - Accent2 2 2 2 2 2 7 3" xfId="4880"/>
    <cellStyle name="20% - Accent2 2 2 2 2 2 7 4" xfId="4881"/>
    <cellStyle name="20% - Accent2 2 2 2 2 2 8" xfId="4882"/>
    <cellStyle name="20% - Accent2 2 2 2 2 2 8 2" xfId="4883"/>
    <cellStyle name="20% - Accent2 2 2 2 2 2 8 3" xfId="4884"/>
    <cellStyle name="20% - Accent2 2 2 2 2 2 9" xfId="4885"/>
    <cellStyle name="20% - Accent2 2 2 2 2 3" xfId="4886"/>
    <cellStyle name="20% - Accent2 2 2 2 2 3 2" xfId="4887"/>
    <cellStyle name="20% - Accent2 2 2 2 2 3 2 2" xfId="4888"/>
    <cellStyle name="20% - Accent2 2 2 2 2 3 2 2 2" xfId="4889"/>
    <cellStyle name="20% - Accent2 2 2 2 2 3 2 2 2 2" xfId="4890"/>
    <cellStyle name="20% - Accent2 2 2 2 2 3 2 2 2 2 2" xfId="4891"/>
    <cellStyle name="20% - Accent2 2 2 2 2 3 2 2 2 2 2 2" xfId="4892"/>
    <cellStyle name="20% - Accent2 2 2 2 2 3 2 2 2 2 2 3" xfId="4893"/>
    <cellStyle name="20% - Accent2 2 2 2 2 3 2 2 2 2 3" xfId="4894"/>
    <cellStyle name="20% - Accent2 2 2 2 2 3 2 2 2 2 4" xfId="4895"/>
    <cellStyle name="20% - Accent2 2 2 2 2 3 2 2 2 3" xfId="4896"/>
    <cellStyle name="20% - Accent2 2 2 2 2 3 2 2 2 3 2" xfId="4897"/>
    <cellStyle name="20% - Accent2 2 2 2 2 3 2 2 2 3 3" xfId="4898"/>
    <cellStyle name="20% - Accent2 2 2 2 2 3 2 2 2 4" xfId="4899"/>
    <cellStyle name="20% - Accent2 2 2 2 2 3 2 2 2 5" xfId="4900"/>
    <cellStyle name="20% - Accent2 2 2 2 2 3 2 2 3" xfId="4901"/>
    <cellStyle name="20% - Accent2 2 2 2 2 3 2 2 3 2" xfId="4902"/>
    <cellStyle name="20% - Accent2 2 2 2 2 3 2 2 3 2 2" xfId="4903"/>
    <cellStyle name="20% - Accent2 2 2 2 2 3 2 2 3 2 3" xfId="4904"/>
    <cellStyle name="20% - Accent2 2 2 2 2 3 2 2 3 3" xfId="4905"/>
    <cellStyle name="20% - Accent2 2 2 2 2 3 2 2 3 4" xfId="4906"/>
    <cellStyle name="20% - Accent2 2 2 2 2 3 2 2 4" xfId="4907"/>
    <cellStyle name="20% - Accent2 2 2 2 2 3 2 2 4 2" xfId="4908"/>
    <cellStyle name="20% - Accent2 2 2 2 2 3 2 2 4 3" xfId="4909"/>
    <cellStyle name="20% - Accent2 2 2 2 2 3 2 2 5" xfId="4910"/>
    <cellStyle name="20% - Accent2 2 2 2 2 3 2 2 6" xfId="4911"/>
    <cellStyle name="20% - Accent2 2 2 2 2 3 2 3" xfId="4912"/>
    <cellStyle name="20% - Accent2 2 2 2 2 3 2 3 2" xfId="4913"/>
    <cellStyle name="20% - Accent2 2 2 2 2 3 2 3 2 2" xfId="4914"/>
    <cellStyle name="20% - Accent2 2 2 2 2 3 2 3 2 2 2" xfId="4915"/>
    <cellStyle name="20% - Accent2 2 2 2 2 3 2 3 2 2 3" xfId="4916"/>
    <cellStyle name="20% - Accent2 2 2 2 2 3 2 3 2 3" xfId="4917"/>
    <cellStyle name="20% - Accent2 2 2 2 2 3 2 3 2 4" xfId="4918"/>
    <cellStyle name="20% - Accent2 2 2 2 2 3 2 3 3" xfId="4919"/>
    <cellStyle name="20% - Accent2 2 2 2 2 3 2 3 3 2" xfId="4920"/>
    <cellStyle name="20% - Accent2 2 2 2 2 3 2 3 3 3" xfId="4921"/>
    <cellStyle name="20% - Accent2 2 2 2 2 3 2 3 4" xfId="4922"/>
    <cellStyle name="20% - Accent2 2 2 2 2 3 2 3 5" xfId="4923"/>
    <cellStyle name="20% - Accent2 2 2 2 2 3 2 4" xfId="4924"/>
    <cellStyle name="20% - Accent2 2 2 2 2 3 2 4 2" xfId="4925"/>
    <cellStyle name="20% - Accent2 2 2 2 2 3 2 4 2 2" xfId="4926"/>
    <cellStyle name="20% - Accent2 2 2 2 2 3 2 4 2 3" xfId="4927"/>
    <cellStyle name="20% - Accent2 2 2 2 2 3 2 4 3" xfId="4928"/>
    <cellStyle name="20% - Accent2 2 2 2 2 3 2 4 4" xfId="4929"/>
    <cellStyle name="20% - Accent2 2 2 2 2 3 2 5" xfId="4930"/>
    <cellStyle name="20% - Accent2 2 2 2 2 3 2 5 2" xfId="4931"/>
    <cellStyle name="20% - Accent2 2 2 2 2 3 2 5 3" xfId="4932"/>
    <cellStyle name="20% - Accent2 2 2 2 2 3 2 6" xfId="4933"/>
    <cellStyle name="20% - Accent2 2 2 2 2 3 2 7" xfId="4934"/>
    <cellStyle name="20% - Accent2 2 2 2 2 3 3" xfId="4935"/>
    <cellStyle name="20% - Accent2 2 2 2 2 3 3 2" xfId="4936"/>
    <cellStyle name="20% - Accent2 2 2 2 2 3 3 2 2" xfId="4937"/>
    <cellStyle name="20% - Accent2 2 2 2 2 3 3 2 2 2" xfId="4938"/>
    <cellStyle name="20% - Accent2 2 2 2 2 3 3 2 2 2 2" xfId="4939"/>
    <cellStyle name="20% - Accent2 2 2 2 2 3 3 2 2 2 3" xfId="4940"/>
    <cellStyle name="20% - Accent2 2 2 2 2 3 3 2 2 3" xfId="4941"/>
    <cellStyle name="20% - Accent2 2 2 2 2 3 3 2 2 4" xfId="4942"/>
    <cellStyle name="20% - Accent2 2 2 2 2 3 3 2 3" xfId="4943"/>
    <cellStyle name="20% - Accent2 2 2 2 2 3 3 2 3 2" xfId="4944"/>
    <cellStyle name="20% - Accent2 2 2 2 2 3 3 2 3 3" xfId="4945"/>
    <cellStyle name="20% - Accent2 2 2 2 2 3 3 2 4" xfId="4946"/>
    <cellStyle name="20% - Accent2 2 2 2 2 3 3 2 5" xfId="4947"/>
    <cellStyle name="20% - Accent2 2 2 2 2 3 3 3" xfId="4948"/>
    <cellStyle name="20% - Accent2 2 2 2 2 3 3 3 2" xfId="4949"/>
    <cellStyle name="20% - Accent2 2 2 2 2 3 3 3 2 2" xfId="4950"/>
    <cellStyle name="20% - Accent2 2 2 2 2 3 3 3 2 3" xfId="4951"/>
    <cellStyle name="20% - Accent2 2 2 2 2 3 3 3 3" xfId="4952"/>
    <cellStyle name="20% - Accent2 2 2 2 2 3 3 3 4" xfId="4953"/>
    <cellStyle name="20% - Accent2 2 2 2 2 3 3 4" xfId="4954"/>
    <cellStyle name="20% - Accent2 2 2 2 2 3 3 4 2" xfId="4955"/>
    <cellStyle name="20% - Accent2 2 2 2 2 3 3 4 3" xfId="4956"/>
    <cellStyle name="20% - Accent2 2 2 2 2 3 3 5" xfId="4957"/>
    <cellStyle name="20% - Accent2 2 2 2 2 3 3 6" xfId="4958"/>
    <cellStyle name="20% - Accent2 2 2 2 2 3 4" xfId="4959"/>
    <cellStyle name="20% - Accent2 2 2 2 2 3 4 2" xfId="4960"/>
    <cellStyle name="20% - Accent2 2 2 2 2 3 4 2 2" xfId="4961"/>
    <cellStyle name="20% - Accent2 2 2 2 2 3 4 2 2 2" xfId="4962"/>
    <cellStyle name="20% - Accent2 2 2 2 2 3 4 2 2 3" xfId="4963"/>
    <cellStyle name="20% - Accent2 2 2 2 2 3 4 2 3" xfId="4964"/>
    <cellStyle name="20% - Accent2 2 2 2 2 3 4 2 4" xfId="4965"/>
    <cellStyle name="20% - Accent2 2 2 2 2 3 4 3" xfId="4966"/>
    <cellStyle name="20% - Accent2 2 2 2 2 3 4 3 2" xfId="4967"/>
    <cellStyle name="20% - Accent2 2 2 2 2 3 4 3 3" xfId="4968"/>
    <cellStyle name="20% - Accent2 2 2 2 2 3 4 4" xfId="4969"/>
    <cellStyle name="20% - Accent2 2 2 2 2 3 4 5" xfId="4970"/>
    <cellStyle name="20% - Accent2 2 2 2 2 3 5" xfId="4971"/>
    <cellStyle name="20% - Accent2 2 2 2 2 3 5 2" xfId="4972"/>
    <cellStyle name="20% - Accent2 2 2 2 2 3 5 2 2" xfId="4973"/>
    <cellStyle name="20% - Accent2 2 2 2 2 3 5 2 3" xfId="4974"/>
    <cellStyle name="20% - Accent2 2 2 2 2 3 5 3" xfId="4975"/>
    <cellStyle name="20% - Accent2 2 2 2 2 3 5 4" xfId="4976"/>
    <cellStyle name="20% - Accent2 2 2 2 2 3 6" xfId="4977"/>
    <cellStyle name="20% - Accent2 2 2 2 2 3 6 2" xfId="4978"/>
    <cellStyle name="20% - Accent2 2 2 2 2 3 6 3" xfId="4979"/>
    <cellStyle name="20% - Accent2 2 2 2 2 3 7" xfId="4980"/>
    <cellStyle name="20% - Accent2 2 2 2 2 3 8" xfId="4981"/>
    <cellStyle name="20% - Accent2 2 2 2 2 4" xfId="4982"/>
    <cellStyle name="20% - Accent2 2 2 2 2 4 2" xfId="4983"/>
    <cellStyle name="20% - Accent2 2 2 2 2 4 2 2" xfId="4984"/>
    <cellStyle name="20% - Accent2 2 2 2 2 4 2 2 2" xfId="4985"/>
    <cellStyle name="20% - Accent2 2 2 2 2 4 2 2 2 2" xfId="4986"/>
    <cellStyle name="20% - Accent2 2 2 2 2 4 2 2 2 2 2" xfId="4987"/>
    <cellStyle name="20% - Accent2 2 2 2 2 4 2 2 2 2 3" xfId="4988"/>
    <cellStyle name="20% - Accent2 2 2 2 2 4 2 2 2 3" xfId="4989"/>
    <cellStyle name="20% - Accent2 2 2 2 2 4 2 2 2 4" xfId="4990"/>
    <cellStyle name="20% - Accent2 2 2 2 2 4 2 2 3" xfId="4991"/>
    <cellStyle name="20% - Accent2 2 2 2 2 4 2 2 3 2" xfId="4992"/>
    <cellStyle name="20% - Accent2 2 2 2 2 4 2 2 3 3" xfId="4993"/>
    <cellStyle name="20% - Accent2 2 2 2 2 4 2 2 4" xfId="4994"/>
    <cellStyle name="20% - Accent2 2 2 2 2 4 2 2 5" xfId="4995"/>
    <cellStyle name="20% - Accent2 2 2 2 2 4 2 3" xfId="4996"/>
    <cellStyle name="20% - Accent2 2 2 2 2 4 2 3 2" xfId="4997"/>
    <cellStyle name="20% - Accent2 2 2 2 2 4 2 3 2 2" xfId="4998"/>
    <cellStyle name="20% - Accent2 2 2 2 2 4 2 3 2 3" xfId="4999"/>
    <cellStyle name="20% - Accent2 2 2 2 2 4 2 3 3" xfId="5000"/>
    <cellStyle name="20% - Accent2 2 2 2 2 4 2 3 4" xfId="5001"/>
    <cellStyle name="20% - Accent2 2 2 2 2 4 2 4" xfId="5002"/>
    <cellStyle name="20% - Accent2 2 2 2 2 4 2 4 2" xfId="5003"/>
    <cellStyle name="20% - Accent2 2 2 2 2 4 2 4 3" xfId="5004"/>
    <cellStyle name="20% - Accent2 2 2 2 2 4 2 5" xfId="5005"/>
    <cellStyle name="20% - Accent2 2 2 2 2 4 2 6" xfId="5006"/>
    <cellStyle name="20% - Accent2 2 2 2 2 4 3" xfId="5007"/>
    <cellStyle name="20% - Accent2 2 2 2 2 4 3 2" xfId="5008"/>
    <cellStyle name="20% - Accent2 2 2 2 2 4 3 2 2" xfId="5009"/>
    <cellStyle name="20% - Accent2 2 2 2 2 4 3 2 2 2" xfId="5010"/>
    <cellStyle name="20% - Accent2 2 2 2 2 4 3 2 2 3" xfId="5011"/>
    <cellStyle name="20% - Accent2 2 2 2 2 4 3 2 3" xfId="5012"/>
    <cellStyle name="20% - Accent2 2 2 2 2 4 3 2 4" xfId="5013"/>
    <cellStyle name="20% - Accent2 2 2 2 2 4 3 3" xfId="5014"/>
    <cellStyle name="20% - Accent2 2 2 2 2 4 3 3 2" xfId="5015"/>
    <cellStyle name="20% - Accent2 2 2 2 2 4 3 3 3" xfId="5016"/>
    <cellStyle name="20% - Accent2 2 2 2 2 4 3 4" xfId="5017"/>
    <cellStyle name="20% - Accent2 2 2 2 2 4 3 5" xfId="5018"/>
    <cellStyle name="20% - Accent2 2 2 2 2 4 4" xfId="5019"/>
    <cellStyle name="20% - Accent2 2 2 2 2 4 4 2" xfId="5020"/>
    <cellStyle name="20% - Accent2 2 2 2 2 4 4 2 2" xfId="5021"/>
    <cellStyle name="20% - Accent2 2 2 2 2 4 4 2 3" xfId="5022"/>
    <cellStyle name="20% - Accent2 2 2 2 2 4 4 3" xfId="5023"/>
    <cellStyle name="20% - Accent2 2 2 2 2 4 4 4" xfId="5024"/>
    <cellStyle name="20% - Accent2 2 2 2 2 4 5" xfId="5025"/>
    <cellStyle name="20% - Accent2 2 2 2 2 4 5 2" xfId="5026"/>
    <cellStyle name="20% - Accent2 2 2 2 2 4 5 3" xfId="5027"/>
    <cellStyle name="20% - Accent2 2 2 2 2 4 6" xfId="5028"/>
    <cellStyle name="20% - Accent2 2 2 2 2 4 7" xfId="5029"/>
    <cellStyle name="20% - Accent2 2 2 2 2 5" xfId="5030"/>
    <cellStyle name="20% - Accent2 2 2 2 2 5 2" xfId="5031"/>
    <cellStyle name="20% - Accent2 2 2 2 2 5 2 2" xfId="5032"/>
    <cellStyle name="20% - Accent2 2 2 2 2 5 2 2 2" xfId="5033"/>
    <cellStyle name="20% - Accent2 2 2 2 2 5 2 2 2 2" xfId="5034"/>
    <cellStyle name="20% - Accent2 2 2 2 2 5 2 2 2 3" xfId="5035"/>
    <cellStyle name="20% - Accent2 2 2 2 2 5 2 2 3" xfId="5036"/>
    <cellStyle name="20% - Accent2 2 2 2 2 5 2 2 4" xfId="5037"/>
    <cellStyle name="20% - Accent2 2 2 2 2 5 2 3" xfId="5038"/>
    <cellStyle name="20% - Accent2 2 2 2 2 5 2 3 2" xfId="5039"/>
    <cellStyle name="20% - Accent2 2 2 2 2 5 2 3 3" xfId="5040"/>
    <cellStyle name="20% - Accent2 2 2 2 2 5 2 4" xfId="5041"/>
    <cellStyle name="20% - Accent2 2 2 2 2 5 2 5" xfId="5042"/>
    <cellStyle name="20% - Accent2 2 2 2 2 5 3" xfId="5043"/>
    <cellStyle name="20% - Accent2 2 2 2 2 5 3 2" xfId="5044"/>
    <cellStyle name="20% - Accent2 2 2 2 2 5 3 2 2" xfId="5045"/>
    <cellStyle name="20% - Accent2 2 2 2 2 5 3 2 3" xfId="5046"/>
    <cellStyle name="20% - Accent2 2 2 2 2 5 3 3" xfId="5047"/>
    <cellStyle name="20% - Accent2 2 2 2 2 5 3 4" xfId="5048"/>
    <cellStyle name="20% - Accent2 2 2 2 2 5 4" xfId="5049"/>
    <cellStyle name="20% - Accent2 2 2 2 2 5 4 2" xfId="5050"/>
    <cellStyle name="20% - Accent2 2 2 2 2 5 4 3" xfId="5051"/>
    <cellStyle name="20% - Accent2 2 2 2 2 5 5" xfId="5052"/>
    <cellStyle name="20% - Accent2 2 2 2 2 5 6" xfId="5053"/>
    <cellStyle name="20% - Accent2 2 2 2 2 6" xfId="5054"/>
    <cellStyle name="20% - Accent2 2 2 2 2 6 2" xfId="5055"/>
    <cellStyle name="20% - Accent2 2 2 2 2 6 2 2" xfId="5056"/>
    <cellStyle name="20% - Accent2 2 2 2 2 6 2 2 2" xfId="5057"/>
    <cellStyle name="20% - Accent2 2 2 2 2 6 2 2 2 2" xfId="5058"/>
    <cellStyle name="20% - Accent2 2 2 2 2 6 2 2 2 3" xfId="5059"/>
    <cellStyle name="20% - Accent2 2 2 2 2 6 2 2 3" xfId="5060"/>
    <cellStyle name="20% - Accent2 2 2 2 2 6 2 2 4" xfId="5061"/>
    <cellStyle name="20% - Accent2 2 2 2 2 6 2 3" xfId="5062"/>
    <cellStyle name="20% - Accent2 2 2 2 2 6 2 3 2" xfId="5063"/>
    <cellStyle name="20% - Accent2 2 2 2 2 6 2 3 3" xfId="5064"/>
    <cellStyle name="20% - Accent2 2 2 2 2 6 2 4" xfId="5065"/>
    <cellStyle name="20% - Accent2 2 2 2 2 6 2 5" xfId="5066"/>
    <cellStyle name="20% - Accent2 2 2 2 2 6 3" xfId="5067"/>
    <cellStyle name="20% - Accent2 2 2 2 2 6 3 2" xfId="5068"/>
    <cellStyle name="20% - Accent2 2 2 2 2 6 3 2 2" xfId="5069"/>
    <cellStyle name="20% - Accent2 2 2 2 2 6 3 2 3" xfId="5070"/>
    <cellStyle name="20% - Accent2 2 2 2 2 6 3 3" xfId="5071"/>
    <cellStyle name="20% - Accent2 2 2 2 2 6 3 4" xfId="5072"/>
    <cellStyle name="20% - Accent2 2 2 2 2 6 4" xfId="5073"/>
    <cellStyle name="20% - Accent2 2 2 2 2 6 4 2" xfId="5074"/>
    <cellStyle name="20% - Accent2 2 2 2 2 6 4 3" xfId="5075"/>
    <cellStyle name="20% - Accent2 2 2 2 2 6 5" xfId="5076"/>
    <cellStyle name="20% - Accent2 2 2 2 2 6 6" xfId="5077"/>
    <cellStyle name="20% - Accent2 2 2 2 2 7" xfId="5078"/>
    <cellStyle name="20% - Accent2 2 2 2 2 7 2" xfId="5079"/>
    <cellStyle name="20% - Accent2 2 2 2 2 7 2 2" xfId="5080"/>
    <cellStyle name="20% - Accent2 2 2 2 2 7 2 2 2" xfId="5081"/>
    <cellStyle name="20% - Accent2 2 2 2 2 7 2 2 2 2" xfId="5082"/>
    <cellStyle name="20% - Accent2 2 2 2 2 7 2 2 2 3" xfId="5083"/>
    <cellStyle name="20% - Accent2 2 2 2 2 7 2 2 3" xfId="5084"/>
    <cellStyle name="20% - Accent2 2 2 2 2 7 2 2 4" xfId="5085"/>
    <cellStyle name="20% - Accent2 2 2 2 2 7 2 3" xfId="5086"/>
    <cellStyle name="20% - Accent2 2 2 2 2 7 2 3 2" xfId="5087"/>
    <cellStyle name="20% - Accent2 2 2 2 2 7 2 3 3" xfId="5088"/>
    <cellStyle name="20% - Accent2 2 2 2 2 7 2 4" xfId="5089"/>
    <cellStyle name="20% - Accent2 2 2 2 2 7 2 5" xfId="5090"/>
    <cellStyle name="20% - Accent2 2 2 2 2 7 3" xfId="5091"/>
    <cellStyle name="20% - Accent2 2 2 2 2 7 3 2" xfId="5092"/>
    <cellStyle name="20% - Accent2 2 2 2 2 7 3 2 2" xfId="5093"/>
    <cellStyle name="20% - Accent2 2 2 2 2 7 3 2 3" xfId="5094"/>
    <cellStyle name="20% - Accent2 2 2 2 2 7 3 3" xfId="5095"/>
    <cellStyle name="20% - Accent2 2 2 2 2 7 3 4" xfId="5096"/>
    <cellStyle name="20% - Accent2 2 2 2 2 7 4" xfId="5097"/>
    <cellStyle name="20% - Accent2 2 2 2 2 7 4 2" xfId="5098"/>
    <cellStyle name="20% - Accent2 2 2 2 2 7 4 3" xfId="5099"/>
    <cellStyle name="20% - Accent2 2 2 2 2 7 5" xfId="5100"/>
    <cellStyle name="20% - Accent2 2 2 2 2 7 6" xfId="5101"/>
    <cellStyle name="20% - Accent2 2 2 2 2 8" xfId="5102"/>
    <cellStyle name="20% - Accent2 2 2 2 2 8 2" xfId="5103"/>
    <cellStyle name="20% - Accent2 2 2 2 2 8 2 2" xfId="5104"/>
    <cellStyle name="20% - Accent2 2 2 2 2 8 2 2 2" xfId="5105"/>
    <cellStyle name="20% - Accent2 2 2 2 2 8 2 2 2 2" xfId="5106"/>
    <cellStyle name="20% - Accent2 2 2 2 2 8 2 2 2 3" xfId="5107"/>
    <cellStyle name="20% - Accent2 2 2 2 2 8 2 2 3" xfId="5108"/>
    <cellStyle name="20% - Accent2 2 2 2 2 8 2 2 4" xfId="5109"/>
    <cellStyle name="20% - Accent2 2 2 2 2 8 2 3" xfId="5110"/>
    <cellStyle name="20% - Accent2 2 2 2 2 8 2 3 2" xfId="5111"/>
    <cellStyle name="20% - Accent2 2 2 2 2 8 2 3 3" xfId="5112"/>
    <cellStyle name="20% - Accent2 2 2 2 2 8 2 4" xfId="5113"/>
    <cellStyle name="20% - Accent2 2 2 2 2 8 2 5" xfId="5114"/>
    <cellStyle name="20% - Accent2 2 2 2 2 8 3" xfId="5115"/>
    <cellStyle name="20% - Accent2 2 2 2 2 8 3 2" xfId="5116"/>
    <cellStyle name="20% - Accent2 2 2 2 2 8 3 2 2" xfId="5117"/>
    <cellStyle name="20% - Accent2 2 2 2 2 8 3 2 3" xfId="5118"/>
    <cellStyle name="20% - Accent2 2 2 2 2 8 3 3" xfId="5119"/>
    <cellStyle name="20% - Accent2 2 2 2 2 8 3 4" xfId="5120"/>
    <cellStyle name="20% - Accent2 2 2 2 2 8 4" xfId="5121"/>
    <cellStyle name="20% - Accent2 2 2 2 2 8 4 2" xfId="5122"/>
    <cellStyle name="20% - Accent2 2 2 2 2 8 4 3" xfId="5123"/>
    <cellStyle name="20% - Accent2 2 2 2 2 8 5" xfId="5124"/>
    <cellStyle name="20% - Accent2 2 2 2 2 8 6" xfId="5125"/>
    <cellStyle name="20% - Accent2 2 2 2 2 9" xfId="5126"/>
    <cellStyle name="20% - Accent2 2 2 2 2 9 2" xfId="5127"/>
    <cellStyle name="20% - Accent2 2 2 2 2 9 2 2" xfId="5128"/>
    <cellStyle name="20% - Accent2 2 2 2 2 9 2 2 2" xfId="5129"/>
    <cellStyle name="20% - Accent2 2 2 2 2 9 2 2 3" xfId="5130"/>
    <cellStyle name="20% - Accent2 2 2 2 2 9 2 3" xfId="5131"/>
    <cellStyle name="20% - Accent2 2 2 2 2 9 2 4" xfId="5132"/>
    <cellStyle name="20% - Accent2 2 2 2 2 9 3" xfId="5133"/>
    <cellStyle name="20% - Accent2 2 2 2 2 9 3 2" xfId="5134"/>
    <cellStyle name="20% - Accent2 2 2 2 2 9 3 2 2" xfId="5135"/>
    <cellStyle name="20% - Accent2 2 2 2 2 9 3 2 3" xfId="5136"/>
    <cellStyle name="20% - Accent2 2 2 2 2 9 3 3" xfId="5137"/>
    <cellStyle name="20% - Accent2 2 2 2 2 9 3 4" xfId="5138"/>
    <cellStyle name="20% - Accent2 2 2 2 2 9 4" xfId="5139"/>
    <cellStyle name="20% - Accent2 2 2 2 2 9 4 2" xfId="5140"/>
    <cellStyle name="20% - Accent2 2 2 2 2 9 4 3" xfId="5141"/>
    <cellStyle name="20% - Accent2 2 2 2 2 9 5" xfId="5142"/>
    <cellStyle name="20% - Accent2 2 2 2 2 9 6" xfId="5143"/>
    <cellStyle name="20% - Accent2 2 2 2 3" xfId="5144"/>
    <cellStyle name="20% - Accent2 2 2 2 3 10" xfId="5145"/>
    <cellStyle name="20% - Accent2 2 2 2 3 11" xfId="5146"/>
    <cellStyle name="20% - Accent2 2 2 2 3 2" xfId="5147"/>
    <cellStyle name="20% - Accent2 2 2 2 3 2 2" xfId="5148"/>
    <cellStyle name="20% - Accent2 2 2 2 3 2 2 2" xfId="5149"/>
    <cellStyle name="20% - Accent2 2 2 2 3 2 2 2 2" xfId="5150"/>
    <cellStyle name="20% - Accent2 2 2 2 3 2 2 2 2 2" xfId="5151"/>
    <cellStyle name="20% - Accent2 2 2 2 3 2 2 2 2 2 2" xfId="5152"/>
    <cellStyle name="20% - Accent2 2 2 2 3 2 2 2 2 2 2 2" xfId="5153"/>
    <cellStyle name="20% - Accent2 2 2 2 3 2 2 2 2 2 2 3" xfId="5154"/>
    <cellStyle name="20% - Accent2 2 2 2 3 2 2 2 2 2 3" xfId="5155"/>
    <cellStyle name="20% - Accent2 2 2 2 3 2 2 2 2 2 4" xfId="5156"/>
    <cellStyle name="20% - Accent2 2 2 2 3 2 2 2 2 3" xfId="5157"/>
    <cellStyle name="20% - Accent2 2 2 2 3 2 2 2 2 3 2" xfId="5158"/>
    <cellStyle name="20% - Accent2 2 2 2 3 2 2 2 2 3 3" xfId="5159"/>
    <cellStyle name="20% - Accent2 2 2 2 3 2 2 2 2 4" xfId="5160"/>
    <cellStyle name="20% - Accent2 2 2 2 3 2 2 2 2 5" xfId="5161"/>
    <cellStyle name="20% - Accent2 2 2 2 3 2 2 2 3" xfId="5162"/>
    <cellStyle name="20% - Accent2 2 2 2 3 2 2 2 3 2" xfId="5163"/>
    <cellStyle name="20% - Accent2 2 2 2 3 2 2 2 3 2 2" xfId="5164"/>
    <cellStyle name="20% - Accent2 2 2 2 3 2 2 2 3 2 3" xfId="5165"/>
    <cellStyle name="20% - Accent2 2 2 2 3 2 2 2 3 3" xfId="5166"/>
    <cellStyle name="20% - Accent2 2 2 2 3 2 2 2 3 4" xfId="5167"/>
    <cellStyle name="20% - Accent2 2 2 2 3 2 2 2 4" xfId="5168"/>
    <cellStyle name="20% - Accent2 2 2 2 3 2 2 2 4 2" xfId="5169"/>
    <cellStyle name="20% - Accent2 2 2 2 3 2 2 2 4 3" xfId="5170"/>
    <cellStyle name="20% - Accent2 2 2 2 3 2 2 2 5" xfId="5171"/>
    <cellStyle name="20% - Accent2 2 2 2 3 2 2 2 6" xfId="5172"/>
    <cellStyle name="20% - Accent2 2 2 2 3 2 2 3" xfId="5173"/>
    <cellStyle name="20% - Accent2 2 2 2 3 2 2 3 2" xfId="5174"/>
    <cellStyle name="20% - Accent2 2 2 2 3 2 2 3 2 2" xfId="5175"/>
    <cellStyle name="20% - Accent2 2 2 2 3 2 2 3 2 2 2" xfId="5176"/>
    <cellStyle name="20% - Accent2 2 2 2 3 2 2 3 2 2 3" xfId="5177"/>
    <cellStyle name="20% - Accent2 2 2 2 3 2 2 3 2 3" xfId="5178"/>
    <cellStyle name="20% - Accent2 2 2 2 3 2 2 3 2 4" xfId="5179"/>
    <cellStyle name="20% - Accent2 2 2 2 3 2 2 3 3" xfId="5180"/>
    <cellStyle name="20% - Accent2 2 2 2 3 2 2 3 3 2" xfId="5181"/>
    <cellStyle name="20% - Accent2 2 2 2 3 2 2 3 3 3" xfId="5182"/>
    <cellStyle name="20% - Accent2 2 2 2 3 2 2 3 4" xfId="5183"/>
    <cellStyle name="20% - Accent2 2 2 2 3 2 2 3 5" xfId="5184"/>
    <cellStyle name="20% - Accent2 2 2 2 3 2 2 4" xfId="5185"/>
    <cellStyle name="20% - Accent2 2 2 2 3 2 2 4 2" xfId="5186"/>
    <cellStyle name="20% - Accent2 2 2 2 3 2 2 4 2 2" xfId="5187"/>
    <cellStyle name="20% - Accent2 2 2 2 3 2 2 4 2 3" xfId="5188"/>
    <cellStyle name="20% - Accent2 2 2 2 3 2 2 4 3" xfId="5189"/>
    <cellStyle name="20% - Accent2 2 2 2 3 2 2 4 4" xfId="5190"/>
    <cellStyle name="20% - Accent2 2 2 2 3 2 2 5" xfId="5191"/>
    <cellStyle name="20% - Accent2 2 2 2 3 2 2 5 2" xfId="5192"/>
    <cellStyle name="20% - Accent2 2 2 2 3 2 2 5 3" xfId="5193"/>
    <cellStyle name="20% - Accent2 2 2 2 3 2 2 6" xfId="5194"/>
    <cellStyle name="20% - Accent2 2 2 2 3 2 2 7" xfId="5195"/>
    <cellStyle name="20% - Accent2 2 2 2 3 2 3" xfId="5196"/>
    <cellStyle name="20% - Accent2 2 2 2 3 2 3 2" xfId="5197"/>
    <cellStyle name="20% - Accent2 2 2 2 3 2 3 2 2" xfId="5198"/>
    <cellStyle name="20% - Accent2 2 2 2 3 2 3 2 2 2" xfId="5199"/>
    <cellStyle name="20% - Accent2 2 2 2 3 2 3 2 2 2 2" xfId="5200"/>
    <cellStyle name="20% - Accent2 2 2 2 3 2 3 2 2 2 3" xfId="5201"/>
    <cellStyle name="20% - Accent2 2 2 2 3 2 3 2 2 3" xfId="5202"/>
    <cellStyle name="20% - Accent2 2 2 2 3 2 3 2 2 4" xfId="5203"/>
    <cellStyle name="20% - Accent2 2 2 2 3 2 3 2 3" xfId="5204"/>
    <cellStyle name="20% - Accent2 2 2 2 3 2 3 2 3 2" xfId="5205"/>
    <cellStyle name="20% - Accent2 2 2 2 3 2 3 2 3 3" xfId="5206"/>
    <cellStyle name="20% - Accent2 2 2 2 3 2 3 2 4" xfId="5207"/>
    <cellStyle name="20% - Accent2 2 2 2 3 2 3 2 5" xfId="5208"/>
    <cellStyle name="20% - Accent2 2 2 2 3 2 3 3" xfId="5209"/>
    <cellStyle name="20% - Accent2 2 2 2 3 2 3 3 2" xfId="5210"/>
    <cellStyle name="20% - Accent2 2 2 2 3 2 3 3 2 2" xfId="5211"/>
    <cellStyle name="20% - Accent2 2 2 2 3 2 3 3 2 3" xfId="5212"/>
    <cellStyle name="20% - Accent2 2 2 2 3 2 3 3 3" xfId="5213"/>
    <cellStyle name="20% - Accent2 2 2 2 3 2 3 3 4" xfId="5214"/>
    <cellStyle name="20% - Accent2 2 2 2 3 2 3 4" xfId="5215"/>
    <cellStyle name="20% - Accent2 2 2 2 3 2 3 4 2" xfId="5216"/>
    <cellStyle name="20% - Accent2 2 2 2 3 2 3 4 3" xfId="5217"/>
    <cellStyle name="20% - Accent2 2 2 2 3 2 3 5" xfId="5218"/>
    <cellStyle name="20% - Accent2 2 2 2 3 2 3 6" xfId="5219"/>
    <cellStyle name="20% - Accent2 2 2 2 3 2 4" xfId="5220"/>
    <cellStyle name="20% - Accent2 2 2 2 3 2 4 2" xfId="5221"/>
    <cellStyle name="20% - Accent2 2 2 2 3 2 4 2 2" xfId="5222"/>
    <cellStyle name="20% - Accent2 2 2 2 3 2 4 2 2 2" xfId="5223"/>
    <cellStyle name="20% - Accent2 2 2 2 3 2 4 2 2 3" xfId="5224"/>
    <cellStyle name="20% - Accent2 2 2 2 3 2 4 2 3" xfId="5225"/>
    <cellStyle name="20% - Accent2 2 2 2 3 2 4 2 4" xfId="5226"/>
    <cellStyle name="20% - Accent2 2 2 2 3 2 4 3" xfId="5227"/>
    <cellStyle name="20% - Accent2 2 2 2 3 2 4 3 2" xfId="5228"/>
    <cellStyle name="20% - Accent2 2 2 2 3 2 4 3 2 2" xfId="5229"/>
    <cellStyle name="20% - Accent2 2 2 2 3 2 4 3 2 3" xfId="5230"/>
    <cellStyle name="20% - Accent2 2 2 2 3 2 4 3 3" xfId="5231"/>
    <cellStyle name="20% - Accent2 2 2 2 3 2 4 3 4" xfId="5232"/>
    <cellStyle name="20% - Accent2 2 2 2 3 2 4 4" xfId="5233"/>
    <cellStyle name="20% - Accent2 2 2 2 3 2 4 4 2" xfId="5234"/>
    <cellStyle name="20% - Accent2 2 2 2 3 2 4 4 3" xfId="5235"/>
    <cellStyle name="20% - Accent2 2 2 2 3 2 4 5" xfId="5236"/>
    <cellStyle name="20% - Accent2 2 2 2 3 2 4 6" xfId="5237"/>
    <cellStyle name="20% - Accent2 2 2 2 3 2 5" xfId="5238"/>
    <cellStyle name="20% - Accent2 2 2 2 3 2 5 2" xfId="5239"/>
    <cellStyle name="20% - Accent2 2 2 2 3 2 5 2 2" xfId="5240"/>
    <cellStyle name="20% - Accent2 2 2 2 3 2 5 2 2 2" xfId="5241"/>
    <cellStyle name="20% - Accent2 2 2 2 3 2 5 2 2 3" xfId="5242"/>
    <cellStyle name="20% - Accent2 2 2 2 3 2 5 2 3" xfId="5243"/>
    <cellStyle name="20% - Accent2 2 2 2 3 2 5 2 4" xfId="5244"/>
    <cellStyle name="20% - Accent2 2 2 2 3 2 5 3" xfId="5245"/>
    <cellStyle name="20% - Accent2 2 2 2 3 2 5 3 2" xfId="5246"/>
    <cellStyle name="20% - Accent2 2 2 2 3 2 5 3 3" xfId="5247"/>
    <cellStyle name="20% - Accent2 2 2 2 3 2 5 4" xfId="5248"/>
    <cellStyle name="20% - Accent2 2 2 2 3 2 5 5" xfId="5249"/>
    <cellStyle name="20% - Accent2 2 2 2 3 2 6" xfId="5250"/>
    <cellStyle name="20% - Accent2 2 2 2 3 2 6 2" xfId="5251"/>
    <cellStyle name="20% - Accent2 2 2 2 3 2 6 2 2" xfId="5252"/>
    <cellStyle name="20% - Accent2 2 2 2 3 2 6 2 3" xfId="5253"/>
    <cellStyle name="20% - Accent2 2 2 2 3 2 6 3" xfId="5254"/>
    <cellStyle name="20% - Accent2 2 2 2 3 2 6 4" xfId="5255"/>
    <cellStyle name="20% - Accent2 2 2 2 3 2 7" xfId="5256"/>
    <cellStyle name="20% - Accent2 2 2 2 3 2 7 2" xfId="5257"/>
    <cellStyle name="20% - Accent2 2 2 2 3 2 7 3" xfId="5258"/>
    <cellStyle name="20% - Accent2 2 2 2 3 2 8" xfId="5259"/>
    <cellStyle name="20% - Accent2 2 2 2 3 2 9" xfId="5260"/>
    <cellStyle name="20% - Accent2 2 2 2 3 3" xfId="5261"/>
    <cellStyle name="20% - Accent2 2 2 2 3 3 2" xfId="5262"/>
    <cellStyle name="20% - Accent2 2 2 2 3 3 2 2" xfId="5263"/>
    <cellStyle name="20% - Accent2 2 2 2 3 3 2 2 2" xfId="5264"/>
    <cellStyle name="20% - Accent2 2 2 2 3 3 2 2 2 2" xfId="5265"/>
    <cellStyle name="20% - Accent2 2 2 2 3 3 2 2 2 2 2" xfId="5266"/>
    <cellStyle name="20% - Accent2 2 2 2 3 3 2 2 2 2 3" xfId="5267"/>
    <cellStyle name="20% - Accent2 2 2 2 3 3 2 2 2 3" xfId="5268"/>
    <cellStyle name="20% - Accent2 2 2 2 3 3 2 2 2 4" xfId="5269"/>
    <cellStyle name="20% - Accent2 2 2 2 3 3 2 2 3" xfId="5270"/>
    <cellStyle name="20% - Accent2 2 2 2 3 3 2 2 3 2" xfId="5271"/>
    <cellStyle name="20% - Accent2 2 2 2 3 3 2 2 3 3" xfId="5272"/>
    <cellStyle name="20% - Accent2 2 2 2 3 3 2 2 4" xfId="5273"/>
    <cellStyle name="20% - Accent2 2 2 2 3 3 2 2 5" xfId="5274"/>
    <cellStyle name="20% - Accent2 2 2 2 3 3 2 3" xfId="5275"/>
    <cellStyle name="20% - Accent2 2 2 2 3 3 2 3 2" xfId="5276"/>
    <cellStyle name="20% - Accent2 2 2 2 3 3 2 3 2 2" xfId="5277"/>
    <cellStyle name="20% - Accent2 2 2 2 3 3 2 3 2 3" xfId="5278"/>
    <cellStyle name="20% - Accent2 2 2 2 3 3 2 3 3" xfId="5279"/>
    <cellStyle name="20% - Accent2 2 2 2 3 3 2 3 4" xfId="5280"/>
    <cellStyle name="20% - Accent2 2 2 2 3 3 2 4" xfId="5281"/>
    <cellStyle name="20% - Accent2 2 2 2 3 3 2 4 2" xfId="5282"/>
    <cellStyle name="20% - Accent2 2 2 2 3 3 2 4 3" xfId="5283"/>
    <cellStyle name="20% - Accent2 2 2 2 3 3 2 5" xfId="5284"/>
    <cellStyle name="20% - Accent2 2 2 2 3 3 2 6" xfId="5285"/>
    <cellStyle name="20% - Accent2 2 2 2 3 3 3" xfId="5286"/>
    <cellStyle name="20% - Accent2 2 2 2 3 3 3 2" xfId="5287"/>
    <cellStyle name="20% - Accent2 2 2 2 3 3 3 2 2" xfId="5288"/>
    <cellStyle name="20% - Accent2 2 2 2 3 3 3 2 2 2" xfId="5289"/>
    <cellStyle name="20% - Accent2 2 2 2 3 3 3 2 2 3" xfId="5290"/>
    <cellStyle name="20% - Accent2 2 2 2 3 3 3 2 3" xfId="5291"/>
    <cellStyle name="20% - Accent2 2 2 2 3 3 3 2 4" xfId="5292"/>
    <cellStyle name="20% - Accent2 2 2 2 3 3 3 3" xfId="5293"/>
    <cellStyle name="20% - Accent2 2 2 2 3 3 3 3 2" xfId="5294"/>
    <cellStyle name="20% - Accent2 2 2 2 3 3 3 3 3" xfId="5295"/>
    <cellStyle name="20% - Accent2 2 2 2 3 3 3 4" xfId="5296"/>
    <cellStyle name="20% - Accent2 2 2 2 3 3 3 5" xfId="5297"/>
    <cellStyle name="20% - Accent2 2 2 2 3 3 4" xfId="5298"/>
    <cellStyle name="20% - Accent2 2 2 2 3 3 4 2" xfId="5299"/>
    <cellStyle name="20% - Accent2 2 2 2 3 3 4 2 2" xfId="5300"/>
    <cellStyle name="20% - Accent2 2 2 2 3 3 4 2 3" xfId="5301"/>
    <cellStyle name="20% - Accent2 2 2 2 3 3 4 3" xfId="5302"/>
    <cellStyle name="20% - Accent2 2 2 2 3 3 4 4" xfId="5303"/>
    <cellStyle name="20% - Accent2 2 2 2 3 3 5" xfId="5304"/>
    <cellStyle name="20% - Accent2 2 2 2 3 3 5 2" xfId="5305"/>
    <cellStyle name="20% - Accent2 2 2 2 3 3 5 3" xfId="5306"/>
    <cellStyle name="20% - Accent2 2 2 2 3 3 6" xfId="5307"/>
    <cellStyle name="20% - Accent2 2 2 2 3 3 7" xfId="5308"/>
    <cellStyle name="20% - Accent2 2 2 2 3 4" xfId="5309"/>
    <cellStyle name="20% - Accent2 2 2 2 3 4 2" xfId="5310"/>
    <cellStyle name="20% - Accent2 2 2 2 3 4 2 2" xfId="5311"/>
    <cellStyle name="20% - Accent2 2 2 2 3 4 2 2 2" xfId="5312"/>
    <cellStyle name="20% - Accent2 2 2 2 3 4 2 2 2 2" xfId="5313"/>
    <cellStyle name="20% - Accent2 2 2 2 3 4 2 2 2 3" xfId="5314"/>
    <cellStyle name="20% - Accent2 2 2 2 3 4 2 2 3" xfId="5315"/>
    <cellStyle name="20% - Accent2 2 2 2 3 4 2 2 4" xfId="5316"/>
    <cellStyle name="20% - Accent2 2 2 2 3 4 2 3" xfId="5317"/>
    <cellStyle name="20% - Accent2 2 2 2 3 4 2 3 2" xfId="5318"/>
    <cellStyle name="20% - Accent2 2 2 2 3 4 2 3 3" xfId="5319"/>
    <cellStyle name="20% - Accent2 2 2 2 3 4 2 4" xfId="5320"/>
    <cellStyle name="20% - Accent2 2 2 2 3 4 2 5" xfId="5321"/>
    <cellStyle name="20% - Accent2 2 2 2 3 4 3" xfId="5322"/>
    <cellStyle name="20% - Accent2 2 2 2 3 4 3 2" xfId="5323"/>
    <cellStyle name="20% - Accent2 2 2 2 3 4 3 2 2" xfId="5324"/>
    <cellStyle name="20% - Accent2 2 2 2 3 4 3 2 3" xfId="5325"/>
    <cellStyle name="20% - Accent2 2 2 2 3 4 3 3" xfId="5326"/>
    <cellStyle name="20% - Accent2 2 2 2 3 4 3 4" xfId="5327"/>
    <cellStyle name="20% - Accent2 2 2 2 3 4 4" xfId="5328"/>
    <cellStyle name="20% - Accent2 2 2 2 3 4 4 2" xfId="5329"/>
    <cellStyle name="20% - Accent2 2 2 2 3 4 4 3" xfId="5330"/>
    <cellStyle name="20% - Accent2 2 2 2 3 4 5" xfId="5331"/>
    <cellStyle name="20% - Accent2 2 2 2 3 4 6" xfId="5332"/>
    <cellStyle name="20% - Accent2 2 2 2 3 5" xfId="5333"/>
    <cellStyle name="20% - Accent2 2 2 2 3 5 2" xfId="5334"/>
    <cellStyle name="20% - Accent2 2 2 2 3 5 2 2" xfId="5335"/>
    <cellStyle name="20% - Accent2 2 2 2 3 5 2 2 2" xfId="5336"/>
    <cellStyle name="20% - Accent2 2 2 2 3 5 2 2 3" xfId="5337"/>
    <cellStyle name="20% - Accent2 2 2 2 3 5 2 3" xfId="5338"/>
    <cellStyle name="20% - Accent2 2 2 2 3 5 2 4" xfId="5339"/>
    <cellStyle name="20% - Accent2 2 2 2 3 5 3" xfId="5340"/>
    <cellStyle name="20% - Accent2 2 2 2 3 5 3 2" xfId="5341"/>
    <cellStyle name="20% - Accent2 2 2 2 3 5 3 2 2" xfId="5342"/>
    <cellStyle name="20% - Accent2 2 2 2 3 5 3 2 3" xfId="5343"/>
    <cellStyle name="20% - Accent2 2 2 2 3 5 3 3" xfId="5344"/>
    <cellStyle name="20% - Accent2 2 2 2 3 5 3 4" xfId="5345"/>
    <cellStyle name="20% - Accent2 2 2 2 3 5 4" xfId="5346"/>
    <cellStyle name="20% - Accent2 2 2 2 3 5 4 2" xfId="5347"/>
    <cellStyle name="20% - Accent2 2 2 2 3 5 4 3" xfId="5348"/>
    <cellStyle name="20% - Accent2 2 2 2 3 5 5" xfId="5349"/>
    <cellStyle name="20% - Accent2 2 2 2 3 5 6" xfId="5350"/>
    <cellStyle name="20% - Accent2 2 2 2 3 6" xfId="5351"/>
    <cellStyle name="20% - Accent2 2 2 2 3 6 2" xfId="5352"/>
    <cellStyle name="20% - Accent2 2 2 2 3 6 2 2" xfId="5353"/>
    <cellStyle name="20% - Accent2 2 2 2 3 6 2 2 2" xfId="5354"/>
    <cellStyle name="20% - Accent2 2 2 2 3 6 2 2 3" xfId="5355"/>
    <cellStyle name="20% - Accent2 2 2 2 3 6 2 3" xfId="5356"/>
    <cellStyle name="20% - Accent2 2 2 2 3 6 2 4" xfId="5357"/>
    <cellStyle name="20% - Accent2 2 2 2 3 6 3" xfId="5358"/>
    <cellStyle name="20% - Accent2 2 2 2 3 6 3 2" xfId="5359"/>
    <cellStyle name="20% - Accent2 2 2 2 3 6 3 3" xfId="5360"/>
    <cellStyle name="20% - Accent2 2 2 2 3 6 4" xfId="5361"/>
    <cellStyle name="20% - Accent2 2 2 2 3 6 5" xfId="5362"/>
    <cellStyle name="20% - Accent2 2 2 2 3 7" xfId="5363"/>
    <cellStyle name="20% - Accent2 2 2 2 3 7 2" xfId="5364"/>
    <cellStyle name="20% - Accent2 2 2 2 3 7 2 2" xfId="5365"/>
    <cellStyle name="20% - Accent2 2 2 2 3 7 2 3" xfId="5366"/>
    <cellStyle name="20% - Accent2 2 2 2 3 7 3" xfId="5367"/>
    <cellStyle name="20% - Accent2 2 2 2 3 7 4" xfId="5368"/>
    <cellStyle name="20% - Accent2 2 2 2 3 8" xfId="5369"/>
    <cellStyle name="20% - Accent2 2 2 2 3 8 2" xfId="5370"/>
    <cellStyle name="20% - Accent2 2 2 2 3 8 3" xfId="5371"/>
    <cellStyle name="20% - Accent2 2 2 2 3 9" xfId="5372"/>
    <cellStyle name="20% - Accent2 2 2 2 4" xfId="5373"/>
    <cellStyle name="20% - Accent2 2 2 2 4 10" xfId="5374"/>
    <cellStyle name="20% - Accent2 2 2 2 4 2" xfId="5375"/>
    <cellStyle name="20% - Accent2 2 2 2 4 2 2" xfId="5376"/>
    <cellStyle name="20% - Accent2 2 2 2 4 2 2 2" xfId="5377"/>
    <cellStyle name="20% - Accent2 2 2 2 4 2 2 2 2" xfId="5378"/>
    <cellStyle name="20% - Accent2 2 2 2 4 2 2 2 2 2" xfId="5379"/>
    <cellStyle name="20% - Accent2 2 2 2 4 2 2 2 2 2 2" xfId="5380"/>
    <cellStyle name="20% - Accent2 2 2 2 4 2 2 2 2 2 3" xfId="5381"/>
    <cellStyle name="20% - Accent2 2 2 2 4 2 2 2 2 3" xfId="5382"/>
    <cellStyle name="20% - Accent2 2 2 2 4 2 2 2 2 4" xfId="5383"/>
    <cellStyle name="20% - Accent2 2 2 2 4 2 2 2 3" xfId="5384"/>
    <cellStyle name="20% - Accent2 2 2 2 4 2 2 2 3 2" xfId="5385"/>
    <cellStyle name="20% - Accent2 2 2 2 4 2 2 2 3 3" xfId="5386"/>
    <cellStyle name="20% - Accent2 2 2 2 4 2 2 2 4" xfId="5387"/>
    <cellStyle name="20% - Accent2 2 2 2 4 2 2 2 5" xfId="5388"/>
    <cellStyle name="20% - Accent2 2 2 2 4 2 2 3" xfId="5389"/>
    <cellStyle name="20% - Accent2 2 2 2 4 2 2 3 2" xfId="5390"/>
    <cellStyle name="20% - Accent2 2 2 2 4 2 2 3 2 2" xfId="5391"/>
    <cellStyle name="20% - Accent2 2 2 2 4 2 2 3 2 3" xfId="5392"/>
    <cellStyle name="20% - Accent2 2 2 2 4 2 2 3 3" xfId="5393"/>
    <cellStyle name="20% - Accent2 2 2 2 4 2 2 3 4" xfId="5394"/>
    <cellStyle name="20% - Accent2 2 2 2 4 2 2 4" xfId="5395"/>
    <cellStyle name="20% - Accent2 2 2 2 4 2 2 4 2" xfId="5396"/>
    <cellStyle name="20% - Accent2 2 2 2 4 2 2 4 3" xfId="5397"/>
    <cellStyle name="20% - Accent2 2 2 2 4 2 2 5" xfId="5398"/>
    <cellStyle name="20% - Accent2 2 2 2 4 2 2 6" xfId="5399"/>
    <cellStyle name="20% - Accent2 2 2 2 4 2 3" xfId="5400"/>
    <cellStyle name="20% - Accent2 2 2 2 4 2 3 2" xfId="5401"/>
    <cellStyle name="20% - Accent2 2 2 2 4 2 3 2 2" xfId="5402"/>
    <cellStyle name="20% - Accent2 2 2 2 4 2 3 2 2 2" xfId="5403"/>
    <cellStyle name="20% - Accent2 2 2 2 4 2 3 2 2 3" xfId="5404"/>
    <cellStyle name="20% - Accent2 2 2 2 4 2 3 2 3" xfId="5405"/>
    <cellStyle name="20% - Accent2 2 2 2 4 2 3 2 4" xfId="5406"/>
    <cellStyle name="20% - Accent2 2 2 2 4 2 3 3" xfId="5407"/>
    <cellStyle name="20% - Accent2 2 2 2 4 2 3 3 2" xfId="5408"/>
    <cellStyle name="20% - Accent2 2 2 2 4 2 3 3 2 2" xfId="5409"/>
    <cellStyle name="20% - Accent2 2 2 2 4 2 3 3 2 3" xfId="5410"/>
    <cellStyle name="20% - Accent2 2 2 2 4 2 3 3 3" xfId="5411"/>
    <cellStyle name="20% - Accent2 2 2 2 4 2 3 3 4" xfId="5412"/>
    <cellStyle name="20% - Accent2 2 2 2 4 2 3 4" xfId="5413"/>
    <cellStyle name="20% - Accent2 2 2 2 4 2 3 4 2" xfId="5414"/>
    <cellStyle name="20% - Accent2 2 2 2 4 2 3 4 3" xfId="5415"/>
    <cellStyle name="20% - Accent2 2 2 2 4 2 3 5" xfId="5416"/>
    <cellStyle name="20% - Accent2 2 2 2 4 2 3 6" xfId="5417"/>
    <cellStyle name="20% - Accent2 2 2 2 4 2 4" xfId="5418"/>
    <cellStyle name="20% - Accent2 2 2 2 4 2 4 2" xfId="5419"/>
    <cellStyle name="20% - Accent2 2 2 2 4 2 4 2 2" xfId="5420"/>
    <cellStyle name="20% - Accent2 2 2 2 4 2 4 2 2 2" xfId="5421"/>
    <cellStyle name="20% - Accent2 2 2 2 4 2 4 2 2 3" xfId="5422"/>
    <cellStyle name="20% - Accent2 2 2 2 4 2 4 2 3" xfId="5423"/>
    <cellStyle name="20% - Accent2 2 2 2 4 2 4 2 4" xfId="5424"/>
    <cellStyle name="20% - Accent2 2 2 2 4 2 4 3" xfId="5425"/>
    <cellStyle name="20% - Accent2 2 2 2 4 2 4 3 2" xfId="5426"/>
    <cellStyle name="20% - Accent2 2 2 2 4 2 4 3 3" xfId="5427"/>
    <cellStyle name="20% - Accent2 2 2 2 4 2 4 4" xfId="5428"/>
    <cellStyle name="20% - Accent2 2 2 2 4 2 4 5" xfId="5429"/>
    <cellStyle name="20% - Accent2 2 2 2 4 2 5" xfId="5430"/>
    <cellStyle name="20% - Accent2 2 2 2 4 2 5 2" xfId="5431"/>
    <cellStyle name="20% - Accent2 2 2 2 4 2 5 2 2" xfId="5432"/>
    <cellStyle name="20% - Accent2 2 2 2 4 2 5 2 3" xfId="5433"/>
    <cellStyle name="20% - Accent2 2 2 2 4 2 5 3" xfId="5434"/>
    <cellStyle name="20% - Accent2 2 2 2 4 2 5 4" xfId="5435"/>
    <cellStyle name="20% - Accent2 2 2 2 4 2 6" xfId="5436"/>
    <cellStyle name="20% - Accent2 2 2 2 4 2 6 2" xfId="5437"/>
    <cellStyle name="20% - Accent2 2 2 2 4 2 6 3" xfId="5438"/>
    <cellStyle name="20% - Accent2 2 2 2 4 2 7" xfId="5439"/>
    <cellStyle name="20% - Accent2 2 2 2 4 2 8" xfId="5440"/>
    <cellStyle name="20% - Accent2 2 2 2 4 3" xfId="5441"/>
    <cellStyle name="20% - Accent2 2 2 2 4 3 2" xfId="5442"/>
    <cellStyle name="20% - Accent2 2 2 2 4 3 2 2" xfId="5443"/>
    <cellStyle name="20% - Accent2 2 2 2 4 3 2 2 2" xfId="5444"/>
    <cellStyle name="20% - Accent2 2 2 2 4 3 2 2 2 2" xfId="5445"/>
    <cellStyle name="20% - Accent2 2 2 2 4 3 2 2 2 3" xfId="5446"/>
    <cellStyle name="20% - Accent2 2 2 2 4 3 2 2 3" xfId="5447"/>
    <cellStyle name="20% - Accent2 2 2 2 4 3 2 2 4" xfId="5448"/>
    <cellStyle name="20% - Accent2 2 2 2 4 3 2 3" xfId="5449"/>
    <cellStyle name="20% - Accent2 2 2 2 4 3 2 3 2" xfId="5450"/>
    <cellStyle name="20% - Accent2 2 2 2 4 3 2 3 3" xfId="5451"/>
    <cellStyle name="20% - Accent2 2 2 2 4 3 2 4" xfId="5452"/>
    <cellStyle name="20% - Accent2 2 2 2 4 3 2 5" xfId="5453"/>
    <cellStyle name="20% - Accent2 2 2 2 4 3 3" xfId="5454"/>
    <cellStyle name="20% - Accent2 2 2 2 4 3 3 2" xfId="5455"/>
    <cellStyle name="20% - Accent2 2 2 2 4 3 3 2 2" xfId="5456"/>
    <cellStyle name="20% - Accent2 2 2 2 4 3 3 2 3" xfId="5457"/>
    <cellStyle name="20% - Accent2 2 2 2 4 3 3 3" xfId="5458"/>
    <cellStyle name="20% - Accent2 2 2 2 4 3 3 4" xfId="5459"/>
    <cellStyle name="20% - Accent2 2 2 2 4 3 4" xfId="5460"/>
    <cellStyle name="20% - Accent2 2 2 2 4 3 4 2" xfId="5461"/>
    <cellStyle name="20% - Accent2 2 2 2 4 3 4 3" xfId="5462"/>
    <cellStyle name="20% - Accent2 2 2 2 4 3 5" xfId="5463"/>
    <cellStyle name="20% - Accent2 2 2 2 4 3 6" xfId="5464"/>
    <cellStyle name="20% - Accent2 2 2 2 4 4" xfId="5465"/>
    <cellStyle name="20% - Accent2 2 2 2 4 4 2" xfId="5466"/>
    <cellStyle name="20% - Accent2 2 2 2 4 4 2 2" xfId="5467"/>
    <cellStyle name="20% - Accent2 2 2 2 4 4 2 2 2" xfId="5468"/>
    <cellStyle name="20% - Accent2 2 2 2 4 4 2 2 3" xfId="5469"/>
    <cellStyle name="20% - Accent2 2 2 2 4 4 2 3" xfId="5470"/>
    <cellStyle name="20% - Accent2 2 2 2 4 4 2 4" xfId="5471"/>
    <cellStyle name="20% - Accent2 2 2 2 4 4 3" xfId="5472"/>
    <cellStyle name="20% - Accent2 2 2 2 4 4 3 2" xfId="5473"/>
    <cellStyle name="20% - Accent2 2 2 2 4 4 3 2 2" xfId="5474"/>
    <cellStyle name="20% - Accent2 2 2 2 4 4 3 2 3" xfId="5475"/>
    <cellStyle name="20% - Accent2 2 2 2 4 4 3 3" xfId="5476"/>
    <cellStyle name="20% - Accent2 2 2 2 4 4 3 4" xfId="5477"/>
    <cellStyle name="20% - Accent2 2 2 2 4 4 4" xfId="5478"/>
    <cellStyle name="20% - Accent2 2 2 2 4 4 4 2" xfId="5479"/>
    <cellStyle name="20% - Accent2 2 2 2 4 4 4 3" xfId="5480"/>
    <cellStyle name="20% - Accent2 2 2 2 4 4 5" xfId="5481"/>
    <cellStyle name="20% - Accent2 2 2 2 4 4 6" xfId="5482"/>
    <cellStyle name="20% - Accent2 2 2 2 4 5" xfId="5483"/>
    <cellStyle name="20% - Accent2 2 2 2 4 5 2" xfId="5484"/>
    <cellStyle name="20% - Accent2 2 2 2 4 5 2 2" xfId="5485"/>
    <cellStyle name="20% - Accent2 2 2 2 4 5 2 2 2" xfId="5486"/>
    <cellStyle name="20% - Accent2 2 2 2 4 5 2 2 3" xfId="5487"/>
    <cellStyle name="20% - Accent2 2 2 2 4 5 2 3" xfId="5488"/>
    <cellStyle name="20% - Accent2 2 2 2 4 5 2 4" xfId="5489"/>
    <cellStyle name="20% - Accent2 2 2 2 4 5 3" xfId="5490"/>
    <cellStyle name="20% - Accent2 2 2 2 4 5 3 2" xfId="5491"/>
    <cellStyle name="20% - Accent2 2 2 2 4 5 3 3" xfId="5492"/>
    <cellStyle name="20% - Accent2 2 2 2 4 5 4" xfId="5493"/>
    <cellStyle name="20% - Accent2 2 2 2 4 5 5" xfId="5494"/>
    <cellStyle name="20% - Accent2 2 2 2 4 6" xfId="5495"/>
    <cellStyle name="20% - Accent2 2 2 2 4 6 2" xfId="5496"/>
    <cellStyle name="20% - Accent2 2 2 2 4 6 2 2" xfId="5497"/>
    <cellStyle name="20% - Accent2 2 2 2 4 6 2 3" xfId="5498"/>
    <cellStyle name="20% - Accent2 2 2 2 4 6 3" xfId="5499"/>
    <cellStyle name="20% - Accent2 2 2 2 4 6 4" xfId="5500"/>
    <cellStyle name="20% - Accent2 2 2 2 4 7" xfId="5501"/>
    <cellStyle name="20% - Accent2 2 2 2 4 7 2" xfId="5502"/>
    <cellStyle name="20% - Accent2 2 2 2 4 7 3" xfId="5503"/>
    <cellStyle name="20% - Accent2 2 2 2 4 8" xfId="5504"/>
    <cellStyle name="20% - Accent2 2 2 2 4 9" xfId="5505"/>
    <cellStyle name="20% - Accent2 2 2 2 5" xfId="5506"/>
    <cellStyle name="20% - Accent2 2 2 2 5 2" xfId="5507"/>
    <cellStyle name="20% - Accent2 2 2 2 5 2 2" xfId="5508"/>
    <cellStyle name="20% - Accent2 2 2 2 5 2 2 2" xfId="5509"/>
    <cellStyle name="20% - Accent2 2 2 2 5 2 2 2 2" xfId="5510"/>
    <cellStyle name="20% - Accent2 2 2 2 5 2 2 2 2 2" xfId="5511"/>
    <cellStyle name="20% - Accent2 2 2 2 5 2 2 2 2 3" xfId="5512"/>
    <cellStyle name="20% - Accent2 2 2 2 5 2 2 2 3" xfId="5513"/>
    <cellStyle name="20% - Accent2 2 2 2 5 2 2 2 4" xfId="5514"/>
    <cellStyle name="20% - Accent2 2 2 2 5 2 2 3" xfId="5515"/>
    <cellStyle name="20% - Accent2 2 2 2 5 2 2 3 2" xfId="5516"/>
    <cellStyle name="20% - Accent2 2 2 2 5 2 2 3 2 2" xfId="5517"/>
    <cellStyle name="20% - Accent2 2 2 2 5 2 2 3 2 3" xfId="5518"/>
    <cellStyle name="20% - Accent2 2 2 2 5 2 2 3 3" xfId="5519"/>
    <cellStyle name="20% - Accent2 2 2 2 5 2 2 3 4" xfId="5520"/>
    <cellStyle name="20% - Accent2 2 2 2 5 2 2 4" xfId="5521"/>
    <cellStyle name="20% - Accent2 2 2 2 5 2 2 4 2" xfId="5522"/>
    <cellStyle name="20% - Accent2 2 2 2 5 2 2 4 3" xfId="5523"/>
    <cellStyle name="20% - Accent2 2 2 2 5 2 2 5" xfId="5524"/>
    <cellStyle name="20% - Accent2 2 2 2 5 2 2 6" xfId="5525"/>
    <cellStyle name="20% - Accent2 2 2 2 5 2 3" xfId="5526"/>
    <cellStyle name="20% - Accent2 2 2 2 5 2 3 2" xfId="5527"/>
    <cellStyle name="20% - Accent2 2 2 2 5 2 3 2 2" xfId="5528"/>
    <cellStyle name="20% - Accent2 2 2 2 5 2 3 2 2 2" xfId="5529"/>
    <cellStyle name="20% - Accent2 2 2 2 5 2 3 2 2 3" xfId="5530"/>
    <cellStyle name="20% - Accent2 2 2 2 5 2 3 2 3" xfId="5531"/>
    <cellStyle name="20% - Accent2 2 2 2 5 2 3 2 4" xfId="5532"/>
    <cellStyle name="20% - Accent2 2 2 2 5 2 3 3" xfId="5533"/>
    <cellStyle name="20% - Accent2 2 2 2 5 2 3 3 2" xfId="5534"/>
    <cellStyle name="20% - Accent2 2 2 2 5 2 3 3 3" xfId="5535"/>
    <cellStyle name="20% - Accent2 2 2 2 5 2 3 4" xfId="5536"/>
    <cellStyle name="20% - Accent2 2 2 2 5 2 3 5" xfId="5537"/>
    <cellStyle name="20% - Accent2 2 2 2 5 2 4" xfId="5538"/>
    <cellStyle name="20% - Accent2 2 2 2 5 2 4 2" xfId="5539"/>
    <cellStyle name="20% - Accent2 2 2 2 5 2 4 2 2" xfId="5540"/>
    <cellStyle name="20% - Accent2 2 2 2 5 2 4 2 3" xfId="5541"/>
    <cellStyle name="20% - Accent2 2 2 2 5 2 4 3" xfId="5542"/>
    <cellStyle name="20% - Accent2 2 2 2 5 2 4 4" xfId="5543"/>
    <cellStyle name="20% - Accent2 2 2 2 5 2 5" xfId="5544"/>
    <cellStyle name="20% - Accent2 2 2 2 5 2 5 2" xfId="5545"/>
    <cellStyle name="20% - Accent2 2 2 2 5 2 5 3" xfId="5546"/>
    <cellStyle name="20% - Accent2 2 2 2 5 2 6" xfId="5547"/>
    <cellStyle name="20% - Accent2 2 2 2 5 2 7" xfId="5548"/>
    <cellStyle name="20% - Accent2 2 2 2 5 3" xfId="5549"/>
    <cellStyle name="20% - Accent2 2 2 2 5 3 2" xfId="5550"/>
    <cellStyle name="20% - Accent2 2 2 2 5 3 2 2" xfId="5551"/>
    <cellStyle name="20% - Accent2 2 2 2 5 3 2 2 2" xfId="5552"/>
    <cellStyle name="20% - Accent2 2 2 2 5 3 2 2 3" xfId="5553"/>
    <cellStyle name="20% - Accent2 2 2 2 5 3 2 3" xfId="5554"/>
    <cellStyle name="20% - Accent2 2 2 2 5 3 2 4" xfId="5555"/>
    <cellStyle name="20% - Accent2 2 2 2 5 3 3" xfId="5556"/>
    <cellStyle name="20% - Accent2 2 2 2 5 3 3 2" xfId="5557"/>
    <cellStyle name="20% - Accent2 2 2 2 5 3 3 2 2" xfId="5558"/>
    <cellStyle name="20% - Accent2 2 2 2 5 3 3 2 3" xfId="5559"/>
    <cellStyle name="20% - Accent2 2 2 2 5 3 3 3" xfId="5560"/>
    <cellStyle name="20% - Accent2 2 2 2 5 3 3 4" xfId="5561"/>
    <cellStyle name="20% - Accent2 2 2 2 5 3 4" xfId="5562"/>
    <cellStyle name="20% - Accent2 2 2 2 5 3 4 2" xfId="5563"/>
    <cellStyle name="20% - Accent2 2 2 2 5 3 4 3" xfId="5564"/>
    <cellStyle name="20% - Accent2 2 2 2 5 3 5" xfId="5565"/>
    <cellStyle name="20% - Accent2 2 2 2 5 3 6" xfId="5566"/>
    <cellStyle name="20% - Accent2 2 2 2 5 4" xfId="5567"/>
    <cellStyle name="20% - Accent2 2 2 2 5 4 2" xfId="5568"/>
    <cellStyle name="20% - Accent2 2 2 2 5 4 2 2" xfId="5569"/>
    <cellStyle name="20% - Accent2 2 2 2 5 4 2 2 2" xfId="5570"/>
    <cellStyle name="20% - Accent2 2 2 2 5 4 2 2 3" xfId="5571"/>
    <cellStyle name="20% - Accent2 2 2 2 5 4 2 3" xfId="5572"/>
    <cellStyle name="20% - Accent2 2 2 2 5 4 2 4" xfId="5573"/>
    <cellStyle name="20% - Accent2 2 2 2 5 4 3" xfId="5574"/>
    <cellStyle name="20% - Accent2 2 2 2 5 4 3 2" xfId="5575"/>
    <cellStyle name="20% - Accent2 2 2 2 5 4 3 3" xfId="5576"/>
    <cellStyle name="20% - Accent2 2 2 2 5 4 4" xfId="5577"/>
    <cellStyle name="20% - Accent2 2 2 2 5 4 5" xfId="5578"/>
    <cellStyle name="20% - Accent2 2 2 2 5 5" xfId="5579"/>
    <cellStyle name="20% - Accent2 2 2 2 5 5 2" xfId="5580"/>
    <cellStyle name="20% - Accent2 2 2 2 5 5 2 2" xfId="5581"/>
    <cellStyle name="20% - Accent2 2 2 2 5 5 2 3" xfId="5582"/>
    <cellStyle name="20% - Accent2 2 2 2 5 5 3" xfId="5583"/>
    <cellStyle name="20% - Accent2 2 2 2 5 5 4" xfId="5584"/>
    <cellStyle name="20% - Accent2 2 2 2 5 6" xfId="5585"/>
    <cellStyle name="20% - Accent2 2 2 2 5 6 2" xfId="5586"/>
    <cellStyle name="20% - Accent2 2 2 2 5 6 3" xfId="5587"/>
    <cellStyle name="20% - Accent2 2 2 2 5 7" xfId="5588"/>
    <cellStyle name="20% - Accent2 2 2 2 5 8" xfId="5589"/>
    <cellStyle name="20% - Accent2 2 2 2 5 9" xfId="5590"/>
    <cellStyle name="20% - Accent2 2 2 2 6" xfId="5591"/>
    <cellStyle name="20% - Accent2 2 2 2 6 2" xfId="5592"/>
    <cellStyle name="20% - Accent2 2 2 2 6 2 2" xfId="5593"/>
    <cellStyle name="20% - Accent2 2 2 2 6 2 2 2" xfId="5594"/>
    <cellStyle name="20% - Accent2 2 2 2 6 2 2 2 2" xfId="5595"/>
    <cellStyle name="20% - Accent2 2 2 2 6 2 2 2 3" xfId="5596"/>
    <cellStyle name="20% - Accent2 2 2 2 6 2 2 3" xfId="5597"/>
    <cellStyle name="20% - Accent2 2 2 2 6 2 2 4" xfId="5598"/>
    <cellStyle name="20% - Accent2 2 2 2 6 2 3" xfId="5599"/>
    <cellStyle name="20% - Accent2 2 2 2 6 2 3 2" xfId="5600"/>
    <cellStyle name="20% - Accent2 2 2 2 6 2 3 2 2" xfId="5601"/>
    <cellStyle name="20% - Accent2 2 2 2 6 2 3 2 3" xfId="5602"/>
    <cellStyle name="20% - Accent2 2 2 2 6 2 3 3" xfId="5603"/>
    <cellStyle name="20% - Accent2 2 2 2 6 2 3 4" xfId="5604"/>
    <cellStyle name="20% - Accent2 2 2 2 6 2 4" xfId="5605"/>
    <cellStyle name="20% - Accent2 2 2 2 6 2 4 2" xfId="5606"/>
    <cellStyle name="20% - Accent2 2 2 2 6 2 4 3" xfId="5607"/>
    <cellStyle name="20% - Accent2 2 2 2 6 2 5" xfId="5608"/>
    <cellStyle name="20% - Accent2 2 2 2 6 2 6" xfId="5609"/>
    <cellStyle name="20% - Accent2 2 2 2 6 3" xfId="5610"/>
    <cellStyle name="20% - Accent2 2 2 2 6 3 2" xfId="5611"/>
    <cellStyle name="20% - Accent2 2 2 2 6 3 2 2" xfId="5612"/>
    <cellStyle name="20% - Accent2 2 2 2 6 3 2 2 2" xfId="5613"/>
    <cellStyle name="20% - Accent2 2 2 2 6 3 2 2 3" xfId="5614"/>
    <cellStyle name="20% - Accent2 2 2 2 6 3 2 3" xfId="5615"/>
    <cellStyle name="20% - Accent2 2 2 2 6 3 2 4" xfId="5616"/>
    <cellStyle name="20% - Accent2 2 2 2 6 3 3" xfId="5617"/>
    <cellStyle name="20% - Accent2 2 2 2 6 3 3 2" xfId="5618"/>
    <cellStyle name="20% - Accent2 2 2 2 6 3 3 3" xfId="5619"/>
    <cellStyle name="20% - Accent2 2 2 2 6 3 4" xfId="5620"/>
    <cellStyle name="20% - Accent2 2 2 2 6 3 5" xfId="5621"/>
    <cellStyle name="20% - Accent2 2 2 2 6 4" xfId="5622"/>
    <cellStyle name="20% - Accent2 2 2 2 6 4 2" xfId="5623"/>
    <cellStyle name="20% - Accent2 2 2 2 6 4 2 2" xfId="5624"/>
    <cellStyle name="20% - Accent2 2 2 2 6 4 2 3" xfId="5625"/>
    <cellStyle name="20% - Accent2 2 2 2 6 4 3" xfId="5626"/>
    <cellStyle name="20% - Accent2 2 2 2 6 4 4" xfId="5627"/>
    <cellStyle name="20% - Accent2 2 2 2 6 5" xfId="5628"/>
    <cellStyle name="20% - Accent2 2 2 2 6 5 2" xfId="5629"/>
    <cellStyle name="20% - Accent2 2 2 2 6 5 3" xfId="5630"/>
    <cellStyle name="20% - Accent2 2 2 2 6 6" xfId="5631"/>
    <cellStyle name="20% - Accent2 2 2 2 6 7" xfId="5632"/>
    <cellStyle name="20% - Accent2 2 2 2 6 8" xfId="5633"/>
    <cellStyle name="20% - Accent2 2 2 2 7" xfId="5634"/>
    <cellStyle name="20% - Accent2 2 2 2 7 2" xfId="5635"/>
    <cellStyle name="20% - Accent2 2 2 2 7 2 2" xfId="5636"/>
    <cellStyle name="20% - Accent2 2 2 2 7 2 2 2" xfId="5637"/>
    <cellStyle name="20% - Accent2 2 2 2 7 2 2 2 2" xfId="5638"/>
    <cellStyle name="20% - Accent2 2 2 2 7 2 2 2 3" xfId="5639"/>
    <cellStyle name="20% - Accent2 2 2 2 7 2 2 3" xfId="5640"/>
    <cellStyle name="20% - Accent2 2 2 2 7 2 2 4" xfId="5641"/>
    <cellStyle name="20% - Accent2 2 2 2 7 2 3" xfId="5642"/>
    <cellStyle name="20% - Accent2 2 2 2 7 2 3 2" xfId="5643"/>
    <cellStyle name="20% - Accent2 2 2 2 7 2 3 3" xfId="5644"/>
    <cellStyle name="20% - Accent2 2 2 2 7 2 4" xfId="5645"/>
    <cellStyle name="20% - Accent2 2 2 2 7 2 5" xfId="5646"/>
    <cellStyle name="20% - Accent2 2 2 2 7 3" xfId="5647"/>
    <cellStyle name="20% - Accent2 2 2 2 7 3 2" xfId="5648"/>
    <cellStyle name="20% - Accent2 2 2 2 7 3 2 2" xfId="5649"/>
    <cellStyle name="20% - Accent2 2 2 2 7 3 2 3" xfId="5650"/>
    <cellStyle name="20% - Accent2 2 2 2 7 3 3" xfId="5651"/>
    <cellStyle name="20% - Accent2 2 2 2 7 3 4" xfId="5652"/>
    <cellStyle name="20% - Accent2 2 2 2 7 4" xfId="5653"/>
    <cellStyle name="20% - Accent2 2 2 2 7 4 2" xfId="5654"/>
    <cellStyle name="20% - Accent2 2 2 2 7 4 3" xfId="5655"/>
    <cellStyle name="20% - Accent2 2 2 2 7 5" xfId="5656"/>
    <cellStyle name="20% - Accent2 2 2 2 7 6" xfId="5657"/>
    <cellStyle name="20% - Accent2 2 2 2 8" xfId="5658"/>
    <cellStyle name="20% - Accent2 2 2 2 8 2" xfId="5659"/>
    <cellStyle name="20% - Accent2 2 2 2 8 2 2" xfId="5660"/>
    <cellStyle name="20% - Accent2 2 2 2 8 2 2 2" xfId="5661"/>
    <cellStyle name="20% - Accent2 2 2 2 8 2 2 2 2" xfId="5662"/>
    <cellStyle name="20% - Accent2 2 2 2 8 2 2 2 3" xfId="5663"/>
    <cellStyle name="20% - Accent2 2 2 2 8 2 2 3" xfId="5664"/>
    <cellStyle name="20% - Accent2 2 2 2 8 2 2 4" xfId="5665"/>
    <cellStyle name="20% - Accent2 2 2 2 8 2 3" xfId="5666"/>
    <cellStyle name="20% - Accent2 2 2 2 8 2 3 2" xfId="5667"/>
    <cellStyle name="20% - Accent2 2 2 2 8 2 3 3" xfId="5668"/>
    <cellStyle name="20% - Accent2 2 2 2 8 2 4" xfId="5669"/>
    <cellStyle name="20% - Accent2 2 2 2 8 2 5" xfId="5670"/>
    <cellStyle name="20% - Accent2 2 2 2 8 3" xfId="5671"/>
    <cellStyle name="20% - Accent2 2 2 2 8 3 2" xfId="5672"/>
    <cellStyle name="20% - Accent2 2 2 2 8 3 2 2" xfId="5673"/>
    <cellStyle name="20% - Accent2 2 2 2 8 3 2 3" xfId="5674"/>
    <cellStyle name="20% - Accent2 2 2 2 8 3 3" xfId="5675"/>
    <cellStyle name="20% - Accent2 2 2 2 8 3 4" xfId="5676"/>
    <cellStyle name="20% - Accent2 2 2 2 8 4" xfId="5677"/>
    <cellStyle name="20% - Accent2 2 2 2 8 4 2" xfId="5678"/>
    <cellStyle name="20% - Accent2 2 2 2 8 4 3" xfId="5679"/>
    <cellStyle name="20% - Accent2 2 2 2 8 5" xfId="5680"/>
    <cellStyle name="20% - Accent2 2 2 2 8 6" xfId="5681"/>
    <cellStyle name="20% - Accent2 2 2 2 9" xfId="5682"/>
    <cellStyle name="20% - Accent2 2 2 2 9 2" xfId="5683"/>
    <cellStyle name="20% - Accent2 2 2 2 9 2 2" xfId="5684"/>
    <cellStyle name="20% - Accent2 2 2 2 9 2 2 2" xfId="5685"/>
    <cellStyle name="20% - Accent2 2 2 2 9 2 2 2 2" xfId="5686"/>
    <cellStyle name="20% - Accent2 2 2 2 9 2 2 2 3" xfId="5687"/>
    <cellStyle name="20% - Accent2 2 2 2 9 2 2 3" xfId="5688"/>
    <cellStyle name="20% - Accent2 2 2 2 9 2 2 4" xfId="5689"/>
    <cellStyle name="20% - Accent2 2 2 2 9 2 3" xfId="5690"/>
    <cellStyle name="20% - Accent2 2 2 2 9 2 3 2" xfId="5691"/>
    <cellStyle name="20% - Accent2 2 2 2 9 2 3 3" xfId="5692"/>
    <cellStyle name="20% - Accent2 2 2 2 9 2 4" xfId="5693"/>
    <cellStyle name="20% - Accent2 2 2 2 9 2 5" xfId="5694"/>
    <cellStyle name="20% - Accent2 2 2 2 9 3" xfId="5695"/>
    <cellStyle name="20% - Accent2 2 2 2 9 3 2" xfId="5696"/>
    <cellStyle name="20% - Accent2 2 2 2 9 3 2 2" xfId="5697"/>
    <cellStyle name="20% - Accent2 2 2 2 9 3 2 3" xfId="5698"/>
    <cellStyle name="20% - Accent2 2 2 2 9 3 3" xfId="5699"/>
    <cellStyle name="20% - Accent2 2 2 2 9 3 4" xfId="5700"/>
    <cellStyle name="20% - Accent2 2 2 2 9 4" xfId="5701"/>
    <cellStyle name="20% - Accent2 2 2 2 9 4 2" xfId="5702"/>
    <cellStyle name="20% - Accent2 2 2 2 9 4 3" xfId="5703"/>
    <cellStyle name="20% - Accent2 2 2 2 9 5" xfId="5704"/>
    <cellStyle name="20% - Accent2 2 2 2 9 6" xfId="5705"/>
    <cellStyle name="20% - Accent2 2 2 20" xfId="5706"/>
    <cellStyle name="20% - Accent2 2 2 3" xfId="5707"/>
    <cellStyle name="20% - Accent2 2 2 3 10" xfId="5708"/>
    <cellStyle name="20% - Accent2 2 2 3 10 2" xfId="5709"/>
    <cellStyle name="20% - Accent2 2 2 3 10 2 2" xfId="5710"/>
    <cellStyle name="20% - Accent2 2 2 3 10 2 2 2" xfId="5711"/>
    <cellStyle name="20% - Accent2 2 2 3 10 2 2 3" xfId="5712"/>
    <cellStyle name="20% - Accent2 2 2 3 10 2 3" xfId="5713"/>
    <cellStyle name="20% - Accent2 2 2 3 10 2 4" xfId="5714"/>
    <cellStyle name="20% - Accent2 2 2 3 10 3" xfId="5715"/>
    <cellStyle name="20% - Accent2 2 2 3 10 3 2" xfId="5716"/>
    <cellStyle name="20% - Accent2 2 2 3 10 3 2 2" xfId="5717"/>
    <cellStyle name="20% - Accent2 2 2 3 10 3 2 3" xfId="5718"/>
    <cellStyle name="20% - Accent2 2 2 3 10 3 3" xfId="5719"/>
    <cellStyle name="20% - Accent2 2 2 3 10 3 4" xfId="5720"/>
    <cellStyle name="20% - Accent2 2 2 3 10 4" xfId="5721"/>
    <cellStyle name="20% - Accent2 2 2 3 10 4 2" xfId="5722"/>
    <cellStyle name="20% - Accent2 2 2 3 10 4 3" xfId="5723"/>
    <cellStyle name="20% - Accent2 2 2 3 10 5" xfId="5724"/>
    <cellStyle name="20% - Accent2 2 2 3 10 6" xfId="5725"/>
    <cellStyle name="20% - Accent2 2 2 3 11" xfId="5726"/>
    <cellStyle name="20% - Accent2 2 2 3 11 2" xfId="5727"/>
    <cellStyle name="20% - Accent2 2 2 3 11 2 2" xfId="5728"/>
    <cellStyle name="20% - Accent2 2 2 3 11 2 2 2" xfId="5729"/>
    <cellStyle name="20% - Accent2 2 2 3 11 2 2 3" xfId="5730"/>
    <cellStyle name="20% - Accent2 2 2 3 11 2 3" xfId="5731"/>
    <cellStyle name="20% - Accent2 2 2 3 11 2 4" xfId="5732"/>
    <cellStyle name="20% - Accent2 2 2 3 11 3" xfId="5733"/>
    <cellStyle name="20% - Accent2 2 2 3 11 3 2" xfId="5734"/>
    <cellStyle name="20% - Accent2 2 2 3 11 3 3" xfId="5735"/>
    <cellStyle name="20% - Accent2 2 2 3 11 4" xfId="5736"/>
    <cellStyle name="20% - Accent2 2 2 3 11 5" xfId="5737"/>
    <cellStyle name="20% - Accent2 2 2 3 12" xfId="5738"/>
    <cellStyle name="20% - Accent2 2 2 3 12 2" xfId="5739"/>
    <cellStyle name="20% - Accent2 2 2 3 12 2 2" xfId="5740"/>
    <cellStyle name="20% - Accent2 2 2 3 12 2 3" xfId="5741"/>
    <cellStyle name="20% - Accent2 2 2 3 12 3" xfId="5742"/>
    <cellStyle name="20% - Accent2 2 2 3 12 4" xfId="5743"/>
    <cellStyle name="20% - Accent2 2 2 3 13" xfId="5744"/>
    <cellStyle name="20% - Accent2 2 2 3 13 2" xfId="5745"/>
    <cellStyle name="20% - Accent2 2 2 3 13 3" xfId="5746"/>
    <cellStyle name="20% - Accent2 2 2 3 14" xfId="5747"/>
    <cellStyle name="20% - Accent2 2 2 3 14 2" xfId="5748"/>
    <cellStyle name="20% - Accent2 2 2 3 14 3" xfId="5749"/>
    <cellStyle name="20% - Accent2 2 2 3 15" xfId="5750"/>
    <cellStyle name="20% - Accent2 2 2 3 16" xfId="5751"/>
    <cellStyle name="20% - Accent2 2 2 3 17" xfId="5752"/>
    <cellStyle name="20% - Accent2 2 2 3 2" xfId="5753"/>
    <cellStyle name="20% - Accent2 2 2 3 2 10" xfId="5754"/>
    <cellStyle name="20% - Accent2 2 2 3 2 10 2" xfId="5755"/>
    <cellStyle name="20% - Accent2 2 2 3 2 10 2 2" xfId="5756"/>
    <cellStyle name="20% - Accent2 2 2 3 2 10 2 2 2" xfId="5757"/>
    <cellStyle name="20% - Accent2 2 2 3 2 10 2 2 3" xfId="5758"/>
    <cellStyle name="20% - Accent2 2 2 3 2 10 2 3" xfId="5759"/>
    <cellStyle name="20% - Accent2 2 2 3 2 10 2 4" xfId="5760"/>
    <cellStyle name="20% - Accent2 2 2 3 2 10 3" xfId="5761"/>
    <cellStyle name="20% - Accent2 2 2 3 2 10 3 2" xfId="5762"/>
    <cellStyle name="20% - Accent2 2 2 3 2 10 3 3" xfId="5763"/>
    <cellStyle name="20% - Accent2 2 2 3 2 10 4" xfId="5764"/>
    <cellStyle name="20% - Accent2 2 2 3 2 10 5" xfId="5765"/>
    <cellStyle name="20% - Accent2 2 2 3 2 11" xfId="5766"/>
    <cellStyle name="20% - Accent2 2 2 3 2 11 2" xfId="5767"/>
    <cellStyle name="20% - Accent2 2 2 3 2 11 2 2" xfId="5768"/>
    <cellStyle name="20% - Accent2 2 2 3 2 11 2 3" xfId="5769"/>
    <cellStyle name="20% - Accent2 2 2 3 2 11 3" xfId="5770"/>
    <cellStyle name="20% - Accent2 2 2 3 2 11 4" xfId="5771"/>
    <cellStyle name="20% - Accent2 2 2 3 2 12" xfId="5772"/>
    <cellStyle name="20% - Accent2 2 2 3 2 12 2" xfId="5773"/>
    <cellStyle name="20% - Accent2 2 2 3 2 12 3" xfId="5774"/>
    <cellStyle name="20% - Accent2 2 2 3 2 13" xfId="5775"/>
    <cellStyle name="20% - Accent2 2 2 3 2 14" xfId="5776"/>
    <cellStyle name="20% - Accent2 2 2 3 2 15" xfId="5777"/>
    <cellStyle name="20% - Accent2 2 2 3 2 2" xfId="5778"/>
    <cellStyle name="20% - Accent2 2 2 3 2 2 10" xfId="5779"/>
    <cellStyle name="20% - Accent2 2 2 3 2 2 2" xfId="5780"/>
    <cellStyle name="20% - Accent2 2 2 3 2 2 2 2" xfId="5781"/>
    <cellStyle name="20% - Accent2 2 2 3 2 2 2 2 2" xfId="5782"/>
    <cellStyle name="20% - Accent2 2 2 3 2 2 2 2 2 2" xfId="5783"/>
    <cellStyle name="20% - Accent2 2 2 3 2 2 2 2 2 2 2" xfId="5784"/>
    <cellStyle name="20% - Accent2 2 2 3 2 2 2 2 2 2 2 2" xfId="5785"/>
    <cellStyle name="20% - Accent2 2 2 3 2 2 2 2 2 2 2 2 2" xfId="5786"/>
    <cellStyle name="20% - Accent2 2 2 3 2 2 2 2 2 2 2 2 3" xfId="5787"/>
    <cellStyle name="20% - Accent2 2 2 3 2 2 2 2 2 2 2 3" xfId="5788"/>
    <cellStyle name="20% - Accent2 2 2 3 2 2 2 2 2 2 2 4" xfId="5789"/>
    <cellStyle name="20% - Accent2 2 2 3 2 2 2 2 2 2 3" xfId="5790"/>
    <cellStyle name="20% - Accent2 2 2 3 2 2 2 2 2 2 3 2" xfId="5791"/>
    <cellStyle name="20% - Accent2 2 2 3 2 2 2 2 2 2 3 3" xfId="5792"/>
    <cellStyle name="20% - Accent2 2 2 3 2 2 2 2 2 2 4" xfId="5793"/>
    <cellStyle name="20% - Accent2 2 2 3 2 2 2 2 2 2 5" xfId="5794"/>
    <cellStyle name="20% - Accent2 2 2 3 2 2 2 2 2 3" xfId="5795"/>
    <cellStyle name="20% - Accent2 2 2 3 2 2 2 2 2 3 2" xfId="5796"/>
    <cellStyle name="20% - Accent2 2 2 3 2 2 2 2 2 3 2 2" xfId="5797"/>
    <cellStyle name="20% - Accent2 2 2 3 2 2 2 2 2 3 2 3" xfId="5798"/>
    <cellStyle name="20% - Accent2 2 2 3 2 2 2 2 2 3 3" xfId="5799"/>
    <cellStyle name="20% - Accent2 2 2 3 2 2 2 2 2 3 4" xfId="5800"/>
    <cellStyle name="20% - Accent2 2 2 3 2 2 2 2 2 4" xfId="5801"/>
    <cellStyle name="20% - Accent2 2 2 3 2 2 2 2 2 4 2" xfId="5802"/>
    <cellStyle name="20% - Accent2 2 2 3 2 2 2 2 2 4 3" xfId="5803"/>
    <cellStyle name="20% - Accent2 2 2 3 2 2 2 2 2 5" xfId="5804"/>
    <cellStyle name="20% - Accent2 2 2 3 2 2 2 2 2 6" xfId="5805"/>
    <cellStyle name="20% - Accent2 2 2 3 2 2 2 2 3" xfId="5806"/>
    <cellStyle name="20% - Accent2 2 2 3 2 2 2 2 3 2" xfId="5807"/>
    <cellStyle name="20% - Accent2 2 2 3 2 2 2 2 3 2 2" xfId="5808"/>
    <cellStyle name="20% - Accent2 2 2 3 2 2 2 2 3 2 2 2" xfId="5809"/>
    <cellStyle name="20% - Accent2 2 2 3 2 2 2 2 3 2 2 3" xfId="5810"/>
    <cellStyle name="20% - Accent2 2 2 3 2 2 2 2 3 2 3" xfId="5811"/>
    <cellStyle name="20% - Accent2 2 2 3 2 2 2 2 3 2 4" xfId="5812"/>
    <cellStyle name="20% - Accent2 2 2 3 2 2 2 2 3 3" xfId="5813"/>
    <cellStyle name="20% - Accent2 2 2 3 2 2 2 2 3 3 2" xfId="5814"/>
    <cellStyle name="20% - Accent2 2 2 3 2 2 2 2 3 3 3" xfId="5815"/>
    <cellStyle name="20% - Accent2 2 2 3 2 2 2 2 3 4" xfId="5816"/>
    <cellStyle name="20% - Accent2 2 2 3 2 2 2 2 3 5" xfId="5817"/>
    <cellStyle name="20% - Accent2 2 2 3 2 2 2 2 4" xfId="5818"/>
    <cellStyle name="20% - Accent2 2 2 3 2 2 2 2 4 2" xfId="5819"/>
    <cellStyle name="20% - Accent2 2 2 3 2 2 2 2 4 2 2" xfId="5820"/>
    <cellStyle name="20% - Accent2 2 2 3 2 2 2 2 4 2 3" xfId="5821"/>
    <cellStyle name="20% - Accent2 2 2 3 2 2 2 2 4 3" xfId="5822"/>
    <cellStyle name="20% - Accent2 2 2 3 2 2 2 2 4 4" xfId="5823"/>
    <cellStyle name="20% - Accent2 2 2 3 2 2 2 2 5" xfId="5824"/>
    <cellStyle name="20% - Accent2 2 2 3 2 2 2 2 5 2" xfId="5825"/>
    <cellStyle name="20% - Accent2 2 2 3 2 2 2 2 5 3" xfId="5826"/>
    <cellStyle name="20% - Accent2 2 2 3 2 2 2 2 6" xfId="5827"/>
    <cellStyle name="20% - Accent2 2 2 3 2 2 2 2 7" xfId="5828"/>
    <cellStyle name="20% - Accent2 2 2 3 2 2 2 3" xfId="5829"/>
    <cellStyle name="20% - Accent2 2 2 3 2 2 2 3 2" xfId="5830"/>
    <cellStyle name="20% - Accent2 2 2 3 2 2 2 3 2 2" xfId="5831"/>
    <cellStyle name="20% - Accent2 2 2 3 2 2 2 3 2 2 2" xfId="5832"/>
    <cellStyle name="20% - Accent2 2 2 3 2 2 2 3 2 2 2 2" xfId="5833"/>
    <cellStyle name="20% - Accent2 2 2 3 2 2 2 3 2 2 2 3" xfId="5834"/>
    <cellStyle name="20% - Accent2 2 2 3 2 2 2 3 2 2 3" xfId="5835"/>
    <cellStyle name="20% - Accent2 2 2 3 2 2 2 3 2 2 4" xfId="5836"/>
    <cellStyle name="20% - Accent2 2 2 3 2 2 2 3 2 3" xfId="5837"/>
    <cellStyle name="20% - Accent2 2 2 3 2 2 2 3 2 3 2" xfId="5838"/>
    <cellStyle name="20% - Accent2 2 2 3 2 2 2 3 2 3 3" xfId="5839"/>
    <cellStyle name="20% - Accent2 2 2 3 2 2 2 3 2 4" xfId="5840"/>
    <cellStyle name="20% - Accent2 2 2 3 2 2 2 3 2 5" xfId="5841"/>
    <cellStyle name="20% - Accent2 2 2 3 2 2 2 3 3" xfId="5842"/>
    <cellStyle name="20% - Accent2 2 2 3 2 2 2 3 3 2" xfId="5843"/>
    <cellStyle name="20% - Accent2 2 2 3 2 2 2 3 3 2 2" xfId="5844"/>
    <cellStyle name="20% - Accent2 2 2 3 2 2 2 3 3 2 3" xfId="5845"/>
    <cellStyle name="20% - Accent2 2 2 3 2 2 2 3 3 3" xfId="5846"/>
    <cellStyle name="20% - Accent2 2 2 3 2 2 2 3 3 4" xfId="5847"/>
    <cellStyle name="20% - Accent2 2 2 3 2 2 2 3 4" xfId="5848"/>
    <cellStyle name="20% - Accent2 2 2 3 2 2 2 3 4 2" xfId="5849"/>
    <cellStyle name="20% - Accent2 2 2 3 2 2 2 3 4 3" xfId="5850"/>
    <cellStyle name="20% - Accent2 2 2 3 2 2 2 3 5" xfId="5851"/>
    <cellStyle name="20% - Accent2 2 2 3 2 2 2 3 6" xfId="5852"/>
    <cellStyle name="20% - Accent2 2 2 3 2 2 2 4" xfId="5853"/>
    <cellStyle name="20% - Accent2 2 2 3 2 2 2 4 2" xfId="5854"/>
    <cellStyle name="20% - Accent2 2 2 3 2 2 2 4 2 2" xfId="5855"/>
    <cellStyle name="20% - Accent2 2 2 3 2 2 2 4 2 2 2" xfId="5856"/>
    <cellStyle name="20% - Accent2 2 2 3 2 2 2 4 2 2 3" xfId="5857"/>
    <cellStyle name="20% - Accent2 2 2 3 2 2 2 4 2 3" xfId="5858"/>
    <cellStyle name="20% - Accent2 2 2 3 2 2 2 4 2 4" xfId="5859"/>
    <cellStyle name="20% - Accent2 2 2 3 2 2 2 4 3" xfId="5860"/>
    <cellStyle name="20% - Accent2 2 2 3 2 2 2 4 3 2" xfId="5861"/>
    <cellStyle name="20% - Accent2 2 2 3 2 2 2 4 3 3" xfId="5862"/>
    <cellStyle name="20% - Accent2 2 2 3 2 2 2 4 4" xfId="5863"/>
    <cellStyle name="20% - Accent2 2 2 3 2 2 2 4 5" xfId="5864"/>
    <cellStyle name="20% - Accent2 2 2 3 2 2 2 5" xfId="5865"/>
    <cellStyle name="20% - Accent2 2 2 3 2 2 2 5 2" xfId="5866"/>
    <cellStyle name="20% - Accent2 2 2 3 2 2 2 5 2 2" xfId="5867"/>
    <cellStyle name="20% - Accent2 2 2 3 2 2 2 5 2 3" xfId="5868"/>
    <cellStyle name="20% - Accent2 2 2 3 2 2 2 5 3" xfId="5869"/>
    <cellStyle name="20% - Accent2 2 2 3 2 2 2 5 4" xfId="5870"/>
    <cellStyle name="20% - Accent2 2 2 3 2 2 2 6" xfId="5871"/>
    <cellStyle name="20% - Accent2 2 2 3 2 2 2 6 2" xfId="5872"/>
    <cellStyle name="20% - Accent2 2 2 3 2 2 2 6 3" xfId="5873"/>
    <cellStyle name="20% - Accent2 2 2 3 2 2 2 7" xfId="5874"/>
    <cellStyle name="20% - Accent2 2 2 3 2 2 2 8" xfId="5875"/>
    <cellStyle name="20% - Accent2 2 2 3 2 2 3" xfId="5876"/>
    <cellStyle name="20% - Accent2 2 2 3 2 2 3 2" xfId="5877"/>
    <cellStyle name="20% - Accent2 2 2 3 2 2 3 2 2" xfId="5878"/>
    <cellStyle name="20% - Accent2 2 2 3 2 2 3 2 2 2" xfId="5879"/>
    <cellStyle name="20% - Accent2 2 2 3 2 2 3 2 2 2 2" xfId="5880"/>
    <cellStyle name="20% - Accent2 2 2 3 2 2 3 2 2 2 2 2" xfId="5881"/>
    <cellStyle name="20% - Accent2 2 2 3 2 2 3 2 2 2 2 3" xfId="5882"/>
    <cellStyle name="20% - Accent2 2 2 3 2 2 3 2 2 2 3" xfId="5883"/>
    <cellStyle name="20% - Accent2 2 2 3 2 2 3 2 2 2 4" xfId="5884"/>
    <cellStyle name="20% - Accent2 2 2 3 2 2 3 2 2 3" xfId="5885"/>
    <cellStyle name="20% - Accent2 2 2 3 2 2 3 2 2 3 2" xfId="5886"/>
    <cellStyle name="20% - Accent2 2 2 3 2 2 3 2 2 3 3" xfId="5887"/>
    <cellStyle name="20% - Accent2 2 2 3 2 2 3 2 2 4" xfId="5888"/>
    <cellStyle name="20% - Accent2 2 2 3 2 2 3 2 2 5" xfId="5889"/>
    <cellStyle name="20% - Accent2 2 2 3 2 2 3 2 3" xfId="5890"/>
    <cellStyle name="20% - Accent2 2 2 3 2 2 3 2 3 2" xfId="5891"/>
    <cellStyle name="20% - Accent2 2 2 3 2 2 3 2 3 2 2" xfId="5892"/>
    <cellStyle name="20% - Accent2 2 2 3 2 2 3 2 3 2 3" xfId="5893"/>
    <cellStyle name="20% - Accent2 2 2 3 2 2 3 2 3 3" xfId="5894"/>
    <cellStyle name="20% - Accent2 2 2 3 2 2 3 2 3 4" xfId="5895"/>
    <cellStyle name="20% - Accent2 2 2 3 2 2 3 2 4" xfId="5896"/>
    <cellStyle name="20% - Accent2 2 2 3 2 2 3 2 4 2" xfId="5897"/>
    <cellStyle name="20% - Accent2 2 2 3 2 2 3 2 4 3" xfId="5898"/>
    <cellStyle name="20% - Accent2 2 2 3 2 2 3 2 5" xfId="5899"/>
    <cellStyle name="20% - Accent2 2 2 3 2 2 3 2 6" xfId="5900"/>
    <cellStyle name="20% - Accent2 2 2 3 2 2 3 3" xfId="5901"/>
    <cellStyle name="20% - Accent2 2 2 3 2 2 3 3 2" xfId="5902"/>
    <cellStyle name="20% - Accent2 2 2 3 2 2 3 3 2 2" xfId="5903"/>
    <cellStyle name="20% - Accent2 2 2 3 2 2 3 3 2 2 2" xfId="5904"/>
    <cellStyle name="20% - Accent2 2 2 3 2 2 3 3 2 2 3" xfId="5905"/>
    <cellStyle name="20% - Accent2 2 2 3 2 2 3 3 2 3" xfId="5906"/>
    <cellStyle name="20% - Accent2 2 2 3 2 2 3 3 2 4" xfId="5907"/>
    <cellStyle name="20% - Accent2 2 2 3 2 2 3 3 3" xfId="5908"/>
    <cellStyle name="20% - Accent2 2 2 3 2 2 3 3 3 2" xfId="5909"/>
    <cellStyle name="20% - Accent2 2 2 3 2 2 3 3 3 3" xfId="5910"/>
    <cellStyle name="20% - Accent2 2 2 3 2 2 3 3 4" xfId="5911"/>
    <cellStyle name="20% - Accent2 2 2 3 2 2 3 3 5" xfId="5912"/>
    <cellStyle name="20% - Accent2 2 2 3 2 2 3 4" xfId="5913"/>
    <cellStyle name="20% - Accent2 2 2 3 2 2 3 4 2" xfId="5914"/>
    <cellStyle name="20% - Accent2 2 2 3 2 2 3 4 2 2" xfId="5915"/>
    <cellStyle name="20% - Accent2 2 2 3 2 2 3 4 2 3" xfId="5916"/>
    <cellStyle name="20% - Accent2 2 2 3 2 2 3 4 3" xfId="5917"/>
    <cellStyle name="20% - Accent2 2 2 3 2 2 3 4 4" xfId="5918"/>
    <cellStyle name="20% - Accent2 2 2 3 2 2 3 5" xfId="5919"/>
    <cellStyle name="20% - Accent2 2 2 3 2 2 3 5 2" xfId="5920"/>
    <cellStyle name="20% - Accent2 2 2 3 2 2 3 5 3" xfId="5921"/>
    <cellStyle name="20% - Accent2 2 2 3 2 2 3 6" xfId="5922"/>
    <cellStyle name="20% - Accent2 2 2 3 2 2 3 7" xfId="5923"/>
    <cellStyle name="20% - Accent2 2 2 3 2 2 4" xfId="5924"/>
    <cellStyle name="20% - Accent2 2 2 3 2 2 4 2" xfId="5925"/>
    <cellStyle name="20% - Accent2 2 2 3 2 2 4 2 2" xfId="5926"/>
    <cellStyle name="20% - Accent2 2 2 3 2 2 4 2 2 2" xfId="5927"/>
    <cellStyle name="20% - Accent2 2 2 3 2 2 4 2 2 2 2" xfId="5928"/>
    <cellStyle name="20% - Accent2 2 2 3 2 2 4 2 2 2 3" xfId="5929"/>
    <cellStyle name="20% - Accent2 2 2 3 2 2 4 2 2 3" xfId="5930"/>
    <cellStyle name="20% - Accent2 2 2 3 2 2 4 2 2 4" xfId="5931"/>
    <cellStyle name="20% - Accent2 2 2 3 2 2 4 2 3" xfId="5932"/>
    <cellStyle name="20% - Accent2 2 2 3 2 2 4 2 3 2" xfId="5933"/>
    <cellStyle name="20% - Accent2 2 2 3 2 2 4 2 3 3" xfId="5934"/>
    <cellStyle name="20% - Accent2 2 2 3 2 2 4 2 4" xfId="5935"/>
    <cellStyle name="20% - Accent2 2 2 3 2 2 4 2 5" xfId="5936"/>
    <cellStyle name="20% - Accent2 2 2 3 2 2 4 3" xfId="5937"/>
    <cellStyle name="20% - Accent2 2 2 3 2 2 4 3 2" xfId="5938"/>
    <cellStyle name="20% - Accent2 2 2 3 2 2 4 3 2 2" xfId="5939"/>
    <cellStyle name="20% - Accent2 2 2 3 2 2 4 3 2 3" xfId="5940"/>
    <cellStyle name="20% - Accent2 2 2 3 2 2 4 3 3" xfId="5941"/>
    <cellStyle name="20% - Accent2 2 2 3 2 2 4 3 4" xfId="5942"/>
    <cellStyle name="20% - Accent2 2 2 3 2 2 4 4" xfId="5943"/>
    <cellStyle name="20% - Accent2 2 2 3 2 2 4 4 2" xfId="5944"/>
    <cellStyle name="20% - Accent2 2 2 3 2 2 4 4 3" xfId="5945"/>
    <cellStyle name="20% - Accent2 2 2 3 2 2 4 5" xfId="5946"/>
    <cellStyle name="20% - Accent2 2 2 3 2 2 4 6" xfId="5947"/>
    <cellStyle name="20% - Accent2 2 2 3 2 2 5" xfId="5948"/>
    <cellStyle name="20% - Accent2 2 2 3 2 2 5 2" xfId="5949"/>
    <cellStyle name="20% - Accent2 2 2 3 2 2 5 2 2" xfId="5950"/>
    <cellStyle name="20% - Accent2 2 2 3 2 2 5 2 2 2" xfId="5951"/>
    <cellStyle name="20% - Accent2 2 2 3 2 2 5 2 2 3" xfId="5952"/>
    <cellStyle name="20% - Accent2 2 2 3 2 2 5 2 3" xfId="5953"/>
    <cellStyle name="20% - Accent2 2 2 3 2 2 5 2 4" xfId="5954"/>
    <cellStyle name="20% - Accent2 2 2 3 2 2 5 3" xfId="5955"/>
    <cellStyle name="20% - Accent2 2 2 3 2 2 5 3 2" xfId="5956"/>
    <cellStyle name="20% - Accent2 2 2 3 2 2 5 3 2 2" xfId="5957"/>
    <cellStyle name="20% - Accent2 2 2 3 2 2 5 3 2 3" xfId="5958"/>
    <cellStyle name="20% - Accent2 2 2 3 2 2 5 3 3" xfId="5959"/>
    <cellStyle name="20% - Accent2 2 2 3 2 2 5 3 4" xfId="5960"/>
    <cellStyle name="20% - Accent2 2 2 3 2 2 5 4" xfId="5961"/>
    <cellStyle name="20% - Accent2 2 2 3 2 2 5 4 2" xfId="5962"/>
    <cellStyle name="20% - Accent2 2 2 3 2 2 5 4 3" xfId="5963"/>
    <cellStyle name="20% - Accent2 2 2 3 2 2 5 5" xfId="5964"/>
    <cellStyle name="20% - Accent2 2 2 3 2 2 5 6" xfId="5965"/>
    <cellStyle name="20% - Accent2 2 2 3 2 2 6" xfId="5966"/>
    <cellStyle name="20% - Accent2 2 2 3 2 2 6 2" xfId="5967"/>
    <cellStyle name="20% - Accent2 2 2 3 2 2 6 2 2" xfId="5968"/>
    <cellStyle name="20% - Accent2 2 2 3 2 2 6 2 2 2" xfId="5969"/>
    <cellStyle name="20% - Accent2 2 2 3 2 2 6 2 2 3" xfId="5970"/>
    <cellStyle name="20% - Accent2 2 2 3 2 2 6 2 3" xfId="5971"/>
    <cellStyle name="20% - Accent2 2 2 3 2 2 6 2 4" xfId="5972"/>
    <cellStyle name="20% - Accent2 2 2 3 2 2 6 3" xfId="5973"/>
    <cellStyle name="20% - Accent2 2 2 3 2 2 6 3 2" xfId="5974"/>
    <cellStyle name="20% - Accent2 2 2 3 2 2 6 3 3" xfId="5975"/>
    <cellStyle name="20% - Accent2 2 2 3 2 2 6 4" xfId="5976"/>
    <cellStyle name="20% - Accent2 2 2 3 2 2 6 5" xfId="5977"/>
    <cellStyle name="20% - Accent2 2 2 3 2 2 7" xfId="5978"/>
    <cellStyle name="20% - Accent2 2 2 3 2 2 7 2" xfId="5979"/>
    <cellStyle name="20% - Accent2 2 2 3 2 2 7 2 2" xfId="5980"/>
    <cellStyle name="20% - Accent2 2 2 3 2 2 7 2 3" xfId="5981"/>
    <cellStyle name="20% - Accent2 2 2 3 2 2 7 3" xfId="5982"/>
    <cellStyle name="20% - Accent2 2 2 3 2 2 7 4" xfId="5983"/>
    <cellStyle name="20% - Accent2 2 2 3 2 2 8" xfId="5984"/>
    <cellStyle name="20% - Accent2 2 2 3 2 2 8 2" xfId="5985"/>
    <cellStyle name="20% - Accent2 2 2 3 2 2 8 3" xfId="5986"/>
    <cellStyle name="20% - Accent2 2 2 3 2 2 9" xfId="5987"/>
    <cellStyle name="20% - Accent2 2 2 3 2 3" xfId="5988"/>
    <cellStyle name="20% - Accent2 2 2 3 2 3 2" xfId="5989"/>
    <cellStyle name="20% - Accent2 2 2 3 2 3 2 2" xfId="5990"/>
    <cellStyle name="20% - Accent2 2 2 3 2 3 2 2 2" xfId="5991"/>
    <cellStyle name="20% - Accent2 2 2 3 2 3 2 2 2 2" xfId="5992"/>
    <cellStyle name="20% - Accent2 2 2 3 2 3 2 2 2 2 2" xfId="5993"/>
    <cellStyle name="20% - Accent2 2 2 3 2 3 2 2 2 2 2 2" xfId="5994"/>
    <cellStyle name="20% - Accent2 2 2 3 2 3 2 2 2 2 2 3" xfId="5995"/>
    <cellStyle name="20% - Accent2 2 2 3 2 3 2 2 2 2 3" xfId="5996"/>
    <cellStyle name="20% - Accent2 2 2 3 2 3 2 2 2 2 4" xfId="5997"/>
    <cellStyle name="20% - Accent2 2 2 3 2 3 2 2 2 3" xfId="5998"/>
    <cellStyle name="20% - Accent2 2 2 3 2 3 2 2 2 3 2" xfId="5999"/>
    <cellStyle name="20% - Accent2 2 2 3 2 3 2 2 2 3 3" xfId="6000"/>
    <cellStyle name="20% - Accent2 2 2 3 2 3 2 2 2 4" xfId="6001"/>
    <cellStyle name="20% - Accent2 2 2 3 2 3 2 2 2 5" xfId="6002"/>
    <cellStyle name="20% - Accent2 2 2 3 2 3 2 2 3" xfId="6003"/>
    <cellStyle name="20% - Accent2 2 2 3 2 3 2 2 3 2" xfId="6004"/>
    <cellStyle name="20% - Accent2 2 2 3 2 3 2 2 3 2 2" xfId="6005"/>
    <cellStyle name="20% - Accent2 2 2 3 2 3 2 2 3 2 3" xfId="6006"/>
    <cellStyle name="20% - Accent2 2 2 3 2 3 2 2 3 3" xfId="6007"/>
    <cellStyle name="20% - Accent2 2 2 3 2 3 2 2 3 4" xfId="6008"/>
    <cellStyle name="20% - Accent2 2 2 3 2 3 2 2 4" xfId="6009"/>
    <cellStyle name="20% - Accent2 2 2 3 2 3 2 2 4 2" xfId="6010"/>
    <cellStyle name="20% - Accent2 2 2 3 2 3 2 2 4 3" xfId="6011"/>
    <cellStyle name="20% - Accent2 2 2 3 2 3 2 2 5" xfId="6012"/>
    <cellStyle name="20% - Accent2 2 2 3 2 3 2 2 6" xfId="6013"/>
    <cellStyle name="20% - Accent2 2 2 3 2 3 2 3" xfId="6014"/>
    <cellStyle name="20% - Accent2 2 2 3 2 3 2 3 2" xfId="6015"/>
    <cellStyle name="20% - Accent2 2 2 3 2 3 2 3 2 2" xfId="6016"/>
    <cellStyle name="20% - Accent2 2 2 3 2 3 2 3 2 2 2" xfId="6017"/>
    <cellStyle name="20% - Accent2 2 2 3 2 3 2 3 2 2 3" xfId="6018"/>
    <cellStyle name="20% - Accent2 2 2 3 2 3 2 3 2 3" xfId="6019"/>
    <cellStyle name="20% - Accent2 2 2 3 2 3 2 3 2 4" xfId="6020"/>
    <cellStyle name="20% - Accent2 2 2 3 2 3 2 3 3" xfId="6021"/>
    <cellStyle name="20% - Accent2 2 2 3 2 3 2 3 3 2" xfId="6022"/>
    <cellStyle name="20% - Accent2 2 2 3 2 3 2 3 3 3" xfId="6023"/>
    <cellStyle name="20% - Accent2 2 2 3 2 3 2 3 4" xfId="6024"/>
    <cellStyle name="20% - Accent2 2 2 3 2 3 2 3 5" xfId="6025"/>
    <cellStyle name="20% - Accent2 2 2 3 2 3 2 4" xfId="6026"/>
    <cellStyle name="20% - Accent2 2 2 3 2 3 2 4 2" xfId="6027"/>
    <cellStyle name="20% - Accent2 2 2 3 2 3 2 4 2 2" xfId="6028"/>
    <cellStyle name="20% - Accent2 2 2 3 2 3 2 4 2 3" xfId="6029"/>
    <cellStyle name="20% - Accent2 2 2 3 2 3 2 4 3" xfId="6030"/>
    <cellStyle name="20% - Accent2 2 2 3 2 3 2 4 4" xfId="6031"/>
    <cellStyle name="20% - Accent2 2 2 3 2 3 2 5" xfId="6032"/>
    <cellStyle name="20% - Accent2 2 2 3 2 3 2 5 2" xfId="6033"/>
    <cellStyle name="20% - Accent2 2 2 3 2 3 2 5 3" xfId="6034"/>
    <cellStyle name="20% - Accent2 2 2 3 2 3 2 6" xfId="6035"/>
    <cellStyle name="20% - Accent2 2 2 3 2 3 2 7" xfId="6036"/>
    <cellStyle name="20% - Accent2 2 2 3 2 3 3" xfId="6037"/>
    <cellStyle name="20% - Accent2 2 2 3 2 3 3 2" xfId="6038"/>
    <cellStyle name="20% - Accent2 2 2 3 2 3 3 2 2" xfId="6039"/>
    <cellStyle name="20% - Accent2 2 2 3 2 3 3 2 2 2" xfId="6040"/>
    <cellStyle name="20% - Accent2 2 2 3 2 3 3 2 2 2 2" xfId="6041"/>
    <cellStyle name="20% - Accent2 2 2 3 2 3 3 2 2 2 3" xfId="6042"/>
    <cellStyle name="20% - Accent2 2 2 3 2 3 3 2 2 3" xfId="6043"/>
    <cellStyle name="20% - Accent2 2 2 3 2 3 3 2 2 4" xfId="6044"/>
    <cellStyle name="20% - Accent2 2 2 3 2 3 3 2 3" xfId="6045"/>
    <cellStyle name="20% - Accent2 2 2 3 2 3 3 2 3 2" xfId="6046"/>
    <cellStyle name="20% - Accent2 2 2 3 2 3 3 2 3 3" xfId="6047"/>
    <cellStyle name="20% - Accent2 2 2 3 2 3 3 2 4" xfId="6048"/>
    <cellStyle name="20% - Accent2 2 2 3 2 3 3 2 5" xfId="6049"/>
    <cellStyle name="20% - Accent2 2 2 3 2 3 3 3" xfId="6050"/>
    <cellStyle name="20% - Accent2 2 2 3 2 3 3 3 2" xfId="6051"/>
    <cellStyle name="20% - Accent2 2 2 3 2 3 3 3 2 2" xfId="6052"/>
    <cellStyle name="20% - Accent2 2 2 3 2 3 3 3 2 3" xfId="6053"/>
    <cellStyle name="20% - Accent2 2 2 3 2 3 3 3 3" xfId="6054"/>
    <cellStyle name="20% - Accent2 2 2 3 2 3 3 3 4" xfId="6055"/>
    <cellStyle name="20% - Accent2 2 2 3 2 3 3 4" xfId="6056"/>
    <cellStyle name="20% - Accent2 2 2 3 2 3 3 4 2" xfId="6057"/>
    <cellStyle name="20% - Accent2 2 2 3 2 3 3 4 3" xfId="6058"/>
    <cellStyle name="20% - Accent2 2 2 3 2 3 3 5" xfId="6059"/>
    <cellStyle name="20% - Accent2 2 2 3 2 3 3 6" xfId="6060"/>
    <cellStyle name="20% - Accent2 2 2 3 2 3 4" xfId="6061"/>
    <cellStyle name="20% - Accent2 2 2 3 2 3 4 2" xfId="6062"/>
    <cellStyle name="20% - Accent2 2 2 3 2 3 4 2 2" xfId="6063"/>
    <cellStyle name="20% - Accent2 2 2 3 2 3 4 2 2 2" xfId="6064"/>
    <cellStyle name="20% - Accent2 2 2 3 2 3 4 2 2 3" xfId="6065"/>
    <cellStyle name="20% - Accent2 2 2 3 2 3 4 2 3" xfId="6066"/>
    <cellStyle name="20% - Accent2 2 2 3 2 3 4 2 4" xfId="6067"/>
    <cellStyle name="20% - Accent2 2 2 3 2 3 4 3" xfId="6068"/>
    <cellStyle name="20% - Accent2 2 2 3 2 3 4 3 2" xfId="6069"/>
    <cellStyle name="20% - Accent2 2 2 3 2 3 4 3 3" xfId="6070"/>
    <cellStyle name="20% - Accent2 2 2 3 2 3 4 4" xfId="6071"/>
    <cellStyle name="20% - Accent2 2 2 3 2 3 4 5" xfId="6072"/>
    <cellStyle name="20% - Accent2 2 2 3 2 3 5" xfId="6073"/>
    <cellStyle name="20% - Accent2 2 2 3 2 3 5 2" xfId="6074"/>
    <cellStyle name="20% - Accent2 2 2 3 2 3 5 2 2" xfId="6075"/>
    <cellStyle name="20% - Accent2 2 2 3 2 3 5 2 3" xfId="6076"/>
    <cellStyle name="20% - Accent2 2 2 3 2 3 5 3" xfId="6077"/>
    <cellStyle name="20% - Accent2 2 2 3 2 3 5 4" xfId="6078"/>
    <cellStyle name="20% - Accent2 2 2 3 2 3 6" xfId="6079"/>
    <cellStyle name="20% - Accent2 2 2 3 2 3 6 2" xfId="6080"/>
    <cellStyle name="20% - Accent2 2 2 3 2 3 6 3" xfId="6081"/>
    <cellStyle name="20% - Accent2 2 2 3 2 3 7" xfId="6082"/>
    <cellStyle name="20% - Accent2 2 2 3 2 3 8" xfId="6083"/>
    <cellStyle name="20% - Accent2 2 2 3 2 4" xfId="6084"/>
    <cellStyle name="20% - Accent2 2 2 3 2 4 2" xfId="6085"/>
    <cellStyle name="20% - Accent2 2 2 3 2 4 2 2" xfId="6086"/>
    <cellStyle name="20% - Accent2 2 2 3 2 4 2 2 2" xfId="6087"/>
    <cellStyle name="20% - Accent2 2 2 3 2 4 2 2 2 2" xfId="6088"/>
    <cellStyle name="20% - Accent2 2 2 3 2 4 2 2 2 2 2" xfId="6089"/>
    <cellStyle name="20% - Accent2 2 2 3 2 4 2 2 2 2 3" xfId="6090"/>
    <cellStyle name="20% - Accent2 2 2 3 2 4 2 2 2 3" xfId="6091"/>
    <cellStyle name="20% - Accent2 2 2 3 2 4 2 2 2 4" xfId="6092"/>
    <cellStyle name="20% - Accent2 2 2 3 2 4 2 2 3" xfId="6093"/>
    <cellStyle name="20% - Accent2 2 2 3 2 4 2 2 3 2" xfId="6094"/>
    <cellStyle name="20% - Accent2 2 2 3 2 4 2 2 3 3" xfId="6095"/>
    <cellStyle name="20% - Accent2 2 2 3 2 4 2 2 4" xfId="6096"/>
    <cellStyle name="20% - Accent2 2 2 3 2 4 2 2 5" xfId="6097"/>
    <cellStyle name="20% - Accent2 2 2 3 2 4 2 3" xfId="6098"/>
    <cellStyle name="20% - Accent2 2 2 3 2 4 2 3 2" xfId="6099"/>
    <cellStyle name="20% - Accent2 2 2 3 2 4 2 3 2 2" xfId="6100"/>
    <cellStyle name="20% - Accent2 2 2 3 2 4 2 3 2 3" xfId="6101"/>
    <cellStyle name="20% - Accent2 2 2 3 2 4 2 3 3" xfId="6102"/>
    <cellStyle name="20% - Accent2 2 2 3 2 4 2 3 4" xfId="6103"/>
    <cellStyle name="20% - Accent2 2 2 3 2 4 2 4" xfId="6104"/>
    <cellStyle name="20% - Accent2 2 2 3 2 4 2 4 2" xfId="6105"/>
    <cellStyle name="20% - Accent2 2 2 3 2 4 2 4 3" xfId="6106"/>
    <cellStyle name="20% - Accent2 2 2 3 2 4 2 5" xfId="6107"/>
    <cellStyle name="20% - Accent2 2 2 3 2 4 2 6" xfId="6108"/>
    <cellStyle name="20% - Accent2 2 2 3 2 4 3" xfId="6109"/>
    <cellStyle name="20% - Accent2 2 2 3 2 4 3 2" xfId="6110"/>
    <cellStyle name="20% - Accent2 2 2 3 2 4 3 2 2" xfId="6111"/>
    <cellStyle name="20% - Accent2 2 2 3 2 4 3 2 2 2" xfId="6112"/>
    <cellStyle name="20% - Accent2 2 2 3 2 4 3 2 2 3" xfId="6113"/>
    <cellStyle name="20% - Accent2 2 2 3 2 4 3 2 3" xfId="6114"/>
    <cellStyle name="20% - Accent2 2 2 3 2 4 3 2 4" xfId="6115"/>
    <cellStyle name="20% - Accent2 2 2 3 2 4 3 3" xfId="6116"/>
    <cellStyle name="20% - Accent2 2 2 3 2 4 3 3 2" xfId="6117"/>
    <cellStyle name="20% - Accent2 2 2 3 2 4 3 3 3" xfId="6118"/>
    <cellStyle name="20% - Accent2 2 2 3 2 4 3 4" xfId="6119"/>
    <cellStyle name="20% - Accent2 2 2 3 2 4 3 5" xfId="6120"/>
    <cellStyle name="20% - Accent2 2 2 3 2 4 4" xfId="6121"/>
    <cellStyle name="20% - Accent2 2 2 3 2 4 4 2" xfId="6122"/>
    <cellStyle name="20% - Accent2 2 2 3 2 4 4 2 2" xfId="6123"/>
    <cellStyle name="20% - Accent2 2 2 3 2 4 4 2 3" xfId="6124"/>
    <cellStyle name="20% - Accent2 2 2 3 2 4 4 3" xfId="6125"/>
    <cellStyle name="20% - Accent2 2 2 3 2 4 4 4" xfId="6126"/>
    <cellStyle name="20% - Accent2 2 2 3 2 4 5" xfId="6127"/>
    <cellStyle name="20% - Accent2 2 2 3 2 4 5 2" xfId="6128"/>
    <cellStyle name="20% - Accent2 2 2 3 2 4 5 3" xfId="6129"/>
    <cellStyle name="20% - Accent2 2 2 3 2 4 6" xfId="6130"/>
    <cellStyle name="20% - Accent2 2 2 3 2 4 7" xfId="6131"/>
    <cellStyle name="20% - Accent2 2 2 3 2 5" xfId="6132"/>
    <cellStyle name="20% - Accent2 2 2 3 2 5 2" xfId="6133"/>
    <cellStyle name="20% - Accent2 2 2 3 2 5 2 2" xfId="6134"/>
    <cellStyle name="20% - Accent2 2 2 3 2 5 2 2 2" xfId="6135"/>
    <cellStyle name="20% - Accent2 2 2 3 2 5 2 2 2 2" xfId="6136"/>
    <cellStyle name="20% - Accent2 2 2 3 2 5 2 2 2 3" xfId="6137"/>
    <cellStyle name="20% - Accent2 2 2 3 2 5 2 2 3" xfId="6138"/>
    <cellStyle name="20% - Accent2 2 2 3 2 5 2 2 4" xfId="6139"/>
    <cellStyle name="20% - Accent2 2 2 3 2 5 2 3" xfId="6140"/>
    <cellStyle name="20% - Accent2 2 2 3 2 5 2 3 2" xfId="6141"/>
    <cellStyle name="20% - Accent2 2 2 3 2 5 2 3 3" xfId="6142"/>
    <cellStyle name="20% - Accent2 2 2 3 2 5 2 4" xfId="6143"/>
    <cellStyle name="20% - Accent2 2 2 3 2 5 2 5" xfId="6144"/>
    <cellStyle name="20% - Accent2 2 2 3 2 5 3" xfId="6145"/>
    <cellStyle name="20% - Accent2 2 2 3 2 5 3 2" xfId="6146"/>
    <cellStyle name="20% - Accent2 2 2 3 2 5 3 2 2" xfId="6147"/>
    <cellStyle name="20% - Accent2 2 2 3 2 5 3 2 3" xfId="6148"/>
    <cellStyle name="20% - Accent2 2 2 3 2 5 3 3" xfId="6149"/>
    <cellStyle name="20% - Accent2 2 2 3 2 5 3 4" xfId="6150"/>
    <cellStyle name="20% - Accent2 2 2 3 2 5 4" xfId="6151"/>
    <cellStyle name="20% - Accent2 2 2 3 2 5 4 2" xfId="6152"/>
    <cellStyle name="20% - Accent2 2 2 3 2 5 4 3" xfId="6153"/>
    <cellStyle name="20% - Accent2 2 2 3 2 5 5" xfId="6154"/>
    <cellStyle name="20% - Accent2 2 2 3 2 5 6" xfId="6155"/>
    <cellStyle name="20% - Accent2 2 2 3 2 6" xfId="6156"/>
    <cellStyle name="20% - Accent2 2 2 3 2 6 2" xfId="6157"/>
    <cellStyle name="20% - Accent2 2 2 3 2 6 2 2" xfId="6158"/>
    <cellStyle name="20% - Accent2 2 2 3 2 6 2 2 2" xfId="6159"/>
    <cellStyle name="20% - Accent2 2 2 3 2 6 2 2 2 2" xfId="6160"/>
    <cellStyle name="20% - Accent2 2 2 3 2 6 2 2 2 3" xfId="6161"/>
    <cellStyle name="20% - Accent2 2 2 3 2 6 2 2 3" xfId="6162"/>
    <cellStyle name="20% - Accent2 2 2 3 2 6 2 2 4" xfId="6163"/>
    <cellStyle name="20% - Accent2 2 2 3 2 6 2 3" xfId="6164"/>
    <cellStyle name="20% - Accent2 2 2 3 2 6 2 3 2" xfId="6165"/>
    <cellStyle name="20% - Accent2 2 2 3 2 6 2 3 3" xfId="6166"/>
    <cellStyle name="20% - Accent2 2 2 3 2 6 2 4" xfId="6167"/>
    <cellStyle name="20% - Accent2 2 2 3 2 6 2 5" xfId="6168"/>
    <cellStyle name="20% - Accent2 2 2 3 2 6 3" xfId="6169"/>
    <cellStyle name="20% - Accent2 2 2 3 2 6 3 2" xfId="6170"/>
    <cellStyle name="20% - Accent2 2 2 3 2 6 3 2 2" xfId="6171"/>
    <cellStyle name="20% - Accent2 2 2 3 2 6 3 2 3" xfId="6172"/>
    <cellStyle name="20% - Accent2 2 2 3 2 6 3 3" xfId="6173"/>
    <cellStyle name="20% - Accent2 2 2 3 2 6 3 4" xfId="6174"/>
    <cellStyle name="20% - Accent2 2 2 3 2 6 4" xfId="6175"/>
    <cellStyle name="20% - Accent2 2 2 3 2 6 4 2" xfId="6176"/>
    <cellStyle name="20% - Accent2 2 2 3 2 6 4 3" xfId="6177"/>
    <cellStyle name="20% - Accent2 2 2 3 2 6 5" xfId="6178"/>
    <cellStyle name="20% - Accent2 2 2 3 2 6 6" xfId="6179"/>
    <cellStyle name="20% - Accent2 2 2 3 2 7" xfId="6180"/>
    <cellStyle name="20% - Accent2 2 2 3 2 7 2" xfId="6181"/>
    <cellStyle name="20% - Accent2 2 2 3 2 7 2 2" xfId="6182"/>
    <cellStyle name="20% - Accent2 2 2 3 2 7 2 2 2" xfId="6183"/>
    <cellStyle name="20% - Accent2 2 2 3 2 7 2 2 2 2" xfId="6184"/>
    <cellStyle name="20% - Accent2 2 2 3 2 7 2 2 2 3" xfId="6185"/>
    <cellStyle name="20% - Accent2 2 2 3 2 7 2 2 3" xfId="6186"/>
    <cellStyle name="20% - Accent2 2 2 3 2 7 2 2 4" xfId="6187"/>
    <cellStyle name="20% - Accent2 2 2 3 2 7 2 3" xfId="6188"/>
    <cellStyle name="20% - Accent2 2 2 3 2 7 2 3 2" xfId="6189"/>
    <cellStyle name="20% - Accent2 2 2 3 2 7 2 3 3" xfId="6190"/>
    <cellStyle name="20% - Accent2 2 2 3 2 7 2 4" xfId="6191"/>
    <cellStyle name="20% - Accent2 2 2 3 2 7 2 5" xfId="6192"/>
    <cellStyle name="20% - Accent2 2 2 3 2 7 3" xfId="6193"/>
    <cellStyle name="20% - Accent2 2 2 3 2 7 3 2" xfId="6194"/>
    <cellStyle name="20% - Accent2 2 2 3 2 7 3 2 2" xfId="6195"/>
    <cellStyle name="20% - Accent2 2 2 3 2 7 3 2 3" xfId="6196"/>
    <cellStyle name="20% - Accent2 2 2 3 2 7 3 3" xfId="6197"/>
    <cellStyle name="20% - Accent2 2 2 3 2 7 3 4" xfId="6198"/>
    <cellStyle name="20% - Accent2 2 2 3 2 7 4" xfId="6199"/>
    <cellStyle name="20% - Accent2 2 2 3 2 7 4 2" xfId="6200"/>
    <cellStyle name="20% - Accent2 2 2 3 2 7 4 3" xfId="6201"/>
    <cellStyle name="20% - Accent2 2 2 3 2 7 5" xfId="6202"/>
    <cellStyle name="20% - Accent2 2 2 3 2 7 6" xfId="6203"/>
    <cellStyle name="20% - Accent2 2 2 3 2 8" xfId="6204"/>
    <cellStyle name="20% - Accent2 2 2 3 2 8 2" xfId="6205"/>
    <cellStyle name="20% - Accent2 2 2 3 2 8 2 2" xfId="6206"/>
    <cellStyle name="20% - Accent2 2 2 3 2 8 2 2 2" xfId="6207"/>
    <cellStyle name="20% - Accent2 2 2 3 2 8 2 2 2 2" xfId="6208"/>
    <cellStyle name="20% - Accent2 2 2 3 2 8 2 2 2 3" xfId="6209"/>
    <cellStyle name="20% - Accent2 2 2 3 2 8 2 2 3" xfId="6210"/>
    <cellStyle name="20% - Accent2 2 2 3 2 8 2 2 4" xfId="6211"/>
    <cellStyle name="20% - Accent2 2 2 3 2 8 2 3" xfId="6212"/>
    <cellStyle name="20% - Accent2 2 2 3 2 8 2 3 2" xfId="6213"/>
    <cellStyle name="20% - Accent2 2 2 3 2 8 2 3 3" xfId="6214"/>
    <cellStyle name="20% - Accent2 2 2 3 2 8 2 4" xfId="6215"/>
    <cellStyle name="20% - Accent2 2 2 3 2 8 2 5" xfId="6216"/>
    <cellStyle name="20% - Accent2 2 2 3 2 8 3" xfId="6217"/>
    <cellStyle name="20% - Accent2 2 2 3 2 8 3 2" xfId="6218"/>
    <cellStyle name="20% - Accent2 2 2 3 2 8 3 2 2" xfId="6219"/>
    <cellStyle name="20% - Accent2 2 2 3 2 8 3 2 3" xfId="6220"/>
    <cellStyle name="20% - Accent2 2 2 3 2 8 3 3" xfId="6221"/>
    <cellStyle name="20% - Accent2 2 2 3 2 8 3 4" xfId="6222"/>
    <cellStyle name="20% - Accent2 2 2 3 2 8 4" xfId="6223"/>
    <cellStyle name="20% - Accent2 2 2 3 2 8 4 2" xfId="6224"/>
    <cellStyle name="20% - Accent2 2 2 3 2 8 4 3" xfId="6225"/>
    <cellStyle name="20% - Accent2 2 2 3 2 8 5" xfId="6226"/>
    <cellStyle name="20% - Accent2 2 2 3 2 8 6" xfId="6227"/>
    <cellStyle name="20% - Accent2 2 2 3 2 9" xfId="6228"/>
    <cellStyle name="20% - Accent2 2 2 3 2 9 2" xfId="6229"/>
    <cellStyle name="20% - Accent2 2 2 3 2 9 2 2" xfId="6230"/>
    <cellStyle name="20% - Accent2 2 2 3 2 9 2 2 2" xfId="6231"/>
    <cellStyle name="20% - Accent2 2 2 3 2 9 2 2 3" xfId="6232"/>
    <cellStyle name="20% - Accent2 2 2 3 2 9 2 3" xfId="6233"/>
    <cellStyle name="20% - Accent2 2 2 3 2 9 2 4" xfId="6234"/>
    <cellStyle name="20% - Accent2 2 2 3 2 9 3" xfId="6235"/>
    <cellStyle name="20% - Accent2 2 2 3 2 9 3 2" xfId="6236"/>
    <cellStyle name="20% - Accent2 2 2 3 2 9 3 2 2" xfId="6237"/>
    <cellStyle name="20% - Accent2 2 2 3 2 9 3 2 3" xfId="6238"/>
    <cellStyle name="20% - Accent2 2 2 3 2 9 3 3" xfId="6239"/>
    <cellStyle name="20% - Accent2 2 2 3 2 9 3 4" xfId="6240"/>
    <cellStyle name="20% - Accent2 2 2 3 2 9 4" xfId="6241"/>
    <cellStyle name="20% - Accent2 2 2 3 2 9 4 2" xfId="6242"/>
    <cellStyle name="20% - Accent2 2 2 3 2 9 4 3" xfId="6243"/>
    <cellStyle name="20% - Accent2 2 2 3 2 9 5" xfId="6244"/>
    <cellStyle name="20% - Accent2 2 2 3 2 9 6" xfId="6245"/>
    <cellStyle name="20% - Accent2 2 2 3 3" xfId="6246"/>
    <cellStyle name="20% - Accent2 2 2 3 3 10" xfId="6247"/>
    <cellStyle name="20% - Accent2 2 2 3 3 11" xfId="6248"/>
    <cellStyle name="20% - Accent2 2 2 3 3 2" xfId="6249"/>
    <cellStyle name="20% - Accent2 2 2 3 3 2 2" xfId="6250"/>
    <cellStyle name="20% - Accent2 2 2 3 3 2 2 2" xfId="6251"/>
    <cellStyle name="20% - Accent2 2 2 3 3 2 2 2 2" xfId="6252"/>
    <cellStyle name="20% - Accent2 2 2 3 3 2 2 2 2 2" xfId="6253"/>
    <cellStyle name="20% - Accent2 2 2 3 3 2 2 2 2 2 2" xfId="6254"/>
    <cellStyle name="20% - Accent2 2 2 3 3 2 2 2 2 2 2 2" xfId="6255"/>
    <cellStyle name="20% - Accent2 2 2 3 3 2 2 2 2 2 2 3" xfId="6256"/>
    <cellStyle name="20% - Accent2 2 2 3 3 2 2 2 2 2 3" xfId="6257"/>
    <cellStyle name="20% - Accent2 2 2 3 3 2 2 2 2 2 4" xfId="6258"/>
    <cellStyle name="20% - Accent2 2 2 3 3 2 2 2 2 3" xfId="6259"/>
    <cellStyle name="20% - Accent2 2 2 3 3 2 2 2 2 3 2" xfId="6260"/>
    <cellStyle name="20% - Accent2 2 2 3 3 2 2 2 2 3 3" xfId="6261"/>
    <cellStyle name="20% - Accent2 2 2 3 3 2 2 2 2 4" xfId="6262"/>
    <cellStyle name="20% - Accent2 2 2 3 3 2 2 2 2 5" xfId="6263"/>
    <cellStyle name="20% - Accent2 2 2 3 3 2 2 2 3" xfId="6264"/>
    <cellStyle name="20% - Accent2 2 2 3 3 2 2 2 3 2" xfId="6265"/>
    <cellStyle name="20% - Accent2 2 2 3 3 2 2 2 3 2 2" xfId="6266"/>
    <cellStyle name="20% - Accent2 2 2 3 3 2 2 2 3 2 3" xfId="6267"/>
    <cellStyle name="20% - Accent2 2 2 3 3 2 2 2 3 3" xfId="6268"/>
    <cellStyle name="20% - Accent2 2 2 3 3 2 2 2 3 4" xfId="6269"/>
    <cellStyle name="20% - Accent2 2 2 3 3 2 2 2 4" xfId="6270"/>
    <cellStyle name="20% - Accent2 2 2 3 3 2 2 2 4 2" xfId="6271"/>
    <cellStyle name="20% - Accent2 2 2 3 3 2 2 2 4 3" xfId="6272"/>
    <cellStyle name="20% - Accent2 2 2 3 3 2 2 2 5" xfId="6273"/>
    <cellStyle name="20% - Accent2 2 2 3 3 2 2 2 6" xfId="6274"/>
    <cellStyle name="20% - Accent2 2 2 3 3 2 2 3" xfId="6275"/>
    <cellStyle name="20% - Accent2 2 2 3 3 2 2 3 2" xfId="6276"/>
    <cellStyle name="20% - Accent2 2 2 3 3 2 2 3 2 2" xfId="6277"/>
    <cellStyle name="20% - Accent2 2 2 3 3 2 2 3 2 2 2" xfId="6278"/>
    <cellStyle name="20% - Accent2 2 2 3 3 2 2 3 2 2 3" xfId="6279"/>
    <cellStyle name="20% - Accent2 2 2 3 3 2 2 3 2 3" xfId="6280"/>
    <cellStyle name="20% - Accent2 2 2 3 3 2 2 3 2 4" xfId="6281"/>
    <cellStyle name="20% - Accent2 2 2 3 3 2 2 3 3" xfId="6282"/>
    <cellStyle name="20% - Accent2 2 2 3 3 2 2 3 3 2" xfId="6283"/>
    <cellStyle name="20% - Accent2 2 2 3 3 2 2 3 3 3" xfId="6284"/>
    <cellStyle name="20% - Accent2 2 2 3 3 2 2 3 4" xfId="6285"/>
    <cellStyle name="20% - Accent2 2 2 3 3 2 2 3 5" xfId="6286"/>
    <cellStyle name="20% - Accent2 2 2 3 3 2 2 4" xfId="6287"/>
    <cellStyle name="20% - Accent2 2 2 3 3 2 2 4 2" xfId="6288"/>
    <cellStyle name="20% - Accent2 2 2 3 3 2 2 4 2 2" xfId="6289"/>
    <cellStyle name="20% - Accent2 2 2 3 3 2 2 4 2 3" xfId="6290"/>
    <cellStyle name="20% - Accent2 2 2 3 3 2 2 4 3" xfId="6291"/>
    <cellStyle name="20% - Accent2 2 2 3 3 2 2 4 4" xfId="6292"/>
    <cellStyle name="20% - Accent2 2 2 3 3 2 2 5" xfId="6293"/>
    <cellStyle name="20% - Accent2 2 2 3 3 2 2 5 2" xfId="6294"/>
    <cellStyle name="20% - Accent2 2 2 3 3 2 2 5 3" xfId="6295"/>
    <cellStyle name="20% - Accent2 2 2 3 3 2 2 6" xfId="6296"/>
    <cellStyle name="20% - Accent2 2 2 3 3 2 2 7" xfId="6297"/>
    <cellStyle name="20% - Accent2 2 2 3 3 2 3" xfId="6298"/>
    <cellStyle name="20% - Accent2 2 2 3 3 2 3 2" xfId="6299"/>
    <cellStyle name="20% - Accent2 2 2 3 3 2 3 2 2" xfId="6300"/>
    <cellStyle name="20% - Accent2 2 2 3 3 2 3 2 2 2" xfId="6301"/>
    <cellStyle name="20% - Accent2 2 2 3 3 2 3 2 2 2 2" xfId="6302"/>
    <cellStyle name="20% - Accent2 2 2 3 3 2 3 2 2 2 3" xfId="6303"/>
    <cellStyle name="20% - Accent2 2 2 3 3 2 3 2 2 3" xfId="6304"/>
    <cellStyle name="20% - Accent2 2 2 3 3 2 3 2 2 4" xfId="6305"/>
    <cellStyle name="20% - Accent2 2 2 3 3 2 3 2 3" xfId="6306"/>
    <cellStyle name="20% - Accent2 2 2 3 3 2 3 2 3 2" xfId="6307"/>
    <cellStyle name="20% - Accent2 2 2 3 3 2 3 2 3 3" xfId="6308"/>
    <cellStyle name="20% - Accent2 2 2 3 3 2 3 2 4" xfId="6309"/>
    <cellStyle name="20% - Accent2 2 2 3 3 2 3 2 5" xfId="6310"/>
    <cellStyle name="20% - Accent2 2 2 3 3 2 3 3" xfId="6311"/>
    <cellStyle name="20% - Accent2 2 2 3 3 2 3 3 2" xfId="6312"/>
    <cellStyle name="20% - Accent2 2 2 3 3 2 3 3 2 2" xfId="6313"/>
    <cellStyle name="20% - Accent2 2 2 3 3 2 3 3 2 3" xfId="6314"/>
    <cellStyle name="20% - Accent2 2 2 3 3 2 3 3 3" xfId="6315"/>
    <cellStyle name="20% - Accent2 2 2 3 3 2 3 3 4" xfId="6316"/>
    <cellStyle name="20% - Accent2 2 2 3 3 2 3 4" xfId="6317"/>
    <cellStyle name="20% - Accent2 2 2 3 3 2 3 4 2" xfId="6318"/>
    <cellStyle name="20% - Accent2 2 2 3 3 2 3 4 3" xfId="6319"/>
    <cellStyle name="20% - Accent2 2 2 3 3 2 3 5" xfId="6320"/>
    <cellStyle name="20% - Accent2 2 2 3 3 2 3 6" xfId="6321"/>
    <cellStyle name="20% - Accent2 2 2 3 3 2 4" xfId="6322"/>
    <cellStyle name="20% - Accent2 2 2 3 3 2 4 2" xfId="6323"/>
    <cellStyle name="20% - Accent2 2 2 3 3 2 4 2 2" xfId="6324"/>
    <cellStyle name="20% - Accent2 2 2 3 3 2 4 2 2 2" xfId="6325"/>
    <cellStyle name="20% - Accent2 2 2 3 3 2 4 2 2 3" xfId="6326"/>
    <cellStyle name="20% - Accent2 2 2 3 3 2 4 2 3" xfId="6327"/>
    <cellStyle name="20% - Accent2 2 2 3 3 2 4 2 4" xfId="6328"/>
    <cellStyle name="20% - Accent2 2 2 3 3 2 4 3" xfId="6329"/>
    <cellStyle name="20% - Accent2 2 2 3 3 2 4 3 2" xfId="6330"/>
    <cellStyle name="20% - Accent2 2 2 3 3 2 4 3 2 2" xfId="6331"/>
    <cellStyle name="20% - Accent2 2 2 3 3 2 4 3 2 3" xfId="6332"/>
    <cellStyle name="20% - Accent2 2 2 3 3 2 4 3 3" xfId="6333"/>
    <cellStyle name="20% - Accent2 2 2 3 3 2 4 3 4" xfId="6334"/>
    <cellStyle name="20% - Accent2 2 2 3 3 2 4 4" xfId="6335"/>
    <cellStyle name="20% - Accent2 2 2 3 3 2 4 4 2" xfId="6336"/>
    <cellStyle name="20% - Accent2 2 2 3 3 2 4 4 3" xfId="6337"/>
    <cellStyle name="20% - Accent2 2 2 3 3 2 4 5" xfId="6338"/>
    <cellStyle name="20% - Accent2 2 2 3 3 2 4 6" xfId="6339"/>
    <cellStyle name="20% - Accent2 2 2 3 3 2 5" xfId="6340"/>
    <cellStyle name="20% - Accent2 2 2 3 3 2 5 2" xfId="6341"/>
    <cellStyle name="20% - Accent2 2 2 3 3 2 5 2 2" xfId="6342"/>
    <cellStyle name="20% - Accent2 2 2 3 3 2 5 2 2 2" xfId="6343"/>
    <cellStyle name="20% - Accent2 2 2 3 3 2 5 2 2 3" xfId="6344"/>
    <cellStyle name="20% - Accent2 2 2 3 3 2 5 2 3" xfId="6345"/>
    <cellStyle name="20% - Accent2 2 2 3 3 2 5 2 4" xfId="6346"/>
    <cellStyle name="20% - Accent2 2 2 3 3 2 5 3" xfId="6347"/>
    <cellStyle name="20% - Accent2 2 2 3 3 2 5 3 2" xfId="6348"/>
    <cellStyle name="20% - Accent2 2 2 3 3 2 5 3 3" xfId="6349"/>
    <cellStyle name="20% - Accent2 2 2 3 3 2 5 4" xfId="6350"/>
    <cellStyle name="20% - Accent2 2 2 3 3 2 5 5" xfId="6351"/>
    <cellStyle name="20% - Accent2 2 2 3 3 2 6" xfId="6352"/>
    <cellStyle name="20% - Accent2 2 2 3 3 2 6 2" xfId="6353"/>
    <cellStyle name="20% - Accent2 2 2 3 3 2 6 2 2" xfId="6354"/>
    <cellStyle name="20% - Accent2 2 2 3 3 2 6 2 3" xfId="6355"/>
    <cellStyle name="20% - Accent2 2 2 3 3 2 6 3" xfId="6356"/>
    <cellStyle name="20% - Accent2 2 2 3 3 2 6 4" xfId="6357"/>
    <cellStyle name="20% - Accent2 2 2 3 3 2 7" xfId="6358"/>
    <cellStyle name="20% - Accent2 2 2 3 3 2 7 2" xfId="6359"/>
    <cellStyle name="20% - Accent2 2 2 3 3 2 7 3" xfId="6360"/>
    <cellStyle name="20% - Accent2 2 2 3 3 2 8" xfId="6361"/>
    <cellStyle name="20% - Accent2 2 2 3 3 2 9" xfId="6362"/>
    <cellStyle name="20% - Accent2 2 2 3 3 3" xfId="6363"/>
    <cellStyle name="20% - Accent2 2 2 3 3 3 2" xfId="6364"/>
    <cellStyle name="20% - Accent2 2 2 3 3 3 2 2" xfId="6365"/>
    <cellStyle name="20% - Accent2 2 2 3 3 3 2 2 2" xfId="6366"/>
    <cellStyle name="20% - Accent2 2 2 3 3 3 2 2 2 2" xfId="6367"/>
    <cellStyle name="20% - Accent2 2 2 3 3 3 2 2 2 2 2" xfId="6368"/>
    <cellStyle name="20% - Accent2 2 2 3 3 3 2 2 2 2 3" xfId="6369"/>
    <cellStyle name="20% - Accent2 2 2 3 3 3 2 2 2 3" xfId="6370"/>
    <cellStyle name="20% - Accent2 2 2 3 3 3 2 2 2 4" xfId="6371"/>
    <cellStyle name="20% - Accent2 2 2 3 3 3 2 2 3" xfId="6372"/>
    <cellStyle name="20% - Accent2 2 2 3 3 3 2 2 3 2" xfId="6373"/>
    <cellStyle name="20% - Accent2 2 2 3 3 3 2 2 3 3" xfId="6374"/>
    <cellStyle name="20% - Accent2 2 2 3 3 3 2 2 4" xfId="6375"/>
    <cellStyle name="20% - Accent2 2 2 3 3 3 2 2 5" xfId="6376"/>
    <cellStyle name="20% - Accent2 2 2 3 3 3 2 3" xfId="6377"/>
    <cellStyle name="20% - Accent2 2 2 3 3 3 2 3 2" xfId="6378"/>
    <cellStyle name="20% - Accent2 2 2 3 3 3 2 3 2 2" xfId="6379"/>
    <cellStyle name="20% - Accent2 2 2 3 3 3 2 3 2 3" xfId="6380"/>
    <cellStyle name="20% - Accent2 2 2 3 3 3 2 3 3" xfId="6381"/>
    <cellStyle name="20% - Accent2 2 2 3 3 3 2 3 4" xfId="6382"/>
    <cellStyle name="20% - Accent2 2 2 3 3 3 2 4" xfId="6383"/>
    <cellStyle name="20% - Accent2 2 2 3 3 3 2 4 2" xfId="6384"/>
    <cellStyle name="20% - Accent2 2 2 3 3 3 2 4 3" xfId="6385"/>
    <cellStyle name="20% - Accent2 2 2 3 3 3 2 5" xfId="6386"/>
    <cellStyle name="20% - Accent2 2 2 3 3 3 2 6" xfId="6387"/>
    <cellStyle name="20% - Accent2 2 2 3 3 3 3" xfId="6388"/>
    <cellStyle name="20% - Accent2 2 2 3 3 3 3 2" xfId="6389"/>
    <cellStyle name="20% - Accent2 2 2 3 3 3 3 2 2" xfId="6390"/>
    <cellStyle name="20% - Accent2 2 2 3 3 3 3 2 2 2" xfId="6391"/>
    <cellStyle name="20% - Accent2 2 2 3 3 3 3 2 2 3" xfId="6392"/>
    <cellStyle name="20% - Accent2 2 2 3 3 3 3 2 3" xfId="6393"/>
    <cellStyle name="20% - Accent2 2 2 3 3 3 3 2 4" xfId="6394"/>
    <cellStyle name="20% - Accent2 2 2 3 3 3 3 3" xfId="6395"/>
    <cellStyle name="20% - Accent2 2 2 3 3 3 3 3 2" xfId="6396"/>
    <cellStyle name="20% - Accent2 2 2 3 3 3 3 3 3" xfId="6397"/>
    <cellStyle name="20% - Accent2 2 2 3 3 3 3 4" xfId="6398"/>
    <cellStyle name="20% - Accent2 2 2 3 3 3 3 5" xfId="6399"/>
    <cellStyle name="20% - Accent2 2 2 3 3 3 4" xfId="6400"/>
    <cellStyle name="20% - Accent2 2 2 3 3 3 4 2" xfId="6401"/>
    <cellStyle name="20% - Accent2 2 2 3 3 3 4 2 2" xfId="6402"/>
    <cellStyle name="20% - Accent2 2 2 3 3 3 4 2 3" xfId="6403"/>
    <cellStyle name="20% - Accent2 2 2 3 3 3 4 3" xfId="6404"/>
    <cellStyle name="20% - Accent2 2 2 3 3 3 4 4" xfId="6405"/>
    <cellStyle name="20% - Accent2 2 2 3 3 3 5" xfId="6406"/>
    <cellStyle name="20% - Accent2 2 2 3 3 3 5 2" xfId="6407"/>
    <cellStyle name="20% - Accent2 2 2 3 3 3 5 3" xfId="6408"/>
    <cellStyle name="20% - Accent2 2 2 3 3 3 6" xfId="6409"/>
    <cellStyle name="20% - Accent2 2 2 3 3 3 7" xfId="6410"/>
    <cellStyle name="20% - Accent2 2 2 3 3 4" xfId="6411"/>
    <cellStyle name="20% - Accent2 2 2 3 3 4 2" xfId="6412"/>
    <cellStyle name="20% - Accent2 2 2 3 3 4 2 2" xfId="6413"/>
    <cellStyle name="20% - Accent2 2 2 3 3 4 2 2 2" xfId="6414"/>
    <cellStyle name="20% - Accent2 2 2 3 3 4 2 2 2 2" xfId="6415"/>
    <cellStyle name="20% - Accent2 2 2 3 3 4 2 2 2 3" xfId="6416"/>
    <cellStyle name="20% - Accent2 2 2 3 3 4 2 2 3" xfId="6417"/>
    <cellStyle name="20% - Accent2 2 2 3 3 4 2 2 4" xfId="6418"/>
    <cellStyle name="20% - Accent2 2 2 3 3 4 2 3" xfId="6419"/>
    <cellStyle name="20% - Accent2 2 2 3 3 4 2 3 2" xfId="6420"/>
    <cellStyle name="20% - Accent2 2 2 3 3 4 2 3 3" xfId="6421"/>
    <cellStyle name="20% - Accent2 2 2 3 3 4 2 4" xfId="6422"/>
    <cellStyle name="20% - Accent2 2 2 3 3 4 2 5" xfId="6423"/>
    <cellStyle name="20% - Accent2 2 2 3 3 4 3" xfId="6424"/>
    <cellStyle name="20% - Accent2 2 2 3 3 4 3 2" xfId="6425"/>
    <cellStyle name="20% - Accent2 2 2 3 3 4 3 2 2" xfId="6426"/>
    <cellStyle name="20% - Accent2 2 2 3 3 4 3 2 3" xfId="6427"/>
    <cellStyle name="20% - Accent2 2 2 3 3 4 3 3" xfId="6428"/>
    <cellStyle name="20% - Accent2 2 2 3 3 4 3 4" xfId="6429"/>
    <cellStyle name="20% - Accent2 2 2 3 3 4 4" xfId="6430"/>
    <cellStyle name="20% - Accent2 2 2 3 3 4 4 2" xfId="6431"/>
    <cellStyle name="20% - Accent2 2 2 3 3 4 4 3" xfId="6432"/>
    <cellStyle name="20% - Accent2 2 2 3 3 4 5" xfId="6433"/>
    <cellStyle name="20% - Accent2 2 2 3 3 4 6" xfId="6434"/>
    <cellStyle name="20% - Accent2 2 2 3 3 5" xfId="6435"/>
    <cellStyle name="20% - Accent2 2 2 3 3 5 2" xfId="6436"/>
    <cellStyle name="20% - Accent2 2 2 3 3 5 2 2" xfId="6437"/>
    <cellStyle name="20% - Accent2 2 2 3 3 5 2 2 2" xfId="6438"/>
    <cellStyle name="20% - Accent2 2 2 3 3 5 2 2 3" xfId="6439"/>
    <cellStyle name="20% - Accent2 2 2 3 3 5 2 3" xfId="6440"/>
    <cellStyle name="20% - Accent2 2 2 3 3 5 2 4" xfId="6441"/>
    <cellStyle name="20% - Accent2 2 2 3 3 5 3" xfId="6442"/>
    <cellStyle name="20% - Accent2 2 2 3 3 5 3 2" xfId="6443"/>
    <cellStyle name="20% - Accent2 2 2 3 3 5 3 2 2" xfId="6444"/>
    <cellStyle name="20% - Accent2 2 2 3 3 5 3 2 3" xfId="6445"/>
    <cellStyle name="20% - Accent2 2 2 3 3 5 3 3" xfId="6446"/>
    <cellStyle name="20% - Accent2 2 2 3 3 5 3 4" xfId="6447"/>
    <cellStyle name="20% - Accent2 2 2 3 3 5 4" xfId="6448"/>
    <cellStyle name="20% - Accent2 2 2 3 3 5 4 2" xfId="6449"/>
    <cellStyle name="20% - Accent2 2 2 3 3 5 4 3" xfId="6450"/>
    <cellStyle name="20% - Accent2 2 2 3 3 5 5" xfId="6451"/>
    <cellStyle name="20% - Accent2 2 2 3 3 5 6" xfId="6452"/>
    <cellStyle name="20% - Accent2 2 2 3 3 6" xfId="6453"/>
    <cellStyle name="20% - Accent2 2 2 3 3 6 2" xfId="6454"/>
    <cellStyle name="20% - Accent2 2 2 3 3 6 2 2" xfId="6455"/>
    <cellStyle name="20% - Accent2 2 2 3 3 6 2 2 2" xfId="6456"/>
    <cellStyle name="20% - Accent2 2 2 3 3 6 2 2 3" xfId="6457"/>
    <cellStyle name="20% - Accent2 2 2 3 3 6 2 3" xfId="6458"/>
    <cellStyle name="20% - Accent2 2 2 3 3 6 2 4" xfId="6459"/>
    <cellStyle name="20% - Accent2 2 2 3 3 6 3" xfId="6460"/>
    <cellStyle name="20% - Accent2 2 2 3 3 6 3 2" xfId="6461"/>
    <cellStyle name="20% - Accent2 2 2 3 3 6 3 3" xfId="6462"/>
    <cellStyle name="20% - Accent2 2 2 3 3 6 4" xfId="6463"/>
    <cellStyle name="20% - Accent2 2 2 3 3 6 5" xfId="6464"/>
    <cellStyle name="20% - Accent2 2 2 3 3 7" xfId="6465"/>
    <cellStyle name="20% - Accent2 2 2 3 3 7 2" xfId="6466"/>
    <cellStyle name="20% - Accent2 2 2 3 3 7 2 2" xfId="6467"/>
    <cellStyle name="20% - Accent2 2 2 3 3 7 2 3" xfId="6468"/>
    <cellStyle name="20% - Accent2 2 2 3 3 7 3" xfId="6469"/>
    <cellStyle name="20% - Accent2 2 2 3 3 7 4" xfId="6470"/>
    <cellStyle name="20% - Accent2 2 2 3 3 8" xfId="6471"/>
    <cellStyle name="20% - Accent2 2 2 3 3 8 2" xfId="6472"/>
    <cellStyle name="20% - Accent2 2 2 3 3 8 3" xfId="6473"/>
    <cellStyle name="20% - Accent2 2 2 3 3 9" xfId="6474"/>
    <cellStyle name="20% - Accent2 2 2 3 4" xfId="6475"/>
    <cellStyle name="20% - Accent2 2 2 3 4 10" xfId="6476"/>
    <cellStyle name="20% - Accent2 2 2 3 4 2" xfId="6477"/>
    <cellStyle name="20% - Accent2 2 2 3 4 2 2" xfId="6478"/>
    <cellStyle name="20% - Accent2 2 2 3 4 2 2 2" xfId="6479"/>
    <cellStyle name="20% - Accent2 2 2 3 4 2 2 2 2" xfId="6480"/>
    <cellStyle name="20% - Accent2 2 2 3 4 2 2 2 2 2" xfId="6481"/>
    <cellStyle name="20% - Accent2 2 2 3 4 2 2 2 2 2 2" xfId="6482"/>
    <cellStyle name="20% - Accent2 2 2 3 4 2 2 2 2 2 3" xfId="6483"/>
    <cellStyle name="20% - Accent2 2 2 3 4 2 2 2 2 3" xfId="6484"/>
    <cellStyle name="20% - Accent2 2 2 3 4 2 2 2 2 4" xfId="6485"/>
    <cellStyle name="20% - Accent2 2 2 3 4 2 2 2 3" xfId="6486"/>
    <cellStyle name="20% - Accent2 2 2 3 4 2 2 2 3 2" xfId="6487"/>
    <cellStyle name="20% - Accent2 2 2 3 4 2 2 2 3 3" xfId="6488"/>
    <cellStyle name="20% - Accent2 2 2 3 4 2 2 2 4" xfId="6489"/>
    <cellStyle name="20% - Accent2 2 2 3 4 2 2 2 5" xfId="6490"/>
    <cellStyle name="20% - Accent2 2 2 3 4 2 2 3" xfId="6491"/>
    <cellStyle name="20% - Accent2 2 2 3 4 2 2 3 2" xfId="6492"/>
    <cellStyle name="20% - Accent2 2 2 3 4 2 2 3 2 2" xfId="6493"/>
    <cellStyle name="20% - Accent2 2 2 3 4 2 2 3 2 3" xfId="6494"/>
    <cellStyle name="20% - Accent2 2 2 3 4 2 2 3 3" xfId="6495"/>
    <cellStyle name="20% - Accent2 2 2 3 4 2 2 3 4" xfId="6496"/>
    <cellStyle name="20% - Accent2 2 2 3 4 2 2 4" xfId="6497"/>
    <cellStyle name="20% - Accent2 2 2 3 4 2 2 4 2" xfId="6498"/>
    <cellStyle name="20% - Accent2 2 2 3 4 2 2 4 3" xfId="6499"/>
    <cellStyle name="20% - Accent2 2 2 3 4 2 2 5" xfId="6500"/>
    <cellStyle name="20% - Accent2 2 2 3 4 2 2 6" xfId="6501"/>
    <cellStyle name="20% - Accent2 2 2 3 4 2 3" xfId="6502"/>
    <cellStyle name="20% - Accent2 2 2 3 4 2 3 2" xfId="6503"/>
    <cellStyle name="20% - Accent2 2 2 3 4 2 3 2 2" xfId="6504"/>
    <cellStyle name="20% - Accent2 2 2 3 4 2 3 2 2 2" xfId="6505"/>
    <cellStyle name="20% - Accent2 2 2 3 4 2 3 2 2 3" xfId="6506"/>
    <cellStyle name="20% - Accent2 2 2 3 4 2 3 2 3" xfId="6507"/>
    <cellStyle name="20% - Accent2 2 2 3 4 2 3 2 4" xfId="6508"/>
    <cellStyle name="20% - Accent2 2 2 3 4 2 3 3" xfId="6509"/>
    <cellStyle name="20% - Accent2 2 2 3 4 2 3 3 2" xfId="6510"/>
    <cellStyle name="20% - Accent2 2 2 3 4 2 3 3 2 2" xfId="6511"/>
    <cellStyle name="20% - Accent2 2 2 3 4 2 3 3 2 3" xfId="6512"/>
    <cellStyle name="20% - Accent2 2 2 3 4 2 3 3 3" xfId="6513"/>
    <cellStyle name="20% - Accent2 2 2 3 4 2 3 3 4" xfId="6514"/>
    <cellStyle name="20% - Accent2 2 2 3 4 2 3 4" xfId="6515"/>
    <cellStyle name="20% - Accent2 2 2 3 4 2 3 4 2" xfId="6516"/>
    <cellStyle name="20% - Accent2 2 2 3 4 2 3 4 3" xfId="6517"/>
    <cellStyle name="20% - Accent2 2 2 3 4 2 3 5" xfId="6518"/>
    <cellStyle name="20% - Accent2 2 2 3 4 2 3 6" xfId="6519"/>
    <cellStyle name="20% - Accent2 2 2 3 4 2 4" xfId="6520"/>
    <cellStyle name="20% - Accent2 2 2 3 4 2 4 2" xfId="6521"/>
    <cellStyle name="20% - Accent2 2 2 3 4 2 4 2 2" xfId="6522"/>
    <cellStyle name="20% - Accent2 2 2 3 4 2 4 2 2 2" xfId="6523"/>
    <cellStyle name="20% - Accent2 2 2 3 4 2 4 2 2 3" xfId="6524"/>
    <cellStyle name="20% - Accent2 2 2 3 4 2 4 2 3" xfId="6525"/>
    <cellStyle name="20% - Accent2 2 2 3 4 2 4 2 4" xfId="6526"/>
    <cellStyle name="20% - Accent2 2 2 3 4 2 4 3" xfId="6527"/>
    <cellStyle name="20% - Accent2 2 2 3 4 2 4 3 2" xfId="6528"/>
    <cellStyle name="20% - Accent2 2 2 3 4 2 4 3 3" xfId="6529"/>
    <cellStyle name="20% - Accent2 2 2 3 4 2 4 4" xfId="6530"/>
    <cellStyle name="20% - Accent2 2 2 3 4 2 4 5" xfId="6531"/>
    <cellStyle name="20% - Accent2 2 2 3 4 2 5" xfId="6532"/>
    <cellStyle name="20% - Accent2 2 2 3 4 2 5 2" xfId="6533"/>
    <cellStyle name="20% - Accent2 2 2 3 4 2 5 2 2" xfId="6534"/>
    <cellStyle name="20% - Accent2 2 2 3 4 2 5 2 3" xfId="6535"/>
    <cellStyle name="20% - Accent2 2 2 3 4 2 5 3" xfId="6536"/>
    <cellStyle name="20% - Accent2 2 2 3 4 2 5 4" xfId="6537"/>
    <cellStyle name="20% - Accent2 2 2 3 4 2 6" xfId="6538"/>
    <cellStyle name="20% - Accent2 2 2 3 4 2 6 2" xfId="6539"/>
    <cellStyle name="20% - Accent2 2 2 3 4 2 6 3" xfId="6540"/>
    <cellStyle name="20% - Accent2 2 2 3 4 2 7" xfId="6541"/>
    <cellStyle name="20% - Accent2 2 2 3 4 2 8" xfId="6542"/>
    <cellStyle name="20% - Accent2 2 2 3 4 3" xfId="6543"/>
    <cellStyle name="20% - Accent2 2 2 3 4 3 2" xfId="6544"/>
    <cellStyle name="20% - Accent2 2 2 3 4 3 2 2" xfId="6545"/>
    <cellStyle name="20% - Accent2 2 2 3 4 3 2 2 2" xfId="6546"/>
    <cellStyle name="20% - Accent2 2 2 3 4 3 2 2 2 2" xfId="6547"/>
    <cellStyle name="20% - Accent2 2 2 3 4 3 2 2 2 3" xfId="6548"/>
    <cellStyle name="20% - Accent2 2 2 3 4 3 2 2 3" xfId="6549"/>
    <cellStyle name="20% - Accent2 2 2 3 4 3 2 2 4" xfId="6550"/>
    <cellStyle name="20% - Accent2 2 2 3 4 3 2 3" xfId="6551"/>
    <cellStyle name="20% - Accent2 2 2 3 4 3 2 3 2" xfId="6552"/>
    <cellStyle name="20% - Accent2 2 2 3 4 3 2 3 3" xfId="6553"/>
    <cellStyle name="20% - Accent2 2 2 3 4 3 2 4" xfId="6554"/>
    <cellStyle name="20% - Accent2 2 2 3 4 3 2 5" xfId="6555"/>
    <cellStyle name="20% - Accent2 2 2 3 4 3 3" xfId="6556"/>
    <cellStyle name="20% - Accent2 2 2 3 4 3 3 2" xfId="6557"/>
    <cellStyle name="20% - Accent2 2 2 3 4 3 3 2 2" xfId="6558"/>
    <cellStyle name="20% - Accent2 2 2 3 4 3 3 2 3" xfId="6559"/>
    <cellStyle name="20% - Accent2 2 2 3 4 3 3 3" xfId="6560"/>
    <cellStyle name="20% - Accent2 2 2 3 4 3 3 4" xfId="6561"/>
    <cellStyle name="20% - Accent2 2 2 3 4 3 4" xfId="6562"/>
    <cellStyle name="20% - Accent2 2 2 3 4 3 4 2" xfId="6563"/>
    <cellStyle name="20% - Accent2 2 2 3 4 3 4 3" xfId="6564"/>
    <cellStyle name="20% - Accent2 2 2 3 4 3 5" xfId="6565"/>
    <cellStyle name="20% - Accent2 2 2 3 4 3 6" xfId="6566"/>
    <cellStyle name="20% - Accent2 2 2 3 4 4" xfId="6567"/>
    <cellStyle name="20% - Accent2 2 2 3 4 4 2" xfId="6568"/>
    <cellStyle name="20% - Accent2 2 2 3 4 4 2 2" xfId="6569"/>
    <cellStyle name="20% - Accent2 2 2 3 4 4 2 2 2" xfId="6570"/>
    <cellStyle name="20% - Accent2 2 2 3 4 4 2 2 3" xfId="6571"/>
    <cellStyle name="20% - Accent2 2 2 3 4 4 2 3" xfId="6572"/>
    <cellStyle name="20% - Accent2 2 2 3 4 4 2 4" xfId="6573"/>
    <cellStyle name="20% - Accent2 2 2 3 4 4 3" xfId="6574"/>
    <cellStyle name="20% - Accent2 2 2 3 4 4 3 2" xfId="6575"/>
    <cellStyle name="20% - Accent2 2 2 3 4 4 3 2 2" xfId="6576"/>
    <cellStyle name="20% - Accent2 2 2 3 4 4 3 2 3" xfId="6577"/>
    <cellStyle name="20% - Accent2 2 2 3 4 4 3 3" xfId="6578"/>
    <cellStyle name="20% - Accent2 2 2 3 4 4 3 4" xfId="6579"/>
    <cellStyle name="20% - Accent2 2 2 3 4 4 4" xfId="6580"/>
    <cellStyle name="20% - Accent2 2 2 3 4 4 4 2" xfId="6581"/>
    <cellStyle name="20% - Accent2 2 2 3 4 4 4 3" xfId="6582"/>
    <cellStyle name="20% - Accent2 2 2 3 4 4 5" xfId="6583"/>
    <cellStyle name="20% - Accent2 2 2 3 4 4 6" xfId="6584"/>
    <cellStyle name="20% - Accent2 2 2 3 4 5" xfId="6585"/>
    <cellStyle name="20% - Accent2 2 2 3 4 5 2" xfId="6586"/>
    <cellStyle name="20% - Accent2 2 2 3 4 5 2 2" xfId="6587"/>
    <cellStyle name="20% - Accent2 2 2 3 4 5 2 2 2" xfId="6588"/>
    <cellStyle name="20% - Accent2 2 2 3 4 5 2 2 3" xfId="6589"/>
    <cellStyle name="20% - Accent2 2 2 3 4 5 2 3" xfId="6590"/>
    <cellStyle name="20% - Accent2 2 2 3 4 5 2 4" xfId="6591"/>
    <cellStyle name="20% - Accent2 2 2 3 4 5 3" xfId="6592"/>
    <cellStyle name="20% - Accent2 2 2 3 4 5 3 2" xfId="6593"/>
    <cellStyle name="20% - Accent2 2 2 3 4 5 3 3" xfId="6594"/>
    <cellStyle name="20% - Accent2 2 2 3 4 5 4" xfId="6595"/>
    <cellStyle name="20% - Accent2 2 2 3 4 5 5" xfId="6596"/>
    <cellStyle name="20% - Accent2 2 2 3 4 6" xfId="6597"/>
    <cellStyle name="20% - Accent2 2 2 3 4 6 2" xfId="6598"/>
    <cellStyle name="20% - Accent2 2 2 3 4 6 2 2" xfId="6599"/>
    <cellStyle name="20% - Accent2 2 2 3 4 6 2 3" xfId="6600"/>
    <cellStyle name="20% - Accent2 2 2 3 4 6 3" xfId="6601"/>
    <cellStyle name="20% - Accent2 2 2 3 4 6 4" xfId="6602"/>
    <cellStyle name="20% - Accent2 2 2 3 4 7" xfId="6603"/>
    <cellStyle name="20% - Accent2 2 2 3 4 7 2" xfId="6604"/>
    <cellStyle name="20% - Accent2 2 2 3 4 7 3" xfId="6605"/>
    <cellStyle name="20% - Accent2 2 2 3 4 8" xfId="6606"/>
    <cellStyle name="20% - Accent2 2 2 3 4 9" xfId="6607"/>
    <cellStyle name="20% - Accent2 2 2 3 5" xfId="6608"/>
    <cellStyle name="20% - Accent2 2 2 3 5 2" xfId="6609"/>
    <cellStyle name="20% - Accent2 2 2 3 5 2 2" xfId="6610"/>
    <cellStyle name="20% - Accent2 2 2 3 5 2 2 2" xfId="6611"/>
    <cellStyle name="20% - Accent2 2 2 3 5 2 2 2 2" xfId="6612"/>
    <cellStyle name="20% - Accent2 2 2 3 5 2 2 2 2 2" xfId="6613"/>
    <cellStyle name="20% - Accent2 2 2 3 5 2 2 2 2 3" xfId="6614"/>
    <cellStyle name="20% - Accent2 2 2 3 5 2 2 2 3" xfId="6615"/>
    <cellStyle name="20% - Accent2 2 2 3 5 2 2 2 4" xfId="6616"/>
    <cellStyle name="20% - Accent2 2 2 3 5 2 2 3" xfId="6617"/>
    <cellStyle name="20% - Accent2 2 2 3 5 2 2 3 2" xfId="6618"/>
    <cellStyle name="20% - Accent2 2 2 3 5 2 2 3 2 2" xfId="6619"/>
    <cellStyle name="20% - Accent2 2 2 3 5 2 2 3 2 3" xfId="6620"/>
    <cellStyle name="20% - Accent2 2 2 3 5 2 2 3 3" xfId="6621"/>
    <cellStyle name="20% - Accent2 2 2 3 5 2 2 3 4" xfId="6622"/>
    <cellStyle name="20% - Accent2 2 2 3 5 2 2 4" xfId="6623"/>
    <cellStyle name="20% - Accent2 2 2 3 5 2 2 4 2" xfId="6624"/>
    <cellStyle name="20% - Accent2 2 2 3 5 2 2 4 3" xfId="6625"/>
    <cellStyle name="20% - Accent2 2 2 3 5 2 2 5" xfId="6626"/>
    <cellStyle name="20% - Accent2 2 2 3 5 2 2 6" xfId="6627"/>
    <cellStyle name="20% - Accent2 2 2 3 5 2 3" xfId="6628"/>
    <cellStyle name="20% - Accent2 2 2 3 5 2 3 2" xfId="6629"/>
    <cellStyle name="20% - Accent2 2 2 3 5 2 3 2 2" xfId="6630"/>
    <cellStyle name="20% - Accent2 2 2 3 5 2 3 2 2 2" xfId="6631"/>
    <cellStyle name="20% - Accent2 2 2 3 5 2 3 2 2 3" xfId="6632"/>
    <cellStyle name="20% - Accent2 2 2 3 5 2 3 2 3" xfId="6633"/>
    <cellStyle name="20% - Accent2 2 2 3 5 2 3 2 4" xfId="6634"/>
    <cellStyle name="20% - Accent2 2 2 3 5 2 3 3" xfId="6635"/>
    <cellStyle name="20% - Accent2 2 2 3 5 2 3 3 2" xfId="6636"/>
    <cellStyle name="20% - Accent2 2 2 3 5 2 3 3 3" xfId="6637"/>
    <cellStyle name="20% - Accent2 2 2 3 5 2 3 4" xfId="6638"/>
    <cellStyle name="20% - Accent2 2 2 3 5 2 3 5" xfId="6639"/>
    <cellStyle name="20% - Accent2 2 2 3 5 2 4" xfId="6640"/>
    <cellStyle name="20% - Accent2 2 2 3 5 2 4 2" xfId="6641"/>
    <cellStyle name="20% - Accent2 2 2 3 5 2 4 2 2" xfId="6642"/>
    <cellStyle name="20% - Accent2 2 2 3 5 2 4 2 3" xfId="6643"/>
    <cellStyle name="20% - Accent2 2 2 3 5 2 4 3" xfId="6644"/>
    <cellStyle name="20% - Accent2 2 2 3 5 2 4 4" xfId="6645"/>
    <cellStyle name="20% - Accent2 2 2 3 5 2 5" xfId="6646"/>
    <cellStyle name="20% - Accent2 2 2 3 5 2 5 2" xfId="6647"/>
    <cellStyle name="20% - Accent2 2 2 3 5 2 5 3" xfId="6648"/>
    <cellStyle name="20% - Accent2 2 2 3 5 2 6" xfId="6649"/>
    <cellStyle name="20% - Accent2 2 2 3 5 2 7" xfId="6650"/>
    <cellStyle name="20% - Accent2 2 2 3 5 3" xfId="6651"/>
    <cellStyle name="20% - Accent2 2 2 3 5 3 2" xfId="6652"/>
    <cellStyle name="20% - Accent2 2 2 3 5 3 2 2" xfId="6653"/>
    <cellStyle name="20% - Accent2 2 2 3 5 3 2 2 2" xfId="6654"/>
    <cellStyle name="20% - Accent2 2 2 3 5 3 2 2 3" xfId="6655"/>
    <cellStyle name="20% - Accent2 2 2 3 5 3 2 3" xfId="6656"/>
    <cellStyle name="20% - Accent2 2 2 3 5 3 2 4" xfId="6657"/>
    <cellStyle name="20% - Accent2 2 2 3 5 3 3" xfId="6658"/>
    <cellStyle name="20% - Accent2 2 2 3 5 3 3 2" xfId="6659"/>
    <cellStyle name="20% - Accent2 2 2 3 5 3 3 2 2" xfId="6660"/>
    <cellStyle name="20% - Accent2 2 2 3 5 3 3 2 3" xfId="6661"/>
    <cellStyle name="20% - Accent2 2 2 3 5 3 3 3" xfId="6662"/>
    <cellStyle name="20% - Accent2 2 2 3 5 3 3 4" xfId="6663"/>
    <cellStyle name="20% - Accent2 2 2 3 5 3 4" xfId="6664"/>
    <cellStyle name="20% - Accent2 2 2 3 5 3 4 2" xfId="6665"/>
    <cellStyle name="20% - Accent2 2 2 3 5 3 4 3" xfId="6666"/>
    <cellStyle name="20% - Accent2 2 2 3 5 3 5" xfId="6667"/>
    <cellStyle name="20% - Accent2 2 2 3 5 3 6" xfId="6668"/>
    <cellStyle name="20% - Accent2 2 2 3 5 4" xfId="6669"/>
    <cellStyle name="20% - Accent2 2 2 3 5 4 2" xfId="6670"/>
    <cellStyle name="20% - Accent2 2 2 3 5 4 2 2" xfId="6671"/>
    <cellStyle name="20% - Accent2 2 2 3 5 4 2 2 2" xfId="6672"/>
    <cellStyle name="20% - Accent2 2 2 3 5 4 2 2 3" xfId="6673"/>
    <cellStyle name="20% - Accent2 2 2 3 5 4 2 3" xfId="6674"/>
    <cellStyle name="20% - Accent2 2 2 3 5 4 2 4" xfId="6675"/>
    <cellStyle name="20% - Accent2 2 2 3 5 4 3" xfId="6676"/>
    <cellStyle name="20% - Accent2 2 2 3 5 4 3 2" xfId="6677"/>
    <cellStyle name="20% - Accent2 2 2 3 5 4 3 3" xfId="6678"/>
    <cellStyle name="20% - Accent2 2 2 3 5 4 4" xfId="6679"/>
    <cellStyle name="20% - Accent2 2 2 3 5 4 5" xfId="6680"/>
    <cellStyle name="20% - Accent2 2 2 3 5 5" xfId="6681"/>
    <cellStyle name="20% - Accent2 2 2 3 5 5 2" xfId="6682"/>
    <cellStyle name="20% - Accent2 2 2 3 5 5 2 2" xfId="6683"/>
    <cellStyle name="20% - Accent2 2 2 3 5 5 2 3" xfId="6684"/>
    <cellStyle name="20% - Accent2 2 2 3 5 5 3" xfId="6685"/>
    <cellStyle name="20% - Accent2 2 2 3 5 5 4" xfId="6686"/>
    <cellStyle name="20% - Accent2 2 2 3 5 6" xfId="6687"/>
    <cellStyle name="20% - Accent2 2 2 3 5 6 2" xfId="6688"/>
    <cellStyle name="20% - Accent2 2 2 3 5 6 3" xfId="6689"/>
    <cellStyle name="20% - Accent2 2 2 3 5 7" xfId="6690"/>
    <cellStyle name="20% - Accent2 2 2 3 5 8" xfId="6691"/>
    <cellStyle name="20% - Accent2 2 2 3 5 9" xfId="6692"/>
    <cellStyle name="20% - Accent2 2 2 3 6" xfId="6693"/>
    <cellStyle name="20% - Accent2 2 2 3 6 2" xfId="6694"/>
    <cellStyle name="20% - Accent2 2 2 3 6 2 2" xfId="6695"/>
    <cellStyle name="20% - Accent2 2 2 3 6 2 2 2" xfId="6696"/>
    <cellStyle name="20% - Accent2 2 2 3 6 2 2 2 2" xfId="6697"/>
    <cellStyle name="20% - Accent2 2 2 3 6 2 2 2 3" xfId="6698"/>
    <cellStyle name="20% - Accent2 2 2 3 6 2 2 3" xfId="6699"/>
    <cellStyle name="20% - Accent2 2 2 3 6 2 2 4" xfId="6700"/>
    <cellStyle name="20% - Accent2 2 2 3 6 2 3" xfId="6701"/>
    <cellStyle name="20% - Accent2 2 2 3 6 2 3 2" xfId="6702"/>
    <cellStyle name="20% - Accent2 2 2 3 6 2 3 2 2" xfId="6703"/>
    <cellStyle name="20% - Accent2 2 2 3 6 2 3 2 3" xfId="6704"/>
    <cellStyle name="20% - Accent2 2 2 3 6 2 3 3" xfId="6705"/>
    <cellStyle name="20% - Accent2 2 2 3 6 2 3 4" xfId="6706"/>
    <cellStyle name="20% - Accent2 2 2 3 6 2 4" xfId="6707"/>
    <cellStyle name="20% - Accent2 2 2 3 6 2 4 2" xfId="6708"/>
    <cellStyle name="20% - Accent2 2 2 3 6 2 4 3" xfId="6709"/>
    <cellStyle name="20% - Accent2 2 2 3 6 2 5" xfId="6710"/>
    <cellStyle name="20% - Accent2 2 2 3 6 2 6" xfId="6711"/>
    <cellStyle name="20% - Accent2 2 2 3 6 3" xfId="6712"/>
    <cellStyle name="20% - Accent2 2 2 3 6 3 2" xfId="6713"/>
    <cellStyle name="20% - Accent2 2 2 3 6 3 2 2" xfId="6714"/>
    <cellStyle name="20% - Accent2 2 2 3 6 3 2 2 2" xfId="6715"/>
    <cellStyle name="20% - Accent2 2 2 3 6 3 2 2 3" xfId="6716"/>
    <cellStyle name="20% - Accent2 2 2 3 6 3 2 3" xfId="6717"/>
    <cellStyle name="20% - Accent2 2 2 3 6 3 2 4" xfId="6718"/>
    <cellStyle name="20% - Accent2 2 2 3 6 3 3" xfId="6719"/>
    <cellStyle name="20% - Accent2 2 2 3 6 3 3 2" xfId="6720"/>
    <cellStyle name="20% - Accent2 2 2 3 6 3 3 3" xfId="6721"/>
    <cellStyle name="20% - Accent2 2 2 3 6 3 4" xfId="6722"/>
    <cellStyle name="20% - Accent2 2 2 3 6 3 5" xfId="6723"/>
    <cellStyle name="20% - Accent2 2 2 3 6 4" xfId="6724"/>
    <cellStyle name="20% - Accent2 2 2 3 6 4 2" xfId="6725"/>
    <cellStyle name="20% - Accent2 2 2 3 6 4 2 2" xfId="6726"/>
    <cellStyle name="20% - Accent2 2 2 3 6 4 2 3" xfId="6727"/>
    <cellStyle name="20% - Accent2 2 2 3 6 4 3" xfId="6728"/>
    <cellStyle name="20% - Accent2 2 2 3 6 4 4" xfId="6729"/>
    <cellStyle name="20% - Accent2 2 2 3 6 5" xfId="6730"/>
    <cellStyle name="20% - Accent2 2 2 3 6 5 2" xfId="6731"/>
    <cellStyle name="20% - Accent2 2 2 3 6 5 3" xfId="6732"/>
    <cellStyle name="20% - Accent2 2 2 3 6 6" xfId="6733"/>
    <cellStyle name="20% - Accent2 2 2 3 6 7" xfId="6734"/>
    <cellStyle name="20% - Accent2 2 2 3 6 8" xfId="6735"/>
    <cellStyle name="20% - Accent2 2 2 3 7" xfId="6736"/>
    <cellStyle name="20% - Accent2 2 2 3 7 2" xfId="6737"/>
    <cellStyle name="20% - Accent2 2 2 3 7 2 2" xfId="6738"/>
    <cellStyle name="20% - Accent2 2 2 3 7 2 2 2" xfId="6739"/>
    <cellStyle name="20% - Accent2 2 2 3 7 2 2 2 2" xfId="6740"/>
    <cellStyle name="20% - Accent2 2 2 3 7 2 2 2 3" xfId="6741"/>
    <cellStyle name="20% - Accent2 2 2 3 7 2 2 3" xfId="6742"/>
    <cellStyle name="20% - Accent2 2 2 3 7 2 2 4" xfId="6743"/>
    <cellStyle name="20% - Accent2 2 2 3 7 2 3" xfId="6744"/>
    <cellStyle name="20% - Accent2 2 2 3 7 2 3 2" xfId="6745"/>
    <cellStyle name="20% - Accent2 2 2 3 7 2 3 3" xfId="6746"/>
    <cellStyle name="20% - Accent2 2 2 3 7 2 4" xfId="6747"/>
    <cellStyle name="20% - Accent2 2 2 3 7 2 5" xfId="6748"/>
    <cellStyle name="20% - Accent2 2 2 3 7 3" xfId="6749"/>
    <cellStyle name="20% - Accent2 2 2 3 7 3 2" xfId="6750"/>
    <cellStyle name="20% - Accent2 2 2 3 7 3 2 2" xfId="6751"/>
    <cellStyle name="20% - Accent2 2 2 3 7 3 2 3" xfId="6752"/>
    <cellStyle name="20% - Accent2 2 2 3 7 3 3" xfId="6753"/>
    <cellStyle name="20% - Accent2 2 2 3 7 3 4" xfId="6754"/>
    <cellStyle name="20% - Accent2 2 2 3 7 4" xfId="6755"/>
    <cellStyle name="20% - Accent2 2 2 3 7 4 2" xfId="6756"/>
    <cellStyle name="20% - Accent2 2 2 3 7 4 3" xfId="6757"/>
    <cellStyle name="20% - Accent2 2 2 3 7 5" xfId="6758"/>
    <cellStyle name="20% - Accent2 2 2 3 7 6" xfId="6759"/>
    <cellStyle name="20% - Accent2 2 2 3 8" xfId="6760"/>
    <cellStyle name="20% - Accent2 2 2 3 8 2" xfId="6761"/>
    <cellStyle name="20% - Accent2 2 2 3 8 2 2" xfId="6762"/>
    <cellStyle name="20% - Accent2 2 2 3 8 2 2 2" xfId="6763"/>
    <cellStyle name="20% - Accent2 2 2 3 8 2 2 2 2" xfId="6764"/>
    <cellStyle name="20% - Accent2 2 2 3 8 2 2 2 3" xfId="6765"/>
    <cellStyle name="20% - Accent2 2 2 3 8 2 2 3" xfId="6766"/>
    <cellStyle name="20% - Accent2 2 2 3 8 2 2 4" xfId="6767"/>
    <cellStyle name="20% - Accent2 2 2 3 8 2 3" xfId="6768"/>
    <cellStyle name="20% - Accent2 2 2 3 8 2 3 2" xfId="6769"/>
    <cellStyle name="20% - Accent2 2 2 3 8 2 3 3" xfId="6770"/>
    <cellStyle name="20% - Accent2 2 2 3 8 2 4" xfId="6771"/>
    <cellStyle name="20% - Accent2 2 2 3 8 2 5" xfId="6772"/>
    <cellStyle name="20% - Accent2 2 2 3 8 3" xfId="6773"/>
    <cellStyle name="20% - Accent2 2 2 3 8 3 2" xfId="6774"/>
    <cellStyle name="20% - Accent2 2 2 3 8 3 2 2" xfId="6775"/>
    <cellStyle name="20% - Accent2 2 2 3 8 3 2 3" xfId="6776"/>
    <cellStyle name="20% - Accent2 2 2 3 8 3 3" xfId="6777"/>
    <cellStyle name="20% - Accent2 2 2 3 8 3 4" xfId="6778"/>
    <cellStyle name="20% - Accent2 2 2 3 8 4" xfId="6779"/>
    <cellStyle name="20% - Accent2 2 2 3 8 4 2" xfId="6780"/>
    <cellStyle name="20% - Accent2 2 2 3 8 4 3" xfId="6781"/>
    <cellStyle name="20% - Accent2 2 2 3 8 5" xfId="6782"/>
    <cellStyle name="20% - Accent2 2 2 3 8 6" xfId="6783"/>
    <cellStyle name="20% - Accent2 2 2 3 9" xfId="6784"/>
    <cellStyle name="20% - Accent2 2 2 3 9 2" xfId="6785"/>
    <cellStyle name="20% - Accent2 2 2 3 9 2 2" xfId="6786"/>
    <cellStyle name="20% - Accent2 2 2 3 9 2 2 2" xfId="6787"/>
    <cellStyle name="20% - Accent2 2 2 3 9 2 2 2 2" xfId="6788"/>
    <cellStyle name="20% - Accent2 2 2 3 9 2 2 2 3" xfId="6789"/>
    <cellStyle name="20% - Accent2 2 2 3 9 2 2 3" xfId="6790"/>
    <cellStyle name="20% - Accent2 2 2 3 9 2 2 4" xfId="6791"/>
    <cellStyle name="20% - Accent2 2 2 3 9 2 3" xfId="6792"/>
    <cellStyle name="20% - Accent2 2 2 3 9 2 3 2" xfId="6793"/>
    <cellStyle name="20% - Accent2 2 2 3 9 2 3 3" xfId="6794"/>
    <cellStyle name="20% - Accent2 2 2 3 9 2 4" xfId="6795"/>
    <cellStyle name="20% - Accent2 2 2 3 9 2 5" xfId="6796"/>
    <cellStyle name="20% - Accent2 2 2 3 9 3" xfId="6797"/>
    <cellStyle name="20% - Accent2 2 2 3 9 3 2" xfId="6798"/>
    <cellStyle name="20% - Accent2 2 2 3 9 3 2 2" xfId="6799"/>
    <cellStyle name="20% - Accent2 2 2 3 9 3 2 3" xfId="6800"/>
    <cellStyle name="20% - Accent2 2 2 3 9 3 3" xfId="6801"/>
    <cellStyle name="20% - Accent2 2 2 3 9 3 4" xfId="6802"/>
    <cellStyle name="20% - Accent2 2 2 3 9 4" xfId="6803"/>
    <cellStyle name="20% - Accent2 2 2 3 9 4 2" xfId="6804"/>
    <cellStyle name="20% - Accent2 2 2 3 9 4 3" xfId="6805"/>
    <cellStyle name="20% - Accent2 2 2 3 9 5" xfId="6806"/>
    <cellStyle name="20% - Accent2 2 2 3 9 6" xfId="6807"/>
    <cellStyle name="20% - Accent2 2 2 4" xfId="6808"/>
    <cellStyle name="20% - Accent2 2 2 4 10" xfId="6809"/>
    <cellStyle name="20% - Accent2 2 2 4 10 2" xfId="6810"/>
    <cellStyle name="20% - Accent2 2 2 4 10 2 2" xfId="6811"/>
    <cellStyle name="20% - Accent2 2 2 4 10 2 2 2" xfId="6812"/>
    <cellStyle name="20% - Accent2 2 2 4 10 2 2 3" xfId="6813"/>
    <cellStyle name="20% - Accent2 2 2 4 10 2 3" xfId="6814"/>
    <cellStyle name="20% - Accent2 2 2 4 10 2 4" xfId="6815"/>
    <cellStyle name="20% - Accent2 2 2 4 10 3" xfId="6816"/>
    <cellStyle name="20% - Accent2 2 2 4 10 3 2" xfId="6817"/>
    <cellStyle name="20% - Accent2 2 2 4 10 3 3" xfId="6818"/>
    <cellStyle name="20% - Accent2 2 2 4 10 4" xfId="6819"/>
    <cellStyle name="20% - Accent2 2 2 4 10 5" xfId="6820"/>
    <cellStyle name="20% - Accent2 2 2 4 11" xfId="6821"/>
    <cellStyle name="20% - Accent2 2 2 4 11 2" xfId="6822"/>
    <cellStyle name="20% - Accent2 2 2 4 11 2 2" xfId="6823"/>
    <cellStyle name="20% - Accent2 2 2 4 11 2 3" xfId="6824"/>
    <cellStyle name="20% - Accent2 2 2 4 11 3" xfId="6825"/>
    <cellStyle name="20% - Accent2 2 2 4 11 4" xfId="6826"/>
    <cellStyle name="20% - Accent2 2 2 4 12" xfId="6827"/>
    <cellStyle name="20% - Accent2 2 2 4 12 2" xfId="6828"/>
    <cellStyle name="20% - Accent2 2 2 4 12 3" xfId="6829"/>
    <cellStyle name="20% - Accent2 2 2 4 13" xfId="6830"/>
    <cellStyle name="20% - Accent2 2 2 4 13 2" xfId="6831"/>
    <cellStyle name="20% - Accent2 2 2 4 13 3" xfId="6832"/>
    <cellStyle name="20% - Accent2 2 2 4 14" xfId="6833"/>
    <cellStyle name="20% - Accent2 2 2 4 15" xfId="6834"/>
    <cellStyle name="20% - Accent2 2 2 4 16" xfId="6835"/>
    <cellStyle name="20% - Accent2 2 2 4 2" xfId="6836"/>
    <cellStyle name="20% - Accent2 2 2 4 2 10" xfId="6837"/>
    <cellStyle name="20% - Accent2 2 2 4 2 10 2" xfId="6838"/>
    <cellStyle name="20% - Accent2 2 2 4 2 10 3" xfId="6839"/>
    <cellStyle name="20% - Accent2 2 2 4 2 11" xfId="6840"/>
    <cellStyle name="20% - Accent2 2 2 4 2 12" xfId="6841"/>
    <cellStyle name="20% - Accent2 2 2 4 2 13" xfId="6842"/>
    <cellStyle name="20% - Accent2 2 2 4 2 2" xfId="6843"/>
    <cellStyle name="20% - Accent2 2 2 4 2 2 2" xfId="6844"/>
    <cellStyle name="20% - Accent2 2 2 4 2 2 2 2" xfId="6845"/>
    <cellStyle name="20% - Accent2 2 2 4 2 2 2 2 2" xfId="6846"/>
    <cellStyle name="20% - Accent2 2 2 4 2 2 2 2 2 2" xfId="6847"/>
    <cellStyle name="20% - Accent2 2 2 4 2 2 2 2 2 2 2" xfId="6848"/>
    <cellStyle name="20% - Accent2 2 2 4 2 2 2 2 2 2 2 2" xfId="6849"/>
    <cellStyle name="20% - Accent2 2 2 4 2 2 2 2 2 2 2 3" xfId="6850"/>
    <cellStyle name="20% - Accent2 2 2 4 2 2 2 2 2 2 3" xfId="6851"/>
    <cellStyle name="20% - Accent2 2 2 4 2 2 2 2 2 2 4" xfId="6852"/>
    <cellStyle name="20% - Accent2 2 2 4 2 2 2 2 2 3" xfId="6853"/>
    <cellStyle name="20% - Accent2 2 2 4 2 2 2 2 2 3 2" xfId="6854"/>
    <cellStyle name="20% - Accent2 2 2 4 2 2 2 2 2 3 3" xfId="6855"/>
    <cellStyle name="20% - Accent2 2 2 4 2 2 2 2 2 4" xfId="6856"/>
    <cellStyle name="20% - Accent2 2 2 4 2 2 2 2 2 5" xfId="6857"/>
    <cellStyle name="20% - Accent2 2 2 4 2 2 2 2 3" xfId="6858"/>
    <cellStyle name="20% - Accent2 2 2 4 2 2 2 2 3 2" xfId="6859"/>
    <cellStyle name="20% - Accent2 2 2 4 2 2 2 2 3 2 2" xfId="6860"/>
    <cellStyle name="20% - Accent2 2 2 4 2 2 2 2 3 2 3" xfId="6861"/>
    <cellStyle name="20% - Accent2 2 2 4 2 2 2 2 3 3" xfId="6862"/>
    <cellStyle name="20% - Accent2 2 2 4 2 2 2 2 3 4" xfId="6863"/>
    <cellStyle name="20% - Accent2 2 2 4 2 2 2 2 4" xfId="6864"/>
    <cellStyle name="20% - Accent2 2 2 4 2 2 2 2 4 2" xfId="6865"/>
    <cellStyle name="20% - Accent2 2 2 4 2 2 2 2 4 3" xfId="6866"/>
    <cellStyle name="20% - Accent2 2 2 4 2 2 2 2 5" xfId="6867"/>
    <cellStyle name="20% - Accent2 2 2 4 2 2 2 2 6" xfId="6868"/>
    <cellStyle name="20% - Accent2 2 2 4 2 2 2 3" xfId="6869"/>
    <cellStyle name="20% - Accent2 2 2 4 2 2 2 3 2" xfId="6870"/>
    <cellStyle name="20% - Accent2 2 2 4 2 2 2 3 2 2" xfId="6871"/>
    <cellStyle name="20% - Accent2 2 2 4 2 2 2 3 2 2 2" xfId="6872"/>
    <cellStyle name="20% - Accent2 2 2 4 2 2 2 3 2 2 3" xfId="6873"/>
    <cellStyle name="20% - Accent2 2 2 4 2 2 2 3 2 3" xfId="6874"/>
    <cellStyle name="20% - Accent2 2 2 4 2 2 2 3 2 4" xfId="6875"/>
    <cellStyle name="20% - Accent2 2 2 4 2 2 2 3 3" xfId="6876"/>
    <cellStyle name="20% - Accent2 2 2 4 2 2 2 3 3 2" xfId="6877"/>
    <cellStyle name="20% - Accent2 2 2 4 2 2 2 3 3 3" xfId="6878"/>
    <cellStyle name="20% - Accent2 2 2 4 2 2 2 3 4" xfId="6879"/>
    <cellStyle name="20% - Accent2 2 2 4 2 2 2 3 5" xfId="6880"/>
    <cellStyle name="20% - Accent2 2 2 4 2 2 2 4" xfId="6881"/>
    <cellStyle name="20% - Accent2 2 2 4 2 2 2 4 2" xfId="6882"/>
    <cellStyle name="20% - Accent2 2 2 4 2 2 2 4 2 2" xfId="6883"/>
    <cellStyle name="20% - Accent2 2 2 4 2 2 2 4 2 3" xfId="6884"/>
    <cellStyle name="20% - Accent2 2 2 4 2 2 2 4 3" xfId="6885"/>
    <cellStyle name="20% - Accent2 2 2 4 2 2 2 4 4" xfId="6886"/>
    <cellStyle name="20% - Accent2 2 2 4 2 2 2 5" xfId="6887"/>
    <cellStyle name="20% - Accent2 2 2 4 2 2 2 5 2" xfId="6888"/>
    <cellStyle name="20% - Accent2 2 2 4 2 2 2 5 3" xfId="6889"/>
    <cellStyle name="20% - Accent2 2 2 4 2 2 2 6" xfId="6890"/>
    <cellStyle name="20% - Accent2 2 2 4 2 2 2 7" xfId="6891"/>
    <cellStyle name="20% - Accent2 2 2 4 2 2 3" xfId="6892"/>
    <cellStyle name="20% - Accent2 2 2 4 2 2 3 2" xfId="6893"/>
    <cellStyle name="20% - Accent2 2 2 4 2 2 3 2 2" xfId="6894"/>
    <cellStyle name="20% - Accent2 2 2 4 2 2 3 2 2 2" xfId="6895"/>
    <cellStyle name="20% - Accent2 2 2 4 2 2 3 2 2 2 2" xfId="6896"/>
    <cellStyle name="20% - Accent2 2 2 4 2 2 3 2 2 2 3" xfId="6897"/>
    <cellStyle name="20% - Accent2 2 2 4 2 2 3 2 2 3" xfId="6898"/>
    <cellStyle name="20% - Accent2 2 2 4 2 2 3 2 2 4" xfId="6899"/>
    <cellStyle name="20% - Accent2 2 2 4 2 2 3 2 3" xfId="6900"/>
    <cellStyle name="20% - Accent2 2 2 4 2 2 3 2 3 2" xfId="6901"/>
    <cellStyle name="20% - Accent2 2 2 4 2 2 3 2 3 3" xfId="6902"/>
    <cellStyle name="20% - Accent2 2 2 4 2 2 3 2 4" xfId="6903"/>
    <cellStyle name="20% - Accent2 2 2 4 2 2 3 2 5" xfId="6904"/>
    <cellStyle name="20% - Accent2 2 2 4 2 2 3 3" xfId="6905"/>
    <cellStyle name="20% - Accent2 2 2 4 2 2 3 3 2" xfId="6906"/>
    <cellStyle name="20% - Accent2 2 2 4 2 2 3 3 2 2" xfId="6907"/>
    <cellStyle name="20% - Accent2 2 2 4 2 2 3 3 2 3" xfId="6908"/>
    <cellStyle name="20% - Accent2 2 2 4 2 2 3 3 3" xfId="6909"/>
    <cellStyle name="20% - Accent2 2 2 4 2 2 3 3 4" xfId="6910"/>
    <cellStyle name="20% - Accent2 2 2 4 2 2 3 4" xfId="6911"/>
    <cellStyle name="20% - Accent2 2 2 4 2 2 3 4 2" xfId="6912"/>
    <cellStyle name="20% - Accent2 2 2 4 2 2 3 4 3" xfId="6913"/>
    <cellStyle name="20% - Accent2 2 2 4 2 2 3 5" xfId="6914"/>
    <cellStyle name="20% - Accent2 2 2 4 2 2 3 6" xfId="6915"/>
    <cellStyle name="20% - Accent2 2 2 4 2 2 4" xfId="6916"/>
    <cellStyle name="20% - Accent2 2 2 4 2 2 4 2" xfId="6917"/>
    <cellStyle name="20% - Accent2 2 2 4 2 2 4 2 2" xfId="6918"/>
    <cellStyle name="20% - Accent2 2 2 4 2 2 4 2 2 2" xfId="6919"/>
    <cellStyle name="20% - Accent2 2 2 4 2 2 4 2 2 3" xfId="6920"/>
    <cellStyle name="20% - Accent2 2 2 4 2 2 4 2 3" xfId="6921"/>
    <cellStyle name="20% - Accent2 2 2 4 2 2 4 2 4" xfId="6922"/>
    <cellStyle name="20% - Accent2 2 2 4 2 2 4 3" xfId="6923"/>
    <cellStyle name="20% - Accent2 2 2 4 2 2 4 3 2" xfId="6924"/>
    <cellStyle name="20% - Accent2 2 2 4 2 2 4 3 2 2" xfId="6925"/>
    <cellStyle name="20% - Accent2 2 2 4 2 2 4 3 2 3" xfId="6926"/>
    <cellStyle name="20% - Accent2 2 2 4 2 2 4 3 3" xfId="6927"/>
    <cellStyle name="20% - Accent2 2 2 4 2 2 4 3 4" xfId="6928"/>
    <cellStyle name="20% - Accent2 2 2 4 2 2 4 4" xfId="6929"/>
    <cellStyle name="20% - Accent2 2 2 4 2 2 4 4 2" xfId="6930"/>
    <cellStyle name="20% - Accent2 2 2 4 2 2 4 4 3" xfId="6931"/>
    <cellStyle name="20% - Accent2 2 2 4 2 2 4 5" xfId="6932"/>
    <cellStyle name="20% - Accent2 2 2 4 2 2 4 6" xfId="6933"/>
    <cellStyle name="20% - Accent2 2 2 4 2 2 5" xfId="6934"/>
    <cellStyle name="20% - Accent2 2 2 4 2 2 5 2" xfId="6935"/>
    <cellStyle name="20% - Accent2 2 2 4 2 2 5 2 2" xfId="6936"/>
    <cellStyle name="20% - Accent2 2 2 4 2 2 5 2 2 2" xfId="6937"/>
    <cellStyle name="20% - Accent2 2 2 4 2 2 5 2 2 3" xfId="6938"/>
    <cellStyle name="20% - Accent2 2 2 4 2 2 5 2 3" xfId="6939"/>
    <cellStyle name="20% - Accent2 2 2 4 2 2 5 2 4" xfId="6940"/>
    <cellStyle name="20% - Accent2 2 2 4 2 2 5 3" xfId="6941"/>
    <cellStyle name="20% - Accent2 2 2 4 2 2 5 3 2" xfId="6942"/>
    <cellStyle name="20% - Accent2 2 2 4 2 2 5 3 3" xfId="6943"/>
    <cellStyle name="20% - Accent2 2 2 4 2 2 5 4" xfId="6944"/>
    <cellStyle name="20% - Accent2 2 2 4 2 2 5 5" xfId="6945"/>
    <cellStyle name="20% - Accent2 2 2 4 2 2 6" xfId="6946"/>
    <cellStyle name="20% - Accent2 2 2 4 2 2 6 2" xfId="6947"/>
    <cellStyle name="20% - Accent2 2 2 4 2 2 6 2 2" xfId="6948"/>
    <cellStyle name="20% - Accent2 2 2 4 2 2 6 2 3" xfId="6949"/>
    <cellStyle name="20% - Accent2 2 2 4 2 2 6 3" xfId="6950"/>
    <cellStyle name="20% - Accent2 2 2 4 2 2 6 4" xfId="6951"/>
    <cellStyle name="20% - Accent2 2 2 4 2 2 7" xfId="6952"/>
    <cellStyle name="20% - Accent2 2 2 4 2 2 7 2" xfId="6953"/>
    <cellStyle name="20% - Accent2 2 2 4 2 2 7 3" xfId="6954"/>
    <cellStyle name="20% - Accent2 2 2 4 2 2 8" xfId="6955"/>
    <cellStyle name="20% - Accent2 2 2 4 2 2 9" xfId="6956"/>
    <cellStyle name="20% - Accent2 2 2 4 2 3" xfId="6957"/>
    <cellStyle name="20% - Accent2 2 2 4 2 3 2" xfId="6958"/>
    <cellStyle name="20% - Accent2 2 2 4 2 3 2 2" xfId="6959"/>
    <cellStyle name="20% - Accent2 2 2 4 2 3 2 2 2" xfId="6960"/>
    <cellStyle name="20% - Accent2 2 2 4 2 3 2 2 2 2" xfId="6961"/>
    <cellStyle name="20% - Accent2 2 2 4 2 3 2 2 2 2 2" xfId="6962"/>
    <cellStyle name="20% - Accent2 2 2 4 2 3 2 2 2 2 3" xfId="6963"/>
    <cellStyle name="20% - Accent2 2 2 4 2 3 2 2 2 3" xfId="6964"/>
    <cellStyle name="20% - Accent2 2 2 4 2 3 2 2 2 4" xfId="6965"/>
    <cellStyle name="20% - Accent2 2 2 4 2 3 2 2 3" xfId="6966"/>
    <cellStyle name="20% - Accent2 2 2 4 2 3 2 2 3 2" xfId="6967"/>
    <cellStyle name="20% - Accent2 2 2 4 2 3 2 2 3 3" xfId="6968"/>
    <cellStyle name="20% - Accent2 2 2 4 2 3 2 2 4" xfId="6969"/>
    <cellStyle name="20% - Accent2 2 2 4 2 3 2 2 5" xfId="6970"/>
    <cellStyle name="20% - Accent2 2 2 4 2 3 2 3" xfId="6971"/>
    <cellStyle name="20% - Accent2 2 2 4 2 3 2 3 2" xfId="6972"/>
    <cellStyle name="20% - Accent2 2 2 4 2 3 2 3 2 2" xfId="6973"/>
    <cellStyle name="20% - Accent2 2 2 4 2 3 2 3 2 3" xfId="6974"/>
    <cellStyle name="20% - Accent2 2 2 4 2 3 2 3 3" xfId="6975"/>
    <cellStyle name="20% - Accent2 2 2 4 2 3 2 3 4" xfId="6976"/>
    <cellStyle name="20% - Accent2 2 2 4 2 3 2 4" xfId="6977"/>
    <cellStyle name="20% - Accent2 2 2 4 2 3 2 4 2" xfId="6978"/>
    <cellStyle name="20% - Accent2 2 2 4 2 3 2 4 3" xfId="6979"/>
    <cellStyle name="20% - Accent2 2 2 4 2 3 2 5" xfId="6980"/>
    <cellStyle name="20% - Accent2 2 2 4 2 3 2 6" xfId="6981"/>
    <cellStyle name="20% - Accent2 2 2 4 2 3 3" xfId="6982"/>
    <cellStyle name="20% - Accent2 2 2 4 2 3 3 2" xfId="6983"/>
    <cellStyle name="20% - Accent2 2 2 4 2 3 3 2 2" xfId="6984"/>
    <cellStyle name="20% - Accent2 2 2 4 2 3 3 2 2 2" xfId="6985"/>
    <cellStyle name="20% - Accent2 2 2 4 2 3 3 2 2 3" xfId="6986"/>
    <cellStyle name="20% - Accent2 2 2 4 2 3 3 2 3" xfId="6987"/>
    <cellStyle name="20% - Accent2 2 2 4 2 3 3 2 4" xfId="6988"/>
    <cellStyle name="20% - Accent2 2 2 4 2 3 3 3" xfId="6989"/>
    <cellStyle name="20% - Accent2 2 2 4 2 3 3 3 2" xfId="6990"/>
    <cellStyle name="20% - Accent2 2 2 4 2 3 3 3 3" xfId="6991"/>
    <cellStyle name="20% - Accent2 2 2 4 2 3 3 4" xfId="6992"/>
    <cellStyle name="20% - Accent2 2 2 4 2 3 3 5" xfId="6993"/>
    <cellStyle name="20% - Accent2 2 2 4 2 3 4" xfId="6994"/>
    <cellStyle name="20% - Accent2 2 2 4 2 3 4 2" xfId="6995"/>
    <cellStyle name="20% - Accent2 2 2 4 2 3 4 2 2" xfId="6996"/>
    <cellStyle name="20% - Accent2 2 2 4 2 3 4 2 3" xfId="6997"/>
    <cellStyle name="20% - Accent2 2 2 4 2 3 4 3" xfId="6998"/>
    <cellStyle name="20% - Accent2 2 2 4 2 3 4 4" xfId="6999"/>
    <cellStyle name="20% - Accent2 2 2 4 2 3 5" xfId="7000"/>
    <cellStyle name="20% - Accent2 2 2 4 2 3 5 2" xfId="7001"/>
    <cellStyle name="20% - Accent2 2 2 4 2 3 5 3" xfId="7002"/>
    <cellStyle name="20% - Accent2 2 2 4 2 3 6" xfId="7003"/>
    <cellStyle name="20% - Accent2 2 2 4 2 3 7" xfId="7004"/>
    <cellStyle name="20% - Accent2 2 2 4 2 4" xfId="7005"/>
    <cellStyle name="20% - Accent2 2 2 4 2 4 2" xfId="7006"/>
    <cellStyle name="20% - Accent2 2 2 4 2 4 2 2" xfId="7007"/>
    <cellStyle name="20% - Accent2 2 2 4 2 4 2 2 2" xfId="7008"/>
    <cellStyle name="20% - Accent2 2 2 4 2 4 2 2 2 2" xfId="7009"/>
    <cellStyle name="20% - Accent2 2 2 4 2 4 2 2 2 3" xfId="7010"/>
    <cellStyle name="20% - Accent2 2 2 4 2 4 2 2 3" xfId="7011"/>
    <cellStyle name="20% - Accent2 2 2 4 2 4 2 2 4" xfId="7012"/>
    <cellStyle name="20% - Accent2 2 2 4 2 4 2 3" xfId="7013"/>
    <cellStyle name="20% - Accent2 2 2 4 2 4 2 3 2" xfId="7014"/>
    <cellStyle name="20% - Accent2 2 2 4 2 4 2 3 3" xfId="7015"/>
    <cellStyle name="20% - Accent2 2 2 4 2 4 2 4" xfId="7016"/>
    <cellStyle name="20% - Accent2 2 2 4 2 4 2 5" xfId="7017"/>
    <cellStyle name="20% - Accent2 2 2 4 2 4 3" xfId="7018"/>
    <cellStyle name="20% - Accent2 2 2 4 2 4 3 2" xfId="7019"/>
    <cellStyle name="20% - Accent2 2 2 4 2 4 3 2 2" xfId="7020"/>
    <cellStyle name="20% - Accent2 2 2 4 2 4 3 2 3" xfId="7021"/>
    <cellStyle name="20% - Accent2 2 2 4 2 4 3 3" xfId="7022"/>
    <cellStyle name="20% - Accent2 2 2 4 2 4 3 4" xfId="7023"/>
    <cellStyle name="20% - Accent2 2 2 4 2 4 4" xfId="7024"/>
    <cellStyle name="20% - Accent2 2 2 4 2 4 4 2" xfId="7025"/>
    <cellStyle name="20% - Accent2 2 2 4 2 4 4 3" xfId="7026"/>
    <cellStyle name="20% - Accent2 2 2 4 2 4 5" xfId="7027"/>
    <cellStyle name="20% - Accent2 2 2 4 2 4 6" xfId="7028"/>
    <cellStyle name="20% - Accent2 2 2 4 2 5" xfId="7029"/>
    <cellStyle name="20% - Accent2 2 2 4 2 5 2" xfId="7030"/>
    <cellStyle name="20% - Accent2 2 2 4 2 5 2 2" xfId="7031"/>
    <cellStyle name="20% - Accent2 2 2 4 2 5 2 2 2" xfId="7032"/>
    <cellStyle name="20% - Accent2 2 2 4 2 5 2 2 2 2" xfId="7033"/>
    <cellStyle name="20% - Accent2 2 2 4 2 5 2 2 2 3" xfId="7034"/>
    <cellStyle name="20% - Accent2 2 2 4 2 5 2 2 3" xfId="7035"/>
    <cellStyle name="20% - Accent2 2 2 4 2 5 2 2 4" xfId="7036"/>
    <cellStyle name="20% - Accent2 2 2 4 2 5 2 3" xfId="7037"/>
    <cellStyle name="20% - Accent2 2 2 4 2 5 2 3 2" xfId="7038"/>
    <cellStyle name="20% - Accent2 2 2 4 2 5 2 3 3" xfId="7039"/>
    <cellStyle name="20% - Accent2 2 2 4 2 5 2 4" xfId="7040"/>
    <cellStyle name="20% - Accent2 2 2 4 2 5 2 5" xfId="7041"/>
    <cellStyle name="20% - Accent2 2 2 4 2 5 3" xfId="7042"/>
    <cellStyle name="20% - Accent2 2 2 4 2 5 3 2" xfId="7043"/>
    <cellStyle name="20% - Accent2 2 2 4 2 5 3 2 2" xfId="7044"/>
    <cellStyle name="20% - Accent2 2 2 4 2 5 3 2 3" xfId="7045"/>
    <cellStyle name="20% - Accent2 2 2 4 2 5 3 3" xfId="7046"/>
    <cellStyle name="20% - Accent2 2 2 4 2 5 3 4" xfId="7047"/>
    <cellStyle name="20% - Accent2 2 2 4 2 5 4" xfId="7048"/>
    <cellStyle name="20% - Accent2 2 2 4 2 5 4 2" xfId="7049"/>
    <cellStyle name="20% - Accent2 2 2 4 2 5 4 3" xfId="7050"/>
    <cellStyle name="20% - Accent2 2 2 4 2 5 5" xfId="7051"/>
    <cellStyle name="20% - Accent2 2 2 4 2 5 6" xfId="7052"/>
    <cellStyle name="20% - Accent2 2 2 4 2 6" xfId="7053"/>
    <cellStyle name="20% - Accent2 2 2 4 2 6 2" xfId="7054"/>
    <cellStyle name="20% - Accent2 2 2 4 2 6 2 2" xfId="7055"/>
    <cellStyle name="20% - Accent2 2 2 4 2 6 2 2 2" xfId="7056"/>
    <cellStyle name="20% - Accent2 2 2 4 2 6 2 2 2 2" xfId="7057"/>
    <cellStyle name="20% - Accent2 2 2 4 2 6 2 2 2 3" xfId="7058"/>
    <cellStyle name="20% - Accent2 2 2 4 2 6 2 2 3" xfId="7059"/>
    <cellStyle name="20% - Accent2 2 2 4 2 6 2 2 4" xfId="7060"/>
    <cellStyle name="20% - Accent2 2 2 4 2 6 2 3" xfId="7061"/>
    <cellStyle name="20% - Accent2 2 2 4 2 6 2 3 2" xfId="7062"/>
    <cellStyle name="20% - Accent2 2 2 4 2 6 2 3 3" xfId="7063"/>
    <cellStyle name="20% - Accent2 2 2 4 2 6 2 4" xfId="7064"/>
    <cellStyle name="20% - Accent2 2 2 4 2 6 2 5" xfId="7065"/>
    <cellStyle name="20% - Accent2 2 2 4 2 6 3" xfId="7066"/>
    <cellStyle name="20% - Accent2 2 2 4 2 6 3 2" xfId="7067"/>
    <cellStyle name="20% - Accent2 2 2 4 2 6 3 2 2" xfId="7068"/>
    <cellStyle name="20% - Accent2 2 2 4 2 6 3 2 3" xfId="7069"/>
    <cellStyle name="20% - Accent2 2 2 4 2 6 3 3" xfId="7070"/>
    <cellStyle name="20% - Accent2 2 2 4 2 6 3 4" xfId="7071"/>
    <cellStyle name="20% - Accent2 2 2 4 2 6 4" xfId="7072"/>
    <cellStyle name="20% - Accent2 2 2 4 2 6 4 2" xfId="7073"/>
    <cellStyle name="20% - Accent2 2 2 4 2 6 4 3" xfId="7074"/>
    <cellStyle name="20% - Accent2 2 2 4 2 6 5" xfId="7075"/>
    <cellStyle name="20% - Accent2 2 2 4 2 6 6" xfId="7076"/>
    <cellStyle name="20% - Accent2 2 2 4 2 7" xfId="7077"/>
    <cellStyle name="20% - Accent2 2 2 4 2 7 2" xfId="7078"/>
    <cellStyle name="20% - Accent2 2 2 4 2 7 2 2" xfId="7079"/>
    <cellStyle name="20% - Accent2 2 2 4 2 7 2 2 2" xfId="7080"/>
    <cellStyle name="20% - Accent2 2 2 4 2 7 2 2 3" xfId="7081"/>
    <cellStyle name="20% - Accent2 2 2 4 2 7 2 3" xfId="7082"/>
    <cellStyle name="20% - Accent2 2 2 4 2 7 2 4" xfId="7083"/>
    <cellStyle name="20% - Accent2 2 2 4 2 7 3" xfId="7084"/>
    <cellStyle name="20% - Accent2 2 2 4 2 7 3 2" xfId="7085"/>
    <cellStyle name="20% - Accent2 2 2 4 2 7 3 2 2" xfId="7086"/>
    <cellStyle name="20% - Accent2 2 2 4 2 7 3 2 3" xfId="7087"/>
    <cellStyle name="20% - Accent2 2 2 4 2 7 3 3" xfId="7088"/>
    <cellStyle name="20% - Accent2 2 2 4 2 7 3 4" xfId="7089"/>
    <cellStyle name="20% - Accent2 2 2 4 2 7 4" xfId="7090"/>
    <cellStyle name="20% - Accent2 2 2 4 2 7 4 2" xfId="7091"/>
    <cellStyle name="20% - Accent2 2 2 4 2 7 4 3" xfId="7092"/>
    <cellStyle name="20% - Accent2 2 2 4 2 7 5" xfId="7093"/>
    <cellStyle name="20% - Accent2 2 2 4 2 7 6" xfId="7094"/>
    <cellStyle name="20% - Accent2 2 2 4 2 8" xfId="7095"/>
    <cellStyle name="20% - Accent2 2 2 4 2 8 2" xfId="7096"/>
    <cellStyle name="20% - Accent2 2 2 4 2 8 2 2" xfId="7097"/>
    <cellStyle name="20% - Accent2 2 2 4 2 8 2 2 2" xfId="7098"/>
    <cellStyle name="20% - Accent2 2 2 4 2 8 2 2 3" xfId="7099"/>
    <cellStyle name="20% - Accent2 2 2 4 2 8 2 3" xfId="7100"/>
    <cellStyle name="20% - Accent2 2 2 4 2 8 2 4" xfId="7101"/>
    <cellStyle name="20% - Accent2 2 2 4 2 8 3" xfId="7102"/>
    <cellStyle name="20% - Accent2 2 2 4 2 8 3 2" xfId="7103"/>
    <cellStyle name="20% - Accent2 2 2 4 2 8 3 3" xfId="7104"/>
    <cellStyle name="20% - Accent2 2 2 4 2 8 4" xfId="7105"/>
    <cellStyle name="20% - Accent2 2 2 4 2 8 5" xfId="7106"/>
    <cellStyle name="20% - Accent2 2 2 4 2 9" xfId="7107"/>
    <cellStyle name="20% - Accent2 2 2 4 2 9 2" xfId="7108"/>
    <cellStyle name="20% - Accent2 2 2 4 2 9 2 2" xfId="7109"/>
    <cellStyle name="20% - Accent2 2 2 4 2 9 2 3" xfId="7110"/>
    <cellStyle name="20% - Accent2 2 2 4 2 9 3" xfId="7111"/>
    <cellStyle name="20% - Accent2 2 2 4 2 9 4" xfId="7112"/>
    <cellStyle name="20% - Accent2 2 2 4 3" xfId="7113"/>
    <cellStyle name="20% - Accent2 2 2 4 3 10" xfId="7114"/>
    <cellStyle name="20% - Accent2 2 2 4 3 2" xfId="7115"/>
    <cellStyle name="20% - Accent2 2 2 4 3 2 2" xfId="7116"/>
    <cellStyle name="20% - Accent2 2 2 4 3 2 2 2" xfId="7117"/>
    <cellStyle name="20% - Accent2 2 2 4 3 2 2 2 2" xfId="7118"/>
    <cellStyle name="20% - Accent2 2 2 4 3 2 2 2 2 2" xfId="7119"/>
    <cellStyle name="20% - Accent2 2 2 4 3 2 2 2 2 2 2" xfId="7120"/>
    <cellStyle name="20% - Accent2 2 2 4 3 2 2 2 2 2 3" xfId="7121"/>
    <cellStyle name="20% - Accent2 2 2 4 3 2 2 2 2 3" xfId="7122"/>
    <cellStyle name="20% - Accent2 2 2 4 3 2 2 2 2 4" xfId="7123"/>
    <cellStyle name="20% - Accent2 2 2 4 3 2 2 2 3" xfId="7124"/>
    <cellStyle name="20% - Accent2 2 2 4 3 2 2 2 3 2" xfId="7125"/>
    <cellStyle name="20% - Accent2 2 2 4 3 2 2 2 3 3" xfId="7126"/>
    <cellStyle name="20% - Accent2 2 2 4 3 2 2 2 4" xfId="7127"/>
    <cellStyle name="20% - Accent2 2 2 4 3 2 2 2 5" xfId="7128"/>
    <cellStyle name="20% - Accent2 2 2 4 3 2 2 3" xfId="7129"/>
    <cellStyle name="20% - Accent2 2 2 4 3 2 2 3 2" xfId="7130"/>
    <cellStyle name="20% - Accent2 2 2 4 3 2 2 3 2 2" xfId="7131"/>
    <cellStyle name="20% - Accent2 2 2 4 3 2 2 3 2 3" xfId="7132"/>
    <cellStyle name="20% - Accent2 2 2 4 3 2 2 3 3" xfId="7133"/>
    <cellStyle name="20% - Accent2 2 2 4 3 2 2 3 4" xfId="7134"/>
    <cellStyle name="20% - Accent2 2 2 4 3 2 2 4" xfId="7135"/>
    <cellStyle name="20% - Accent2 2 2 4 3 2 2 4 2" xfId="7136"/>
    <cellStyle name="20% - Accent2 2 2 4 3 2 2 4 3" xfId="7137"/>
    <cellStyle name="20% - Accent2 2 2 4 3 2 2 5" xfId="7138"/>
    <cellStyle name="20% - Accent2 2 2 4 3 2 2 6" xfId="7139"/>
    <cellStyle name="20% - Accent2 2 2 4 3 2 3" xfId="7140"/>
    <cellStyle name="20% - Accent2 2 2 4 3 2 3 2" xfId="7141"/>
    <cellStyle name="20% - Accent2 2 2 4 3 2 3 2 2" xfId="7142"/>
    <cellStyle name="20% - Accent2 2 2 4 3 2 3 2 2 2" xfId="7143"/>
    <cellStyle name="20% - Accent2 2 2 4 3 2 3 2 2 3" xfId="7144"/>
    <cellStyle name="20% - Accent2 2 2 4 3 2 3 2 3" xfId="7145"/>
    <cellStyle name="20% - Accent2 2 2 4 3 2 3 2 4" xfId="7146"/>
    <cellStyle name="20% - Accent2 2 2 4 3 2 3 3" xfId="7147"/>
    <cellStyle name="20% - Accent2 2 2 4 3 2 3 3 2" xfId="7148"/>
    <cellStyle name="20% - Accent2 2 2 4 3 2 3 3 2 2" xfId="7149"/>
    <cellStyle name="20% - Accent2 2 2 4 3 2 3 3 2 3" xfId="7150"/>
    <cellStyle name="20% - Accent2 2 2 4 3 2 3 3 3" xfId="7151"/>
    <cellStyle name="20% - Accent2 2 2 4 3 2 3 3 4" xfId="7152"/>
    <cellStyle name="20% - Accent2 2 2 4 3 2 3 4" xfId="7153"/>
    <cellStyle name="20% - Accent2 2 2 4 3 2 3 4 2" xfId="7154"/>
    <cellStyle name="20% - Accent2 2 2 4 3 2 3 4 3" xfId="7155"/>
    <cellStyle name="20% - Accent2 2 2 4 3 2 3 5" xfId="7156"/>
    <cellStyle name="20% - Accent2 2 2 4 3 2 3 6" xfId="7157"/>
    <cellStyle name="20% - Accent2 2 2 4 3 2 4" xfId="7158"/>
    <cellStyle name="20% - Accent2 2 2 4 3 2 4 2" xfId="7159"/>
    <cellStyle name="20% - Accent2 2 2 4 3 2 4 2 2" xfId="7160"/>
    <cellStyle name="20% - Accent2 2 2 4 3 2 4 2 2 2" xfId="7161"/>
    <cellStyle name="20% - Accent2 2 2 4 3 2 4 2 2 3" xfId="7162"/>
    <cellStyle name="20% - Accent2 2 2 4 3 2 4 2 3" xfId="7163"/>
    <cellStyle name="20% - Accent2 2 2 4 3 2 4 2 4" xfId="7164"/>
    <cellStyle name="20% - Accent2 2 2 4 3 2 4 3" xfId="7165"/>
    <cellStyle name="20% - Accent2 2 2 4 3 2 4 3 2" xfId="7166"/>
    <cellStyle name="20% - Accent2 2 2 4 3 2 4 3 3" xfId="7167"/>
    <cellStyle name="20% - Accent2 2 2 4 3 2 4 4" xfId="7168"/>
    <cellStyle name="20% - Accent2 2 2 4 3 2 4 5" xfId="7169"/>
    <cellStyle name="20% - Accent2 2 2 4 3 2 5" xfId="7170"/>
    <cellStyle name="20% - Accent2 2 2 4 3 2 5 2" xfId="7171"/>
    <cellStyle name="20% - Accent2 2 2 4 3 2 5 2 2" xfId="7172"/>
    <cellStyle name="20% - Accent2 2 2 4 3 2 5 2 3" xfId="7173"/>
    <cellStyle name="20% - Accent2 2 2 4 3 2 5 3" xfId="7174"/>
    <cellStyle name="20% - Accent2 2 2 4 3 2 5 4" xfId="7175"/>
    <cellStyle name="20% - Accent2 2 2 4 3 2 6" xfId="7176"/>
    <cellStyle name="20% - Accent2 2 2 4 3 2 6 2" xfId="7177"/>
    <cellStyle name="20% - Accent2 2 2 4 3 2 6 3" xfId="7178"/>
    <cellStyle name="20% - Accent2 2 2 4 3 2 7" xfId="7179"/>
    <cellStyle name="20% - Accent2 2 2 4 3 2 8" xfId="7180"/>
    <cellStyle name="20% - Accent2 2 2 4 3 3" xfId="7181"/>
    <cellStyle name="20% - Accent2 2 2 4 3 3 2" xfId="7182"/>
    <cellStyle name="20% - Accent2 2 2 4 3 3 2 2" xfId="7183"/>
    <cellStyle name="20% - Accent2 2 2 4 3 3 2 2 2" xfId="7184"/>
    <cellStyle name="20% - Accent2 2 2 4 3 3 2 2 2 2" xfId="7185"/>
    <cellStyle name="20% - Accent2 2 2 4 3 3 2 2 2 3" xfId="7186"/>
    <cellStyle name="20% - Accent2 2 2 4 3 3 2 2 3" xfId="7187"/>
    <cellStyle name="20% - Accent2 2 2 4 3 3 2 2 4" xfId="7188"/>
    <cellStyle name="20% - Accent2 2 2 4 3 3 2 3" xfId="7189"/>
    <cellStyle name="20% - Accent2 2 2 4 3 3 2 3 2" xfId="7190"/>
    <cellStyle name="20% - Accent2 2 2 4 3 3 2 3 3" xfId="7191"/>
    <cellStyle name="20% - Accent2 2 2 4 3 3 2 4" xfId="7192"/>
    <cellStyle name="20% - Accent2 2 2 4 3 3 2 5" xfId="7193"/>
    <cellStyle name="20% - Accent2 2 2 4 3 3 3" xfId="7194"/>
    <cellStyle name="20% - Accent2 2 2 4 3 3 3 2" xfId="7195"/>
    <cellStyle name="20% - Accent2 2 2 4 3 3 3 2 2" xfId="7196"/>
    <cellStyle name="20% - Accent2 2 2 4 3 3 3 2 3" xfId="7197"/>
    <cellStyle name="20% - Accent2 2 2 4 3 3 3 3" xfId="7198"/>
    <cellStyle name="20% - Accent2 2 2 4 3 3 3 4" xfId="7199"/>
    <cellStyle name="20% - Accent2 2 2 4 3 3 4" xfId="7200"/>
    <cellStyle name="20% - Accent2 2 2 4 3 3 4 2" xfId="7201"/>
    <cellStyle name="20% - Accent2 2 2 4 3 3 4 3" xfId="7202"/>
    <cellStyle name="20% - Accent2 2 2 4 3 3 5" xfId="7203"/>
    <cellStyle name="20% - Accent2 2 2 4 3 3 6" xfId="7204"/>
    <cellStyle name="20% - Accent2 2 2 4 3 4" xfId="7205"/>
    <cellStyle name="20% - Accent2 2 2 4 3 4 2" xfId="7206"/>
    <cellStyle name="20% - Accent2 2 2 4 3 4 2 2" xfId="7207"/>
    <cellStyle name="20% - Accent2 2 2 4 3 4 2 2 2" xfId="7208"/>
    <cellStyle name="20% - Accent2 2 2 4 3 4 2 2 3" xfId="7209"/>
    <cellStyle name="20% - Accent2 2 2 4 3 4 2 3" xfId="7210"/>
    <cellStyle name="20% - Accent2 2 2 4 3 4 2 4" xfId="7211"/>
    <cellStyle name="20% - Accent2 2 2 4 3 4 3" xfId="7212"/>
    <cellStyle name="20% - Accent2 2 2 4 3 4 3 2" xfId="7213"/>
    <cellStyle name="20% - Accent2 2 2 4 3 4 3 2 2" xfId="7214"/>
    <cellStyle name="20% - Accent2 2 2 4 3 4 3 2 3" xfId="7215"/>
    <cellStyle name="20% - Accent2 2 2 4 3 4 3 3" xfId="7216"/>
    <cellStyle name="20% - Accent2 2 2 4 3 4 3 4" xfId="7217"/>
    <cellStyle name="20% - Accent2 2 2 4 3 4 4" xfId="7218"/>
    <cellStyle name="20% - Accent2 2 2 4 3 4 4 2" xfId="7219"/>
    <cellStyle name="20% - Accent2 2 2 4 3 4 4 3" xfId="7220"/>
    <cellStyle name="20% - Accent2 2 2 4 3 4 5" xfId="7221"/>
    <cellStyle name="20% - Accent2 2 2 4 3 4 6" xfId="7222"/>
    <cellStyle name="20% - Accent2 2 2 4 3 5" xfId="7223"/>
    <cellStyle name="20% - Accent2 2 2 4 3 5 2" xfId="7224"/>
    <cellStyle name="20% - Accent2 2 2 4 3 5 2 2" xfId="7225"/>
    <cellStyle name="20% - Accent2 2 2 4 3 5 2 2 2" xfId="7226"/>
    <cellStyle name="20% - Accent2 2 2 4 3 5 2 2 3" xfId="7227"/>
    <cellStyle name="20% - Accent2 2 2 4 3 5 2 3" xfId="7228"/>
    <cellStyle name="20% - Accent2 2 2 4 3 5 2 4" xfId="7229"/>
    <cellStyle name="20% - Accent2 2 2 4 3 5 3" xfId="7230"/>
    <cellStyle name="20% - Accent2 2 2 4 3 5 3 2" xfId="7231"/>
    <cellStyle name="20% - Accent2 2 2 4 3 5 3 3" xfId="7232"/>
    <cellStyle name="20% - Accent2 2 2 4 3 5 4" xfId="7233"/>
    <cellStyle name="20% - Accent2 2 2 4 3 5 5" xfId="7234"/>
    <cellStyle name="20% - Accent2 2 2 4 3 6" xfId="7235"/>
    <cellStyle name="20% - Accent2 2 2 4 3 6 2" xfId="7236"/>
    <cellStyle name="20% - Accent2 2 2 4 3 6 2 2" xfId="7237"/>
    <cellStyle name="20% - Accent2 2 2 4 3 6 2 3" xfId="7238"/>
    <cellStyle name="20% - Accent2 2 2 4 3 6 3" xfId="7239"/>
    <cellStyle name="20% - Accent2 2 2 4 3 6 4" xfId="7240"/>
    <cellStyle name="20% - Accent2 2 2 4 3 7" xfId="7241"/>
    <cellStyle name="20% - Accent2 2 2 4 3 7 2" xfId="7242"/>
    <cellStyle name="20% - Accent2 2 2 4 3 7 3" xfId="7243"/>
    <cellStyle name="20% - Accent2 2 2 4 3 8" xfId="7244"/>
    <cellStyle name="20% - Accent2 2 2 4 3 9" xfId="7245"/>
    <cellStyle name="20% - Accent2 2 2 4 4" xfId="7246"/>
    <cellStyle name="20% - Accent2 2 2 4 4 2" xfId="7247"/>
    <cellStyle name="20% - Accent2 2 2 4 4 2 2" xfId="7248"/>
    <cellStyle name="20% - Accent2 2 2 4 4 2 2 2" xfId="7249"/>
    <cellStyle name="20% - Accent2 2 2 4 4 2 2 2 2" xfId="7250"/>
    <cellStyle name="20% - Accent2 2 2 4 4 2 2 2 2 2" xfId="7251"/>
    <cellStyle name="20% - Accent2 2 2 4 4 2 2 2 2 3" xfId="7252"/>
    <cellStyle name="20% - Accent2 2 2 4 4 2 2 2 3" xfId="7253"/>
    <cellStyle name="20% - Accent2 2 2 4 4 2 2 2 4" xfId="7254"/>
    <cellStyle name="20% - Accent2 2 2 4 4 2 2 3" xfId="7255"/>
    <cellStyle name="20% - Accent2 2 2 4 4 2 2 3 2" xfId="7256"/>
    <cellStyle name="20% - Accent2 2 2 4 4 2 2 3 2 2" xfId="7257"/>
    <cellStyle name="20% - Accent2 2 2 4 4 2 2 3 2 3" xfId="7258"/>
    <cellStyle name="20% - Accent2 2 2 4 4 2 2 3 3" xfId="7259"/>
    <cellStyle name="20% - Accent2 2 2 4 4 2 2 3 4" xfId="7260"/>
    <cellStyle name="20% - Accent2 2 2 4 4 2 2 4" xfId="7261"/>
    <cellStyle name="20% - Accent2 2 2 4 4 2 2 4 2" xfId="7262"/>
    <cellStyle name="20% - Accent2 2 2 4 4 2 2 4 3" xfId="7263"/>
    <cellStyle name="20% - Accent2 2 2 4 4 2 2 5" xfId="7264"/>
    <cellStyle name="20% - Accent2 2 2 4 4 2 2 6" xfId="7265"/>
    <cellStyle name="20% - Accent2 2 2 4 4 2 3" xfId="7266"/>
    <cellStyle name="20% - Accent2 2 2 4 4 2 3 2" xfId="7267"/>
    <cellStyle name="20% - Accent2 2 2 4 4 2 3 2 2" xfId="7268"/>
    <cellStyle name="20% - Accent2 2 2 4 4 2 3 2 2 2" xfId="7269"/>
    <cellStyle name="20% - Accent2 2 2 4 4 2 3 2 2 3" xfId="7270"/>
    <cellStyle name="20% - Accent2 2 2 4 4 2 3 2 3" xfId="7271"/>
    <cellStyle name="20% - Accent2 2 2 4 4 2 3 2 4" xfId="7272"/>
    <cellStyle name="20% - Accent2 2 2 4 4 2 3 3" xfId="7273"/>
    <cellStyle name="20% - Accent2 2 2 4 4 2 3 3 2" xfId="7274"/>
    <cellStyle name="20% - Accent2 2 2 4 4 2 3 3 3" xfId="7275"/>
    <cellStyle name="20% - Accent2 2 2 4 4 2 3 4" xfId="7276"/>
    <cellStyle name="20% - Accent2 2 2 4 4 2 3 5" xfId="7277"/>
    <cellStyle name="20% - Accent2 2 2 4 4 2 4" xfId="7278"/>
    <cellStyle name="20% - Accent2 2 2 4 4 2 4 2" xfId="7279"/>
    <cellStyle name="20% - Accent2 2 2 4 4 2 4 2 2" xfId="7280"/>
    <cellStyle name="20% - Accent2 2 2 4 4 2 4 2 3" xfId="7281"/>
    <cellStyle name="20% - Accent2 2 2 4 4 2 4 3" xfId="7282"/>
    <cellStyle name="20% - Accent2 2 2 4 4 2 4 4" xfId="7283"/>
    <cellStyle name="20% - Accent2 2 2 4 4 2 5" xfId="7284"/>
    <cellStyle name="20% - Accent2 2 2 4 4 2 5 2" xfId="7285"/>
    <cellStyle name="20% - Accent2 2 2 4 4 2 5 3" xfId="7286"/>
    <cellStyle name="20% - Accent2 2 2 4 4 2 6" xfId="7287"/>
    <cellStyle name="20% - Accent2 2 2 4 4 2 7" xfId="7288"/>
    <cellStyle name="20% - Accent2 2 2 4 4 3" xfId="7289"/>
    <cellStyle name="20% - Accent2 2 2 4 4 3 2" xfId="7290"/>
    <cellStyle name="20% - Accent2 2 2 4 4 3 2 2" xfId="7291"/>
    <cellStyle name="20% - Accent2 2 2 4 4 3 2 2 2" xfId="7292"/>
    <cellStyle name="20% - Accent2 2 2 4 4 3 2 2 3" xfId="7293"/>
    <cellStyle name="20% - Accent2 2 2 4 4 3 2 3" xfId="7294"/>
    <cellStyle name="20% - Accent2 2 2 4 4 3 2 4" xfId="7295"/>
    <cellStyle name="20% - Accent2 2 2 4 4 3 3" xfId="7296"/>
    <cellStyle name="20% - Accent2 2 2 4 4 3 3 2" xfId="7297"/>
    <cellStyle name="20% - Accent2 2 2 4 4 3 3 2 2" xfId="7298"/>
    <cellStyle name="20% - Accent2 2 2 4 4 3 3 2 3" xfId="7299"/>
    <cellStyle name="20% - Accent2 2 2 4 4 3 3 3" xfId="7300"/>
    <cellStyle name="20% - Accent2 2 2 4 4 3 3 4" xfId="7301"/>
    <cellStyle name="20% - Accent2 2 2 4 4 3 4" xfId="7302"/>
    <cellStyle name="20% - Accent2 2 2 4 4 3 4 2" xfId="7303"/>
    <cellStyle name="20% - Accent2 2 2 4 4 3 4 3" xfId="7304"/>
    <cellStyle name="20% - Accent2 2 2 4 4 3 5" xfId="7305"/>
    <cellStyle name="20% - Accent2 2 2 4 4 3 6" xfId="7306"/>
    <cellStyle name="20% - Accent2 2 2 4 4 4" xfId="7307"/>
    <cellStyle name="20% - Accent2 2 2 4 4 4 2" xfId="7308"/>
    <cellStyle name="20% - Accent2 2 2 4 4 4 2 2" xfId="7309"/>
    <cellStyle name="20% - Accent2 2 2 4 4 4 2 2 2" xfId="7310"/>
    <cellStyle name="20% - Accent2 2 2 4 4 4 2 2 3" xfId="7311"/>
    <cellStyle name="20% - Accent2 2 2 4 4 4 2 3" xfId="7312"/>
    <cellStyle name="20% - Accent2 2 2 4 4 4 2 4" xfId="7313"/>
    <cellStyle name="20% - Accent2 2 2 4 4 4 3" xfId="7314"/>
    <cellStyle name="20% - Accent2 2 2 4 4 4 3 2" xfId="7315"/>
    <cellStyle name="20% - Accent2 2 2 4 4 4 3 3" xfId="7316"/>
    <cellStyle name="20% - Accent2 2 2 4 4 4 4" xfId="7317"/>
    <cellStyle name="20% - Accent2 2 2 4 4 4 5" xfId="7318"/>
    <cellStyle name="20% - Accent2 2 2 4 4 5" xfId="7319"/>
    <cellStyle name="20% - Accent2 2 2 4 4 5 2" xfId="7320"/>
    <cellStyle name="20% - Accent2 2 2 4 4 5 2 2" xfId="7321"/>
    <cellStyle name="20% - Accent2 2 2 4 4 5 2 3" xfId="7322"/>
    <cellStyle name="20% - Accent2 2 2 4 4 5 3" xfId="7323"/>
    <cellStyle name="20% - Accent2 2 2 4 4 5 4" xfId="7324"/>
    <cellStyle name="20% - Accent2 2 2 4 4 6" xfId="7325"/>
    <cellStyle name="20% - Accent2 2 2 4 4 6 2" xfId="7326"/>
    <cellStyle name="20% - Accent2 2 2 4 4 6 3" xfId="7327"/>
    <cellStyle name="20% - Accent2 2 2 4 4 7" xfId="7328"/>
    <cellStyle name="20% - Accent2 2 2 4 4 8" xfId="7329"/>
    <cellStyle name="20% - Accent2 2 2 4 5" xfId="7330"/>
    <cellStyle name="20% - Accent2 2 2 4 5 2" xfId="7331"/>
    <cellStyle name="20% - Accent2 2 2 4 5 2 2" xfId="7332"/>
    <cellStyle name="20% - Accent2 2 2 4 5 2 2 2" xfId="7333"/>
    <cellStyle name="20% - Accent2 2 2 4 5 2 2 2 2" xfId="7334"/>
    <cellStyle name="20% - Accent2 2 2 4 5 2 2 2 3" xfId="7335"/>
    <cellStyle name="20% - Accent2 2 2 4 5 2 2 3" xfId="7336"/>
    <cellStyle name="20% - Accent2 2 2 4 5 2 2 4" xfId="7337"/>
    <cellStyle name="20% - Accent2 2 2 4 5 2 3" xfId="7338"/>
    <cellStyle name="20% - Accent2 2 2 4 5 2 3 2" xfId="7339"/>
    <cellStyle name="20% - Accent2 2 2 4 5 2 3 2 2" xfId="7340"/>
    <cellStyle name="20% - Accent2 2 2 4 5 2 3 2 3" xfId="7341"/>
    <cellStyle name="20% - Accent2 2 2 4 5 2 3 3" xfId="7342"/>
    <cellStyle name="20% - Accent2 2 2 4 5 2 3 4" xfId="7343"/>
    <cellStyle name="20% - Accent2 2 2 4 5 2 4" xfId="7344"/>
    <cellStyle name="20% - Accent2 2 2 4 5 2 4 2" xfId="7345"/>
    <cellStyle name="20% - Accent2 2 2 4 5 2 4 3" xfId="7346"/>
    <cellStyle name="20% - Accent2 2 2 4 5 2 5" xfId="7347"/>
    <cellStyle name="20% - Accent2 2 2 4 5 2 6" xfId="7348"/>
    <cellStyle name="20% - Accent2 2 2 4 5 3" xfId="7349"/>
    <cellStyle name="20% - Accent2 2 2 4 5 3 2" xfId="7350"/>
    <cellStyle name="20% - Accent2 2 2 4 5 3 2 2" xfId="7351"/>
    <cellStyle name="20% - Accent2 2 2 4 5 3 2 2 2" xfId="7352"/>
    <cellStyle name="20% - Accent2 2 2 4 5 3 2 2 3" xfId="7353"/>
    <cellStyle name="20% - Accent2 2 2 4 5 3 2 3" xfId="7354"/>
    <cellStyle name="20% - Accent2 2 2 4 5 3 2 4" xfId="7355"/>
    <cellStyle name="20% - Accent2 2 2 4 5 3 3" xfId="7356"/>
    <cellStyle name="20% - Accent2 2 2 4 5 3 3 2" xfId="7357"/>
    <cellStyle name="20% - Accent2 2 2 4 5 3 3 2 2" xfId="7358"/>
    <cellStyle name="20% - Accent2 2 2 4 5 3 3 2 3" xfId="7359"/>
    <cellStyle name="20% - Accent2 2 2 4 5 3 3 3" xfId="7360"/>
    <cellStyle name="20% - Accent2 2 2 4 5 3 3 4" xfId="7361"/>
    <cellStyle name="20% - Accent2 2 2 4 5 3 4" xfId="7362"/>
    <cellStyle name="20% - Accent2 2 2 4 5 3 4 2" xfId="7363"/>
    <cellStyle name="20% - Accent2 2 2 4 5 3 4 3" xfId="7364"/>
    <cellStyle name="20% - Accent2 2 2 4 5 3 5" xfId="7365"/>
    <cellStyle name="20% - Accent2 2 2 4 5 3 6" xfId="7366"/>
    <cellStyle name="20% - Accent2 2 2 4 5 4" xfId="7367"/>
    <cellStyle name="20% - Accent2 2 2 4 5 4 2" xfId="7368"/>
    <cellStyle name="20% - Accent2 2 2 4 5 4 2 2" xfId="7369"/>
    <cellStyle name="20% - Accent2 2 2 4 5 4 2 2 2" xfId="7370"/>
    <cellStyle name="20% - Accent2 2 2 4 5 4 2 2 3" xfId="7371"/>
    <cellStyle name="20% - Accent2 2 2 4 5 4 2 3" xfId="7372"/>
    <cellStyle name="20% - Accent2 2 2 4 5 4 2 4" xfId="7373"/>
    <cellStyle name="20% - Accent2 2 2 4 5 4 3" xfId="7374"/>
    <cellStyle name="20% - Accent2 2 2 4 5 4 3 2" xfId="7375"/>
    <cellStyle name="20% - Accent2 2 2 4 5 4 3 3" xfId="7376"/>
    <cellStyle name="20% - Accent2 2 2 4 5 4 4" xfId="7377"/>
    <cellStyle name="20% - Accent2 2 2 4 5 4 5" xfId="7378"/>
    <cellStyle name="20% - Accent2 2 2 4 5 5" xfId="7379"/>
    <cellStyle name="20% - Accent2 2 2 4 5 5 2" xfId="7380"/>
    <cellStyle name="20% - Accent2 2 2 4 5 5 2 2" xfId="7381"/>
    <cellStyle name="20% - Accent2 2 2 4 5 5 2 3" xfId="7382"/>
    <cellStyle name="20% - Accent2 2 2 4 5 5 3" xfId="7383"/>
    <cellStyle name="20% - Accent2 2 2 4 5 5 4" xfId="7384"/>
    <cellStyle name="20% - Accent2 2 2 4 5 6" xfId="7385"/>
    <cellStyle name="20% - Accent2 2 2 4 5 6 2" xfId="7386"/>
    <cellStyle name="20% - Accent2 2 2 4 5 6 3" xfId="7387"/>
    <cellStyle name="20% - Accent2 2 2 4 5 7" xfId="7388"/>
    <cellStyle name="20% - Accent2 2 2 4 5 8" xfId="7389"/>
    <cellStyle name="20% - Accent2 2 2 4 6" xfId="7390"/>
    <cellStyle name="20% - Accent2 2 2 4 6 2" xfId="7391"/>
    <cellStyle name="20% - Accent2 2 2 4 6 2 2" xfId="7392"/>
    <cellStyle name="20% - Accent2 2 2 4 6 2 2 2" xfId="7393"/>
    <cellStyle name="20% - Accent2 2 2 4 6 2 2 2 2" xfId="7394"/>
    <cellStyle name="20% - Accent2 2 2 4 6 2 2 2 3" xfId="7395"/>
    <cellStyle name="20% - Accent2 2 2 4 6 2 2 3" xfId="7396"/>
    <cellStyle name="20% - Accent2 2 2 4 6 2 2 4" xfId="7397"/>
    <cellStyle name="20% - Accent2 2 2 4 6 2 3" xfId="7398"/>
    <cellStyle name="20% - Accent2 2 2 4 6 2 3 2" xfId="7399"/>
    <cellStyle name="20% - Accent2 2 2 4 6 2 3 2 2" xfId="7400"/>
    <cellStyle name="20% - Accent2 2 2 4 6 2 3 2 3" xfId="7401"/>
    <cellStyle name="20% - Accent2 2 2 4 6 2 3 3" xfId="7402"/>
    <cellStyle name="20% - Accent2 2 2 4 6 2 3 4" xfId="7403"/>
    <cellStyle name="20% - Accent2 2 2 4 6 2 4" xfId="7404"/>
    <cellStyle name="20% - Accent2 2 2 4 6 2 4 2" xfId="7405"/>
    <cellStyle name="20% - Accent2 2 2 4 6 2 4 3" xfId="7406"/>
    <cellStyle name="20% - Accent2 2 2 4 6 2 5" xfId="7407"/>
    <cellStyle name="20% - Accent2 2 2 4 6 2 6" xfId="7408"/>
    <cellStyle name="20% - Accent2 2 2 4 6 3" xfId="7409"/>
    <cellStyle name="20% - Accent2 2 2 4 6 3 2" xfId="7410"/>
    <cellStyle name="20% - Accent2 2 2 4 6 3 2 2" xfId="7411"/>
    <cellStyle name="20% - Accent2 2 2 4 6 3 2 2 2" xfId="7412"/>
    <cellStyle name="20% - Accent2 2 2 4 6 3 2 2 3" xfId="7413"/>
    <cellStyle name="20% - Accent2 2 2 4 6 3 2 3" xfId="7414"/>
    <cellStyle name="20% - Accent2 2 2 4 6 3 2 4" xfId="7415"/>
    <cellStyle name="20% - Accent2 2 2 4 6 3 3" xfId="7416"/>
    <cellStyle name="20% - Accent2 2 2 4 6 3 3 2" xfId="7417"/>
    <cellStyle name="20% - Accent2 2 2 4 6 3 3 3" xfId="7418"/>
    <cellStyle name="20% - Accent2 2 2 4 6 3 4" xfId="7419"/>
    <cellStyle name="20% - Accent2 2 2 4 6 3 5" xfId="7420"/>
    <cellStyle name="20% - Accent2 2 2 4 6 4" xfId="7421"/>
    <cellStyle name="20% - Accent2 2 2 4 6 4 2" xfId="7422"/>
    <cellStyle name="20% - Accent2 2 2 4 6 4 2 2" xfId="7423"/>
    <cellStyle name="20% - Accent2 2 2 4 6 4 2 3" xfId="7424"/>
    <cellStyle name="20% - Accent2 2 2 4 6 4 3" xfId="7425"/>
    <cellStyle name="20% - Accent2 2 2 4 6 4 4" xfId="7426"/>
    <cellStyle name="20% - Accent2 2 2 4 6 5" xfId="7427"/>
    <cellStyle name="20% - Accent2 2 2 4 6 5 2" xfId="7428"/>
    <cellStyle name="20% - Accent2 2 2 4 6 5 3" xfId="7429"/>
    <cellStyle name="20% - Accent2 2 2 4 6 6" xfId="7430"/>
    <cellStyle name="20% - Accent2 2 2 4 6 7" xfId="7431"/>
    <cellStyle name="20% - Accent2 2 2 4 7" xfId="7432"/>
    <cellStyle name="20% - Accent2 2 2 4 7 2" xfId="7433"/>
    <cellStyle name="20% - Accent2 2 2 4 7 2 2" xfId="7434"/>
    <cellStyle name="20% - Accent2 2 2 4 7 2 2 2" xfId="7435"/>
    <cellStyle name="20% - Accent2 2 2 4 7 2 2 2 2" xfId="7436"/>
    <cellStyle name="20% - Accent2 2 2 4 7 2 2 2 3" xfId="7437"/>
    <cellStyle name="20% - Accent2 2 2 4 7 2 2 3" xfId="7438"/>
    <cellStyle name="20% - Accent2 2 2 4 7 2 2 4" xfId="7439"/>
    <cellStyle name="20% - Accent2 2 2 4 7 2 3" xfId="7440"/>
    <cellStyle name="20% - Accent2 2 2 4 7 2 3 2" xfId="7441"/>
    <cellStyle name="20% - Accent2 2 2 4 7 2 3 3" xfId="7442"/>
    <cellStyle name="20% - Accent2 2 2 4 7 2 4" xfId="7443"/>
    <cellStyle name="20% - Accent2 2 2 4 7 2 5" xfId="7444"/>
    <cellStyle name="20% - Accent2 2 2 4 7 3" xfId="7445"/>
    <cellStyle name="20% - Accent2 2 2 4 7 3 2" xfId="7446"/>
    <cellStyle name="20% - Accent2 2 2 4 7 3 2 2" xfId="7447"/>
    <cellStyle name="20% - Accent2 2 2 4 7 3 2 3" xfId="7448"/>
    <cellStyle name="20% - Accent2 2 2 4 7 3 3" xfId="7449"/>
    <cellStyle name="20% - Accent2 2 2 4 7 3 4" xfId="7450"/>
    <cellStyle name="20% - Accent2 2 2 4 7 4" xfId="7451"/>
    <cellStyle name="20% - Accent2 2 2 4 7 4 2" xfId="7452"/>
    <cellStyle name="20% - Accent2 2 2 4 7 4 3" xfId="7453"/>
    <cellStyle name="20% - Accent2 2 2 4 7 5" xfId="7454"/>
    <cellStyle name="20% - Accent2 2 2 4 7 6" xfId="7455"/>
    <cellStyle name="20% - Accent2 2 2 4 8" xfId="7456"/>
    <cellStyle name="20% - Accent2 2 2 4 8 2" xfId="7457"/>
    <cellStyle name="20% - Accent2 2 2 4 8 2 2" xfId="7458"/>
    <cellStyle name="20% - Accent2 2 2 4 8 2 2 2" xfId="7459"/>
    <cellStyle name="20% - Accent2 2 2 4 8 2 2 2 2" xfId="7460"/>
    <cellStyle name="20% - Accent2 2 2 4 8 2 2 2 3" xfId="7461"/>
    <cellStyle name="20% - Accent2 2 2 4 8 2 2 3" xfId="7462"/>
    <cellStyle name="20% - Accent2 2 2 4 8 2 2 4" xfId="7463"/>
    <cellStyle name="20% - Accent2 2 2 4 8 2 3" xfId="7464"/>
    <cellStyle name="20% - Accent2 2 2 4 8 2 3 2" xfId="7465"/>
    <cellStyle name="20% - Accent2 2 2 4 8 2 3 3" xfId="7466"/>
    <cellStyle name="20% - Accent2 2 2 4 8 2 4" xfId="7467"/>
    <cellStyle name="20% - Accent2 2 2 4 8 2 5" xfId="7468"/>
    <cellStyle name="20% - Accent2 2 2 4 8 3" xfId="7469"/>
    <cellStyle name="20% - Accent2 2 2 4 8 3 2" xfId="7470"/>
    <cellStyle name="20% - Accent2 2 2 4 8 3 2 2" xfId="7471"/>
    <cellStyle name="20% - Accent2 2 2 4 8 3 2 3" xfId="7472"/>
    <cellStyle name="20% - Accent2 2 2 4 8 3 3" xfId="7473"/>
    <cellStyle name="20% - Accent2 2 2 4 8 3 4" xfId="7474"/>
    <cellStyle name="20% - Accent2 2 2 4 8 4" xfId="7475"/>
    <cellStyle name="20% - Accent2 2 2 4 8 4 2" xfId="7476"/>
    <cellStyle name="20% - Accent2 2 2 4 8 4 3" xfId="7477"/>
    <cellStyle name="20% - Accent2 2 2 4 8 5" xfId="7478"/>
    <cellStyle name="20% - Accent2 2 2 4 8 6" xfId="7479"/>
    <cellStyle name="20% - Accent2 2 2 4 9" xfId="7480"/>
    <cellStyle name="20% - Accent2 2 2 4 9 2" xfId="7481"/>
    <cellStyle name="20% - Accent2 2 2 4 9 2 2" xfId="7482"/>
    <cellStyle name="20% - Accent2 2 2 4 9 2 2 2" xfId="7483"/>
    <cellStyle name="20% - Accent2 2 2 4 9 2 2 3" xfId="7484"/>
    <cellStyle name="20% - Accent2 2 2 4 9 2 3" xfId="7485"/>
    <cellStyle name="20% - Accent2 2 2 4 9 2 4" xfId="7486"/>
    <cellStyle name="20% - Accent2 2 2 4 9 3" xfId="7487"/>
    <cellStyle name="20% - Accent2 2 2 4 9 3 2" xfId="7488"/>
    <cellStyle name="20% - Accent2 2 2 4 9 3 2 2" xfId="7489"/>
    <cellStyle name="20% - Accent2 2 2 4 9 3 2 3" xfId="7490"/>
    <cellStyle name="20% - Accent2 2 2 4 9 3 3" xfId="7491"/>
    <cellStyle name="20% - Accent2 2 2 4 9 3 4" xfId="7492"/>
    <cellStyle name="20% - Accent2 2 2 4 9 4" xfId="7493"/>
    <cellStyle name="20% - Accent2 2 2 4 9 4 2" xfId="7494"/>
    <cellStyle name="20% - Accent2 2 2 4 9 4 3" xfId="7495"/>
    <cellStyle name="20% - Accent2 2 2 4 9 5" xfId="7496"/>
    <cellStyle name="20% - Accent2 2 2 4 9 6" xfId="7497"/>
    <cellStyle name="20% - Accent2 2 2 5" xfId="7498"/>
    <cellStyle name="20% - Accent2 2 2 5 10" xfId="7499"/>
    <cellStyle name="20% - Accent2 2 2 5 10 2" xfId="7500"/>
    <cellStyle name="20% - Accent2 2 2 5 10 2 2" xfId="7501"/>
    <cellStyle name="20% - Accent2 2 2 5 10 2 2 2" xfId="7502"/>
    <cellStyle name="20% - Accent2 2 2 5 10 2 2 3" xfId="7503"/>
    <cellStyle name="20% - Accent2 2 2 5 10 2 3" xfId="7504"/>
    <cellStyle name="20% - Accent2 2 2 5 10 2 4" xfId="7505"/>
    <cellStyle name="20% - Accent2 2 2 5 10 3" xfId="7506"/>
    <cellStyle name="20% - Accent2 2 2 5 10 3 2" xfId="7507"/>
    <cellStyle name="20% - Accent2 2 2 5 10 4" xfId="7508"/>
    <cellStyle name="20% - Accent2 2 2 5 10 5" xfId="7509"/>
    <cellStyle name="20% - Accent2 2 2 5 11" xfId="7510"/>
    <cellStyle name="20% - Accent2 2 2 5 11 2" xfId="7511"/>
    <cellStyle name="20% - Accent2 2 2 5 11 3" xfId="7512"/>
    <cellStyle name="20% - Accent2 2 2 5 12" xfId="7513"/>
    <cellStyle name="20% - Accent2 2 2 5 13" xfId="7514"/>
    <cellStyle name="20% - Accent2 2 2 5 14" xfId="7515"/>
    <cellStyle name="20% - Accent2 2 2 5 2" xfId="7516"/>
    <cellStyle name="20% - Accent2 2 2 5 2 10" xfId="7517"/>
    <cellStyle name="20% - Accent2 2 2 5 2 11" xfId="7518"/>
    <cellStyle name="20% - Accent2 2 2 5 2 12" xfId="7519"/>
    <cellStyle name="20% - Accent2 2 2 5 2 13" xfId="7520"/>
    <cellStyle name="20% - Accent2 2 2 5 2 2" xfId="7521"/>
    <cellStyle name="20% - Accent2 2 2 5 2 2 2" xfId="7522"/>
    <cellStyle name="20% - Accent2 2 2 5 2 2 2 2" xfId="7523"/>
    <cellStyle name="20% - Accent2 2 2 5 2 2 2 2 2" xfId="7524"/>
    <cellStyle name="20% - Accent2 2 2 5 2 2 2 2 2 2" xfId="7525"/>
    <cellStyle name="20% - Accent2 2 2 5 2 2 2 2 2 2 2" xfId="7526"/>
    <cellStyle name="20% - Accent2 2 2 5 2 2 2 2 2 3" xfId="7527"/>
    <cellStyle name="20% - Accent2 2 2 5 2 2 2 2 2 4" xfId="7528"/>
    <cellStyle name="20% - Accent2 2 2 5 2 2 2 2 2 5" xfId="7529"/>
    <cellStyle name="20% - Accent2 2 2 5 2 2 2 2 3" xfId="7530"/>
    <cellStyle name="20% - Accent2 2 2 5 2 2 2 2 3 2" xfId="7531"/>
    <cellStyle name="20% - Accent2 2 2 5 2 2 2 2 3 3" xfId="7532"/>
    <cellStyle name="20% - Accent2 2 2 5 2 2 2 2 4" xfId="7533"/>
    <cellStyle name="20% - Accent2 2 2 5 2 2 2 2 5" xfId="7534"/>
    <cellStyle name="20% - Accent2 2 2 5 2 2 2 2 6" xfId="7535"/>
    <cellStyle name="20% - Accent2 2 2 5 2 2 2 3" xfId="7536"/>
    <cellStyle name="20% - Accent2 2 2 5 2 2 2 3 2" xfId="7537"/>
    <cellStyle name="20% - Accent2 2 2 5 2 2 2 3 2 2" xfId="7538"/>
    <cellStyle name="20% - Accent2 2 2 5 2 2 2 3 3" xfId="7539"/>
    <cellStyle name="20% - Accent2 2 2 5 2 2 2 3 4" xfId="7540"/>
    <cellStyle name="20% - Accent2 2 2 5 2 2 2 3 5" xfId="7541"/>
    <cellStyle name="20% - Accent2 2 2 5 2 2 2 4" xfId="7542"/>
    <cellStyle name="20% - Accent2 2 2 5 2 2 2 4 2" xfId="7543"/>
    <cellStyle name="20% - Accent2 2 2 5 2 2 2 4 3" xfId="7544"/>
    <cellStyle name="20% - Accent2 2 2 5 2 2 2 5" xfId="7545"/>
    <cellStyle name="20% - Accent2 2 2 5 2 2 2 6" xfId="7546"/>
    <cellStyle name="20% - Accent2 2 2 5 2 2 2 7" xfId="7547"/>
    <cellStyle name="20% - Accent2 2 2 5 2 2 3" xfId="7548"/>
    <cellStyle name="20% - Accent2 2 2 5 2 2 3 2" xfId="7549"/>
    <cellStyle name="20% - Accent2 2 2 5 2 2 3 2 2" xfId="7550"/>
    <cellStyle name="20% - Accent2 2 2 5 2 2 3 2 2 2" xfId="7551"/>
    <cellStyle name="20% - Accent2 2 2 5 2 2 3 2 3" xfId="7552"/>
    <cellStyle name="20% - Accent2 2 2 5 2 2 3 2 4" xfId="7553"/>
    <cellStyle name="20% - Accent2 2 2 5 2 2 3 2 5" xfId="7554"/>
    <cellStyle name="20% - Accent2 2 2 5 2 2 3 3" xfId="7555"/>
    <cellStyle name="20% - Accent2 2 2 5 2 2 3 3 2" xfId="7556"/>
    <cellStyle name="20% - Accent2 2 2 5 2 2 3 3 3" xfId="7557"/>
    <cellStyle name="20% - Accent2 2 2 5 2 2 3 4" xfId="7558"/>
    <cellStyle name="20% - Accent2 2 2 5 2 2 3 5" xfId="7559"/>
    <cellStyle name="20% - Accent2 2 2 5 2 2 3 6" xfId="7560"/>
    <cellStyle name="20% - Accent2 2 2 5 2 2 4" xfId="7561"/>
    <cellStyle name="20% - Accent2 2 2 5 2 2 4 2" xfId="7562"/>
    <cellStyle name="20% - Accent2 2 2 5 2 2 4 2 2" xfId="7563"/>
    <cellStyle name="20% - Accent2 2 2 5 2 2 4 2 3" xfId="7564"/>
    <cellStyle name="20% - Accent2 2 2 5 2 2 4 2 4" xfId="7565"/>
    <cellStyle name="20% - Accent2 2 2 5 2 2 4 3" xfId="7566"/>
    <cellStyle name="20% - Accent2 2 2 5 2 2 4 3 2" xfId="7567"/>
    <cellStyle name="20% - Accent2 2 2 5 2 2 4 3 3" xfId="7568"/>
    <cellStyle name="20% - Accent2 2 2 5 2 2 4 4" xfId="7569"/>
    <cellStyle name="20% - Accent2 2 2 5 2 2 4 5" xfId="7570"/>
    <cellStyle name="20% - Accent2 2 2 5 2 2 4 6" xfId="7571"/>
    <cellStyle name="20% - Accent2 2 2 5 2 2 5" xfId="7572"/>
    <cellStyle name="20% - Accent2 2 2 5 2 2 5 2" xfId="7573"/>
    <cellStyle name="20% - Accent2 2 2 5 2 2 5 2 2" xfId="7574"/>
    <cellStyle name="20% - Accent2 2 2 5 2 2 5 3" xfId="7575"/>
    <cellStyle name="20% - Accent2 2 2 5 2 2 5 4" xfId="7576"/>
    <cellStyle name="20% - Accent2 2 2 5 2 2 5 5" xfId="7577"/>
    <cellStyle name="20% - Accent2 2 2 5 2 2 6" xfId="7578"/>
    <cellStyle name="20% - Accent2 2 2 5 2 2 6 2" xfId="7579"/>
    <cellStyle name="20% - Accent2 2 2 5 2 2 6 3" xfId="7580"/>
    <cellStyle name="20% - Accent2 2 2 5 2 2 7" xfId="7581"/>
    <cellStyle name="20% - Accent2 2 2 5 2 2 8" xfId="7582"/>
    <cellStyle name="20% - Accent2 2 2 5 2 2 9" xfId="7583"/>
    <cellStyle name="20% - Accent2 2 2 5 2 3" xfId="7584"/>
    <cellStyle name="20% - Accent2 2 2 5 2 3 2" xfId="7585"/>
    <cellStyle name="20% - Accent2 2 2 5 2 3 2 2" xfId="7586"/>
    <cellStyle name="20% - Accent2 2 2 5 2 3 2 2 2" xfId="7587"/>
    <cellStyle name="20% - Accent2 2 2 5 2 3 2 2 2 2" xfId="7588"/>
    <cellStyle name="20% - Accent2 2 2 5 2 3 2 2 3" xfId="7589"/>
    <cellStyle name="20% - Accent2 2 2 5 2 3 2 2 4" xfId="7590"/>
    <cellStyle name="20% - Accent2 2 2 5 2 3 2 2 5" xfId="7591"/>
    <cellStyle name="20% - Accent2 2 2 5 2 3 2 3" xfId="7592"/>
    <cellStyle name="20% - Accent2 2 2 5 2 3 2 3 2" xfId="7593"/>
    <cellStyle name="20% - Accent2 2 2 5 2 3 2 3 3" xfId="7594"/>
    <cellStyle name="20% - Accent2 2 2 5 2 3 2 4" xfId="7595"/>
    <cellStyle name="20% - Accent2 2 2 5 2 3 2 5" xfId="7596"/>
    <cellStyle name="20% - Accent2 2 2 5 2 3 2 6" xfId="7597"/>
    <cellStyle name="20% - Accent2 2 2 5 2 3 3" xfId="7598"/>
    <cellStyle name="20% - Accent2 2 2 5 2 3 3 2" xfId="7599"/>
    <cellStyle name="20% - Accent2 2 2 5 2 3 3 2 2" xfId="7600"/>
    <cellStyle name="20% - Accent2 2 2 5 2 3 3 3" xfId="7601"/>
    <cellStyle name="20% - Accent2 2 2 5 2 3 3 4" xfId="7602"/>
    <cellStyle name="20% - Accent2 2 2 5 2 3 3 5" xfId="7603"/>
    <cellStyle name="20% - Accent2 2 2 5 2 3 4" xfId="7604"/>
    <cellStyle name="20% - Accent2 2 2 5 2 3 4 2" xfId="7605"/>
    <cellStyle name="20% - Accent2 2 2 5 2 3 4 3" xfId="7606"/>
    <cellStyle name="20% - Accent2 2 2 5 2 3 5" xfId="7607"/>
    <cellStyle name="20% - Accent2 2 2 5 2 3 6" xfId="7608"/>
    <cellStyle name="20% - Accent2 2 2 5 2 3 7" xfId="7609"/>
    <cellStyle name="20% - Accent2 2 2 5 2 4" xfId="7610"/>
    <cellStyle name="20% - Accent2 2 2 5 2 4 2" xfId="7611"/>
    <cellStyle name="20% - Accent2 2 2 5 2 4 2 2" xfId="7612"/>
    <cellStyle name="20% - Accent2 2 2 5 2 4 2 2 2" xfId="7613"/>
    <cellStyle name="20% - Accent2 2 2 5 2 4 2 3" xfId="7614"/>
    <cellStyle name="20% - Accent2 2 2 5 2 4 2 4" xfId="7615"/>
    <cellStyle name="20% - Accent2 2 2 5 2 4 2 5" xfId="7616"/>
    <cellStyle name="20% - Accent2 2 2 5 2 4 3" xfId="7617"/>
    <cellStyle name="20% - Accent2 2 2 5 2 4 3 2" xfId="7618"/>
    <cellStyle name="20% - Accent2 2 2 5 2 4 3 3" xfId="7619"/>
    <cellStyle name="20% - Accent2 2 2 5 2 4 4" xfId="7620"/>
    <cellStyle name="20% - Accent2 2 2 5 2 4 5" xfId="7621"/>
    <cellStyle name="20% - Accent2 2 2 5 2 4 6" xfId="7622"/>
    <cellStyle name="20% - Accent2 2 2 5 2 5" xfId="7623"/>
    <cellStyle name="20% - Accent2 2 2 5 2 5 2" xfId="7624"/>
    <cellStyle name="20% - Accent2 2 2 5 2 5 2 2" xfId="7625"/>
    <cellStyle name="20% - Accent2 2 2 5 2 5 2 2 2" xfId="7626"/>
    <cellStyle name="20% - Accent2 2 2 5 2 5 2 3" xfId="7627"/>
    <cellStyle name="20% - Accent2 2 2 5 2 5 2 4" xfId="7628"/>
    <cellStyle name="20% - Accent2 2 2 5 2 5 2 5" xfId="7629"/>
    <cellStyle name="20% - Accent2 2 2 5 2 5 3" xfId="7630"/>
    <cellStyle name="20% - Accent2 2 2 5 2 5 3 2" xfId="7631"/>
    <cellStyle name="20% - Accent2 2 2 5 2 5 3 3" xfId="7632"/>
    <cellStyle name="20% - Accent2 2 2 5 2 5 4" xfId="7633"/>
    <cellStyle name="20% - Accent2 2 2 5 2 5 5" xfId="7634"/>
    <cellStyle name="20% - Accent2 2 2 5 2 5 6" xfId="7635"/>
    <cellStyle name="20% - Accent2 2 2 5 2 6" xfId="7636"/>
    <cellStyle name="20% - Accent2 2 2 5 2 6 2" xfId="7637"/>
    <cellStyle name="20% - Accent2 2 2 5 2 6 2 2" xfId="7638"/>
    <cellStyle name="20% - Accent2 2 2 5 2 6 2 2 2" xfId="7639"/>
    <cellStyle name="20% - Accent2 2 2 5 2 6 2 3" xfId="7640"/>
    <cellStyle name="20% - Accent2 2 2 5 2 6 2 4" xfId="7641"/>
    <cellStyle name="20% - Accent2 2 2 5 2 6 2 5" xfId="7642"/>
    <cellStyle name="20% - Accent2 2 2 5 2 6 3" xfId="7643"/>
    <cellStyle name="20% - Accent2 2 2 5 2 6 3 2" xfId="7644"/>
    <cellStyle name="20% - Accent2 2 2 5 2 6 3 3" xfId="7645"/>
    <cellStyle name="20% - Accent2 2 2 5 2 6 4" xfId="7646"/>
    <cellStyle name="20% - Accent2 2 2 5 2 6 5" xfId="7647"/>
    <cellStyle name="20% - Accent2 2 2 5 2 6 6" xfId="7648"/>
    <cellStyle name="20% - Accent2 2 2 5 2 7" xfId="7649"/>
    <cellStyle name="20% - Accent2 2 2 5 2 7 2" xfId="7650"/>
    <cellStyle name="20% - Accent2 2 2 5 2 7 2 2" xfId="7651"/>
    <cellStyle name="20% - Accent2 2 2 5 2 7 2 3" xfId="7652"/>
    <cellStyle name="20% - Accent2 2 2 5 2 7 2 4" xfId="7653"/>
    <cellStyle name="20% - Accent2 2 2 5 2 7 3" xfId="7654"/>
    <cellStyle name="20% - Accent2 2 2 5 2 7 3 2" xfId="7655"/>
    <cellStyle name="20% - Accent2 2 2 5 2 7 3 3" xfId="7656"/>
    <cellStyle name="20% - Accent2 2 2 5 2 7 4" xfId="7657"/>
    <cellStyle name="20% - Accent2 2 2 5 2 7 5" xfId="7658"/>
    <cellStyle name="20% - Accent2 2 2 5 2 7 6" xfId="7659"/>
    <cellStyle name="20% - Accent2 2 2 5 2 8" xfId="7660"/>
    <cellStyle name="20% - Accent2 2 2 5 2 8 2" xfId="7661"/>
    <cellStyle name="20% - Accent2 2 2 5 2 8 2 2" xfId="7662"/>
    <cellStyle name="20% - Accent2 2 2 5 2 8 3" xfId="7663"/>
    <cellStyle name="20% - Accent2 2 2 5 2 8 4" xfId="7664"/>
    <cellStyle name="20% - Accent2 2 2 5 2 8 5" xfId="7665"/>
    <cellStyle name="20% - Accent2 2 2 5 2 9" xfId="7666"/>
    <cellStyle name="20% - Accent2 2 2 5 2 9 2" xfId="7667"/>
    <cellStyle name="20% - Accent2 2 2 5 2 9 3" xfId="7668"/>
    <cellStyle name="20% - Accent2 2 2 5 3" xfId="7669"/>
    <cellStyle name="20% - Accent2 2 2 5 3 2" xfId="7670"/>
    <cellStyle name="20% - Accent2 2 2 5 3 2 2" xfId="7671"/>
    <cellStyle name="20% - Accent2 2 2 5 3 2 2 2" xfId="7672"/>
    <cellStyle name="20% - Accent2 2 2 5 3 2 2 2 2" xfId="7673"/>
    <cellStyle name="20% - Accent2 2 2 5 3 2 2 2 2 2" xfId="7674"/>
    <cellStyle name="20% - Accent2 2 2 5 3 2 2 2 3" xfId="7675"/>
    <cellStyle name="20% - Accent2 2 2 5 3 2 2 2 4" xfId="7676"/>
    <cellStyle name="20% - Accent2 2 2 5 3 2 2 2 5" xfId="7677"/>
    <cellStyle name="20% - Accent2 2 2 5 3 2 2 3" xfId="7678"/>
    <cellStyle name="20% - Accent2 2 2 5 3 2 2 3 2" xfId="7679"/>
    <cellStyle name="20% - Accent2 2 2 5 3 2 2 3 3" xfId="7680"/>
    <cellStyle name="20% - Accent2 2 2 5 3 2 2 4" xfId="7681"/>
    <cellStyle name="20% - Accent2 2 2 5 3 2 2 5" xfId="7682"/>
    <cellStyle name="20% - Accent2 2 2 5 3 2 2 6" xfId="7683"/>
    <cellStyle name="20% - Accent2 2 2 5 3 2 3" xfId="7684"/>
    <cellStyle name="20% - Accent2 2 2 5 3 2 3 2" xfId="7685"/>
    <cellStyle name="20% - Accent2 2 2 5 3 2 3 2 2" xfId="7686"/>
    <cellStyle name="20% - Accent2 2 2 5 3 2 3 2 3" xfId="7687"/>
    <cellStyle name="20% - Accent2 2 2 5 3 2 3 2 4" xfId="7688"/>
    <cellStyle name="20% - Accent2 2 2 5 3 2 3 3" xfId="7689"/>
    <cellStyle name="20% - Accent2 2 2 5 3 2 3 3 2" xfId="7690"/>
    <cellStyle name="20% - Accent2 2 2 5 3 2 3 3 3" xfId="7691"/>
    <cellStyle name="20% - Accent2 2 2 5 3 2 3 4" xfId="7692"/>
    <cellStyle name="20% - Accent2 2 2 5 3 2 3 5" xfId="7693"/>
    <cellStyle name="20% - Accent2 2 2 5 3 2 3 6" xfId="7694"/>
    <cellStyle name="20% - Accent2 2 2 5 3 2 4" xfId="7695"/>
    <cellStyle name="20% - Accent2 2 2 5 3 2 4 2" xfId="7696"/>
    <cellStyle name="20% - Accent2 2 2 5 3 2 4 2 2" xfId="7697"/>
    <cellStyle name="20% - Accent2 2 2 5 3 2 4 3" xfId="7698"/>
    <cellStyle name="20% - Accent2 2 2 5 3 2 4 4" xfId="7699"/>
    <cellStyle name="20% - Accent2 2 2 5 3 2 4 5" xfId="7700"/>
    <cellStyle name="20% - Accent2 2 2 5 3 2 5" xfId="7701"/>
    <cellStyle name="20% - Accent2 2 2 5 3 2 5 2" xfId="7702"/>
    <cellStyle name="20% - Accent2 2 2 5 3 2 5 3" xfId="7703"/>
    <cellStyle name="20% - Accent2 2 2 5 3 2 6" xfId="7704"/>
    <cellStyle name="20% - Accent2 2 2 5 3 2 7" xfId="7705"/>
    <cellStyle name="20% - Accent2 2 2 5 3 2 8" xfId="7706"/>
    <cellStyle name="20% - Accent2 2 2 5 3 3" xfId="7707"/>
    <cellStyle name="20% - Accent2 2 2 5 3 3 2" xfId="7708"/>
    <cellStyle name="20% - Accent2 2 2 5 3 3 2 2" xfId="7709"/>
    <cellStyle name="20% - Accent2 2 2 5 3 3 2 2 2" xfId="7710"/>
    <cellStyle name="20% - Accent2 2 2 5 3 3 2 3" xfId="7711"/>
    <cellStyle name="20% - Accent2 2 2 5 3 3 2 4" xfId="7712"/>
    <cellStyle name="20% - Accent2 2 2 5 3 3 2 5" xfId="7713"/>
    <cellStyle name="20% - Accent2 2 2 5 3 3 3" xfId="7714"/>
    <cellStyle name="20% - Accent2 2 2 5 3 3 3 2" xfId="7715"/>
    <cellStyle name="20% - Accent2 2 2 5 3 3 3 3" xfId="7716"/>
    <cellStyle name="20% - Accent2 2 2 5 3 3 4" xfId="7717"/>
    <cellStyle name="20% - Accent2 2 2 5 3 3 5" xfId="7718"/>
    <cellStyle name="20% - Accent2 2 2 5 3 3 6" xfId="7719"/>
    <cellStyle name="20% - Accent2 2 2 5 3 4" xfId="7720"/>
    <cellStyle name="20% - Accent2 2 2 5 3 4 2" xfId="7721"/>
    <cellStyle name="20% - Accent2 2 2 5 3 4 2 2" xfId="7722"/>
    <cellStyle name="20% - Accent2 2 2 5 3 4 2 3" xfId="7723"/>
    <cellStyle name="20% - Accent2 2 2 5 3 4 2 4" xfId="7724"/>
    <cellStyle name="20% - Accent2 2 2 5 3 4 3" xfId="7725"/>
    <cellStyle name="20% - Accent2 2 2 5 3 4 3 2" xfId="7726"/>
    <cellStyle name="20% - Accent2 2 2 5 3 4 3 3" xfId="7727"/>
    <cellStyle name="20% - Accent2 2 2 5 3 4 4" xfId="7728"/>
    <cellStyle name="20% - Accent2 2 2 5 3 4 5" xfId="7729"/>
    <cellStyle name="20% - Accent2 2 2 5 3 4 6" xfId="7730"/>
    <cellStyle name="20% - Accent2 2 2 5 3 5" xfId="7731"/>
    <cellStyle name="20% - Accent2 2 2 5 3 5 2" xfId="7732"/>
    <cellStyle name="20% - Accent2 2 2 5 3 5 2 2" xfId="7733"/>
    <cellStyle name="20% - Accent2 2 2 5 3 5 3" xfId="7734"/>
    <cellStyle name="20% - Accent2 2 2 5 3 5 4" xfId="7735"/>
    <cellStyle name="20% - Accent2 2 2 5 3 5 5" xfId="7736"/>
    <cellStyle name="20% - Accent2 2 2 5 3 6" xfId="7737"/>
    <cellStyle name="20% - Accent2 2 2 5 3 6 2" xfId="7738"/>
    <cellStyle name="20% - Accent2 2 2 5 3 6 3" xfId="7739"/>
    <cellStyle name="20% - Accent2 2 2 5 3 7" xfId="7740"/>
    <cellStyle name="20% - Accent2 2 2 5 3 8" xfId="7741"/>
    <cellStyle name="20% - Accent2 2 2 5 3 9" xfId="7742"/>
    <cellStyle name="20% - Accent2 2 2 5 4" xfId="7743"/>
    <cellStyle name="20% - Accent2 2 2 5 4 2" xfId="7744"/>
    <cellStyle name="20% - Accent2 2 2 5 4 2 2" xfId="7745"/>
    <cellStyle name="20% - Accent2 2 2 5 4 2 2 2" xfId="7746"/>
    <cellStyle name="20% - Accent2 2 2 5 4 2 2 2 2" xfId="7747"/>
    <cellStyle name="20% - Accent2 2 2 5 4 2 2 2 3" xfId="7748"/>
    <cellStyle name="20% - Accent2 2 2 5 4 2 2 2 4" xfId="7749"/>
    <cellStyle name="20% - Accent2 2 2 5 4 2 2 3" xfId="7750"/>
    <cellStyle name="20% - Accent2 2 2 5 4 2 2 3 2" xfId="7751"/>
    <cellStyle name="20% - Accent2 2 2 5 4 2 2 3 3" xfId="7752"/>
    <cellStyle name="20% - Accent2 2 2 5 4 2 2 4" xfId="7753"/>
    <cellStyle name="20% - Accent2 2 2 5 4 2 2 5" xfId="7754"/>
    <cellStyle name="20% - Accent2 2 2 5 4 2 2 6" xfId="7755"/>
    <cellStyle name="20% - Accent2 2 2 5 4 2 3" xfId="7756"/>
    <cellStyle name="20% - Accent2 2 2 5 4 2 3 2" xfId="7757"/>
    <cellStyle name="20% - Accent2 2 2 5 4 2 3 2 2" xfId="7758"/>
    <cellStyle name="20% - Accent2 2 2 5 4 2 3 3" xfId="7759"/>
    <cellStyle name="20% - Accent2 2 2 5 4 2 3 4" xfId="7760"/>
    <cellStyle name="20% - Accent2 2 2 5 4 2 3 5" xfId="7761"/>
    <cellStyle name="20% - Accent2 2 2 5 4 2 4" xfId="7762"/>
    <cellStyle name="20% - Accent2 2 2 5 4 2 4 2" xfId="7763"/>
    <cellStyle name="20% - Accent2 2 2 5 4 2 4 3" xfId="7764"/>
    <cellStyle name="20% - Accent2 2 2 5 4 2 5" xfId="7765"/>
    <cellStyle name="20% - Accent2 2 2 5 4 2 6" xfId="7766"/>
    <cellStyle name="20% - Accent2 2 2 5 4 2 7" xfId="7767"/>
    <cellStyle name="20% - Accent2 2 2 5 4 3" xfId="7768"/>
    <cellStyle name="20% - Accent2 2 2 5 4 3 2" xfId="7769"/>
    <cellStyle name="20% - Accent2 2 2 5 4 3 2 2" xfId="7770"/>
    <cellStyle name="20% - Accent2 2 2 5 4 3 2 3" xfId="7771"/>
    <cellStyle name="20% - Accent2 2 2 5 4 3 2 4" xfId="7772"/>
    <cellStyle name="20% - Accent2 2 2 5 4 3 3" xfId="7773"/>
    <cellStyle name="20% - Accent2 2 2 5 4 3 3 2" xfId="7774"/>
    <cellStyle name="20% - Accent2 2 2 5 4 3 3 3" xfId="7775"/>
    <cellStyle name="20% - Accent2 2 2 5 4 3 4" xfId="7776"/>
    <cellStyle name="20% - Accent2 2 2 5 4 3 5" xfId="7777"/>
    <cellStyle name="20% - Accent2 2 2 5 4 3 6" xfId="7778"/>
    <cellStyle name="20% - Accent2 2 2 5 4 4" xfId="7779"/>
    <cellStyle name="20% - Accent2 2 2 5 4 4 2" xfId="7780"/>
    <cellStyle name="20% - Accent2 2 2 5 4 4 2 2" xfId="7781"/>
    <cellStyle name="20% - Accent2 2 2 5 4 4 3" xfId="7782"/>
    <cellStyle name="20% - Accent2 2 2 5 4 4 4" xfId="7783"/>
    <cellStyle name="20% - Accent2 2 2 5 4 4 5" xfId="7784"/>
    <cellStyle name="20% - Accent2 2 2 5 4 5" xfId="7785"/>
    <cellStyle name="20% - Accent2 2 2 5 4 5 2" xfId="7786"/>
    <cellStyle name="20% - Accent2 2 2 5 4 5 3" xfId="7787"/>
    <cellStyle name="20% - Accent2 2 2 5 4 6" xfId="7788"/>
    <cellStyle name="20% - Accent2 2 2 5 4 7" xfId="7789"/>
    <cellStyle name="20% - Accent2 2 2 5 4 8" xfId="7790"/>
    <cellStyle name="20% - Accent2 2 2 5 5" xfId="7791"/>
    <cellStyle name="20% - Accent2 2 2 5 5 2" xfId="7792"/>
    <cellStyle name="20% - Accent2 2 2 5 5 2 2" xfId="7793"/>
    <cellStyle name="20% - Accent2 2 2 5 5 2 2 2" xfId="7794"/>
    <cellStyle name="20% - Accent2 2 2 5 5 2 2 3" xfId="7795"/>
    <cellStyle name="20% - Accent2 2 2 5 5 2 2 4" xfId="7796"/>
    <cellStyle name="20% - Accent2 2 2 5 5 2 3" xfId="7797"/>
    <cellStyle name="20% - Accent2 2 2 5 5 2 3 2" xfId="7798"/>
    <cellStyle name="20% - Accent2 2 2 5 5 2 3 3" xfId="7799"/>
    <cellStyle name="20% - Accent2 2 2 5 5 2 4" xfId="7800"/>
    <cellStyle name="20% - Accent2 2 2 5 5 2 5" xfId="7801"/>
    <cellStyle name="20% - Accent2 2 2 5 5 2 6" xfId="7802"/>
    <cellStyle name="20% - Accent2 2 2 5 5 3" xfId="7803"/>
    <cellStyle name="20% - Accent2 2 2 5 5 3 2" xfId="7804"/>
    <cellStyle name="20% - Accent2 2 2 5 5 3 2 2" xfId="7805"/>
    <cellStyle name="20% - Accent2 2 2 5 5 3 2 3" xfId="7806"/>
    <cellStyle name="20% - Accent2 2 2 5 5 3 2 4" xfId="7807"/>
    <cellStyle name="20% - Accent2 2 2 5 5 3 3" xfId="7808"/>
    <cellStyle name="20% - Accent2 2 2 5 5 3 3 2" xfId="7809"/>
    <cellStyle name="20% - Accent2 2 2 5 5 3 3 3" xfId="7810"/>
    <cellStyle name="20% - Accent2 2 2 5 5 3 4" xfId="7811"/>
    <cellStyle name="20% - Accent2 2 2 5 5 3 5" xfId="7812"/>
    <cellStyle name="20% - Accent2 2 2 5 5 3 6" xfId="7813"/>
    <cellStyle name="20% - Accent2 2 2 5 5 4" xfId="7814"/>
    <cellStyle name="20% - Accent2 2 2 5 5 4 2" xfId="7815"/>
    <cellStyle name="20% - Accent2 2 2 5 5 4 2 2" xfId="7816"/>
    <cellStyle name="20% - Accent2 2 2 5 5 4 3" xfId="7817"/>
    <cellStyle name="20% - Accent2 2 2 5 5 4 4" xfId="7818"/>
    <cellStyle name="20% - Accent2 2 2 5 5 4 5" xfId="7819"/>
    <cellStyle name="20% - Accent2 2 2 5 5 5" xfId="7820"/>
    <cellStyle name="20% - Accent2 2 2 5 5 5 2" xfId="7821"/>
    <cellStyle name="20% - Accent2 2 2 5 5 5 3" xfId="7822"/>
    <cellStyle name="20% - Accent2 2 2 5 5 6" xfId="7823"/>
    <cellStyle name="20% - Accent2 2 2 5 5 7" xfId="7824"/>
    <cellStyle name="20% - Accent2 2 2 5 5 8" xfId="7825"/>
    <cellStyle name="20% - Accent2 2 2 5 6" xfId="7826"/>
    <cellStyle name="20% - Accent2 2 2 5 6 2" xfId="7827"/>
    <cellStyle name="20% - Accent2 2 2 5 6 2 2" xfId="7828"/>
    <cellStyle name="20% - Accent2 2 2 5 6 2 2 2" xfId="7829"/>
    <cellStyle name="20% - Accent2 2 2 5 6 2 2 3" xfId="7830"/>
    <cellStyle name="20% - Accent2 2 2 5 6 2 2 4" xfId="7831"/>
    <cellStyle name="20% - Accent2 2 2 5 6 2 3" xfId="7832"/>
    <cellStyle name="20% - Accent2 2 2 5 6 2 3 2" xfId="7833"/>
    <cellStyle name="20% - Accent2 2 2 5 6 2 3 3" xfId="7834"/>
    <cellStyle name="20% - Accent2 2 2 5 6 2 4" xfId="7835"/>
    <cellStyle name="20% - Accent2 2 2 5 6 2 5" xfId="7836"/>
    <cellStyle name="20% - Accent2 2 2 5 6 2 6" xfId="7837"/>
    <cellStyle name="20% - Accent2 2 2 5 6 3" xfId="7838"/>
    <cellStyle name="20% - Accent2 2 2 5 6 3 2" xfId="7839"/>
    <cellStyle name="20% - Accent2 2 2 5 6 3 2 2" xfId="7840"/>
    <cellStyle name="20% - Accent2 2 2 5 6 3 3" xfId="7841"/>
    <cellStyle name="20% - Accent2 2 2 5 6 3 4" xfId="7842"/>
    <cellStyle name="20% - Accent2 2 2 5 6 3 5" xfId="7843"/>
    <cellStyle name="20% - Accent2 2 2 5 6 4" xfId="7844"/>
    <cellStyle name="20% - Accent2 2 2 5 6 4 2" xfId="7845"/>
    <cellStyle name="20% - Accent2 2 2 5 6 4 3" xfId="7846"/>
    <cellStyle name="20% - Accent2 2 2 5 6 5" xfId="7847"/>
    <cellStyle name="20% - Accent2 2 2 5 6 6" xfId="7848"/>
    <cellStyle name="20% - Accent2 2 2 5 6 7" xfId="7849"/>
    <cellStyle name="20% - Accent2 2 2 5 7" xfId="7850"/>
    <cellStyle name="20% - Accent2 2 2 5 7 2" xfId="7851"/>
    <cellStyle name="20% - Accent2 2 2 5 7 2 2" xfId="7852"/>
    <cellStyle name="20% - Accent2 2 2 5 7 2 2 2" xfId="7853"/>
    <cellStyle name="20% - Accent2 2 2 5 7 2 3" xfId="7854"/>
    <cellStyle name="20% - Accent2 2 2 5 7 2 4" xfId="7855"/>
    <cellStyle name="20% - Accent2 2 2 5 7 2 5" xfId="7856"/>
    <cellStyle name="20% - Accent2 2 2 5 7 3" xfId="7857"/>
    <cellStyle name="20% - Accent2 2 2 5 7 3 2" xfId="7858"/>
    <cellStyle name="20% - Accent2 2 2 5 7 3 3" xfId="7859"/>
    <cellStyle name="20% - Accent2 2 2 5 7 4" xfId="7860"/>
    <cellStyle name="20% - Accent2 2 2 5 7 5" xfId="7861"/>
    <cellStyle name="20% - Accent2 2 2 5 7 6" xfId="7862"/>
    <cellStyle name="20% - Accent2 2 2 5 8" xfId="7863"/>
    <cellStyle name="20% - Accent2 2 2 5 8 2" xfId="7864"/>
    <cellStyle name="20% - Accent2 2 2 5 8 2 2" xfId="7865"/>
    <cellStyle name="20% - Accent2 2 2 5 8 2 2 2" xfId="7866"/>
    <cellStyle name="20% - Accent2 2 2 5 8 2 3" xfId="7867"/>
    <cellStyle name="20% - Accent2 2 2 5 8 2 4" xfId="7868"/>
    <cellStyle name="20% - Accent2 2 2 5 8 2 5" xfId="7869"/>
    <cellStyle name="20% - Accent2 2 2 5 8 3" xfId="7870"/>
    <cellStyle name="20% - Accent2 2 2 5 8 3 2" xfId="7871"/>
    <cellStyle name="20% - Accent2 2 2 5 8 3 3" xfId="7872"/>
    <cellStyle name="20% - Accent2 2 2 5 8 4" xfId="7873"/>
    <cellStyle name="20% - Accent2 2 2 5 8 5" xfId="7874"/>
    <cellStyle name="20% - Accent2 2 2 5 8 6" xfId="7875"/>
    <cellStyle name="20% - Accent2 2 2 5 9" xfId="7876"/>
    <cellStyle name="20% - Accent2 2 2 5 9 2" xfId="7877"/>
    <cellStyle name="20% - Accent2 2 2 5 9 2 2" xfId="7878"/>
    <cellStyle name="20% - Accent2 2 2 5 9 2 3" xfId="7879"/>
    <cellStyle name="20% - Accent2 2 2 5 9 2 4" xfId="7880"/>
    <cellStyle name="20% - Accent2 2 2 5 9 3" xfId="7881"/>
    <cellStyle name="20% - Accent2 2 2 5 9 3 2" xfId="7882"/>
    <cellStyle name="20% - Accent2 2 2 5 9 3 3" xfId="7883"/>
    <cellStyle name="20% - Accent2 2 2 5 9 4" xfId="7884"/>
    <cellStyle name="20% - Accent2 2 2 5 9 5" xfId="7885"/>
    <cellStyle name="20% - Accent2 2 2 5 9 6" xfId="7886"/>
    <cellStyle name="20% - Accent2 2 2 6" xfId="7887"/>
    <cellStyle name="20% - Accent2 2 2 6 10" xfId="7888"/>
    <cellStyle name="20% - Accent2 2 2 6 11" xfId="7889"/>
    <cellStyle name="20% - Accent2 2 2 6 12" xfId="7890"/>
    <cellStyle name="20% - Accent2 2 2 6 13" xfId="7891"/>
    <cellStyle name="20% - Accent2 2 2 6 14" xfId="7892"/>
    <cellStyle name="20% - Accent2 2 2 6 2" xfId="7893"/>
    <cellStyle name="20% - Accent2 2 2 6 2 2" xfId="7894"/>
    <cellStyle name="20% - Accent2 2 2 6 2 2 2" xfId="7895"/>
    <cellStyle name="20% - Accent2 2 2 6 2 2 2 2" xfId="7896"/>
    <cellStyle name="20% - Accent2 2 2 6 2 2 2 2 2" xfId="7897"/>
    <cellStyle name="20% - Accent2 2 2 6 2 2 2 2 2 2" xfId="7898"/>
    <cellStyle name="20% - Accent2 2 2 6 2 2 2 2 3" xfId="7899"/>
    <cellStyle name="20% - Accent2 2 2 6 2 2 2 2 4" xfId="7900"/>
    <cellStyle name="20% - Accent2 2 2 6 2 2 2 2 5" xfId="7901"/>
    <cellStyle name="20% - Accent2 2 2 6 2 2 2 3" xfId="7902"/>
    <cellStyle name="20% - Accent2 2 2 6 2 2 2 3 2" xfId="7903"/>
    <cellStyle name="20% - Accent2 2 2 6 2 2 2 3 3" xfId="7904"/>
    <cellStyle name="20% - Accent2 2 2 6 2 2 2 4" xfId="7905"/>
    <cellStyle name="20% - Accent2 2 2 6 2 2 2 5" xfId="7906"/>
    <cellStyle name="20% - Accent2 2 2 6 2 2 2 6" xfId="7907"/>
    <cellStyle name="20% - Accent2 2 2 6 2 2 3" xfId="7908"/>
    <cellStyle name="20% - Accent2 2 2 6 2 2 3 2" xfId="7909"/>
    <cellStyle name="20% - Accent2 2 2 6 2 2 3 2 2" xfId="7910"/>
    <cellStyle name="20% - Accent2 2 2 6 2 2 3 3" xfId="7911"/>
    <cellStyle name="20% - Accent2 2 2 6 2 2 3 4" xfId="7912"/>
    <cellStyle name="20% - Accent2 2 2 6 2 2 3 5" xfId="7913"/>
    <cellStyle name="20% - Accent2 2 2 6 2 2 4" xfId="7914"/>
    <cellStyle name="20% - Accent2 2 2 6 2 2 4 2" xfId="7915"/>
    <cellStyle name="20% - Accent2 2 2 6 2 2 4 3" xfId="7916"/>
    <cellStyle name="20% - Accent2 2 2 6 2 2 5" xfId="7917"/>
    <cellStyle name="20% - Accent2 2 2 6 2 2 6" xfId="7918"/>
    <cellStyle name="20% - Accent2 2 2 6 2 2 7" xfId="7919"/>
    <cellStyle name="20% - Accent2 2 2 6 2 3" xfId="7920"/>
    <cellStyle name="20% - Accent2 2 2 6 2 3 2" xfId="7921"/>
    <cellStyle name="20% - Accent2 2 2 6 2 3 2 2" xfId="7922"/>
    <cellStyle name="20% - Accent2 2 2 6 2 3 2 2 2" xfId="7923"/>
    <cellStyle name="20% - Accent2 2 2 6 2 3 2 3" xfId="7924"/>
    <cellStyle name="20% - Accent2 2 2 6 2 3 2 4" xfId="7925"/>
    <cellStyle name="20% - Accent2 2 2 6 2 3 2 5" xfId="7926"/>
    <cellStyle name="20% - Accent2 2 2 6 2 3 3" xfId="7927"/>
    <cellStyle name="20% - Accent2 2 2 6 2 3 3 2" xfId="7928"/>
    <cellStyle name="20% - Accent2 2 2 6 2 3 3 3" xfId="7929"/>
    <cellStyle name="20% - Accent2 2 2 6 2 3 4" xfId="7930"/>
    <cellStyle name="20% - Accent2 2 2 6 2 3 5" xfId="7931"/>
    <cellStyle name="20% - Accent2 2 2 6 2 3 6" xfId="7932"/>
    <cellStyle name="20% - Accent2 2 2 6 2 4" xfId="7933"/>
    <cellStyle name="20% - Accent2 2 2 6 2 4 2" xfId="7934"/>
    <cellStyle name="20% - Accent2 2 2 6 2 4 2 2" xfId="7935"/>
    <cellStyle name="20% - Accent2 2 2 6 2 4 2 3" xfId="7936"/>
    <cellStyle name="20% - Accent2 2 2 6 2 4 2 4" xfId="7937"/>
    <cellStyle name="20% - Accent2 2 2 6 2 4 3" xfId="7938"/>
    <cellStyle name="20% - Accent2 2 2 6 2 4 3 2" xfId="7939"/>
    <cellStyle name="20% - Accent2 2 2 6 2 4 3 3" xfId="7940"/>
    <cellStyle name="20% - Accent2 2 2 6 2 4 4" xfId="7941"/>
    <cellStyle name="20% - Accent2 2 2 6 2 4 5" xfId="7942"/>
    <cellStyle name="20% - Accent2 2 2 6 2 4 6" xfId="7943"/>
    <cellStyle name="20% - Accent2 2 2 6 2 5" xfId="7944"/>
    <cellStyle name="20% - Accent2 2 2 6 2 5 2" xfId="7945"/>
    <cellStyle name="20% - Accent2 2 2 6 2 5 2 2" xfId="7946"/>
    <cellStyle name="20% - Accent2 2 2 6 2 5 3" xfId="7947"/>
    <cellStyle name="20% - Accent2 2 2 6 2 5 4" xfId="7948"/>
    <cellStyle name="20% - Accent2 2 2 6 2 5 5" xfId="7949"/>
    <cellStyle name="20% - Accent2 2 2 6 2 6" xfId="7950"/>
    <cellStyle name="20% - Accent2 2 2 6 2 6 2" xfId="7951"/>
    <cellStyle name="20% - Accent2 2 2 6 2 6 3" xfId="7952"/>
    <cellStyle name="20% - Accent2 2 2 6 2 7" xfId="7953"/>
    <cellStyle name="20% - Accent2 2 2 6 2 8" xfId="7954"/>
    <cellStyle name="20% - Accent2 2 2 6 2 9" xfId="7955"/>
    <cellStyle name="20% - Accent2 2 2 6 3" xfId="7956"/>
    <cellStyle name="20% - Accent2 2 2 6 3 2" xfId="7957"/>
    <cellStyle name="20% - Accent2 2 2 6 3 2 2" xfId="7958"/>
    <cellStyle name="20% - Accent2 2 2 6 3 2 2 2" xfId="7959"/>
    <cellStyle name="20% - Accent2 2 2 6 3 2 2 2 2" xfId="7960"/>
    <cellStyle name="20% - Accent2 2 2 6 3 2 2 3" xfId="7961"/>
    <cellStyle name="20% - Accent2 2 2 6 3 2 2 4" xfId="7962"/>
    <cellStyle name="20% - Accent2 2 2 6 3 2 2 5" xfId="7963"/>
    <cellStyle name="20% - Accent2 2 2 6 3 2 3" xfId="7964"/>
    <cellStyle name="20% - Accent2 2 2 6 3 2 3 2" xfId="7965"/>
    <cellStyle name="20% - Accent2 2 2 6 3 2 3 3" xfId="7966"/>
    <cellStyle name="20% - Accent2 2 2 6 3 2 4" xfId="7967"/>
    <cellStyle name="20% - Accent2 2 2 6 3 2 5" xfId="7968"/>
    <cellStyle name="20% - Accent2 2 2 6 3 2 6" xfId="7969"/>
    <cellStyle name="20% - Accent2 2 2 6 3 3" xfId="7970"/>
    <cellStyle name="20% - Accent2 2 2 6 3 3 2" xfId="7971"/>
    <cellStyle name="20% - Accent2 2 2 6 3 3 2 2" xfId="7972"/>
    <cellStyle name="20% - Accent2 2 2 6 3 3 3" xfId="7973"/>
    <cellStyle name="20% - Accent2 2 2 6 3 3 4" xfId="7974"/>
    <cellStyle name="20% - Accent2 2 2 6 3 3 5" xfId="7975"/>
    <cellStyle name="20% - Accent2 2 2 6 3 4" xfId="7976"/>
    <cellStyle name="20% - Accent2 2 2 6 3 4 2" xfId="7977"/>
    <cellStyle name="20% - Accent2 2 2 6 3 4 3" xfId="7978"/>
    <cellStyle name="20% - Accent2 2 2 6 3 5" xfId="7979"/>
    <cellStyle name="20% - Accent2 2 2 6 3 6" xfId="7980"/>
    <cellStyle name="20% - Accent2 2 2 6 3 7" xfId="7981"/>
    <cellStyle name="20% - Accent2 2 2 6 4" xfId="7982"/>
    <cellStyle name="20% - Accent2 2 2 6 4 2" xfId="7983"/>
    <cellStyle name="20% - Accent2 2 2 6 4 2 2" xfId="7984"/>
    <cellStyle name="20% - Accent2 2 2 6 4 2 2 2" xfId="7985"/>
    <cellStyle name="20% - Accent2 2 2 6 4 2 3" xfId="7986"/>
    <cellStyle name="20% - Accent2 2 2 6 4 2 4" xfId="7987"/>
    <cellStyle name="20% - Accent2 2 2 6 4 2 5" xfId="7988"/>
    <cellStyle name="20% - Accent2 2 2 6 4 3" xfId="7989"/>
    <cellStyle name="20% - Accent2 2 2 6 4 3 2" xfId="7990"/>
    <cellStyle name="20% - Accent2 2 2 6 4 3 3" xfId="7991"/>
    <cellStyle name="20% - Accent2 2 2 6 4 4" xfId="7992"/>
    <cellStyle name="20% - Accent2 2 2 6 4 5" xfId="7993"/>
    <cellStyle name="20% - Accent2 2 2 6 4 6" xfId="7994"/>
    <cellStyle name="20% - Accent2 2 2 6 5" xfId="7995"/>
    <cellStyle name="20% - Accent2 2 2 6 5 2" xfId="7996"/>
    <cellStyle name="20% - Accent2 2 2 6 5 2 2" xfId="7997"/>
    <cellStyle name="20% - Accent2 2 2 6 5 2 2 2" xfId="7998"/>
    <cellStyle name="20% - Accent2 2 2 6 5 2 3" xfId="7999"/>
    <cellStyle name="20% - Accent2 2 2 6 5 2 4" xfId="8000"/>
    <cellStyle name="20% - Accent2 2 2 6 5 2 5" xfId="8001"/>
    <cellStyle name="20% - Accent2 2 2 6 5 3" xfId="8002"/>
    <cellStyle name="20% - Accent2 2 2 6 5 3 2" xfId="8003"/>
    <cellStyle name="20% - Accent2 2 2 6 5 3 3" xfId="8004"/>
    <cellStyle name="20% - Accent2 2 2 6 5 4" xfId="8005"/>
    <cellStyle name="20% - Accent2 2 2 6 5 5" xfId="8006"/>
    <cellStyle name="20% - Accent2 2 2 6 5 6" xfId="8007"/>
    <cellStyle name="20% - Accent2 2 2 6 6" xfId="8008"/>
    <cellStyle name="20% - Accent2 2 2 6 6 2" xfId="8009"/>
    <cellStyle name="20% - Accent2 2 2 6 6 2 2" xfId="8010"/>
    <cellStyle name="20% - Accent2 2 2 6 6 2 2 2" xfId="8011"/>
    <cellStyle name="20% - Accent2 2 2 6 6 2 3" xfId="8012"/>
    <cellStyle name="20% - Accent2 2 2 6 6 2 4" xfId="8013"/>
    <cellStyle name="20% - Accent2 2 2 6 6 2 5" xfId="8014"/>
    <cellStyle name="20% - Accent2 2 2 6 6 3" xfId="8015"/>
    <cellStyle name="20% - Accent2 2 2 6 6 3 2" xfId="8016"/>
    <cellStyle name="20% - Accent2 2 2 6 6 3 3" xfId="8017"/>
    <cellStyle name="20% - Accent2 2 2 6 6 4" xfId="8018"/>
    <cellStyle name="20% - Accent2 2 2 6 6 5" xfId="8019"/>
    <cellStyle name="20% - Accent2 2 2 6 6 6" xfId="8020"/>
    <cellStyle name="20% - Accent2 2 2 6 7" xfId="8021"/>
    <cellStyle name="20% - Accent2 2 2 6 7 2" xfId="8022"/>
    <cellStyle name="20% - Accent2 2 2 6 7 2 2" xfId="8023"/>
    <cellStyle name="20% - Accent2 2 2 6 7 2 3" xfId="8024"/>
    <cellStyle name="20% - Accent2 2 2 6 7 2 4" xfId="8025"/>
    <cellStyle name="20% - Accent2 2 2 6 7 3" xfId="8026"/>
    <cellStyle name="20% - Accent2 2 2 6 7 3 2" xfId="8027"/>
    <cellStyle name="20% - Accent2 2 2 6 7 3 3" xfId="8028"/>
    <cellStyle name="20% - Accent2 2 2 6 7 4" xfId="8029"/>
    <cellStyle name="20% - Accent2 2 2 6 7 5" xfId="8030"/>
    <cellStyle name="20% - Accent2 2 2 6 7 6" xfId="8031"/>
    <cellStyle name="20% - Accent2 2 2 6 8" xfId="8032"/>
    <cellStyle name="20% - Accent2 2 2 6 8 2" xfId="8033"/>
    <cellStyle name="20% - Accent2 2 2 6 8 2 2" xfId="8034"/>
    <cellStyle name="20% - Accent2 2 2 6 8 3" xfId="8035"/>
    <cellStyle name="20% - Accent2 2 2 6 8 4" xfId="8036"/>
    <cellStyle name="20% - Accent2 2 2 6 8 5" xfId="8037"/>
    <cellStyle name="20% - Accent2 2 2 6 9" xfId="8038"/>
    <cellStyle name="20% - Accent2 2 2 6 9 2" xfId="8039"/>
    <cellStyle name="20% - Accent2 2 2 6 9 3" xfId="8040"/>
    <cellStyle name="20% - Accent2 2 2 7" xfId="8041"/>
    <cellStyle name="20% - Accent2 2 2 7 10" xfId="8042"/>
    <cellStyle name="20% - Accent2 2 2 7 2" xfId="8043"/>
    <cellStyle name="20% - Accent2 2 2 7 2 2" xfId="8044"/>
    <cellStyle name="20% - Accent2 2 2 7 2 2 2" xfId="8045"/>
    <cellStyle name="20% - Accent2 2 2 7 2 2 2 2" xfId="8046"/>
    <cellStyle name="20% - Accent2 2 2 7 2 2 2 2 2" xfId="8047"/>
    <cellStyle name="20% - Accent2 2 2 7 2 2 2 3" xfId="8048"/>
    <cellStyle name="20% - Accent2 2 2 7 2 2 2 4" xfId="8049"/>
    <cellStyle name="20% - Accent2 2 2 7 2 2 2 5" xfId="8050"/>
    <cellStyle name="20% - Accent2 2 2 7 2 2 3" xfId="8051"/>
    <cellStyle name="20% - Accent2 2 2 7 2 2 3 2" xfId="8052"/>
    <cellStyle name="20% - Accent2 2 2 7 2 2 3 3" xfId="8053"/>
    <cellStyle name="20% - Accent2 2 2 7 2 2 4" xfId="8054"/>
    <cellStyle name="20% - Accent2 2 2 7 2 2 5" xfId="8055"/>
    <cellStyle name="20% - Accent2 2 2 7 2 2 6" xfId="8056"/>
    <cellStyle name="20% - Accent2 2 2 7 2 3" xfId="8057"/>
    <cellStyle name="20% - Accent2 2 2 7 2 3 2" xfId="8058"/>
    <cellStyle name="20% - Accent2 2 2 7 2 3 2 2" xfId="8059"/>
    <cellStyle name="20% - Accent2 2 2 7 2 3 2 3" xfId="8060"/>
    <cellStyle name="20% - Accent2 2 2 7 2 3 2 4" xfId="8061"/>
    <cellStyle name="20% - Accent2 2 2 7 2 3 3" xfId="8062"/>
    <cellStyle name="20% - Accent2 2 2 7 2 3 3 2" xfId="8063"/>
    <cellStyle name="20% - Accent2 2 2 7 2 3 3 3" xfId="8064"/>
    <cellStyle name="20% - Accent2 2 2 7 2 3 4" xfId="8065"/>
    <cellStyle name="20% - Accent2 2 2 7 2 3 5" xfId="8066"/>
    <cellStyle name="20% - Accent2 2 2 7 2 3 6" xfId="8067"/>
    <cellStyle name="20% - Accent2 2 2 7 2 4" xfId="8068"/>
    <cellStyle name="20% - Accent2 2 2 7 2 4 2" xfId="8069"/>
    <cellStyle name="20% - Accent2 2 2 7 2 4 2 2" xfId="8070"/>
    <cellStyle name="20% - Accent2 2 2 7 2 4 3" xfId="8071"/>
    <cellStyle name="20% - Accent2 2 2 7 2 4 4" xfId="8072"/>
    <cellStyle name="20% - Accent2 2 2 7 2 4 5" xfId="8073"/>
    <cellStyle name="20% - Accent2 2 2 7 2 5" xfId="8074"/>
    <cellStyle name="20% - Accent2 2 2 7 2 5 2" xfId="8075"/>
    <cellStyle name="20% - Accent2 2 2 7 2 5 3" xfId="8076"/>
    <cellStyle name="20% - Accent2 2 2 7 2 6" xfId="8077"/>
    <cellStyle name="20% - Accent2 2 2 7 2 7" xfId="8078"/>
    <cellStyle name="20% - Accent2 2 2 7 2 8" xfId="8079"/>
    <cellStyle name="20% - Accent2 2 2 7 3" xfId="8080"/>
    <cellStyle name="20% - Accent2 2 2 7 3 2" xfId="8081"/>
    <cellStyle name="20% - Accent2 2 2 7 3 2 2" xfId="8082"/>
    <cellStyle name="20% - Accent2 2 2 7 3 2 2 2" xfId="8083"/>
    <cellStyle name="20% - Accent2 2 2 7 3 2 3" xfId="8084"/>
    <cellStyle name="20% - Accent2 2 2 7 3 2 4" xfId="8085"/>
    <cellStyle name="20% - Accent2 2 2 7 3 2 5" xfId="8086"/>
    <cellStyle name="20% - Accent2 2 2 7 3 3" xfId="8087"/>
    <cellStyle name="20% - Accent2 2 2 7 3 3 2" xfId="8088"/>
    <cellStyle name="20% - Accent2 2 2 7 3 3 3" xfId="8089"/>
    <cellStyle name="20% - Accent2 2 2 7 3 4" xfId="8090"/>
    <cellStyle name="20% - Accent2 2 2 7 3 5" xfId="8091"/>
    <cellStyle name="20% - Accent2 2 2 7 3 6" xfId="8092"/>
    <cellStyle name="20% - Accent2 2 2 7 4" xfId="8093"/>
    <cellStyle name="20% - Accent2 2 2 7 4 2" xfId="8094"/>
    <cellStyle name="20% - Accent2 2 2 7 4 2 2" xfId="8095"/>
    <cellStyle name="20% - Accent2 2 2 7 4 2 3" xfId="8096"/>
    <cellStyle name="20% - Accent2 2 2 7 4 2 4" xfId="8097"/>
    <cellStyle name="20% - Accent2 2 2 7 4 3" xfId="8098"/>
    <cellStyle name="20% - Accent2 2 2 7 4 3 2" xfId="8099"/>
    <cellStyle name="20% - Accent2 2 2 7 4 3 3" xfId="8100"/>
    <cellStyle name="20% - Accent2 2 2 7 4 4" xfId="8101"/>
    <cellStyle name="20% - Accent2 2 2 7 4 5" xfId="8102"/>
    <cellStyle name="20% - Accent2 2 2 7 4 6" xfId="8103"/>
    <cellStyle name="20% - Accent2 2 2 7 5" xfId="8104"/>
    <cellStyle name="20% - Accent2 2 2 7 5 2" xfId="8105"/>
    <cellStyle name="20% - Accent2 2 2 7 5 2 2" xfId="8106"/>
    <cellStyle name="20% - Accent2 2 2 7 5 3" xfId="8107"/>
    <cellStyle name="20% - Accent2 2 2 7 5 4" xfId="8108"/>
    <cellStyle name="20% - Accent2 2 2 7 5 5" xfId="8109"/>
    <cellStyle name="20% - Accent2 2 2 7 6" xfId="8110"/>
    <cellStyle name="20% - Accent2 2 2 7 6 2" xfId="8111"/>
    <cellStyle name="20% - Accent2 2 2 7 6 3" xfId="8112"/>
    <cellStyle name="20% - Accent2 2 2 7 7" xfId="8113"/>
    <cellStyle name="20% - Accent2 2 2 7 8" xfId="8114"/>
    <cellStyle name="20% - Accent2 2 2 7 9" xfId="8115"/>
    <cellStyle name="20% - Accent2 2 2 8" xfId="8116"/>
    <cellStyle name="20% - Accent2 2 2 8 2" xfId="8117"/>
    <cellStyle name="20% - Accent2 2 2 8 2 2" xfId="8118"/>
    <cellStyle name="20% - Accent2 2 2 8 2 2 2" xfId="8119"/>
    <cellStyle name="20% - Accent2 2 2 8 2 2 2 2" xfId="8120"/>
    <cellStyle name="20% - Accent2 2 2 8 2 2 2 3" xfId="8121"/>
    <cellStyle name="20% - Accent2 2 2 8 2 2 2 4" xfId="8122"/>
    <cellStyle name="20% - Accent2 2 2 8 2 2 3" xfId="8123"/>
    <cellStyle name="20% - Accent2 2 2 8 2 2 3 2" xfId="8124"/>
    <cellStyle name="20% - Accent2 2 2 8 2 2 3 3" xfId="8125"/>
    <cellStyle name="20% - Accent2 2 2 8 2 2 4" xfId="8126"/>
    <cellStyle name="20% - Accent2 2 2 8 2 2 5" xfId="8127"/>
    <cellStyle name="20% - Accent2 2 2 8 2 2 6" xfId="8128"/>
    <cellStyle name="20% - Accent2 2 2 8 2 3" xfId="8129"/>
    <cellStyle name="20% - Accent2 2 2 8 2 3 2" xfId="8130"/>
    <cellStyle name="20% - Accent2 2 2 8 2 3 2 2" xfId="8131"/>
    <cellStyle name="20% - Accent2 2 2 8 2 3 3" xfId="8132"/>
    <cellStyle name="20% - Accent2 2 2 8 2 3 4" xfId="8133"/>
    <cellStyle name="20% - Accent2 2 2 8 2 3 5" xfId="8134"/>
    <cellStyle name="20% - Accent2 2 2 8 2 4" xfId="8135"/>
    <cellStyle name="20% - Accent2 2 2 8 2 4 2" xfId="8136"/>
    <cellStyle name="20% - Accent2 2 2 8 2 4 3" xfId="8137"/>
    <cellStyle name="20% - Accent2 2 2 8 2 5" xfId="8138"/>
    <cellStyle name="20% - Accent2 2 2 8 2 6" xfId="8139"/>
    <cellStyle name="20% - Accent2 2 2 8 2 7" xfId="8140"/>
    <cellStyle name="20% - Accent2 2 2 8 3" xfId="8141"/>
    <cellStyle name="20% - Accent2 2 2 8 3 2" xfId="8142"/>
    <cellStyle name="20% - Accent2 2 2 8 3 2 2" xfId="8143"/>
    <cellStyle name="20% - Accent2 2 2 8 3 2 3" xfId="8144"/>
    <cellStyle name="20% - Accent2 2 2 8 3 2 4" xfId="8145"/>
    <cellStyle name="20% - Accent2 2 2 8 3 3" xfId="8146"/>
    <cellStyle name="20% - Accent2 2 2 8 3 3 2" xfId="8147"/>
    <cellStyle name="20% - Accent2 2 2 8 3 3 3" xfId="8148"/>
    <cellStyle name="20% - Accent2 2 2 8 3 4" xfId="8149"/>
    <cellStyle name="20% - Accent2 2 2 8 3 5" xfId="8150"/>
    <cellStyle name="20% - Accent2 2 2 8 3 6" xfId="8151"/>
    <cellStyle name="20% - Accent2 2 2 8 4" xfId="8152"/>
    <cellStyle name="20% - Accent2 2 2 8 4 2" xfId="8153"/>
    <cellStyle name="20% - Accent2 2 2 8 4 2 2" xfId="8154"/>
    <cellStyle name="20% - Accent2 2 2 8 4 3" xfId="8155"/>
    <cellStyle name="20% - Accent2 2 2 8 4 4" xfId="8156"/>
    <cellStyle name="20% - Accent2 2 2 8 4 5" xfId="8157"/>
    <cellStyle name="20% - Accent2 2 2 8 5" xfId="8158"/>
    <cellStyle name="20% - Accent2 2 2 8 5 2" xfId="8159"/>
    <cellStyle name="20% - Accent2 2 2 8 5 3" xfId="8160"/>
    <cellStyle name="20% - Accent2 2 2 8 6" xfId="8161"/>
    <cellStyle name="20% - Accent2 2 2 8 7" xfId="8162"/>
    <cellStyle name="20% - Accent2 2 2 8 8" xfId="8163"/>
    <cellStyle name="20% - Accent2 2 2 8 9" xfId="8164"/>
    <cellStyle name="20% - Accent2 2 2 9" xfId="8165"/>
    <cellStyle name="20% - Accent2 2 2 9 2" xfId="8166"/>
    <cellStyle name="20% - Accent2 2 2 9 2 2" xfId="8167"/>
    <cellStyle name="20% - Accent2 2 2 9 2 2 2" xfId="8168"/>
    <cellStyle name="20% - Accent2 2 2 9 2 2 3" xfId="8169"/>
    <cellStyle name="20% - Accent2 2 2 9 2 2 4" xfId="8170"/>
    <cellStyle name="20% - Accent2 2 2 9 2 3" xfId="8171"/>
    <cellStyle name="20% - Accent2 2 2 9 2 3 2" xfId="8172"/>
    <cellStyle name="20% - Accent2 2 2 9 2 3 3" xfId="8173"/>
    <cellStyle name="20% - Accent2 2 2 9 2 4" xfId="8174"/>
    <cellStyle name="20% - Accent2 2 2 9 2 5" xfId="8175"/>
    <cellStyle name="20% - Accent2 2 2 9 2 6" xfId="8176"/>
    <cellStyle name="20% - Accent2 2 2 9 3" xfId="8177"/>
    <cellStyle name="20% - Accent2 2 2 9 3 2" xfId="8178"/>
    <cellStyle name="20% - Accent2 2 2 9 3 2 2" xfId="8179"/>
    <cellStyle name="20% - Accent2 2 2 9 3 2 3" xfId="8180"/>
    <cellStyle name="20% - Accent2 2 2 9 3 2 4" xfId="8181"/>
    <cellStyle name="20% - Accent2 2 2 9 3 3" xfId="8182"/>
    <cellStyle name="20% - Accent2 2 2 9 3 3 2" xfId="8183"/>
    <cellStyle name="20% - Accent2 2 2 9 3 3 3" xfId="8184"/>
    <cellStyle name="20% - Accent2 2 2 9 3 4" xfId="8185"/>
    <cellStyle name="20% - Accent2 2 2 9 3 5" xfId="8186"/>
    <cellStyle name="20% - Accent2 2 2 9 3 6" xfId="8187"/>
    <cellStyle name="20% - Accent2 2 2 9 4" xfId="8188"/>
    <cellStyle name="20% - Accent2 2 2 9 4 2" xfId="8189"/>
    <cellStyle name="20% - Accent2 2 2 9 4 2 2" xfId="8190"/>
    <cellStyle name="20% - Accent2 2 2 9 4 3" xfId="8191"/>
    <cellStyle name="20% - Accent2 2 2 9 4 4" xfId="8192"/>
    <cellStyle name="20% - Accent2 2 2 9 4 5" xfId="8193"/>
    <cellStyle name="20% - Accent2 2 2 9 5" xfId="8194"/>
    <cellStyle name="20% - Accent2 2 2 9 5 2" xfId="8195"/>
    <cellStyle name="20% - Accent2 2 2 9 5 3" xfId="8196"/>
    <cellStyle name="20% - Accent2 2 2 9 6" xfId="8197"/>
    <cellStyle name="20% - Accent2 2 2 9 7" xfId="8198"/>
    <cellStyle name="20% - Accent2 2 2 9 8" xfId="8199"/>
    <cellStyle name="20% - Accent2 2 3" xfId="8200"/>
    <cellStyle name="20% - Accent2 2 3 2" xfId="8201"/>
    <cellStyle name="20% - Accent2 2 3 2 2" xfId="8202"/>
    <cellStyle name="20% - Accent2 2 3 3" xfId="8203"/>
    <cellStyle name="20% - Accent2 2 4" xfId="8204"/>
    <cellStyle name="20% - Accent2 2 4 2" xfId="8205"/>
    <cellStyle name="20% - Accent2 2 5" xfId="8206"/>
    <cellStyle name="20% - Accent2 2 5 2" xfId="8207"/>
    <cellStyle name="20% - Accent2 2 6" xfId="8208"/>
    <cellStyle name="20% - Accent2 2 6 2" xfId="8209"/>
    <cellStyle name="20% - Accent2 2 7" xfId="8210"/>
    <cellStyle name="20% - Accent2 2 7 2" xfId="8211"/>
    <cellStyle name="20% - Accent2 2 8" xfId="8212"/>
    <cellStyle name="20% - Accent2 3" xfId="8213"/>
    <cellStyle name="20% - Accent2 3 2" xfId="8214"/>
    <cellStyle name="20% - Accent2 3 2 2" xfId="8215"/>
    <cellStyle name="20% - Accent2 3 2 2 2" xfId="8216"/>
    <cellStyle name="20% - Accent2 3 2 2 3" xfId="8217"/>
    <cellStyle name="20% - Accent2 3 2 2 4" xfId="8218"/>
    <cellStyle name="20% - Accent2 3 2 3" xfId="8219"/>
    <cellStyle name="20% - Accent2 3 2 4" xfId="8220"/>
    <cellStyle name="20% - Accent2 3 2 5" xfId="8221"/>
    <cellStyle name="20% - Accent2 3 3" xfId="8222"/>
    <cellStyle name="20% - Accent2 3 3 2" xfId="8223"/>
    <cellStyle name="20% - Accent2 3 3 2 2" xfId="8224"/>
    <cellStyle name="20% - Accent2 3 3 2 3" xfId="8225"/>
    <cellStyle name="20% - Accent2 3 3 3" xfId="8226"/>
    <cellStyle name="20% - Accent2 3 4" xfId="8227"/>
    <cellStyle name="20% - Accent2 3 4 2" xfId="8228"/>
    <cellStyle name="20% - Accent2 3 4 3" xfId="8229"/>
    <cellStyle name="20% - Accent2 3 4 4" xfId="8230"/>
    <cellStyle name="20% - Accent2 3 5" xfId="8231"/>
    <cellStyle name="20% - Accent2 3 5 2" xfId="8232"/>
    <cellStyle name="20% - Accent2 3 6" xfId="8233"/>
    <cellStyle name="20% - Accent2 3 6 2" xfId="8234"/>
    <cellStyle name="20% - Accent2 3 7" xfId="8235"/>
    <cellStyle name="20% - Accent2 4" xfId="8236"/>
    <cellStyle name="20% - Accent2 4 2" xfId="8237"/>
    <cellStyle name="20% - Accent2 4 2 2" xfId="8238"/>
    <cellStyle name="20% - Accent2 4 2 2 2" xfId="8239"/>
    <cellStyle name="20% - Accent2 4 2 2 3" xfId="8240"/>
    <cellStyle name="20% - Accent2 4 2 3" xfId="8241"/>
    <cellStyle name="20% - Accent2 4 2 3 2" xfId="8242"/>
    <cellStyle name="20% - Accent2 4 2 4" xfId="8243"/>
    <cellStyle name="20% - Accent2 4 3" xfId="8244"/>
    <cellStyle name="20% - Accent2 4 3 2" xfId="8245"/>
    <cellStyle name="20% - Accent2 4 3 2 2" xfId="8246"/>
    <cellStyle name="20% - Accent2 4 3 2 3" xfId="8247"/>
    <cellStyle name="20% - Accent2 4 3 3" xfId="8248"/>
    <cellStyle name="20% - Accent2 4 4" xfId="8249"/>
    <cellStyle name="20% - Accent2 4 4 2" xfId="8250"/>
    <cellStyle name="20% - Accent2 4 4 3" xfId="8251"/>
    <cellStyle name="20% - Accent2 4 5" xfId="8252"/>
    <cellStyle name="20% - Accent2 4 5 2" xfId="8253"/>
    <cellStyle name="20% - Accent2 4 6" xfId="8254"/>
    <cellStyle name="20% - Accent2 4 6 2" xfId="8255"/>
    <cellStyle name="20% - Accent2 4 7" xfId="8256"/>
    <cellStyle name="20% - Accent2 4 7 2" xfId="8257"/>
    <cellStyle name="20% - Accent2 4 8" xfId="8258"/>
    <cellStyle name="20% - Accent2 5" xfId="8259"/>
    <cellStyle name="20% - Accent2 5 2" xfId="8260"/>
    <cellStyle name="20% - Accent2 5 2 2" xfId="8261"/>
    <cellStyle name="20% - Accent2 5 2 2 2" xfId="8262"/>
    <cellStyle name="20% - Accent2 5 2 2 3" xfId="8263"/>
    <cellStyle name="20% - Accent2 5 2 3" xfId="8264"/>
    <cellStyle name="20% - Accent2 5 3" xfId="8265"/>
    <cellStyle name="20% - Accent2 5 3 2" xfId="8266"/>
    <cellStyle name="20% - Accent2 5 3 3" xfId="8267"/>
    <cellStyle name="20% - Accent2 5 4" xfId="8268"/>
    <cellStyle name="20% - Accent2 5 4 2" xfId="8269"/>
    <cellStyle name="20% - Accent2 5 5" xfId="8270"/>
    <cellStyle name="20% - Accent2 6" xfId="8271"/>
    <cellStyle name="20% - Accent2 6 2" xfId="8272"/>
    <cellStyle name="20% - Accent2 6 2 2" xfId="8273"/>
    <cellStyle name="20% - Accent2 6 2 3" xfId="8274"/>
    <cellStyle name="20% - Accent2 6 3" xfId="8275"/>
    <cellStyle name="20% - Accent2 6 3 2" xfId="8276"/>
    <cellStyle name="20% - Accent2 6 4" xfId="8277"/>
    <cellStyle name="20% - Accent2 7" xfId="8278"/>
    <cellStyle name="20% - Accent2 7 2" xfId="8279"/>
    <cellStyle name="20% - Accent2 7 3" xfId="8280"/>
    <cellStyle name="20% - Accent2 8" xfId="8281"/>
    <cellStyle name="20% - Accent2 8 2" xfId="8282"/>
    <cellStyle name="20% - Accent2 9" xfId="8283"/>
    <cellStyle name="20% - Accent2 9 2" xfId="8284"/>
    <cellStyle name="20% - Accent3 10" xfId="8285"/>
    <cellStyle name="20% - Accent3 10 2" xfId="8286"/>
    <cellStyle name="20% - Accent3 11" xfId="8287"/>
    <cellStyle name="20% - Accent3 11 2" xfId="8288"/>
    <cellStyle name="20% - Accent3 12" xfId="8289"/>
    <cellStyle name="20% - Accent3 12 2" xfId="8290"/>
    <cellStyle name="20% - Accent3 13" xfId="8291"/>
    <cellStyle name="20% - Accent3 14" xfId="8292"/>
    <cellStyle name="20% - Accent3 15" xfId="8293"/>
    <cellStyle name="20% - Accent3 16" xfId="8294"/>
    <cellStyle name="20% - Accent3 17" xfId="8295"/>
    <cellStyle name="20% - Accent3 18" xfId="8296"/>
    <cellStyle name="20% - Accent3 2" xfId="8297"/>
    <cellStyle name="20% - Accent3 2 2" xfId="8298"/>
    <cellStyle name="20% - Accent3 2 2 10" xfId="8299"/>
    <cellStyle name="20% - Accent3 2 2 10 2" xfId="8300"/>
    <cellStyle name="20% - Accent3 2 2 10 2 2" xfId="8301"/>
    <cellStyle name="20% - Accent3 2 2 10 2 2 2" xfId="8302"/>
    <cellStyle name="20% - Accent3 2 2 10 2 2 3" xfId="8303"/>
    <cellStyle name="20% - Accent3 2 2 10 2 2 4" xfId="8304"/>
    <cellStyle name="20% - Accent3 2 2 10 2 3" xfId="8305"/>
    <cellStyle name="20% - Accent3 2 2 10 2 3 2" xfId="8306"/>
    <cellStyle name="20% - Accent3 2 2 10 2 3 3" xfId="8307"/>
    <cellStyle name="20% - Accent3 2 2 10 2 4" xfId="8308"/>
    <cellStyle name="20% - Accent3 2 2 10 2 5" xfId="8309"/>
    <cellStyle name="20% - Accent3 2 2 10 2 6" xfId="8310"/>
    <cellStyle name="20% - Accent3 2 2 10 3" xfId="8311"/>
    <cellStyle name="20% - Accent3 2 2 10 3 2" xfId="8312"/>
    <cellStyle name="20% - Accent3 2 2 10 3 2 2" xfId="8313"/>
    <cellStyle name="20% - Accent3 2 2 10 3 3" xfId="8314"/>
    <cellStyle name="20% - Accent3 2 2 10 3 4" xfId="8315"/>
    <cellStyle name="20% - Accent3 2 2 10 3 5" xfId="8316"/>
    <cellStyle name="20% - Accent3 2 2 10 4" xfId="8317"/>
    <cellStyle name="20% - Accent3 2 2 10 4 2" xfId="8318"/>
    <cellStyle name="20% - Accent3 2 2 10 4 3" xfId="8319"/>
    <cellStyle name="20% - Accent3 2 2 10 5" xfId="8320"/>
    <cellStyle name="20% - Accent3 2 2 10 6" xfId="8321"/>
    <cellStyle name="20% - Accent3 2 2 10 7" xfId="8322"/>
    <cellStyle name="20% - Accent3 2 2 11" xfId="8323"/>
    <cellStyle name="20% - Accent3 2 2 11 2" xfId="8324"/>
    <cellStyle name="20% - Accent3 2 2 11 2 2" xfId="8325"/>
    <cellStyle name="20% - Accent3 2 2 11 2 2 2" xfId="8326"/>
    <cellStyle name="20% - Accent3 2 2 11 2 3" xfId="8327"/>
    <cellStyle name="20% - Accent3 2 2 11 2 4" xfId="8328"/>
    <cellStyle name="20% - Accent3 2 2 11 2 5" xfId="8329"/>
    <cellStyle name="20% - Accent3 2 2 11 3" xfId="8330"/>
    <cellStyle name="20% - Accent3 2 2 11 3 2" xfId="8331"/>
    <cellStyle name="20% - Accent3 2 2 11 3 3" xfId="8332"/>
    <cellStyle name="20% - Accent3 2 2 11 4" xfId="8333"/>
    <cellStyle name="20% - Accent3 2 2 11 5" xfId="8334"/>
    <cellStyle name="20% - Accent3 2 2 11 6" xfId="8335"/>
    <cellStyle name="20% - Accent3 2 2 12" xfId="8336"/>
    <cellStyle name="20% - Accent3 2 2 12 2" xfId="8337"/>
    <cellStyle name="20% - Accent3 2 2 12 2 2" xfId="8338"/>
    <cellStyle name="20% - Accent3 2 2 12 2 2 2" xfId="8339"/>
    <cellStyle name="20% - Accent3 2 2 12 2 3" xfId="8340"/>
    <cellStyle name="20% - Accent3 2 2 12 2 4" xfId="8341"/>
    <cellStyle name="20% - Accent3 2 2 12 2 5" xfId="8342"/>
    <cellStyle name="20% - Accent3 2 2 12 3" xfId="8343"/>
    <cellStyle name="20% - Accent3 2 2 12 3 2" xfId="8344"/>
    <cellStyle name="20% - Accent3 2 2 12 3 3" xfId="8345"/>
    <cellStyle name="20% - Accent3 2 2 12 4" xfId="8346"/>
    <cellStyle name="20% - Accent3 2 2 12 5" xfId="8347"/>
    <cellStyle name="20% - Accent3 2 2 12 6" xfId="8348"/>
    <cellStyle name="20% - Accent3 2 2 13" xfId="8349"/>
    <cellStyle name="20% - Accent3 2 2 13 2" xfId="8350"/>
    <cellStyle name="20% - Accent3 2 2 13 2 2" xfId="8351"/>
    <cellStyle name="20% - Accent3 2 2 13 2 3" xfId="8352"/>
    <cellStyle name="20% - Accent3 2 2 13 2 4" xfId="8353"/>
    <cellStyle name="20% - Accent3 2 2 13 3" xfId="8354"/>
    <cellStyle name="20% - Accent3 2 2 13 3 2" xfId="8355"/>
    <cellStyle name="20% - Accent3 2 2 13 3 3" xfId="8356"/>
    <cellStyle name="20% - Accent3 2 2 13 4" xfId="8357"/>
    <cellStyle name="20% - Accent3 2 2 13 5" xfId="8358"/>
    <cellStyle name="20% - Accent3 2 2 13 6" xfId="8359"/>
    <cellStyle name="20% - Accent3 2 2 14" xfId="8360"/>
    <cellStyle name="20% - Accent3 2 2 14 2" xfId="8361"/>
    <cellStyle name="20% - Accent3 2 2 14 2 2" xfId="8362"/>
    <cellStyle name="20% - Accent3 2 2 14 3" xfId="8363"/>
    <cellStyle name="20% - Accent3 2 2 14 4" xfId="8364"/>
    <cellStyle name="20% - Accent3 2 2 14 5" xfId="8365"/>
    <cellStyle name="20% - Accent3 2 2 15" xfId="8366"/>
    <cellStyle name="20% - Accent3 2 2 15 2" xfId="8367"/>
    <cellStyle name="20% - Accent3 2 2 15 3" xfId="8368"/>
    <cellStyle name="20% - Accent3 2 2 16" xfId="8369"/>
    <cellStyle name="20% - Accent3 2 2 17" xfId="8370"/>
    <cellStyle name="20% - Accent3 2 2 18" xfId="8371"/>
    <cellStyle name="20% - Accent3 2 2 2" xfId="8372"/>
    <cellStyle name="20% - Accent3 2 2 2 10" xfId="8373"/>
    <cellStyle name="20% - Accent3 2 2 2 10 2" xfId="8374"/>
    <cellStyle name="20% - Accent3 2 2 2 10 2 2" xfId="8375"/>
    <cellStyle name="20% - Accent3 2 2 2 10 2 3" xfId="8376"/>
    <cellStyle name="20% - Accent3 2 2 2 10 2 4" xfId="8377"/>
    <cellStyle name="20% - Accent3 2 2 2 10 3" xfId="8378"/>
    <cellStyle name="20% - Accent3 2 2 2 10 3 2" xfId="8379"/>
    <cellStyle name="20% - Accent3 2 2 2 10 3 3" xfId="8380"/>
    <cellStyle name="20% - Accent3 2 2 2 10 4" xfId="8381"/>
    <cellStyle name="20% - Accent3 2 2 2 10 5" xfId="8382"/>
    <cellStyle name="20% - Accent3 2 2 2 10 6" xfId="8383"/>
    <cellStyle name="20% - Accent3 2 2 2 11" xfId="8384"/>
    <cellStyle name="20% - Accent3 2 2 2 11 2" xfId="8385"/>
    <cellStyle name="20% - Accent3 2 2 2 11 2 2" xfId="8386"/>
    <cellStyle name="20% - Accent3 2 2 2 11 3" xfId="8387"/>
    <cellStyle name="20% - Accent3 2 2 2 11 4" xfId="8388"/>
    <cellStyle name="20% - Accent3 2 2 2 11 5" xfId="8389"/>
    <cellStyle name="20% - Accent3 2 2 2 12" xfId="8390"/>
    <cellStyle name="20% - Accent3 2 2 2 12 2" xfId="8391"/>
    <cellStyle name="20% - Accent3 2 2 2 12 3" xfId="8392"/>
    <cellStyle name="20% - Accent3 2 2 2 13" xfId="8393"/>
    <cellStyle name="20% - Accent3 2 2 2 14" xfId="8394"/>
    <cellStyle name="20% - Accent3 2 2 2 15" xfId="8395"/>
    <cellStyle name="20% - Accent3 2 2 2 2" xfId="8396"/>
    <cellStyle name="20% - Accent3 2 2 2 2 10" xfId="8397"/>
    <cellStyle name="20% - Accent3 2 2 2 2 10 2" xfId="8398"/>
    <cellStyle name="20% - Accent3 2 2 2 2 10 2 2" xfId="8399"/>
    <cellStyle name="20% - Accent3 2 2 2 2 10 3" xfId="8400"/>
    <cellStyle name="20% - Accent3 2 2 2 2 10 4" xfId="8401"/>
    <cellStyle name="20% - Accent3 2 2 2 2 10 5" xfId="8402"/>
    <cellStyle name="20% - Accent3 2 2 2 2 11" xfId="8403"/>
    <cellStyle name="20% - Accent3 2 2 2 2 11 2" xfId="8404"/>
    <cellStyle name="20% - Accent3 2 2 2 2 11 3" xfId="8405"/>
    <cellStyle name="20% - Accent3 2 2 2 2 12" xfId="8406"/>
    <cellStyle name="20% - Accent3 2 2 2 2 13" xfId="8407"/>
    <cellStyle name="20% - Accent3 2 2 2 2 14" xfId="8408"/>
    <cellStyle name="20% - Accent3 2 2 2 2 15" xfId="8409"/>
    <cellStyle name="20% - Accent3 2 2 2 2 2" xfId="8410"/>
    <cellStyle name="20% - Accent3 2 2 2 2 2 10" xfId="8411"/>
    <cellStyle name="20% - Accent3 2 2 2 2 2 2" xfId="8412"/>
    <cellStyle name="20% - Accent3 2 2 2 2 2 2 2" xfId="8413"/>
    <cellStyle name="20% - Accent3 2 2 2 2 2 2 2 2" xfId="8414"/>
    <cellStyle name="20% - Accent3 2 2 2 2 2 2 2 2 2" xfId="8415"/>
    <cellStyle name="20% - Accent3 2 2 2 2 2 2 2 2 2 2" xfId="8416"/>
    <cellStyle name="20% - Accent3 2 2 2 2 2 2 2 2 2 2 2" xfId="8417"/>
    <cellStyle name="20% - Accent3 2 2 2 2 2 2 2 2 2 3" xfId="8418"/>
    <cellStyle name="20% - Accent3 2 2 2 2 2 2 2 2 2 4" xfId="8419"/>
    <cellStyle name="20% - Accent3 2 2 2 2 2 2 2 2 2 5" xfId="8420"/>
    <cellStyle name="20% - Accent3 2 2 2 2 2 2 2 2 3" xfId="8421"/>
    <cellStyle name="20% - Accent3 2 2 2 2 2 2 2 2 3 2" xfId="8422"/>
    <cellStyle name="20% - Accent3 2 2 2 2 2 2 2 2 3 3" xfId="8423"/>
    <cellStyle name="20% - Accent3 2 2 2 2 2 2 2 2 4" xfId="8424"/>
    <cellStyle name="20% - Accent3 2 2 2 2 2 2 2 2 5" xfId="8425"/>
    <cellStyle name="20% - Accent3 2 2 2 2 2 2 2 2 6" xfId="8426"/>
    <cellStyle name="20% - Accent3 2 2 2 2 2 2 2 3" xfId="8427"/>
    <cellStyle name="20% - Accent3 2 2 2 2 2 2 2 3 2" xfId="8428"/>
    <cellStyle name="20% - Accent3 2 2 2 2 2 2 2 3 2 2" xfId="8429"/>
    <cellStyle name="20% - Accent3 2 2 2 2 2 2 2 3 3" xfId="8430"/>
    <cellStyle name="20% - Accent3 2 2 2 2 2 2 2 3 4" xfId="8431"/>
    <cellStyle name="20% - Accent3 2 2 2 2 2 2 2 3 5" xfId="8432"/>
    <cellStyle name="20% - Accent3 2 2 2 2 2 2 2 4" xfId="8433"/>
    <cellStyle name="20% - Accent3 2 2 2 2 2 2 2 4 2" xfId="8434"/>
    <cellStyle name="20% - Accent3 2 2 2 2 2 2 2 4 3" xfId="8435"/>
    <cellStyle name="20% - Accent3 2 2 2 2 2 2 2 5" xfId="8436"/>
    <cellStyle name="20% - Accent3 2 2 2 2 2 2 2 6" xfId="8437"/>
    <cellStyle name="20% - Accent3 2 2 2 2 2 2 2 7" xfId="8438"/>
    <cellStyle name="20% - Accent3 2 2 2 2 2 2 3" xfId="8439"/>
    <cellStyle name="20% - Accent3 2 2 2 2 2 2 3 2" xfId="8440"/>
    <cellStyle name="20% - Accent3 2 2 2 2 2 2 3 2 2" xfId="8441"/>
    <cellStyle name="20% - Accent3 2 2 2 2 2 2 3 2 2 2" xfId="8442"/>
    <cellStyle name="20% - Accent3 2 2 2 2 2 2 3 2 3" xfId="8443"/>
    <cellStyle name="20% - Accent3 2 2 2 2 2 2 3 2 4" xfId="8444"/>
    <cellStyle name="20% - Accent3 2 2 2 2 2 2 3 2 5" xfId="8445"/>
    <cellStyle name="20% - Accent3 2 2 2 2 2 2 3 3" xfId="8446"/>
    <cellStyle name="20% - Accent3 2 2 2 2 2 2 3 3 2" xfId="8447"/>
    <cellStyle name="20% - Accent3 2 2 2 2 2 2 3 3 3" xfId="8448"/>
    <cellStyle name="20% - Accent3 2 2 2 2 2 2 3 4" xfId="8449"/>
    <cellStyle name="20% - Accent3 2 2 2 2 2 2 3 5" xfId="8450"/>
    <cellStyle name="20% - Accent3 2 2 2 2 2 2 3 6" xfId="8451"/>
    <cellStyle name="20% - Accent3 2 2 2 2 2 2 4" xfId="8452"/>
    <cellStyle name="20% - Accent3 2 2 2 2 2 2 4 2" xfId="8453"/>
    <cellStyle name="20% - Accent3 2 2 2 2 2 2 4 2 2" xfId="8454"/>
    <cellStyle name="20% - Accent3 2 2 2 2 2 2 4 3" xfId="8455"/>
    <cellStyle name="20% - Accent3 2 2 2 2 2 2 4 4" xfId="8456"/>
    <cellStyle name="20% - Accent3 2 2 2 2 2 2 4 5" xfId="8457"/>
    <cellStyle name="20% - Accent3 2 2 2 2 2 2 5" xfId="8458"/>
    <cellStyle name="20% - Accent3 2 2 2 2 2 2 5 2" xfId="8459"/>
    <cellStyle name="20% - Accent3 2 2 2 2 2 2 5 3" xfId="8460"/>
    <cellStyle name="20% - Accent3 2 2 2 2 2 2 6" xfId="8461"/>
    <cellStyle name="20% - Accent3 2 2 2 2 2 2 7" xfId="8462"/>
    <cellStyle name="20% - Accent3 2 2 2 2 2 2 8" xfId="8463"/>
    <cellStyle name="20% - Accent3 2 2 2 2 2 3" xfId="8464"/>
    <cellStyle name="20% - Accent3 2 2 2 2 2 3 2" xfId="8465"/>
    <cellStyle name="20% - Accent3 2 2 2 2 2 3 2 2" xfId="8466"/>
    <cellStyle name="20% - Accent3 2 2 2 2 2 3 2 2 2" xfId="8467"/>
    <cellStyle name="20% - Accent3 2 2 2 2 2 3 2 2 2 2" xfId="8468"/>
    <cellStyle name="20% - Accent3 2 2 2 2 2 3 2 2 3" xfId="8469"/>
    <cellStyle name="20% - Accent3 2 2 2 2 2 3 2 2 4" xfId="8470"/>
    <cellStyle name="20% - Accent3 2 2 2 2 2 3 2 2 5" xfId="8471"/>
    <cellStyle name="20% - Accent3 2 2 2 2 2 3 2 3" xfId="8472"/>
    <cellStyle name="20% - Accent3 2 2 2 2 2 3 2 3 2" xfId="8473"/>
    <cellStyle name="20% - Accent3 2 2 2 2 2 3 2 3 3" xfId="8474"/>
    <cellStyle name="20% - Accent3 2 2 2 2 2 3 2 4" xfId="8475"/>
    <cellStyle name="20% - Accent3 2 2 2 2 2 3 2 5" xfId="8476"/>
    <cellStyle name="20% - Accent3 2 2 2 2 2 3 2 6" xfId="8477"/>
    <cellStyle name="20% - Accent3 2 2 2 2 2 3 3" xfId="8478"/>
    <cellStyle name="20% - Accent3 2 2 2 2 2 3 3 2" xfId="8479"/>
    <cellStyle name="20% - Accent3 2 2 2 2 2 3 3 2 2" xfId="8480"/>
    <cellStyle name="20% - Accent3 2 2 2 2 2 3 3 3" xfId="8481"/>
    <cellStyle name="20% - Accent3 2 2 2 2 2 3 3 4" xfId="8482"/>
    <cellStyle name="20% - Accent3 2 2 2 2 2 3 3 5" xfId="8483"/>
    <cellStyle name="20% - Accent3 2 2 2 2 2 3 4" xfId="8484"/>
    <cellStyle name="20% - Accent3 2 2 2 2 2 3 4 2" xfId="8485"/>
    <cellStyle name="20% - Accent3 2 2 2 2 2 3 4 3" xfId="8486"/>
    <cellStyle name="20% - Accent3 2 2 2 2 2 3 5" xfId="8487"/>
    <cellStyle name="20% - Accent3 2 2 2 2 2 3 6" xfId="8488"/>
    <cellStyle name="20% - Accent3 2 2 2 2 2 3 7" xfId="8489"/>
    <cellStyle name="20% - Accent3 2 2 2 2 2 4" xfId="8490"/>
    <cellStyle name="20% - Accent3 2 2 2 2 2 4 2" xfId="8491"/>
    <cellStyle name="20% - Accent3 2 2 2 2 2 4 2 2" xfId="8492"/>
    <cellStyle name="20% - Accent3 2 2 2 2 2 4 2 2 2" xfId="8493"/>
    <cellStyle name="20% - Accent3 2 2 2 2 2 4 2 3" xfId="8494"/>
    <cellStyle name="20% - Accent3 2 2 2 2 2 4 2 4" xfId="8495"/>
    <cellStyle name="20% - Accent3 2 2 2 2 2 4 2 5" xfId="8496"/>
    <cellStyle name="20% - Accent3 2 2 2 2 2 4 3" xfId="8497"/>
    <cellStyle name="20% - Accent3 2 2 2 2 2 4 3 2" xfId="8498"/>
    <cellStyle name="20% - Accent3 2 2 2 2 2 4 3 3" xfId="8499"/>
    <cellStyle name="20% - Accent3 2 2 2 2 2 4 4" xfId="8500"/>
    <cellStyle name="20% - Accent3 2 2 2 2 2 4 5" xfId="8501"/>
    <cellStyle name="20% - Accent3 2 2 2 2 2 4 6" xfId="8502"/>
    <cellStyle name="20% - Accent3 2 2 2 2 2 5" xfId="8503"/>
    <cellStyle name="20% - Accent3 2 2 2 2 2 5 2" xfId="8504"/>
    <cellStyle name="20% - Accent3 2 2 2 2 2 5 2 2" xfId="8505"/>
    <cellStyle name="20% - Accent3 2 2 2 2 2 5 2 3" xfId="8506"/>
    <cellStyle name="20% - Accent3 2 2 2 2 2 5 2 4" xfId="8507"/>
    <cellStyle name="20% - Accent3 2 2 2 2 2 5 3" xfId="8508"/>
    <cellStyle name="20% - Accent3 2 2 2 2 2 5 3 2" xfId="8509"/>
    <cellStyle name="20% - Accent3 2 2 2 2 2 5 3 3" xfId="8510"/>
    <cellStyle name="20% - Accent3 2 2 2 2 2 5 4" xfId="8511"/>
    <cellStyle name="20% - Accent3 2 2 2 2 2 5 5" xfId="8512"/>
    <cellStyle name="20% - Accent3 2 2 2 2 2 5 6" xfId="8513"/>
    <cellStyle name="20% - Accent3 2 2 2 2 2 6" xfId="8514"/>
    <cellStyle name="20% - Accent3 2 2 2 2 2 6 2" xfId="8515"/>
    <cellStyle name="20% - Accent3 2 2 2 2 2 6 2 2" xfId="8516"/>
    <cellStyle name="20% - Accent3 2 2 2 2 2 6 3" xfId="8517"/>
    <cellStyle name="20% - Accent3 2 2 2 2 2 6 4" xfId="8518"/>
    <cellStyle name="20% - Accent3 2 2 2 2 2 6 5" xfId="8519"/>
    <cellStyle name="20% - Accent3 2 2 2 2 2 7" xfId="8520"/>
    <cellStyle name="20% - Accent3 2 2 2 2 2 7 2" xfId="8521"/>
    <cellStyle name="20% - Accent3 2 2 2 2 2 7 3" xfId="8522"/>
    <cellStyle name="20% - Accent3 2 2 2 2 2 8" xfId="8523"/>
    <cellStyle name="20% - Accent3 2 2 2 2 2 9" xfId="8524"/>
    <cellStyle name="20% - Accent3 2 2 2 2 3" xfId="8525"/>
    <cellStyle name="20% - Accent3 2 2 2 2 3 2" xfId="8526"/>
    <cellStyle name="20% - Accent3 2 2 2 2 3 2 2" xfId="8527"/>
    <cellStyle name="20% - Accent3 2 2 2 2 3 2 2 2" xfId="8528"/>
    <cellStyle name="20% - Accent3 2 2 2 2 3 2 2 2 2" xfId="8529"/>
    <cellStyle name="20% - Accent3 2 2 2 2 3 2 2 2 2 2" xfId="8530"/>
    <cellStyle name="20% - Accent3 2 2 2 2 3 2 2 2 3" xfId="8531"/>
    <cellStyle name="20% - Accent3 2 2 2 2 3 2 2 2 4" xfId="8532"/>
    <cellStyle name="20% - Accent3 2 2 2 2 3 2 2 2 5" xfId="8533"/>
    <cellStyle name="20% - Accent3 2 2 2 2 3 2 2 3" xfId="8534"/>
    <cellStyle name="20% - Accent3 2 2 2 2 3 2 2 3 2" xfId="8535"/>
    <cellStyle name="20% - Accent3 2 2 2 2 3 2 2 3 3" xfId="8536"/>
    <cellStyle name="20% - Accent3 2 2 2 2 3 2 2 4" xfId="8537"/>
    <cellStyle name="20% - Accent3 2 2 2 2 3 2 2 5" xfId="8538"/>
    <cellStyle name="20% - Accent3 2 2 2 2 3 2 2 6" xfId="8539"/>
    <cellStyle name="20% - Accent3 2 2 2 2 3 2 3" xfId="8540"/>
    <cellStyle name="20% - Accent3 2 2 2 2 3 2 3 2" xfId="8541"/>
    <cellStyle name="20% - Accent3 2 2 2 2 3 2 3 2 2" xfId="8542"/>
    <cellStyle name="20% - Accent3 2 2 2 2 3 2 3 3" xfId="8543"/>
    <cellStyle name="20% - Accent3 2 2 2 2 3 2 3 4" xfId="8544"/>
    <cellStyle name="20% - Accent3 2 2 2 2 3 2 3 5" xfId="8545"/>
    <cellStyle name="20% - Accent3 2 2 2 2 3 2 4" xfId="8546"/>
    <cellStyle name="20% - Accent3 2 2 2 2 3 2 4 2" xfId="8547"/>
    <cellStyle name="20% - Accent3 2 2 2 2 3 2 4 3" xfId="8548"/>
    <cellStyle name="20% - Accent3 2 2 2 2 3 2 5" xfId="8549"/>
    <cellStyle name="20% - Accent3 2 2 2 2 3 2 6" xfId="8550"/>
    <cellStyle name="20% - Accent3 2 2 2 2 3 2 7" xfId="8551"/>
    <cellStyle name="20% - Accent3 2 2 2 2 3 3" xfId="8552"/>
    <cellStyle name="20% - Accent3 2 2 2 2 3 3 2" xfId="8553"/>
    <cellStyle name="20% - Accent3 2 2 2 2 3 3 2 2" xfId="8554"/>
    <cellStyle name="20% - Accent3 2 2 2 2 3 3 2 2 2" xfId="8555"/>
    <cellStyle name="20% - Accent3 2 2 2 2 3 3 2 3" xfId="8556"/>
    <cellStyle name="20% - Accent3 2 2 2 2 3 3 2 4" xfId="8557"/>
    <cellStyle name="20% - Accent3 2 2 2 2 3 3 2 5" xfId="8558"/>
    <cellStyle name="20% - Accent3 2 2 2 2 3 3 3" xfId="8559"/>
    <cellStyle name="20% - Accent3 2 2 2 2 3 3 3 2" xfId="8560"/>
    <cellStyle name="20% - Accent3 2 2 2 2 3 3 3 3" xfId="8561"/>
    <cellStyle name="20% - Accent3 2 2 2 2 3 3 4" xfId="8562"/>
    <cellStyle name="20% - Accent3 2 2 2 2 3 3 5" xfId="8563"/>
    <cellStyle name="20% - Accent3 2 2 2 2 3 3 6" xfId="8564"/>
    <cellStyle name="20% - Accent3 2 2 2 2 3 4" xfId="8565"/>
    <cellStyle name="20% - Accent3 2 2 2 2 3 4 2" xfId="8566"/>
    <cellStyle name="20% - Accent3 2 2 2 2 3 4 2 2" xfId="8567"/>
    <cellStyle name="20% - Accent3 2 2 2 2 3 4 3" xfId="8568"/>
    <cellStyle name="20% - Accent3 2 2 2 2 3 4 4" xfId="8569"/>
    <cellStyle name="20% - Accent3 2 2 2 2 3 4 5" xfId="8570"/>
    <cellStyle name="20% - Accent3 2 2 2 2 3 5" xfId="8571"/>
    <cellStyle name="20% - Accent3 2 2 2 2 3 5 2" xfId="8572"/>
    <cellStyle name="20% - Accent3 2 2 2 2 3 5 3" xfId="8573"/>
    <cellStyle name="20% - Accent3 2 2 2 2 3 6" xfId="8574"/>
    <cellStyle name="20% - Accent3 2 2 2 2 3 7" xfId="8575"/>
    <cellStyle name="20% - Accent3 2 2 2 2 3 8" xfId="8576"/>
    <cellStyle name="20% - Accent3 2 2 2 2 4" xfId="8577"/>
    <cellStyle name="20% - Accent3 2 2 2 2 4 2" xfId="8578"/>
    <cellStyle name="20% - Accent3 2 2 2 2 4 2 2" xfId="8579"/>
    <cellStyle name="20% - Accent3 2 2 2 2 4 2 2 2" xfId="8580"/>
    <cellStyle name="20% - Accent3 2 2 2 2 4 2 2 2 2" xfId="8581"/>
    <cellStyle name="20% - Accent3 2 2 2 2 4 2 2 3" xfId="8582"/>
    <cellStyle name="20% - Accent3 2 2 2 2 4 2 2 4" xfId="8583"/>
    <cellStyle name="20% - Accent3 2 2 2 2 4 2 2 5" xfId="8584"/>
    <cellStyle name="20% - Accent3 2 2 2 2 4 2 3" xfId="8585"/>
    <cellStyle name="20% - Accent3 2 2 2 2 4 2 3 2" xfId="8586"/>
    <cellStyle name="20% - Accent3 2 2 2 2 4 2 3 3" xfId="8587"/>
    <cellStyle name="20% - Accent3 2 2 2 2 4 2 4" xfId="8588"/>
    <cellStyle name="20% - Accent3 2 2 2 2 4 2 5" xfId="8589"/>
    <cellStyle name="20% - Accent3 2 2 2 2 4 2 6" xfId="8590"/>
    <cellStyle name="20% - Accent3 2 2 2 2 4 3" xfId="8591"/>
    <cellStyle name="20% - Accent3 2 2 2 2 4 3 2" xfId="8592"/>
    <cellStyle name="20% - Accent3 2 2 2 2 4 3 2 2" xfId="8593"/>
    <cellStyle name="20% - Accent3 2 2 2 2 4 3 3" xfId="8594"/>
    <cellStyle name="20% - Accent3 2 2 2 2 4 3 4" xfId="8595"/>
    <cellStyle name="20% - Accent3 2 2 2 2 4 3 5" xfId="8596"/>
    <cellStyle name="20% - Accent3 2 2 2 2 4 4" xfId="8597"/>
    <cellStyle name="20% - Accent3 2 2 2 2 4 4 2" xfId="8598"/>
    <cellStyle name="20% - Accent3 2 2 2 2 4 4 3" xfId="8599"/>
    <cellStyle name="20% - Accent3 2 2 2 2 4 5" xfId="8600"/>
    <cellStyle name="20% - Accent3 2 2 2 2 4 6" xfId="8601"/>
    <cellStyle name="20% - Accent3 2 2 2 2 4 7" xfId="8602"/>
    <cellStyle name="20% - Accent3 2 2 2 2 5" xfId="8603"/>
    <cellStyle name="20% - Accent3 2 2 2 2 5 2" xfId="8604"/>
    <cellStyle name="20% - Accent3 2 2 2 2 5 2 2" xfId="8605"/>
    <cellStyle name="20% - Accent3 2 2 2 2 5 2 2 2" xfId="8606"/>
    <cellStyle name="20% - Accent3 2 2 2 2 5 2 3" xfId="8607"/>
    <cellStyle name="20% - Accent3 2 2 2 2 5 2 4" xfId="8608"/>
    <cellStyle name="20% - Accent3 2 2 2 2 5 2 5" xfId="8609"/>
    <cellStyle name="20% - Accent3 2 2 2 2 5 3" xfId="8610"/>
    <cellStyle name="20% - Accent3 2 2 2 2 5 3 2" xfId="8611"/>
    <cellStyle name="20% - Accent3 2 2 2 2 5 3 3" xfId="8612"/>
    <cellStyle name="20% - Accent3 2 2 2 2 5 4" xfId="8613"/>
    <cellStyle name="20% - Accent3 2 2 2 2 5 5" xfId="8614"/>
    <cellStyle name="20% - Accent3 2 2 2 2 5 6" xfId="8615"/>
    <cellStyle name="20% - Accent3 2 2 2 2 6" xfId="8616"/>
    <cellStyle name="20% - Accent3 2 2 2 2 6 2" xfId="8617"/>
    <cellStyle name="20% - Accent3 2 2 2 2 6 2 2" xfId="8618"/>
    <cellStyle name="20% - Accent3 2 2 2 2 6 2 2 2" xfId="8619"/>
    <cellStyle name="20% - Accent3 2 2 2 2 6 2 3" xfId="8620"/>
    <cellStyle name="20% - Accent3 2 2 2 2 6 2 4" xfId="8621"/>
    <cellStyle name="20% - Accent3 2 2 2 2 6 2 5" xfId="8622"/>
    <cellStyle name="20% - Accent3 2 2 2 2 6 3" xfId="8623"/>
    <cellStyle name="20% - Accent3 2 2 2 2 6 3 2" xfId="8624"/>
    <cellStyle name="20% - Accent3 2 2 2 2 6 3 3" xfId="8625"/>
    <cellStyle name="20% - Accent3 2 2 2 2 6 4" xfId="8626"/>
    <cellStyle name="20% - Accent3 2 2 2 2 6 5" xfId="8627"/>
    <cellStyle name="20% - Accent3 2 2 2 2 6 6" xfId="8628"/>
    <cellStyle name="20% - Accent3 2 2 2 2 7" xfId="8629"/>
    <cellStyle name="20% - Accent3 2 2 2 2 7 2" xfId="8630"/>
    <cellStyle name="20% - Accent3 2 2 2 2 7 2 2" xfId="8631"/>
    <cellStyle name="20% - Accent3 2 2 2 2 7 2 2 2" xfId="8632"/>
    <cellStyle name="20% - Accent3 2 2 2 2 7 2 3" xfId="8633"/>
    <cellStyle name="20% - Accent3 2 2 2 2 7 2 4" xfId="8634"/>
    <cellStyle name="20% - Accent3 2 2 2 2 7 2 5" xfId="8635"/>
    <cellStyle name="20% - Accent3 2 2 2 2 7 3" xfId="8636"/>
    <cellStyle name="20% - Accent3 2 2 2 2 7 3 2" xfId="8637"/>
    <cellStyle name="20% - Accent3 2 2 2 2 7 3 3" xfId="8638"/>
    <cellStyle name="20% - Accent3 2 2 2 2 7 4" xfId="8639"/>
    <cellStyle name="20% - Accent3 2 2 2 2 7 5" xfId="8640"/>
    <cellStyle name="20% - Accent3 2 2 2 2 7 6" xfId="8641"/>
    <cellStyle name="20% - Accent3 2 2 2 2 8" xfId="8642"/>
    <cellStyle name="20% - Accent3 2 2 2 2 8 2" xfId="8643"/>
    <cellStyle name="20% - Accent3 2 2 2 2 8 2 2" xfId="8644"/>
    <cellStyle name="20% - Accent3 2 2 2 2 8 2 2 2" xfId="8645"/>
    <cellStyle name="20% - Accent3 2 2 2 2 8 2 3" xfId="8646"/>
    <cellStyle name="20% - Accent3 2 2 2 2 8 2 4" xfId="8647"/>
    <cellStyle name="20% - Accent3 2 2 2 2 8 2 5" xfId="8648"/>
    <cellStyle name="20% - Accent3 2 2 2 2 8 3" xfId="8649"/>
    <cellStyle name="20% - Accent3 2 2 2 2 8 3 2" xfId="8650"/>
    <cellStyle name="20% - Accent3 2 2 2 2 8 3 3" xfId="8651"/>
    <cellStyle name="20% - Accent3 2 2 2 2 8 4" xfId="8652"/>
    <cellStyle name="20% - Accent3 2 2 2 2 8 5" xfId="8653"/>
    <cellStyle name="20% - Accent3 2 2 2 2 8 6" xfId="8654"/>
    <cellStyle name="20% - Accent3 2 2 2 2 9" xfId="8655"/>
    <cellStyle name="20% - Accent3 2 2 2 2 9 2" xfId="8656"/>
    <cellStyle name="20% - Accent3 2 2 2 2 9 2 2" xfId="8657"/>
    <cellStyle name="20% - Accent3 2 2 2 2 9 2 3" xfId="8658"/>
    <cellStyle name="20% - Accent3 2 2 2 2 9 2 4" xfId="8659"/>
    <cellStyle name="20% - Accent3 2 2 2 2 9 3" xfId="8660"/>
    <cellStyle name="20% - Accent3 2 2 2 2 9 3 2" xfId="8661"/>
    <cellStyle name="20% - Accent3 2 2 2 2 9 3 3" xfId="8662"/>
    <cellStyle name="20% - Accent3 2 2 2 2 9 4" xfId="8663"/>
    <cellStyle name="20% - Accent3 2 2 2 2 9 5" xfId="8664"/>
    <cellStyle name="20% - Accent3 2 2 2 2 9 6" xfId="8665"/>
    <cellStyle name="20% - Accent3 2 2 2 3" xfId="8666"/>
    <cellStyle name="20% - Accent3 2 2 2 3 10" xfId="8667"/>
    <cellStyle name="20% - Accent3 2 2 2 3 11" xfId="8668"/>
    <cellStyle name="20% - Accent3 2 2 2 3 2" xfId="8669"/>
    <cellStyle name="20% - Accent3 2 2 2 3 2 2" xfId="8670"/>
    <cellStyle name="20% - Accent3 2 2 2 3 2 2 2" xfId="8671"/>
    <cellStyle name="20% - Accent3 2 2 2 3 2 2 2 2" xfId="8672"/>
    <cellStyle name="20% - Accent3 2 2 2 3 2 2 2 2 2" xfId="8673"/>
    <cellStyle name="20% - Accent3 2 2 2 3 2 2 2 2 2 2" xfId="8674"/>
    <cellStyle name="20% - Accent3 2 2 2 3 2 2 2 2 3" xfId="8675"/>
    <cellStyle name="20% - Accent3 2 2 2 3 2 2 2 2 4" xfId="8676"/>
    <cellStyle name="20% - Accent3 2 2 2 3 2 2 2 2 5" xfId="8677"/>
    <cellStyle name="20% - Accent3 2 2 2 3 2 2 2 3" xfId="8678"/>
    <cellStyle name="20% - Accent3 2 2 2 3 2 2 2 3 2" xfId="8679"/>
    <cellStyle name="20% - Accent3 2 2 2 3 2 2 2 3 3" xfId="8680"/>
    <cellStyle name="20% - Accent3 2 2 2 3 2 2 2 4" xfId="8681"/>
    <cellStyle name="20% - Accent3 2 2 2 3 2 2 2 5" xfId="8682"/>
    <cellStyle name="20% - Accent3 2 2 2 3 2 2 2 6" xfId="8683"/>
    <cellStyle name="20% - Accent3 2 2 2 3 2 2 3" xfId="8684"/>
    <cellStyle name="20% - Accent3 2 2 2 3 2 2 3 2" xfId="8685"/>
    <cellStyle name="20% - Accent3 2 2 2 3 2 2 3 2 2" xfId="8686"/>
    <cellStyle name="20% - Accent3 2 2 2 3 2 2 3 3" xfId="8687"/>
    <cellStyle name="20% - Accent3 2 2 2 3 2 2 3 4" xfId="8688"/>
    <cellStyle name="20% - Accent3 2 2 2 3 2 2 3 5" xfId="8689"/>
    <cellStyle name="20% - Accent3 2 2 2 3 2 2 4" xfId="8690"/>
    <cellStyle name="20% - Accent3 2 2 2 3 2 2 4 2" xfId="8691"/>
    <cellStyle name="20% - Accent3 2 2 2 3 2 2 4 3" xfId="8692"/>
    <cellStyle name="20% - Accent3 2 2 2 3 2 2 5" xfId="8693"/>
    <cellStyle name="20% - Accent3 2 2 2 3 2 2 6" xfId="8694"/>
    <cellStyle name="20% - Accent3 2 2 2 3 2 2 7" xfId="8695"/>
    <cellStyle name="20% - Accent3 2 2 2 3 2 3" xfId="8696"/>
    <cellStyle name="20% - Accent3 2 2 2 3 2 3 2" xfId="8697"/>
    <cellStyle name="20% - Accent3 2 2 2 3 2 3 2 2" xfId="8698"/>
    <cellStyle name="20% - Accent3 2 2 2 3 2 3 2 2 2" xfId="8699"/>
    <cellStyle name="20% - Accent3 2 2 2 3 2 3 2 3" xfId="8700"/>
    <cellStyle name="20% - Accent3 2 2 2 3 2 3 2 4" xfId="8701"/>
    <cellStyle name="20% - Accent3 2 2 2 3 2 3 2 5" xfId="8702"/>
    <cellStyle name="20% - Accent3 2 2 2 3 2 3 3" xfId="8703"/>
    <cellStyle name="20% - Accent3 2 2 2 3 2 3 3 2" xfId="8704"/>
    <cellStyle name="20% - Accent3 2 2 2 3 2 3 3 3" xfId="8705"/>
    <cellStyle name="20% - Accent3 2 2 2 3 2 3 4" xfId="8706"/>
    <cellStyle name="20% - Accent3 2 2 2 3 2 3 5" xfId="8707"/>
    <cellStyle name="20% - Accent3 2 2 2 3 2 3 6" xfId="8708"/>
    <cellStyle name="20% - Accent3 2 2 2 3 2 4" xfId="8709"/>
    <cellStyle name="20% - Accent3 2 2 2 3 2 4 2" xfId="8710"/>
    <cellStyle name="20% - Accent3 2 2 2 3 2 4 2 2" xfId="8711"/>
    <cellStyle name="20% - Accent3 2 2 2 3 2 4 2 3" xfId="8712"/>
    <cellStyle name="20% - Accent3 2 2 2 3 2 4 2 4" xfId="8713"/>
    <cellStyle name="20% - Accent3 2 2 2 3 2 4 3" xfId="8714"/>
    <cellStyle name="20% - Accent3 2 2 2 3 2 4 3 2" xfId="8715"/>
    <cellStyle name="20% - Accent3 2 2 2 3 2 4 3 3" xfId="8716"/>
    <cellStyle name="20% - Accent3 2 2 2 3 2 4 4" xfId="8717"/>
    <cellStyle name="20% - Accent3 2 2 2 3 2 4 5" xfId="8718"/>
    <cellStyle name="20% - Accent3 2 2 2 3 2 4 6" xfId="8719"/>
    <cellStyle name="20% - Accent3 2 2 2 3 2 5" xfId="8720"/>
    <cellStyle name="20% - Accent3 2 2 2 3 2 5 2" xfId="8721"/>
    <cellStyle name="20% - Accent3 2 2 2 3 2 5 2 2" xfId="8722"/>
    <cellStyle name="20% - Accent3 2 2 2 3 2 5 3" xfId="8723"/>
    <cellStyle name="20% - Accent3 2 2 2 3 2 5 4" xfId="8724"/>
    <cellStyle name="20% - Accent3 2 2 2 3 2 5 5" xfId="8725"/>
    <cellStyle name="20% - Accent3 2 2 2 3 2 6" xfId="8726"/>
    <cellStyle name="20% - Accent3 2 2 2 3 2 6 2" xfId="8727"/>
    <cellStyle name="20% - Accent3 2 2 2 3 2 6 3" xfId="8728"/>
    <cellStyle name="20% - Accent3 2 2 2 3 2 7" xfId="8729"/>
    <cellStyle name="20% - Accent3 2 2 2 3 2 8" xfId="8730"/>
    <cellStyle name="20% - Accent3 2 2 2 3 2 9" xfId="8731"/>
    <cellStyle name="20% - Accent3 2 2 2 3 3" xfId="8732"/>
    <cellStyle name="20% - Accent3 2 2 2 3 3 2" xfId="8733"/>
    <cellStyle name="20% - Accent3 2 2 2 3 3 2 2" xfId="8734"/>
    <cellStyle name="20% - Accent3 2 2 2 3 3 2 2 2" xfId="8735"/>
    <cellStyle name="20% - Accent3 2 2 2 3 3 2 2 2 2" xfId="8736"/>
    <cellStyle name="20% - Accent3 2 2 2 3 3 2 2 3" xfId="8737"/>
    <cellStyle name="20% - Accent3 2 2 2 3 3 2 2 4" xfId="8738"/>
    <cellStyle name="20% - Accent3 2 2 2 3 3 2 2 5" xfId="8739"/>
    <cellStyle name="20% - Accent3 2 2 2 3 3 2 3" xfId="8740"/>
    <cellStyle name="20% - Accent3 2 2 2 3 3 2 3 2" xfId="8741"/>
    <cellStyle name="20% - Accent3 2 2 2 3 3 2 3 3" xfId="8742"/>
    <cellStyle name="20% - Accent3 2 2 2 3 3 2 4" xfId="8743"/>
    <cellStyle name="20% - Accent3 2 2 2 3 3 2 5" xfId="8744"/>
    <cellStyle name="20% - Accent3 2 2 2 3 3 2 6" xfId="8745"/>
    <cellStyle name="20% - Accent3 2 2 2 3 3 3" xfId="8746"/>
    <cellStyle name="20% - Accent3 2 2 2 3 3 3 2" xfId="8747"/>
    <cellStyle name="20% - Accent3 2 2 2 3 3 3 2 2" xfId="8748"/>
    <cellStyle name="20% - Accent3 2 2 2 3 3 3 3" xfId="8749"/>
    <cellStyle name="20% - Accent3 2 2 2 3 3 3 4" xfId="8750"/>
    <cellStyle name="20% - Accent3 2 2 2 3 3 3 5" xfId="8751"/>
    <cellStyle name="20% - Accent3 2 2 2 3 3 4" xfId="8752"/>
    <cellStyle name="20% - Accent3 2 2 2 3 3 4 2" xfId="8753"/>
    <cellStyle name="20% - Accent3 2 2 2 3 3 4 3" xfId="8754"/>
    <cellStyle name="20% - Accent3 2 2 2 3 3 5" xfId="8755"/>
    <cellStyle name="20% - Accent3 2 2 2 3 3 6" xfId="8756"/>
    <cellStyle name="20% - Accent3 2 2 2 3 3 7" xfId="8757"/>
    <cellStyle name="20% - Accent3 2 2 2 3 4" xfId="8758"/>
    <cellStyle name="20% - Accent3 2 2 2 3 4 2" xfId="8759"/>
    <cellStyle name="20% - Accent3 2 2 2 3 4 2 2" xfId="8760"/>
    <cellStyle name="20% - Accent3 2 2 2 3 4 2 2 2" xfId="8761"/>
    <cellStyle name="20% - Accent3 2 2 2 3 4 2 3" xfId="8762"/>
    <cellStyle name="20% - Accent3 2 2 2 3 4 2 4" xfId="8763"/>
    <cellStyle name="20% - Accent3 2 2 2 3 4 2 5" xfId="8764"/>
    <cellStyle name="20% - Accent3 2 2 2 3 4 3" xfId="8765"/>
    <cellStyle name="20% - Accent3 2 2 2 3 4 3 2" xfId="8766"/>
    <cellStyle name="20% - Accent3 2 2 2 3 4 3 3" xfId="8767"/>
    <cellStyle name="20% - Accent3 2 2 2 3 4 4" xfId="8768"/>
    <cellStyle name="20% - Accent3 2 2 2 3 4 5" xfId="8769"/>
    <cellStyle name="20% - Accent3 2 2 2 3 4 6" xfId="8770"/>
    <cellStyle name="20% - Accent3 2 2 2 3 5" xfId="8771"/>
    <cellStyle name="20% - Accent3 2 2 2 3 5 2" xfId="8772"/>
    <cellStyle name="20% - Accent3 2 2 2 3 5 2 2" xfId="8773"/>
    <cellStyle name="20% - Accent3 2 2 2 3 5 2 3" xfId="8774"/>
    <cellStyle name="20% - Accent3 2 2 2 3 5 2 4" xfId="8775"/>
    <cellStyle name="20% - Accent3 2 2 2 3 5 3" xfId="8776"/>
    <cellStyle name="20% - Accent3 2 2 2 3 5 3 2" xfId="8777"/>
    <cellStyle name="20% - Accent3 2 2 2 3 5 3 3" xfId="8778"/>
    <cellStyle name="20% - Accent3 2 2 2 3 5 4" xfId="8779"/>
    <cellStyle name="20% - Accent3 2 2 2 3 5 5" xfId="8780"/>
    <cellStyle name="20% - Accent3 2 2 2 3 5 6" xfId="8781"/>
    <cellStyle name="20% - Accent3 2 2 2 3 6" xfId="8782"/>
    <cellStyle name="20% - Accent3 2 2 2 3 6 2" xfId="8783"/>
    <cellStyle name="20% - Accent3 2 2 2 3 6 2 2" xfId="8784"/>
    <cellStyle name="20% - Accent3 2 2 2 3 6 3" xfId="8785"/>
    <cellStyle name="20% - Accent3 2 2 2 3 6 4" xfId="8786"/>
    <cellStyle name="20% - Accent3 2 2 2 3 6 5" xfId="8787"/>
    <cellStyle name="20% - Accent3 2 2 2 3 7" xfId="8788"/>
    <cellStyle name="20% - Accent3 2 2 2 3 7 2" xfId="8789"/>
    <cellStyle name="20% - Accent3 2 2 2 3 7 3" xfId="8790"/>
    <cellStyle name="20% - Accent3 2 2 2 3 8" xfId="8791"/>
    <cellStyle name="20% - Accent3 2 2 2 3 9" xfId="8792"/>
    <cellStyle name="20% - Accent3 2 2 2 4" xfId="8793"/>
    <cellStyle name="20% - Accent3 2 2 2 4 10" xfId="8794"/>
    <cellStyle name="20% - Accent3 2 2 2 4 2" xfId="8795"/>
    <cellStyle name="20% - Accent3 2 2 2 4 2 2" xfId="8796"/>
    <cellStyle name="20% - Accent3 2 2 2 4 2 2 2" xfId="8797"/>
    <cellStyle name="20% - Accent3 2 2 2 4 2 2 2 2" xfId="8798"/>
    <cellStyle name="20% - Accent3 2 2 2 4 2 2 2 2 2" xfId="8799"/>
    <cellStyle name="20% - Accent3 2 2 2 4 2 2 2 3" xfId="8800"/>
    <cellStyle name="20% - Accent3 2 2 2 4 2 2 2 4" xfId="8801"/>
    <cellStyle name="20% - Accent3 2 2 2 4 2 2 2 5" xfId="8802"/>
    <cellStyle name="20% - Accent3 2 2 2 4 2 2 3" xfId="8803"/>
    <cellStyle name="20% - Accent3 2 2 2 4 2 2 3 2" xfId="8804"/>
    <cellStyle name="20% - Accent3 2 2 2 4 2 2 3 3" xfId="8805"/>
    <cellStyle name="20% - Accent3 2 2 2 4 2 2 4" xfId="8806"/>
    <cellStyle name="20% - Accent3 2 2 2 4 2 2 5" xfId="8807"/>
    <cellStyle name="20% - Accent3 2 2 2 4 2 2 6" xfId="8808"/>
    <cellStyle name="20% - Accent3 2 2 2 4 2 3" xfId="8809"/>
    <cellStyle name="20% - Accent3 2 2 2 4 2 3 2" xfId="8810"/>
    <cellStyle name="20% - Accent3 2 2 2 4 2 3 2 2" xfId="8811"/>
    <cellStyle name="20% - Accent3 2 2 2 4 2 3 2 3" xfId="8812"/>
    <cellStyle name="20% - Accent3 2 2 2 4 2 3 2 4" xfId="8813"/>
    <cellStyle name="20% - Accent3 2 2 2 4 2 3 3" xfId="8814"/>
    <cellStyle name="20% - Accent3 2 2 2 4 2 3 3 2" xfId="8815"/>
    <cellStyle name="20% - Accent3 2 2 2 4 2 3 3 3" xfId="8816"/>
    <cellStyle name="20% - Accent3 2 2 2 4 2 3 4" xfId="8817"/>
    <cellStyle name="20% - Accent3 2 2 2 4 2 3 5" xfId="8818"/>
    <cellStyle name="20% - Accent3 2 2 2 4 2 3 6" xfId="8819"/>
    <cellStyle name="20% - Accent3 2 2 2 4 2 4" xfId="8820"/>
    <cellStyle name="20% - Accent3 2 2 2 4 2 4 2" xfId="8821"/>
    <cellStyle name="20% - Accent3 2 2 2 4 2 4 2 2" xfId="8822"/>
    <cellStyle name="20% - Accent3 2 2 2 4 2 4 3" xfId="8823"/>
    <cellStyle name="20% - Accent3 2 2 2 4 2 4 4" xfId="8824"/>
    <cellStyle name="20% - Accent3 2 2 2 4 2 4 5" xfId="8825"/>
    <cellStyle name="20% - Accent3 2 2 2 4 2 5" xfId="8826"/>
    <cellStyle name="20% - Accent3 2 2 2 4 2 5 2" xfId="8827"/>
    <cellStyle name="20% - Accent3 2 2 2 4 2 5 3" xfId="8828"/>
    <cellStyle name="20% - Accent3 2 2 2 4 2 6" xfId="8829"/>
    <cellStyle name="20% - Accent3 2 2 2 4 2 7" xfId="8830"/>
    <cellStyle name="20% - Accent3 2 2 2 4 2 8" xfId="8831"/>
    <cellStyle name="20% - Accent3 2 2 2 4 3" xfId="8832"/>
    <cellStyle name="20% - Accent3 2 2 2 4 3 2" xfId="8833"/>
    <cellStyle name="20% - Accent3 2 2 2 4 3 2 2" xfId="8834"/>
    <cellStyle name="20% - Accent3 2 2 2 4 3 2 2 2" xfId="8835"/>
    <cellStyle name="20% - Accent3 2 2 2 4 3 2 3" xfId="8836"/>
    <cellStyle name="20% - Accent3 2 2 2 4 3 2 4" xfId="8837"/>
    <cellStyle name="20% - Accent3 2 2 2 4 3 2 5" xfId="8838"/>
    <cellStyle name="20% - Accent3 2 2 2 4 3 3" xfId="8839"/>
    <cellStyle name="20% - Accent3 2 2 2 4 3 3 2" xfId="8840"/>
    <cellStyle name="20% - Accent3 2 2 2 4 3 3 3" xfId="8841"/>
    <cellStyle name="20% - Accent3 2 2 2 4 3 4" xfId="8842"/>
    <cellStyle name="20% - Accent3 2 2 2 4 3 5" xfId="8843"/>
    <cellStyle name="20% - Accent3 2 2 2 4 3 6" xfId="8844"/>
    <cellStyle name="20% - Accent3 2 2 2 4 4" xfId="8845"/>
    <cellStyle name="20% - Accent3 2 2 2 4 4 2" xfId="8846"/>
    <cellStyle name="20% - Accent3 2 2 2 4 4 2 2" xfId="8847"/>
    <cellStyle name="20% - Accent3 2 2 2 4 4 2 3" xfId="8848"/>
    <cellStyle name="20% - Accent3 2 2 2 4 4 2 4" xfId="8849"/>
    <cellStyle name="20% - Accent3 2 2 2 4 4 3" xfId="8850"/>
    <cellStyle name="20% - Accent3 2 2 2 4 4 3 2" xfId="8851"/>
    <cellStyle name="20% - Accent3 2 2 2 4 4 3 3" xfId="8852"/>
    <cellStyle name="20% - Accent3 2 2 2 4 4 4" xfId="8853"/>
    <cellStyle name="20% - Accent3 2 2 2 4 4 5" xfId="8854"/>
    <cellStyle name="20% - Accent3 2 2 2 4 4 6" xfId="8855"/>
    <cellStyle name="20% - Accent3 2 2 2 4 5" xfId="8856"/>
    <cellStyle name="20% - Accent3 2 2 2 4 5 2" xfId="8857"/>
    <cellStyle name="20% - Accent3 2 2 2 4 5 2 2" xfId="8858"/>
    <cellStyle name="20% - Accent3 2 2 2 4 5 3" xfId="8859"/>
    <cellStyle name="20% - Accent3 2 2 2 4 5 4" xfId="8860"/>
    <cellStyle name="20% - Accent3 2 2 2 4 5 5" xfId="8861"/>
    <cellStyle name="20% - Accent3 2 2 2 4 6" xfId="8862"/>
    <cellStyle name="20% - Accent3 2 2 2 4 6 2" xfId="8863"/>
    <cellStyle name="20% - Accent3 2 2 2 4 6 3" xfId="8864"/>
    <cellStyle name="20% - Accent3 2 2 2 4 7" xfId="8865"/>
    <cellStyle name="20% - Accent3 2 2 2 4 8" xfId="8866"/>
    <cellStyle name="20% - Accent3 2 2 2 4 9" xfId="8867"/>
    <cellStyle name="20% - Accent3 2 2 2 5" xfId="8868"/>
    <cellStyle name="20% - Accent3 2 2 2 5 2" xfId="8869"/>
    <cellStyle name="20% - Accent3 2 2 2 5 2 2" xfId="8870"/>
    <cellStyle name="20% - Accent3 2 2 2 5 2 2 2" xfId="8871"/>
    <cellStyle name="20% - Accent3 2 2 2 5 2 2 2 2" xfId="8872"/>
    <cellStyle name="20% - Accent3 2 2 2 5 2 2 2 3" xfId="8873"/>
    <cellStyle name="20% - Accent3 2 2 2 5 2 2 2 4" xfId="8874"/>
    <cellStyle name="20% - Accent3 2 2 2 5 2 2 3" xfId="8875"/>
    <cellStyle name="20% - Accent3 2 2 2 5 2 2 3 2" xfId="8876"/>
    <cellStyle name="20% - Accent3 2 2 2 5 2 2 3 3" xfId="8877"/>
    <cellStyle name="20% - Accent3 2 2 2 5 2 2 4" xfId="8878"/>
    <cellStyle name="20% - Accent3 2 2 2 5 2 2 5" xfId="8879"/>
    <cellStyle name="20% - Accent3 2 2 2 5 2 2 6" xfId="8880"/>
    <cellStyle name="20% - Accent3 2 2 2 5 2 3" xfId="8881"/>
    <cellStyle name="20% - Accent3 2 2 2 5 2 3 2" xfId="8882"/>
    <cellStyle name="20% - Accent3 2 2 2 5 2 3 2 2" xfId="8883"/>
    <cellStyle name="20% - Accent3 2 2 2 5 2 3 3" xfId="8884"/>
    <cellStyle name="20% - Accent3 2 2 2 5 2 3 4" xfId="8885"/>
    <cellStyle name="20% - Accent3 2 2 2 5 2 3 5" xfId="8886"/>
    <cellStyle name="20% - Accent3 2 2 2 5 2 4" xfId="8887"/>
    <cellStyle name="20% - Accent3 2 2 2 5 2 4 2" xfId="8888"/>
    <cellStyle name="20% - Accent3 2 2 2 5 2 4 3" xfId="8889"/>
    <cellStyle name="20% - Accent3 2 2 2 5 2 5" xfId="8890"/>
    <cellStyle name="20% - Accent3 2 2 2 5 2 6" xfId="8891"/>
    <cellStyle name="20% - Accent3 2 2 2 5 2 7" xfId="8892"/>
    <cellStyle name="20% - Accent3 2 2 2 5 3" xfId="8893"/>
    <cellStyle name="20% - Accent3 2 2 2 5 3 2" xfId="8894"/>
    <cellStyle name="20% - Accent3 2 2 2 5 3 2 2" xfId="8895"/>
    <cellStyle name="20% - Accent3 2 2 2 5 3 2 3" xfId="8896"/>
    <cellStyle name="20% - Accent3 2 2 2 5 3 2 4" xfId="8897"/>
    <cellStyle name="20% - Accent3 2 2 2 5 3 3" xfId="8898"/>
    <cellStyle name="20% - Accent3 2 2 2 5 3 3 2" xfId="8899"/>
    <cellStyle name="20% - Accent3 2 2 2 5 3 3 3" xfId="8900"/>
    <cellStyle name="20% - Accent3 2 2 2 5 3 4" xfId="8901"/>
    <cellStyle name="20% - Accent3 2 2 2 5 3 5" xfId="8902"/>
    <cellStyle name="20% - Accent3 2 2 2 5 3 6" xfId="8903"/>
    <cellStyle name="20% - Accent3 2 2 2 5 4" xfId="8904"/>
    <cellStyle name="20% - Accent3 2 2 2 5 4 2" xfId="8905"/>
    <cellStyle name="20% - Accent3 2 2 2 5 4 2 2" xfId="8906"/>
    <cellStyle name="20% - Accent3 2 2 2 5 4 3" xfId="8907"/>
    <cellStyle name="20% - Accent3 2 2 2 5 4 4" xfId="8908"/>
    <cellStyle name="20% - Accent3 2 2 2 5 4 5" xfId="8909"/>
    <cellStyle name="20% - Accent3 2 2 2 5 5" xfId="8910"/>
    <cellStyle name="20% - Accent3 2 2 2 5 5 2" xfId="8911"/>
    <cellStyle name="20% - Accent3 2 2 2 5 5 3" xfId="8912"/>
    <cellStyle name="20% - Accent3 2 2 2 5 6" xfId="8913"/>
    <cellStyle name="20% - Accent3 2 2 2 5 7" xfId="8914"/>
    <cellStyle name="20% - Accent3 2 2 2 5 8" xfId="8915"/>
    <cellStyle name="20% - Accent3 2 2 2 6" xfId="8916"/>
    <cellStyle name="20% - Accent3 2 2 2 6 2" xfId="8917"/>
    <cellStyle name="20% - Accent3 2 2 2 6 2 2" xfId="8918"/>
    <cellStyle name="20% - Accent3 2 2 2 6 2 2 2" xfId="8919"/>
    <cellStyle name="20% - Accent3 2 2 2 6 2 2 3" xfId="8920"/>
    <cellStyle name="20% - Accent3 2 2 2 6 2 2 4" xfId="8921"/>
    <cellStyle name="20% - Accent3 2 2 2 6 2 3" xfId="8922"/>
    <cellStyle name="20% - Accent3 2 2 2 6 2 3 2" xfId="8923"/>
    <cellStyle name="20% - Accent3 2 2 2 6 2 3 3" xfId="8924"/>
    <cellStyle name="20% - Accent3 2 2 2 6 2 4" xfId="8925"/>
    <cellStyle name="20% - Accent3 2 2 2 6 2 5" xfId="8926"/>
    <cellStyle name="20% - Accent3 2 2 2 6 2 6" xfId="8927"/>
    <cellStyle name="20% - Accent3 2 2 2 6 3" xfId="8928"/>
    <cellStyle name="20% - Accent3 2 2 2 6 3 2" xfId="8929"/>
    <cellStyle name="20% - Accent3 2 2 2 6 3 2 2" xfId="8930"/>
    <cellStyle name="20% - Accent3 2 2 2 6 3 3" xfId="8931"/>
    <cellStyle name="20% - Accent3 2 2 2 6 3 4" xfId="8932"/>
    <cellStyle name="20% - Accent3 2 2 2 6 3 5" xfId="8933"/>
    <cellStyle name="20% - Accent3 2 2 2 6 4" xfId="8934"/>
    <cellStyle name="20% - Accent3 2 2 2 6 4 2" xfId="8935"/>
    <cellStyle name="20% - Accent3 2 2 2 6 4 3" xfId="8936"/>
    <cellStyle name="20% - Accent3 2 2 2 6 5" xfId="8937"/>
    <cellStyle name="20% - Accent3 2 2 2 6 6" xfId="8938"/>
    <cellStyle name="20% - Accent3 2 2 2 6 7" xfId="8939"/>
    <cellStyle name="20% - Accent3 2 2 2 7" xfId="8940"/>
    <cellStyle name="20% - Accent3 2 2 2 7 2" xfId="8941"/>
    <cellStyle name="20% - Accent3 2 2 2 7 2 2" xfId="8942"/>
    <cellStyle name="20% - Accent3 2 2 2 7 2 2 2" xfId="8943"/>
    <cellStyle name="20% - Accent3 2 2 2 7 2 3" xfId="8944"/>
    <cellStyle name="20% - Accent3 2 2 2 7 2 4" xfId="8945"/>
    <cellStyle name="20% - Accent3 2 2 2 7 2 5" xfId="8946"/>
    <cellStyle name="20% - Accent3 2 2 2 7 3" xfId="8947"/>
    <cellStyle name="20% - Accent3 2 2 2 7 3 2" xfId="8948"/>
    <cellStyle name="20% - Accent3 2 2 2 7 3 3" xfId="8949"/>
    <cellStyle name="20% - Accent3 2 2 2 7 4" xfId="8950"/>
    <cellStyle name="20% - Accent3 2 2 2 7 5" xfId="8951"/>
    <cellStyle name="20% - Accent3 2 2 2 7 6" xfId="8952"/>
    <cellStyle name="20% - Accent3 2 2 2 8" xfId="8953"/>
    <cellStyle name="20% - Accent3 2 2 2 8 2" xfId="8954"/>
    <cellStyle name="20% - Accent3 2 2 2 8 2 2" xfId="8955"/>
    <cellStyle name="20% - Accent3 2 2 2 8 2 2 2" xfId="8956"/>
    <cellStyle name="20% - Accent3 2 2 2 8 2 3" xfId="8957"/>
    <cellStyle name="20% - Accent3 2 2 2 8 2 4" xfId="8958"/>
    <cellStyle name="20% - Accent3 2 2 2 8 2 5" xfId="8959"/>
    <cellStyle name="20% - Accent3 2 2 2 8 3" xfId="8960"/>
    <cellStyle name="20% - Accent3 2 2 2 8 3 2" xfId="8961"/>
    <cellStyle name="20% - Accent3 2 2 2 8 3 3" xfId="8962"/>
    <cellStyle name="20% - Accent3 2 2 2 8 4" xfId="8963"/>
    <cellStyle name="20% - Accent3 2 2 2 8 5" xfId="8964"/>
    <cellStyle name="20% - Accent3 2 2 2 8 6" xfId="8965"/>
    <cellStyle name="20% - Accent3 2 2 2 9" xfId="8966"/>
    <cellStyle name="20% - Accent3 2 2 2 9 2" xfId="8967"/>
    <cellStyle name="20% - Accent3 2 2 2 9 2 2" xfId="8968"/>
    <cellStyle name="20% - Accent3 2 2 2 9 2 2 2" xfId="8969"/>
    <cellStyle name="20% - Accent3 2 2 2 9 2 3" xfId="8970"/>
    <cellStyle name="20% - Accent3 2 2 2 9 2 4" xfId="8971"/>
    <cellStyle name="20% - Accent3 2 2 2 9 2 5" xfId="8972"/>
    <cellStyle name="20% - Accent3 2 2 2 9 3" xfId="8973"/>
    <cellStyle name="20% - Accent3 2 2 2 9 3 2" xfId="8974"/>
    <cellStyle name="20% - Accent3 2 2 2 9 3 3" xfId="8975"/>
    <cellStyle name="20% - Accent3 2 2 2 9 4" xfId="8976"/>
    <cellStyle name="20% - Accent3 2 2 2 9 5" xfId="8977"/>
    <cellStyle name="20% - Accent3 2 2 2 9 6" xfId="8978"/>
    <cellStyle name="20% - Accent3 2 2 3" xfId="8979"/>
    <cellStyle name="20% - Accent3 2 2 3 10" xfId="8980"/>
    <cellStyle name="20% - Accent3 2 2 3 10 2" xfId="8981"/>
    <cellStyle name="20% - Accent3 2 2 3 10 2 2" xfId="8982"/>
    <cellStyle name="20% - Accent3 2 2 3 10 2 3" xfId="8983"/>
    <cellStyle name="20% - Accent3 2 2 3 10 2 4" xfId="8984"/>
    <cellStyle name="20% - Accent3 2 2 3 10 3" xfId="8985"/>
    <cellStyle name="20% - Accent3 2 2 3 10 3 2" xfId="8986"/>
    <cellStyle name="20% - Accent3 2 2 3 10 3 3" xfId="8987"/>
    <cellStyle name="20% - Accent3 2 2 3 10 4" xfId="8988"/>
    <cellStyle name="20% - Accent3 2 2 3 10 5" xfId="8989"/>
    <cellStyle name="20% - Accent3 2 2 3 10 6" xfId="8990"/>
    <cellStyle name="20% - Accent3 2 2 3 11" xfId="8991"/>
    <cellStyle name="20% - Accent3 2 2 3 11 2" xfId="8992"/>
    <cellStyle name="20% - Accent3 2 2 3 11 2 2" xfId="8993"/>
    <cellStyle name="20% - Accent3 2 2 3 11 3" xfId="8994"/>
    <cellStyle name="20% - Accent3 2 2 3 11 4" xfId="8995"/>
    <cellStyle name="20% - Accent3 2 2 3 11 5" xfId="8996"/>
    <cellStyle name="20% - Accent3 2 2 3 12" xfId="8997"/>
    <cellStyle name="20% - Accent3 2 2 3 12 2" xfId="8998"/>
    <cellStyle name="20% - Accent3 2 2 3 12 3" xfId="8999"/>
    <cellStyle name="20% - Accent3 2 2 3 13" xfId="9000"/>
    <cellStyle name="20% - Accent3 2 2 3 14" xfId="9001"/>
    <cellStyle name="20% - Accent3 2 2 3 15" xfId="9002"/>
    <cellStyle name="20% - Accent3 2 2 3 2" xfId="9003"/>
    <cellStyle name="20% - Accent3 2 2 3 2 10" xfId="9004"/>
    <cellStyle name="20% - Accent3 2 2 3 2 10 2" xfId="9005"/>
    <cellStyle name="20% - Accent3 2 2 3 2 10 2 2" xfId="9006"/>
    <cellStyle name="20% - Accent3 2 2 3 2 10 3" xfId="9007"/>
    <cellStyle name="20% - Accent3 2 2 3 2 10 4" xfId="9008"/>
    <cellStyle name="20% - Accent3 2 2 3 2 10 5" xfId="9009"/>
    <cellStyle name="20% - Accent3 2 2 3 2 11" xfId="9010"/>
    <cellStyle name="20% - Accent3 2 2 3 2 11 2" xfId="9011"/>
    <cellStyle name="20% - Accent3 2 2 3 2 11 3" xfId="9012"/>
    <cellStyle name="20% - Accent3 2 2 3 2 12" xfId="9013"/>
    <cellStyle name="20% - Accent3 2 2 3 2 13" xfId="9014"/>
    <cellStyle name="20% - Accent3 2 2 3 2 14" xfId="9015"/>
    <cellStyle name="20% - Accent3 2 2 3 2 15" xfId="9016"/>
    <cellStyle name="20% - Accent3 2 2 3 2 2" xfId="9017"/>
    <cellStyle name="20% - Accent3 2 2 3 2 2 10" xfId="9018"/>
    <cellStyle name="20% - Accent3 2 2 3 2 2 2" xfId="9019"/>
    <cellStyle name="20% - Accent3 2 2 3 2 2 2 2" xfId="9020"/>
    <cellStyle name="20% - Accent3 2 2 3 2 2 2 2 2" xfId="9021"/>
    <cellStyle name="20% - Accent3 2 2 3 2 2 2 2 2 2" xfId="9022"/>
    <cellStyle name="20% - Accent3 2 2 3 2 2 2 2 2 2 2" xfId="9023"/>
    <cellStyle name="20% - Accent3 2 2 3 2 2 2 2 2 2 2 2" xfId="9024"/>
    <cellStyle name="20% - Accent3 2 2 3 2 2 2 2 2 2 3" xfId="9025"/>
    <cellStyle name="20% - Accent3 2 2 3 2 2 2 2 2 2 4" xfId="9026"/>
    <cellStyle name="20% - Accent3 2 2 3 2 2 2 2 2 2 5" xfId="9027"/>
    <cellStyle name="20% - Accent3 2 2 3 2 2 2 2 2 3" xfId="9028"/>
    <cellStyle name="20% - Accent3 2 2 3 2 2 2 2 2 3 2" xfId="9029"/>
    <cellStyle name="20% - Accent3 2 2 3 2 2 2 2 2 3 3" xfId="9030"/>
    <cellStyle name="20% - Accent3 2 2 3 2 2 2 2 2 4" xfId="9031"/>
    <cellStyle name="20% - Accent3 2 2 3 2 2 2 2 2 5" xfId="9032"/>
    <cellStyle name="20% - Accent3 2 2 3 2 2 2 2 2 6" xfId="9033"/>
    <cellStyle name="20% - Accent3 2 2 3 2 2 2 2 3" xfId="9034"/>
    <cellStyle name="20% - Accent3 2 2 3 2 2 2 2 3 2" xfId="9035"/>
    <cellStyle name="20% - Accent3 2 2 3 2 2 2 2 3 2 2" xfId="9036"/>
    <cellStyle name="20% - Accent3 2 2 3 2 2 2 2 3 3" xfId="9037"/>
    <cellStyle name="20% - Accent3 2 2 3 2 2 2 2 3 4" xfId="9038"/>
    <cellStyle name="20% - Accent3 2 2 3 2 2 2 2 3 5" xfId="9039"/>
    <cellStyle name="20% - Accent3 2 2 3 2 2 2 2 4" xfId="9040"/>
    <cellStyle name="20% - Accent3 2 2 3 2 2 2 2 4 2" xfId="9041"/>
    <cellStyle name="20% - Accent3 2 2 3 2 2 2 2 4 3" xfId="9042"/>
    <cellStyle name="20% - Accent3 2 2 3 2 2 2 2 5" xfId="9043"/>
    <cellStyle name="20% - Accent3 2 2 3 2 2 2 2 6" xfId="9044"/>
    <cellStyle name="20% - Accent3 2 2 3 2 2 2 2 7" xfId="9045"/>
    <cellStyle name="20% - Accent3 2 2 3 2 2 2 3" xfId="9046"/>
    <cellStyle name="20% - Accent3 2 2 3 2 2 2 3 2" xfId="9047"/>
    <cellStyle name="20% - Accent3 2 2 3 2 2 2 3 2 2" xfId="9048"/>
    <cellStyle name="20% - Accent3 2 2 3 2 2 2 3 2 2 2" xfId="9049"/>
    <cellStyle name="20% - Accent3 2 2 3 2 2 2 3 2 3" xfId="9050"/>
    <cellStyle name="20% - Accent3 2 2 3 2 2 2 3 2 4" xfId="9051"/>
    <cellStyle name="20% - Accent3 2 2 3 2 2 2 3 2 5" xfId="9052"/>
    <cellStyle name="20% - Accent3 2 2 3 2 2 2 3 3" xfId="9053"/>
    <cellStyle name="20% - Accent3 2 2 3 2 2 2 3 3 2" xfId="9054"/>
    <cellStyle name="20% - Accent3 2 2 3 2 2 2 3 3 3" xfId="9055"/>
    <cellStyle name="20% - Accent3 2 2 3 2 2 2 3 4" xfId="9056"/>
    <cellStyle name="20% - Accent3 2 2 3 2 2 2 3 5" xfId="9057"/>
    <cellStyle name="20% - Accent3 2 2 3 2 2 2 3 6" xfId="9058"/>
    <cellStyle name="20% - Accent3 2 2 3 2 2 2 4" xfId="9059"/>
    <cellStyle name="20% - Accent3 2 2 3 2 2 2 4 2" xfId="9060"/>
    <cellStyle name="20% - Accent3 2 2 3 2 2 2 4 2 2" xfId="9061"/>
    <cellStyle name="20% - Accent3 2 2 3 2 2 2 4 3" xfId="9062"/>
    <cellStyle name="20% - Accent3 2 2 3 2 2 2 4 4" xfId="9063"/>
    <cellStyle name="20% - Accent3 2 2 3 2 2 2 4 5" xfId="9064"/>
    <cellStyle name="20% - Accent3 2 2 3 2 2 2 5" xfId="9065"/>
    <cellStyle name="20% - Accent3 2 2 3 2 2 2 5 2" xfId="9066"/>
    <cellStyle name="20% - Accent3 2 2 3 2 2 2 5 3" xfId="9067"/>
    <cellStyle name="20% - Accent3 2 2 3 2 2 2 6" xfId="9068"/>
    <cellStyle name="20% - Accent3 2 2 3 2 2 2 7" xfId="9069"/>
    <cellStyle name="20% - Accent3 2 2 3 2 2 2 8" xfId="9070"/>
    <cellStyle name="20% - Accent3 2 2 3 2 2 3" xfId="9071"/>
    <cellStyle name="20% - Accent3 2 2 3 2 2 3 2" xfId="9072"/>
    <cellStyle name="20% - Accent3 2 2 3 2 2 3 2 2" xfId="9073"/>
    <cellStyle name="20% - Accent3 2 2 3 2 2 3 2 2 2" xfId="9074"/>
    <cellStyle name="20% - Accent3 2 2 3 2 2 3 2 2 2 2" xfId="9075"/>
    <cellStyle name="20% - Accent3 2 2 3 2 2 3 2 2 3" xfId="9076"/>
    <cellStyle name="20% - Accent3 2 2 3 2 2 3 2 2 4" xfId="9077"/>
    <cellStyle name="20% - Accent3 2 2 3 2 2 3 2 2 5" xfId="9078"/>
    <cellStyle name="20% - Accent3 2 2 3 2 2 3 2 3" xfId="9079"/>
    <cellStyle name="20% - Accent3 2 2 3 2 2 3 2 3 2" xfId="9080"/>
    <cellStyle name="20% - Accent3 2 2 3 2 2 3 2 3 3" xfId="9081"/>
    <cellStyle name="20% - Accent3 2 2 3 2 2 3 2 4" xfId="9082"/>
    <cellStyle name="20% - Accent3 2 2 3 2 2 3 2 5" xfId="9083"/>
    <cellStyle name="20% - Accent3 2 2 3 2 2 3 2 6" xfId="9084"/>
    <cellStyle name="20% - Accent3 2 2 3 2 2 3 3" xfId="9085"/>
    <cellStyle name="20% - Accent3 2 2 3 2 2 3 3 2" xfId="9086"/>
    <cellStyle name="20% - Accent3 2 2 3 2 2 3 3 2 2" xfId="9087"/>
    <cellStyle name="20% - Accent3 2 2 3 2 2 3 3 3" xfId="9088"/>
    <cellStyle name="20% - Accent3 2 2 3 2 2 3 3 4" xfId="9089"/>
    <cellStyle name="20% - Accent3 2 2 3 2 2 3 3 5" xfId="9090"/>
    <cellStyle name="20% - Accent3 2 2 3 2 2 3 4" xfId="9091"/>
    <cellStyle name="20% - Accent3 2 2 3 2 2 3 4 2" xfId="9092"/>
    <cellStyle name="20% - Accent3 2 2 3 2 2 3 4 3" xfId="9093"/>
    <cellStyle name="20% - Accent3 2 2 3 2 2 3 5" xfId="9094"/>
    <cellStyle name="20% - Accent3 2 2 3 2 2 3 6" xfId="9095"/>
    <cellStyle name="20% - Accent3 2 2 3 2 2 3 7" xfId="9096"/>
    <cellStyle name="20% - Accent3 2 2 3 2 2 4" xfId="9097"/>
    <cellStyle name="20% - Accent3 2 2 3 2 2 4 2" xfId="9098"/>
    <cellStyle name="20% - Accent3 2 2 3 2 2 4 2 2" xfId="9099"/>
    <cellStyle name="20% - Accent3 2 2 3 2 2 4 2 2 2" xfId="9100"/>
    <cellStyle name="20% - Accent3 2 2 3 2 2 4 2 3" xfId="9101"/>
    <cellStyle name="20% - Accent3 2 2 3 2 2 4 2 4" xfId="9102"/>
    <cellStyle name="20% - Accent3 2 2 3 2 2 4 2 5" xfId="9103"/>
    <cellStyle name="20% - Accent3 2 2 3 2 2 4 3" xfId="9104"/>
    <cellStyle name="20% - Accent3 2 2 3 2 2 4 3 2" xfId="9105"/>
    <cellStyle name="20% - Accent3 2 2 3 2 2 4 3 3" xfId="9106"/>
    <cellStyle name="20% - Accent3 2 2 3 2 2 4 4" xfId="9107"/>
    <cellStyle name="20% - Accent3 2 2 3 2 2 4 5" xfId="9108"/>
    <cellStyle name="20% - Accent3 2 2 3 2 2 4 6" xfId="9109"/>
    <cellStyle name="20% - Accent3 2 2 3 2 2 5" xfId="9110"/>
    <cellStyle name="20% - Accent3 2 2 3 2 2 5 2" xfId="9111"/>
    <cellStyle name="20% - Accent3 2 2 3 2 2 5 2 2" xfId="9112"/>
    <cellStyle name="20% - Accent3 2 2 3 2 2 5 2 3" xfId="9113"/>
    <cellStyle name="20% - Accent3 2 2 3 2 2 5 2 4" xfId="9114"/>
    <cellStyle name="20% - Accent3 2 2 3 2 2 5 3" xfId="9115"/>
    <cellStyle name="20% - Accent3 2 2 3 2 2 5 3 2" xfId="9116"/>
    <cellStyle name="20% - Accent3 2 2 3 2 2 5 3 3" xfId="9117"/>
    <cellStyle name="20% - Accent3 2 2 3 2 2 5 4" xfId="9118"/>
    <cellStyle name="20% - Accent3 2 2 3 2 2 5 5" xfId="9119"/>
    <cellStyle name="20% - Accent3 2 2 3 2 2 5 6" xfId="9120"/>
    <cellStyle name="20% - Accent3 2 2 3 2 2 6" xfId="9121"/>
    <cellStyle name="20% - Accent3 2 2 3 2 2 6 2" xfId="9122"/>
    <cellStyle name="20% - Accent3 2 2 3 2 2 6 2 2" xfId="9123"/>
    <cellStyle name="20% - Accent3 2 2 3 2 2 6 3" xfId="9124"/>
    <cellStyle name="20% - Accent3 2 2 3 2 2 6 4" xfId="9125"/>
    <cellStyle name="20% - Accent3 2 2 3 2 2 6 5" xfId="9126"/>
    <cellStyle name="20% - Accent3 2 2 3 2 2 7" xfId="9127"/>
    <cellStyle name="20% - Accent3 2 2 3 2 2 7 2" xfId="9128"/>
    <cellStyle name="20% - Accent3 2 2 3 2 2 7 3" xfId="9129"/>
    <cellStyle name="20% - Accent3 2 2 3 2 2 8" xfId="9130"/>
    <cellStyle name="20% - Accent3 2 2 3 2 2 9" xfId="9131"/>
    <cellStyle name="20% - Accent3 2 2 3 2 3" xfId="9132"/>
    <cellStyle name="20% - Accent3 2 2 3 2 3 2" xfId="9133"/>
    <cellStyle name="20% - Accent3 2 2 3 2 3 2 2" xfId="9134"/>
    <cellStyle name="20% - Accent3 2 2 3 2 3 2 2 2" xfId="9135"/>
    <cellStyle name="20% - Accent3 2 2 3 2 3 2 2 2 2" xfId="9136"/>
    <cellStyle name="20% - Accent3 2 2 3 2 3 2 2 2 2 2" xfId="9137"/>
    <cellStyle name="20% - Accent3 2 2 3 2 3 2 2 2 3" xfId="9138"/>
    <cellStyle name="20% - Accent3 2 2 3 2 3 2 2 2 4" xfId="9139"/>
    <cellStyle name="20% - Accent3 2 2 3 2 3 2 2 2 5" xfId="9140"/>
    <cellStyle name="20% - Accent3 2 2 3 2 3 2 2 3" xfId="9141"/>
    <cellStyle name="20% - Accent3 2 2 3 2 3 2 2 3 2" xfId="9142"/>
    <cellStyle name="20% - Accent3 2 2 3 2 3 2 2 3 3" xfId="9143"/>
    <cellStyle name="20% - Accent3 2 2 3 2 3 2 2 4" xfId="9144"/>
    <cellStyle name="20% - Accent3 2 2 3 2 3 2 2 5" xfId="9145"/>
    <cellStyle name="20% - Accent3 2 2 3 2 3 2 2 6" xfId="9146"/>
    <cellStyle name="20% - Accent3 2 2 3 2 3 2 3" xfId="9147"/>
    <cellStyle name="20% - Accent3 2 2 3 2 3 2 3 2" xfId="9148"/>
    <cellStyle name="20% - Accent3 2 2 3 2 3 2 3 2 2" xfId="9149"/>
    <cellStyle name="20% - Accent3 2 2 3 2 3 2 3 3" xfId="9150"/>
    <cellStyle name="20% - Accent3 2 2 3 2 3 2 3 4" xfId="9151"/>
    <cellStyle name="20% - Accent3 2 2 3 2 3 2 3 5" xfId="9152"/>
    <cellStyle name="20% - Accent3 2 2 3 2 3 2 4" xfId="9153"/>
    <cellStyle name="20% - Accent3 2 2 3 2 3 2 4 2" xfId="9154"/>
    <cellStyle name="20% - Accent3 2 2 3 2 3 2 4 3" xfId="9155"/>
    <cellStyle name="20% - Accent3 2 2 3 2 3 2 5" xfId="9156"/>
    <cellStyle name="20% - Accent3 2 2 3 2 3 2 6" xfId="9157"/>
    <cellStyle name="20% - Accent3 2 2 3 2 3 2 7" xfId="9158"/>
    <cellStyle name="20% - Accent3 2 2 3 2 3 3" xfId="9159"/>
    <cellStyle name="20% - Accent3 2 2 3 2 3 3 2" xfId="9160"/>
    <cellStyle name="20% - Accent3 2 2 3 2 3 3 2 2" xfId="9161"/>
    <cellStyle name="20% - Accent3 2 2 3 2 3 3 2 2 2" xfId="9162"/>
    <cellStyle name="20% - Accent3 2 2 3 2 3 3 2 3" xfId="9163"/>
    <cellStyle name="20% - Accent3 2 2 3 2 3 3 2 4" xfId="9164"/>
    <cellStyle name="20% - Accent3 2 2 3 2 3 3 2 5" xfId="9165"/>
    <cellStyle name="20% - Accent3 2 2 3 2 3 3 3" xfId="9166"/>
    <cellStyle name="20% - Accent3 2 2 3 2 3 3 3 2" xfId="9167"/>
    <cellStyle name="20% - Accent3 2 2 3 2 3 3 3 3" xfId="9168"/>
    <cellStyle name="20% - Accent3 2 2 3 2 3 3 4" xfId="9169"/>
    <cellStyle name="20% - Accent3 2 2 3 2 3 3 5" xfId="9170"/>
    <cellStyle name="20% - Accent3 2 2 3 2 3 3 6" xfId="9171"/>
    <cellStyle name="20% - Accent3 2 2 3 2 3 4" xfId="9172"/>
    <cellStyle name="20% - Accent3 2 2 3 2 3 4 2" xfId="9173"/>
    <cellStyle name="20% - Accent3 2 2 3 2 3 4 2 2" xfId="9174"/>
    <cellStyle name="20% - Accent3 2 2 3 2 3 4 3" xfId="9175"/>
    <cellStyle name="20% - Accent3 2 2 3 2 3 4 4" xfId="9176"/>
    <cellStyle name="20% - Accent3 2 2 3 2 3 4 5" xfId="9177"/>
    <cellStyle name="20% - Accent3 2 2 3 2 3 5" xfId="9178"/>
    <cellStyle name="20% - Accent3 2 2 3 2 3 5 2" xfId="9179"/>
    <cellStyle name="20% - Accent3 2 2 3 2 3 5 3" xfId="9180"/>
    <cellStyle name="20% - Accent3 2 2 3 2 3 6" xfId="9181"/>
    <cellStyle name="20% - Accent3 2 2 3 2 3 7" xfId="9182"/>
    <cellStyle name="20% - Accent3 2 2 3 2 3 8" xfId="9183"/>
    <cellStyle name="20% - Accent3 2 2 3 2 4" xfId="9184"/>
    <cellStyle name="20% - Accent3 2 2 3 2 4 2" xfId="9185"/>
    <cellStyle name="20% - Accent3 2 2 3 2 4 2 2" xfId="9186"/>
    <cellStyle name="20% - Accent3 2 2 3 2 4 2 2 2" xfId="9187"/>
    <cellStyle name="20% - Accent3 2 2 3 2 4 2 2 2 2" xfId="9188"/>
    <cellStyle name="20% - Accent3 2 2 3 2 4 2 2 3" xfId="9189"/>
    <cellStyle name="20% - Accent3 2 2 3 2 4 2 2 4" xfId="9190"/>
    <cellStyle name="20% - Accent3 2 2 3 2 4 2 2 5" xfId="9191"/>
    <cellStyle name="20% - Accent3 2 2 3 2 4 2 3" xfId="9192"/>
    <cellStyle name="20% - Accent3 2 2 3 2 4 2 3 2" xfId="9193"/>
    <cellStyle name="20% - Accent3 2 2 3 2 4 2 3 3" xfId="9194"/>
    <cellStyle name="20% - Accent3 2 2 3 2 4 2 4" xfId="9195"/>
    <cellStyle name="20% - Accent3 2 2 3 2 4 2 5" xfId="9196"/>
    <cellStyle name="20% - Accent3 2 2 3 2 4 2 6" xfId="9197"/>
    <cellStyle name="20% - Accent3 2 2 3 2 4 3" xfId="9198"/>
    <cellStyle name="20% - Accent3 2 2 3 2 4 3 2" xfId="9199"/>
    <cellStyle name="20% - Accent3 2 2 3 2 4 3 2 2" xfId="9200"/>
    <cellStyle name="20% - Accent3 2 2 3 2 4 3 3" xfId="9201"/>
    <cellStyle name="20% - Accent3 2 2 3 2 4 3 4" xfId="9202"/>
    <cellStyle name="20% - Accent3 2 2 3 2 4 3 5" xfId="9203"/>
    <cellStyle name="20% - Accent3 2 2 3 2 4 4" xfId="9204"/>
    <cellStyle name="20% - Accent3 2 2 3 2 4 4 2" xfId="9205"/>
    <cellStyle name="20% - Accent3 2 2 3 2 4 4 3" xfId="9206"/>
    <cellStyle name="20% - Accent3 2 2 3 2 4 5" xfId="9207"/>
    <cellStyle name="20% - Accent3 2 2 3 2 4 6" xfId="9208"/>
    <cellStyle name="20% - Accent3 2 2 3 2 4 7" xfId="9209"/>
    <cellStyle name="20% - Accent3 2 2 3 2 5" xfId="9210"/>
    <cellStyle name="20% - Accent3 2 2 3 2 5 2" xfId="9211"/>
    <cellStyle name="20% - Accent3 2 2 3 2 5 2 2" xfId="9212"/>
    <cellStyle name="20% - Accent3 2 2 3 2 5 2 2 2" xfId="9213"/>
    <cellStyle name="20% - Accent3 2 2 3 2 5 2 3" xfId="9214"/>
    <cellStyle name="20% - Accent3 2 2 3 2 5 2 4" xfId="9215"/>
    <cellStyle name="20% - Accent3 2 2 3 2 5 2 5" xfId="9216"/>
    <cellStyle name="20% - Accent3 2 2 3 2 5 3" xfId="9217"/>
    <cellStyle name="20% - Accent3 2 2 3 2 5 3 2" xfId="9218"/>
    <cellStyle name="20% - Accent3 2 2 3 2 5 3 3" xfId="9219"/>
    <cellStyle name="20% - Accent3 2 2 3 2 5 4" xfId="9220"/>
    <cellStyle name="20% - Accent3 2 2 3 2 5 5" xfId="9221"/>
    <cellStyle name="20% - Accent3 2 2 3 2 5 6" xfId="9222"/>
    <cellStyle name="20% - Accent3 2 2 3 2 6" xfId="9223"/>
    <cellStyle name="20% - Accent3 2 2 3 2 6 2" xfId="9224"/>
    <cellStyle name="20% - Accent3 2 2 3 2 6 2 2" xfId="9225"/>
    <cellStyle name="20% - Accent3 2 2 3 2 6 2 2 2" xfId="9226"/>
    <cellStyle name="20% - Accent3 2 2 3 2 6 2 3" xfId="9227"/>
    <cellStyle name="20% - Accent3 2 2 3 2 6 2 4" xfId="9228"/>
    <cellStyle name="20% - Accent3 2 2 3 2 6 2 5" xfId="9229"/>
    <cellStyle name="20% - Accent3 2 2 3 2 6 3" xfId="9230"/>
    <cellStyle name="20% - Accent3 2 2 3 2 6 3 2" xfId="9231"/>
    <cellStyle name="20% - Accent3 2 2 3 2 6 3 3" xfId="9232"/>
    <cellStyle name="20% - Accent3 2 2 3 2 6 4" xfId="9233"/>
    <cellStyle name="20% - Accent3 2 2 3 2 6 5" xfId="9234"/>
    <cellStyle name="20% - Accent3 2 2 3 2 6 6" xfId="9235"/>
    <cellStyle name="20% - Accent3 2 2 3 2 7" xfId="9236"/>
    <cellStyle name="20% - Accent3 2 2 3 2 7 2" xfId="9237"/>
    <cellStyle name="20% - Accent3 2 2 3 2 7 2 2" xfId="9238"/>
    <cellStyle name="20% - Accent3 2 2 3 2 7 2 2 2" xfId="9239"/>
    <cellStyle name="20% - Accent3 2 2 3 2 7 2 3" xfId="9240"/>
    <cellStyle name="20% - Accent3 2 2 3 2 7 2 4" xfId="9241"/>
    <cellStyle name="20% - Accent3 2 2 3 2 7 2 5" xfId="9242"/>
    <cellStyle name="20% - Accent3 2 2 3 2 7 3" xfId="9243"/>
    <cellStyle name="20% - Accent3 2 2 3 2 7 3 2" xfId="9244"/>
    <cellStyle name="20% - Accent3 2 2 3 2 7 3 3" xfId="9245"/>
    <cellStyle name="20% - Accent3 2 2 3 2 7 4" xfId="9246"/>
    <cellStyle name="20% - Accent3 2 2 3 2 7 5" xfId="9247"/>
    <cellStyle name="20% - Accent3 2 2 3 2 7 6" xfId="9248"/>
    <cellStyle name="20% - Accent3 2 2 3 2 8" xfId="9249"/>
    <cellStyle name="20% - Accent3 2 2 3 2 8 2" xfId="9250"/>
    <cellStyle name="20% - Accent3 2 2 3 2 8 2 2" xfId="9251"/>
    <cellStyle name="20% - Accent3 2 2 3 2 8 2 2 2" xfId="9252"/>
    <cellStyle name="20% - Accent3 2 2 3 2 8 2 3" xfId="9253"/>
    <cellStyle name="20% - Accent3 2 2 3 2 8 2 4" xfId="9254"/>
    <cellStyle name="20% - Accent3 2 2 3 2 8 2 5" xfId="9255"/>
    <cellStyle name="20% - Accent3 2 2 3 2 8 3" xfId="9256"/>
    <cellStyle name="20% - Accent3 2 2 3 2 8 3 2" xfId="9257"/>
    <cellStyle name="20% - Accent3 2 2 3 2 8 3 3" xfId="9258"/>
    <cellStyle name="20% - Accent3 2 2 3 2 8 4" xfId="9259"/>
    <cellStyle name="20% - Accent3 2 2 3 2 8 5" xfId="9260"/>
    <cellStyle name="20% - Accent3 2 2 3 2 8 6" xfId="9261"/>
    <cellStyle name="20% - Accent3 2 2 3 2 9" xfId="9262"/>
    <cellStyle name="20% - Accent3 2 2 3 2 9 2" xfId="9263"/>
    <cellStyle name="20% - Accent3 2 2 3 2 9 2 2" xfId="9264"/>
    <cellStyle name="20% - Accent3 2 2 3 2 9 2 3" xfId="9265"/>
    <cellStyle name="20% - Accent3 2 2 3 2 9 2 4" xfId="9266"/>
    <cellStyle name="20% - Accent3 2 2 3 2 9 3" xfId="9267"/>
    <cellStyle name="20% - Accent3 2 2 3 2 9 3 2" xfId="9268"/>
    <cellStyle name="20% - Accent3 2 2 3 2 9 3 3" xfId="9269"/>
    <cellStyle name="20% - Accent3 2 2 3 2 9 4" xfId="9270"/>
    <cellStyle name="20% - Accent3 2 2 3 2 9 5" xfId="9271"/>
    <cellStyle name="20% - Accent3 2 2 3 2 9 6" xfId="9272"/>
    <cellStyle name="20% - Accent3 2 2 3 3" xfId="9273"/>
    <cellStyle name="20% - Accent3 2 2 3 3 10" xfId="9274"/>
    <cellStyle name="20% - Accent3 2 2 3 3 11" xfId="9275"/>
    <cellStyle name="20% - Accent3 2 2 3 3 2" xfId="9276"/>
    <cellStyle name="20% - Accent3 2 2 3 3 2 2" xfId="9277"/>
    <cellStyle name="20% - Accent3 2 2 3 3 2 2 2" xfId="9278"/>
    <cellStyle name="20% - Accent3 2 2 3 3 2 2 2 2" xfId="9279"/>
    <cellStyle name="20% - Accent3 2 2 3 3 2 2 2 2 2" xfId="9280"/>
    <cellStyle name="20% - Accent3 2 2 3 3 2 2 2 2 2 2" xfId="9281"/>
    <cellStyle name="20% - Accent3 2 2 3 3 2 2 2 2 3" xfId="9282"/>
    <cellStyle name="20% - Accent3 2 2 3 3 2 2 2 2 4" xfId="9283"/>
    <cellStyle name="20% - Accent3 2 2 3 3 2 2 2 2 5" xfId="9284"/>
    <cellStyle name="20% - Accent3 2 2 3 3 2 2 2 3" xfId="9285"/>
    <cellStyle name="20% - Accent3 2 2 3 3 2 2 2 3 2" xfId="9286"/>
    <cellStyle name="20% - Accent3 2 2 3 3 2 2 2 3 3" xfId="9287"/>
    <cellStyle name="20% - Accent3 2 2 3 3 2 2 2 4" xfId="9288"/>
    <cellStyle name="20% - Accent3 2 2 3 3 2 2 2 5" xfId="9289"/>
    <cellStyle name="20% - Accent3 2 2 3 3 2 2 2 6" xfId="9290"/>
    <cellStyle name="20% - Accent3 2 2 3 3 2 2 3" xfId="9291"/>
    <cellStyle name="20% - Accent3 2 2 3 3 2 2 3 2" xfId="9292"/>
    <cellStyle name="20% - Accent3 2 2 3 3 2 2 3 2 2" xfId="9293"/>
    <cellStyle name="20% - Accent3 2 2 3 3 2 2 3 3" xfId="9294"/>
    <cellStyle name="20% - Accent3 2 2 3 3 2 2 3 4" xfId="9295"/>
    <cellStyle name="20% - Accent3 2 2 3 3 2 2 3 5" xfId="9296"/>
    <cellStyle name="20% - Accent3 2 2 3 3 2 2 4" xfId="9297"/>
    <cellStyle name="20% - Accent3 2 2 3 3 2 2 4 2" xfId="9298"/>
    <cellStyle name="20% - Accent3 2 2 3 3 2 2 4 3" xfId="9299"/>
    <cellStyle name="20% - Accent3 2 2 3 3 2 2 5" xfId="9300"/>
    <cellStyle name="20% - Accent3 2 2 3 3 2 2 6" xfId="9301"/>
    <cellStyle name="20% - Accent3 2 2 3 3 2 2 7" xfId="9302"/>
    <cellStyle name="20% - Accent3 2 2 3 3 2 3" xfId="9303"/>
    <cellStyle name="20% - Accent3 2 2 3 3 2 3 2" xfId="9304"/>
    <cellStyle name="20% - Accent3 2 2 3 3 2 3 2 2" xfId="9305"/>
    <cellStyle name="20% - Accent3 2 2 3 3 2 3 2 2 2" xfId="9306"/>
    <cellStyle name="20% - Accent3 2 2 3 3 2 3 2 3" xfId="9307"/>
    <cellStyle name="20% - Accent3 2 2 3 3 2 3 2 4" xfId="9308"/>
    <cellStyle name="20% - Accent3 2 2 3 3 2 3 2 5" xfId="9309"/>
    <cellStyle name="20% - Accent3 2 2 3 3 2 3 3" xfId="9310"/>
    <cellStyle name="20% - Accent3 2 2 3 3 2 3 3 2" xfId="9311"/>
    <cellStyle name="20% - Accent3 2 2 3 3 2 3 3 3" xfId="9312"/>
    <cellStyle name="20% - Accent3 2 2 3 3 2 3 4" xfId="9313"/>
    <cellStyle name="20% - Accent3 2 2 3 3 2 3 5" xfId="9314"/>
    <cellStyle name="20% - Accent3 2 2 3 3 2 3 6" xfId="9315"/>
    <cellStyle name="20% - Accent3 2 2 3 3 2 4" xfId="9316"/>
    <cellStyle name="20% - Accent3 2 2 3 3 2 4 2" xfId="9317"/>
    <cellStyle name="20% - Accent3 2 2 3 3 2 4 2 2" xfId="9318"/>
    <cellStyle name="20% - Accent3 2 2 3 3 2 4 2 3" xfId="9319"/>
    <cellStyle name="20% - Accent3 2 2 3 3 2 4 2 4" xfId="9320"/>
    <cellStyle name="20% - Accent3 2 2 3 3 2 4 3" xfId="9321"/>
    <cellStyle name="20% - Accent3 2 2 3 3 2 4 3 2" xfId="9322"/>
    <cellStyle name="20% - Accent3 2 2 3 3 2 4 3 3" xfId="9323"/>
    <cellStyle name="20% - Accent3 2 2 3 3 2 4 4" xfId="9324"/>
    <cellStyle name="20% - Accent3 2 2 3 3 2 4 5" xfId="9325"/>
    <cellStyle name="20% - Accent3 2 2 3 3 2 4 6" xfId="9326"/>
    <cellStyle name="20% - Accent3 2 2 3 3 2 5" xfId="9327"/>
    <cellStyle name="20% - Accent3 2 2 3 3 2 5 2" xfId="9328"/>
    <cellStyle name="20% - Accent3 2 2 3 3 2 5 2 2" xfId="9329"/>
    <cellStyle name="20% - Accent3 2 2 3 3 2 5 3" xfId="9330"/>
    <cellStyle name="20% - Accent3 2 2 3 3 2 5 4" xfId="9331"/>
    <cellStyle name="20% - Accent3 2 2 3 3 2 5 5" xfId="9332"/>
    <cellStyle name="20% - Accent3 2 2 3 3 2 6" xfId="9333"/>
    <cellStyle name="20% - Accent3 2 2 3 3 2 6 2" xfId="9334"/>
    <cellStyle name="20% - Accent3 2 2 3 3 2 6 3" xfId="9335"/>
    <cellStyle name="20% - Accent3 2 2 3 3 2 7" xfId="9336"/>
    <cellStyle name="20% - Accent3 2 2 3 3 2 8" xfId="9337"/>
    <cellStyle name="20% - Accent3 2 2 3 3 2 9" xfId="9338"/>
    <cellStyle name="20% - Accent3 2 2 3 3 3" xfId="9339"/>
    <cellStyle name="20% - Accent3 2 2 3 3 3 2" xfId="9340"/>
    <cellStyle name="20% - Accent3 2 2 3 3 3 2 2" xfId="9341"/>
    <cellStyle name="20% - Accent3 2 2 3 3 3 2 2 2" xfId="9342"/>
    <cellStyle name="20% - Accent3 2 2 3 3 3 2 2 2 2" xfId="9343"/>
    <cellStyle name="20% - Accent3 2 2 3 3 3 2 2 3" xfId="9344"/>
    <cellStyle name="20% - Accent3 2 2 3 3 3 2 2 4" xfId="9345"/>
    <cellStyle name="20% - Accent3 2 2 3 3 3 2 2 5" xfId="9346"/>
    <cellStyle name="20% - Accent3 2 2 3 3 3 2 3" xfId="9347"/>
    <cellStyle name="20% - Accent3 2 2 3 3 3 2 3 2" xfId="9348"/>
    <cellStyle name="20% - Accent3 2 2 3 3 3 2 3 3" xfId="9349"/>
    <cellStyle name="20% - Accent3 2 2 3 3 3 2 4" xfId="9350"/>
    <cellStyle name="20% - Accent3 2 2 3 3 3 2 5" xfId="9351"/>
    <cellStyle name="20% - Accent3 2 2 3 3 3 2 6" xfId="9352"/>
    <cellStyle name="20% - Accent3 2 2 3 3 3 3" xfId="9353"/>
    <cellStyle name="20% - Accent3 2 2 3 3 3 3 2" xfId="9354"/>
    <cellStyle name="20% - Accent3 2 2 3 3 3 3 2 2" xfId="9355"/>
    <cellStyle name="20% - Accent3 2 2 3 3 3 3 3" xfId="9356"/>
    <cellStyle name="20% - Accent3 2 2 3 3 3 3 4" xfId="9357"/>
    <cellStyle name="20% - Accent3 2 2 3 3 3 3 5" xfId="9358"/>
    <cellStyle name="20% - Accent3 2 2 3 3 3 4" xfId="9359"/>
    <cellStyle name="20% - Accent3 2 2 3 3 3 4 2" xfId="9360"/>
    <cellStyle name="20% - Accent3 2 2 3 3 3 4 3" xfId="9361"/>
    <cellStyle name="20% - Accent3 2 2 3 3 3 5" xfId="9362"/>
    <cellStyle name="20% - Accent3 2 2 3 3 3 6" xfId="9363"/>
    <cellStyle name="20% - Accent3 2 2 3 3 3 7" xfId="9364"/>
    <cellStyle name="20% - Accent3 2 2 3 3 4" xfId="9365"/>
    <cellStyle name="20% - Accent3 2 2 3 3 4 2" xfId="9366"/>
    <cellStyle name="20% - Accent3 2 2 3 3 4 2 2" xfId="9367"/>
    <cellStyle name="20% - Accent3 2 2 3 3 4 2 2 2" xfId="9368"/>
    <cellStyle name="20% - Accent3 2 2 3 3 4 2 3" xfId="9369"/>
    <cellStyle name="20% - Accent3 2 2 3 3 4 2 4" xfId="9370"/>
    <cellStyle name="20% - Accent3 2 2 3 3 4 2 5" xfId="9371"/>
    <cellStyle name="20% - Accent3 2 2 3 3 4 3" xfId="9372"/>
    <cellStyle name="20% - Accent3 2 2 3 3 4 3 2" xfId="9373"/>
    <cellStyle name="20% - Accent3 2 2 3 3 4 3 3" xfId="9374"/>
    <cellStyle name="20% - Accent3 2 2 3 3 4 4" xfId="9375"/>
    <cellStyle name="20% - Accent3 2 2 3 3 4 5" xfId="9376"/>
    <cellStyle name="20% - Accent3 2 2 3 3 4 6" xfId="9377"/>
    <cellStyle name="20% - Accent3 2 2 3 3 5" xfId="9378"/>
    <cellStyle name="20% - Accent3 2 2 3 3 5 2" xfId="9379"/>
    <cellStyle name="20% - Accent3 2 2 3 3 5 2 2" xfId="9380"/>
    <cellStyle name="20% - Accent3 2 2 3 3 5 2 3" xfId="9381"/>
    <cellStyle name="20% - Accent3 2 2 3 3 5 2 4" xfId="9382"/>
    <cellStyle name="20% - Accent3 2 2 3 3 5 3" xfId="9383"/>
    <cellStyle name="20% - Accent3 2 2 3 3 5 3 2" xfId="9384"/>
    <cellStyle name="20% - Accent3 2 2 3 3 5 3 3" xfId="9385"/>
    <cellStyle name="20% - Accent3 2 2 3 3 5 4" xfId="9386"/>
    <cellStyle name="20% - Accent3 2 2 3 3 5 5" xfId="9387"/>
    <cellStyle name="20% - Accent3 2 2 3 3 5 6" xfId="9388"/>
    <cellStyle name="20% - Accent3 2 2 3 3 6" xfId="9389"/>
    <cellStyle name="20% - Accent3 2 2 3 3 6 2" xfId="9390"/>
    <cellStyle name="20% - Accent3 2 2 3 3 6 2 2" xfId="9391"/>
    <cellStyle name="20% - Accent3 2 2 3 3 6 3" xfId="9392"/>
    <cellStyle name="20% - Accent3 2 2 3 3 6 4" xfId="9393"/>
    <cellStyle name="20% - Accent3 2 2 3 3 6 5" xfId="9394"/>
    <cellStyle name="20% - Accent3 2 2 3 3 7" xfId="9395"/>
    <cellStyle name="20% - Accent3 2 2 3 3 7 2" xfId="9396"/>
    <cellStyle name="20% - Accent3 2 2 3 3 7 3" xfId="9397"/>
    <cellStyle name="20% - Accent3 2 2 3 3 8" xfId="9398"/>
    <cellStyle name="20% - Accent3 2 2 3 3 9" xfId="9399"/>
    <cellStyle name="20% - Accent3 2 2 3 4" xfId="9400"/>
    <cellStyle name="20% - Accent3 2 2 3 4 10" xfId="9401"/>
    <cellStyle name="20% - Accent3 2 2 3 4 2" xfId="9402"/>
    <cellStyle name="20% - Accent3 2 2 3 4 2 2" xfId="9403"/>
    <cellStyle name="20% - Accent3 2 2 3 4 2 2 2" xfId="9404"/>
    <cellStyle name="20% - Accent3 2 2 3 4 2 2 2 2" xfId="9405"/>
    <cellStyle name="20% - Accent3 2 2 3 4 2 2 2 2 2" xfId="9406"/>
    <cellStyle name="20% - Accent3 2 2 3 4 2 2 2 3" xfId="9407"/>
    <cellStyle name="20% - Accent3 2 2 3 4 2 2 2 4" xfId="9408"/>
    <cellStyle name="20% - Accent3 2 2 3 4 2 2 2 5" xfId="9409"/>
    <cellStyle name="20% - Accent3 2 2 3 4 2 2 3" xfId="9410"/>
    <cellStyle name="20% - Accent3 2 2 3 4 2 2 3 2" xfId="9411"/>
    <cellStyle name="20% - Accent3 2 2 3 4 2 2 3 3" xfId="9412"/>
    <cellStyle name="20% - Accent3 2 2 3 4 2 2 4" xfId="9413"/>
    <cellStyle name="20% - Accent3 2 2 3 4 2 2 5" xfId="9414"/>
    <cellStyle name="20% - Accent3 2 2 3 4 2 2 6" xfId="9415"/>
    <cellStyle name="20% - Accent3 2 2 3 4 2 3" xfId="9416"/>
    <cellStyle name="20% - Accent3 2 2 3 4 2 3 2" xfId="9417"/>
    <cellStyle name="20% - Accent3 2 2 3 4 2 3 2 2" xfId="9418"/>
    <cellStyle name="20% - Accent3 2 2 3 4 2 3 2 3" xfId="9419"/>
    <cellStyle name="20% - Accent3 2 2 3 4 2 3 2 4" xfId="9420"/>
    <cellStyle name="20% - Accent3 2 2 3 4 2 3 3" xfId="9421"/>
    <cellStyle name="20% - Accent3 2 2 3 4 2 3 3 2" xfId="9422"/>
    <cellStyle name="20% - Accent3 2 2 3 4 2 3 3 3" xfId="9423"/>
    <cellStyle name="20% - Accent3 2 2 3 4 2 3 4" xfId="9424"/>
    <cellStyle name="20% - Accent3 2 2 3 4 2 3 5" xfId="9425"/>
    <cellStyle name="20% - Accent3 2 2 3 4 2 3 6" xfId="9426"/>
    <cellStyle name="20% - Accent3 2 2 3 4 2 4" xfId="9427"/>
    <cellStyle name="20% - Accent3 2 2 3 4 2 4 2" xfId="9428"/>
    <cellStyle name="20% - Accent3 2 2 3 4 2 4 2 2" xfId="9429"/>
    <cellStyle name="20% - Accent3 2 2 3 4 2 4 3" xfId="9430"/>
    <cellStyle name="20% - Accent3 2 2 3 4 2 4 4" xfId="9431"/>
    <cellStyle name="20% - Accent3 2 2 3 4 2 4 5" xfId="9432"/>
    <cellStyle name="20% - Accent3 2 2 3 4 2 5" xfId="9433"/>
    <cellStyle name="20% - Accent3 2 2 3 4 2 5 2" xfId="9434"/>
    <cellStyle name="20% - Accent3 2 2 3 4 2 5 3" xfId="9435"/>
    <cellStyle name="20% - Accent3 2 2 3 4 2 6" xfId="9436"/>
    <cellStyle name="20% - Accent3 2 2 3 4 2 7" xfId="9437"/>
    <cellStyle name="20% - Accent3 2 2 3 4 2 8" xfId="9438"/>
    <cellStyle name="20% - Accent3 2 2 3 4 3" xfId="9439"/>
    <cellStyle name="20% - Accent3 2 2 3 4 3 2" xfId="9440"/>
    <cellStyle name="20% - Accent3 2 2 3 4 3 2 2" xfId="9441"/>
    <cellStyle name="20% - Accent3 2 2 3 4 3 2 2 2" xfId="9442"/>
    <cellStyle name="20% - Accent3 2 2 3 4 3 2 3" xfId="9443"/>
    <cellStyle name="20% - Accent3 2 2 3 4 3 2 4" xfId="9444"/>
    <cellStyle name="20% - Accent3 2 2 3 4 3 2 5" xfId="9445"/>
    <cellStyle name="20% - Accent3 2 2 3 4 3 3" xfId="9446"/>
    <cellStyle name="20% - Accent3 2 2 3 4 3 3 2" xfId="9447"/>
    <cellStyle name="20% - Accent3 2 2 3 4 3 3 3" xfId="9448"/>
    <cellStyle name="20% - Accent3 2 2 3 4 3 4" xfId="9449"/>
    <cellStyle name="20% - Accent3 2 2 3 4 3 5" xfId="9450"/>
    <cellStyle name="20% - Accent3 2 2 3 4 3 6" xfId="9451"/>
    <cellStyle name="20% - Accent3 2 2 3 4 4" xfId="9452"/>
    <cellStyle name="20% - Accent3 2 2 3 4 4 2" xfId="9453"/>
    <cellStyle name="20% - Accent3 2 2 3 4 4 2 2" xfId="9454"/>
    <cellStyle name="20% - Accent3 2 2 3 4 4 2 3" xfId="9455"/>
    <cellStyle name="20% - Accent3 2 2 3 4 4 2 4" xfId="9456"/>
    <cellStyle name="20% - Accent3 2 2 3 4 4 3" xfId="9457"/>
    <cellStyle name="20% - Accent3 2 2 3 4 4 3 2" xfId="9458"/>
    <cellStyle name="20% - Accent3 2 2 3 4 4 3 3" xfId="9459"/>
    <cellStyle name="20% - Accent3 2 2 3 4 4 4" xfId="9460"/>
    <cellStyle name="20% - Accent3 2 2 3 4 4 5" xfId="9461"/>
    <cellStyle name="20% - Accent3 2 2 3 4 4 6" xfId="9462"/>
    <cellStyle name="20% - Accent3 2 2 3 4 5" xfId="9463"/>
    <cellStyle name="20% - Accent3 2 2 3 4 5 2" xfId="9464"/>
    <cellStyle name="20% - Accent3 2 2 3 4 5 2 2" xfId="9465"/>
    <cellStyle name="20% - Accent3 2 2 3 4 5 3" xfId="9466"/>
    <cellStyle name="20% - Accent3 2 2 3 4 5 4" xfId="9467"/>
    <cellStyle name="20% - Accent3 2 2 3 4 5 5" xfId="9468"/>
    <cellStyle name="20% - Accent3 2 2 3 4 6" xfId="9469"/>
    <cellStyle name="20% - Accent3 2 2 3 4 6 2" xfId="9470"/>
    <cellStyle name="20% - Accent3 2 2 3 4 6 3" xfId="9471"/>
    <cellStyle name="20% - Accent3 2 2 3 4 7" xfId="9472"/>
    <cellStyle name="20% - Accent3 2 2 3 4 8" xfId="9473"/>
    <cellStyle name="20% - Accent3 2 2 3 4 9" xfId="9474"/>
    <cellStyle name="20% - Accent3 2 2 3 5" xfId="9475"/>
    <cellStyle name="20% - Accent3 2 2 3 5 2" xfId="9476"/>
    <cellStyle name="20% - Accent3 2 2 3 5 2 2" xfId="9477"/>
    <cellStyle name="20% - Accent3 2 2 3 5 2 2 2" xfId="9478"/>
    <cellStyle name="20% - Accent3 2 2 3 5 2 2 2 2" xfId="9479"/>
    <cellStyle name="20% - Accent3 2 2 3 5 2 2 2 3" xfId="9480"/>
    <cellStyle name="20% - Accent3 2 2 3 5 2 2 2 4" xfId="9481"/>
    <cellStyle name="20% - Accent3 2 2 3 5 2 2 3" xfId="9482"/>
    <cellStyle name="20% - Accent3 2 2 3 5 2 2 3 2" xfId="9483"/>
    <cellStyle name="20% - Accent3 2 2 3 5 2 2 3 3" xfId="9484"/>
    <cellStyle name="20% - Accent3 2 2 3 5 2 2 4" xfId="9485"/>
    <cellStyle name="20% - Accent3 2 2 3 5 2 2 5" xfId="9486"/>
    <cellStyle name="20% - Accent3 2 2 3 5 2 2 6" xfId="9487"/>
    <cellStyle name="20% - Accent3 2 2 3 5 2 3" xfId="9488"/>
    <cellStyle name="20% - Accent3 2 2 3 5 2 3 2" xfId="9489"/>
    <cellStyle name="20% - Accent3 2 2 3 5 2 3 2 2" xfId="9490"/>
    <cellStyle name="20% - Accent3 2 2 3 5 2 3 3" xfId="9491"/>
    <cellStyle name="20% - Accent3 2 2 3 5 2 3 4" xfId="9492"/>
    <cellStyle name="20% - Accent3 2 2 3 5 2 3 5" xfId="9493"/>
    <cellStyle name="20% - Accent3 2 2 3 5 2 4" xfId="9494"/>
    <cellStyle name="20% - Accent3 2 2 3 5 2 4 2" xfId="9495"/>
    <cellStyle name="20% - Accent3 2 2 3 5 2 4 3" xfId="9496"/>
    <cellStyle name="20% - Accent3 2 2 3 5 2 5" xfId="9497"/>
    <cellStyle name="20% - Accent3 2 2 3 5 2 6" xfId="9498"/>
    <cellStyle name="20% - Accent3 2 2 3 5 2 7" xfId="9499"/>
    <cellStyle name="20% - Accent3 2 2 3 5 3" xfId="9500"/>
    <cellStyle name="20% - Accent3 2 2 3 5 3 2" xfId="9501"/>
    <cellStyle name="20% - Accent3 2 2 3 5 3 2 2" xfId="9502"/>
    <cellStyle name="20% - Accent3 2 2 3 5 3 2 3" xfId="9503"/>
    <cellStyle name="20% - Accent3 2 2 3 5 3 2 4" xfId="9504"/>
    <cellStyle name="20% - Accent3 2 2 3 5 3 3" xfId="9505"/>
    <cellStyle name="20% - Accent3 2 2 3 5 3 3 2" xfId="9506"/>
    <cellStyle name="20% - Accent3 2 2 3 5 3 3 3" xfId="9507"/>
    <cellStyle name="20% - Accent3 2 2 3 5 3 4" xfId="9508"/>
    <cellStyle name="20% - Accent3 2 2 3 5 3 5" xfId="9509"/>
    <cellStyle name="20% - Accent3 2 2 3 5 3 6" xfId="9510"/>
    <cellStyle name="20% - Accent3 2 2 3 5 4" xfId="9511"/>
    <cellStyle name="20% - Accent3 2 2 3 5 4 2" xfId="9512"/>
    <cellStyle name="20% - Accent3 2 2 3 5 4 2 2" xfId="9513"/>
    <cellStyle name="20% - Accent3 2 2 3 5 4 3" xfId="9514"/>
    <cellStyle name="20% - Accent3 2 2 3 5 4 4" xfId="9515"/>
    <cellStyle name="20% - Accent3 2 2 3 5 4 5" xfId="9516"/>
    <cellStyle name="20% - Accent3 2 2 3 5 5" xfId="9517"/>
    <cellStyle name="20% - Accent3 2 2 3 5 5 2" xfId="9518"/>
    <cellStyle name="20% - Accent3 2 2 3 5 5 3" xfId="9519"/>
    <cellStyle name="20% - Accent3 2 2 3 5 6" xfId="9520"/>
    <cellStyle name="20% - Accent3 2 2 3 5 7" xfId="9521"/>
    <cellStyle name="20% - Accent3 2 2 3 5 8" xfId="9522"/>
    <cellStyle name="20% - Accent3 2 2 3 6" xfId="9523"/>
    <cellStyle name="20% - Accent3 2 2 3 6 2" xfId="9524"/>
    <cellStyle name="20% - Accent3 2 2 3 6 2 2" xfId="9525"/>
    <cellStyle name="20% - Accent3 2 2 3 6 2 2 2" xfId="9526"/>
    <cellStyle name="20% - Accent3 2 2 3 6 2 2 3" xfId="9527"/>
    <cellStyle name="20% - Accent3 2 2 3 6 2 2 4" xfId="9528"/>
    <cellStyle name="20% - Accent3 2 2 3 6 2 3" xfId="9529"/>
    <cellStyle name="20% - Accent3 2 2 3 6 2 3 2" xfId="9530"/>
    <cellStyle name="20% - Accent3 2 2 3 6 2 3 3" xfId="9531"/>
    <cellStyle name="20% - Accent3 2 2 3 6 2 4" xfId="9532"/>
    <cellStyle name="20% - Accent3 2 2 3 6 2 5" xfId="9533"/>
    <cellStyle name="20% - Accent3 2 2 3 6 2 6" xfId="9534"/>
    <cellStyle name="20% - Accent3 2 2 3 6 3" xfId="9535"/>
    <cellStyle name="20% - Accent3 2 2 3 6 3 2" xfId="9536"/>
    <cellStyle name="20% - Accent3 2 2 3 6 3 2 2" xfId="9537"/>
    <cellStyle name="20% - Accent3 2 2 3 6 3 3" xfId="9538"/>
    <cellStyle name="20% - Accent3 2 2 3 6 3 4" xfId="9539"/>
    <cellStyle name="20% - Accent3 2 2 3 6 3 5" xfId="9540"/>
    <cellStyle name="20% - Accent3 2 2 3 6 4" xfId="9541"/>
    <cellStyle name="20% - Accent3 2 2 3 6 4 2" xfId="9542"/>
    <cellStyle name="20% - Accent3 2 2 3 6 4 3" xfId="9543"/>
    <cellStyle name="20% - Accent3 2 2 3 6 5" xfId="9544"/>
    <cellStyle name="20% - Accent3 2 2 3 6 6" xfId="9545"/>
    <cellStyle name="20% - Accent3 2 2 3 6 7" xfId="9546"/>
    <cellStyle name="20% - Accent3 2 2 3 7" xfId="9547"/>
    <cellStyle name="20% - Accent3 2 2 3 7 2" xfId="9548"/>
    <cellStyle name="20% - Accent3 2 2 3 7 2 2" xfId="9549"/>
    <cellStyle name="20% - Accent3 2 2 3 7 2 2 2" xfId="9550"/>
    <cellStyle name="20% - Accent3 2 2 3 7 2 3" xfId="9551"/>
    <cellStyle name="20% - Accent3 2 2 3 7 2 4" xfId="9552"/>
    <cellStyle name="20% - Accent3 2 2 3 7 2 5" xfId="9553"/>
    <cellStyle name="20% - Accent3 2 2 3 7 3" xfId="9554"/>
    <cellStyle name="20% - Accent3 2 2 3 7 3 2" xfId="9555"/>
    <cellStyle name="20% - Accent3 2 2 3 7 3 3" xfId="9556"/>
    <cellStyle name="20% - Accent3 2 2 3 7 4" xfId="9557"/>
    <cellStyle name="20% - Accent3 2 2 3 7 5" xfId="9558"/>
    <cellStyle name="20% - Accent3 2 2 3 7 6" xfId="9559"/>
    <cellStyle name="20% - Accent3 2 2 3 8" xfId="9560"/>
    <cellStyle name="20% - Accent3 2 2 3 8 2" xfId="9561"/>
    <cellStyle name="20% - Accent3 2 2 3 8 2 2" xfId="9562"/>
    <cellStyle name="20% - Accent3 2 2 3 8 2 2 2" xfId="9563"/>
    <cellStyle name="20% - Accent3 2 2 3 8 2 3" xfId="9564"/>
    <cellStyle name="20% - Accent3 2 2 3 8 2 4" xfId="9565"/>
    <cellStyle name="20% - Accent3 2 2 3 8 2 5" xfId="9566"/>
    <cellStyle name="20% - Accent3 2 2 3 8 3" xfId="9567"/>
    <cellStyle name="20% - Accent3 2 2 3 8 3 2" xfId="9568"/>
    <cellStyle name="20% - Accent3 2 2 3 8 3 3" xfId="9569"/>
    <cellStyle name="20% - Accent3 2 2 3 8 4" xfId="9570"/>
    <cellStyle name="20% - Accent3 2 2 3 8 5" xfId="9571"/>
    <cellStyle name="20% - Accent3 2 2 3 8 6" xfId="9572"/>
    <cellStyle name="20% - Accent3 2 2 3 9" xfId="9573"/>
    <cellStyle name="20% - Accent3 2 2 3 9 2" xfId="9574"/>
    <cellStyle name="20% - Accent3 2 2 3 9 2 2" xfId="9575"/>
    <cellStyle name="20% - Accent3 2 2 3 9 2 2 2" xfId="9576"/>
    <cellStyle name="20% - Accent3 2 2 3 9 2 3" xfId="9577"/>
    <cellStyle name="20% - Accent3 2 2 3 9 2 4" xfId="9578"/>
    <cellStyle name="20% - Accent3 2 2 3 9 2 5" xfId="9579"/>
    <cellStyle name="20% - Accent3 2 2 3 9 3" xfId="9580"/>
    <cellStyle name="20% - Accent3 2 2 3 9 3 2" xfId="9581"/>
    <cellStyle name="20% - Accent3 2 2 3 9 3 3" xfId="9582"/>
    <cellStyle name="20% - Accent3 2 2 3 9 4" xfId="9583"/>
    <cellStyle name="20% - Accent3 2 2 3 9 5" xfId="9584"/>
    <cellStyle name="20% - Accent3 2 2 3 9 6" xfId="9585"/>
    <cellStyle name="20% - Accent3 2 2 4" xfId="9586"/>
    <cellStyle name="20% - Accent3 2 2 4 10" xfId="9587"/>
    <cellStyle name="20% - Accent3 2 2 4 10 2" xfId="9588"/>
    <cellStyle name="20% - Accent3 2 2 4 10 2 2" xfId="9589"/>
    <cellStyle name="20% - Accent3 2 2 4 10 3" xfId="9590"/>
    <cellStyle name="20% - Accent3 2 2 4 10 4" xfId="9591"/>
    <cellStyle name="20% - Accent3 2 2 4 10 5" xfId="9592"/>
    <cellStyle name="20% - Accent3 2 2 4 11" xfId="9593"/>
    <cellStyle name="20% - Accent3 2 2 4 11 2" xfId="9594"/>
    <cellStyle name="20% - Accent3 2 2 4 11 3" xfId="9595"/>
    <cellStyle name="20% - Accent3 2 2 4 12" xfId="9596"/>
    <cellStyle name="20% - Accent3 2 2 4 13" xfId="9597"/>
    <cellStyle name="20% - Accent3 2 2 4 14" xfId="9598"/>
    <cellStyle name="20% - Accent3 2 2 4 2" xfId="9599"/>
    <cellStyle name="20% - Accent3 2 2 4 2 10" xfId="9600"/>
    <cellStyle name="20% - Accent3 2 2 4 2 11" xfId="9601"/>
    <cellStyle name="20% - Accent3 2 2 4 2 12" xfId="9602"/>
    <cellStyle name="20% - Accent3 2 2 4 2 13" xfId="9603"/>
    <cellStyle name="20% - Accent3 2 2 4 2 2" xfId="9604"/>
    <cellStyle name="20% - Accent3 2 2 4 2 2 2" xfId="9605"/>
    <cellStyle name="20% - Accent3 2 2 4 2 2 2 2" xfId="9606"/>
    <cellStyle name="20% - Accent3 2 2 4 2 2 2 2 2" xfId="9607"/>
    <cellStyle name="20% - Accent3 2 2 4 2 2 2 2 2 2" xfId="9608"/>
    <cellStyle name="20% - Accent3 2 2 4 2 2 2 2 2 2 2" xfId="9609"/>
    <cellStyle name="20% - Accent3 2 2 4 2 2 2 2 2 3" xfId="9610"/>
    <cellStyle name="20% - Accent3 2 2 4 2 2 2 2 2 4" xfId="9611"/>
    <cellStyle name="20% - Accent3 2 2 4 2 2 2 2 2 5" xfId="9612"/>
    <cellStyle name="20% - Accent3 2 2 4 2 2 2 2 3" xfId="9613"/>
    <cellStyle name="20% - Accent3 2 2 4 2 2 2 2 3 2" xfId="9614"/>
    <cellStyle name="20% - Accent3 2 2 4 2 2 2 2 3 3" xfId="9615"/>
    <cellStyle name="20% - Accent3 2 2 4 2 2 2 2 4" xfId="9616"/>
    <cellStyle name="20% - Accent3 2 2 4 2 2 2 2 5" xfId="9617"/>
    <cellStyle name="20% - Accent3 2 2 4 2 2 2 2 6" xfId="9618"/>
    <cellStyle name="20% - Accent3 2 2 4 2 2 2 3" xfId="9619"/>
    <cellStyle name="20% - Accent3 2 2 4 2 2 2 3 2" xfId="9620"/>
    <cellStyle name="20% - Accent3 2 2 4 2 2 2 3 2 2" xfId="9621"/>
    <cellStyle name="20% - Accent3 2 2 4 2 2 2 3 3" xfId="9622"/>
    <cellStyle name="20% - Accent3 2 2 4 2 2 2 3 4" xfId="9623"/>
    <cellStyle name="20% - Accent3 2 2 4 2 2 2 3 5" xfId="9624"/>
    <cellStyle name="20% - Accent3 2 2 4 2 2 2 4" xfId="9625"/>
    <cellStyle name="20% - Accent3 2 2 4 2 2 2 4 2" xfId="9626"/>
    <cellStyle name="20% - Accent3 2 2 4 2 2 2 4 3" xfId="9627"/>
    <cellStyle name="20% - Accent3 2 2 4 2 2 2 5" xfId="9628"/>
    <cellStyle name="20% - Accent3 2 2 4 2 2 2 6" xfId="9629"/>
    <cellStyle name="20% - Accent3 2 2 4 2 2 2 7" xfId="9630"/>
    <cellStyle name="20% - Accent3 2 2 4 2 2 3" xfId="9631"/>
    <cellStyle name="20% - Accent3 2 2 4 2 2 3 2" xfId="9632"/>
    <cellStyle name="20% - Accent3 2 2 4 2 2 3 2 2" xfId="9633"/>
    <cellStyle name="20% - Accent3 2 2 4 2 2 3 2 2 2" xfId="9634"/>
    <cellStyle name="20% - Accent3 2 2 4 2 2 3 2 3" xfId="9635"/>
    <cellStyle name="20% - Accent3 2 2 4 2 2 3 2 4" xfId="9636"/>
    <cellStyle name="20% - Accent3 2 2 4 2 2 3 2 5" xfId="9637"/>
    <cellStyle name="20% - Accent3 2 2 4 2 2 3 3" xfId="9638"/>
    <cellStyle name="20% - Accent3 2 2 4 2 2 3 3 2" xfId="9639"/>
    <cellStyle name="20% - Accent3 2 2 4 2 2 3 3 3" xfId="9640"/>
    <cellStyle name="20% - Accent3 2 2 4 2 2 3 4" xfId="9641"/>
    <cellStyle name="20% - Accent3 2 2 4 2 2 3 5" xfId="9642"/>
    <cellStyle name="20% - Accent3 2 2 4 2 2 3 6" xfId="9643"/>
    <cellStyle name="20% - Accent3 2 2 4 2 2 4" xfId="9644"/>
    <cellStyle name="20% - Accent3 2 2 4 2 2 4 2" xfId="9645"/>
    <cellStyle name="20% - Accent3 2 2 4 2 2 4 2 2" xfId="9646"/>
    <cellStyle name="20% - Accent3 2 2 4 2 2 4 2 3" xfId="9647"/>
    <cellStyle name="20% - Accent3 2 2 4 2 2 4 2 4" xfId="9648"/>
    <cellStyle name="20% - Accent3 2 2 4 2 2 4 3" xfId="9649"/>
    <cellStyle name="20% - Accent3 2 2 4 2 2 4 3 2" xfId="9650"/>
    <cellStyle name="20% - Accent3 2 2 4 2 2 4 3 3" xfId="9651"/>
    <cellStyle name="20% - Accent3 2 2 4 2 2 4 4" xfId="9652"/>
    <cellStyle name="20% - Accent3 2 2 4 2 2 4 5" xfId="9653"/>
    <cellStyle name="20% - Accent3 2 2 4 2 2 4 6" xfId="9654"/>
    <cellStyle name="20% - Accent3 2 2 4 2 2 5" xfId="9655"/>
    <cellStyle name="20% - Accent3 2 2 4 2 2 5 2" xfId="9656"/>
    <cellStyle name="20% - Accent3 2 2 4 2 2 5 2 2" xfId="9657"/>
    <cellStyle name="20% - Accent3 2 2 4 2 2 5 3" xfId="9658"/>
    <cellStyle name="20% - Accent3 2 2 4 2 2 5 4" xfId="9659"/>
    <cellStyle name="20% - Accent3 2 2 4 2 2 5 5" xfId="9660"/>
    <cellStyle name="20% - Accent3 2 2 4 2 2 6" xfId="9661"/>
    <cellStyle name="20% - Accent3 2 2 4 2 2 6 2" xfId="9662"/>
    <cellStyle name="20% - Accent3 2 2 4 2 2 6 3" xfId="9663"/>
    <cellStyle name="20% - Accent3 2 2 4 2 2 7" xfId="9664"/>
    <cellStyle name="20% - Accent3 2 2 4 2 2 8" xfId="9665"/>
    <cellStyle name="20% - Accent3 2 2 4 2 2 9" xfId="9666"/>
    <cellStyle name="20% - Accent3 2 2 4 2 3" xfId="9667"/>
    <cellStyle name="20% - Accent3 2 2 4 2 3 2" xfId="9668"/>
    <cellStyle name="20% - Accent3 2 2 4 2 3 2 2" xfId="9669"/>
    <cellStyle name="20% - Accent3 2 2 4 2 3 2 2 2" xfId="9670"/>
    <cellStyle name="20% - Accent3 2 2 4 2 3 2 2 2 2" xfId="9671"/>
    <cellStyle name="20% - Accent3 2 2 4 2 3 2 2 3" xfId="9672"/>
    <cellStyle name="20% - Accent3 2 2 4 2 3 2 2 4" xfId="9673"/>
    <cellStyle name="20% - Accent3 2 2 4 2 3 2 2 5" xfId="9674"/>
    <cellStyle name="20% - Accent3 2 2 4 2 3 2 3" xfId="9675"/>
    <cellStyle name="20% - Accent3 2 2 4 2 3 2 3 2" xfId="9676"/>
    <cellStyle name="20% - Accent3 2 2 4 2 3 2 3 3" xfId="9677"/>
    <cellStyle name="20% - Accent3 2 2 4 2 3 2 4" xfId="9678"/>
    <cellStyle name="20% - Accent3 2 2 4 2 3 2 5" xfId="9679"/>
    <cellStyle name="20% - Accent3 2 2 4 2 3 2 6" xfId="9680"/>
    <cellStyle name="20% - Accent3 2 2 4 2 3 3" xfId="9681"/>
    <cellStyle name="20% - Accent3 2 2 4 2 3 3 2" xfId="9682"/>
    <cellStyle name="20% - Accent3 2 2 4 2 3 3 2 2" xfId="9683"/>
    <cellStyle name="20% - Accent3 2 2 4 2 3 3 3" xfId="9684"/>
    <cellStyle name="20% - Accent3 2 2 4 2 3 3 4" xfId="9685"/>
    <cellStyle name="20% - Accent3 2 2 4 2 3 3 5" xfId="9686"/>
    <cellStyle name="20% - Accent3 2 2 4 2 3 4" xfId="9687"/>
    <cellStyle name="20% - Accent3 2 2 4 2 3 4 2" xfId="9688"/>
    <cellStyle name="20% - Accent3 2 2 4 2 3 4 3" xfId="9689"/>
    <cellStyle name="20% - Accent3 2 2 4 2 3 5" xfId="9690"/>
    <cellStyle name="20% - Accent3 2 2 4 2 3 6" xfId="9691"/>
    <cellStyle name="20% - Accent3 2 2 4 2 3 7" xfId="9692"/>
    <cellStyle name="20% - Accent3 2 2 4 2 4" xfId="9693"/>
    <cellStyle name="20% - Accent3 2 2 4 2 4 2" xfId="9694"/>
    <cellStyle name="20% - Accent3 2 2 4 2 4 2 2" xfId="9695"/>
    <cellStyle name="20% - Accent3 2 2 4 2 4 2 2 2" xfId="9696"/>
    <cellStyle name="20% - Accent3 2 2 4 2 4 2 3" xfId="9697"/>
    <cellStyle name="20% - Accent3 2 2 4 2 4 2 4" xfId="9698"/>
    <cellStyle name="20% - Accent3 2 2 4 2 4 2 5" xfId="9699"/>
    <cellStyle name="20% - Accent3 2 2 4 2 4 3" xfId="9700"/>
    <cellStyle name="20% - Accent3 2 2 4 2 4 3 2" xfId="9701"/>
    <cellStyle name="20% - Accent3 2 2 4 2 4 3 3" xfId="9702"/>
    <cellStyle name="20% - Accent3 2 2 4 2 4 4" xfId="9703"/>
    <cellStyle name="20% - Accent3 2 2 4 2 4 5" xfId="9704"/>
    <cellStyle name="20% - Accent3 2 2 4 2 4 6" xfId="9705"/>
    <cellStyle name="20% - Accent3 2 2 4 2 5" xfId="9706"/>
    <cellStyle name="20% - Accent3 2 2 4 2 5 2" xfId="9707"/>
    <cellStyle name="20% - Accent3 2 2 4 2 5 2 2" xfId="9708"/>
    <cellStyle name="20% - Accent3 2 2 4 2 5 2 2 2" xfId="9709"/>
    <cellStyle name="20% - Accent3 2 2 4 2 5 2 3" xfId="9710"/>
    <cellStyle name="20% - Accent3 2 2 4 2 5 2 4" xfId="9711"/>
    <cellStyle name="20% - Accent3 2 2 4 2 5 2 5" xfId="9712"/>
    <cellStyle name="20% - Accent3 2 2 4 2 5 3" xfId="9713"/>
    <cellStyle name="20% - Accent3 2 2 4 2 5 3 2" xfId="9714"/>
    <cellStyle name="20% - Accent3 2 2 4 2 5 3 3" xfId="9715"/>
    <cellStyle name="20% - Accent3 2 2 4 2 5 4" xfId="9716"/>
    <cellStyle name="20% - Accent3 2 2 4 2 5 5" xfId="9717"/>
    <cellStyle name="20% - Accent3 2 2 4 2 5 6" xfId="9718"/>
    <cellStyle name="20% - Accent3 2 2 4 2 6" xfId="9719"/>
    <cellStyle name="20% - Accent3 2 2 4 2 6 2" xfId="9720"/>
    <cellStyle name="20% - Accent3 2 2 4 2 6 2 2" xfId="9721"/>
    <cellStyle name="20% - Accent3 2 2 4 2 6 2 2 2" xfId="9722"/>
    <cellStyle name="20% - Accent3 2 2 4 2 6 2 3" xfId="9723"/>
    <cellStyle name="20% - Accent3 2 2 4 2 6 2 4" xfId="9724"/>
    <cellStyle name="20% - Accent3 2 2 4 2 6 2 5" xfId="9725"/>
    <cellStyle name="20% - Accent3 2 2 4 2 6 3" xfId="9726"/>
    <cellStyle name="20% - Accent3 2 2 4 2 6 3 2" xfId="9727"/>
    <cellStyle name="20% - Accent3 2 2 4 2 6 3 3" xfId="9728"/>
    <cellStyle name="20% - Accent3 2 2 4 2 6 4" xfId="9729"/>
    <cellStyle name="20% - Accent3 2 2 4 2 6 5" xfId="9730"/>
    <cellStyle name="20% - Accent3 2 2 4 2 6 6" xfId="9731"/>
    <cellStyle name="20% - Accent3 2 2 4 2 7" xfId="9732"/>
    <cellStyle name="20% - Accent3 2 2 4 2 7 2" xfId="9733"/>
    <cellStyle name="20% - Accent3 2 2 4 2 7 2 2" xfId="9734"/>
    <cellStyle name="20% - Accent3 2 2 4 2 7 2 3" xfId="9735"/>
    <cellStyle name="20% - Accent3 2 2 4 2 7 2 4" xfId="9736"/>
    <cellStyle name="20% - Accent3 2 2 4 2 7 3" xfId="9737"/>
    <cellStyle name="20% - Accent3 2 2 4 2 7 3 2" xfId="9738"/>
    <cellStyle name="20% - Accent3 2 2 4 2 7 3 3" xfId="9739"/>
    <cellStyle name="20% - Accent3 2 2 4 2 7 4" xfId="9740"/>
    <cellStyle name="20% - Accent3 2 2 4 2 7 5" xfId="9741"/>
    <cellStyle name="20% - Accent3 2 2 4 2 7 6" xfId="9742"/>
    <cellStyle name="20% - Accent3 2 2 4 2 8" xfId="9743"/>
    <cellStyle name="20% - Accent3 2 2 4 2 8 2" xfId="9744"/>
    <cellStyle name="20% - Accent3 2 2 4 2 8 2 2" xfId="9745"/>
    <cellStyle name="20% - Accent3 2 2 4 2 8 3" xfId="9746"/>
    <cellStyle name="20% - Accent3 2 2 4 2 8 4" xfId="9747"/>
    <cellStyle name="20% - Accent3 2 2 4 2 8 5" xfId="9748"/>
    <cellStyle name="20% - Accent3 2 2 4 2 9" xfId="9749"/>
    <cellStyle name="20% - Accent3 2 2 4 2 9 2" xfId="9750"/>
    <cellStyle name="20% - Accent3 2 2 4 2 9 3" xfId="9751"/>
    <cellStyle name="20% - Accent3 2 2 4 3" xfId="9752"/>
    <cellStyle name="20% - Accent3 2 2 4 3 2" xfId="9753"/>
    <cellStyle name="20% - Accent3 2 2 4 3 2 2" xfId="9754"/>
    <cellStyle name="20% - Accent3 2 2 4 3 2 2 2" xfId="9755"/>
    <cellStyle name="20% - Accent3 2 2 4 3 2 2 2 2" xfId="9756"/>
    <cellStyle name="20% - Accent3 2 2 4 3 2 2 2 2 2" xfId="9757"/>
    <cellStyle name="20% - Accent3 2 2 4 3 2 2 2 3" xfId="9758"/>
    <cellStyle name="20% - Accent3 2 2 4 3 2 2 2 4" xfId="9759"/>
    <cellStyle name="20% - Accent3 2 2 4 3 2 2 2 5" xfId="9760"/>
    <cellStyle name="20% - Accent3 2 2 4 3 2 2 3" xfId="9761"/>
    <cellStyle name="20% - Accent3 2 2 4 3 2 2 3 2" xfId="9762"/>
    <cellStyle name="20% - Accent3 2 2 4 3 2 2 3 3" xfId="9763"/>
    <cellStyle name="20% - Accent3 2 2 4 3 2 2 4" xfId="9764"/>
    <cellStyle name="20% - Accent3 2 2 4 3 2 2 5" xfId="9765"/>
    <cellStyle name="20% - Accent3 2 2 4 3 2 2 6" xfId="9766"/>
    <cellStyle name="20% - Accent3 2 2 4 3 2 3" xfId="9767"/>
    <cellStyle name="20% - Accent3 2 2 4 3 2 3 2" xfId="9768"/>
    <cellStyle name="20% - Accent3 2 2 4 3 2 3 2 2" xfId="9769"/>
    <cellStyle name="20% - Accent3 2 2 4 3 2 3 2 3" xfId="9770"/>
    <cellStyle name="20% - Accent3 2 2 4 3 2 3 2 4" xfId="9771"/>
    <cellStyle name="20% - Accent3 2 2 4 3 2 3 3" xfId="9772"/>
    <cellStyle name="20% - Accent3 2 2 4 3 2 3 3 2" xfId="9773"/>
    <cellStyle name="20% - Accent3 2 2 4 3 2 3 3 3" xfId="9774"/>
    <cellStyle name="20% - Accent3 2 2 4 3 2 3 4" xfId="9775"/>
    <cellStyle name="20% - Accent3 2 2 4 3 2 3 5" xfId="9776"/>
    <cellStyle name="20% - Accent3 2 2 4 3 2 3 6" xfId="9777"/>
    <cellStyle name="20% - Accent3 2 2 4 3 2 4" xfId="9778"/>
    <cellStyle name="20% - Accent3 2 2 4 3 2 4 2" xfId="9779"/>
    <cellStyle name="20% - Accent3 2 2 4 3 2 4 2 2" xfId="9780"/>
    <cellStyle name="20% - Accent3 2 2 4 3 2 4 3" xfId="9781"/>
    <cellStyle name="20% - Accent3 2 2 4 3 2 4 4" xfId="9782"/>
    <cellStyle name="20% - Accent3 2 2 4 3 2 4 5" xfId="9783"/>
    <cellStyle name="20% - Accent3 2 2 4 3 2 5" xfId="9784"/>
    <cellStyle name="20% - Accent3 2 2 4 3 2 5 2" xfId="9785"/>
    <cellStyle name="20% - Accent3 2 2 4 3 2 5 3" xfId="9786"/>
    <cellStyle name="20% - Accent3 2 2 4 3 2 6" xfId="9787"/>
    <cellStyle name="20% - Accent3 2 2 4 3 2 7" xfId="9788"/>
    <cellStyle name="20% - Accent3 2 2 4 3 2 8" xfId="9789"/>
    <cellStyle name="20% - Accent3 2 2 4 3 3" xfId="9790"/>
    <cellStyle name="20% - Accent3 2 2 4 3 3 2" xfId="9791"/>
    <cellStyle name="20% - Accent3 2 2 4 3 3 2 2" xfId="9792"/>
    <cellStyle name="20% - Accent3 2 2 4 3 3 2 2 2" xfId="9793"/>
    <cellStyle name="20% - Accent3 2 2 4 3 3 2 3" xfId="9794"/>
    <cellStyle name="20% - Accent3 2 2 4 3 3 2 4" xfId="9795"/>
    <cellStyle name="20% - Accent3 2 2 4 3 3 2 5" xfId="9796"/>
    <cellStyle name="20% - Accent3 2 2 4 3 3 3" xfId="9797"/>
    <cellStyle name="20% - Accent3 2 2 4 3 3 3 2" xfId="9798"/>
    <cellStyle name="20% - Accent3 2 2 4 3 3 3 3" xfId="9799"/>
    <cellStyle name="20% - Accent3 2 2 4 3 3 4" xfId="9800"/>
    <cellStyle name="20% - Accent3 2 2 4 3 3 5" xfId="9801"/>
    <cellStyle name="20% - Accent3 2 2 4 3 3 6" xfId="9802"/>
    <cellStyle name="20% - Accent3 2 2 4 3 4" xfId="9803"/>
    <cellStyle name="20% - Accent3 2 2 4 3 4 2" xfId="9804"/>
    <cellStyle name="20% - Accent3 2 2 4 3 4 2 2" xfId="9805"/>
    <cellStyle name="20% - Accent3 2 2 4 3 4 2 3" xfId="9806"/>
    <cellStyle name="20% - Accent3 2 2 4 3 4 2 4" xfId="9807"/>
    <cellStyle name="20% - Accent3 2 2 4 3 4 3" xfId="9808"/>
    <cellStyle name="20% - Accent3 2 2 4 3 4 3 2" xfId="9809"/>
    <cellStyle name="20% - Accent3 2 2 4 3 4 3 3" xfId="9810"/>
    <cellStyle name="20% - Accent3 2 2 4 3 4 4" xfId="9811"/>
    <cellStyle name="20% - Accent3 2 2 4 3 4 5" xfId="9812"/>
    <cellStyle name="20% - Accent3 2 2 4 3 4 6" xfId="9813"/>
    <cellStyle name="20% - Accent3 2 2 4 3 5" xfId="9814"/>
    <cellStyle name="20% - Accent3 2 2 4 3 5 2" xfId="9815"/>
    <cellStyle name="20% - Accent3 2 2 4 3 5 2 2" xfId="9816"/>
    <cellStyle name="20% - Accent3 2 2 4 3 5 3" xfId="9817"/>
    <cellStyle name="20% - Accent3 2 2 4 3 5 4" xfId="9818"/>
    <cellStyle name="20% - Accent3 2 2 4 3 5 5" xfId="9819"/>
    <cellStyle name="20% - Accent3 2 2 4 3 6" xfId="9820"/>
    <cellStyle name="20% - Accent3 2 2 4 3 6 2" xfId="9821"/>
    <cellStyle name="20% - Accent3 2 2 4 3 6 3" xfId="9822"/>
    <cellStyle name="20% - Accent3 2 2 4 3 7" xfId="9823"/>
    <cellStyle name="20% - Accent3 2 2 4 3 8" xfId="9824"/>
    <cellStyle name="20% - Accent3 2 2 4 3 9" xfId="9825"/>
    <cellStyle name="20% - Accent3 2 2 4 4" xfId="9826"/>
    <cellStyle name="20% - Accent3 2 2 4 4 2" xfId="9827"/>
    <cellStyle name="20% - Accent3 2 2 4 4 2 2" xfId="9828"/>
    <cellStyle name="20% - Accent3 2 2 4 4 2 2 2" xfId="9829"/>
    <cellStyle name="20% - Accent3 2 2 4 4 2 2 2 2" xfId="9830"/>
    <cellStyle name="20% - Accent3 2 2 4 4 2 2 2 3" xfId="9831"/>
    <cellStyle name="20% - Accent3 2 2 4 4 2 2 2 4" xfId="9832"/>
    <cellStyle name="20% - Accent3 2 2 4 4 2 2 3" xfId="9833"/>
    <cellStyle name="20% - Accent3 2 2 4 4 2 2 3 2" xfId="9834"/>
    <cellStyle name="20% - Accent3 2 2 4 4 2 2 3 3" xfId="9835"/>
    <cellStyle name="20% - Accent3 2 2 4 4 2 2 4" xfId="9836"/>
    <cellStyle name="20% - Accent3 2 2 4 4 2 2 5" xfId="9837"/>
    <cellStyle name="20% - Accent3 2 2 4 4 2 2 6" xfId="9838"/>
    <cellStyle name="20% - Accent3 2 2 4 4 2 3" xfId="9839"/>
    <cellStyle name="20% - Accent3 2 2 4 4 2 3 2" xfId="9840"/>
    <cellStyle name="20% - Accent3 2 2 4 4 2 3 2 2" xfId="9841"/>
    <cellStyle name="20% - Accent3 2 2 4 4 2 3 3" xfId="9842"/>
    <cellStyle name="20% - Accent3 2 2 4 4 2 3 4" xfId="9843"/>
    <cellStyle name="20% - Accent3 2 2 4 4 2 3 5" xfId="9844"/>
    <cellStyle name="20% - Accent3 2 2 4 4 2 4" xfId="9845"/>
    <cellStyle name="20% - Accent3 2 2 4 4 2 4 2" xfId="9846"/>
    <cellStyle name="20% - Accent3 2 2 4 4 2 4 3" xfId="9847"/>
    <cellStyle name="20% - Accent3 2 2 4 4 2 5" xfId="9848"/>
    <cellStyle name="20% - Accent3 2 2 4 4 2 6" xfId="9849"/>
    <cellStyle name="20% - Accent3 2 2 4 4 2 7" xfId="9850"/>
    <cellStyle name="20% - Accent3 2 2 4 4 3" xfId="9851"/>
    <cellStyle name="20% - Accent3 2 2 4 4 3 2" xfId="9852"/>
    <cellStyle name="20% - Accent3 2 2 4 4 3 2 2" xfId="9853"/>
    <cellStyle name="20% - Accent3 2 2 4 4 3 2 3" xfId="9854"/>
    <cellStyle name="20% - Accent3 2 2 4 4 3 2 4" xfId="9855"/>
    <cellStyle name="20% - Accent3 2 2 4 4 3 3" xfId="9856"/>
    <cellStyle name="20% - Accent3 2 2 4 4 3 3 2" xfId="9857"/>
    <cellStyle name="20% - Accent3 2 2 4 4 3 3 3" xfId="9858"/>
    <cellStyle name="20% - Accent3 2 2 4 4 3 4" xfId="9859"/>
    <cellStyle name="20% - Accent3 2 2 4 4 3 5" xfId="9860"/>
    <cellStyle name="20% - Accent3 2 2 4 4 3 6" xfId="9861"/>
    <cellStyle name="20% - Accent3 2 2 4 4 4" xfId="9862"/>
    <cellStyle name="20% - Accent3 2 2 4 4 4 2" xfId="9863"/>
    <cellStyle name="20% - Accent3 2 2 4 4 4 2 2" xfId="9864"/>
    <cellStyle name="20% - Accent3 2 2 4 4 4 3" xfId="9865"/>
    <cellStyle name="20% - Accent3 2 2 4 4 4 4" xfId="9866"/>
    <cellStyle name="20% - Accent3 2 2 4 4 4 5" xfId="9867"/>
    <cellStyle name="20% - Accent3 2 2 4 4 5" xfId="9868"/>
    <cellStyle name="20% - Accent3 2 2 4 4 5 2" xfId="9869"/>
    <cellStyle name="20% - Accent3 2 2 4 4 5 3" xfId="9870"/>
    <cellStyle name="20% - Accent3 2 2 4 4 6" xfId="9871"/>
    <cellStyle name="20% - Accent3 2 2 4 4 7" xfId="9872"/>
    <cellStyle name="20% - Accent3 2 2 4 4 8" xfId="9873"/>
    <cellStyle name="20% - Accent3 2 2 4 5" xfId="9874"/>
    <cellStyle name="20% - Accent3 2 2 4 5 2" xfId="9875"/>
    <cellStyle name="20% - Accent3 2 2 4 5 2 2" xfId="9876"/>
    <cellStyle name="20% - Accent3 2 2 4 5 2 2 2" xfId="9877"/>
    <cellStyle name="20% - Accent3 2 2 4 5 2 2 3" xfId="9878"/>
    <cellStyle name="20% - Accent3 2 2 4 5 2 2 4" xfId="9879"/>
    <cellStyle name="20% - Accent3 2 2 4 5 2 3" xfId="9880"/>
    <cellStyle name="20% - Accent3 2 2 4 5 2 3 2" xfId="9881"/>
    <cellStyle name="20% - Accent3 2 2 4 5 2 3 3" xfId="9882"/>
    <cellStyle name="20% - Accent3 2 2 4 5 2 4" xfId="9883"/>
    <cellStyle name="20% - Accent3 2 2 4 5 2 5" xfId="9884"/>
    <cellStyle name="20% - Accent3 2 2 4 5 2 6" xfId="9885"/>
    <cellStyle name="20% - Accent3 2 2 4 5 3" xfId="9886"/>
    <cellStyle name="20% - Accent3 2 2 4 5 3 2" xfId="9887"/>
    <cellStyle name="20% - Accent3 2 2 4 5 3 2 2" xfId="9888"/>
    <cellStyle name="20% - Accent3 2 2 4 5 3 2 3" xfId="9889"/>
    <cellStyle name="20% - Accent3 2 2 4 5 3 2 4" xfId="9890"/>
    <cellStyle name="20% - Accent3 2 2 4 5 3 3" xfId="9891"/>
    <cellStyle name="20% - Accent3 2 2 4 5 3 3 2" xfId="9892"/>
    <cellStyle name="20% - Accent3 2 2 4 5 3 3 3" xfId="9893"/>
    <cellStyle name="20% - Accent3 2 2 4 5 3 4" xfId="9894"/>
    <cellStyle name="20% - Accent3 2 2 4 5 3 5" xfId="9895"/>
    <cellStyle name="20% - Accent3 2 2 4 5 3 6" xfId="9896"/>
    <cellStyle name="20% - Accent3 2 2 4 5 4" xfId="9897"/>
    <cellStyle name="20% - Accent3 2 2 4 5 4 2" xfId="9898"/>
    <cellStyle name="20% - Accent3 2 2 4 5 4 2 2" xfId="9899"/>
    <cellStyle name="20% - Accent3 2 2 4 5 4 3" xfId="9900"/>
    <cellStyle name="20% - Accent3 2 2 4 5 4 4" xfId="9901"/>
    <cellStyle name="20% - Accent3 2 2 4 5 4 5" xfId="9902"/>
    <cellStyle name="20% - Accent3 2 2 4 5 5" xfId="9903"/>
    <cellStyle name="20% - Accent3 2 2 4 5 5 2" xfId="9904"/>
    <cellStyle name="20% - Accent3 2 2 4 5 5 3" xfId="9905"/>
    <cellStyle name="20% - Accent3 2 2 4 5 6" xfId="9906"/>
    <cellStyle name="20% - Accent3 2 2 4 5 7" xfId="9907"/>
    <cellStyle name="20% - Accent3 2 2 4 5 8" xfId="9908"/>
    <cellStyle name="20% - Accent3 2 2 4 6" xfId="9909"/>
    <cellStyle name="20% - Accent3 2 2 4 6 2" xfId="9910"/>
    <cellStyle name="20% - Accent3 2 2 4 6 2 2" xfId="9911"/>
    <cellStyle name="20% - Accent3 2 2 4 6 2 2 2" xfId="9912"/>
    <cellStyle name="20% - Accent3 2 2 4 6 2 2 3" xfId="9913"/>
    <cellStyle name="20% - Accent3 2 2 4 6 2 2 4" xfId="9914"/>
    <cellStyle name="20% - Accent3 2 2 4 6 2 3" xfId="9915"/>
    <cellStyle name="20% - Accent3 2 2 4 6 2 3 2" xfId="9916"/>
    <cellStyle name="20% - Accent3 2 2 4 6 2 3 3" xfId="9917"/>
    <cellStyle name="20% - Accent3 2 2 4 6 2 4" xfId="9918"/>
    <cellStyle name="20% - Accent3 2 2 4 6 2 5" xfId="9919"/>
    <cellStyle name="20% - Accent3 2 2 4 6 2 6" xfId="9920"/>
    <cellStyle name="20% - Accent3 2 2 4 6 3" xfId="9921"/>
    <cellStyle name="20% - Accent3 2 2 4 6 3 2" xfId="9922"/>
    <cellStyle name="20% - Accent3 2 2 4 6 3 2 2" xfId="9923"/>
    <cellStyle name="20% - Accent3 2 2 4 6 3 3" xfId="9924"/>
    <cellStyle name="20% - Accent3 2 2 4 6 3 4" xfId="9925"/>
    <cellStyle name="20% - Accent3 2 2 4 6 3 5" xfId="9926"/>
    <cellStyle name="20% - Accent3 2 2 4 6 4" xfId="9927"/>
    <cellStyle name="20% - Accent3 2 2 4 6 4 2" xfId="9928"/>
    <cellStyle name="20% - Accent3 2 2 4 6 4 3" xfId="9929"/>
    <cellStyle name="20% - Accent3 2 2 4 6 5" xfId="9930"/>
    <cellStyle name="20% - Accent3 2 2 4 6 6" xfId="9931"/>
    <cellStyle name="20% - Accent3 2 2 4 6 7" xfId="9932"/>
    <cellStyle name="20% - Accent3 2 2 4 7" xfId="9933"/>
    <cellStyle name="20% - Accent3 2 2 4 7 2" xfId="9934"/>
    <cellStyle name="20% - Accent3 2 2 4 7 2 2" xfId="9935"/>
    <cellStyle name="20% - Accent3 2 2 4 7 2 2 2" xfId="9936"/>
    <cellStyle name="20% - Accent3 2 2 4 7 2 3" xfId="9937"/>
    <cellStyle name="20% - Accent3 2 2 4 7 2 4" xfId="9938"/>
    <cellStyle name="20% - Accent3 2 2 4 7 2 5" xfId="9939"/>
    <cellStyle name="20% - Accent3 2 2 4 7 3" xfId="9940"/>
    <cellStyle name="20% - Accent3 2 2 4 7 3 2" xfId="9941"/>
    <cellStyle name="20% - Accent3 2 2 4 7 3 3" xfId="9942"/>
    <cellStyle name="20% - Accent3 2 2 4 7 4" xfId="9943"/>
    <cellStyle name="20% - Accent3 2 2 4 7 5" xfId="9944"/>
    <cellStyle name="20% - Accent3 2 2 4 7 6" xfId="9945"/>
    <cellStyle name="20% - Accent3 2 2 4 8" xfId="9946"/>
    <cellStyle name="20% - Accent3 2 2 4 8 2" xfId="9947"/>
    <cellStyle name="20% - Accent3 2 2 4 8 2 2" xfId="9948"/>
    <cellStyle name="20% - Accent3 2 2 4 8 2 2 2" xfId="9949"/>
    <cellStyle name="20% - Accent3 2 2 4 8 2 3" xfId="9950"/>
    <cellStyle name="20% - Accent3 2 2 4 8 2 4" xfId="9951"/>
    <cellStyle name="20% - Accent3 2 2 4 8 2 5" xfId="9952"/>
    <cellStyle name="20% - Accent3 2 2 4 8 3" xfId="9953"/>
    <cellStyle name="20% - Accent3 2 2 4 8 3 2" xfId="9954"/>
    <cellStyle name="20% - Accent3 2 2 4 8 3 3" xfId="9955"/>
    <cellStyle name="20% - Accent3 2 2 4 8 4" xfId="9956"/>
    <cellStyle name="20% - Accent3 2 2 4 8 5" xfId="9957"/>
    <cellStyle name="20% - Accent3 2 2 4 8 6" xfId="9958"/>
    <cellStyle name="20% - Accent3 2 2 4 9" xfId="9959"/>
    <cellStyle name="20% - Accent3 2 2 4 9 2" xfId="9960"/>
    <cellStyle name="20% - Accent3 2 2 4 9 2 2" xfId="9961"/>
    <cellStyle name="20% - Accent3 2 2 4 9 2 3" xfId="9962"/>
    <cellStyle name="20% - Accent3 2 2 4 9 2 4" xfId="9963"/>
    <cellStyle name="20% - Accent3 2 2 4 9 3" xfId="9964"/>
    <cellStyle name="20% - Accent3 2 2 4 9 3 2" xfId="9965"/>
    <cellStyle name="20% - Accent3 2 2 4 9 3 3" xfId="9966"/>
    <cellStyle name="20% - Accent3 2 2 4 9 4" xfId="9967"/>
    <cellStyle name="20% - Accent3 2 2 4 9 5" xfId="9968"/>
    <cellStyle name="20% - Accent3 2 2 4 9 6" xfId="9969"/>
    <cellStyle name="20% - Accent3 2 2 5" xfId="9970"/>
    <cellStyle name="20% - Accent3 2 2 5 10" xfId="9971"/>
    <cellStyle name="20% - Accent3 2 2 5 10 2" xfId="9972"/>
    <cellStyle name="20% - Accent3 2 2 5 10 2 2" xfId="9973"/>
    <cellStyle name="20% - Accent3 2 2 5 10 3" xfId="9974"/>
    <cellStyle name="20% - Accent3 2 2 5 10 4" xfId="9975"/>
    <cellStyle name="20% - Accent3 2 2 5 10 5" xfId="9976"/>
    <cellStyle name="20% - Accent3 2 2 5 11" xfId="9977"/>
    <cellStyle name="20% - Accent3 2 2 5 11 2" xfId="9978"/>
    <cellStyle name="20% - Accent3 2 2 5 11 3" xfId="9979"/>
    <cellStyle name="20% - Accent3 2 2 5 12" xfId="9980"/>
    <cellStyle name="20% - Accent3 2 2 5 13" xfId="9981"/>
    <cellStyle name="20% - Accent3 2 2 5 14" xfId="9982"/>
    <cellStyle name="20% - Accent3 2 2 5 2" xfId="9983"/>
    <cellStyle name="20% - Accent3 2 2 5 2 10" xfId="9984"/>
    <cellStyle name="20% - Accent3 2 2 5 2 11" xfId="9985"/>
    <cellStyle name="20% - Accent3 2 2 5 2 12" xfId="9986"/>
    <cellStyle name="20% - Accent3 2 2 5 2 13" xfId="9987"/>
    <cellStyle name="20% - Accent3 2 2 5 2 2" xfId="9988"/>
    <cellStyle name="20% - Accent3 2 2 5 2 2 2" xfId="9989"/>
    <cellStyle name="20% - Accent3 2 2 5 2 2 2 2" xfId="9990"/>
    <cellStyle name="20% - Accent3 2 2 5 2 2 2 2 2" xfId="9991"/>
    <cellStyle name="20% - Accent3 2 2 5 2 2 2 2 2 2" xfId="9992"/>
    <cellStyle name="20% - Accent3 2 2 5 2 2 2 2 2 2 2" xfId="9993"/>
    <cellStyle name="20% - Accent3 2 2 5 2 2 2 2 2 3" xfId="9994"/>
    <cellStyle name="20% - Accent3 2 2 5 2 2 2 2 2 4" xfId="9995"/>
    <cellStyle name="20% - Accent3 2 2 5 2 2 2 2 2 5" xfId="9996"/>
    <cellStyle name="20% - Accent3 2 2 5 2 2 2 2 3" xfId="9997"/>
    <cellStyle name="20% - Accent3 2 2 5 2 2 2 2 3 2" xfId="9998"/>
    <cellStyle name="20% - Accent3 2 2 5 2 2 2 2 3 3" xfId="9999"/>
    <cellStyle name="20% - Accent3 2 2 5 2 2 2 2 4" xfId="10000"/>
    <cellStyle name="20% - Accent3 2 2 5 2 2 2 2 5" xfId="10001"/>
    <cellStyle name="20% - Accent3 2 2 5 2 2 2 2 6" xfId="10002"/>
    <cellStyle name="20% - Accent3 2 2 5 2 2 2 3" xfId="10003"/>
    <cellStyle name="20% - Accent3 2 2 5 2 2 2 3 2" xfId="10004"/>
    <cellStyle name="20% - Accent3 2 2 5 2 2 2 3 2 2" xfId="10005"/>
    <cellStyle name="20% - Accent3 2 2 5 2 2 2 3 3" xfId="10006"/>
    <cellStyle name="20% - Accent3 2 2 5 2 2 2 3 4" xfId="10007"/>
    <cellStyle name="20% - Accent3 2 2 5 2 2 2 3 5" xfId="10008"/>
    <cellStyle name="20% - Accent3 2 2 5 2 2 2 4" xfId="10009"/>
    <cellStyle name="20% - Accent3 2 2 5 2 2 2 4 2" xfId="10010"/>
    <cellStyle name="20% - Accent3 2 2 5 2 2 2 4 3" xfId="10011"/>
    <cellStyle name="20% - Accent3 2 2 5 2 2 2 5" xfId="10012"/>
    <cellStyle name="20% - Accent3 2 2 5 2 2 2 6" xfId="10013"/>
    <cellStyle name="20% - Accent3 2 2 5 2 2 2 7" xfId="10014"/>
    <cellStyle name="20% - Accent3 2 2 5 2 2 3" xfId="10015"/>
    <cellStyle name="20% - Accent3 2 2 5 2 2 3 2" xfId="10016"/>
    <cellStyle name="20% - Accent3 2 2 5 2 2 3 2 2" xfId="10017"/>
    <cellStyle name="20% - Accent3 2 2 5 2 2 3 2 2 2" xfId="10018"/>
    <cellStyle name="20% - Accent3 2 2 5 2 2 3 2 3" xfId="10019"/>
    <cellStyle name="20% - Accent3 2 2 5 2 2 3 2 4" xfId="10020"/>
    <cellStyle name="20% - Accent3 2 2 5 2 2 3 2 5" xfId="10021"/>
    <cellStyle name="20% - Accent3 2 2 5 2 2 3 3" xfId="10022"/>
    <cellStyle name="20% - Accent3 2 2 5 2 2 3 3 2" xfId="10023"/>
    <cellStyle name="20% - Accent3 2 2 5 2 2 3 3 3" xfId="10024"/>
    <cellStyle name="20% - Accent3 2 2 5 2 2 3 4" xfId="10025"/>
    <cellStyle name="20% - Accent3 2 2 5 2 2 3 5" xfId="10026"/>
    <cellStyle name="20% - Accent3 2 2 5 2 2 3 6" xfId="10027"/>
    <cellStyle name="20% - Accent3 2 2 5 2 2 4" xfId="10028"/>
    <cellStyle name="20% - Accent3 2 2 5 2 2 4 2" xfId="10029"/>
    <cellStyle name="20% - Accent3 2 2 5 2 2 4 2 2" xfId="10030"/>
    <cellStyle name="20% - Accent3 2 2 5 2 2 4 2 3" xfId="10031"/>
    <cellStyle name="20% - Accent3 2 2 5 2 2 4 2 4" xfId="10032"/>
    <cellStyle name="20% - Accent3 2 2 5 2 2 4 3" xfId="10033"/>
    <cellStyle name="20% - Accent3 2 2 5 2 2 4 3 2" xfId="10034"/>
    <cellStyle name="20% - Accent3 2 2 5 2 2 4 3 3" xfId="10035"/>
    <cellStyle name="20% - Accent3 2 2 5 2 2 4 4" xfId="10036"/>
    <cellStyle name="20% - Accent3 2 2 5 2 2 4 5" xfId="10037"/>
    <cellStyle name="20% - Accent3 2 2 5 2 2 4 6" xfId="10038"/>
    <cellStyle name="20% - Accent3 2 2 5 2 2 5" xfId="10039"/>
    <cellStyle name="20% - Accent3 2 2 5 2 2 5 2" xfId="10040"/>
    <cellStyle name="20% - Accent3 2 2 5 2 2 5 2 2" xfId="10041"/>
    <cellStyle name="20% - Accent3 2 2 5 2 2 5 3" xfId="10042"/>
    <cellStyle name="20% - Accent3 2 2 5 2 2 5 4" xfId="10043"/>
    <cellStyle name="20% - Accent3 2 2 5 2 2 5 5" xfId="10044"/>
    <cellStyle name="20% - Accent3 2 2 5 2 2 6" xfId="10045"/>
    <cellStyle name="20% - Accent3 2 2 5 2 2 6 2" xfId="10046"/>
    <cellStyle name="20% - Accent3 2 2 5 2 2 6 3" xfId="10047"/>
    <cellStyle name="20% - Accent3 2 2 5 2 2 7" xfId="10048"/>
    <cellStyle name="20% - Accent3 2 2 5 2 2 8" xfId="10049"/>
    <cellStyle name="20% - Accent3 2 2 5 2 2 9" xfId="10050"/>
    <cellStyle name="20% - Accent3 2 2 5 2 3" xfId="10051"/>
    <cellStyle name="20% - Accent3 2 2 5 2 3 2" xfId="10052"/>
    <cellStyle name="20% - Accent3 2 2 5 2 3 2 2" xfId="10053"/>
    <cellStyle name="20% - Accent3 2 2 5 2 3 2 2 2" xfId="10054"/>
    <cellStyle name="20% - Accent3 2 2 5 2 3 2 2 2 2" xfId="10055"/>
    <cellStyle name="20% - Accent3 2 2 5 2 3 2 2 3" xfId="10056"/>
    <cellStyle name="20% - Accent3 2 2 5 2 3 2 2 4" xfId="10057"/>
    <cellStyle name="20% - Accent3 2 2 5 2 3 2 2 5" xfId="10058"/>
    <cellStyle name="20% - Accent3 2 2 5 2 3 2 3" xfId="10059"/>
    <cellStyle name="20% - Accent3 2 2 5 2 3 2 3 2" xfId="10060"/>
    <cellStyle name="20% - Accent3 2 2 5 2 3 2 3 3" xfId="10061"/>
    <cellStyle name="20% - Accent3 2 2 5 2 3 2 4" xfId="10062"/>
    <cellStyle name="20% - Accent3 2 2 5 2 3 2 5" xfId="10063"/>
    <cellStyle name="20% - Accent3 2 2 5 2 3 2 6" xfId="10064"/>
    <cellStyle name="20% - Accent3 2 2 5 2 3 3" xfId="10065"/>
    <cellStyle name="20% - Accent3 2 2 5 2 3 3 2" xfId="10066"/>
    <cellStyle name="20% - Accent3 2 2 5 2 3 3 2 2" xfId="10067"/>
    <cellStyle name="20% - Accent3 2 2 5 2 3 3 3" xfId="10068"/>
    <cellStyle name="20% - Accent3 2 2 5 2 3 3 4" xfId="10069"/>
    <cellStyle name="20% - Accent3 2 2 5 2 3 3 5" xfId="10070"/>
    <cellStyle name="20% - Accent3 2 2 5 2 3 4" xfId="10071"/>
    <cellStyle name="20% - Accent3 2 2 5 2 3 4 2" xfId="10072"/>
    <cellStyle name="20% - Accent3 2 2 5 2 3 4 3" xfId="10073"/>
    <cellStyle name="20% - Accent3 2 2 5 2 3 5" xfId="10074"/>
    <cellStyle name="20% - Accent3 2 2 5 2 3 6" xfId="10075"/>
    <cellStyle name="20% - Accent3 2 2 5 2 3 7" xfId="10076"/>
    <cellStyle name="20% - Accent3 2 2 5 2 4" xfId="10077"/>
    <cellStyle name="20% - Accent3 2 2 5 2 4 2" xfId="10078"/>
    <cellStyle name="20% - Accent3 2 2 5 2 4 2 2" xfId="10079"/>
    <cellStyle name="20% - Accent3 2 2 5 2 4 2 2 2" xfId="10080"/>
    <cellStyle name="20% - Accent3 2 2 5 2 4 2 3" xfId="10081"/>
    <cellStyle name="20% - Accent3 2 2 5 2 4 2 4" xfId="10082"/>
    <cellStyle name="20% - Accent3 2 2 5 2 4 2 5" xfId="10083"/>
    <cellStyle name="20% - Accent3 2 2 5 2 4 3" xfId="10084"/>
    <cellStyle name="20% - Accent3 2 2 5 2 4 3 2" xfId="10085"/>
    <cellStyle name="20% - Accent3 2 2 5 2 4 3 3" xfId="10086"/>
    <cellStyle name="20% - Accent3 2 2 5 2 4 4" xfId="10087"/>
    <cellStyle name="20% - Accent3 2 2 5 2 4 5" xfId="10088"/>
    <cellStyle name="20% - Accent3 2 2 5 2 4 6" xfId="10089"/>
    <cellStyle name="20% - Accent3 2 2 5 2 5" xfId="10090"/>
    <cellStyle name="20% - Accent3 2 2 5 2 5 2" xfId="10091"/>
    <cellStyle name="20% - Accent3 2 2 5 2 5 2 2" xfId="10092"/>
    <cellStyle name="20% - Accent3 2 2 5 2 5 2 2 2" xfId="10093"/>
    <cellStyle name="20% - Accent3 2 2 5 2 5 2 3" xfId="10094"/>
    <cellStyle name="20% - Accent3 2 2 5 2 5 2 4" xfId="10095"/>
    <cellStyle name="20% - Accent3 2 2 5 2 5 2 5" xfId="10096"/>
    <cellStyle name="20% - Accent3 2 2 5 2 5 3" xfId="10097"/>
    <cellStyle name="20% - Accent3 2 2 5 2 5 3 2" xfId="10098"/>
    <cellStyle name="20% - Accent3 2 2 5 2 5 3 3" xfId="10099"/>
    <cellStyle name="20% - Accent3 2 2 5 2 5 4" xfId="10100"/>
    <cellStyle name="20% - Accent3 2 2 5 2 5 5" xfId="10101"/>
    <cellStyle name="20% - Accent3 2 2 5 2 5 6" xfId="10102"/>
    <cellStyle name="20% - Accent3 2 2 5 2 6" xfId="10103"/>
    <cellStyle name="20% - Accent3 2 2 5 2 6 2" xfId="10104"/>
    <cellStyle name="20% - Accent3 2 2 5 2 6 2 2" xfId="10105"/>
    <cellStyle name="20% - Accent3 2 2 5 2 6 2 2 2" xfId="10106"/>
    <cellStyle name="20% - Accent3 2 2 5 2 6 2 3" xfId="10107"/>
    <cellStyle name="20% - Accent3 2 2 5 2 6 2 4" xfId="10108"/>
    <cellStyle name="20% - Accent3 2 2 5 2 6 2 5" xfId="10109"/>
    <cellStyle name="20% - Accent3 2 2 5 2 6 3" xfId="10110"/>
    <cellStyle name="20% - Accent3 2 2 5 2 6 3 2" xfId="10111"/>
    <cellStyle name="20% - Accent3 2 2 5 2 6 3 3" xfId="10112"/>
    <cellStyle name="20% - Accent3 2 2 5 2 6 4" xfId="10113"/>
    <cellStyle name="20% - Accent3 2 2 5 2 6 5" xfId="10114"/>
    <cellStyle name="20% - Accent3 2 2 5 2 6 6" xfId="10115"/>
    <cellStyle name="20% - Accent3 2 2 5 2 7" xfId="10116"/>
    <cellStyle name="20% - Accent3 2 2 5 2 7 2" xfId="10117"/>
    <cellStyle name="20% - Accent3 2 2 5 2 7 2 2" xfId="10118"/>
    <cellStyle name="20% - Accent3 2 2 5 2 7 2 3" xfId="10119"/>
    <cellStyle name="20% - Accent3 2 2 5 2 7 2 4" xfId="10120"/>
    <cellStyle name="20% - Accent3 2 2 5 2 7 3" xfId="10121"/>
    <cellStyle name="20% - Accent3 2 2 5 2 7 3 2" xfId="10122"/>
    <cellStyle name="20% - Accent3 2 2 5 2 7 3 3" xfId="10123"/>
    <cellStyle name="20% - Accent3 2 2 5 2 7 4" xfId="10124"/>
    <cellStyle name="20% - Accent3 2 2 5 2 7 5" xfId="10125"/>
    <cellStyle name="20% - Accent3 2 2 5 2 7 6" xfId="10126"/>
    <cellStyle name="20% - Accent3 2 2 5 2 8" xfId="10127"/>
    <cellStyle name="20% - Accent3 2 2 5 2 8 2" xfId="10128"/>
    <cellStyle name="20% - Accent3 2 2 5 2 8 2 2" xfId="10129"/>
    <cellStyle name="20% - Accent3 2 2 5 2 8 3" xfId="10130"/>
    <cellStyle name="20% - Accent3 2 2 5 2 8 4" xfId="10131"/>
    <cellStyle name="20% - Accent3 2 2 5 2 8 5" xfId="10132"/>
    <cellStyle name="20% - Accent3 2 2 5 2 9" xfId="10133"/>
    <cellStyle name="20% - Accent3 2 2 5 2 9 2" xfId="10134"/>
    <cellStyle name="20% - Accent3 2 2 5 2 9 3" xfId="10135"/>
    <cellStyle name="20% - Accent3 2 2 5 3" xfId="10136"/>
    <cellStyle name="20% - Accent3 2 2 5 3 2" xfId="10137"/>
    <cellStyle name="20% - Accent3 2 2 5 3 2 2" xfId="10138"/>
    <cellStyle name="20% - Accent3 2 2 5 3 2 2 2" xfId="10139"/>
    <cellStyle name="20% - Accent3 2 2 5 3 2 2 2 2" xfId="10140"/>
    <cellStyle name="20% - Accent3 2 2 5 3 2 2 2 2 2" xfId="10141"/>
    <cellStyle name="20% - Accent3 2 2 5 3 2 2 2 3" xfId="10142"/>
    <cellStyle name="20% - Accent3 2 2 5 3 2 2 2 4" xfId="10143"/>
    <cellStyle name="20% - Accent3 2 2 5 3 2 2 2 5" xfId="10144"/>
    <cellStyle name="20% - Accent3 2 2 5 3 2 2 3" xfId="10145"/>
    <cellStyle name="20% - Accent3 2 2 5 3 2 2 3 2" xfId="10146"/>
    <cellStyle name="20% - Accent3 2 2 5 3 2 2 3 3" xfId="10147"/>
    <cellStyle name="20% - Accent3 2 2 5 3 2 2 4" xfId="10148"/>
    <cellStyle name="20% - Accent3 2 2 5 3 2 2 5" xfId="10149"/>
    <cellStyle name="20% - Accent3 2 2 5 3 2 2 6" xfId="10150"/>
    <cellStyle name="20% - Accent3 2 2 5 3 2 3" xfId="10151"/>
    <cellStyle name="20% - Accent3 2 2 5 3 2 3 2" xfId="10152"/>
    <cellStyle name="20% - Accent3 2 2 5 3 2 3 2 2" xfId="10153"/>
    <cellStyle name="20% - Accent3 2 2 5 3 2 3 2 3" xfId="10154"/>
    <cellStyle name="20% - Accent3 2 2 5 3 2 3 2 4" xfId="10155"/>
    <cellStyle name="20% - Accent3 2 2 5 3 2 3 3" xfId="10156"/>
    <cellStyle name="20% - Accent3 2 2 5 3 2 3 3 2" xfId="10157"/>
    <cellStyle name="20% - Accent3 2 2 5 3 2 3 3 3" xfId="10158"/>
    <cellStyle name="20% - Accent3 2 2 5 3 2 3 4" xfId="10159"/>
    <cellStyle name="20% - Accent3 2 2 5 3 2 3 5" xfId="10160"/>
    <cellStyle name="20% - Accent3 2 2 5 3 2 3 6" xfId="10161"/>
    <cellStyle name="20% - Accent3 2 2 5 3 2 4" xfId="10162"/>
    <cellStyle name="20% - Accent3 2 2 5 3 2 4 2" xfId="10163"/>
    <cellStyle name="20% - Accent3 2 2 5 3 2 4 2 2" xfId="10164"/>
    <cellStyle name="20% - Accent3 2 2 5 3 2 4 3" xfId="10165"/>
    <cellStyle name="20% - Accent3 2 2 5 3 2 4 4" xfId="10166"/>
    <cellStyle name="20% - Accent3 2 2 5 3 2 4 5" xfId="10167"/>
    <cellStyle name="20% - Accent3 2 2 5 3 2 5" xfId="10168"/>
    <cellStyle name="20% - Accent3 2 2 5 3 2 5 2" xfId="10169"/>
    <cellStyle name="20% - Accent3 2 2 5 3 2 5 3" xfId="10170"/>
    <cellStyle name="20% - Accent3 2 2 5 3 2 6" xfId="10171"/>
    <cellStyle name="20% - Accent3 2 2 5 3 2 7" xfId="10172"/>
    <cellStyle name="20% - Accent3 2 2 5 3 2 8" xfId="10173"/>
    <cellStyle name="20% - Accent3 2 2 5 3 3" xfId="10174"/>
    <cellStyle name="20% - Accent3 2 2 5 3 3 2" xfId="10175"/>
    <cellStyle name="20% - Accent3 2 2 5 3 3 2 2" xfId="10176"/>
    <cellStyle name="20% - Accent3 2 2 5 3 3 2 2 2" xfId="10177"/>
    <cellStyle name="20% - Accent3 2 2 5 3 3 2 3" xfId="10178"/>
    <cellStyle name="20% - Accent3 2 2 5 3 3 2 4" xfId="10179"/>
    <cellStyle name="20% - Accent3 2 2 5 3 3 2 5" xfId="10180"/>
    <cellStyle name="20% - Accent3 2 2 5 3 3 3" xfId="10181"/>
    <cellStyle name="20% - Accent3 2 2 5 3 3 3 2" xfId="10182"/>
    <cellStyle name="20% - Accent3 2 2 5 3 3 3 3" xfId="10183"/>
    <cellStyle name="20% - Accent3 2 2 5 3 3 4" xfId="10184"/>
    <cellStyle name="20% - Accent3 2 2 5 3 3 5" xfId="10185"/>
    <cellStyle name="20% - Accent3 2 2 5 3 3 6" xfId="10186"/>
    <cellStyle name="20% - Accent3 2 2 5 3 4" xfId="10187"/>
    <cellStyle name="20% - Accent3 2 2 5 3 4 2" xfId="10188"/>
    <cellStyle name="20% - Accent3 2 2 5 3 4 2 2" xfId="10189"/>
    <cellStyle name="20% - Accent3 2 2 5 3 4 2 3" xfId="10190"/>
    <cellStyle name="20% - Accent3 2 2 5 3 4 2 4" xfId="10191"/>
    <cellStyle name="20% - Accent3 2 2 5 3 4 3" xfId="10192"/>
    <cellStyle name="20% - Accent3 2 2 5 3 4 3 2" xfId="10193"/>
    <cellStyle name="20% - Accent3 2 2 5 3 4 3 3" xfId="10194"/>
    <cellStyle name="20% - Accent3 2 2 5 3 4 4" xfId="10195"/>
    <cellStyle name="20% - Accent3 2 2 5 3 4 5" xfId="10196"/>
    <cellStyle name="20% - Accent3 2 2 5 3 4 6" xfId="10197"/>
    <cellStyle name="20% - Accent3 2 2 5 3 5" xfId="10198"/>
    <cellStyle name="20% - Accent3 2 2 5 3 5 2" xfId="10199"/>
    <cellStyle name="20% - Accent3 2 2 5 3 5 2 2" xfId="10200"/>
    <cellStyle name="20% - Accent3 2 2 5 3 5 3" xfId="10201"/>
    <cellStyle name="20% - Accent3 2 2 5 3 5 4" xfId="10202"/>
    <cellStyle name="20% - Accent3 2 2 5 3 5 5" xfId="10203"/>
    <cellStyle name="20% - Accent3 2 2 5 3 6" xfId="10204"/>
    <cellStyle name="20% - Accent3 2 2 5 3 6 2" xfId="10205"/>
    <cellStyle name="20% - Accent3 2 2 5 3 6 3" xfId="10206"/>
    <cellStyle name="20% - Accent3 2 2 5 3 7" xfId="10207"/>
    <cellStyle name="20% - Accent3 2 2 5 3 8" xfId="10208"/>
    <cellStyle name="20% - Accent3 2 2 5 3 9" xfId="10209"/>
    <cellStyle name="20% - Accent3 2 2 5 4" xfId="10210"/>
    <cellStyle name="20% - Accent3 2 2 5 4 2" xfId="10211"/>
    <cellStyle name="20% - Accent3 2 2 5 4 2 2" xfId="10212"/>
    <cellStyle name="20% - Accent3 2 2 5 4 2 2 2" xfId="10213"/>
    <cellStyle name="20% - Accent3 2 2 5 4 2 2 2 2" xfId="10214"/>
    <cellStyle name="20% - Accent3 2 2 5 4 2 2 2 3" xfId="10215"/>
    <cellStyle name="20% - Accent3 2 2 5 4 2 2 2 4" xfId="10216"/>
    <cellStyle name="20% - Accent3 2 2 5 4 2 2 3" xfId="10217"/>
    <cellStyle name="20% - Accent3 2 2 5 4 2 2 3 2" xfId="10218"/>
    <cellStyle name="20% - Accent3 2 2 5 4 2 2 3 3" xfId="10219"/>
    <cellStyle name="20% - Accent3 2 2 5 4 2 2 4" xfId="10220"/>
    <cellStyle name="20% - Accent3 2 2 5 4 2 2 5" xfId="10221"/>
    <cellStyle name="20% - Accent3 2 2 5 4 2 2 6" xfId="10222"/>
    <cellStyle name="20% - Accent3 2 2 5 4 2 3" xfId="10223"/>
    <cellStyle name="20% - Accent3 2 2 5 4 2 3 2" xfId="10224"/>
    <cellStyle name="20% - Accent3 2 2 5 4 2 3 2 2" xfId="10225"/>
    <cellStyle name="20% - Accent3 2 2 5 4 2 3 3" xfId="10226"/>
    <cellStyle name="20% - Accent3 2 2 5 4 2 3 4" xfId="10227"/>
    <cellStyle name="20% - Accent3 2 2 5 4 2 3 5" xfId="10228"/>
    <cellStyle name="20% - Accent3 2 2 5 4 2 4" xfId="10229"/>
    <cellStyle name="20% - Accent3 2 2 5 4 2 4 2" xfId="10230"/>
    <cellStyle name="20% - Accent3 2 2 5 4 2 4 3" xfId="10231"/>
    <cellStyle name="20% - Accent3 2 2 5 4 2 5" xfId="10232"/>
    <cellStyle name="20% - Accent3 2 2 5 4 2 6" xfId="10233"/>
    <cellStyle name="20% - Accent3 2 2 5 4 2 7" xfId="10234"/>
    <cellStyle name="20% - Accent3 2 2 5 4 3" xfId="10235"/>
    <cellStyle name="20% - Accent3 2 2 5 4 3 2" xfId="10236"/>
    <cellStyle name="20% - Accent3 2 2 5 4 3 2 2" xfId="10237"/>
    <cellStyle name="20% - Accent3 2 2 5 4 3 2 3" xfId="10238"/>
    <cellStyle name="20% - Accent3 2 2 5 4 3 2 4" xfId="10239"/>
    <cellStyle name="20% - Accent3 2 2 5 4 3 3" xfId="10240"/>
    <cellStyle name="20% - Accent3 2 2 5 4 3 3 2" xfId="10241"/>
    <cellStyle name="20% - Accent3 2 2 5 4 3 3 3" xfId="10242"/>
    <cellStyle name="20% - Accent3 2 2 5 4 3 4" xfId="10243"/>
    <cellStyle name="20% - Accent3 2 2 5 4 3 5" xfId="10244"/>
    <cellStyle name="20% - Accent3 2 2 5 4 3 6" xfId="10245"/>
    <cellStyle name="20% - Accent3 2 2 5 4 4" xfId="10246"/>
    <cellStyle name="20% - Accent3 2 2 5 4 4 2" xfId="10247"/>
    <cellStyle name="20% - Accent3 2 2 5 4 4 2 2" xfId="10248"/>
    <cellStyle name="20% - Accent3 2 2 5 4 4 3" xfId="10249"/>
    <cellStyle name="20% - Accent3 2 2 5 4 4 4" xfId="10250"/>
    <cellStyle name="20% - Accent3 2 2 5 4 4 5" xfId="10251"/>
    <cellStyle name="20% - Accent3 2 2 5 4 5" xfId="10252"/>
    <cellStyle name="20% - Accent3 2 2 5 4 5 2" xfId="10253"/>
    <cellStyle name="20% - Accent3 2 2 5 4 5 3" xfId="10254"/>
    <cellStyle name="20% - Accent3 2 2 5 4 6" xfId="10255"/>
    <cellStyle name="20% - Accent3 2 2 5 4 7" xfId="10256"/>
    <cellStyle name="20% - Accent3 2 2 5 4 8" xfId="10257"/>
    <cellStyle name="20% - Accent3 2 2 5 5" xfId="10258"/>
    <cellStyle name="20% - Accent3 2 2 5 5 2" xfId="10259"/>
    <cellStyle name="20% - Accent3 2 2 5 5 2 2" xfId="10260"/>
    <cellStyle name="20% - Accent3 2 2 5 5 2 2 2" xfId="10261"/>
    <cellStyle name="20% - Accent3 2 2 5 5 2 2 3" xfId="10262"/>
    <cellStyle name="20% - Accent3 2 2 5 5 2 2 4" xfId="10263"/>
    <cellStyle name="20% - Accent3 2 2 5 5 2 3" xfId="10264"/>
    <cellStyle name="20% - Accent3 2 2 5 5 2 3 2" xfId="10265"/>
    <cellStyle name="20% - Accent3 2 2 5 5 2 3 3" xfId="10266"/>
    <cellStyle name="20% - Accent3 2 2 5 5 2 4" xfId="10267"/>
    <cellStyle name="20% - Accent3 2 2 5 5 2 5" xfId="10268"/>
    <cellStyle name="20% - Accent3 2 2 5 5 2 6" xfId="10269"/>
    <cellStyle name="20% - Accent3 2 2 5 5 3" xfId="10270"/>
    <cellStyle name="20% - Accent3 2 2 5 5 3 2" xfId="10271"/>
    <cellStyle name="20% - Accent3 2 2 5 5 3 2 2" xfId="10272"/>
    <cellStyle name="20% - Accent3 2 2 5 5 3 2 3" xfId="10273"/>
    <cellStyle name="20% - Accent3 2 2 5 5 3 2 4" xfId="10274"/>
    <cellStyle name="20% - Accent3 2 2 5 5 3 3" xfId="10275"/>
    <cellStyle name="20% - Accent3 2 2 5 5 3 3 2" xfId="10276"/>
    <cellStyle name="20% - Accent3 2 2 5 5 3 3 3" xfId="10277"/>
    <cellStyle name="20% - Accent3 2 2 5 5 3 4" xfId="10278"/>
    <cellStyle name="20% - Accent3 2 2 5 5 3 5" xfId="10279"/>
    <cellStyle name="20% - Accent3 2 2 5 5 3 6" xfId="10280"/>
    <cellStyle name="20% - Accent3 2 2 5 5 4" xfId="10281"/>
    <cellStyle name="20% - Accent3 2 2 5 5 4 2" xfId="10282"/>
    <cellStyle name="20% - Accent3 2 2 5 5 4 2 2" xfId="10283"/>
    <cellStyle name="20% - Accent3 2 2 5 5 4 3" xfId="10284"/>
    <cellStyle name="20% - Accent3 2 2 5 5 4 4" xfId="10285"/>
    <cellStyle name="20% - Accent3 2 2 5 5 4 5" xfId="10286"/>
    <cellStyle name="20% - Accent3 2 2 5 5 5" xfId="10287"/>
    <cellStyle name="20% - Accent3 2 2 5 5 5 2" xfId="10288"/>
    <cellStyle name="20% - Accent3 2 2 5 5 5 3" xfId="10289"/>
    <cellStyle name="20% - Accent3 2 2 5 5 6" xfId="10290"/>
    <cellStyle name="20% - Accent3 2 2 5 5 7" xfId="10291"/>
    <cellStyle name="20% - Accent3 2 2 5 5 8" xfId="10292"/>
    <cellStyle name="20% - Accent3 2 2 5 6" xfId="10293"/>
    <cellStyle name="20% - Accent3 2 2 5 6 2" xfId="10294"/>
    <cellStyle name="20% - Accent3 2 2 5 6 2 2" xfId="10295"/>
    <cellStyle name="20% - Accent3 2 2 5 6 2 2 2" xfId="10296"/>
    <cellStyle name="20% - Accent3 2 2 5 6 2 2 3" xfId="10297"/>
    <cellStyle name="20% - Accent3 2 2 5 6 2 2 4" xfId="10298"/>
    <cellStyle name="20% - Accent3 2 2 5 6 2 3" xfId="10299"/>
    <cellStyle name="20% - Accent3 2 2 5 6 2 3 2" xfId="10300"/>
    <cellStyle name="20% - Accent3 2 2 5 6 2 3 3" xfId="10301"/>
    <cellStyle name="20% - Accent3 2 2 5 6 2 4" xfId="10302"/>
    <cellStyle name="20% - Accent3 2 2 5 6 2 5" xfId="10303"/>
    <cellStyle name="20% - Accent3 2 2 5 6 2 6" xfId="10304"/>
    <cellStyle name="20% - Accent3 2 2 5 6 3" xfId="10305"/>
    <cellStyle name="20% - Accent3 2 2 5 6 3 2" xfId="10306"/>
    <cellStyle name="20% - Accent3 2 2 5 6 3 2 2" xfId="10307"/>
    <cellStyle name="20% - Accent3 2 2 5 6 3 3" xfId="10308"/>
    <cellStyle name="20% - Accent3 2 2 5 6 3 4" xfId="10309"/>
    <cellStyle name="20% - Accent3 2 2 5 6 3 5" xfId="10310"/>
    <cellStyle name="20% - Accent3 2 2 5 6 4" xfId="10311"/>
    <cellStyle name="20% - Accent3 2 2 5 6 4 2" xfId="10312"/>
    <cellStyle name="20% - Accent3 2 2 5 6 4 3" xfId="10313"/>
    <cellStyle name="20% - Accent3 2 2 5 6 5" xfId="10314"/>
    <cellStyle name="20% - Accent3 2 2 5 6 6" xfId="10315"/>
    <cellStyle name="20% - Accent3 2 2 5 6 7" xfId="10316"/>
    <cellStyle name="20% - Accent3 2 2 5 7" xfId="10317"/>
    <cellStyle name="20% - Accent3 2 2 5 7 2" xfId="10318"/>
    <cellStyle name="20% - Accent3 2 2 5 7 2 2" xfId="10319"/>
    <cellStyle name="20% - Accent3 2 2 5 7 2 2 2" xfId="10320"/>
    <cellStyle name="20% - Accent3 2 2 5 7 2 3" xfId="10321"/>
    <cellStyle name="20% - Accent3 2 2 5 7 2 4" xfId="10322"/>
    <cellStyle name="20% - Accent3 2 2 5 7 2 5" xfId="10323"/>
    <cellStyle name="20% - Accent3 2 2 5 7 3" xfId="10324"/>
    <cellStyle name="20% - Accent3 2 2 5 7 3 2" xfId="10325"/>
    <cellStyle name="20% - Accent3 2 2 5 7 3 3" xfId="10326"/>
    <cellStyle name="20% - Accent3 2 2 5 7 4" xfId="10327"/>
    <cellStyle name="20% - Accent3 2 2 5 7 5" xfId="10328"/>
    <cellStyle name="20% - Accent3 2 2 5 7 6" xfId="10329"/>
    <cellStyle name="20% - Accent3 2 2 5 8" xfId="10330"/>
    <cellStyle name="20% - Accent3 2 2 5 8 2" xfId="10331"/>
    <cellStyle name="20% - Accent3 2 2 5 8 2 2" xfId="10332"/>
    <cellStyle name="20% - Accent3 2 2 5 8 2 2 2" xfId="10333"/>
    <cellStyle name="20% - Accent3 2 2 5 8 2 3" xfId="10334"/>
    <cellStyle name="20% - Accent3 2 2 5 8 2 4" xfId="10335"/>
    <cellStyle name="20% - Accent3 2 2 5 8 2 5" xfId="10336"/>
    <cellStyle name="20% - Accent3 2 2 5 8 3" xfId="10337"/>
    <cellStyle name="20% - Accent3 2 2 5 8 3 2" xfId="10338"/>
    <cellStyle name="20% - Accent3 2 2 5 8 3 3" xfId="10339"/>
    <cellStyle name="20% - Accent3 2 2 5 8 4" xfId="10340"/>
    <cellStyle name="20% - Accent3 2 2 5 8 5" xfId="10341"/>
    <cellStyle name="20% - Accent3 2 2 5 8 6" xfId="10342"/>
    <cellStyle name="20% - Accent3 2 2 5 9" xfId="10343"/>
    <cellStyle name="20% - Accent3 2 2 5 9 2" xfId="10344"/>
    <cellStyle name="20% - Accent3 2 2 5 9 2 2" xfId="10345"/>
    <cellStyle name="20% - Accent3 2 2 5 9 2 3" xfId="10346"/>
    <cellStyle name="20% - Accent3 2 2 5 9 2 4" xfId="10347"/>
    <cellStyle name="20% - Accent3 2 2 5 9 3" xfId="10348"/>
    <cellStyle name="20% - Accent3 2 2 5 9 3 2" xfId="10349"/>
    <cellStyle name="20% - Accent3 2 2 5 9 3 3" xfId="10350"/>
    <cellStyle name="20% - Accent3 2 2 5 9 4" xfId="10351"/>
    <cellStyle name="20% - Accent3 2 2 5 9 5" xfId="10352"/>
    <cellStyle name="20% - Accent3 2 2 5 9 6" xfId="10353"/>
    <cellStyle name="20% - Accent3 2 2 6" xfId="10354"/>
    <cellStyle name="20% - Accent3 2 2 6 10" xfId="10355"/>
    <cellStyle name="20% - Accent3 2 2 6 11" xfId="10356"/>
    <cellStyle name="20% - Accent3 2 2 6 12" xfId="10357"/>
    <cellStyle name="20% - Accent3 2 2 6 13" xfId="10358"/>
    <cellStyle name="20% - Accent3 2 2 6 14" xfId="10359"/>
    <cellStyle name="20% - Accent3 2 2 6 2" xfId="10360"/>
    <cellStyle name="20% - Accent3 2 2 6 2 2" xfId="10361"/>
    <cellStyle name="20% - Accent3 2 2 6 2 2 2" xfId="10362"/>
    <cellStyle name="20% - Accent3 2 2 6 2 2 2 2" xfId="10363"/>
    <cellStyle name="20% - Accent3 2 2 6 2 2 2 2 2" xfId="10364"/>
    <cellStyle name="20% - Accent3 2 2 6 2 2 2 2 2 2" xfId="10365"/>
    <cellStyle name="20% - Accent3 2 2 6 2 2 2 2 3" xfId="10366"/>
    <cellStyle name="20% - Accent3 2 2 6 2 2 2 2 4" xfId="10367"/>
    <cellStyle name="20% - Accent3 2 2 6 2 2 2 2 5" xfId="10368"/>
    <cellStyle name="20% - Accent3 2 2 6 2 2 2 3" xfId="10369"/>
    <cellStyle name="20% - Accent3 2 2 6 2 2 2 3 2" xfId="10370"/>
    <cellStyle name="20% - Accent3 2 2 6 2 2 2 3 3" xfId="10371"/>
    <cellStyle name="20% - Accent3 2 2 6 2 2 2 4" xfId="10372"/>
    <cellStyle name="20% - Accent3 2 2 6 2 2 2 5" xfId="10373"/>
    <cellStyle name="20% - Accent3 2 2 6 2 2 2 6" xfId="10374"/>
    <cellStyle name="20% - Accent3 2 2 6 2 2 3" xfId="10375"/>
    <cellStyle name="20% - Accent3 2 2 6 2 2 3 2" xfId="10376"/>
    <cellStyle name="20% - Accent3 2 2 6 2 2 3 2 2" xfId="10377"/>
    <cellStyle name="20% - Accent3 2 2 6 2 2 3 3" xfId="10378"/>
    <cellStyle name="20% - Accent3 2 2 6 2 2 3 4" xfId="10379"/>
    <cellStyle name="20% - Accent3 2 2 6 2 2 3 5" xfId="10380"/>
    <cellStyle name="20% - Accent3 2 2 6 2 2 4" xfId="10381"/>
    <cellStyle name="20% - Accent3 2 2 6 2 2 4 2" xfId="10382"/>
    <cellStyle name="20% - Accent3 2 2 6 2 2 4 3" xfId="10383"/>
    <cellStyle name="20% - Accent3 2 2 6 2 2 5" xfId="10384"/>
    <cellStyle name="20% - Accent3 2 2 6 2 2 6" xfId="10385"/>
    <cellStyle name="20% - Accent3 2 2 6 2 2 7" xfId="10386"/>
    <cellStyle name="20% - Accent3 2 2 6 2 3" xfId="10387"/>
    <cellStyle name="20% - Accent3 2 2 6 2 3 2" xfId="10388"/>
    <cellStyle name="20% - Accent3 2 2 6 2 3 2 2" xfId="10389"/>
    <cellStyle name="20% - Accent3 2 2 6 2 3 2 2 2" xfId="10390"/>
    <cellStyle name="20% - Accent3 2 2 6 2 3 2 3" xfId="10391"/>
    <cellStyle name="20% - Accent3 2 2 6 2 3 2 4" xfId="10392"/>
    <cellStyle name="20% - Accent3 2 2 6 2 3 2 5" xfId="10393"/>
    <cellStyle name="20% - Accent3 2 2 6 2 3 3" xfId="10394"/>
    <cellStyle name="20% - Accent3 2 2 6 2 3 3 2" xfId="10395"/>
    <cellStyle name="20% - Accent3 2 2 6 2 3 3 3" xfId="10396"/>
    <cellStyle name="20% - Accent3 2 2 6 2 3 4" xfId="10397"/>
    <cellStyle name="20% - Accent3 2 2 6 2 3 5" xfId="10398"/>
    <cellStyle name="20% - Accent3 2 2 6 2 3 6" xfId="10399"/>
    <cellStyle name="20% - Accent3 2 2 6 2 4" xfId="10400"/>
    <cellStyle name="20% - Accent3 2 2 6 2 4 2" xfId="10401"/>
    <cellStyle name="20% - Accent3 2 2 6 2 4 2 2" xfId="10402"/>
    <cellStyle name="20% - Accent3 2 2 6 2 4 2 3" xfId="10403"/>
    <cellStyle name="20% - Accent3 2 2 6 2 4 2 4" xfId="10404"/>
    <cellStyle name="20% - Accent3 2 2 6 2 4 3" xfId="10405"/>
    <cellStyle name="20% - Accent3 2 2 6 2 4 3 2" xfId="10406"/>
    <cellStyle name="20% - Accent3 2 2 6 2 4 3 3" xfId="10407"/>
    <cellStyle name="20% - Accent3 2 2 6 2 4 4" xfId="10408"/>
    <cellStyle name="20% - Accent3 2 2 6 2 4 5" xfId="10409"/>
    <cellStyle name="20% - Accent3 2 2 6 2 4 6" xfId="10410"/>
    <cellStyle name="20% - Accent3 2 2 6 2 5" xfId="10411"/>
    <cellStyle name="20% - Accent3 2 2 6 2 5 2" xfId="10412"/>
    <cellStyle name="20% - Accent3 2 2 6 2 5 2 2" xfId="10413"/>
    <cellStyle name="20% - Accent3 2 2 6 2 5 3" xfId="10414"/>
    <cellStyle name="20% - Accent3 2 2 6 2 5 4" xfId="10415"/>
    <cellStyle name="20% - Accent3 2 2 6 2 5 5" xfId="10416"/>
    <cellStyle name="20% - Accent3 2 2 6 2 6" xfId="10417"/>
    <cellStyle name="20% - Accent3 2 2 6 2 6 2" xfId="10418"/>
    <cellStyle name="20% - Accent3 2 2 6 2 6 3" xfId="10419"/>
    <cellStyle name="20% - Accent3 2 2 6 2 7" xfId="10420"/>
    <cellStyle name="20% - Accent3 2 2 6 2 8" xfId="10421"/>
    <cellStyle name="20% - Accent3 2 2 6 2 9" xfId="10422"/>
    <cellStyle name="20% - Accent3 2 2 6 3" xfId="10423"/>
    <cellStyle name="20% - Accent3 2 2 6 3 2" xfId="10424"/>
    <cellStyle name="20% - Accent3 2 2 6 3 2 2" xfId="10425"/>
    <cellStyle name="20% - Accent3 2 2 6 3 2 2 2" xfId="10426"/>
    <cellStyle name="20% - Accent3 2 2 6 3 2 2 2 2" xfId="10427"/>
    <cellStyle name="20% - Accent3 2 2 6 3 2 2 3" xfId="10428"/>
    <cellStyle name="20% - Accent3 2 2 6 3 2 2 4" xfId="10429"/>
    <cellStyle name="20% - Accent3 2 2 6 3 2 2 5" xfId="10430"/>
    <cellStyle name="20% - Accent3 2 2 6 3 2 3" xfId="10431"/>
    <cellStyle name="20% - Accent3 2 2 6 3 2 3 2" xfId="10432"/>
    <cellStyle name="20% - Accent3 2 2 6 3 2 3 3" xfId="10433"/>
    <cellStyle name="20% - Accent3 2 2 6 3 2 4" xfId="10434"/>
    <cellStyle name="20% - Accent3 2 2 6 3 2 5" xfId="10435"/>
    <cellStyle name="20% - Accent3 2 2 6 3 2 6" xfId="10436"/>
    <cellStyle name="20% - Accent3 2 2 6 3 3" xfId="10437"/>
    <cellStyle name="20% - Accent3 2 2 6 3 3 2" xfId="10438"/>
    <cellStyle name="20% - Accent3 2 2 6 3 3 2 2" xfId="10439"/>
    <cellStyle name="20% - Accent3 2 2 6 3 3 3" xfId="10440"/>
    <cellStyle name="20% - Accent3 2 2 6 3 3 4" xfId="10441"/>
    <cellStyle name="20% - Accent3 2 2 6 3 3 5" xfId="10442"/>
    <cellStyle name="20% - Accent3 2 2 6 3 4" xfId="10443"/>
    <cellStyle name="20% - Accent3 2 2 6 3 4 2" xfId="10444"/>
    <cellStyle name="20% - Accent3 2 2 6 3 4 3" xfId="10445"/>
    <cellStyle name="20% - Accent3 2 2 6 3 5" xfId="10446"/>
    <cellStyle name="20% - Accent3 2 2 6 3 6" xfId="10447"/>
    <cellStyle name="20% - Accent3 2 2 6 3 7" xfId="10448"/>
    <cellStyle name="20% - Accent3 2 2 6 4" xfId="10449"/>
    <cellStyle name="20% - Accent3 2 2 6 4 2" xfId="10450"/>
    <cellStyle name="20% - Accent3 2 2 6 4 2 2" xfId="10451"/>
    <cellStyle name="20% - Accent3 2 2 6 4 2 2 2" xfId="10452"/>
    <cellStyle name="20% - Accent3 2 2 6 4 2 3" xfId="10453"/>
    <cellStyle name="20% - Accent3 2 2 6 4 2 4" xfId="10454"/>
    <cellStyle name="20% - Accent3 2 2 6 4 2 5" xfId="10455"/>
    <cellStyle name="20% - Accent3 2 2 6 4 3" xfId="10456"/>
    <cellStyle name="20% - Accent3 2 2 6 4 3 2" xfId="10457"/>
    <cellStyle name="20% - Accent3 2 2 6 4 3 3" xfId="10458"/>
    <cellStyle name="20% - Accent3 2 2 6 4 4" xfId="10459"/>
    <cellStyle name="20% - Accent3 2 2 6 4 5" xfId="10460"/>
    <cellStyle name="20% - Accent3 2 2 6 4 6" xfId="10461"/>
    <cellStyle name="20% - Accent3 2 2 6 5" xfId="10462"/>
    <cellStyle name="20% - Accent3 2 2 6 5 2" xfId="10463"/>
    <cellStyle name="20% - Accent3 2 2 6 5 2 2" xfId="10464"/>
    <cellStyle name="20% - Accent3 2 2 6 5 2 2 2" xfId="10465"/>
    <cellStyle name="20% - Accent3 2 2 6 5 2 3" xfId="10466"/>
    <cellStyle name="20% - Accent3 2 2 6 5 2 4" xfId="10467"/>
    <cellStyle name="20% - Accent3 2 2 6 5 2 5" xfId="10468"/>
    <cellStyle name="20% - Accent3 2 2 6 5 3" xfId="10469"/>
    <cellStyle name="20% - Accent3 2 2 6 5 3 2" xfId="10470"/>
    <cellStyle name="20% - Accent3 2 2 6 5 3 3" xfId="10471"/>
    <cellStyle name="20% - Accent3 2 2 6 5 4" xfId="10472"/>
    <cellStyle name="20% - Accent3 2 2 6 5 5" xfId="10473"/>
    <cellStyle name="20% - Accent3 2 2 6 5 6" xfId="10474"/>
    <cellStyle name="20% - Accent3 2 2 6 6" xfId="10475"/>
    <cellStyle name="20% - Accent3 2 2 6 6 2" xfId="10476"/>
    <cellStyle name="20% - Accent3 2 2 6 6 2 2" xfId="10477"/>
    <cellStyle name="20% - Accent3 2 2 6 6 2 2 2" xfId="10478"/>
    <cellStyle name="20% - Accent3 2 2 6 6 2 3" xfId="10479"/>
    <cellStyle name="20% - Accent3 2 2 6 6 2 4" xfId="10480"/>
    <cellStyle name="20% - Accent3 2 2 6 6 2 5" xfId="10481"/>
    <cellStyle name="20% - Accent3 2 2 6 6 3" xfId="10482"/>
    <cellStyle name="20% - Accent3 2 2 6 6 3 2" xfId="10483"/>
    <cellStyle name="20% - Accent3 2 2 6 6 3 3" xfId="10484"/>
    <cellStyle name="20% - Accent3 2 2 6 6 4" xfId="10485"/>
    <cellStyle name="20% - Accent3 2 2 6 6 5" xfId="10486"/>
    <cellStyle name="20% - Accent3 2 2 6 6 6" xfId="10487"/>
    <cellStyle name="20% - Accent3 2 2 6 7" xfId="10488"/>
    <cellStyle name="20% - Accent3 2 2 6 7 2" xfId="10489"/>
    <cellStyle name="20% - Accent3 2 2 6 7 2 2" xfId="10490"/>
    <cellStyle name="20% - Accent3 2 2 6 7 2 3" xfId="10491"/>
    <cellStyle name="20% - Accent3 2 2 6 7 2 4" xfId="10492"/>
    <cellStyle name="20% - Accent3 2 2 6 7 3" xfId="10493"/>
    <cellStyle name="20% - Accent3 2 2 6 7 3 2" xfId="10494"/>
    <cellStyle name="20% - Accent3 2 2 6 7 3 3" xfId="10495"/>
    <cellStyle name="20% - Accent3 2 2 6 7 4" xfId="10496"/>
    <cellStyle name="20% - Accent3 2 2 6 7 5" xfId="10497"/>
    <cellStyle name="20% - Accent3 2 2 6 7 6" xfId="10498"/>
    <cellStyle name="20% - Accent3 2 2 6 8" xfId="10499"/>
    <cellStyle name="20% - Accent3 2 2 6 8 2" xfId="10500"/>
    <cellStyle name="20% - Accent3 2 2 6 8 2 2" xfId="10501"/>
    <cellStyle name="20% - Accent3 2 2 6 8 3" xfId="10502"/>
    <cellStyle name="20% - Accent3 2 2 6 8 4" xfId="10503"/>
    <cellStyle name="20% - Accent3 2 2 6 8 5" xfId="10504"/>
    <cellStyle name="20% - Accent3 2 2 6 9" xfId="10505"/>
    <cellStyle name="20% - Accent3 2 2 6 9 2" xfId="10506"/>
    <cellStyle name="20% - Accent3 2 2 6 9 3" xfId="10507"/>
    <cellStyle name="20% - Accent3 2 2 7" xfId="10508"/>
    <cellStyle name="20% - Accent3 2 2 7 10" xfId="10509"/>
    <cellStyle name="20% - Accent3 2 2 7 2" xfId="10510"/>
    <cellStyle name="20% - Accent3 2 2 7 2 2" xfId="10511"/>
    <cellStyle name="20% - Accent3 2 2 7 2 2 2" xfId="10512"/>
    <cellStyle name="20% - Accent3 2 2 7 2 2 2 2" xfId="10513"/>
    <cellStyle name="20% - Accent3 2 2 7 2 2 2 2 2" xfId="10514"/>
    <cellStyle name="20% - Accent3 2 2 7 2 2 2 3" xfId="10515"/>
    <cellStyle name="20% - Accent3 2 2 7 2 2 2 4" xfId="10516"/>
    <cellStyle name="20% - Accent3 2 2 7 2 2 2 5" xfId="10517"/>
    <cellStyle name="20% - Accent3 2 2 7 2 2 3" xfId="10518"/>
    <cellStyle name="20% - Accent3 2 2 7 2 2 3 2" xfId="10519"/>
    <cellStyle name="20% - Accent3 2 2 7 2 2 3 3" xfId="10520"/>
    <cellStyle name="20% - Accent3 2 2 7 2 2 4" xfId="10521"/>
    <cellStyle name="20% - Accent3 2 2 7 2 2 5" xfId="10522"/>
    <cellStyle name="20% - Accent3 2 2 7 2 2 6" xfId="10523"/>
    <cellStyle name="20% - Accent3 2 2 7 2 3" xfId="10524"/>
    <cellStyle name="20% - Accent3 2 2 7 2 3 2" xfId="10525"/>
    <cellStyle name="20% - Accent3 2 2 7 2 3 2 2" xfId="10526"/>
    <cellStyle name="20% - Accent3 2 2 7 2 3 2 3" xfId="10527"/>
    <cellStyle name="20% - Accent3 2 2 7 2 3 2 4" xfId="10528"/>
    <cellStyle name="20% - Accent3 2 2 7 2 3 3" xfId="10529"/>
    <cellStyle name="20% - Accent3 2 2 7 2 3 3 2" xfId="10530"/>
    <cellStyle name="20% - Accent3 2 2 7 2 3 3 3" xfId="10531"/>
    <cellStyle name="20% - Accent3 2 2 7 2 3 4" xfId="10532"/>
    <cellStyle name="20% - Accent3 2 2 7 2 3 5" xfId="10533"/>
    <cellStyle name="20% - Accent3 2 2 7 2 3 6" xfId="10534"/>
    <cellStyle name="20% - Accent3 2 2 7 2 4" xfId="10535"/>
    <cellStyle name="20% - Accent3 2 2 7 2 4 2" xfId="10536"/>
    <cellStyle name="20% - Accent3 2 2 7 2 4 2 2" xfId="10537"/>
    <cellStyle name="20% - Accent3 2 2 7 2 4 3" xfId="10538"/>
    <cellStyle name="20% - Accent3 2 2 7 2 4 4" xfId="10539"/>
    <cellStyle name="20% - Accent3 2 2 7 2 4 5" xfId="10540"/>
    <cellStyle name="20% - Accent3 2 2 7 2 5" xfId="10541"/>
    <cellStyle name="20% - Accent3 2 2 7 2 5 2" xfId="10542"/>
    <cellStyle name="20% - Accent3 2 2 7 2 5 3" xfId="10543"/>
    <cellStyle name="20% - Accent3 2 2 7 2 6" xfId="10544"/>
    <cellStyle name="20% - Accent3 2 2 7 2 7" xfId="10545"/>
    <cellStyle name="20% - Accent3 2 2 7 2 8" xfId="10546"/>
    <cellStyle name="20% - Accent3 2 2 7 3" xfId="10547"/>
    <cellStyle name="20% - Accent3 2 2 7 3 2" xfId="10548"/>
    <cellStyle name="20% - Accent3 2 2 7 3 2 2" xfId="10549"/>
    <cellStyle name="20% - Accent3 2 2 7 3 2 2 2" xfId="10550"/>
    <cellStyle name="20% - Accent3 2 2 7 3 2 3" xfId="10551"/>
    <cellStyle name="20% - Accent3 2 2 7 3 2 4" xfId="10552"/>
    <cellStyle name="20% - Accent3 2 2 7 3 2 5" xfId="10553"/>
    <cellStyle name="20% - Accent3 2 2 7 3 3" xfId="10554"/>
    <cellStyle name="20% - Accent3 2 2 7 3 3 2" xfId="10555"/>
    <cellStyle name="20% - Accent3 2 2 7 3 3 3" xfId="10556"/>
    <cellStyle name="20% - Accent3 2 2 7 3 4" xfId="10557"/>
    <cellStyle name="20% - Accent3 2 2 7 3 5" xfId="10558"/>
    <cellStyle name="20% - Accent3 2 2 7 3 6" xfId="10559"/>
    <cellStyle name="20% - Accent3 2 2 7 4" xfId="10560"/>
    <cellStyle name="20% - Accent3 2 2 7 4 2" xfId="10561"/>
    <cellStyle name="20% - Accent3 2 2 7 4 2 2" xfId="10562"/>
    <cellStyle name="20% - Accent3 2 2 7 4 2 3" xfId="10563"/>
    <cellStyle name="20% - Accent3 2 2 7 4 2 4" xfId="10564"/>
    <cellStyle name="20% - Accent3 2 2 7 4 3" xfId="10565"/>
    <cellStyle name="20% - Accent3 2 2 7 4 3 2" xfId="10566"/>
    <cellStyle name="20% - Accent3 2 2 7 4 3 3" xfId="10567"/>
    <cellStyle name="20% - Accent3 2 2 7 4 4" xfId="10568"/>
    <cellStyle name="20% - Accent3 2 2 7 4 5" xfId="10569"/>
    <cellStyle name="20% - Accent3 2 2 7 4 6" xfId="10570"/>
    <cellStyle name="20% - Accent3 2 2 7 5" xfId="10571"/>
    <cellStyle name="20% - Accent3 2 2 7 5 2" xfId="10572"/>
    <cellStyle name="20% - Accent3 2 2 7 5 2 2" xfId="10573"/>
    <cellStyle name="20% - Accent3 2 2 7 5 3" xfId="10574"/>
    <cellStyle name="20% - Accent3 2 2 7 5 4" xfId="10575"/>
    <cellStyle name="20% - Accent3 2 2 7 5 5" xfId="10576"/>
    <cellStyle name="20% - Accent3 2 2 7 6" xfId="10577"/>
    <cellStyle name="20% - Accent3 2 2 7 6 2" xfId="10578"/>
    <cellStyle name="20% - Accent3 2 2 7 6 3" xfId="10579"/>
    <cellStyle name="20% - Accent3 2 2 7 7" xfId="10580"/>
    <cellStyle name="20% - Accent3 2 2 7 8" xfId="10581"/>
    <cellStyle name="20% - Accent3 2 2 7 9" xfId="10582"/>
    <cellStyle name="20% - Accent3 2 2 8" xfId="10583"/>
    <cellStyle name="20% - Accent3 2 2 8 2" xfId="10584"/>
    <cellStyle name="20% - Accent3 2 2 8 2 2" xfId="10585"/>
    <cellStyle name="20% - Accent3 2 2 8 2 2 2" xfId="10586"/>
    <cellStyle name="20% - Accent3 2 2 8 2 2 2 2" xfId="10587"/>
    <cellStyle name="20% - Accent3 2 2 8 2 2 2 3" xfId="10588"/>
    <cellStyle name="20% - Accent3 2 2 8 2 2 2 4" xfId="10589"/>
    <cellStyle name="20% - Accent3 2 2 8 2 2 3" xfId="10590"/>
    <cellStyle name="20% - Accent3 2 2 8 2 2 3 2" xfId="10591"/>
    <cellStyle name="20% - Accent3 2 2 8 2 2 3 3" xfId="10592"/>
    <cellStyle name="20% - Accent3 2 2 8 2 2 4" xfId="10593"/>
    <cellStyle name="20% - Accent3 2 2 8 2 2 5" xfId="10594"/>
    <cellStyle name="20% - Accent3 2 2 8 2 2 6" xfId="10595"/>
    <cellStyle name="20% - Accent3 2 2 8 2 3" xfId="10596"/>
    <cellStyle name="20% - Accent3 2 2 8 2 3 2" xfId="10597"/>
    <cellStyle name="20% - Accent3 2 2 8 2 3 2 2" xfId="10598"/>
    <cellStyle name="20% - Accent3 2 2 8 2 3 3" xfId="10599"/>
    <cellStyle name="20% - Accent3 2 2 8 2 3 4" xfId="10600"/>
    <cellStyle name="20% - Accent3 2 2 8 2 3 5" xfId="10601"/>
    <cellStyle name="20% - Accent3 2 2 8 2 4" xfId="10602"/>
    <cellStyle name="20% - Accent3 2 2 8 2 4 2" xfId="10603"/>
    <cellStyle name="20% - Accent3 2 2 8 2 4 3" xfId="10604"/>
    <cellStyle name="20% - Accent3 2 2 8 2 5" xfId="10605"/>
    <cellStyle name="20% - Accent3 2 2 8 2 6" xfId="10606"/>
    <cellStyle name="20% - Accent3 2 2 8 2 7" xfId="10607"/>
    <cellStyle name="20% - Accent3 2 2 8 3" xfId="10608"/>
    <cellStyle name="20% - Accent3 2 2 8 3 2" xfId="10609"/>
    <cellStyle name="20% - Accent3 2 2 8 3 2 2" xfId="10610"/>
    <cellStyle name="20% - Accent3 2 2 8 3 2 3" xfId="10611"/>
    <cellStyle name="20% - Accent3 2 2 8 3 2 4" xfId="10612"/>
    <cellStyle name="20% - Accent3 2 2 8 3 3" xfId="10613"/>
    <cellStyle name="20% - Accent3 2 2 8 3 3 2" xfId="10614"/>
    <cellStyle name="20% - Accent3 2 2 8 3 3 3" xfId="10615"/>
    <cellStyle name="20% - Accent3 2 2 8 3 4" xfId="10616"/>
    <cellStyle name="20% - Accent3 2 2 8 3 5" xfId="10617"/>
    <cellStyle name="20% - Accent3 2 2 8 3 6" xfId="10618"/>
    <cellStyle name="20% - Accent3 2 2 8 4" xfId="10619"/>
    <cellStyle name="20% - Accent3 2 2 8 4 2" xfId="10620"/>
    <cellStyle name="20% - Accent3 2 2 8 4 2 2" xfId="10621"/>
    <cellStyle name="20% - Accent3 2 2 8 4 3" xfId="10622"/>
    <cellStyle name="20% - Accent3 2 2 8 4 4" xfId="10623"/>
    <cellStyle name="20% - Accent3 2 2 8 4 5" xfId="10624"/>
    <cellStyle name="20% - Accent3 2 2 8 5" xfId="10625"/>
    <cellStyle name="20% - Accent3 2 2 8 5 2" xfId="10626"/>
    <cellStyle name="20% - Accent3 2 2 8 5 3" xfId="10627"/>
    <cellStyle name="20% - Accent3 2 2 8 6" xfId="10628"/>
    <cellStyle name="20% - Accent3 2 2 8 7" xfId="10629"/>
    <cellStyle name="20% - Accent3 2 2 8 8" xfId="10630"/>
    <cellStyle name="20% - Accent3 2 2 8 9" xfId="10631"/>
    <cellStyle name="20% - Accent3 2 2 9" xfId="10632"/>
    <cellStyle name="20% - Accent3 2 2 9 2" xfId="10633"/>
    <cellStyle name="20% - Accent3 2 2 9 2 2" xfId="10634"/>
    <cellStyle name="20% - Accent3 2 2 9 2 2 2" xfId="10635"/>
    <cellStyle name="20% - Accent3 2 2 9 2 2 3" xfId="10636"/>
    <cellStyle name="20% - Accent3 2 2 9 2 2 4" xfId="10637"/>
    <cellStyle name="20% - Accent3 2 2 9 2 3" xfId="10638"/>
    <cellStyle name="20% - Accent3 2 2 9 2 3 2" xfId="10639"/>
    <cellStyle name="20% - Accent3 2 2 9 2 3 3" xfId="10640"/>
    <cellStyle name="20% - Accent3 2 2 9 2 4" xfId="10641"/>
    <cellStyle name="20% - Accent3 2 2 9 2 5" xfId="10642"/>
    <cellStyle name="20% - Accent3 2 2 9 2 6" xfId="10643"/>
    <cellStyle name="20% - Accent3 2 2 9 3" xfId="10644"/>
    <cellStyle name="20% - Accent3 2 2 9 3 2" xfId="10645"/>
    <cellStyle name="20% - Accent3 2 2 9 3 2 2" xfId="10646"/>
    <cellStyle name="20% - Accent3 2 2 9 3 2 3" xfId="10647"/>
    <cellStyle name="20% - Accent3 2 2 9 3 2 4" xfId="10648"/>
    <cellStyle name="20% - Accent3 2 2 9 3 3" xfId="10649"/>
    <cellStyle name="20% - Accent3 2 2 9 3 3 2" xfId="10650"/>
    <cellStyle name="20% - Accent3 2 2 9 3 3 3" xfId="10651"/>
    <cellStyle name="20% - Accent3 2 2 9 3 4" xfId="10652"/>
    <cellStyle name="20% - Accent3 2 2 9 3 5" xfId="10653"/>
    <cellStyle name="20% - Accent3 2 2 9 3 6" xfId="10654"/>
    <cellStyle name="20% - Accent3 2 2 9 4" xfId="10655"/>
    <cellStyle name="20% - Accent3 2 2 9 4 2" xfId="10656"/>
    <cellStyle name="20% - Accent3 2 2 9 4 2 2" xfId="10657"/>
    <cellStyle name="20% - Accent3 2 2 9 4 3" xfId="10658"/>
    <cellStyle name="20% - Accent3 2 2 9 4 4" xfId="10659"/>
    <cellStyle name="20% - Accent3 2 2 9 4 5" xfId="10660"/>
    <cellStyle name="20% - Accent3 2 2 9 5" xfId="10661"/>
    <cellStyle name="20% - Accent3 2 2 9 5 2" xfId="10662"/>
    <cellStyle name="20% - Accent3 2 2 9 5 3" xfId="10663"/>
    <cellStyle name="20% - Accent3 2 2 9 6" xfId="10664"/>
    <cellStyle name="20% - Accent3 2 2 9 7" xfId="10665"/>
    <cellStyle name="20% - Accent3 2 2 9 8" xfId="10666"/>
    <cellStyle name="20% - Accent3 2 3" xfId="10667"/>
    <cellStyle name="20% - Accent3 2 3 2" xfId="10668"/>
    <cellStyle name="20% - Accent3 2 3 2 2" xfId="10669"/>
    <cellStyle name="20% - Accent3 2 3 3" xfId="10670"/>
    <cellStyle name="20% - Accent3 2 4" xfId="10671"/>
    <cellStyle name="20% - Accent3 2 4 2" xfId="10672"/>
    <cellStyle name="20% - Accent3 2 5" xfId="10673"/>
    <cellStyle name="20% - Accent3 2 5 2" xfId="10674"/>
    <cellStyle name="20% - Accent3 2 6" xfId="10675"/>
    <cellStyle name="20% - Accent3 2 6 2" xfId="10676"/>
    <cellStyle name="20% - Accent3 2 7" xfId="10677"/>
    <cellStyle name="20% - Accent3 2 7 2" xfId="10678"/>
    <cellStyle name="20% - Accent3 2 8" xfId="10679"/>
    <cellStyle name="20% - Accent3 3" xfId="10680"/>
    <cellStyle name="20% - Accent3 3 2" xfId="10681"/>
    <cellStyle name="20% - Accent3 3 2 2" xfId="10682"/>
    <cellStyle name="20% - Accent3 3 2 2 2" xfId="10683"/>
    <cellStyle name="20% - Accent3 3 2 2 3" xfId="10684"/>
    <cellStyle name="20% - Accent3 3 2 2 4" xfId="10685"/>
    <cellStyle name="20% - Accent3 3 2 3" xfId="10686"/>
    <cellStyle name="20% - Accent3 3 2 4" xfId="10687"/>
    <cellStyle name="20% - Accent3 3 2 5" xfId="10688"/>
    <cellStyle name="20% - Accent3 3 3" xfId="10689"/>
    <cellStyle name="20% - Accent3 3 3 2" xfId="10690"/>
    <cellStyle name="20% - Accent3 3 3 2 2" xfId="10691"/>
    <cellStyle name="20% - Accent3 3 3 2 3" xfId="10692"/>
    <cellStyle name="20% - Accent3 3 3 3" xfId="10693"/>
    <cellStyle name="20% - Accent3 3 4" xfId="10694"/>
    <cellStyle name="20% - Accent3 3 4 2" xfId="10695"/>
    <cellStyle name="20% - Accent3 3 4 3" xfId="10696"/>
    <cellStyle name="20% - Accent3 3 4 4" xfId="10697"/>
    <cellStyle name="20% - Accent3 3 5" xfId="10698"/>
    <cellStyle name="20% - Accent3 3 5 2" xfId="10699"/>
    <cellStyle name="20% - Accent3 3 6" xfId="10700"/>
    <cellStyle name="20% - Accent3 3 6 2" xfId="10701"/>
    <cellStyle name="20% - Accent3 3 7" xfId="10702"/>
    <cellStyle name="20% - Accent3 4" xfId="10703"/>
    <cellStyle name="20% - Accent3 4 2" xfId="10704"/>
    <cellStyle name="20% - Accent3 4 2 2" xfId="10705"/>
    <cellStyle name="20% - Accent3 4 2 2 2" xfId="10706"/>
    <cellStyle name="20% - Accent3 4 2 2 3" xfId="10707"/>
    <cellStyle name="20% - Accent3 4 2 3" xfId="10708"/>
    <cellStyle name="20% - Accent3 4 2 3 2" xfId="10709"/>
    <cellStyle name="20% - Accent3 4 2 4" xfId="10710"/>
    <cellStyle name="20% - Accent3 4 3" xfId="10711"/>
    <cellStyle name="20% - Accent3 4 3 2" xfId="10712"/>
    <cellStyle name="20% - Accent3 4 3 2 2" xfId="10713"/>
    <cellStyle name="20% - Accent3 4 3 2 3" xfId="10714"/>
    <cellStyle name="20% - Accent3 4 3 3" xfId="10715"/>
    <cellStyle name="20% - Accent3 4 4" xfId="10716"/>
    <cellStyle name="20% - Accent3 4 4 2" xfId="10717"/>
    <cellStyle name="20% - Accent3 4 4 3" xfId="10718"/>
    <cellStyle name="20% - Accent3 4 5" xfId="10719"/>
    <cellStyle name="20% - Accent3 4 5 2" xfId="10720"/>
    <cellStyle name="20% - Accent3 4 6" xfId="10721"/>
    <cellStyle name="20% - Accent3 4 6 2" xfId="10722"/>
    <cellStyle name="20% - Accent3 4 7" xfId="10723"/>
    <cellStyle name="20% - Accent3 4 7 2" xfId="10724"/>
    <cellStyle name="20% - Accent3 4 8" xfId="10725"/>
    <cellStyle name="20% - Accent3 5" xfId="10726"/>
    <cellStyle name="20% - Accent3 5 2" xfId="10727"/>
    <cellStyle name="20% - Accent3 5 2 2" xfId="10728"/>
    <cellStyle name="20% - Accent3 5 2 2 2" xfId="10729"/>
    <cellStyle name="20% - Accent3 5 2 2 3" xfId="10730"/>
    <cellStyle name="20% - Accent3 5 2 3" xfId="10731"/>
    <cellStyle name="20% - Accent3 5 3" xfId="10732"/>
    <cellStyle name="20% - Accent3 5 3 2" xfId="10733"/>
    <cellStyle name="20% - Accent3 5 3 3" xfId="10734"/>
    <cellStyle name="20% - Accent3 5 4" xfId="10735"/>
    <cellStyle name="20% - Accent3 5 4 2" xfId="10736"/>
    <cellStyle name="20% - Accent3 5 5" xfId="10737"/>
    <cellStyle name="20% - Accent3 6" xfId="10738"/>
    <cellStyle name="20% - Accent3 6 2" xfId="10739"/>
    <cellStyle name="20% - Accent3 6 2 2" xfId="10740"/>
    <cellStyle name="20% - Accent3 6 2 3" xfId="10741"/>
    <cellStyle name="20% - Accent3 6 3" xfId="10742"/>
    <cellStyle name="20% - Accent3 6 3 2" xfId="10743"/>
    <cellStyle name="20% - Accent3 6 4" xfId="10744"/>
    <cellStyle name="20% - Accent3 7" xfId="10745"/>
    <cellStyle name="20% - Accent3 7 2" xfId="10746"/>
    <cellStyle name="20% - Accent3 7 3" xfId="10747"/>
    <cellStyle name="20% - Accent3 8" xfId="10748"/>
    <cellStyle name="20% - Accent3 8 2" xfId="10749"/>
    <cellStyle name="20% - Accent3 9" xfId="10750"/>
    <cellStyle name="20% - Accent3 9 2" xfId="10751"/>
    <cellStyle name="20% - Accent4 10" xfId="10752"/>
    <cellStyle name="20% - Accent4 10 2" xfId="10753"/>
    <cellStyle name="20% - Accent4 11" xfId="10754"/>
    <cellStyle name="20% - Accent4 11 2" xfId="10755"/>
    <cellStyle name="20% - Accent4 12" xfId="10756"/>
    <cellStyle name="20% - Accent4 12 2" xfId="10757"/>
    <cellStyle name="20% - Accent4 13" xfId="10758"/>
    <cellStyle name="20% - Accent4 14" xfId="10759"/>
    <cellStyle name="20% - Accent4 15" xfId="10760"/>
    <cellStyle name="20% - Accent4 16" xfId="10761"/>
    <cellStyle name="20% - Accent4 17" xfId="10762"/>
    <cellStyle name="20% - Accent4 18" xfId="10763"/>
    <cellStyle name="20% - Accent4 2" xfId="10764"/>
    <cellStyle name="20% - Accent4 2 2" xfId="10765"/>
    <cellStyle name="20% - Accent4 2 2 10" xfId="10766"/>
    <cellStyle name="20% - Accent4 2 2 10 2" xfId="10767"/>
    <cellStyle name="20% - Accent4 2 2 10 2 2" xfId="10768"/>
    <cellStyle name="20% - Accent4 2 2 10 2 2 2" xfId="10769"/>
    <cellStyle name="20% - Accent4 2 2 10 2 2 3" xfId="10770"/>
    <cellStyle name="20% - Accent4 2 2 10 2 2 4" xfId="10771"/>
    <cellStyle name="20% - Accent4 2 2 10 2 3" xfId="10772"/>
    <cellStyle name="20% - Accent4 2 2 10 2 3 2" xfId="10773"/>
    <cellStyle name="20% - Accent4 2 2 10 2 3 3" xfId="10774"/>
    <cellStyle name="20% - Accent4 2 2 10 2 4" xfId="10775"/>
    <cellStyle name="20% - Accent4 2 2 10 2 5" xfId="10776"/>
    <cellStyle name="20% - Accent4 2 2 10 2 6" xfId="10777"/>
    <cellStyle name="20% - Accent4 2 2 10 3" xfId="10778"/>
    <cellStyle name="20% - Accent4 2 2 10 3 2" xfId="10779"/>
    <cellStyle name="20% - Accent4 2 2 10 3 2 2" xfId="10780"/>
    <cellStyle name="20% - Accent4 2 2 10 3 3" xfId="10781"/>
    <cellStyle name="20% - Accent4 2 2 10 3 4" xfId="10782"/>
    <cellStyle name="20% - Accent4 2 2 10 3 5" xfId="10783"/>
    <cellStyle name="20% - Accent4 2 2 10 4" xfId="10784"/>
    <cellStyle name="20% - Accent4 2 2 10 4 2" xfId="10785"/>
    <cellStyle name="20% - Accent4 2 2 10 4 3" xfId="10786"/>
    <cellStyle name="20% - Accent4 2 2 10 5" xfId="10787"/>
    <cellStyle name="20% - Accent4 2 2 10 6" xfId="10788"/>
    <cellStyle name="20% - Accent4 2 2 10 7" xfId="10789"/>
    <cellStyle name="20% - Accent4 2 2 11" xfId="10790"/>
    <cellStyle name="20% - Accent4 2 2 11 2" xfId="10791"/>
    <cellStyle name="20% - Accent4 2 2 11 2 2" xfId="10792"/>
    <cellStyle name="20% - Accent4 2 2 11 2 2 2" xfId="10793"/>
    <cellStyle name="20% - Accent4 2 2 11 2 3" xfId="10794"/>
    <cellStyle name="20% - Accent4 2 2 11 2 4" xfId="10795"/>
    <cellStyle name="20% - Accent4 2 2 11 2 5" xfId="10796"/>
    <cellStyle name="20% - Accent4 2 2 11 3" xfId="10797"/>
    <cellStyle name="20% - Accent4 2 2 11 3 2" xfId="10798"/>
    <cellStyle name="20% - Accent4 2 2 11 3 3" xfId="10799"/>
    <cellStyle name="20% - Accent4 2 2 11 4" xfId="10800"/>
    <cellStyle name="20% - Accent4 2 2 11 5" xfId="10801"/>
    <cellStyle name="20% - Accent4 2 2 11 6" xfId="10802"/>
    <cellStyle name="20% - Accent4 2 2 12" xfId="10803"/>
    <cellStyle name="20% - Accent4 2 2 12 2" xfId="10804"/>
    <cellStyle name="20% - Accent4 2 2 12 2 2" xfId="10805"/>
    <cellStyle name="20% - Accent4 2 2 12 2 2 2" xfId="10806"/>
    <cellStyle name="20% - Accent4 2 2 12 2 3" xfId="10807"/>
    <cellStyle name="20% - Accent4 2 2 12 2 4" xfId="10808"/>
    <cellStyle name="20% - Accent4 2 2 12 2 5" xfId="10809"/>
    <cellStyle name="20% - Accent4 2 2 12 3" xfId="10810"/>
    <cellStyle name="20% - Accent4 2 2 12 3 2" xfId="10811"/>
    <cellStyle name="20% - Accent4 2 2 12 3 3" xfId="10812"/>
    <cellStyle name="20% - Accent4 2 2 12 4" xfId="10813"/>
    <cellStyle name="20% - Accent4 2 2 12 5" xfId="10814"/>
    <cellStyle name="20% - Accent4 2 2 12 6" xfId="10815"/>
    <cellStyle name="20% - Accent4 2 2 13" xfId="10816"/>
    <cellStyle name="20% - Accent4 2 2 13 2" xfId="10817"/>
    <cellStyle name="20% - Accent4 2 2 13 2 2" xfId="10818"/>
    <cellStyle name="20% - Accent4 2 2 13 2 3" xfId="10819"/>
    <cellStyle name="20% - Accent4 2 2 13 2 4" xfId="10820"/>
    <cellStyle name="20% - Accent4 2 2 13 3" xfId="10821"/>
    <cellStyle name="20% - Accent4 2 2 13 3 2" xfId="10822"/>
    <cellStyle name="20% - Accent4 2 2 13 3 3" xfId="10823"/>
    <cellStyle name="20% - Accent4 2 2 13 4" xfId="10824"/>
    <cellStyle name="20% - Accent4 2 2 13 5" xfId="10825"/>
    <cellStyle name="20% - Accent4 2 2 13 6" xfId="10826"/>
    <cellStyle name="20% - Accent4 2 2 14" xfId="10827"/>
    <cellStyle name="20% - Accent4 2 2 14 2" xfId="10828"/>
    <cellStyle name="20% - Accent4 2 2 14 2 2" xfId="10829"/>
    <cellStyle name="20% - Accent4 2 2 14 3" xfId="10830"/>
    <cellStyle name="20% - Accent4 2 2 14 4" xfId="10831"/>
    <cellStyle name="20% - Accent4 2 2 14 5" xfId="10832"/>
    <cellStyle name="20% - Accent4 2 2 15" xfId="10833"/>
    <cellStyle name="20% - Accent4 2 2 15 2" xfId="10834"/>
    <cellStyle name="20% - Accent4 2 2 15 3" xfId="10835"/>
    <cellStyle name="20% - Accent4 2 2 16" xfId="10836"/>
    <cellStyle name="20% - Accent4 2 2 17" xfId="10837"/>
    <cellStyle name="20% - Accent4 2 2 18" xfId="10838"/>
    <cellStyle name="20% - Accent4 2 2 2" xfId="10839"/>
    <cellStyle name="20% - Accent4 2 2 2 10" xfId="10840"/>
    <cellStyle name="20% - Accent4 2 2 2 10 2" xfId="10841"/>
    <cellStyle name="20% - Accent4 2 2 2 10 2 2" xfId="10842"/>
    <cellStyle name="20% - Accent4 2 2 2 10 2 3" xfId="10843"/>
    <cellStyle name="20% - Accent4 2 2 2 10 2 4" xfId="10844"/>
    <cellStyle name="20% - Accent4 2 2 2 10 3" xfId="10845"/>
    <cellStyle name="20% - Accent4 2 2 2 10 3 2" xfId="10846"/>
    <cellStyle name="20% - Accent4 2 2 2 10 3 3" xfId="10847"/>
    <cellStyle name="20% - Accent4 2 2 2 10 4" xfId="10848"/>
    <cellStyle name="20% - Accent4 2 2 2 10 5" xfId="10849"/>
    <cellStyle name="20% - Accent4 2 2 2 10 6" xfId="10850"/>
    <cellStyle name="20% - Accent4 2 2 2 11" xfId="10851"/>
    <cellStyle name="20% - Accent4 2 2 2 11 2" xfId="10852"/>
    <cellStyle name="20% - Accent4 2 2 2 11 2 2" xfId="10853"/>
    <cellStyle name="20% - Accent4 2 2 2 11 3" xfId="10854"/>
    <cellStyle name="20% - Accent4 2 2 2 11 4" xfId="10855"/>
    <cellStyle name="20% - Accent4 2 2 2 11 5" xfId="10856"/>
    <cellStyle name="20% - Accent4 2 2 2 12" xfId="10857"/>
    <cellStyle name="20% - Accent4 2 2 2 12 2" xfId="10858"/>
    <cellStyle name="20% - Accent4 2 2 2 12 3" xfId="10859"/>
    <cellStyle name="20% - Accent4 2 2 2 13" xfId="10860"/>
    <cellStyle name="20% - Accent4 2 2 2 14" xfId="10861"/>
    <cellStyle name="20% - Accent4 2 2 2 15" xfId="10862"/>
    <cellStyle name="20% - Accent4 2 2 2 2" xfId="10863"/>
    <cellStyle name="20% - Accent4 2 2 2 2 10" xfId="10864"/>
    <cellStyle name="20% - Accent4 2 2 2 2 10 2" xfId="10865"/>
    <cellStyle name="20% - Accent4 2 2 2 2 10 2 2" xfId="10866"/>
    <cellStyle name="20% - Accent4 2 2 2 2 10 3" xfId="10867"/>
    <cellStyle name="20% - Accent4 2 2 2 2 10 4" xfId="10868"/>
    <cellStyle name="20% - Accent4 2 2 2 2 10 5" xfId="10869"/>
    <cellStyle name="20% - Accent4 2 2 2 2 11" xfId="10870"/>
    <cellStyle name="20% - Accent4 2 2 2 2 11 2" xfId="10871"/>
    <cellStyle name="20% - Accent4 2 2 2 2 11 3" xfId="10872"/>
    <cellStyle name="20% - Accent4 2 2 2 2 12" xfId="10873"/>
    <cellStyle name="20% - Accent4 2 2 2 2 13" xfId="10874"/>
    <cellStyle name="20% - Accent4 2 2 2 2 14" xfId="10875"/>
    <cellStyle name="20% - Accent4 2 2 2 2 15" xfId="10876"/>
    <cellStyle name="20% - Accent4 2 2 2 2 2" xfId="10877"/>
    <cellStyle name="20% - Accent4 2 2 2 2 2 10" xfId="10878"/>
    <cellStyle name="20% - Accent4 2 2 2 2 2 2" xfId="10879"/>
    <cellStyle name="20% - Accent4 2 2 2 2 2 2 2" xfId="10880"/>
    <cellStyle name="20% - Accent4 2 2 2 2 2 2 2 2" xfId="10881"/>
    <cellStyle name="20% - Accent4 2 2 2 2 2 2 2 2 2" xfId="10882"/>
    <cellStyle name="20% - Accent4 2 2 2 2 2 2 2 2 2 2" xfId="10883"/>
    <cellStyle name="20% - Accent4 2 2 2 2 2 2 2 2 2 2 2" xfId="10884"/>
    <cellStyle name="20% - Accent4 2 2 2 2 2 2 2 2 2 3" xfId="10885"/>
    <cellStyle name="20% - Accent4 2 2 2 2 2 2 2 2 2 4" xfId="10886"/>
    <cellStyle name="20% - Accent4 2 2 2 2 2 2 2 2 2 5" xfId="10887"/>
    <cellStyle name="20% - Accent4 2 2 2 2 2 2 2 2 3" xfId="10888"/>
    <cellStyle name="20% - Accent4 2 2 2 2 2 2 2 2 3 2" xfId="10889"/>
    <cellStyle name="20% - Accent4 2 2 2 2 2 2 2 2 3 3" xfId="10890"/>
    <cellStyle name="20% - Accent4 2 2 2 2 2 2 2 2 4" xfId="10891"/>
    <cellStyle name="20% - Accent4 2 2 2 2 2 2 2 2 5" xfId="10892"/>
    <cellStyle name="20% - Accent4 2 2 2 2 2 2 2 2 6" xfId="10893"/>
    <cellStyle name="20% - Accent4 2 2 2 2 2 2 2 3" xfId="10894"/>
    <cellStyle name="20% - Accent4 2 2 2 2 2 2 2 3 2" xfId="10895"/>
    <cellStyle name="20% - Accent4 2 2 2 2 2 2 2 3 2 2" xfId="10896"/>
    <cellStyle name="20% - Accent4 2 2 2 2 2 2 2 3 3" xfId="10897"/>
    <cellStyle name="20% - Accent4 2 2 2 2 2 2 2 3 4" xfId="10898"/>
    <cellStyle name="20% - Accent4 2 2 2 2 2 2 2 3 5" xfId="10899"/>
    <cellStyle name="20% - Accent4 2 2 2 2 2 2 2 4" xfId="10900"/>
    <cellStyle name="20% - Accent4 2 2 2 2 2 2 2 4 2" xfId="10901"/>
    <cellStyle name="20% - Accent4 2 2 2 2 2 2 2 4 3" xfId="10902"/>
    <cellStyle name="20% - Accent4 2 2 2 2 2 2 2 5" xfId="10903"/>
    <cellStyle name="20% - Accent4 2 2 2 2 2 2 2 6" xfId="10904"/>
    <cellStyle name="20% - Accent4 2 2 2 2 2 2 2 7" xfId="10905"/>
    <cellStyle name="20% - Accent4 2 2 2 2 2 2 3" xfId="10906"/>
    <cellStyle name="20% - Accent4 2 2 2 2 2 2 3 2" xfId="10907"/>
    <cellStyle name="20% - Accent4 2 2 2 2 2 2 3 2 2" xfId="10908"/>
    <cellStyle name="20% - Accent4 2 2 2 2 2 2 3 2 2 2" xfId="10909"/>
    <cellStyle name="20% - Accent4 2 2 2 2 2 2 3 2 3" xfId="10910"/>
    <cellStyle name="20% - Accent4 2 2 2 2 2 2 3 2 4" xfId="10911"/>
    <cellStyle name="20% - Accent4 2 2 2 2 2 2 3 2 5" xfId="10912"/>
    <cellStyle name="20% - Accent4 2 2 2 2 2 2 3 3" xfId="10913"/>
    <cellStyle name="20% - Accent4 2 2 2 2 2 2 3 3 2" xfId="10914"/>
    <cellStyle name="20% - Accent4 2 2 2 2 2 2 3 3 3" xfId="10915"/>
    <cellStyle name="20% - Accent4 2 2 2 2 2 2 3 4" xfId="10916"/>
    <cellStyle name="20% - Accent4 2 2 2 2 2 2 3 5" xfId="10917"/>
    <cellStyle name="20% - Accent4 2 2 2 2 2 2 3 6" xfId="10918"/>
    <cellStyle name="20% - Accent4 2 2 2 2 2 2 4" xfId="10919"/>
    <cellStyle name="20% - Accent4 2 2 2 2 2 2 4 2" xfId="10920"/>
    <cellStyle name="20% - Accent4 2 2 2 2 2 2 4 2 2" xfId="10921"/>
    <cellStyle name="20% - Accent4 2 2 2 2 2 2 4 3" xfId="10922"/>
    <cellStyle name="20% - Accent4 2 2 2 2 2 2 4 4" xfId="10923"/>
    <cellStyle name="20% - Accent4 2 2 2 2 2 2 4 5" xfId="10924"/>
    <cellStyle name="20% - Accent4 2 2 2 2 2 2 5" xfId="10925"/>
    <cellStyle name="20% - Accent4 2 2 2 2 2 2 5 2" xfId="10926"/>
    <cellStyle name="20% - Accent4 2 2 2 2 2 2 5 3" xfId="10927"/>
    <cellStyle name="20% - Accent4 2 2 2 2 2 2 6" xfId="10928"/>
    <cellStyle name="20% - Accent4 2 2 2 2 2 2 7" xfId="10929"/>
    <cellStyle name="20% - Accent4 2 2 2 2 2 2 8" xfId="10930"/>
    <cellStyle name="20% - Accent4 2 2 2 2 2 3" xfId="10931"/>
    <cellStyle name="20% - Accent4 2 2 2 2 2 3 2" xfId="10932"/>
    <cellStyle name="20% - Accent4 2 2 2 2 2 3 2 2" xfId="10933"/>
    <cellStyle name="20% - Accent4 2 2 2 2 2 3 2 2 2" xfId="10934"/>
    <cellStyle name="20% - Accent4 2 2 2 2 2 3 2 2 2 2" xfId="10935"/>
    <cellStyle name="20% - Accent4 2 2 2 2 2 3 2 2 3" xfId="10936"/>
    <cellStyle name="20% - Accent4 2 2 2 2 2 3 2 2 4" xfId="10937"/>
    <cellStyle name="20% - Accent4 2 2 2 2 2 3 2 2 5" xfId="10938"/>
    <cellStyle name="20% - Accent4 2 2 2 2 2 3 2 3" xfId="10939"/>
    <cellStyle name="20% - Accent4 2 2 2 2 2 3 2 3 2" xfId="10940"/>
    <cellStyle name="20% - Accent4 2 2 2 2 2 3 2 3 3" xfId="10941"/>
    <cellStyle name="20% - Accent4 2 2 2 2 2 3 2 4" xfId="10942"/>
    <cellStyle name="20% - Accent4 2 2 2 2 2 3 2 5" xfId="10943"/>
    <cellStyle name="20% - Accent4 2 2 2 2 2 3 2 6" xfId="10944"/>
    <cellStyle name="20% - Accent4 2 2 2 2 2 3 3" xfId="10945"/>
    <cellStyle name="20% - Accent4 2 2 2 2 2 3 3 2" xfId="10946"/>
    <cellStyle name="20% - Accent4 2 2 2 2 2 3 3 2 2" xfId="10947"/>
    <cellStyle name="20% - Accent4 2 2 2 2 2 3 3 3" xfId="10948"/>
    <cellStyle name="20% - Accent4 2 2 2 2 2 3 3 4" xfId="10949"/>
    <cellStyle name="20% - Accent4 2 2 2 2 2 3 3 5" xfId="10950"/>
    <cellStyle name="20% - Accent4 2 2 2 2 2 3 4" xfId="10951"/>
    <cellStyle name="20% - Accent4 2 2 2 2 2 3 4 2" xfId="10952"/>
    <cellStyle name="20% - Accent4 2 2 2 2 2 3 4 3" xfId="10953"/>
    <cellStyle name="20% - Accent4 2 2 2 2 2 3 5" xfId="10954"/>
    <cellStyle name="20% - Accent4 2 2 2 2 2 3 6" xfId="10955"/>
    <cellStyle name="20% - Accent4 2 2 2 2 2 3 7" xfId="10956"/>
    <cellStyle name="20% - Accent4 2 2 2 2 2 4" xfId="10957"/>
    <cellStyle name="20% - Accent4 2 2 2 2 2 4 2" xfId="10958"/>
    <cellStyle name="20% - Accent4 2 2 2 2 2 4 2 2" xfId="10959"/>
    <cellStyle name="20% - Accent4 2 2 2 2 2 4 2 2 2" xfId="10960"/>
    <cellStyle name="20% - Accent4 2 2 2 2 2 4 2 3" xfId="10961"/>
    <cellStyle name="20% - Accent4 2 2 2 2 2 4 2 4" xfId="10962"/>
    <cellStyle name="20% - Accent4 2 2 2 2 2 4 2 5" xfId="10963"/>
    <cellStyle name="20% - Accent4 2 2 2 2 2 4 3" xfId="10964"/>
    <cellStyle name="20% - Accent4 2 2 2 2 2 4 3 2" xfId="10965"/>
    <cellStyle name="20% - Accent4 2 2 2 2 2 4 3 3" xfId="10966"/>
    <cellStyle name="20% - Accent4 2 2 2 2 2 4 4" xfId="10967"/>
    <cellStyle name="20% - Accent4 2 2 2 2 2 4 5" xfId="10968"/>
    <cellStyle name="20% - Accent4 2 2 2 2 2 4 6" xfId="10969"/>
    <cellStyle name="20% - Accent4 2 2 2 2 2 5" xfId="10970"/>
    <cellStyle name="20% - Accent4 2 2 2 2 2 5 2" xfId="10971"/>
    <cellStyle name="20% - Accent4 2 2 2 2 2 5 2 2" xfId="10972"/>
    <cellStyle name="20% - Accent4 2 2 2 2 2 5 2 3" xfId="10973"/>
    <cellStyle name="20% - Accent4 2 2 2 2 2 5 2 4" xfId="10974"/>
    <cellStyle name="20% - Accent4 2 2 2 2 2 5 3" xfId="10975"/>
    <cellStyle name="20% - Accent4 2 2 2 2 2 5 3 2" xfId="10976"/>
    <cellStyle name="20% - Accent4 2 2 2 2 2 5 3 3" xfId="10977"/>
    <cellStyle name="20% - Accent4 2 2 2 2 2 5 4" xfId="10978"/>
    <cellStyle name="20% - Accent4 2 2 2 2 2 5 5" xfId="10979"/>
    <cellStyle name="20% - Accent4 2 2 2 2 2 5 6" xfId="10980"/>
    <cellStyle name="20% - Accent4 2 2 2 2 2 6" xfId="10981"/>
    <cellStyle name="20% - Accent4 2 2 2 2 2 6 2" xfId="10982"/>
    <cellStyle name="20% - Accent4 2 2 2 2 2 6 2 2" xfId="10983"/>
    <cellStyle name="20% - Accent4 2 2 2 2 2 6 3" xfId="10984"/>
    <cellStyle name="20% - Accent4 2 2 2 2 2 6 4" xfId="10985"/>
    <cellStyle name="20% - Accent4 2 2 2 2 2 6 5" xfId="10986"/>
    <cellStyle name="20% - Accent4 2 2 2 2 2 7" xfId="10987"/>
    <cellStyle name="20% - Accent4 2 2 2 2 2 7 2" xfId="10988"/>
    <cellStyle name="20% - Accent4 2 2 2 2 2 7 3" xfId="10989"/>
    <cellStyle name="20% - Accent4 2 2 2 2 2 8" xfId="10990"/>
    <cellStyle name="20% - Accent4 2 2 2 2 2 9" xfId="10991"/>
    <cellStyle name="20% - Accent4 2 2 2 2 3" xfId="10992"/>
    <cellStyle name="20% - Accent4 2 2 2 2 3 2" xfId="10993"/>
    <cellStyle name="20% - Accent4 2 2 2 2 3 2 2" xfId="10994"/>
    <cellStyle name="20% - Accent4 2 2 2 2 3 2 2 2" xfId="10995"/>
    <cellStyle name="20% - Accent4 2 2 2 2 3 2 2 2 2" xfId="10996"/>
    <cellStyle name="20% - Accent4 2 2 2 2 3 2 2 2 2 2" xfId="10997"/>
    <cellStyle name="20% - Accent4 2 2 2 2 3 2 2 2 3" xfId="10998"/>
    <cellStyle name="20% - Accent4 2 2 2 2 3 2 2 2 4" xfId="10999"/>
    <cellStyle name="20% - Accent4 2 2 2 2 3 2 2 2 5" xfId="11000"/>
    <cellStyle name="20% - Accent4 2 2 2 2 3 2 2 3" xfId="11001"/>
    <cellStyle name="20% - Accent4 2 2 2 2 3 2 2 3 2" xfId="11002"/>
    <cellStyle name="20% - Accent4 2 2 2 2 3 2 2 3 3" xfId="11003"/>
    <cellStyle name="20% - Accent4 2 2 2 2 3 2 2 4" xfId="11004"/>
    <cellStyle name="20% - Accent4 2 2 2 2 3 2 2 5" xfId="11005"/>
    <cellStyle name="20% - Accent4 2 2 2 2 3 2 2 6" xfId="11006"/>
    <cellStyle name="20% - Accent4 2 2 2 2 3 2 3" xfId="11007"/>
    <cellStyle name="20% - Accent4 2 2 2 2 3 2 3 2" xfId="11008"/>
    <cellStyle name="20% - Accent4 2 2 2 2 3 2 3 2 2" xfId="11009"/>
    <cellStyle name="20% - Accent4 2 2 2 2 3 2 3 3" xfId="11010"/>
    <cellStyle name="20% - Accent4 2 2 2 2 3 2 3 4" xfId="11011"/>
    <cellStyle name="20% - Accent4 2 2 2 2 3 2 3 5" xfId="11012"/>
    <cellStyle name="20% - Accent4 2 2 2 2 3 2 4" xfId="11013"/>
    <cellStyle name="20% - Accent4 2 2 2 2 3 2 4 2" xfId="11014"/>
    <cellStyle name="20% - Accent4 2 2 2 2 3 2 4 3" xfId="11015"/>
    <cellStyle name="20% - Accent4 2 2 2 2 3 2 5" xfId="11016"/>
    <cellStyle name="20% - Accent4 2 2 2 2 3 2 6" xfId="11017"/>
    <cellStyle name="20% - Accent4 2 2 2 2 3 2 7" xfId="11018"/>
    <cellStyle name="20% - Accent4 2 2 2 2 3 3" xfId="11019"/>
    <cellStyle name="20% - Accent4 2 2 2 2 3 3 2" xfId="11020"/>
    <cellStyle name="20% - Accent4 2 2 2 2 3 3 2 2" xfId="11021"/>
    <cellStyle name="20% - Accent4 2 2 2 2 3 3 2 2 2" xfId="11022"/>
    <cellStyle name="20% - Accent4 2 2 2 2 3 3 2 3" xfId="11023"/>
    <cellStyle name="20% - Accent4 2 2 2 2 3 3 2 4" xfId="11024"/>
    <cellStyle name="20% - Accent4 2 2 2 2 3 3 2 5" xfId="11025"/>
    <cellStyle name="20% - Accent4 2 2 2 2 3 3 3" xfId="11026"/>
    <cellStyle name="20% - Accent4 2 2 2 2 3 3 3 2" xfId="11027"/>
    <cellStyle name="20% - Accent4 2 2 2 2 3 3 3 3" xfId="11028"/>
    <cellStyle name="20% - Accent4 2 2 2 2 3 3 4" xfId="11029"/>
    <cellStyle name="20% - Accent4 2 2 2 2 3 3 5" xfId="11030"/>
    <cellStyle name="20% - Accent4 2 2 2 2 3 3 6" xfId="11031"/>
    <cellStyle name="20% - Accent4 2 2 2 2 3 4" xfId="11032"/>
    <cellStyle name="20% - Accent4 2 2 2 2 3 4 2" xfId="11033"/>
    <cellStyle name="20% - Accent4 2 2 2 2 3 4 2 2" xfId="11034"/>
    <cellStyle name="20% - Accent4 2 2 2 2 3 4 3" xfId="11035"/>
    <cellStyle name="20% - Accent4 2 2 2 2 3 4 4" xfId="11036"/>
    <cellStyle name="20% - Accent4 2 2 2 2 3 4 5" xfId="11037"/>
    <cellStyle name="20% - Accent4 2 2 2 2 3 5" xfId="11038"/>
    <cellStyle name="20% - Accent4 2 2 2 2 3 5 2" xfId="11039"/>
    <cellStyle name="20% - Accent4 2 2 2 2 3 5 3" xfId="11040"/>
    <cellStyle name="20% - Accent4 2 2 2 2 3 6" xfId="11041"/>
    <cellStyle name="20% - Accent4 2 2 2 2 3 7" xfId="11042"/>
    <cellStyle name="20% - Accent4 2 2 2 2 3 8" xfId="11043"/>
    <cellStyle name="20% - Accent4 2 2 2 2 4" xfId="11044"/>
    <cellStyle name="20% - Accent4 2 2 2 2 4 2" xfId="11045"/>
    <cellStyle name="20% - Accent4 2 2 2 2 4 2 2" xfId="11046"/>
    <cellStyle name="20% - Accent4 2 2 2 2 4 2 2 2" xfId="11047"/>
    <cellStyle name="20% - Accent4 2 2 2 2 4 2 2 2 2" xfId="11048"/>
    <cellStyle name="20% - Accent4 2 2 2 2 4 2 2 3" xfId="11049"/>
    <cellStyle name="20% - Accent4 2 2 2 2 4 2 2 4" xfId="11050"/>
    <cellStyle name="20% - Accent4 2 2 2 2 4 2 2 5" xfId="11051"/>
    <cellStyle name="20% - Accent4 2 2 2 2 4 2 3" xfId="11052"/>
    <cellStyle name="20% - Accent4 2 2 2 2 4 2 3 2" xfId="11053"/>
    <cellStyle name="20% - Accent4 2 2 2 2 4 2 3 3" xfId="11054"/>
    <cellStyle name="20% - Accent4 2 2 2 2 4 2 4" xfId="11055"/>
    <cellStyle name="20% - Accent4 2 2 2 2 4 2 5" xfId="11056"/>
    <cellStyle name="20% - Accent4 2 2 2 2 4 2 6" xfId="11057"/>
    <cellStyle name="20% - Accent4 2 2 2 2 4 3" xfId="11058"/>
    <cellStyle name="20% - Accent4 2 2 2 2 4 3 2" xfId="11059"/>
    <cellStyle name="20% - Accent4 2 2 2 2 4 3 2 2" xfId="11060"/>
    <cellStyle name="20% - Accent4 2 2 2 2 4 3 3" xfId="11061"/>
    <cellStyle name="20% - Accent4 2 2 2 2 4 3 4" xfId="11062"/>
    <cellStyle name="20% - Accent4 2 2 2 2 4 3 5" xfId="11063"/>
    <cellStyle name="20% - Accent4 2 2 2 2 4 4" xfId="11064"/>
    <cellStyle name="20% - Accent4 2 2 2 2 4 4 2" xfId="11065"/>
    <cellStyle name="20% - Accent4 2 2 2 2 4 4 3" xfId="11066"/>
    <cellStyle name="20% - Accent4 2 2 2 2 4 5" xfId="11067"/>
    <cellStyle name="20% - Accent4 2 2 2 2 4 6" xfId="11068"/>
    <cellStyle name="20% - Accent4 2 2 2 2 4 7" xfId="11069"/>
    <cellStyle name="20% - Accent4 2 2 2 2 5" xfId="11070"/>
    <cellStyle name="20% - Accent4 2 2 2 2 5 2" xfId="11071"/>
    <cellStyle name="20% - Accent4 2 2 2 2 5 2 2" xfId="11072"/>
    <cellStyle name="20% - Accent4 2 2 2 2 5 2 2 2" xfId="11073"/>
    <cellStyle name="20% - Accent4 2 2 2 2 5 2 3" xfId="11074"/>
    <cellStyle name="20% - Accent4 2 2 2 2 5 2 4" xfId="11075"/>
    <cellStyle name="20% - Accent4 2 2 2 2 5 2 5" xfId="11076"/>
    <cellStyle name="20% - Accent4 2 2 2 2 5 3" xfId="11077"/>
    <cellStyle name="20% - Accent4 2 2 2 2 5 3 2" xfId="11078"/>
    <cellStyle name="20% - Accent4 2 2 2 2 5 3 3" xfId="11079"/>
    <cellStyle name="20% - Accent4 2 2 2 2 5 4" xfId="11080"/>
    <cellStyle name="20% - Accent4 2 2 2 2 5 5" xfId="11081"/>
    <cellStyle name="20% - Accent4 2 2 2 2 5 6" xfId="11082"/>
    <cellStyle name="20% - Accent4 2 2 2 2 6" xfId="11083"/>
    <cellStyle name="20% - Accent4 2 2 2 2 6 2" xfId="11084"/>
    <cellStyle name="20% - Accent4 2 2 2 2 6 2 2" xfId="11085"/>
    <cellStyle name="20% - Accent4 2 2 2 2 6 2 2 2" xfId="11086"/>
    <cellStyle name="20% - Accent4 2 2 2 2 6 2 3" xfId="11087"/>
    <cellStyle name="20% - Accent4 2 2 2 2 6 2 4" xfId="11088"/>
    <cellStyle name="20% - Accent4 2 2 2 2 6 2 5" xfId="11089"/>
    <cellStyle name="20% - Accent4 2 2 2 2 6 3" xfId="11090"/>
    <cellStyle name="20% - Accent4 2 2 2 2 6 3 2" xfId="11091"/>
    <cellStyle name="20% - Accent4 2 2 2 2 6 3 3" xfId="11092"/>
    <cellStyle name="20% - Accent4 2 2 2 2 6 4" xfId="11093"/>
    <cellStyle name="20% - Accent4 2 2 2 2 6 5" xfId="11094"/>
    <cellStyle name="20% - Accent4 2 2 2 2 6 6" xfId="11095"/>
    <cellStyle name="20% - Accent4 2 2 2 2 7" xfId="11096"/>
    <cellStyle name="20% - Accent4 2 2 2 2 7 2" xfId="11097"/>
    <cellStyle name="20% - Accent4 2 2 2 2 7 2 2" xfId="11098"/>
    <cellStyle name="20% - Accent4 2 2 2 2 7 2 2 2" xfId="11099"/>
    <cellStyle name="20% - Accent4 2 2 2 2 7 2 3" xfId="11100"/>
    <cellStyle name="20% - Accent4 2 2 2 2 7 2 4" xfId="11101"/>
    <cellStyle name="20% - Accent4 2 2 2 2 7 2 5" xfId="11102"/>
    <cellStyle name="20% - Accent4 2 2 2 2 7 3" xfId="11103"/>
    <cellStyle name="20% - Accent4 2 2 2 2 7 3 2" xfId="11104"/>
    <cellStyle name="20% - Accent4 2 2 2 2 7 3 3" xfId="11105"/>
    <cellStyle name="20% - Accent4 2 2 2 2 7 4" xfId="11106"/>
    <cellStyle name="20% - Accent4 2 2 2 2 7 5" xfId="11107"/>
    <cellStyle name="20% - Accent4 2 2 2 2 7 6" xfId="11108"/>
    <cellStyle name="20% - Accent4 2 2 2 2 8" xfId="11109"/>
    <cellStyle name="20% - Accent4 2 2 2 2 8 2" xfId="11110"/>
    <cellStyle name="20% - Accent4 2 2 2 2 8 2 2" xfId="11111"/>
    <cellStyle name="20% - Accent4 2 2 2 2 8 2 2 2" xfId="11112"/>
    <cellStyle name="20% - Accent4 2 2 2 2 8 2 3" xfId="11113"/>
    <cellStyle name="20% - Accent4 2 2 2 2 8 2 4" xfId="11114"/>
    <cellStyle name="20% - Accent4 2 2 2 2 8 2 5" xfId="11115"/>
    <cellStyle name="20% - Accent4 2 2 2 2 8 3" xfId="11116"/>
    <cellStyle name="20% - Accent4 2 2 2 2 8 3 2" xfId="11117"/>
    <cellStyle name="20% - Accent4 2 2 2 2 8 3 3" xfId="11118"/>
    <cellStyle name="20% - Accent4 2 2 2 2 8 4" xfId="11119"/>
    <cellStyle name="20% - Accent4 2 2 2 2 8 5" xfId="11120"/>
    <cellStyle name="20% - Accent4 2 2 2 2 8 6" xfId="11121"/>
    <cellStyle name="20% - Accent4 2 2 2 2 9" xfId="11122"/>
    <cellStyle name="20% - Accent4 2 2 2 2 9 2" xfId="11123"/>
    <cellStyle name="20% - Accent4 2 2 2 2 9 2 2" xfId="11124"/>
    <cellStyle name="20% - Accent4 2 2 2 2 9 2 3" xfId="11125"/>
    <cellStyle name="20% - Accent4 2 2 2 2 9 2 4" xfId="11126"/>
    <cellStyle name="20% - Accent4 2 2 2 2 9 3" xfId="11127"/>
    <cellStyle name="20% - Accent4 2 2 2 2 9 3 2" xfId="11128"/>
    <cellStyle name="20% - Accent4 2 2 2 2 9 3 3" xfId="11129"/>
    <cellStyle name="20% - Accent4 2 2 2 2 9 4" xfId="11130"/>
    <cellStyle name="20% - Accent4 2 2 2 2 9 5" xfId="11131"/>
    <cellStyle name="20% - Accent4 2 2 2 2 9 6" xfId="11132"/>
    <cellStyle name="20% - Accent4 2 2 2 3" xfId="11133"/>
    <cellStyle name="20% - Accent4 2 2 2 3 10" xfId="11134"/>
    <cellStyle name="20% - Accent4 2 2 2 3 11" xfId="11135"/>
    <cellStyle name="20% - Accent4 2 2 2 3 2" xfId="11136"/>
    <cellStyle name="20% - Accent4 2 2 2 3 2 2" xfId="11137"/>
    <cellStyle name="20% - Accent4 2 2 2 3 2 2 2" xfId="11138"/>
    <cellStyle name="20% - Accent4 2 2 2 3 2 2 2 2" xfId="11139"/>
    <cellStyle name="20% - Accent4 2 2 2 3 2 2 2 2 2" xfId="11140"/>
    <cellStyle name="20% - Accent4 2 2 2 3 2 2 2 2 2 2" xfId="11141"/>
    <cellStyle name="20% - Accent4 2 2 2 3 2 2 2 2 3" xfId="11142"/>
    <cellStyle name="20% - Accent4 2 2 2 3 2 2 2 2 4" xfId="11143"/>
    <cellStyle name="20% - Accent4 2 2 2 3 2 2 2 2 5" xfId="11144"/>
    <cellStyle name="20% - Accent4 2 2 2 3 2 2 2 3" xfId="11145"/>
    <cellStyle name="20% - Accent4 2 2 2 3 2 2 2 3 2" xfId="11146"/>
    <cellStyle name="20% - Accent4 2 2 2 3 2 2 2 3 3" xfId="11147"/>
    <cellStyle name="20% - Accent4 2 2 2 3 2 2 2 4" xfId="11148"/>
    <cellStyle name="20% - Accent4 2 2 2 3 2 2 2 5" xfId="11149"/>
    <cellStyle name="20% - Accent4 2 2 2 3 2 2 2 6" xfId="11150"/>
    <cellStyle name="20% - Accent4 2 2 2 3 2 2 3" xfId="11151"/>
    <cellStyle name="20% - Accent4 2 2 2 3 2 2 3 2" xfId="11152"/>
    <cellStyle name="20% - Accent4 2 2 2 3 2 2 3 2 2" xfId="11153"/>
    <cellStyle name="20% - Accent4 2 2 2 3 2 2 3 3" xfId="11154"/>
    <cellStyle name="20% - Accent4 2 2 2 3 2 2 3 4" xfId="11155"/>
    <cellStyle name="20% - Accent4 2 2 2 3 2 2 3 5" xfId="11156"/>
    <cellStyle name="20% - Accent4 2 2 2 3 2 2 4" xfId="11157"/>
    <cellStyle name="20% - Accent4 2 2 2 3 2 2 4 2" xfId="11158"/>
    <cellStyle name="20% - Accent4 2 2 2 3 2 2 4 3" xfId="11159"/>
    <cellStyle name="20% - Accent4 2 2 2 3 2 2 5" xfId="11160"/>
    <cellStyle name="20% - Accent4 2 2 2 3 2 2 6" xfId="11161"/>
    <cellStyle name="20% - Accent4 2 2 2 3 2 2 7" xfId="11162"/>
    <cellStyle name="20% - Accent4 2 2 2 3 2 3" xfId="11163"/>
    <cellStyle name="20% - Accent4 2 2 2 3 2 3 2" xfId="11164"/>
    <cellStyle name="20% - Accent4 2 2 2 3 2 3 2 2" xfId="11165"/>
    <cellStyle name="20% - Accent4 2 2 2 3 2 3 2 2 2" xfId="11166"/>
    <cellStyle name="20% - Accent4 2 2 2 3 2 3 2 3" xfId="11167"/>
    <cellStyle name="20% - Accent4 2 2 2 3 2 3 2 4" xfId="11168"/>
    <cellStyle name="20% - Accent4 2 2 2 3 2 3 2 5" xfId="11169"/>
    <cellStyle name="20% - Accent4 2 2 2 3 2 3 3" xfId="11170"/>
    <cellStyle name="20% - Accent4 2 2 2 3 2 3 3 2" xfId="11171"/>
    <cellStyle name="20% - Accent4 2 2 2 3 2 3 3 3" xfId="11172"/>
    <cellStyle name="20% - Accent4 2 2 2 3 2 3 4" xfId="11173"/>
    <cellStyle name="20% - Accent4 2 2 2 3 2 3 5" xfId="11174"/>
    <cellStyle name="20% - Accent4 2 2 2 3 2 3 6" xfId="11175"/>
    <cellStyle name="20% - Accent4 2 2 2 3 2 4" xfId="11176"/>
    <cellStyle name="20% - Accent4 2 2 2 3 2 4 2" xfId="11177"/>
    <cellStyle name="20% - Accent4 2 2 2 3 2 4 2 2" xfId="11178"/>
    <cellStyle name="20% - Accent4 2 2 2 3 2 4 2 3" xfId="11179"/>
    <cellStyle name="20% - Accent4 2 2 2 3 2 4 2 4" xfId="11180"/>
    <cellStyle name="20% - Accent4 2 2 2 3 2 4 3" xfId="11181"/>
    <cellStyle name="20% - Accent4 2 2 2 3 2 4 3 2" xfId="11182"/>
    <cellStyle name="20% - Accent4 2 2 2 3 2 4 3 3" xfId="11183"/>
    <cellStyle name="20% - Accent4 2 2 2 3 2 4 4" xfId="11184"/>
    <cellStyle name="20% - Accent4 2 2 2 3 2 4 5" xfId="11185"/>
    <cellStyle name="20% - Accent4 2 2 2 3 2 4 6" xfId="11186"/>
    <cellStyle name="20% - Accent4 2 2 2 3 2 5" xfId="11187"/>
    <cellStyle name="20% - Accent4 2 2 2 3 2 5 2" xfId="11188"/>
    <cellStyle name="20% - Accent4 2 2 2 3 2 5 2 2" xfId="11189"/>
    <cellStyle name="20% - Accent4 2 2 2 3 2 5 3" xfId="11190"/>
    <cellStyle name="20% - Accent4 2 2 2 3 2 5 4" xfId="11191"/>
    <cellStyle name="20% - Accent4 2 2 2 3 2 5 5" xfId="11192"/>
    <cellStyle name="20% - Accent4 2 2 2 3 2 6" xfId="11193"/>
    <cellStyle name="20% - Accent4 2 2 2 3 2 6 2" xfId="11194"/>
    <cellStyle name="20% - Accent4 2 2 2 3 2 6 3" xfId="11195"/>
    <cellStyle name="20% - Accent4 2 2 2 3 2 7" xfId="11196"/>
    <cellStyle name="20% - Accent4 2 2 2 3 2 8" xfId="11197"/>
    <cellStyle name="20% - Accent4 2 2 2 3 2 9" xfId="11198"/>
    <cellStyle name="20% - Accent4 2 2 2 3 3" xfId="11199"/>
    <cellStyle name="20% - Accent4 2 2 2 3 3 2" xfId="11200"/>
    <cellStyle name="20% - Accent4 2 2 2 3 3 2 2" xfId="11201"/>
    <cellStyle name="20% - Accent4 2 2 2 3 3 2 2 2" xfId="11202"/>
    <cellStyle name="20% - Accent4 2 2 2 3 3 2 2 2 2" xfId="11203"/>
    <cellStyle name="20% - Accent4 2 2 2 3 3 2 2 3" xfId="11204"/>
    <cellStyle name="20% - Accent4 2 2 2 3 3 2 2 4" xfId="11205"/>
    <cellStyle name="20% - Accent4 2 2 2 3 3 2 2 5" xfId="11206"/>
    <cellStyle name="20% - Accent4 2 2 2 3 3 2 3" xfId="11207"/>
    <cellStyle name="20% - Accent4 2 2 2 3 3 2 3 2" xfId="11208"/>
    <cellStyle name="20% - Accent4 2 2 2 3 3 2 3 3" xfId="11209"/>
    <cellStyle name="20% - Accent4 2 2 2 3 3 2 4" xfId="11210"/>
    <cellStyle name="20% - Accent4 2 2 2 3 3 2 5" xfId="11211"/>
    <cellStyle name="20% - Accent4 2 2 2 3 3 2 6" xfId="11212"/>
    <cellStyle name="20% - Accent4 2 2 2 3 3 3" xfId="11213"/>
    <cellStyle name="20% - Accent4 2 2 2 3 3 3 2" xfId="11214"/>
    <cellStyle name="20% - Accent4 2 2 2 3 3 3 2 2" xfId="11215"/>
    <cellStyle name="20% - Accent4 2 2 2 3 3 3 3" xfId="11216"/>
    <cellStyle name="20% - Accent4 2 2 2 3 3 3 4" xfId="11217"/>
    <cellStyle name="20% - Accent4 2 2 2 3 3 3 5" xfId="11218"/>
    <cellStyle name="20% - Accent4 2 2 2 3 3 4" xfId="11219"/>
    <cellStyle name="20% - Accent4 2 2 2 3 3 4 2" xfId="11220"/>
    <cellStyle name="20% - Accent4 2 2 2 3 3 4 3" xfId="11221"/>
    <cellStyle name="20% - Accent4 2 2 2 3 3 5" xfId="11222"/>
    <cellStyle name="20% - Accent4 2 2 2 3 3 6" xfId="11223"/>
    <cellStyle name="20% - Accent4 2 2 2 3 3 7" xfId="11224"/>
    <cellStyle name="20% - Accent4 2 2 2 3 4" xfId="11225"/>
    <cellStyle name="20% - Accent4 2 2 2 3 4 2" xfId="11226"/>
    <cellStyle name="20% - Accent4 2 2 2 3 4 2 2" xfId="11227"/>
    <cellStyle name="20% - Accent4 2 2 2 3 4 2 2 2" xfId="11228"/>
    <cellStyle name="20% - Accent4 2 2 2 3 4 2 3" xfId="11229"/>
    <cellStyle name="20% - Accent4 2 2 2 3 4 2 4" xfId="11230"/>
    <cellStyle name="20% - Accent4 2 2 2 3 4 2 5" xfId="11231"/>
    <cellStyle name="20% - Accent4 2 2 2 3 4 3" xfId="11232"/>
    <cellStyle name="20% - Accent4 2 2 2 3 4 3 2" xfId="11233"/>
    <cellStyle name="20% - Accent4 2 2 2 3 4 3 3" xfId="11234"/>
    <cellStyle name="20% - Accent4 2 2 2 3 4 4" xfId="11235"/>
    <cellStyle name="20% - Accent4 2 2 2 3 4 5" xfId="11236"/>
    <cellStyle name="20% - Accent4 2 2 2 3 4 6" xfId="11237"/>
    <cellStyle name="20% - Accent4 2 2 2 3 5" xfId="11238"/>
    <cellStyle name="20% - Accent4 2 2 2 3 5 2" xfId="11239"/>
    <cellStyle name="20% - Accent4 2 2 2 3 5 2 2" xfId="11240"/>
    <cellStyle name="20% - Accent4 2 2 2 3 5 2 3" xfId="11241"/>
    <cellStyle name="20% - Accent4 2 2 2 3 5 2 4" xfId="11242"/>
    <cellStyle name="20% - Accent4 2 2 2 3 5 3" xfId="11243"/>
    <cellStyle name="20% - Accent4 2 2 2 3 5 3 2" xfId="11244"/>
    <cellStyle name="20% - Accent4 2 2 2 3 5 3 3" xfId="11245"/>
    <cellStyle name="20% - Accent4 2 2 2 3 5 4" xfId="11246"/>
    <cellStyle name="20% - Accent4 2 2 2 3 5 5" xfId="11247"/>
    <cellStyle name="20% - Accent4 2 2 2 3 5 6" xfId="11248"/>
    <cellStyle name="20% - Accent4 2 2 2 3 6" xfId="11249"/>
    <cellStyle name="20% - Accent4 2 2 2 3 6 2" xfId="11250"/>
    <cellStyle name="20% - Accent4 2 2 2 3 6 2 2" xfId="11251"/>
    <cellStyle name="20% - Accent4 2 2 2 3 6 3" xfId="11252"/>
    <cellStyle name="20% - Accent4 2 2 2 3 6 4" xfId="11253"/>
    <cellStyle name="20% - Accent4 2 2 2 3 6 5" xfId="11254"/>
    <cellStyle name="20% - Accent4 2 2 2 3 7" xfId="11255"/>
    <cellStyle name="20% - Accent4 2 2 2 3 7 2" xfId="11256"/>
    <cellStyle name="20% - Accent4 2 2 2 3 7 3" xfId="11257"/>
    <cellStyle name="20% - Accent4 2 2 2 3 8" xfId="11258"/>
    <cellStyle name="20% - Accent4 2 2 2 3 9" xfId="11259"/>
    <cellStyle name="20% - Accent4 2 2 2 4" xfId="11260"/>
    <cellStyle name="20% - Accent4 2 2 2 4 10" xfId="11261"/>
    <cellStyle name="20% - Accent4 2 2 2 4 2" xfId="11262"/>
    <cellStyle name="20% - Accent4 2 2 2 4 2 2" xfId="11263"/>
    <cellStyle name="20% - Accent4 2 2 2 4 2 2 2" xfId="11264"/>
    <cellStyle name="20% - Accent4 2 2 2 4 2 2 2 2" xfId="11265"/>
    <cellStyle name="20% - Accent4 2 2 2 4 2 2 2 2 2" xfId="11266"/>
    <cellStyle name="20% - Accent4 2 2 2 4 2 2 2 3" xfId="11267"/>
    <cellStyle name="20% - Accent4 2 2 2 4 2 2 2 4" xfId="11268"/>
    <cellStyle name="20% - Accent4 2 2 2 4 2 2 2 5" xfId="11269"/>
    <cellStyle name="20% - Accent4 2 2 2 4 2 2 3" xfId="11270"/>
    <cellStyle name="20% - Accent4 2 2 2 4 2 2 3 2" xfId="11271"/>
    <cellStyle name="20% - Accent4 2 2 2 4 2 2 3 3" xfId="11272"/>
    <cellStyle name="20% - Accent4 2 2 2 4 2 2 4" xfId="11273"/>
    <cellStyle name="20% - Accent4 2 2 2 4 2 2 5" xfId="11274"/>
    <cellStyle name="20% - Accent4 2 2 2 4 2 2 6" xfId="11275"/>
    <cellStyle name="20% - Accent4 2 2 2 4 2 3" xfId="11276"/>
    <cellStyle name="20% - Accent4 2 2 2 4 2 3 2" xfId="11277"/>
    <cellStyle name="20% - Accent4 2 2 2 4 2 3 2 2" xfId="11278"/>
    <cellStyle name="20% - Accent4 2 2 2 4 2 3 2 3" xfId="11279"/>
    <cellStyle name="20% - Accent4 2 2 2 4 2 3 2 4" xfId="11280"/>
    <cellStyle name="20% - Accent4 2 2 2 4 2 3 3" xfId="11281"/>
    <cellStyle name="20% - Accent4 2 2 2 4 2 3 3 2" xfId="11282"/>
    <cellStyle name="20% - Accent4 2 2 2 4 2 3 3 3" xfId="11283"/>
    <cellStyle name="20% - Accent4 2 2 2 4 2 3 4" xfId="11284"/>
    <cellStyle name="20% - Accent4 2 2 2 4 2 3 5" xfId="11285"/>
    <cellStyle name="20% - Accent4 2 2 2 4 2 3 6" xfId="11286"/>
    <cellStyle name="20% - Accent4 2 2 2 4 2 4" xfId="11287"/>
    <cellStyle name="20% - Accent4 2 2 2 4 2 4 2" xfId="11288"/>
    <cellStyle name="20% - Accent4 2 2 2 4 2 4 2 2" xfId="11289"/>
    <cellStyle name="20% - Accent4 2 2 2 4 2 4 3" xfId="11290"/>
    <cellStyle name="20% - Accent4 2 2 2 4 2 4 4" xfId="11291"/>
    <cellStyle name="20% - Accent4 2 2 2 4 2 4 5" xfId="11292"/>
    <cellStyle name="20% - Accent4 2 2 2 4 2 5" xfId="11293"/>
    <cellStyle name="20% - Accent4 2 2 2 4 2 5 2" xfId="11294"/>
    <cellStyle name="20% - Accent4 2 2 2 4 2 5 3" xfId="11295"/>
    <cellStyle name="20% - Accent4 2 2 2 4 2 6" xfId="11296"/>
    <cellStyle name="20% - Accent4 2 2 2 4 2 7" xfId="11297"/>
    <cellStyle name="20% - Accent4 2 2 2 4 2 8" xfId="11298"/>
    <cellStyle name="20% - Accent4 2 2 2 4 3" xfId="11299"/>
    <cellStyle name="20% - Accent4 2 2 2 4 3 2" xfId="11300"/>
    <cellStyle name="20% - Accent4 2 2 2 4 3 2 2" xfId="11301"/>
    <cellStyle name="20% - Accent4 2 2 2 4 3 2 2 2" xfId="11302"/>
    <cellStyle name="20% - Accent4 2 2 2 4 3 2 3" xfId="11303"/>
    <cellStyle name="20% - Accent4 2 2 2 4 3 2 4" xfId="11304"/>
    <cellStyle name="20% - Accent4 2 2 2 4 3 2 5" xfId="11305"/>
    <cellStyle name="20% - Accent4 2 2 2 4 3 3" xfId="11306"/>
    <cellStyle name="20% - Accent4 2 2 2 4 3 3 2" xfId="11307"/>
    <cellStyle name="20% - Accent4 2 2 2 4 3 3 3" xfId="11308"/>
    <cellStyle name="20% - Accent4 2 2 2 4 3 4" xfId="11309"/>
    <cellStyle name="20% - Accent4 2 2 2 4 3 5" xfId="11310"/>
    <cellStyle name="20% - Accent4 2 2 2 4 3 6" xfId="11311"/>
    <cellStyle name="20% - Accent4 2 2 2 4 4" xfId="11312"/>
    <cellStyle name="20% - Accent4 2 2 2 4 4 2" xfId="11313"/>
    <cellStyle name="20% - Accent4 2 2 2 4 4 2 2" xfId="11314"/>
    <cellStyle name="20% - Accent4 2 2 2 4 4 2 3" xfId="11315"/>
    <cellStyle name="20% - Accent4 2 2 2 4 4 2 4" xfId="11316"/>
    <cellStyle name="20% - Accent4 2 2 2 4 4 3" xfId="11317"/>
    <cellStyle name="20% - Accent4 2 2 2 4 4 3 2" xfId="11318"/>
    <cellStyle name="20% - Accent4 2 2 2 4 4 3 3" xfId="11319"/>
    <cellStyle name="20% - Accent4 2 2 2 4 4 4" xfId="11320"/>
    <cellStyle name="20% - Accent4 2 2 2 4 4 5" xfId="11321"/>
    <cellStyle name="20% - Accent4 2 2 2 4 4 6" xfId="11322"/>
    <cellStyle name="20% - Accent4 2 2 2 4 5" xfId="11323"/>
    <cellStyle name="20% - Accent4 2 2 2 4 5 2" xfId="11324"/>
    <cellStyle name="20% - Accent4 2 2 2 4 5 2 2" xfId="11325"/>
    <cellStyle name="20% - Accent4 2 2 2 4 5 3" xfId="11326"/>
    <cellStyle name="20% - Accent4 2 2 2 4 5 4" xfId="11327"/>
    <cellStyle name="20% - Accent4 2 2 2 4 5 5" xfId="11328"/>
    <cellStyle name="20% - Accent4 2 2 2 4 6" xfId="11329"/>
    <cellStyle name="20% - Accent4 2 2 2 4 6 2" xfId="11330"/>
    <cellStyle name="20% - Accent4 2 2 2 4 6 3" xfId="11331"/>
    <cellStyle name="20% - Accent4 2 2 2 4 7" xfId="11332"/>
    <cellStyle name="20% - Accent4 2 2 2 4 8" xfId="11333"/>
    <cellStyle name="20% - Accent4 2 2 2 4 9" xfId="11334"/>
    <cellStyle name="20% - Accent4 2 2 2 5" xfId="11335"/>
    <cellStyle name="20% - Accent4 2 2 2 5 2" xfId="11336"/>
    <cellStyle name="20% - Accent4 2 2 2 5 2 2" xfId="11337"/>
    <cellStyle name="20% - Accent4 2 2 2 5 2 2 2" xfId="11338"/>
    <cellStyle name="20% - Accent4 2 2 2 5 2 2 2 2" xfId="11339"/>
    <cellStyle name="20% - Accent4 2 2 2 5 2 2 2 3" xfId="11340"/>
    <cellStyle name="20% - Accent4 2 2 2 5 2 2 2 4" xfId="11341"/>
    <cellStyle name="20% - Accent4 2 2 2 5 2 2 3" xfId="11342"/>
    <cellStyle name="20% - Accent4 2 2 2 5 2 2 3 2" xfId="11343"/>
    <cellStyle name="20% - Accent4 2 2 2 5 2 2 3 3" xfId="11344"/>
    <cellStyle name="20% - Accent4 2 2 2 5 2 2 4" xfId="11345"/>
    <cellStyle name="20% - Accent4 2 2 2 5 2 2 5" xfId="11346"/>
    <cellStyle name="20% - Accent4 2 2 2 5 2 2 6" xfId="11347"/>
    <cellStyle name="20% - Accent4 2 2 2 5 2 3" xfId="11348"/>
    <cellStyle name="20% - Accent4 2 2 2 5 2 3 2" xfId="11349"/>
    <cellStyle name="20% - Accent4 2 2 2 5 2 3 2 2" xfId="11350"/>
    <cellStyle name="20% - Accent4 2 2 2 5 2 3 3" xfId="11351"/>
    <cellStyle name="20% - Accent4 2 2 2 5 2 3 4" xfId="11352"/>
    <cellStyle name="20% - Accent4 2 2 2 5 2 3 5" xfId="11353"/>
    <cellStyle name="20% - Accent4 2 2 2 5 2 4" xfId="11354"/>
    <cellStyle name="20% - Accent4 2 2 2 5 2 4 2" xfId="11355"/>
    <cellStyle name="20% - Accent4 2 2 2 5 2 4 3" xfId="11356"/>
    <cellStyle name="20% - Accent4 2 2 2 5 2 5" xfId="11357"/>
    <cellStyle name="20% - Accent4 2 2 2 5 2 6" xfId="11358"/>
    <cellStyle name="20% - Accent4 2 2 2 5 2 7" xfId="11359"/>
    <cellStyle name="20% - Accent4 2 2 2 5 3" xfId="11360"/>
    <cellStyle name="20% - Accent4 2 2 2 5 3 2" xfId="11361"/>
    <cellStyle name="20% - Accent4 2 2 2 5 3 2 2" xfId="11362"/>
    <cellStyle name="20% - Accent4 2 2 2 5 3 2 3" xfId="11363"/>
    <cellStyle name="20% - Accent4 2 2 2 5 3 2 4" xfId="11364"/>
    <cellStyle name="20% - Accent4 2 2 2 5 3 3" xfId="11365"/>
    <cellStyle name="20% - Accent4 2 2 2 5 3 3 2" xfId="11366"/>
    <cellStyle name="20% - Accent4 2 2 2 5 3 3 3" xfId="11367"/>
    <cellStyle name="20% - Accent4 2 2 2 5 3 4" xfId="11368"/>
    <cellStyle name="20% - Accent4 2 2 2 5 3 5" xfId="11369"/>
    <cellStyle name="20% - Accent4 2 2 2 5 3 6" xfId="11370"/>
    <cellStyle name="20% - Accent4 2 2 2 5 4" xfId="11371"/>
    <cellStyle name="20% - Accent4 2 2 2 5 4 2" xfId="11372"/>
    <cellStyle name="20% - Accent4 2 2 2 5 4 2 2" xfId="11373"/>
    <cellStyle name="20% - Accent4 2 2 2 5 4 3" xfId="11374"/>
    <cellStyle name="20% - Accent4 2 2 2 5 4 4" xfId="11375"/>
    <cellStyle name="20% - Accent4 2 2 2 5 4 5" xfId="11376"/>
    <cellStyle name="20% - Accent4 2 2 2 5 5" xfId="11377"/>
    <cellStyle name="20% - Accent4 2 2 2 5 5 2" xfId="11378"/>
    <cellStyle name="20% - Accent4 2 2 2 5 5 3" xfId="11379"/>
    <cellStyle name="20% - Accent4 2 2 2 5 6" xfId="11380"/>
    <cellStyle name="20% - Accent4 2 2 2 5 7" xfId="11381"/>
    <cellStyle name="20% - Accent4 2 2 2 5 8" xfId="11382"/>
    <cellStyle name="20% - Accent4 2 2 2 6" xfId="11383"/>
    <cellStyle name="20% - Accent4 2 2 2 6 2" xfId="11384"/>
    <cellStyle name="20% - Accent4 2 2 2 6 2 2" xfId="11385"/>
    <cellStyle name="20% - Accent4 2 2 2 6 2 2 2" xfId="11386"/>
    <cellStyle name="20% - Accent4 2 2 2 6 2 2 3" xfId="11387"/>
    <cellStyle name="20% - Accent4 2 2 2 6 2 2 4" xfId="11388"/>
    <cellStyle name="20% - Accent4 2 2 2 6 2 3" xfId="11389"/>
    <cellStyle name="20% - Accent4 2 2 2 6 2 3 2" xfId="11390"/>
    <cellStyle name="20% - Accent4 2 2 2 6 2 3 3" xfId="11391"/>
    <cellStyle name="20% - Accent4 2 2 2 6 2 4" xfId="11392"/>
    <cellStyle name="20% - Accent4 2 2 2 6 2 5" xfId="11393"/>
    <cellStyle name="20% - Accent4 2 2 2 6 2 6" xfId="11394"/>
    <cellStyle name="20% - Accent4 2 2 2 6 3" xfId="11395"/>
    <cellStyle name="20% - Accent4 2 2 2 6 3 2" xfId="11396"/>
    <cellStyle name="20% - Accent4 2 2 2 6 3 2 2" xfId="11397"/>
    <cellStyle name="20% - Accent4 2 2 2 6 3 3" xfId="11398"/>
    <cellStyle name="20% - Accent4 2 2 2 6 3 4" xfId="11399"/>
    <cellStyle name="20% - Accent4 2 2 2 6 3 5" xfId="11400"/>
    <cellStyle name="20% - Accent4 2 2 2 6 4" xfId="11401"/>
    <cellStyle name="20% - Accent4 2 2 2 6 4 2" xfId="11402"/>
    <cellStyle name="20% - Accent4 2 2 2 6 4 3" xfId="11403"/>
    <cellStyle name="20% - Accent4 2 2 2 6 5" xfId="11404"/>
    <cellStyle name="20% - Accent4 2 2 2 6 6" xfId="11405"/>
    <cellStyle name="20% - Accent4 2 2 2 6 7" xfId="11406"/>
    <cellStyle name="20% - Accent4 2 2 2 7" xfId="11407"/>
    <cellStyle name="20% - Accent4 2 2 2 7 2" xfId="11408"/>
    <cellStyle name="20% - Accent4 2 2 2 7 2 2" xfId="11409"/>
    <cellStyle name="20% - Accent4 2 2 2 7 2 2 2" xfId="11410"/>
    <cellStyle name="20% - Accent4 2 2 2 7 2 3" xfId="11411"/>
    <cellStyle name="20% - Accent4 2 2 2 7 2 4" xfId="11412"/>
    <cellStyle name="20% - Accent4 2 2 2 7 2 5" xfId="11413"/>
    <cellStyle name="20% - Accent4 2 2 2 7 3" xfId="11414"/>
    <cellStyle name="20% - Accent4 2 2 2 7 3 2" xfId="11415"/>
    <cellStyle name="20% - Accent4 2 2 2 7 3 3" xfId="11416"/>
    <cellStyle name="20% - Accent4 2 2 2 7 4" xfId="11417"/>
    <cellStyle name="20% - Accent4 2 2 2 7 5" xfId="11418"/>
    <cellStyle name="20% - Accent4 2 2 2 7 6" xfId="11419"/>
    <cellStyle name="20% - Accent4 2 2 2 8" xfId="11420"/>
    <cellStyle name="20% - Accent4 2 2 2 8 2" xfId="11421"/>
    <cellStyle name="20% - Accent4 2 2 2 8 2 2" xfId="11422"/>
    <cellStyle name="20% - Accent4 2 2 2 8 2 2 2" xfId="11423"/>
    <cellStyle name="20% - Accent4 2 2 2 8 2 3" xfId="11424"/>
    <cellStyle name="20% - Accent4 2 2 2 8 2 4" xfId="11425"/>
    <cellStyle name="20% - Accent4 2 2 2 8 2 5" xfId="11426"/>
    <cellStyle name="20% - Accent4 2 2 2 8 3" xfId="11427"/>
    <cellStyle name="20% - Accent4 2 2 2 8 3 2" xfId="11428"/>
    <cellStyle name="20% - Accent4 2 2 2 8 3 3" xfId="11429"/>
    <cellStyle name="20% - Accent4 2 2 2 8 4" xfId="11430"/>
    <cellStyle name="20% - Accent4 2 2 2 8 5" xfId="11431"/>
    <cellStyle name="20% - Accent4 2 2 2 8 6" xfId="11432"/>
    <cellStyle name="20% - Accent4 2 2 2 9" xfId="11433"/>
    <cellStyle name="20% - Accent4 2 2 2 9 2" xfId="11434"/>
    <cellStyle name="20% - Accent4 2 2 2 9 2 2" xfId="11435"/>
    <cellStyle name="20% - Accent4 2 2 2 9 2 2 2" xfId="11436"/>
    <cellStyle name="20% - Accent4 2 2 2 9 2 3" xfId="11437"/>
    <cellStyle name="20% - Accent4 2 2 2 9 2 4" xfId="11438"/>
    <cellStyle name="20% - Accent4 2 2 2 9 2 5" xfId="11439"/>
    <cellStyle name="20% - Accent4 2 2 2 9 3" xfId="11440"/>
    <cellStyle name="20% - Accent4 2 2 2 9 3 2" xfId="11441"/>
    <cellStyle name="20% - Accent4 2 2 2 9 3 3" xfId="11442"/>
    <cellStyle name="20% - Accent4 2 2 2 9 4" xfId="11443"/>
    <cellStyle name="20% - Accent4 2 2 2 9 5" xfId="11444"/>
    <cellStyle name="20% - Accent4 2 2 2 9 6" xfId="11445"/>
    <cellStyle name="20% - Accent4 2 2 3" xfId="11446"/>
    <cellStyle name="20% - Accent4 2 2 3 10" xfId="11447"/>
    <cellStyle name="20% - Accent4 2 2 3 10 2" xfId="11448"/>
    <cellStyle name="20% - Accent4 2 2 3 10 2 2" xfId="11449"/>
    <cellStyle name="20% - Accent4 2 2 3 10 2 3" xfId="11450"/>
    <cellStyle name="20% - Accent4 2 2 3 10 2 4" xfId="11451"/>
    <cellStyle name="20% - Accent4 2 2 3 10 3" xfId="11452"/>
    <cellStyle name="20% - Accent4 2 2 3 10 3 2" xfId="11453"/>
    <cellStyle name="20% - Accent4 2 2 3 10 3 3" xfId="11454"/>
    <cellStyle name="20% - Accent4 2 2 3 10 4" xfId="11455"/>
    <cellStyle name="20% - Accent4 2 2 3 10 5" xfId="11456"/>
    <cellStyle name="20% - Accent4 2 2 3 10 6" xfId="11457"/>
    <cellStyle name="20% - Accent4 2 2 3 11" xfId="11458"/>
    <cellStyle name="20% - Accent4 2 2 3 11 2" xfId="11459"/>
    <cellStyle name="20% - Accent4 2 2 3 11 2 2" xfId="11460"/>
    <cellStyle name="20% - Accent4 2 2 3 11 3" xfId="11461"/>
    <cellStyle name="20% - Accent4 2 2 3 11 4" xfId="11462"/>
    <cellStyle name="20% - Accent4 2 2 3 11 5" xfId="11463"/>
    <cellStyle name="20% - Accent4 2 2 3 12" xfId="11464"/>
    <cellStyle name="20% - Accent4 2 2 3 12 2" xfId="11465"/>
    <cellStyle name="20% - Accent4 2 2 3 12 3" xfId="11466"/>
    <cellStyle name="20% - Accent4 2 2 3 13" xfId="11467"/>
    <cellStyle name="20% - Accent4 2 2 3 14" xfId="11468"/>
    <cellStyle name="20% - Accent4 2 2 3 15" xfId="11469"/>
    <cellStyle name="20% - Accent4 2 2 3 2" xfId="11470"/>
    <cellStyle name="20% - Accent4 2 2 3 2 10" xfId="11471"/>
    <cellStyle name="20% - Accent4 2 2 3 2 10 2" xfId="11472"/>
    <cellStyle name="20% - Accent4 2 2 3 2 10 2 2" xfId="11473"/>
    <cellStyle name="20% - Accent4 2 2 3 2 10 3" xfId="11474"/>
    <cellStyle name="20% - Accent4 2 2 3 2 10 4" xfId="11475"/>
    <cellStyle name="20% - Accent4 2 2 3 2 10 5" xfId="11476"/>
    <cellStyle name="20% - Accent4 2 2 3 2 11" xfId="11477"/>
    <cellStyle name="20% - Accent4 2 2 3 2 11 2" xfId="11478"/>
    <cellStyle name="20% - Accent4 2 2 3 2 11 3" xfId="11479"/>
    <cellStyle name="20% - Accent4 2 2 3 2 12" xfId="11480"/>
    <cellStyle name="20% - Accent4 2 2 3 2 13" xfId="11481"/>
    <cellStyle name="20% - Accent4 2 2 3 2 14" xfId="11482"/>
    <cellStyle name="20% - Accent4 2 2 3 2 15" xfId="11483"/>
    <cellStyle name="20% - Accent4 2 2 3 2 2" xfId="11484"/>
    <cellStyle name="20% - Accent4 2 2 3 2 2 10" xfId="11485"/>
    <cellStyle name="20% - Accent4 2 2 3 2 2 2" xfId="11486"/>
    <cellStyle name="20% - Accent4 2 2 3 2 2 2 2" xfId="11487"/>
    <cellStyle name="20% - Accent4 2 2 3 2 2 2 2 2" xfId="11488"/>
    <cellStyle name="20% - Accent4 2 2 3 2 2 2 2 2 2" xfId="11489"/>
    <cellStyle name="20% - Accent4 2 2 3 2 2 2 2 2 2 2" xfId="11490"/>
    <cellStyle name="20% - Accent4 2 2 3 2 2 2 2 2 2 2 2" xfId="11491"/>
    <cellStyle name="20% - Accent4 2 2 3 2 2 2 2 2 2 3" xfId="11492"/>
    <cellStyle name="20% - Accent4 2 2 3 2 2 2 2 2 2 4" xfId="11493"/>
    <cellStyle name="20% - Accent4 2 2 3 2 2 2 2 2 2 5" xfId="11494"/>
    <cellStyle name="20% - Accent4 2 2 3 2 2 2 2 2 3" xfId="11495"/>
    <cellStyle name="20% - Accent4 2 2 3 2 2 2 2 2 3 2" xfId="11496"/>
    <cellStyle name="20% - Accent4 2 2 3 2 2 2 2 2 3 3" xfId="11497"/>
    <cellStyle name="20% - Accent4 2 2 3 2 2 2 2 2 4" xfId="11498"/>
    <cellStyle name="20% - Accent4 2 2 3 2 2 2 2 2 5" xfId="11499"/>
    <cellStyle name="20% - Accent4 2 2 3 2 2 2 2 2 6" xfId="11500"/>
    <cellStyle name="20% - Accent4 2 2 3 2 2 2 2 3" xfId="11501"/>
    <cellStyle name="20% - Accent4 2 2 3 2 2 2 2 3 2" xfId="11502"/>
    <cellStyle name="20% - Accent4 2 2 3 2 2 2 2 3 2 2" xfId="11503"/>
    <cellStyle name="20% - Accent4 2 2 3 2 2 2 2 3 3" xfId="11504"/>
    <cellStyle name="20% - Accent4 2 2 3 2 2 2 2 3 4" xfId="11505"/>
    <cellStyle name="20% - Accent4 2 2 3 2 2 2 2 3 5" xfId="11506"/>
    <cellStyle name="20% - Accent4 2 2 3 2 2 2 2 4" xfId="11507"/>
    <cellStyle name="20% - Accent4 2 2 3 2 2 2 2 4 2" xfId="11508"/>
    <cellStyle name="20% - Accent4 2 2 3 2 2 2 2 4 3" xfId="11509"/>
    <cellStyle name="20% - Accent4 2 2 3 2 2 2 2 5" xfId="11510"/>
    <cellStyle name="20% - Accent4 2 2 3 2 2 2 2 6" xfId="11511"/>
    <cellStyle name="20% - Accent4 2 2 3 2 2 2 2 7" xfId="11512"/>
    <cellStyle name="20% - Accent4 2 2 3 2 2 2 3" xfId="11513"/>
    <cellStyle name="20% - Accent4 2 2 3 2 2 2 3 2" xfId="11514"/>
    <cellStyle name="20% - Accent4 2 2 3 2 2 2 3 2 2" xfId="11515"/>
    <cellStyle name="20% - Accent4 2 2 3 2 2 2 3 2 2 2" xfId="11516"/>
    <cellStyle name="20% - Accent4 2 2 3 2 2 2 3 2 3" xfId="11517"/>
    <cellStyle name="20% - Accent4 2 2 3 2 2 2 3 2 4" xfId="11518"/>
    <cellStyle name="20% - Accent4 2 2 3 2 2 2 3 2 5" xfId="11519"/>
    <cellStyle name="20% - Accent4 2 2 3 2 2 2 3 3" xfId="11520"/>
    <cellStyle name="20% - Accent4 2 2 3 2 2 2 3 3 2" xfId="11521"/>
    <cellStyle name="20% - Accent4 2 2 3 2 2 2 3 3 3" xfId="11522"/>
    <cellStyle name="20% - Accent4 2 2 3 2 2 2 3 4" xfId="11523"/>
    <cellStyle name="20% - Accent4 2 2 3 2 2 2 3 5" xfId="11524"/>
    <cellStyle name="20% - Accent4 2 2 3 2 2 2 3 6" xfId="11525"/>
    <cellStyle name="20% - Accent4 2 2 3 2 2 2 4" xfId="11526"/>
    <cellStyle name="20% - Accent4 2 2 3 2 2 2 4 2" xfId="11527"/>
    <cellStyle name="20% - Accent4 2 2 3 2 2 2 4 2 2" xfId="11528"/>
    <cellStyle name="20% - Accent4 2 2 3 2 2 2 4 3" xfId="11529"/>
    <cellStyle name="20% - Accent4 2 2 3 2 2 2 4 4" xfId="11530"/>
    <cellStyle name="20% - Accent4 2 2 3 2 2 2 4 5" xfId="11531"/>
    <cellStyle name="20% - Accent4 2 2 3 2 2 2 5" xfId="11532"/>
    <cellStyle name="20% - Accent4 2 2 3 2 2 2 5 2" xfId="11533"/>
    <cellStyle name="20% - Accent4 2 2 3 2 2 2 5 3" xfId="11534"/>
    <cellStyle name="20% - Accent4 2 2 3 2 2 2 6" xfId="11535"/>
    <cellStyle name="20% - Accent4 2 2 3 2 2 2 7" xfId="11536"/>
    <cellStyle name="20% - Accent4 2 2 3 2 2 2 8" xfId="11537"/>
    <cellStyle name="20% - Accent4 2 2 3 2 2 3" xfId="11538"/>
    <cellStyle name="20% - Accent4 2 2 3 2 2 3 2" xfId="11539"/>
    <cellStyle name="20% - Accent4 2 2 3 2 2 3 2 2" xfId="11540"/>
    <cellStyle name="20% - Accent4 2 2 3 2 2 3 2 2 2" xfId="11541"/>
    <cellStyle name="20% - Accent4 2 2 3 2 2 3 2 2 2 2" xfId="11542"/>
    <cellStyle name="20% - Accent4 2 2 3 2 2 3 2 2 3" xfId="11543"/>
    <cellStyle name="20% - Accent4 2 2 3 2 2 3 2 2 4" xfId="11544"/>
    <cellStyle name="20% - Accent4 2 2 3 2 2 3 2 2 5" xfId="11545"/>
    <cellStyle name="20% - Accent4 2 2 3 2 2 3 2 3" xfId="11546"/>
    <cellStyle name="20% - Accent4 2 2 3 2 2 3 2 3 2" xfId="11547"/>
    <cellStyle name="20% - Accent4 2 2 3 2 2 3 2 3 3" xfId="11548"/>
    <cellStyle name="20% - Accent4 2 2 3 2 2 3 2 4" xfId="11549"/>
    <cellStyle name="20% - Accent4 2 2 3 2 2 3 2 5" xfId="11550"/>
    <cellStyle name="20% - Accent4 2 2 3 2 2 3 2 6" xfId="11551"/>
    <cellStyle name="20% - Accent4 2 2 3 2 2 3 3" xfId="11552"/>
    <cellStyle name="20% - Accent4 2 2 3 2 2 3 3 2" xfId="11553"/>
    <cellStyle name="20% - Accent4 2 2 3 2 2 3 3 2 2" xfId="11554"/>
    <cellStyle name="20% - Accent4 2 2 3 2 2 3 3 3" xfId="11555"/>
    <cellStyle name="20% - Accent4 2 2 3 2 2 3 3 4" xfId="11556"/>
    <cellStyle name="20% - Accent4 2 2 3 2 2 3 3 5" xfId="11557"/>
    <cellStyle name="20% - Accent4 2 2 3 2 2 3 4" xfId="11558"/>
    <cellStyle name="20% - Accent4 2 2 3 2 2 3 4 2" xfId="11559"/>
    <cellStyle name="20% - Accent4 2 2 3 2 2 3 4 3" xfId="11560"/>
    <cellStyle name="20% - Accent4 2 2 3 2 2 3 5" xfId="11561"/>
    <cellStyle name="20% - Accent4 2 2 3 2 2 3 6" xfId="11562"/>
    <cellStyle name="20% - Accent4 2 2 3 2 2 3 7" xfId="11563"/>
    <cellStyle name="20% - Accent4 2 2 3 2 2 4" xfId="11564"/>
    <cellStyle name="20% - Accent4 2 2 3 2 2 4 2" xfId="11565"/>
    <cellStyle name="20% - Accent4 2 2 3 2 2 4 2 2" xfId="11566"/>
    <cellStyle name="20% - Accent4 2 2 3 2 2 4 2 2 2" xfId="11567"/>
    <cellStyle name="20% - Accent4 2 2 3 2 2 4 2 3" xfId="11568"/>
    <cellStyle name="20% - Accent4 2 2 3 2 2 4 2 4" xfId="11569"/>
    <cellStyle name="20% - Accent4 2 2 3 2 2 4 2 5" xfId="11570"/>
    <cellStyle name="20% - Accent4 2 2 3 2 2 4 3" xfId="11571"/>
    <cellStyle name="20% - Accent4 2 2 3 2 2 4 3 2" xfId="11572"/>
    <cellStyle name="20% - Accent4 2 2 3 2 2 4 3 3" xfId="11573"/>
    <cellStyle name="20% - Accent4 2 2 3 2 2 4 4" xfId="11574"/>
    <cellStyle name="20% - Accent4 2 2 3 2 2 4 5" xfId="11575"/>
    <cellStyle name="20% - Accent4 2 2 3 2 2 4 6" xfId="11576"/>
    <cellStyle name="20% - Accent4 2 2 3 2 2 5" xfId="11577"/>
    <cellStyle name="20% - Accent4 2 2 3 2 2 5 2" xfId="11578"/>
    <cellStyle name="20% - Accent4 2 2 3 2 2 5 2 2" xfId="11579"/>
    <cellStyle name="20% - Accent4 2 2 3 2 2 5 2 3" xfId="11580"/>
    <cellStyle name="20% - Accent4 2 2 3 2 2 5 2 4" xfId="11581"/>
    <cellStyle name="20% - Accent4 2 2 3 2 2 5 3" xfId="11582"/>
    <cellStyle name="20% - Accent4 2 2 3 2 2 5 3 2" xfId="11583"/>
    <cellStyle name="20% - Accent4 2 2 3 2 2 5 3 3" xfId="11584"/>
    <cellStyle name="20% - Accent4 2 2 3 2 2 5 4" xfId="11585"/>
    <cellStyle name="20% - Accent4 2 2 3 2 2 5 5" xfId="11586"/>
    <cellStyle name="20% - Accent4 2 2 3 2 2 5 6" xfId="11587"/>
    <cellStyle name="20% - Accent4 2 2 3 2 2 6" xfId="11588"/>
    <cellStyle name="20% - Accent4 2 2 3 2 2 6 2" xfId="11589"/>
    <cellStyle name="20% - Accent4 2 2 3 2 2 6 2 2" xfId="11590"/>
    <cellStyle name="20% - Accent4 2 2 3 2 2 6 3" xfId="11591"/>
    <cellStyle name="20% - Accent4 2 2 3 2 2 6 4" xfId="11592"/>
    <cellStyle name="20% - Accent4 2 2 3 2 2 6 5" xfId="11593"/>
    <cellStyle name="20% - Accent4 2 2 3 2 2 7" xfId="11594"/>
    <cellStyle name="20% - Accent4 2 2 3 2 2 7 2" xfId="11595"/>
    <cellStyle name="20% - Accent4 2 2 3 2 2 7 3" xfId="11596"/>
    <cellStyle name="20% - Accent4 2 2 3 2 2 8" xfId="11597"/>
    <cellStyle name="20% - Accent4 2 2 3 2 2 9" xfId="11598"/>
    <cellStyle name="20% - Accent4 2 2 3 2 3" xfId="11599"/>
    <cellStyle name="20% - Accent4 2 2 3 2 3 2" xfId="11600"/>
    <cellStyle name="20% - Accent4 2 2 3 2 3 2 2" xfId="11601"/>
    <cellStyle name="20% - Accent4 2 2 3 2 3 2 2 2" xfId="11602"/>
    <cellStyle name="20% - Accent4 2 2 3 2 3 2 2 2 2" xfId="11603"/>
    <cellStyle name="20% - Accent4 2 2 3 2 3 2 2 2 2 2" xfId="11604"/>
    <cellStyle name="20% - Accent4 2 2 3 2 3 2 2 2 3" xfId="11605"/>
    <cellStyle name="20% - Accent4 2 2 3 2 3 2 2 2 4" xfId="11606"/>
    <cellStyle name="20% - Accent4 2 2 3 2 3 2 2 2 5" xfId="11607"/>
    <cellStyle name="20% - Accent4 2 2 3 2 3 2 2 3" xfId="11608"/>
    <cellStyle name="20% - Accent4 2 2 3 2 3 2 2 3 2" xfId="11609"/>
    <cellStyle name="20% - Accent4 2 2 3 2 3 2 2 3 3" xfId="11610"/>
    <cellStyle name="20% - Accent4 2 2 3 2 3 2 2 4" xfId="11611"/>
    <cellStyle name="20% - Accent4 2 2 3 2 3 2 2 5" xfId="11612"/>
    <cellStyle name="20% - Accent4 2 2 3 2 3 2 2 6" xfId="11613"/>
    <cellStyle name="20% - Accent4 2 2 3 2 3 2 3" xfId="11614"/>
    <cellStyle name="20% - Accent4 2 2 3 2 3 2 3 2" xfId="11615"/>
    <cellStyle name="20% - Accent4 2 2 3 2 3 2 3 2 2" xfId="11616"/>
    <cellStyle name="20% - Accent4 2 2 3 2 3 2 3 3" xfId="11617"/>
    <cellStyle name="20% - Accent4 2 2 3 2 3 2 3 4" xfId="11618"/>
    <cellStyle name="20% - Accent4 2 2 3 2 3 2 3 5" xfId="11619"/>
    <cellStyle name="20% - Accent4 2 2 3 2 3 2 4" xfId="11620"/>
    <cellStyle name="20% - Accent4 2 2 3 2 3 2 4 2" xfId="11621"/>
    <cellStyle name="20% - Accent4 2 2 3 2 3 2 4 3" xfId="11622"/>
    <cellStyle name="20% - Accent4 2 2 3 2 3 2 5" xfId="11623"/>
    <cellStyle name="20% - Accent4 2 2 3 2 3 2 6" xfId="11624"/>
    <cellStyle name="20% - Accent4 2 2 3 2 3 2 7" xfId="11625"/>
    <cellStyle name="20% - Accent4 2 2 3 2 3 3" xfId="11626"/>
    <cellStyle name="20% - Accent4 2 2 3 2 3 3 2" xfId="11627"/>
    <cellStyle name="20% - Accent4 2 2 3 2 3 3 2 2" xfId="11628"/>
    <cellStyle name="20% - Accent4 2 2 3 2 3 3 2 2 2" xfId="11629"/>
    <cellStyle name="20% - Accent4 2 2 3 2 3 3 2 3" xfId="11630"/>
    <cellStyle name="20% - Accent4 2 2 3 2 3 3 2 4" xfId="11631"/>
    <cellStyle name="20% - Accent4 2 2 3 2 3 3 2 5" xfId="11632"/>
    <cellStyle name="20% - Accent4 2 2 3 2 3 3 3" xfId="11633"/>
    <cellStyle name="20% - Accent4 2 2 3 2 3 3 3 2" xfId="11634"/>
    <cellStyle name="20% - Accent4 2 2 3 2 3 3 3 3" xfId="11635"/>
    <cellStyle name="20% - Accent4 2 2 3 2 3 3 4" xfId="11636"/>
    <cellStyle name="20% - Accent4 2 2 3 2 3 3 5" xfId="11637"/>
    <cellStyle name="20% - Accent4 2 2 3 2 3 3 6" xfId="11638"/>
    <cellStyle name="20% - Accent4 2 2 3 2 3 4" xfId="11639"/>
    <cellStyle name="20% - Accent4 2 2 3 2 3 4 2" xfId="11640"/>
    <cellStyle name="20% - Accent4 2 2 3 2 3 4 2 2" xfId="11641"/>
    <cellStyle name="20% - Accent4 2 2 3 2 3 4 3" xfId="11642"/>
    <cellStyle name="20% - Accent4 2 2 3 2 3 4 4" xfId="11643"/>
    <cellStyle name="20% - Accent4 2 2 3 2 3 4 5" xfId="11644"/>
    <cellStyle name="20% - Accent4 2 2 3 2 3 5" xfId="11645"/>
    <cellStyle name="20% - Accent4 2 2 3 2 3 5 2" xfId="11646"/>
    <cellStyle name="20% - Accent4 2 2 3 2 3 5 3" xfId="11647"/>
    <cellStyle name="20% - Accent4 2 2 3 2 3 6" xfId="11648"/>
    <cellStyle name="20% - Accent4 2 2 3 2 3 7" xfId="11649"/>
    <cellStyle name="20% - Accent4 2 2 3 2 3 8" xfId="11650"/>
    <cellStyle name="20% - Accent4 2 2 3 2 4" xfId="11651"/>
    <cellStyle name="20% - Accent4 2 2 3 2 4 2" xfId="11652"/>
    <cellStyle name="20% - Accent4 2 2 3 2 4 2 2" xfId="11653"/>
    <cellStyle name="20% - Accent4 2 2 3 2 4 2 2 2" xfId="11654"/>
    <cellStyle name="20% - Accent4 2 2 3 2 4 2 2 2 2" xfId="11655"/>
    <cellStyle name="20% - Accent4 2 2 3 2 4 2 2 3" xfId="11656"/>
    <cellStyle name="20% - Accent4 2 2 3 2 4 2 2 4" xfId="11657"/>
    <cellStyle name="20% - Accent4 2 2 3 2 4 2 2 5" xfId="11658"/>
    <cellStyle name="20% - Accent4 2 2 3 2 4 2 3" xfId="11659"/>
    <cellStyle name="20% - Accent4 2 2 3 2 4 2 3 2" xfId="11660"/>
    <cellStyle name="20% - Accent4 2 2 3 2 4 2 3 3" xfId="11661"/>
    <cellStyle name="20% - Accent4 2 2 3 2 4 2 4" xfId="11662"/>
    <cellStyle name="20% - Accent4 2 2 3 2 4 2 5" xfId="11663"/>
    <cellStyle name="20% - Accent4 2 2 3 2 4 2 6" xfId="11664"/>
    <cellStyle name="20% - Accent4 2 2 3 2 4 3" xfId="11665"/>
    <cellStyle name="20% - Accent4 2 2 3 2 4 3 2" xfId="11666"/>
    <cellStyle name="20% - Accent4 2 2 3 2 4 3 2 2" xfId="11667"/>
    <cellStyle name="20% - Accent4 2 2 3 2 4 3 3" xfId="11668"/>
    <cellStyle name="20% - Accent4 2 2 3 2 4 3 4" xfId="11669"/>
    <cellStyle name="20% - Accent4 2 2 3 2 4 3 5" xfId="11670"/>
    <cellStyle name="20% - Accent4 2 2 3 2 4 4" xfId="11671"/>
    <cellStyle name="20% - Accent4 2 2 3 2 4 4 2" xfId="11672"/>
    <cellStyle name="20% - Accent4 2 2 3 2 4 4 3" xfId="11673"/>
    <cellStyle name="20% - Accent4 2 2 3 2 4 5" xfId="11674"/>
    <cellStyle name="20% - Accent4 2 2 3 2 4 6" xfId="11675"/>
    <cellStyle name="20% - Accent4 2 2 3 2 4 7" xfId="11676"/>
    <cellStyle name="20% - Accent4 2 2 3 2 5" xfId="11677"/>
    <cellStyle name="20% - Accent4 2 2 3 2 5 2" xfId="11678"/>
    <cellStyle name="20% - Accent4 2 2 3 2 5 2 2" xfId="11679"/>
    <cellStyle name="20% - Accent4 2 2 3 2 5 2 2 2" xfId="11680"/>
    <cellStyle name="20% - Accent4 2 2 3 2 5 2 3" xfId="11681"/>
    <cellStyle name="20% - Accent4 2 2 3 2 5 2 4" xfId="11682"/>
    <cellStyle name="20% - Accent4 2 2 3 2 5 2 5" xfId="11683"/>
    <cellStyle name="20% - Accent4 2 2 3 2 5 3" xfId="11684"/>
    <cellStyle name="20% - Accent4 2 2 3 2 5 3 2" xfId="11685"/>
    <cellStyle name="20% - Accent4 2 2 3 2 5 3 3" xfId="11686"/>
    <cellStyle name="20% - Accent4 2 2 3 2 5 4" xfId="11687"/>
    <cellStyle name="20% - Accent4 2 2 3 2 5 5" xfId="11688"/>
    <cellStyle name="20% - Accent4 2 2 3 2 5 6" xfId="11689"/>
    <cellStyle name="20% - Accent4 2 2 3 2 6" xfId="11690"/>
    <cellStyle name="20% - Accent4 2 2 3 2 6 2" xfId="11691"/>
    <cellStyle name="20% - Accent4 2 2 3 2 6 2 2" xfId="11692"/>
    <cellStyle name="20% - Accent4 2 2 3 2 6 2 2 2" xfId="11693"/>
    <cellStyle name="20% - Accent4 2 2 3 2 6 2 3" xfId="11694"/>
    <cellStyle name="20% - Accent4 2 2 3 2 6 2 4" xfId="11695"/>
    <cellStyle name="20% - Accent4 2 2 3 2 6 2 5" xfId="11696"/>
    <cellStyle name="20% - Accent4 2 2 3 2 6 3" xfId="11697"/>
    <cellStyle name="20% - Accent4 2 2 3 2 6 3 2" xfId="11698"/>
    <cellStyle name="20% - Accent4 2 2 3 2 6 3 3" xfId="11699"/>
    <cellStyle name="20% - Accent4 2 2 3 2 6 4" xfId="11700"/>
    <cellStyle name="20% - Accent4 2 2 3 2 6 5" xfId="11701"/>
    <cellStyle name="20% - Accent4 2 2 3 2 6 6" xfId="11702"/>
    <cellStyle name="20% - Accent4 2 2 3 2 7" xfId="11703"/>
    <cellStyle name="20% - Accent4 2 2 3 2 7 2" xfId="11704"/>
    <cellStyle name="20% - Accent4 2 2 3 2 7 2 2" xfId="11705"/>
    <cellStyle name="20% - Accent4 2 2 3 2 7 2 2 2" xfId="11706"/>
    <cellStyle name="20% - Accent4 2 2 3 2 7 2 3" xfId="11707"/>
    <cellStyle name="20% - Accent4 2 2 3 2 7 2 4" xfId="11708"/>
    <cellStyle name="20% - Accent4 2 2 3 2 7 2 5" xfId="11709"/>
    <cellStyle name="20% - Accent4 2 2 3 2 7 3" xfId="11710"/>
    <cellStyle name="20% - Accent4 2 2 3 2 7 3 2" xfId="11711"/>
    <cellStyle name="20% - Accent4 2 2 3 2 7 3 3" xfId="11712"/>
    <cellStyle name="20% - Accent4 2 2 3 2 7 4" xfId="11713"/>
    <cellStyle name="20% - Accent4 2 2 3 2 7 5" xfId="11714"/>
    <cellStyle name="20% - Accent4 2 2 3 2 7 6" xfId="11715"/>
    <cellStyle name="20% - Accent4 2 2 3 2 8" xfId="11716"/>
    <cellStyle name="20% - Accent4 2 2 3 2 8 2" xfId="11717"/>
    <cellStyle name="20% - Accent4 2 2 3 2 8 2 2" xfId="11718"/>
    <cellStyle name="20% - Accent4 2 2 3 2 8 2 2 2" xfId="11719"/>
    <cellStyle name="20% - Accent4 2 2 3 2 8 2 3" xfId="11720"/>
    <cellStyle name="20% - Accent4 2 2 3 2 8 2 4" xfId="11721"/>
    <cellStyle name="20% - Accent4 2 2 3 2 8 2 5" xfId="11722"/>
    <cellStyle name="20% - Accent4 2 2 3 2 8 3" xfId="11723"/>
    <cellStyle name="20% - Accent4 2 2 3 2 8 3 2" xfId="11724"/>
    <cellStyle name="20% - Accent4 2 2 3 2 8 3 3" xfId="11725"/>
    <cellStyle name="20% - Accent4 2 2 3 2 8 4" xfId="11726"/>
    <cellStyle name="20% - Accent4 2 2 3 2 8 5" xfId="11727"/>
    <cellStyle name="20% - Accent4 2 2 3 2 8 6" xfId="11728"/>
    <cellStyle name="20% - Accent4 2 2 3 2 9" xfId="11729"/>
    <cellStyle name="20% - Accent4 2 2 3 2 9 2" xfId="11730"/>
    <cellStyle name="20% - Accent4 2 2 3 2 9 2 2" xfId="11731"/>
    <cellStyle name="20% - Accent4 2 2 3 2 9 2 3" xfId="11732"/>
    <cellStyle name="20% - Accent4 2 2 3 2 9 2 4" xfId="11733"/>
    <cellStyle name="20% - Accent4 2 2 3 2 9 3" xfId="11734"/>
    <cellStyle name="20% - Accent4 2 2 3 2 9 3 2" xfId="11735"/>
    <cellStyle name="20% - Accent4 2 2 3 2 9 3 3" xfId="11736"/>
    <cellStyle name="20% - Accent4 2 2 3 2 9 4" xfId="11737"/>
    <cellStyle name="20% - Accent4 2 2 3 2 9 5" xfId="11738"/>
    <cellStyle name="20% - Accent4 2 2 3 2 9 6" xfId="11739"/>
    <cellStyle name="20% - Accent4 2 2 3 3" xfId="11740"/>
    <cellStyle name="20% - Accent4 2 2 3 3 10" xfId="11741"/>
    <cellStyle name="20% - Accent4 2 2 3 3 11" xfId="11742"/>
    <cellStyle name="20% - Accent4 2 2 3 3 2" xfId="11743"/>
    <cellStyle name="20% - Accent4 2 2 3 3 2 2" xfId="11744"/>
    <cellStyle name="20% - Accent4 2 2 3 3 2 2 2" xfId="11745"/>
    <cellStyle name="20% - Accent4 2 2 3 3 2 2 2 2" xfId="11746"/>
    <cellStyle name="20% - Accent4 2 2 3 3 2 2 2 2 2" xfId="11747"/>
    <cellStyle name="20% - Accent4 2 2 3 3 2 2 2 2 2 2" xfId="11748"/>
    <cellStyle name="20% - Accent4 2 2 3 3 2 2 2 2 3" xfId="11749"/>
    <cellStyle name="20% - Accent4 2 2 3 3 2 2 2 2 4" xfId="11750"/>
    <cellStyle name="20% - Accent4 2 2 3 3 2 2 2 2 5" xfId="11751"/>
    <cellStyle name="20% - Accent4 2 2 3 3 2 2 2 3" xfId="11752"/>
    <cellStyle name="20% - Accent4 2 2 3 3 2 2 2 3 2" xfId="11753"/>
    <cellStyle name="20% - Accent4 2 2 3 3 2 2 2 3 3" xfId="11754"/>
    <cellStyle name="20% - Accent4 2 2 3 3 2 2 2 4" xfId="11755"/>
    <cellStyle name="20% - Accent4 2 2 3 3 2 2 2 5" xfId="11756"/>
    <cellStyle name="20% - Accent4 2 2 3 3 2 2 2 6" xfId="11757"/>
    <cellStyle name="20% - Accent4 2 2 3 3 2 2 3" xfId="11758"/>
    <cellStyle name="20% - Accent4 2 2 3 3 2 2 3 2" xfId="11759"/>
    <cellStyle name="20% - Accent4 2 2 3 3 2 2 3 2 2" xfId="11760"/>
    <cellStyle name="20% - Accent4 2 2 3 3 2 2 3 3" xfId="11761"/>
    <cellStyle name="20% - Accent4 2 2 3 3 2 2 3 4" xfId="11762"/>
    <cellStyle name="20% - Accent4 2 2 3 3 2 2 3 5" xfId="11763"/>
    <cellStyle name="20% - Accent4 2 2 3 3 2 2 4" xfId="11764"/>
    <cellStyle name="20% - Accent4 2 2 3 3 2 2 4 2" xfId="11765"/>
    <cellStyle name="20% - Accent4 2 2 3 3 2 2 4 3" xfId="11766"/>
    <cellStyle name="20% - Accent4 2 2 3 3 2 2 5" xfId="11767"/>
    <cellStyle name="20% - Accent4 2 2 3 3 2 2 6" xfId="11768"/>
    <cellStyle name="20% - Accent4 2 2 3 3 2 2 7" xfId="11769"/>
    <cellStyle name="20% - Accent4 2 2 3 3 2 3" xfId="11770"/>
    <cellStyle name="20% - Accent4 2 2 3 3 2 3 2" xfId="11771"/>
    <cellStyle name="20% - Accent4 2 2 3 3 2 3 2 2" xfId="11772"/>
    <cellStyle name="20% - Accent4 2 2 3 3 2 3 2 2 2" xfId="11773"/>
    <cellStyle name="20% - Accent4 2 2 3 3 2 3 2 3" xfId="11774"/>
    <cellStyle name="20% - Accent4 2 2 3 3 2 3 2 4" xfId="11775"/>
    <cellStyle name="20% - Accent4 2 2 3 3 2 3 2 5" xfId="11776"/>
    <cellStyle name="20% - Accent4 2 2 3 3 2 3 3" xfId="11777"/>
    <cellStyle name="20% - Accent4 2 2 3 3 2 3 3 2" xfId="11778"/>
    <cellStyle name="20% - Accent4 2 2 3 3 2 3 3 3" xfId="11779"/>
    <cellStyle name="20% - Accent4 2 2 3 3 2 3 4" xfId="11780"/>
    <cellStyle name="20% - Accent4 2 2 3 3 2 3 5" xfId="11781"/>
    <cellStyle name="20% - Accent4 2 2 3 3 2 3 6" xfId="11782"/>
    <cellStyle name="20% - Accent4 2 2 3 3 2 4" xfId="11783"/>
    <cellStyle name="20% - Accent4 2 2 3 3 2 4 2" xfId="11784"/>
    <cellStyle name="20% - Accent4 2 2 3 3 2 4 2 2" xfId="11785"/>
    <cellStyle name="20% - Accent4 2 2 3 3 2 4 2 3" xfId="11786"/>
    <cellStyle name="20% - Accent4 2 2 3 3 2 4 2 4" xfId="11787"/>
    <cellStyle name="20% - Accent4 2 2 3 3 2 4 3" xfId="11788"/>
    <cellStyle name="20% - Accent4 2 2 3 3 2 4 3 2" xfId="11789"/>
    <cellStyle name="20% - Accent4 2 2 3 3 2 4 3 3" xfId="11790"/>
    <cellStyle name="20% - Accent4 2 2 3 3 2 4 4" xfId="11791"/>
    <cellStyle name="20% - Accent4 2 2 3 3 2 4 5" xfId="11792"/>
    <cellStyle name="20% - Accent4 2 2 3 3 2 4 6" xfId="11793"/>
    <cellStyle name="20% - Accent4 2 2 3 3 2 5" xfId="11794"/>
    <cellStyle name="20% - Accent4 2 2 3 3 2 5 2" xfId="11795"/>
    <cellStyle name="20% - Accent4 2 2 3 3 2 5 2 2" xfId="11796"/>
    <cellStyle name="20% - Accent4 2 2 3 3 2 5 3" xfId="11797"/>
    <cellStyle name="20% - Accent4 2 2 3 3 2 5 4" xfId="11798"/>
    <cellStyle name="20% - Accent4 2 2 3 3 2 5 5" xfId="11799"/>
    <cellStyle name="20% - Accent4 2 2 3 3 2 6" xfId="11800"/>
    <cellStyle name="20% - Accent4 2 2 3 3 2 6 2" xfId="11801"/>
    <cellStyle name="20% - Accent4 2 2 3 3 2 6 3" xfId="11802"/>
    <cellStyle name="20% - Accent4 2 2 3 3 2 7" xfId="11803"/>
    <cellStyle name="20% - Accent4 2 2 3 3 2 8" xfId="11804"/>
    <cellStyle name="20% - Accent4 2 2 3 3 2 9" xfId="11805"/>
    <cellStyle name="20% - Accent4 2 2 3 3 3" xfId="11806"/>
    <cellStyle name="20% - Accent4 2 2 3 3 3 2" xfId="11807"/>
    <cellStyle name="20% - Accent4 2 2 3 3 3 2 2" xfId="11808"/>
    <cellStyle name="20% - Accent4 2 2 3 3 3 2 2 2" xfId="11809"/>
    <cellStyle name="20% - Accent4 2 2 3 3 3 2 2 2 2" xfId="11810"/>
    <cellStyle name="20% - Accent4 2 2 3 3 3 2 2 3" xfId="11811"/>
    <cellStyle name="20% - Accent4 2 2 3 3 3 2 2 4" xfId="11812"/>
    <cellStyle name="20% - Accent4 2 2 3 3 3 2 2 5" xfId="11813"/>
    <cellStyle name="20% - Accent4 2 2 3 3 3 2 3" xfId="11814"/>
    <cellStyle name="20% - Accent4 2 2 3 3 3 2 3 2" xfId="11815"/>
    <cellStyle name="20% - Accent4 2 2 3 3 3 2 3 3" xfId="11816"/>
    <cellStyle name="20% - Accent4 2 2 3 3 3 2 4" xfId="11817"/>
    <cellStyle name="20% - Accent4 2 2 3 3 3 2 5" xfId="11818"/>
    <cellStyle name="20% - Accent4 2 2 3 3 3 2 6" xfId="11819"/>
    <cellStyle name="20% - Accent4 2 2 3 3 3 3" xfId="11820"/>
    <cellStyle name="20% - Accent4 2 2 3 3 3 3 2" xfId="11821"/>
    <cellStyle name="20% - Accent4 2 2 3 3 3 3 2 2" xfId="11822"/>
    <cellStyle name="20% - Accent4 2 2 3 3 3 3 3" xfId="11823"/>
    <cellStyle name="20% - Accent4 2 2 3 3 3 3 4" xfId="11824"/>
    <cellStyle name="20% - Accent4 2 2 3 3 3 3 5" xfId="11825"/>
    <cellStyle name="20% - Accent4 2 2 3 3 3 4" xfId="11826"/>
    <cellStyle name="20% - Accent4 2 2 3 3 3 4 2" xfId="11827"/>
    <cellStyle name="20% - Accent4 2 2 3 3 3 4 3" xfId="11828"/>
    <cellStyle name="20% - Accent4 2 2 3 3 3 5" xfId="11829"/>
    <cellStyle name="20% - Accent4 2 2 3 3 3 6" xfId="11830"/>
    <cellStyle name="20% - Accent4 2 2 3 3 3 7" xfId="11831"/>
    <cellStyle name="20% - Accent4 2 2 3 3 4" xfId="11832"/>
    <cellStyle name="20% - Accent4 2 2 3 3 4 2" xfId="11833"/>
    <cellStyle name="20% - Accent4 2 2 3 3 4 2 2" xfId="11834"/>
    <cellStyle name="20% - Accent4 2 2 3 3 4 2 2 2" xfId="11835"/>
    <cellStyle name="20% - Accent4 2 2 3 3 4 2 3" xfId="11836"/>
    <cellStyle name="20% - Accent4 2 2 3 3 4 2 4" xfId="11837"/>
    <cellStyle name="20% - Accent4 2 2 3 3 4 2 5" xfId="11838"/>
    <cellStyle name="20% - Accent4 2 2 3 3 4 3" xfId="11839"/>
    <cellStyle name="20% - Accent4 2 2 3 3 4 3 2" xfId="11840"/>
    <cellStyle name="20% - Accent4 2 2 3 3 4 3 3" xfId="11841"/>
    <cellStyle name="20% - Accent4 2 2 3 3 4 4" xfId="11842"/>
    <cellStyle name="20% - Accent4 2 2 3 3 4 5" xfId="11843"/>
    <cellStyle name="20% - Accent4 2 2 3 3 4 6" xfId="11844"/>
    <cellStyle name="20% - Accent4 2 2 3 3 5" xfId="11845"/>
    <cellStyle name="20% - Accent4 2 2 3 3 5 2" xfId="11846"/>
    <cellStyle name="20% - Accent4 2 2 3 3 5 2 2" xfId="11847"/>
    <cellStyle name="20% - Accent4 2 2 3 3 5 2 3" xfId="11848"/>
    <cellStyle name="20% - Accent4 2 2 3 3 5 2 4" xfId="11849"/>
    <cellStyle name="20% - Accent4 2 2 3 3 5 3" xfId="11850"/>
    <cellStyle name="20% - Accent4 2 2 3 3 5 3 2" xfId="11851"/>
    <cellStyle name="20% - Accent4 2 2 3 3 5 3 3" xfId="11852"/>
    <cellStyle name="20% - Accent4 2 2 3 3 5 4" xfId="11853"/>
    <cellStyle name="20% - Accent4 2 2 3 3 5 5" xfId="11854"/>
    <cellStyle name="20% - Accent4 2 2 3 3 5 6" xfId="11855"/>
    <cellStyle name="20% - Accent4 2 2 3 3 6" xfId="11856"/>
    <cellStyle name="20% - Accent4 2 2 3 3 6 2" xfId="11857"/>
    <cellStyle name="20% - Accent4 2 2 3 3 6 2 2" xfId="11858"/>
    <cellStyle name="20% - Accent4 2 2 3 3 6 3" xfId="11859"/>
    <cellStyle name="20% - Accent4 2 2 3 3 6 4" xfId="11860"/>
    <cellStyle name="20% - Accent4 2 2 3 3 6 5" xfId="11861"/>
    <cellStyle name="20% - Accent4 2 2 3 3 7" xfId="11862"/>
    <cellStyle name="20% - Accent4 2 2 3 3 7 2" xfId="11863"/>
    <cellStyle name="20% - Accent4 2 2 3 3 7 3" xfId="11864"/>
    <cellStyle name="20% - Accent4 2 2 3 3 8" xfId="11865"/>
    <cellStyle name="20% - Accent4 2 2 3 3 9" xfId="11866"/>
    <cellStyle name="20% - Accent4 2 2 3 4" xfId="11867"/>
    <cellStyle name="20% - Accent4 2 2 3 4 10" xfId="11868"/>
    <cellStyle name="20% - Accent4 2 2 3 4 2" xfId="11869"/>
    <cellStyle name="20% - Accent4 2 2 3 4 2 2" xfId="11870"/>
    <cellStyle name="20% - Accent4 2 2 3 4 2 2 2" xfId="11871"/>
    <cellStyle name="20% - Accent4 2 2 3 4 2 2 2 2" xfId="11872"/>
    <cellStyle name="20% - Accent4 2 2 3 4 2 2 2 2 2" xfId="11873"/>
    <cellStyle name="20% - Accent4 2 2 3 4 2 2 2 3" xfId="11874"/>
    <cellStyle name="20% - Accent4 2 2 3 4 2 2 2 4" xfId="11875"/>
    <cellStyle name="20% - Accent4 2 2 3 4 2 2 2 5" xfId="11876"/>
    <cellStyle name="20% - Accent4 2 2 3 4 2 2 3" xfId="11877"/>
    <cellStyle name="20% - Accent4 2 2 3 4 2 2 3 2" xfId="11878"/>
    <cellStyle name="20% - Accent4 2 2 3 4 2 2 3 3" xfId="11879"/>
    <cellStyle name="20% - Accent4 2 2 3 4 2 2 4" xfId="11880"/>
    <cellStyle name="20% - Accent4 2 2 3 4 2 2 5" xfId="11881"/>
    <cellStyle name="20% - Accent4 2 2 3 4 2 2 6" xfId="11882"/>
    <cellStyle name="20% - Accent4 2 2 3 4 2 3" xfId="11883"/>
    <cellStyle name="20% - Accent4 2 2 3 4 2 3 2" xfId="11884"/>
    <cellStyle name="20% - Accent4 2 2 3 4 2 3 2 2" xfId="11885"/>
    <cellStyle name="20% - Accent4 2 2 3 4 2 3 2 3" xfId="11886"/>
    <cellStyle name="20% - Accent4 2 2 3 4 2 3 2 4" xfId="11887"/>
    <cellStyle name="20% - Accent4 2 2 3 4 2 3 3" xfId="11888"/>
    <cellStyle name="20% - Accent4 2 2 3 4 2 3 3 2" xfId="11889"/>
    <cellStyle name="20% - Accent4 2 2 3 4 2 3 3 3" xfId="11890"/>
    <cellStyle name="20% - Accent4 2 2 3 4 2 3 4" xfId="11891"/>
    <cellStyle name="20% - Accent4 2 2 3 4 2 3 5" xfId="11892"/>
    <cellStyle name="20% - Accent4 2 2 3 4 2 3 6" xfId="11893"/>
    <cellStyle name="20% - Accent4 2 2 3 4 2 4" xfId="11894"/>
    <cellStyle name="20% - Accent4 2 2 3 4 2 4 2" xfId="11895"/>
    <cellStyle name="20% - Accent4 2 2 3 4 2 4 2 2" xfId="11896"/>
    <cellStyle name="20% - Accent4 2 2 3 4 2 4 3" xfId="11897"/>
    <cellStyle name="20% - Accent4 2 2 3 4 2 4 4" xfId="11898"/>
    <cellStyle name="20% - Accent4 2 2 3 4 2 4 5" xfId="11899"/>
    <cellStyle name="20% - Accent4 2 2 3 4 2 5" xfId="11900"/>
    <cellStyle name="20% - Accent4 2 2 3 4 2 5 2" xfId="11901"/>
    <cellStyle name="20% - Accent4 2 2 3 4 2 5 3" xfId="11902"/>
    <cellStyle name="20% - Accent4 2 2 3 4 2 6" xfId="11903"/>
    <cellStyle name="20% - Accent4 2 2 3 4 2 7" xfId="11904"/>
    <cellStyle name="20% - Accent4 2 2 3 4 2 8" xfId="11905"/>
    <cellStyle name="20% - Accent4 2 2 3 4 3" xfId="11906"/>
    <cellStyle name="20% - Accent4 2 2 3 4 3 2" xfId="11907"/>
    <cellStyle name="20% - Accent4 2 2 3 4 3 2 2" xfId="11908"/>
    <cellStyle name="20% - Accent4 2 2 3 4 3 2 2 2" xfId="11909"/>
    <cellStyle name="20% - Accent4 2 2 3 4 3 2 3" xfId="11910"/>
    <cellStyle name="20% - Accent4 2 2 3 4 3 2 4" xfId="11911"/>
    <cellStyle name="20% - Accent4 2 2 3 4 3 2 5" xfId="11912"/>
    <cellStyle name="20% - Accent4 2 2 3 4 3 3" xfId="11913"/>
    <cellStyle name="20% - Accent4 2 2 3 4 3 3 2" xfId="11914"/>
    <cellStyle name="20% - Accent4 2 2 3 4 3 3 3" xfId="11915"/>
    <cellStyle name="20% - Accent4 2 2 3 4 3 4" xfId="11916"/>
    <cellStyle name="20% - Accent4 2 2 3 4 3 5" xfId="11917"/>
    <cellStyle name="20% - Accent4 2 2 3 4 3 6" xfId="11918"/>
    <cellStyle name="20% - Accent4 2 2 3 4 4" xfId="11919"/>
    <cellStyle name="20% - Accent4 2 2 3 4 4 2" xfId="11920"/>
    <cellStyle name="20% - Accent4 2 2 3 4 4 2 2" xfId="11921"/>
    <cellStyle name="20% - Accent4 2 2 3 4 4 2 3" xfId="11922"/>
    <cellStyle name="20% - Accent4 2 2 3 4 4 2 4" xfId="11923"/>
    <cellStyle name="20% - Accent4 2 2 3 4 4 3" xfId="11924"/>
    <cellStyle name="20% - Accent4 2 2 3 4 4 3 2" xfId="11925"/>
    <cellStyle name="20% - Accent4 2 2 3 4 4 3 3" xfId="11926"/>
    <cellStyle name="20% - Accent4 2 2 3 4 4 4" xfId="11927"/>
    <cellStyle name="20% - Accent4 2 2 3 4 4 5" xfId="11928"/>
    <cellStyle name="20% - Accent4 2 2 3 4 4 6" xfId="11929"/>
    <cellStyle name="20% - Accent4 2 2 3 4 5" xfId="11930"/>
    <cellStyle name="20% - Accent4 2 2 3 4 5 2" xfId="11931"/>
    <cellStyle name="20% - Accent4 2 2 3 4 5 2 2" xfId="11932"/>
    <cellStyle name="20% - Accent4 2 2 3 4 5 3" xfId="11933"/>
    <cellStyle name="20% - Accent4 2 2 3 4 5 4" xfId="11934"/>
    <cellStyle name="20% - Accent4 2 2 3 4 5 5" xfId="11935"/>
    <cellStyle name="20% - Accent4 2 2 3 4 6" xfId="11936"/>
    <cellStyle name="20% - Accent4 2 2 3 4 6 2" xfId="11937"/>
    <cellStyle name="20% - Accent4 2 2 3 4 6 3" xfId="11938"/>
    <cellStyle name="20% - Accent4 2 2 3 4 7" xfId="11939"/>
    <cellStyle name="20% - Accent4 2 2 3 4 8" xfId="11940"/>
    <cellStyle name="20% - Accent4 2 2 3 4 9" xfId="11941"/>
    <cellStyle name="20% - Accent4 2 2 3 5" xfId="11942"/>
    <cellStyle name="20% - Accent4 2 2 3 5 2" xfId="11943"/>
    <cellStyle name="20% - Accent4 2 2 3 5 2 2" xfId="11944"/>
    <cellStyle name="20% - Accent4 2 2 3 5 2 2 2" xfId="11945"/>
    <cellStyle name="20% - Accent4 2 2 3 5 2 2 2 2" xfId="11946"/>
    <cellStyle name="20% - Accent4 2 2 3 5 2 2 2 3" xfId="11947"/>
    <cellStyle name="20% - Accent4 2 2 3 5 2 2 2 4" xfId="11948"/>
    <cellStyle name="20% - Accent4 2 2 3 5 2 2 3" xfId="11949"/>
    <cellStyle name="20% - Accent4 2 2 3 5 2 2 3 2" xfId="11950"/>
    <cellStyle name="20% - Accent4 2 2 3 5 2 2 3 3" xfId="11951"/>
    <cellStyle name="20% - Accent4 2 2 3 5 2 2 4" xfId="11952"/>
    <cellStyle name="20% - Accent4 2 2 3 5 2 2 5" xfId="11953"/>
    <cellStyle name="20% - Accent4 2 2 3 5 2 2 6" xfId="11954"/>
    <cellStyle name="20% - Accent4 2 2 3 5 2 3" xfId="11955"/>
    <cellStyle name="20% - Accent4 2 2 3 5 2 3 2" xfId="11956"/>
    <cellStyle name="20% - Accent4 2 2 3 5 2 3 2 2" xfId="11957"/>
    <cellStyle name="20% - Accent4 2 2 3 5 2 3 3" xfId="11958"/>
    <cellStyle name="20% - Accent4 2 2 3 5 2 3 4" xfId="11959"/>
    <cellStyle name="20% - Accent4 2 2 3 5 2 3 5" xfId="11960"/>
    <cellStyle name="20% - Accent4 2 2 3 5 2 4" xfId="11961"/>
    <cellStyle name="20% - Accent4 2 2 3 5 2 4 2" xfId="11962"/>
    <cellStyle name="20% - Accent4 2 2 3 5 2 4 3" xfId="11963"/>
    <cellStyle name="20% - Accent4 2 2 3 5 2 5" xfId="11964"/>
    <cellStyle name="20% - Accent4 2 2 3 5 2 6" xfId="11965"/>
    <cellStyle name="20% - Accent4 2 2 3 5 2 7" xfId="11966"/>
    <cellStyle name="20% - Accent4 2 2 3 5 3" xfId="11967"/>
    <cellStyle name="20% - Accent4 2 2 3 5 3 2" xfId="11968"/>
    <cellStyle name="20% - Accent4 2 2 3 5 3 2 2" xfId="11969"/>
    <cellStyle name="20% - Accent4 2 2 3 5 3 2 3" xfId="11970"/>
    <cellStyle name="20% - Accent4 2 2 3 5 3 2 4" xfId="11971"/>
    <cellStyle name="20% - Accent4 2 2 3 5 3 3" xfId="11972"/>
    <cellStyle name="20% - Accent4 2 2 3 5 3 3 2" xfId="11973"/>
    <cellStyle name="20% - Accent4 2 2 3 5 3 3 3" xfId="11974"/>
    <cellStyle name="20% - Accent4 2 2 3 5 3 4" xfId="11975"/>
    <cellStyle name="20% - Accent4 2 2 3 5 3 5" xfId="11976"/>
    <cellStyle name="20% - Accent4 2 2 3 5 3 6" xfId="11977"/>
    <cellStyle name="20% - Accent4 2 2 3 5 4" xfId="11978"/>
    <cellStyle name="20% - Accent4 2 2 3 5 4 2" xfId="11979"/>
    <cellStyle name="20% - Accent4 2 2 3 5 4 2 2" xfId="11980"/>
    <cellStyle name="20% - Accent4 2 2 3 5 4 3" xfId="11981"/>
    <cellStyle name="20% - Accent4 2 2 3 5 4 4" xfId="11982"/>
    <cellStyle name="20% - Accent4 2 2 3 5 4 5" xfId="11983"/>
    <cellStyle name="20% - Accent4 2 2 3 5 5" xfId="11984"/>
    <cellStyle name="20% - Accent4 2 2 3 5 5 2" xfId="11985"/>
    <cellStyle name="20% - Accent4 2 2 3 5 5 3" xfId="11986"/>
    <cellStyle name="20% - Accent4 2 2 3 5 6" xfId="11987"/>
    <cellStyle name="20% - Accent4 2 2 3 5 7" xfId="11988"/>
    <cellStyle name="20% - Accent4 2 2 3 5 8" xfId="11989"/>
    <cellStyle name="20% - Accent4 2 2 3 6" xfId="11990"/>
    <cellStyle name="20% - Accent4 2 2 3 6 2" xfId="11991"/>
    <cellStyle name="20% - Accent4 2 2 3 6 2 2" xfId="11992"/>
    <cellStyle name="20% - Accent4 2 2 3 6 2 2 2" xfId="11993"/>
    <cellStyle name="20% - Accent4 2 2 3 6 2 2 3" xfId="11994"/>
    <cellStyle name="20% - Accent4 2 2 3 6 2 2 4" xfId="11995"/>
    <cellStyle name="20% - Accent4 2 2 3 6 2 3" xfId="11996"/>
    <cellStyle name="20% - Accent4 2 2 3 6 2 3 2" xfId="11997"/>
    <cellStyle name="20% - Accent4 2 2 3 6 2 3 3" xfId="11998"/>
    <cellStyle name="20% - Accent4 2 2 3 6 2 4" xfId="11999"/>
    <cellStyle name="20% - Accent4 2 2 3 6 2 5" xfId="12000"/>
    <cellStyle name="20% - Accent4 2 2 3 6 2 6" xfId="12001"/>
    <cellStyle name="20% - Accent4 2 2 3 6 3" xfId="12002"/>
    <cellStyle name="20% - Accent4 2 2 3 6 3 2" xfId="12003"/>
    <cellStyle name="20% - Accent4 2 2 3 6 3 2 2" xfId="12004"/>
    <cellStyle name="20% - Accent4 2 2 3 6 3 3" xfId="12005"/>
    <cellStyle name="20% - Accent4 2 2 3 6 3 4" xfId="12006"/>
    <cellStyle name="20% - Accent4 2 2 3 6 3 5" xfId="12007"/>
    <cellStyle name="20% - Accent4 2 2 3 6 4" xfId="12008"/>
    <cellStyle name="20% - Accent4 2 2 3 6 4 2" xfId="12009"/>
    <cellStyle name="20% - Accent4 2 2 3 6 4 3" xfId="12010"/>
    <cellStyle name="20% - Accent4 2 2 3 6 5" xfId="12011"/>
    <cellStyle name="20% - Accent4 2 2 3 6 6" xfId="12012"/>
    <cellStyle name="20% - Accent4 2 2 3 6 7" xfId="12013"/>
    <cellStyle name="20% - Accent4 2 2 3 7" xfId="12014"/>
    <cellStyle name="20% - Accent4 2 2 3 7 2" xfId="12015"/>
    <cellStyle name="20% - Accent4 2 2 3 7 2 2" xfId="12016"/>
    <cellStyle name="20% - Accent4 2 2 3 7 2 2 2" xfId="12017"/>
    <cellStyle name="20% - Accent4 2 2 3 7 2 3" xfId="12018"/>
    <cellStyle name="20% - Accent4 2 2 3 7 2 4" xfId="12019"/>
    <cellStyle name="20% - Accent4 2 2 3 7 2 5" xfId="12020"/>
    <cellStyle name="20% - Accent4 2 2 3 7 3" xfId="12021"/>
    <cellStyle name="20% - Accent4 2 2 3 7 3 2" xfId="12022"/>
    <cellStyle name="20% - Accent4 2 2 3 7 3 3" xfId="12023"/>
    <cellStyle name="20% - Accent4 2 2 3 7 4" xfId="12024"/>
    <cellStyle name="20% - Accent4 2 2 3 7 5" xfId="12025"/>
    <cellStyle name="20% - Accent4 2 2 3 7 6" xfId="12026"/>
    <cellStyle name="20% - Accent4 2 2 3 8" xfId="12027"/>
    <cellStyle name="20% - Accent4 2 2 3 8 2" xfId="12028"/>
    <cellStyle name="20% - Accent4 2 2 3 8 2 2" xfId="12029"/>
    <cellStyle name="20% - Accent4 2 2 3 8 2 2 2" xfId="12030"/>
    <cellStyle name="20% - Accent4 2 2 3 8 2 3" xfId="12031"/>
    <cellStyle name="20% - Accent4 2 2 3 8 2 4" xfId="12032"/>
    <cellStyle name="20% - Accent4 2 2 3 8 2 5" xfId="12033"/>
    <cellStyle name="20% - Accent4 2 2 3 8 3" xfId="12034"/>
    <cellStyle name="20% - Accent4 2 2 3 8 3 2" xfId="12035"/>
    <cellStyle name="20% - Accent4 2 2 3 8 3 3" xfId="12036"/>
    <cellStyle name="20% - Accent4 2 2 3 8 4" xfId="12037"/>
    <cellStyle name="20% - Accent4 2 2 3 8 5" xfId="12038"/>
    <cellStyle name="20% - Accent4 2 2 3 8 6" xfId="12039"/>
    <cellStyle name="20% - Accent4 2 2 3 9" xfId="12040"/>
    <cellStyle name="20% - Accent4 2 2 3 9 2" xfId="12041"/>
    <cellStyle name="20% - Accent4 2 2 3 9 2 2" xfId="12042"/>
    <cellStyle name="20% - Accent4 2 2 3 9 2 2 2" xfId="12043"/>
    <cellStyle name="20% - Accent4 2 2 3 9 2 3" xfId="12044"/>
    <cellStyle name="20% - Accent4 2 2 3 9 2 4" xfId="12045"/>
    <cellStyle name="20% - Accent4 2 2 3 9 2 5" xfId="12046"/>
    <cellStyle name="20% - Accent4 2 2 3 9 3" xfId="12047"/>
    <cellStyle name="20% - Accent4 2 2 3 9 3 2" xfId="12048"/>
    <cellStyle name="20% - Accent4 2 2 3 9 3 3" xfId="12049"/>
    <cellStyle name="20% - Accent4 2 2 3 9 4" xfId="12050"/>
    <cellStyle name="20% - Accent4 2 2 3 9 5" xfId="12051"/>
    <cellStyle name="20% - Accent4 2 2 3 9 6" xfId="12052"/>
    <cellStyle name="20% - Accent4 2 2 4" xfId="12053"/>
    <cellStyle name="20% - Accent4 2 2 4 10" xfId="12054"/>
    <cellStyle name="20% - Accent4 2 2 4 10 2" xfId="12055"/>
    <cellStyle name="20% - Accent4 2 2 4 10 2 2" xfId="12056"/>
    <cellStyle name="20% - Accent4 2 2 4 10 3" xfId="12057"/>
    <cellStyle name="20% - Accent4 2 2 4 10 4" xfId="12058"/>
    <cellStyle name="20% - Accent4 2 2 4 10 5" xfId="12059"/>
    <cellStyle name="20% - Accent4 2 2 4 11" xfId="12060"/>
    <cellStyle name="20% - Accent4 2 2 4 11 2" xfId="12061"/>
    <cellStyle name="20% - Accent4 2 2 4 11 3" xfId="12062"/>
    <cellStyle name="20% - Accent4 2 2 4 12" xfId="12063"/>
    <cellStyle name="20% - Accent4 2 2 4 13" xfId="12064"/>
    <cellStyle name="20% - Accent4 2 2 4 14" xfId="12065"/>
    <cellStyle name="20% - Accent4 2 2 4 2" xfId="12066"/>
    <cellStyle name="20% - Accent4 2 2 4 2 10" xfId="12067"/>
    <cellStyle name="20% - Accent4 2 2 4 2 11" xfId="12068"/>
    <cellStyle name="20% - Accent4 2 2 4 2 12" xfId="12069"/>
    <cellStyle name="20% - Accent4 2 2 4 2 13" xfId="12070"/>
    <cellStyle name="20% - Accent4 2 2 4 2 2" xfId="12071"/>
    <cellStyle name="20% - Accent4 2 2 4 2 2 2" xfId="12072"/>
    <cellStyle name="20% - Accent4 2 2 4 2 2 2 2" xfId="12073"/>
    <cellStyle name="20% - Accent4 2 2 4 2 2 2 2 2" xfId="12074"/>
    <cellStyle name="20% - Accent4 2 2 4 2 2 2 2 2 2" xfId="12075"/>
    <cellStyle name="20% - Accent4 2 2 4 2 2 2 2 2 2 2" xfId="12076"/>
    <cellStyle name="20% - Accent4 2 2 4 2 2 2 2 2 3" xfId="12077"/>
    <cellStyle name="20% - Accent4 2 2 4 2 2 2 2 2 4" xfId="12078"/>
    <cellStyle name="20% - Accent4 2 2 4 2 2 2 2 2 5" xfId="12079"/>
    <cellStyle name="20% - Accent4 2 2 4 2 2 2 2 3" xfId="12080"/>
    <cellStyle name="20% - Accent4 2 2 4 2 2 2 2 3 2" xfId="12081"/>
    <cellStyle name="20% - Accent4 2 2 4 2 2 2 2 3 3" xfId="12082"/>
    <cellStyle name="20% - Accent4 2 2 4 2 2 2 2 4" xfId="12083"/>
    <cellStyle name="20% - Accent4 2 2 4 2 2 2 2 5" xfId="12084"/>
    <cellStyle name="20% - Accent4 2 2 4 2 2 2 2 6" xfId="12085"/>
    <cellStyle name="20% - Accent4 2 2 4 2 2 2 3" xfId="12086"/>
    <cellStyle name="20% - Accent4 2 2 4 2 2 2 3 2" xfId="12087"/>
    <cellStyle name="20% - Accent4 2 2 4 2 2 2 3 2 2" xfId="12088"/>
    <cellStyle name="20% - Accent4 2 2 4 2 2 2 3 3" xfId="12089"/>
    <cellStyle name="20% - Accent4 2 2 4 2 2 2 3 4" xfId="12090"/>
    <cellStyle name="20% - Accent4 2 2 4 2 2 2 3 5" xfId="12091"/>
    <cellStyle name="20% - Accent4 2 2 4 2 2 2 4" xfId="12092"/>
    <cellStyle name="20% - Accent4 2 2 4 2 2 2 4 2" xfId="12093"/>
    <cellStyle name="20% - Accent4 2 2 4 2 2 2 4 3" xfId="12094"/>
    <cellStyle name="20% - Accent4 2 2 4 2 2 2 5" xfId="12095"/>
    <cellStyle name="20% - Accent4 2 2 4 2 2 2 6" xfId="12096"/>
    <cellStyle name="20% - Accent4 2 2 4 2 2 2 7" xfId="12097"/>
    <cellStyle name="20% - Accent4 2 2 4 2 2 3" xfId="12098"/>
    <cellStyle name="20% - Accent4 2 2 4 2 2 3 2" xfId="12099"/>
    <cellStyle name="20% - Accent4 2 2 4 2 2 3 2 2" xfId="12100"/>
    <cellStyle name="20% - Accent4 2 2 4 2 2 3 2 2 2" xfId="12101"/>
    <cellStyle name="20% - Accent4 2 2 4 2 2 3 2 3" xfId="12102"/>
    <cellStyle name="20% - Accent4 2 2 4 2 2 3 2 4" xfId="12103"/>
    <cellStyle name="20% - Accent4 2 2 4 2 2 3 2 5" xfId="12104"/>
    <cellStyle name="20% - Accent4 2 2 4 2 2 3 3" xfId="12105"/>
    <cellStyle name="20% - Accent4 2 2 4 2 2 3 3 2" xfId="12106"/>
    <cellStyle name="20% - Accent4 2 2 4 2 2 3 3 3" xfId="12107"/>
    <cellStyle name="20% - Accent4 2 2 4 2 2 3 4" xfId="12108"/>
    <cellStyle name="20% - Accent4 2 2 4 2 2 3 5" xfId="12109"/>
    <cellStyle name="20% - Accent4 2 2 4 2 2 3 6" xfId="12110"/>
    <cellStyle name="20% - Accent4 2 2 4 2 2 4" xfId="12111"/>
    <cellStyle name="20% - Accent4 2 2 4 2 2 4 2" xfId="12112"/>
    <cellStyle name="20% - Accent4 2 2 4 2 2 4 2 2" xfId="12113"/>
    <cellStyle name="20% - Accent4 2 2 4 2 2 4 2 3" xfId="12114"/>
    <cellStyle name="20% - Accent4 2 2 4 2 2 4 2 4" xfId="12115"/>
    <cellStyle name="20% - Accent4 2 2 4 2 2 4 3" xfId="12116"/>
    <cellStyle name="20% - Accent4 2 2 4 2 2 4 3 2" xfId="12117"/>
    <cellStyle name="20% - Accent4 2 2 4 2 2 4 3 3" xfId="12118"/>
    <cellStyle name="20% - Accent4 2 2 4 2 2 4 4" xfId="12119"/>
    <cellStyle name="20% - Accent4 2 2 4 2 2 4 5" xfId="12120"/>
    <cellStyle name="20% - Accent4 2 2 4 2 2 4 6" xfId="12121"/>
    <cellStyle name="20% - Accent4 2 2 4 2 2 5" xfId="12122"/>
    <cellStyle name="20% - Accent4 2 2 4 2 2 5 2" xfId="12123"/>
    <cellStyle name="20% - Accent4 2 2 4 2 2 5 2 2" xfId="12124"/>
    <cellStyle name="20% - Accent4 2 2 4 2 2 5 3" xfId="12125"/>
    <cellStyle name="20% - Accent4 2 2 4 2 2 5 4" xfId="12126"/>
    <cellStyle name="20% - Accent4 2 2 4 2 2 5 5" xfId="12127"/>
    <cellStyle name="20% - Accent4 2 2 4 2 2 6" xfId="12128"/>
    <cellStyle name="20% - Accent4 2 2 4 2 2 6 2" xfId="12129"/>
    <cellStyle name="20% - Accent4 2 2 4 2 2 6 3" xfId="12130"/>
    <cellStyle name="20% - Accent4 2 2 4 2 2 7" xfId="12131"/>
    <cellStyle name="20% - Accent4 2 2 4 2 2 8" xfId="12132"/>
    <cellStyle name="20% - Accent4 2 2 4 2 2 9" xfId="12133"/>
    <cellStyle name="20% - Accent4 2 2 4 2 3" xfId="12134"/>
    <cellStyle name="20% - Accent4 2 2 4 2 3 2" xfId="12135"/>
    <cellStyle name="20% - Accent4 2 2 4 2 3 2 2" xfId="12136"/>
    <cellStyle name="20% - Accent4 2 2 4 2 3 2 2 2" xfId="12137"/>
    <cellStyle name="20% - Accent4 2 2 4 2 3 2 2 2 2" xfId="12138"/>
    <cellStyle name="20% - Accent4 2 2 4 2 3 2 2 3" xfId="12139"/>
    <cellStyle name="20% - Accent4 2 2 4 2 3 2 2 4" xfId="12140"/>
    <cellStyle name="20% - Accent4 2 2 4 2 3 2 2 5" xfId="12141"/>
    <cellStyle name="20% - Accent4 2 2 4 2 3 2 3" xfId="12142"/>
    <cellStyle name="20% - Accent4 2 2 4 2 3 2 3 2" xfId="12143"/>
    <cellStyle name="20% - Accent4 2 2 4 2 3 2 3 3" xfId="12144"/>
    <cellStyle name="20% - Accent4 2 2 4 2 3 2 4" xfId="12145"/>
    <cellStyle name="20% - Accent4 2 2 4 2 3 2 5" xfId="12146"/>
    <cellStyle name="20% - Accent4 2 2 4 2 3 2 6" xfId="12147"/>
    <cellStyle name="20% - Accent4 2 2 4 2 3 3" xfId="12148"/>
    <cellStyle name="20% - Accent4 2 2 4 2 3 3 2" xfId="12149"/>
    <cellStyle name="20% - Accent4 2 2 4 2 3 3 2 2" xfId="12150"/>
    <cellStyle name="20% - Accent4 2 2 4 2 3 3 3" xfId="12151"/>
    <cellStyle name="20% - Accent4 2 2 4 2 3 3 4" xfId="12152"/>
    <cellStyle name="20% - Accent4 2 2 4 2 3 3 5" xfId="12153"/>
    <cellStyle name="20% - Accent4 2 2 4 2 3 4" xfId="12154"/>
    <cellStyle name="20% - Accent4 2 2 4 2 3 4 2" xfId="12155"/>
    <cellStyle name="20% - Accent4 2 2 4 2 3 4 3" xfId="12156"/>
    <cellStyle name="20% - Accent4 2 2 4 2 3 5" xfId="12157"/>
    <cellStyle name="20% - Accent4 2 2 4 2 3 6" xfId="12158"/>
    <cellStyle name="20% - Accent4 2 2 4 2 3 7" xfId="12159"/>
    <cellStyle name="20% - Accent4 2 2 4 2 4" xfId="12160"/>
    <cellStyle name="20% - Accent4 2 2 4 2 4 2" xfId="12161"/>
    <cellStyle name="20% - Accent4 2 2 4 2 4 2 2" xfId="12162"/>
    <cellStyle name="20% - Accent4 2 2 4 2 4 2 2 2" xfId="12163"/>
    <cellStyle name="20% - Accent4 2 2 4 2 4 2 3" xfId="12164"/>
    <cellStyle name="20% - Accent4 2 2 4 2 4 2 4" xfId="12165"/>
    <cellStyle name="20% - Accent4 2 2 4 2 4 2 5" xfId="12166"/>
    <cellStyle name="20% - Accent4 2 2 4 2 4 3" xfId="12167"/>
    <cellStyle name="20% - Accent4 2 2 4 2 4 3 2" xfId="12168"/>
    <cellStyle name="20% - Accent4 2 2 4 2 4 3 3" xfId="12169"/>
    <cellStyle name="20% - Accent4 2 2 4 2 4 4" xfId="12170"/>
    <cellStyle name="20% - Accent4 2 2 4 2 4 5" xfId="12171"/>
    <cellStyle name="20% - Accent4 2 2 4 2 4 6" xfId="12172"/>
    <cellStyle name="20% - Accent4 2 2 4 2 5" xfId="12173"/>
    <cellStyle name="20% - Accent4 2 2 4 2 5 2" xfId="12174"/>
    <cellStyle name="20% - Accent4 2 2 4 2 5 2 2" xfId="12175"/>
    <cellStyle name="20% - Accent4 2 2 4 2 5 2 2 2" xfId="12176"/>
    <cellStyle name="20% - Accent4 2 2 4 2 5 2 3" xfId="12177"/>
    <cellStyle name="20% - Accent4 2 2 4 2 5 2 4" xfId="12178"/>
    <cellStyle name="20% - Accent4 2 2 4 2 5 2 5" xfId="12179"/>
    <cellStyle name="20% - Accent4 2 2 4 2 5 3" xfId="12180"/>
    <cellStyle name="20% - Accent4 2 2 4 2 5 3 2" xfId="12181"/>
    <cellStyle name="20% - Accent4 2 2 4 2 5 3 3" xfId="12182"/>
    <cellStyle name="20% - Accent4 2 2 4 2 5 4" xfId="12183"/>
    <cellStyle name="20% - Accent4 2 2 4 2 5 5" xfId="12184"/>
    <cellStyle name="20% - Accent4 2 2 4 2 5 6" xfId="12185"/>
    <cellStyle name="20% - Accent4 2 2 4 2 6" xfId="12186"/>
    <cellStyle name="20% - Accent4 2 2 4 2 6 2" xfId="12187"/>
    <cellStyle name="20% - Accent4 2 2 4 2 6 2 2" xfId="12188"/>
    <cellStyle name="20% - Accent4 2 2 4 2 6 2 2 2" xfId="12189"/>
    <cellStyle name="20% - Accent4 2 2 4 2 6 2 3" xfId="12190"/>
    <cellStyle name="20% - Accent4 2 2 4 2 6 2 4" xfId="12191"/>
    <cellStyle name="20% - Accent4 2 2 4 2 6 2 5" xfId="12192"/>
    <cellStyle name="20% - Accent4 2 2 4 2 6 3" xfId="12193"/>
    <cellStyle name="20% - Accent4 2 2 4 2 6 3 2" xfId="12194"/>
    <cellStyle name="20% - Accent4 2 2 4 2 6 3 3" xfId="12195"/>
    <cellStyle name="20% - Accent4 2 2 4 2 6 4" xfId="12196"/>
    <cellStyle name="20% - Accent4 2 2 4 2 6 5" xfId="12197"/>
    <cellStyle name="20% - Accent4 2 2 4 2 6 6" xfId="12198"/>
    <cellStyle name="20% - Accent4 2 2 4 2 7" xfId="12199"/>
    <cellStyle name="20% - Accent4 2 2 4 2 7 2" xfId="12200"/>
    <cellStyle name="20% - Accent4 2 2 4 2 7 2 2" xfId="12201"/>
    <cellStyle name="20% - Accent4 2 2 4 2 7 2 3" xfId="12202"/>
    <cellStyle name="20% - Accent4 2 2 4 2 7 2 4" xfId="12203"/>
    <cellStyle name="20% - Accent4 2 2 4 2 7 3" xfId="12204"/>
    <cellStyle name="20% - Accent4 2 2 4 2 7 3 2" xfId="12205"/>
    <cellStyle name="20% - Accent4 2 2 4 2 7 3 3" xfId="12206"/>
    <cellStyle name="20% - Accent4 2 2 4 2 7 4" xfId="12207"/>
    <cellStyle name="20% - Accent4 2 2 4 2 7 5" xfId="12208"/>
    <cellStyle name="20% - Accent4 2 2 4 2 7 6" xfId="12209"/>
    <cellStyle name="20% - Accent4 2 2 4 2 8" xfId="12210"/>
    <cellStyle name="20% - Accent4 2 2 4 2 8 2" xfId="12211"/>
    <cellStyle name="20% - Accent4 2 2 4 2 8 2 2" xfId="12212"/>
    <cellStyle name="20% - Accent4 2 2 4 2 8 3" xfId="12213"/>
    <cellStyle name="20% - Accent4 2 2 4 2 8 4" xfId="12214"/>
    <cellStyle name="20% - Accent4 2 2 4 2 8 5" xfId="12215"/>
    <cellStyle name="20% - Accent4 2 2 4 2 9" xfId="12216"/>
    <cellStyle name="20% - Accent4 2 2 4 2 9 2" xfId="12217"/>
    <cellStyle name="20% - Accent4 2 2 4 2 9 3" xfId="12218"/>
    <cellStyle name="20% - Accent4 2 2 4 3" xfId="12219"/>
    <cellStyle name="20% - Accent4 2 2 4 3 2" xfId="12220"/>
    <cellStyle name="20% - Accent4 2 2 4 3 2 2" xfId="12221"/>
    <cellStyle name="20% - Accent4 2 2 4 3 2 2 2" xfId="12222"/>
    <cellStyle name="20% - Accent4 2 2 4 3 2 2 2 2" xfId="12223"/>
    <cellStyle name="20% - Accent4 2 2 4 3 2 2 2 2 2" xfId="12224"/>
    <cellStyle name="20% - Accent4 2 2 4 3 2 2 2 3" xfId="12225"/>
    <cellStyle name="20% - Accent4 2 2 4 3 2 2 2 4" xfId="12226"/>
    <cellStyle name="20% - Accent4 2 2 4 3 2 2 2 5" xfId="12227"/>
    <cellStyle name="20% - Accent4 2 2 4 3 2 2 3" xfId="12228"/>
    <cellStyle name="20% - Accent4 2 2 4 3 2 2 3 2" xfId="12229"/>
    <cellStyle name="20% - Accent4 2 2 4 3 2 2 3 3" xfId="12230"/>
    <cellStyle name="20% - Accent4 2 2 4 3 2 2 4" xfId="12231"/>
    <cellStyle name="20% - Accent4 2 2 4 3 2 2 5" xfId="12232"/>
    <cellStyle name="20% - Accent4 2 2 4 3 2 2 6" xfId="12233"/>
    <cellStyle name="20% - Accent4 2 2 4 3 2 3" xfId="12234"/>
    <cellStyle name="20% - Accent4 2 2 4 3 2 3 2" xfId="12235"/>
    <cellStyle name="20% - Accent4 2 2 4 3 2 3 2 2" xfId="12236"/>
    <cellStyle name="20% - Accent4 2 2 4 3 2 3 2 3" xfId="12237"/>
    <cellStyle name="20% - Accent4 2 2 4 3 2 3 2 4" xfId="12238"/>
    <cellStyle name="20% - Accent4 2 2 4 3 2 3 3" xfId="12239"/>
    <cellStyle name="20% - Accent4 2 2 4 3 2 3 3 2" xfId="12240"/>
    <cellStyle name="20% - Accent4 2 2 4 3 2 3 3 3" xfId="12241"/>
    <cellStyle name="20% - Accent4 2 2 4 3 2 3 4" xfId="12242"/>
    <cellStyle name="20% - Accent4 2 2 4 3 2 3 5" xfId="12243"/>
    <cellStyle name="20% - Accent4 2 2 4 3 2 3 6" xfId="12244"/>
    <cellStyle name="20% - Accent4 2 2 4 3 2 4" xfId="12245"/>
    <cellStyle name="20% - Accent4 2 2 4 3 2 4 2" xfId="12246"/>
    <cellStyle name="20% - Accent4 2 2 4 3 2 4 2 2" xfId="12247"/>
    <cellStyle name="20% - Accent4 2 2 4 3 2 4 3" xfId="12248"/>
    <cellStyle name="20% - Accent4 2 2 4 3 2 4 4" xfId="12249"/>
    <cellStyle name="20% - Accent4 2 2 4 3 2 4 5" xfId="12250"/>
    <cellStyle name="20% - Accent4 2 2 4 3 2 5" xfId="12251"/>
    <cellStyle name="20% - Accent4 2 2 4 3 2 5 2" xfId="12252"/>
    <cellStyle name="20% - Accent4 2 2 4 3 2 5 3" xfId="12253"/>
    <cellStyle name="20% - Accent4 2 2 4 3 2 6" xfId="12254"/>
    <cellStyle name="20% - Accent4 2 2 4 3 2 7" xfId="12255"/>
    <cellStyle name="20% - Accent4 2 2 4 3 2 8" xfId="12256"/>
    <cellStyle name="20% - Accent4 2 2 4 3 3" xfId="12257"/>
    <cellStyle name="20% - Accent4 2 2 4 3 3 2" xfId="12258"/>
    <cellStyle name="20% - Accent4 2 2 4 3 3 2 2" xfId="12259"/>
    <cellStyle name="20% - Accent4 2 2 4 3 3 2 2 2" xfId="12260"/>
    <cellStyle name="20% - Accent4 2 2 4 3 3 2 3" xfId="12261"/>
    <cellStyle name="20% - Accent4 2 2 4 3 3 2 4" xfId="12262"/>
    <cellStyle name="20% - Accent4 2 2 4 3 3 2 5" xfId="12263"/>
    <cellStyle name="20% - Accent4 2 2 4 3 3 3" xfId="12264"/>
    <cellStyle name="20% - Accent4 2 2 4 3 3 3 2" xfId="12265"/>
    <cellStyle name="20% - Accent4 2 2 4 3 3 3 3" xfId="12266"/>
    <cellStyle name="20% - Accent4 2 2 4 3 3 4" xfId="12267"/>
    <cellStyle name="20% - Accent4 2 2 4 3 3 5" xfId="12268"/>
    <cellStyle name="20% - Accent4 2 2 4 3 3 6" xfId="12269"/>
    <cellStyle name="20% - Accent4 2 2 4 3 4" xfId="12270"/>
    <cellStyle name="20% - Accent4 2 2 4 3 4 2" xfId="12271"/>
    <cellStyle name="20% - Accent4 2 2 4 3 4 2 2" xfId="12272"/>
    <cellStyle name="20% - Accent4 2 2 4 3 4 2 3" xfId="12273"/>
    <cellStyle name="20% - Accent4 2 2 4 3 4 2 4" xfId="12274"/>
    <cellStyle name="20% - Accent4 2 2 4 3 4 3" xfId="12275"/>
    <cellStyle name="20% - Accent4 2 2 4 3 4 3 2" xfId="12276"/>
    <cellStyle name="20% - Accent4 2 2 4 3 4 3 3" xfId="12277"/>
    <cellStyle name="20% - Accent4 2 2 4 3 4 4" xfId="12278"/>
    <cellStyle name="20% - Accent4 2 2 4 3 4 5" xfId="12279"/>
    <cellStyle name="20% - Accent4 2 2 4 3 4 6" xfId="12280"/>
    <cellStyle name="20% - Accent4 2 2 4 3 5" xfId="12281"/>
    <cellStyle name="20% - Accent4 2 2 4 3 5 2" xfId="12282"/>
    <cellStyle name="20% - Accent4 2 2 4 3 5 2 2" xfId="12283"/>
    <cellStyle name="20% - Accent4 2 2 4 3 5 3" xfId="12284"/>
    <cellStyle name="20% - Accent4 2 2 4 3 5 4" xfId="12285"/>
    <cellStyle name="20% - Accent4 2 2 4 3 5 5" xfId="12286"/>
    <cellStyle name="20% - Accent4 2 2 4 3 6" xfId="12287"/>
    <cellStyle name="20% - Accent4 2 2 4 3 6 2" xfId="12288"/>
    <cellStyle name="20% - Accent4 2 2 4 3 6 3" xfId="12289"/>
    <cellStyle name="20% - Accent4 2 2 4 3 7" xfId="12290"/>
    <cellStyle name="20% - Accent4 2 2 4 3 8" xfId="12291"/>
    <cellStyle name="20% - Accent4 2 2 4 3 9" xfId="12292"/>
    <cellStyle name="20% - Accent4 2 2 4 4" xfId="12293"/>
    <cellStyle name="20% - Accent4 2 2 4 4 2" xfId="12294"/>
    <cellStyle name="20% - Accent4 2 2 4 4 2 2" xfId="12295"/>
    <cellStyle name="20% - Accent4 2 2 4 4 2 2 2" xfId="12296"/>
    <cellStyle name="20% - Accent4 2 2 4 4 2 2 2 2" xfId="12297"/>
    <cellStyle name="20% - Accent4 2 2 4 4 2 2 2 3" xfId="12298"/>
    <cellStyle name="20% - Accent4 2 2 4 4 2 2 2 4" xfId="12299"/>
    <cellStyle name="20% - Accent4 2 2 4 4 2 2 3" xfId="12300"/>
    <cellStyle name="20% - Accent4 2 2 4 4 2 2 3 2" xfId="12301"/>
    <cellStyle name="20% - Accent4 2 2 4 4 2 2 3 3" xfId="12302"/>
    <cellStyle name="20% - Accent4 2 2 4 4 2 2 4" xfId="12303"/>
    <cellStyle name="20% - Accent4 2 2 4 4 2 2 5" xfId="12304"/>
    <cellStyle name="20% - Accent4 2 2 4 4 2 2 6" xfId="12305"/>
    <cellStyle name="20% - Accent4 2 2 4 4 2 3" xfId="12306"/>
    <cellStyle name="20% - Accent4 2 2 4 4 2 3 2" xfId="12307"/>
    <cellStyle name="20% - Accent4 2 2 4 4 2 3 2 2" xfId="12308"/>
    <cellStyle name="20% - Accent4 2 2 4 4 2 3 3" xfId="12309"/>
    <cellStyle name="20% - Accent4 2 2 4 4 2 3 4" xfId="12310"/>
    <cellStyle name="20% - Accent4 2 2 4 4 2 3 5" xfId="12311"/>
    <cellStyle name="20% - Accent4 2 2 4 4 2 4" xfId="12312"/>
    <cellStyle name="20% - Accent4 2 2 4 4 2 4 2" xfId="12313"/>
    <cellStyle name="20% - Accent4 2 2 4 4 2 4 3" xfId="12314"/>
    <cellStyle name="20% - Accent4 2 2 4 4 2 5" xfId="12315"/>
    <cellStyle name="20% - Accent4 2 2 4 4 2 6" xfId="12316"/>
    <cellStyle name="20% - Accent4 2 2 4 4 2 7" xfId="12317"/>
    <cellStyle name="20% - Accent4 2 2 4 4 3" xfId="12318"/>
    <cellStyle name="20% - Accent4 2 2 4 4 3 2" xfId="12319"/>
    <cellStyle name="20% - Accent4 2 2 4 4 3 2 2" xfId="12320"/>
    <cellStyle name="20% - Accent4 2 2 4 4 3 2 3" xfId="12321"/>
    <cellStyle name="20% - Accent4 2 2 4 4 3 2 4" xfId="12322"/>
    <cellStyle name="20% - Accent4 2 2 4 4 3 3" xfId="12323"/>
    <cellStyle name="20% - Accent4 2 2 4 4 3 3 2" xfId="12324"/>
    <cellStyle name="20% - Accent4 2 2 4 4 3 3 3" xfId="12325"/>
    <cellStyle name="20% - Accent4 2 2 4 4 3 4" xfId="12326"/>
    <cellStyle name="20% - Accent4 2 2 4 4 3 5" xfId="12327"/>
    <cellStyle name="20% - Accent4 2 2 4 4 3 6" xfId="12328"/>
    <cellStyle name="20% - Accent4 2 2 4 4 4" xfId="12329"/>
    <cellStyle name="20% - Accent4 2 2 4 4 4 2" xfId="12330"/>
    <cellStyle name="20% - Accent4 2 2 4 4 4 2 2" xfId="12331"/>
    <cellStyle name="20% - Accent4 2 2 4 4 4 3" xfId="12332"/>
    <cellStyle name="20% - Accent4 2 2 4 4 4 4" xfId="12333"/>
    <cellStyle name="20% - Accent4 2 2 4 4 4 5" xfId="12334"/>
    <cellStyle name="20% - Accent4 2 2 4 4 5" xfId="12335"/>
    <cellStyle name="20% - Accent4 2 2 4 4 5 2" xfId="12336"/>
    <cellStyle name="20% - Accent4 2 2 4 4 5 3" xfId="12337"/>
    <cellStyle name="20% - Accent4 2 2 4 4 6" xfId="12338"/>
    <cellStyle name="20% - Accent4 2 2 4 4 7" xfId="12339"/>
    <cellStyle name="20% - Accent4 2 2 4 4 8" xfId="12340"/>
    <cellStyle name="20% - Accent4 2 2 4 5" xfId="12341"/>
    <cellStyle name="20% - Accent4 2 2 4 5 2" xfId="12342"/>
    <cellStyle name="20% - Accent4 2 2 4 5 2 2" xfId="12343"/>
    <cellStyle name="20% - Accent4 2 2 4 5 2 2 2" xfId="12344"/>
    <cellStyle name="20% - Accent4 2 2 4 5 2 2 3" xfId="12345"/>
    <cellStyle name="20% - Accent4 2 2 4 5 2 2 4" xfId="12346"/>
    <cellStyle name="20% - Accent4 2 2 4 5 2 3" xfId="12347"/>
    <cellStyle name="20% - Accent4 2 2 4 5 2 3 2" xfId="12348"/>
    <cellStyle name="20% - Accent4 2 2 4 5 2 3 3" xfId="12349"/>
    <cellStyle name="20% - Accent4 2 2 4 5 2 4" xfId="12350"/>
    <cellStyle name="20% - Accent4 2 2 4 5 2 5" xfId="12351"/>
    <cellStyle name="20% - Accent4 2 2 4 5 2 6" xfId="12352"/>
    <cellStyle name="20% - Accent4 2 2 4 5 3" xfId="12353"/>
    <cellStyle name="20% - Accent4 2 2 4 5 3 2" xfId="12354"/>
    <cellStyle name="20% - Accent4 2 2 4 5 3 2 2" xfId="12355"/>
    <cellStyle name="20% - Accent4 2 2 4 5 3 2 3" xfId="12356"/>
    <cellStyle name="20% - Accent4 2 2 4 5 3 2 4" xfId="12357"/>
    <cellStyle name="20% - Accent4 2 2 4 5 3 3" xfId="12358"/>
    <cellStyle name="20% - Accent4 2 2 4 5 3 3 2" xfId="12359"/>
    <cellStyle name="20% - Accent4 2 2 4 5 3 3 3" xfId="12360"/>
    <cellStyle name="20% - Accent4 2 2 4 5 3 4" xfId="12361"/>
    <cellStyle name="20% - Accent4 2 2 4 5 3 5" xfId="12362"/>
    <cellStyle name="20% - Accent4 2 2 4 5 3 6" xfId="12363"/>
    <cellStyle name="20% - Accent4 2 2 4 5 4" xfId="12364"/>
    <cellStyle name="20% - Accent4 2 2 4 5 4 2" xfId="12365"/>
    <cellStyle name="20% - Accent4 2 2 4 5 4 2 2" xfId="12366"/>
    <cellStyle name="20% - Accent4 2 2 4 5 4 3" xfId="12367"/>
    <cellStyle name="20% - Accent4 2 2 4 5 4 4" xfId="12368"/>
    <cellStyle name="20% - Accent4 2 2 4 5 4 5" xfId="12369"/>
    <cellStyle name="20% - Accent4 2 2 4 5 5" xfId="12370"/>
    <cellStyle name="20% - Accent4 2 2 4 5 5 2" xfId="12371"/>
    <cellStyle name="20% - Accent4 2 2 4 5 5 3" xfId="12372"/>
    <cellStyle name="20% - Accent4 2 2 4 5 6" xfId="12373"/>
    <cellStyle name="20% - Accent4 2 2 4 5 7" xfId="12374"/>
    <cellStyle name="20% - Accent4 2 2 4 5 8" xfId="12375"/>
    <cellStyle name="20% - Accent4 2 2 4 6" xfId="12376"/>
    <cellStyle name="20% - Accent4 2 2 4 6 2" xfId="12377"/>
    <cellStyle name="20% - Accent4 2 2 4 6 2 2" xfId="12378"/>
    <cellStyle name="20% - Accent4 2 2 4 6 2 2 2" xfId="12379"/>
    <cellStyle name="20% - Accent4 2 2 4 6 2 2 3" xfId="12380"/>
    <cellStyle name="20% - Accent4 2 2 4 6 2 2 4" xfId="12381"/>
    <cellStyle name="20% - Accent4 2 2 4 6 2 3" xfId="12382"/>
    <cellStyle name="20% - Accent4 2 2 4 6 2 3 2" xfId="12383"/>
    <cellStyle name="20% - Accent4 2 2 4 6 2 3 3" xfId="12384"/>
    <cellStyle name="20% - Accent4 2 2 4 6 2 4" xfId="12385"/>
    <cellStyle name="20% - Accent4 2 2 4 6 2 5" xfId="12386"/>
    <cellStyle name="20% - Accent4 2 2 4 6 2 6" xfId="12387"/>
    <cellStyle name="20% - Accent4 2 2 4 6 3" xfId="12388"/>
    <cellStyle name="20% - Accent4 2 2 4 6 3 2" xfId="12389"/>
    <cellStyle name="20% - Accent4 2 2 4 6 3 2 2" xfId="12390"/>
    <cellStyle name="20% - Accent4 2 2 4 6 3 3" xfId="12391"/>
    <cellStyle name="20% - Accent4 2 2 4 6 3 4" xfId="12392"/>
    <cellStyle name="20% - Accent4 2 2 4 6 3 5" xfId="12393"/>
    <cellStyle name="20% - Accent4 2 2 4 6 4" xfId="12394"/>
    <cellStyle name="20% - Accent4 2 2 4 6 4 2" xfId="12395"/>
    <cellStyle name="20% - Accent4 2 2 4 6 4 3" xfId="12396"/>
    <cellStyle name="20% - Accent4 2 2 4 6 5" xfId="12397"/>
    <cellStyle name="20% - Accent4 2 2 4 6 6" xfId="12398"/>
    <cellStyle name="20% - Accent4 2 2 4 6 7" xfId="12399"/>
    <cellStyle name="20% - Accent4 2 2 4 7" xfId="12400"/>
    <cellStyle name="20% - Accent4 2 2 4 7 2" xfId="12401"/>
    <cellStyle name="20% - Accent4 2 2 4 7 2 2" xfId="12402"/>
    <cellStyle name="20% - Accent4 2 2 4 7 2 2 2" xfId="12403"/>
    <cellStyle name="20% - Accent4 2 2 4 7 2 3" xfId="12404"/>
    <cellStyle name="20% - Accent4 2 2 4 7 2 4" xfId="12405"/>
    <cellStyle name="20% - Accent4 2 2 4 7 2 5" xfId="12406"/>
    <cellStyle name="20% - Accent4 2 2 4 7 3" xfId="12407"/>
    <cellStyle name="20% - Accent4 2 2 4 7 3 2" xfId="12408"/>
    <cellStyle name="20% - Accent4 2 2 4 7 3 3" xfId="12409"/>
    <cellStyle name="20% - Accent4 2 2 4 7 4" xfId="12410"/>
    <cellStyle name="20% - Accent4 2 2 4 7 5" xfId="12411"/>
    <cellStyle name="20% - Accent4 2 2 4 7 6" xfId="12412"/>
    <cellStyle name="20% - Accent4 2 2 4 8" xfId="12413"/>
    <cellStyle name="20% - Accent4 2 2 4 8 2" xfId="12414"/>
    <cellStyle name="20% - Accent4 2 2 4 8 2 2" xfId="12415"/>
    <cellStyle name="20% - Accent4 2 2 4 8 2 2 2" xfId="12416"/>
    <cellStyle name="20% - Accent4 2 2 4 8 2 3" xfId="12417"/>
    <cellStyle name="20% - Accent4 2 2 4 8 2 4" xfId="12418"/>
    <cellStyle name="20% - Accent4 2 2 4 8 2 5" xfId="12419"/>
    <cellStyle name="20% - Accent4 2 2 4 8 3" xfId="12420"/>
    <cellStyle name="20% - Accent4 2 2 4 8 3 2" xfId="12421"/>
    <cellStyle name="20% - Accent4 2 2 4 8 3 3" xfId="12422"/>
    <cellStyle name="20% - Accent4 2 2 4 8 4" xfId="12423"/>
    <cellStyle name="20% - Accent4 2 2 4 8 5" xfId="12424"/>
    <cellStyle name="20% - Accent4 2 2 4 8 6" xfId="12425"/>
    <cellStyle name="20% - Accent4 2 2 4 9" xfId="12426"/>
    <cellStyle name="20% - Accent4 2 2 4 9 2" xfId="12427"/>
    <cellStyle name="20% - Accent4 2 2 4 9 2 2" xfId="12428"/>
    <cellStyle name="20% - Accent4 2 2 4 9 2 3" xfId="12429"/>
    <cellStyle name="20% - Accent4 2 2 4 9 2 4" xfId="12430"/>
    <cellStyle name="20% - Accent4 2 2 4 9 3" xfId="12431"/>
    <cellStyle name="20% - Accent4 2 2 4 9 3 2" xfId="12432"/>
    <cellStyle name="20% - Accent4 2 2 4 9 3 3" xfId="12433"/>
    <cellStyle name="20% - Accent4 2 2 4 9 4" xfId="12434"/>
    <cellStyle name="20% - Accent4 2 2 4 9 5" xfId="12435"/>
    <cellStyle name="20% - Accent4 2 2 4 9 6" xfId="12436"/>
    <cellStyle name="20% - Accent4 2 2 5" xfId="12437"/>
    <cellStyle name="20% - Accent4 2 2 5 10" xfId="12438"/>
    <cellStyle name="20% - Accent4 2 2 5 10 2" xfId="12439"/>
    <cellStyle name="20% - Accent4 2 2 5 10 2 2" xfId="12440"/>
    <cellStyle name="20% - Accent4 2 2 5 10 3" xfId="12441"/>
    <cellStyle name="20% - Accent4 2 2 5 10 4" xfId="12442"/>
    <cellStyle name="20% - Accent4 2 2 5 10 5" xfId="12443"/>
    <cellStyle name="20% - Accent4 2 2 5 11" xfId="12444"/>
    <cellStyle name="20% - Accent4 2 2 5 11 2" xfId="12445"/>
    <cellStyle name="20% - Accent4 2 2 5 11 3" xfId="12446"/>
    <cellStyle name="20% - Accent4 2 2 5 12" xfId="12447"/>
    <cellStyle name="20% - Accent4 2 2 5 13" xfId="12448"/>
    <cellStyle name="20% - Accent4 2 2 5 14" xfId="12449"/>
    <cellStyle name="20% - Accent4 2 2 5 2" xfId="12450"/>
    <cellStyle name="20% - Accent4 2 2 5 2 10" xfId="12451"/>
    <cellStyle name="20% - Accent4 2 2 5 2 11" xfId="12452"/>
    <cellStyle name="20% - Accent4 2 2 5 2 12" xfId="12453"/>
    <cellStyle name="20% - Accent4 2 2 5 2 13" xfId="12454"/>
    <cellStyle name="20% - Accent4 2 2 5 2 2" xfId="12455"/>
    <cellStyle name="20% - Accent4 2 2 5 2 2 2" xfId="12456"/>
    <cellStyle name="20% - Accent4 2 2 5 2 2 2 2" xfId="12457"/>
    <cellStyle name="20% - Accent4 2 2 5 2 2 2 2 2" xfId="12458"/>
    <cellStyle name="20% - Accent4 2 2 5 2 2 2 2 2 2" xfId="12459"/>
    <cellStyle name="20% - Accent4 2 2 5 2 2 2 2 2 2 2" xfId="12460"/>
    <cellStyle name="20% - Accent4 2 2 5 2 2 2 2 2 3" xfId="12461"/>
    <cellStyle name="20% - Accent4 2 2 5 2 2 2 2 2 4" xfId="12462"/>
    <cellStyle name="20% - Accent4 2 2 5 2 2 2 2 2 5" xfId="12463"/>
    <cellStyle name="20% - Accent4 2 2 5 2 2 2 2 3" xfId="12464"/>
    <cellStyle name="20% - Accent4 2 2 5 2 2 2 2 3 2" xfId="12465"/>
    <cellStyle name="20% - Accent4 2 2 5 2 2 2 2 3 3" xfId="12466"/>
    <cellStyle name="20% - Accent4 2 2 5 2 2 2 2 4" xfId="12467"/>
    <cellStyle name="20% - Accent4 2 2 5 2 2 2 2 5" xfId="12468"/>
    <cellStyle name="20% - Accent4 2 2 5 2 2 2 2 6" xfId="12469"/>
    <cellStyle name="20% - Accent4 2 2 5 2 2 2 3" xfId="12470"/>
    <cellStyle name="20% - Accent4 2 2 5 2 2 2 3 2" xfId="12471"/>
    <cellStyle name="20% - Accent4 2 2 5 2 2 2 3 2 2" xfId="12472"/>
    <cellStyle name="20% - Accent4 2 2 5 2 2 2 3 3" xfId="12473"/>
    <cellStyle name="20% - Accent4 2 2 5 2 2 2 3 4" xfId="12474"/>
    <cellStyle name="20% - Accent4 2 2 5 2 2 2 3 5" xfId="12475"/>
    <cellStyle name="20% - Accent4 2 2 5 2 2 2 4" xfId="12476"/>
    <cellStyle name="20% - Accent4 2 2 5 2 2 2 4 2" xfId="12477"/>
    <cellStyle name="20% - Accent4 2 2 5 2 2 2 4 3" xfId="12478"/>
    <cellStyle name="20% - Accent4 2 2 5 2 2 2 5" xfId="12479"/>
    <cellStyle name="20% - Accent4 2 2 5 2 2 2 6" xfId="12480"/>
    <cellStyle name="20% - Accent4 2 2 5 2 2 2 7" xfId="12481"/>
    <cellStyle name="20% - Accent4 2 2 5 2 2 3" xfId="12482"/>
    <cellStyle name="20% - Accent4 2 2 5 2 2 3 2" xfId="12483"/>
    <cellStyle name="20% - Accent4 2 2 5 2 2 3 2 2" xfId="12484"/>
    <cellStyle name="20% - Accent4 2 2 5 2 2 3 2 2 2" xfId="12485"/>
    <cellStyle name="20% - Accent4 2 2 5 2 2 3 2 3" xfId="12486"/>
    <cellStyle name="20% - Accent4 2 2 5 2 2 3 2 4" xfId="12487"/>
    <cellStyle name="20% - Accent4 2 2 5 2 2 3 2 5" xfId="12488"/>
    <cellStyle name="20% - Accent4 2 2 5 2 2 3 3" xfId="12489"/>
    <cellStyle name="20% - Accent4 2 2 5 2 2 3 3 2" xfId="12490"/>
    <cellStyle name="20% - Accent4 2 2 5 2 2 3 3 3" xfId="12491"/>
    <cellStyle name="20% - Accent4 2 2 5 2 2 3 4" xfId="12492"/>
    <cellStyle name="20% - Accent4 2 2 5 2 2 3 5" xfId="12493"/>
    <cellStyle name="20% - Accent4 2 2 5 2 2 3 6" xfId="12494"/>
    <cellStyle name="20% - Accent4 2 2 5 2 2 4" xfId="12495"/>
    <cellStyle name="20% - Accent4 2 2 5 2 2 4 2" xfId="12496"/>
    <cellStyle name="20% - Accent4 2 2 5 2 2 4 2 2" xfId="12497"/>
    <cellStyle name="20% - Accent4 2 2 5 2 2 4 2 3" xfId="12498"/>
    <cellStyle name="20% - Accent4 2 2 5 2 2 4 2 4" xfId="12499"/>
    <cellStyle name="20% - Accent4 2 2 5 2 2 4 3" xfId="12500"/>
    <cellStyle name="20% - Accent4 2 2 5 2 2 4 3 2" xfId="12501"/>
    <cellStyle name="20% - Accent4 2 2 5 2 2 4 3 3" xfId="12502"/>
    <cellStyle name="20% - Accent4 2 2 5 2 2 4 4" xfId="12503"/>
    <cellStyle name="20% - Accent4 2 2 5 2 2 4 5" xfId="12504"/>
    <cellStyle name="20% - Accent4 2 2 5 2 2 4 6" xfId="12505"/>
    <cellStyle name="20% - Accent4 2 2 5 2 2 5" xfId="12506"/>
    <cellStyle name="20% - Accent4 2 2 5 2 2 5 2" xfId="12507"/>
    <cellStyle name="20% - Accent4 2 2 5 2 2 5 2 2" xfId="12508"/>
    <cellStyle name="20% - Accent4 2 2 5 2 2 5 3" xfId="12509"/>
    <cellStyle name="20% - Accent4 2 2 5 2 2 5 4" xfId="12510"/>
    <cellStyle name="20% - Accent4 2 2 5 2 2 5 5" xfId="12511"/>
    <cellStyle name="20% - Accent4 2 2 5 2 2 6" xfId="12512"/>
    <cellStyle name="20% - Accent4 2 2 5 2 2 6 2" xfId="12513"/>
    <cellStyle name="20% - Accent4 2 2 5 2 2 6 3" xfId="12514"/>
    <cellStyle name="20% - Accent4 2 2 5 2 2 7" xfId="12515"/>
    <cellStyle name="20% - Accent4 2 2 5 2 2 8" xfId="12516"/>
    <cellStyle name="20% - Accent4 2 2 5 2 2 9" xfId="12517"/>
    <cellStyle name="20% - Accent4 2 2 5 2 3" xfId="12518"/>
    <cellStyle name="20% - Accent4 2 2 5 2 3 2" xfId="12519"/>
    <cellStyle name="20% - Accent4 2 2 5 2 3 2 2" xfId="12520"/>
    <cellStyle name="20% - Accent4 2 2 5 2 3 2 2 2" xfId="12521"/>
    <cellStyle name="20% - Accent4 2 2 5 2 3 2 2 2 2" xfId="12522"/>
    <cellStyle name="20% - Accent4 2 2 5 2 3 2 2 3" xfId="12523"/>
    <cellStyle name="20% - Accent4 2 2 5 2 3 2 2 4" xfId="12524"/>
    <cellStyle name="20% - Accent4 2 2 5 2 3 2 2 5" xfId="12525"/>
    <cellStyle name="20% - Accent4 2 2 5 2 3 2 3" xfId="12526"/>
    <cellStyle name="20% - Accent4 2 2 5 2 3 2 3 2" xfId="12527"/>
    <cellStyle name="20% - Accent4 2 2 5 2 3 2 3 3" xfId="12528"/>
    <cellStyle name="20% - Accent4 2 2 5 2 3 2 4" xfId="12529"/>
    <cellStyle name="20% - Accent4 2 2 5 2 3 2 5" xfId="12530"/>
    <cellStyle name="20% - Accent4 2 2 5 2 3 2 6" xfId="12531"/>
    <cellStyle name="20% - Accent4 2 2 5 2 3 3" xfId="12532"/>
    <cellStyle name="20% - Accent4 2 2 5 2 3 3 2" xfId="12533"/>
    <cellStyle name="20% - Accent4 2 2 5 2 3 3 2 2" xfId="12534"/>
    <cellStyle name="20% - Accent4 2 2 5 2 3 3 3" xfId="12535"/>
    <cellStyle name="20% - Accent4 2 2 5 2 3 3 4" xfId="12536"/>
    <cellStyle name="20% - Accent4 2 2 5 2 3 3 5" xfId="12537"/>
    <cellStyle name="20% - Accent4 2 2 5 2 3 4" xfId="12538"/>
    <cellStyle name="20% - Accent4 2 2 5 2 3 4 2" xfId="12539"/>
    <cellStyle name="20% - Accent4 2 2 5 2 3 4 3" xfId="12540"/>
    <cellStyle name="20% - Accent4 2 2 5 2 3 5" xfId="12541"/>
    <cellStyle name="20% - Accent4 2 2 5 2 3 6" xfId="12542"/>
    <cellStyle name="20% - Accent4 2 2 5 2 3 7" xfId="12543"/>
    <cellStyle name="20% - Accent4 2 2 5 2 4" xfId="12544"/>
    <cellStyle name="20% - Accent4 2 2 5 2 4 2" xfId="12545"/>
    <cellStyle name="20% - Accent4 2 2 5 2 4 2 2" xfId="12546"/>
    <cellStyle name="20% - Accent4 2 2 5 2 4 2 2 2" xfId="12547"/>
    <cellStyle name="20% - Accent4 2 2 5 2 4 2 3" xfId="12548"/>
    <cellStyle name="20% - Accent4 2 2 5 2 4 2 4" xfId="12549"/>
    <cellStyle name="20% - Accent4 2 2 5 2 4 2 5" xfId="12550"/>
    <cellStyle name="20% - Accent4 2 2 5 2 4 3" xfId="12551"/>
    <cellStyle name="20% - Accent4 2 2 5 2 4 3 2" xfId="12552"/>
    <cellStyle name="20% - Accent4 2 2 5 2 4 3 3" xfId="12553"/>
    <cellStyle name="20% - Accent4 2 2 5 2 4 4" xfId="12554"/>
    <cellStyle name="20% - Accent4 2 2 5 2 4 5" xfId="12555"/>
    <cellStyle name="20% - Accent4 2 2 5 2 4 6" xfId="12556"/>
    <cellStyle name="20% - Accent4 2 2 5 2 5" xfId="12557"/>
    <cellStyle name="20% - Accent4 2 2 5 2 5 2" xfId="12558"/>
    <cellStyle name="20% - Accent4 2 2 5 2 5 2 2" xfId="12559"/>
    <cellStyle name="20% - Accent4 2 2 5 2 5 2 2 2" xfId="12560"/>
    <cellStyle name="20% - Accent4 2 2 5 2 5 2 3" xfId="12561"/>
    <cellStyle name="20% - Accent4 2 2 5 2 5 2 4" xfId="12562"/>
    <cellStyle name="20% - Accent4 2 2 5 2 5 2 5" xfId="12563"/>
    <cellStyle name="20% - Accent4 2 2 5 2 5 3" xfId="12564"/>
    <cellStyle name="20% - Accent4 2 2 5 2 5 3 2" xfId="12565"/>
    <cellStyle name="20% - Accent4 2 2 5 2 5 3 3" xfId="12566"/>
    <cellStyle name="20% - Accent4 2 2 5 2 5 4" xfId="12567"/>
    <cellStyle name="20% - Accent4 2 2 5 2 5 5" xfId="12568"/>
    <cellStyle name="20% - Accent4 2 2 5 2 5 6" xfId="12569"/>
    <cellStyle name="20% - Accent4 2 2 5 2 6" xfId="12570"/>
    <cellStyle name="20% - Accent4 2 2 5 2 6 2" xfId="12571"/>
    <cellStyle name="20% - Accent4 2 2 5 2 6 2 2" xfId="12572"/>
    <cellStyle name="20% - Accent4 2 2 5 2 6 2 2 2" xfId="12573"/>
    <cellStyle name="20% - Accent4 2 2 5 2 6 2 3" xfId="12574"/>
    <cellStyle name="20% - Accent4 2 2 5 2 6 2 4" xfId="12575"/>
    <cellStyle name="20% - Accent4 2 2 5 2 6 2 5" xfId="12576"/>
    <cellStyle name="20% - Accent4 2 2 5 2 6 3" xfId="12577"/>
    <cellStyle name="20% - Accent4 2 2 5 2 6 3 2" xfId="12578"/>
    <cellStyle name="20% - Accent4 2 2 5 2 6 3 3" xfId="12579"/>
    <cellStyle name="20% - Accent4 2 2 5 2 6 4" xfId="12580"/>
    <cellStyle name="20% - Accent4 2 2 5 2 6 5" xfId="12581"/>
    <cellStyle name="20% - Accent4 2 2 5 2 6 6" xfId="12582"/>
    <cellStyle name="20% - Accent4 2 2 5 2 7" xfId="12583"/>
    <cellStyle name="20% - Accent4 2 2 5 2 7 2" xfId="12584"/>
    <cellStyle name="20% - Accent4 2 2 5 2 7 2 2" xfId="12585"/>
    <cellStyle name="20% - Accent4 2 2 5 2 7 2 3" xfId="12586"/>
    <cellStyle name="20% - Accent4 2 2 5 2 7 2 4" xfId="12587"/>
    <cellStyle name="20% - Accent4 2 2 5 2 7 3" xfId="12588"/>
    <cellStyle name="20% - Accent4 2 2 5 2 7 3 2" xfId="12589"/>
    <cellStyle name="20% - Accent4 2 2 5 2 7 3 3" xfId="12590"/>
    <cellStyle name="20% - Accent4 2 2 5 2 7 4" xfId="12591"/>
    <cellStyle name="20% - Accent4 2 2 5 2 7 5" xfId="12592"/>
    <cellStyle name="20% - Accent4 2 2 5 2 7 6" xfId="12593"/>
    <cellStyle name="20% - Accent4 2 2 5 2 8" xfId="12594"/>
    <cellStyle name="20% - Accent4 2 2 5 2 8 2" xfId="12595"/>
    <cellStyle name="20% - Accent4 2 2 5 2 8 2 2" xfId="12596"/>
    <cellStyle name="20% - Accent4 2 2 5 2 8 3" xfId="12597"/>
    <cellStyle name="20% - Accent4 2 2 5 2 8 4" xfId="12598"/>
    <cellStyle name="20% - Accent4 2 2 5 2 8 5" xfId="12599"/>
    <cellStyle name="20% - Accent4 2 2 5 2 9" xfId="12600"/>
    <cellStyle name="20% - Accent4 2 2 5 2 9 2" xfId="12601"/>
    <cellStyle name="20% - Accent4 2 2 5 2 9 3" xfId="12602"/>
    <cellStyle name="20% - Accent4 2 2 5 3" xfId="12603"/>
    <cellStyle name="20% - Accent4 2 2 5 3 2" xfId="12604"/>
    <cellStyle name="20% - Accent4 2 2 5 3 2 2" xfId="12605"/>
    <cellStyle name="20% - Accent4 2 2 5 3 2 2 2" xfId="12606"/>
    <cellStyle name="20% - Accent4 2 2 5 3 2 2 2 2" xfId="12607"/>
    <cellStyle name="20% - Accent4 2 2 5 3 2 2 2 2 2" xfId="12608"/>
    <cellStyle name="20% - Accent4 2 2 5 3 2 2 2 3" xfId="12609"/>
    <cellStyle name="20% - Accent4 2 2 5 3 2 2 2 4" xfId="12610"/>
    <cellStyle name="20% - Accent4 2 2 5 3 2 2 2 5" xfId="12611"/>
    <cellStyle name="20% - Accent4 2 2 5 3 2 2 3" xfId="12612"/>
    <cellStyle name="20% - Accent4 2 2 5 3 2 2 3 2" xfId="12613"/>
    <cellStyle name="20% - Accent4 2 2 5 3 2 2 3 3" xfId="12614"/>
    <cellStyle name="20% - Accent4 2 2 5 3 2 2 4" xfId="12615"/>
    <cellStyle name="20% - Accent4 2 2 5 3 2 2 5" xfId="12616"/>
    <cellStyle name="20% - Accent4 2 2 5 3 2 2 6" xfId="12617"/>
    <cellStyle name="20% - Accent4 2 2 5 3 2 3" xfId="12618"/>
    <cellStyle name="20% - Accent4 2 2 5 3 2 3 2" xfId="12619"/>
    <cellStyle name="20% - Accent4 2 2 5 3 2 3 2 2" xfId="12620"/>
    <cellStyle name="20% - Accent4 2 2 5 3 2 3 2 3" xfId="12621"/>
    <cellStyle name="20% - Accent4 2 2 5 3 2 3 2 4" xfId="12622"/>
    <cellStyle name="20% - Accent4 2 2 5 3 2 3 3" xfId="12623"/>
    <cellStyle name="20% - Accent4 2 2 5 3 2 3 3 2" xfId="12624"/>
    <cellStyle name="20% - Accent4 2 2 5 3 2 3 3 3" xfId="12625"/>
    <cellStyle name="20% - Accent4 2 2 5 3 2 3 4" xfId="12626"/>
    <cellStyle name="20% - Accent4 2 2 5 3 2 3 5" xfId="12627"/>
    <cellStyle name="20% - Accent4 2 2 5 3 2 3 6" xfId="12628"/>
    <cellStyle name="20% - Accent4 2 2 5 3 2 4" xfId="12629"/>
    <cellStyle name="20% - Accent4 2 2 5 3 2 4 2" xfId="12630"/>
    <cellStyle name="20% - Accent4 2 2 5 3 2 4 2 2" xfId="12631"/>
    <cellStyle name="20% - Accent4 2 2 5 3 2 4 3" xfId="12632"/>
    <cellStyle name="20% - Accent4 2 2 5 3 2 4 4" xfId="12633"/>
    <cellStyle name="20% - Accent4 2 2 5 3 2 4 5" xfId="12634"/>
    <cellStyle name="20% - Accent4 2 2 5 3 2 5" xfId="12635"/>
    <cellStyle name="20% - Accent4 2 2 5 3 2 5 2" xfId="12636"/>
    <cellStyle name="20% - Accent4 2 2 5 3 2 5 3" xfId="12637"/>
    <cellStyle name="20% - Accent4 2 2 5 3 2 6" xfId="12638"/>
    <cellStyle name="20% - Accent4 2 2 5 3 2 7" xfId="12639"/>
    <cellStyle name="20% - Accent4 2 2 5 3 2 8" xfId="12640"/>
    <cellStyle name="20% - Accent4 2 2 5 3 3" xfId="12641"/>
    <cellStyle name="20% - Accent4 2 2 5 3 3 2" xfId="12642"/>
    <cellStyle name="20% - Accent4 2 2 5 3 3 2 2" xfId="12643"/>
    <cellStyle name="20% - Accent4 2 2 5 3 3 2 2 2" xfId="12644"/>
    <cellStyle name="20% - Accent4 2 2 5 3 3 2 3" xfId="12645"/>
    <cellStyle name="20% - Accent4 2 2 5 3 3 2 4" xfId="12646"/>
    <cellStyle name="20% - Accent4 2 2 5 3 3 2 5" xfId="12647"/>
    <cellStyle name="20% - Accent4 2 2 5 3 3 3" xfId="12648"/>
    <cellStyle name="20% - Accent4 2 2 5 3 3 3 2" xfId="12649"/>
    <cellStyle name="20% - Accent4 2 2 5 3 3 3 3" xfId="12650"/>
    <cellStyle name="20% - Accent4 2 2 5 3 3 4" xfId="12651"/>
    <cellStyle name="20% - Accent4 2 2 5 3 3 5" xfId="12652"/>
    <cellStyle name="20% - Accent4 2 2 5 3 3 6" xfId="12653"/>
    <cellStyle name="20% - Accent4 2 2 5 3 4" xfId="12654"/>
    <cellStyle name="20% - Accent4 2 2 5 3 4 2" xfId="12655"/>
    <cellStyle name="20% - Accent4 2 2 5 3 4 2 2" xfId="12656"/>
    <cellStyle name="20% - Accent4 2 2 5 3 4 2 3" xfId="12657"/>
    <cellStyle name="20% - Accent4 2 2 5 3 4 2 4" xfId="12658"/>
    <cellStyle name="20% - Accent4 2 2 5 3 4 3" xfId="12659"/>
    <cellStyle name="20% - Accent4 2 2 5 3 4 3 2" xfId="12660"/>
    <cellStyle name="20% - Accent4 2 2 5 3 4 3 3" xfId="12661"/>
    <cellStyle name="20% - Accent4 2 2 5 3 4 4" xfId="12662"/>
    <cellStyle name="20% - Accent4 2 2 5 3 4 5" xfId="12663"/>
    <cellStyle name="20% - Accent4 2 2 5 3 4 6" xfId="12664"/>
    <cellStyle name="20% - Accent4 2 2 5 3 5" xfId="12665"/>
    <cellStyle name="20% - Accent4 2 2 5 3 5 2" xfId="12666"/>
    <cellStyle name="20% - Accent4 2 2 5 3 5 2 2" xfId="12667"/>
    <cellStyle name="20% - Accent4 2 2 5 3 5 3" xfId="12668"/>
    <cellStyle name="20% - Accent4 2 2 5 3 5 4" xfId="12669"/>
    <cellStyle name="20% - Accent4 2 2 5 3 5 5" xfId="12670"/>
    <cellStyle name="20% - Accent4 2 2 5 3 6" xfId="12671"/>
    <cellStyle name="20% - Accent4 2 2 5 3 6 2" xfId="12672"/>
    <cellStyle name="20% - Accent4 2 2 5 3 6 3" xfId="12673"/>
    <cellStyle name="20% - Accent4 2 2 5 3 7" xfId="12674"/>
    <cellStyle name="20% - Accent4 2 2 5 3 8" xfId="12675"/>
    <cellStyle name="20% - Accent4 2 2 5 3 9" xfId="12676"/>
    <cellStyle name="20% - Accent4 2 2 5 4" xfId="12677"/>
    <cellStyle name="20% - Accent4 2 2 5 4 2" xfId="12678"/>
    <cellStyle name="20% - Accent4 2 2 5 4 2 2" xfId="12679"/>
    <cellStyle name="20% - Accent4 2 2 5 4 2 2 2" xfId="12680"/>
    <cellStyle name="20% - Accent4 2 2 5 4 2 2 2 2" xfId="12681"/>
    <cellStyle name="20% - Accent4 2 2 5 4 2 2 2 3" xfId="12682"/>
    <cellStyle name="20% - Accent4 2 2 5 4 2 2 2 4" xfId="12683"/>
    <cellStyle name="20% - Accent4 2 2 5 4 2 2 3" xfId="12684"/>
    <cellStyle name="20% - Accent4 2 2 5 4 2 2 3 2" xfId="12685"/>
    <cellStyle name="20% - Accent4 2 2 5 4 2 2 3 3" xfId="12686"/>
    <cellStyle name="20% - Accent4 2 2 5 4 2 2 4" xfId="12687"/>
    <cellStyle name="20% - Accent4 2 2 5 4 2 2 5" xfId="12688"/>
    <cellStyle name="20% - Accent4 2 2 5 4 2 2 6" xfId="12689"/>
    <cellStyle name="20% - Accent4 2 2 5 4 2 3" xfId="12690"/>
    <cellStyle name="20% - Accent4 2 2 5 4 2 3 2" xfId="12691"/>
    <cellStyle name="20% - Accent4 2 2 5 4 2 3 2 2" xfId="12692"/>
    <cellStyle name="20% - Accent4 2 2 5 4 2 3 3" xfId="12693"/>
    <cellStyle name="20% - Accent4 2 2 5 4 2 3 4" xfId="12694"/>
    <cellStyle name="20% - Accent4 2 2 5 4 2 3 5" xfId="12695"/>
    <cellStyle name="20% - Accent4 2 2 5 4 2 4" xfId="12696"/>
    <cellStyle name="20% - Accent4 2 2 5 4 2 4 2" xfId="12697"/>
    <cellStyle name="20% - Accent4 2 2 5 4 2 4 3" xfId="12698"/>
    <cellStyle name="20% - Accent4 2 2 5 4 2 5" xfId="12699"/>
    <cellStyle name="20% - Accent4 2 2 5 4 2 6" xfId="12700"/>
    <cellStyle name="20% - Accent4 2 2 5 4 2 7" xfId="12701"/>
    <cellStyle name="20% - Accent4 2 2 5 4 3" xfId="12702"/>
    <cellStyle name="20% - Accent4 2 2 5 4 3 2" xfId="12703"/>
    <cellStyle name="20% - Accent4 2 2 5 4 3 2 2" xfId="12704"/>
    <cellStyle name="20% - Accent4 2 2 5 4 3 2 3" xfId="12705"/>
    <cellStyle name="20% - Accent4 2 2 5 4 3 2 4" xfId="12706"/>
    <cellStyle name="20% - Accent4 2 2 5 4 3 3" xfId="12707"/>
    <cellStyle name="20% - Accent4 2 2 5 4 3 3 2" xfId="12708"/>
    <cellStyle name="20% - Accent4 2 2 5 4 3 3 3" xfId="12709"/>
    <cellStyle name="20% - Accent4 2 2 5 4 3 4" xfId="12710"/>
    <cellStyle name="20% - Accent4 2 2 5 4 3 5" xfId="12711"/>
    <cellStyle name="20% - Accent4 2 2 5 4 3 6" xfId="12712"/>
    <cellStyle name="20% - Accent4 2 2 5 4 4" xfId="12713"/>
    <cellStyle name="20% - Accent4 2 2 5 4 4 2" xfId="12714"/>
    <cellStyle name="20% - Accent4 2 2 5 4 4 2 2" xfId="12715"/>
    <cellStyle name="20% - Accent4 2 2 5 4 4 3" xfId="12716"/>
    <cellStyle name="20% - Accent4 2 2 5 4 4 4" xfId="12717"/>
    <cellStyle name="20% - Accent4 2 2 5 4 4 5" xfId="12718"/>
    <cellStyle name="20% - Accent4 2 2 5 4 5" xfId="12719"/>
    <cellStyle name="20% - Accent4 2 2 5 4 5 2" xfId="12720"/>
    <cellStyle name="20% - Accent4 2 2 5 4 5 3" xfId="12721"/>
    <cellStyle name="20% - Accent4 2 2 5 4 6" xfId="12722"/>
    <cellStyle name="20% - Accent4 2 2 5 4 7" xfId="12723"/>
    <cellStyle name="20% - Accent4 2 2 5 4 8" xfId="12724"/>
    <cellStyle name="20% - Accent4 2 2 5 5" xfId="12725"/>
    <cellStyle name="20% - Accent4 2 2 5 5 2" xfId="12726"/>
    <cellStyle name="20% - Accent4 2 2 5 5 2 2" xfId="12727"/>
    <cellStyle name="20% - Accent4 2 2 5 5 2 2 2" xfId="12728"/>
    <cellStyle name="20% - Accent4 2 2 5 5 2 2 3" xfId="12729"/>
    <cellStyle name="20% - Accent4 2 2 5 5 2 2 4" xfId="12730"/>
    <cellStyle name="20% - Accent4 2 2 5 5 2 3" xfId="12731"/>
    <cellStyle name="20% - Accent4 2 2 5 5 2 3 2" xfId="12732"/>
    <cellStyle name="20% - Accent4 2 2 5 5 2 3 3" xfId="12733"/>
    <cellStyle name="20% - Accent4 2 2 5 5 2 4" xfId="12734"/>
    <cellStyle name="20% - Accent4 2 2 5 5 2 5" xfId="12735"/>
    <cellStyle name="20% - Accent4 2 2 5 5 2 6" xfId="12736"/>
    <cellStyle name="20% - Accent4 2 2 5 5 3" xfId="12737"/>
    <cellStyle name="20% - Accent4 2 2 5 5 3 2" xfId="12738"/>
    <cellStyle name="20% - Accent4 2 2 5 5 3 2 2" xfId="12739"/>
    <cellStyle name="20% - Accent4 2 2 5 5 3 2 3" xfId="12740"/>
    <cellStyle name="20% - Accent4 2 2 5 5 3 2 4" xfId="12741"/>
    <cellStyle name="20% - Accent4 2 2 5 5 3 3" xfId="12742"/>
    <cellStyle name="20% - Accent4 2 2 5 5 3 3 2" xfId="12743"/>
    <cellStyle name="20% - Accent4 2 2 5 5 3 3 3" xfId="12744"/>
    <cellStyle name="20% - Accent4 2 2 5 5 3 4" xfId="12745"/>
    <cellStyle name="20% - Accent4 2 2 5 5 3 5" xfId="12746"/>
    <cellStyle name="20% - Accent4 2 2 5 5 3 6" xfId="12747"/>
    <cellStyle name="20% - Accent4 2 2 5 5 4" xfId="12748"/>
    <cellStyle name="20% - Accent4 2 2 5 5 4 2" xfId="12749"/>
    <cellStyle name="20% - Accent4 2 2 5 5 4 2 2" xfId="12750"/>
    <cellStyle name="20% - Accent4 2 2 5 5 4 3" xfId="12751"/>
    <cellStyle name="20% - Accent4 2 2 5 5 4 4" xfId="12752"/>
    <cellStyle name="20% - Accent4 2 2 5 5 4 5" xfId="12753"/>
    <cellStyle name="20% - Accent4 2 2 5 5 5" xfId="12754"/>
    <cellStyle name="20% - Accent4 2 2 5 5 5 2" xfId="12755"/>
    <cellStyle name="20% - Accent4 2 2 5 5 5 3" xfId="12756"/>
    <cellStyle name="20% - Accent4 2 2 5 5 6" xfId="12757"/>
    <cellStyle name="20% - Accent4 2 2 5 5 7" xfId="12758"/>
    <cellStyle name="20% - Accent4 2 2 5 5 8" xfId="12759"/>
    <cellStyle name="20% - Accent4 2 2 5 6" xfId="12760"/>
    <cellStyle name="20% - Accent4 2 2 5 6 2" xfId="12761"/>
    <cellStyle name="20% - Accent4 2 2 5 6 2 2" xfId="12762"/>
    <cellStyle name="20% - Accent4 2 2 5 6 2 2 2" xfId="12763"/>
    <cellStyle name="20% - Accent4 2 2 5 6 2 2 3" xfId="12764"/>
    <cellStyle name="20% - Accent4 2 2 5 6 2 2 4" xfId="12765"/>
    <cellStyle name="20% - Accent4 2 2 5 6 2 3" xfId="12766"/>
    <cellStyle name="20% - Accent4 2 2 5 6 2 3 2" xfId="12767"/>
    <cellStyle name="20% - Accent4 2 2 5 6 2 3 3" xfId="12768"/>
    <cellStyle name="20% - Accent4 2 2 5 6 2 4" xfId="12769"/>
    <cellStyle name="20% - Accent4 2 2 5 6 2 5" xfId="12770"/>
    <cellStyle name="20% - Accent4 2 2 5 6 2 6" xfId="12771"/>
    <cellStyle name="20% - Accent4 2 2 5 6 3" xfId="12772"/>
    <cellStyle name="20% - Accent4 2 2 5 6 3 2" xfId="12773"/>
    <cellStyle name="20% - Accent4 2 2 5 6 3 2 2" xfId="12774"/>
    <cellStyle name="20% - Accent4 2 2 5 6 3 3" xfId="12775"/>
    <cellStyle name="20% - Accent4 2 2 5 6 3 4" xfId="12776"/>
    <cellStyle name="20% - Accent4 2 2 5 6 3 5" xfId="12777"/>
    <cellStyle name="20% - Accent4 2 2 5 6 4" xfId="12778"/>
    <cellStyle name="20% - Accent4 2 2 5 6 4 2" xfId="12779"/>
    <cellStyle name="20% - Accent4 2 2 5 6 4 3" xfId="12780"/>
    <cellStyle name="20% - Accent4 2 2 5 6 5" xfId="12781"/>
    <cellStyle name="20% - Accent4 2 2 5 6 6" xfId="12782"/>
    <cellStyle name="20% - Accent4 2 2 5 6 7" xfId="12783"/>
    <cellStyle name="20% - Accent4 2 2 5 7" xfId="12784"/>
    <cellStyle name="20% - Accent4 2 2 5 7 2" xfId="12785"/>
    <cellStyle name="20% - Accent4 2 2 5 7 2 2" xfId="12786"/>
    <cellStyle name="20% - Accent4 2 2 5 7 2 2 2" xfId="12787"/>
    <cellStyle name="20% - Accent4 2 2 5 7 2 3" xfId="12788"/>
    <cellStyle name="20% - Accent4 2 2 5 7 2 4" xfId="12789"/>
    <cellStyle name="20% - Accent4 2 2 5 7 2 5" xfId="12790"/>
    <cellStyle name="20% - Accent4 2 2 5 7 3" xfId="12791"/>
    <cellStyle name="20% - Accent4 2 2 5 7 3 2" xfId="12792"/>
    <cellStyle name="20% - Accent4 2 2 5 7 3 3" xfId="12793"/>
    <cellStyle name="20% - Accent4 2 2 5 7 4" xfId="12794"/>
    <cellStyle name="20% - Accent4 2 2 5 7 5" xfId="12795"/>
    <cellStyle name="20% - Accent4 2 2 5 7 6" xfId="12796"/>
    <cellStyle name="20% - Accent4 2 2 5 8" xfId="12797"/>
    <cellStyle name="20% - Accent4 2 2 5 8 2" xfId="12798"/>
    <cellStyle name="20% - Accent4 2 2 5 8 2 2" xfId="12799"/>
    <cellStyle name="20% - Accent4 2 2 5 8 2 2 2" xfId="12800"/>
    <cellStyle name="20% - Accent4 2 2 5 8 2 3" xfId="12801"/>
    <cellStyle name="20% - Accent4 2 2 5 8 2 4" xfId="12802"/>
    <cellStyle name="20% - Accent4 2 2 5 8 2 5" xfId="12803"/>
    <cellStyle name="20% - Accent4 2 2 5 8 3" xfId="12804"/>
    <cellStyle name="20% - Accent4 2 2 5 8 3 2" xfId="12805"/>
    <cellStyle name="20% - Accent4 2 2 5 8 3 3" xfId="12806"/>
    <cellStyle name="20% - Accent4 2 2 5 8 4" xfId="12807"/>
    <cellStyle name="20% - Accent4 2 2 5 8 5" xfId="12808"/>
    <cellStyle name="20% - Accent4 2 2 5 8 6" xfId="12809"/>
    <cellStyle name="20% - Accent4 2 2 5 9" xfId="12810"/>
    <cellStyle name="20% - Accent4 2 2 5 9 2" xfId="12811"/>
    <cellStyle name="20% - Accent4 2 2 5 9 2 2" xfId="12812"/>
    <cellStyle name="20% - Accent4 2 2 5 9 2 3" xfId="12813"/>
    <cellStyle name="20% - Accent4 2 2 5 9 2 4" xfId="12814"/>
    <cellStyle name="20% - Accent4 2 2 5 9 3" xfId="12815"/>
    <cellStyle name="20% - Accent4 2 2 5 9 3 2" xfId="12816"/>
    <cellStyle name="20% - Accent4 2 2 5 9 3 3" xfId="12817"/>
    <cellStyle name="20% - Accent4 2 2 5 9 4" xfId="12818"/>
    <cellStyle name="20% - Accent4 2 2 5 9 5" xfId="12819"/>
    <cellStyle name="20% - Accent4 2 2 5 9 6" xfId="12820"/>
    <cellStyle name="20% - Accent4 2 2 6" xfId="12821"/>
    <cellStyle name="20% - Accent4 2 2 6 10" xfId="12822"/>
    <cellStyle name="20% - Accent4 2 2 6 11" xfId="12823"/>
    <cellStyle name="20% - Accent4 2 2 6 12" xfId="12824"/>
    <cellStyle name="20% - Accent4 2 2 6 13" xfId="12825"/>
    <cellStyle name="20% - Accent4 2 2 6 14" xfId="12826"/>
    <cellStyle name="20% - Accent4 2 2 6 2" xfId="12827"/>
    <cellStyle name="20% - Accent4 2 2 6 2 2" xfId="12828"/>
    <cellStyle name="20% - Accent4 2 2 6 2 2 2" xfId="12829"/>
    <cellStyle name="20% - Accent4 2 2 6 2 2 2 2" xfId="12830"/>
    <cellStyle name="20% - Accent4 2 2 6 2 2 2 2 2" xfId="12831"/>
    <cellStyle name="20% - Accent4 2 2 6 2 2 2 2 2 2" xfId="12832"/>
    <cellStyle name="20% - Accent4 2 2 6 2 2 2 2 3" xfId="12833"/>
    <cellStyle name="20% - Accent4 2 2 6 2 2 2 2 4" xfId="12834"/>
    <cellStyle name="20% - Accent4 2 2 6 2 2 2 2 5" xfId="12835"/>
    <cellStyle name="20% - Accent4 2 2 6 2 2 2 3" xfId="12836"/>
    <cellStyle name="20% - Accent4 2 2 6 2 2 2 3 2" xfId="12837"/>
    <cellStyle name="20% - Accent4 2 2 6 2 2 2 3 3" xfId="12838"/>
    <cellStyle name="20% - Accent4 2 2 6 2 2 2 4" xfId="12839"/>
    <cellStyle name="20% - Accent4 2 2 6 2 2 2 5" xfId="12840"/>
    <cellStyle name="20% - Accent4 2 2 6 2 2 2 6" xfId="12841"/>
    <cellStyle name="20% - Accent4 2 2 6 2 2 3" xfId="12842"/>
    <cellStyle name="20% - Accent4 2 2 6 2 2 3 2" xfId="12843"/>
    <cellStyle name="20% - Accent4 2 2 6 2 2 3 2 2" xfId="12844"/>
    <cellStyle name="20% - Accent4 2 2 6 2 2 3 3" xfId="12845"/>
    <cellStyle name="20% - Accent4 2 2 6 2 2 3 4" xfId="12846"/>
    <cellStyle name="20% - Accent4 2 2 6 2 2 3 5" xfId="12847"/>
    <cellStyle name="20% - Accent4 2 2 6 2 2 4" xfId="12848"/>
    <cellStyle name="20% - Accent4 2 2 6 2 2 4 2" xfId="12849"/>
    <cellStyle name="20% - Accent4 2 2 6 2 2 4 3" xfId="12850"/>
    <cellStyle name="20% - Accent4 2 2 6 2 2 5" xfId="12851"/>
    <cellStyle name="20% - Accent4 2 2 6 2 2 6" xfId="12852"/>
    <cellStyle name="20% - Accent4 2 2 6 2 2 7" xfId="12853"/>
    <cellStyle name="20% - Accent4 2 2 6 2 3" xfId="12854"/>
    <cellStyle name="20% - Accent4 2 2 6 2 3 2" xfId="12855"/>
    <cellStyle name="20% - Accent4 2 2 6 2 3 2 2" xfId="12856"/>
    <cellStyle name="20% - Accent4 2 2 6 2 3 2 2 2" xfId="12857"/>
    <cellStyle name="20% - Accent4 2 2 6 2 3 2 3" xfId="12858"/>
    <cellStyle name="20% - Accent4 2 2 6 2 3 2 4" xfId="12859"/>
    <cellStyle name="20% - Accent4 2 2 6 2 3 2 5" xfId="12860"/>
    <cellStyle name="20% - Accent4 2 2 6 2 3 3" xfId="12861"/>
    <cellStyle name="20% - Accent4 2 2 6 2 3 3 2" xfId="12862"/>
    <cellStyle name="20% - Accent4 2 2 6 2 3 3 3" xfId="12863"/>
    <cellStyle name="20% - Accent4 2 2 6 2 3 4" xfId="12864"/>
    <cellStyle name="20% - Accent4 2 2 6 2 3 5" xfId="12865"/>
    <cellStyle name="20% - Accent4 2 2 6 2 3 6" xfId="12866"/>
    <cellStyle name="20% - Accent4 2 2 6 2 4" xfId="12867"/>
    <cellStyle name="20% - Accent4 2 2 6 2 4 2" xfId="12868"/>
    <cellStyle name="20% - Accent4 2 2 6 2 4 2 2" xfId="12869"/>
    <cellStyle name="20% - Accent4 2 2 6 2 4 2 3" xfId="12870"/>
    <cellStyle name="20% - Accent4 2 2 6 2 4 2 4" xfId="12871"/>
    <cellStyle name="20% - Accent4 2 2 6 2 4 3" xfId="12872"/>
    <cellStyle name="20% - Accent4 2 2 6 2 4 3 2" xfId="12873"/>
    <cellStyle name="20% - Accent4 2 2 6 2 4 3 3" xfId="12874"/>
    <cellStyle name="20% - Accent4 2 2 6 2 4 4" xfId="12875"/>
    <cellStyle name="20% - Accent4 2 2 6 2 4 5" xfId="12876"/>
    <cellStyle name="20% - Accent4 2 2 6 2 4 6" xfId="12877"/>
    <cellStyle name="20% - Accent4 2 2 6 2 5" xfId="12878"/>
    <cellStyle name="20% - Accent4 2 2 6 2 5 2" xfId="12879"/>
    <cellStyle name="20% - Accent4 2 2 6 2 5 2 2" xfId="12880"/>
    <cellStyle name="20% - Accent4 2 2 6 2 5 3" xfId="12881"/>
    <cellStyle name="20% - Accent4 2 2 6 2 5 4" xfId="12882"/>
    <cellStyle name="20% - Accent4 2 2 6 2 5 5" xfId="12883"/>
    <cellStyle name="20% - Accent4 2 2 6 2 6" xfId="12884"/>
    <cellStyle name="20% - Accent4 2 2 6 2 6 2" xfId="12885"/>
    <cellStyle name="20% - Accent4 2 2 6 2 6 3" xfId="12886"/>
    <cellStyle name="20% - Accent4 2 2 6 2 7" xfId="12887"/>
    <cellStyle name="20% - Accent4 2 2 6 2 8" xfId="12888"/>
    <cellStyle name="20% - Accent4 2 2 6 2 9" xfId="12889"/>
    <cellStyle name="20% - Accent4 2 2 6 3" xfId="12890"/>
    <cellStyle name="20% - Accent4 2 2 6 3 2" xfId="12891"/>
    <cellStyle name="20% - Accent4 2 2 6 3 2 2" xfId="12892"/>
    <cellStyle name="20% - Accent4 2 2 6 3 2 2 2" xfId="12893"/>
    <cellStyle name="20% - Accent4 2 2 6 3 2 2 2 2" xfId="12894"/>
    <cellStyle name="20% - Accent4 2 2 6 3 2 2 3" xfId="12895"/>
    <cellStyle name="20% - Accent4 2 2 6 3 2 2 4" xfId="12896"/>
    <cellStyle name="20% - Accent4 2 2 6 3 2 2 5" xfId="12897"/>
    <cellStyle name="20% - Accent4 2 2 6 3 2 3" xfId="12898"/>
    <cellStyle name="20% - Accent4 2 2 6 3 2 3 2" xfId="12899"/>
    <cellStyle name="20% - Accent4 2 2 6 3 2 3 3" xfId="12900"/>
    <cellStyle name="20% - Accent4 2 2 6 3 2 4" xfId="12901"/>
    <cellStyle name="20% - Accent4 2 2 6 3 2 5" xfId="12902"/>
    <cellStyle name="20% - Accent4 2 2 6 3 2 6" xfId="12903"/>
    <cellStyle name="20% - Accent4 2 2 6 3 3" xfId="12904"/>
    <cellStyle name="20% - Accent4 2 2 6 3 3 2" xfId="12905"/>
    <cellStyle name="20% - Accent4 2 2 6 3 3 2 2" xfId="12906"/>
    <cellStyle name="20% - Accent4 2 2 6 3 3 3" xfId="12907"/>
    <cellStyle name="20% - Accent4 2 2 6 3 3 4" xfId="12908"/>
    <cellStyle name="20% - Accent4 2 2 6 3 3 5" xfId="12909"/>
    <cellStyle name="20% - Accent4 2 2 6 3 4" xfId="12910"/>
    <cellStyle name="20% - Accent4 2 2 6 3 4 2" xfId="12911"/>
    <cellStyle name="20% - Accent4 2 2 6 3 4 3" xfId="12912"/>
    <cellStyle name="20% - Accent4 2 2 6 3 5" xfId="12913"/>
    <cellStyle name="20% - Accent4 2 2 6 3 6" xfId="12914"/>
    <cellStyle name="20% - Accent4 2 2 6 3 7" xfId="12915"/>
    <cellStyle name="20% - Accent4 2 2 6 4" xfId="12916"/>
    <cellStyle name="20% - Accent4 2 2 6 4 2" xfId="12917"/>
    <cellStyle name="20% - Accent4 2 2 6 4 2 2" xfId="12918"/>
    <cellStyle name="20% - Accent4 2 2 6 4 2 2 2" xfId="12919"/>
    <cellStyle name="20% - Accent4 2 2 6 4 2 3" xfId="12920"/>
    <cellStyle name="20% - Accent4 2 2 6 4 2 4" xfId="12921"/>
    <cellStyle name="20% - Accent4 2 2 6 4 2 5" xfId="12922"/>
    <cellStyle name="20% - Accent4 2 2 6 4 3" xfId="12923"/>
    <cellStyle name="20% - Accent4 2 2 6 4 3 2" xfId="12924"/>
    <cellStyle name="20% - Accent4 2 2 6 4 3 3" xfId="12925"/>
    <cellStyle name="20% - Accent4 2 2 6 4 4" xfId="12926"/>
    <cellStyle name="20% - Accent4 2 2 6 4 5" xfId="12927"/>
    <cellStyle name="20% - Accent4 2 2 6 4 6" xfId="12928"/>
    <cellStyle name="20% - Accent4 2 2 6 5" xfId="12929"/>
    <cellStyle name="20% - Accent4 2 2 6 5 2" xfId="12930"/>
    <cellStyle name="20% - Accent4 2 2 6 5 2 2" xfId="12931"/>
    <cellStyle name="20% - Accent4 2 2 6 5 2 2 2" xfId="12932"/>
    <cellStyle name="20% - Accent4 2 2 6 5 2 3" xfId="12933"/>
    <cellStyle name="20% - Accent4 2 2 6 5 2 4" xfId="12934"/>
    <cellStyle name="20% - Accent4 2 2 6 5 2 5" xfId="12935"/>
    <cellStyle name="20% - Accent4 2 2 6 5 3" xfId="12936"/>
    <cellStyle name="20% - Accent4 2 2 6 5 3 2" xfId="12937"/>
    <cellStyle name="20% - Accent4 2 2 6 5 3 3" xfId="12938"/>
    <cellStyle name="20% - Accent4 2 2 6 5 4" xfId="12939"/>
    <cellStyle name="20% - Accent4 2 2 6 5 5" xfId="12940"/>
    <cellStyle name="20% - Accent4 2 2 6 5 6" xfId="12941"/>
    <cellStyle name="20% - Accent4 2 2 6 6" xfId="12942"/>
    <cellStyle name="20% - Accent4 2 2 6 6 2" xfId="12943"/>
    <cellStyle name="20% - Accent4 2 2 6 6 2 2" xfId="12944"/>
    <cellStyle name="20% - Accent4 2 2 6 6 2 2 2" xfId="12945"/>
    <cellStyle name="20% - Accent4 2 2 6 6 2 3" xfId="12946"/>
    <cellStyle name="20% - Accent4 2 2 6 6 2 4" xfId="12947"/>
    <cellStyle name="20% - Accent4 2 2 6 6 2 5" xfId="12948"/>
    <cellStyle name="20% - Accent4 2 2 6 6 3" xfId="12949"/>
    <cellStyle name="20% - Accent4 2 2 6 6 3 2" xfId="12950"/>
    <cellStyle name="20% - Accent4 2 2 6 6 3 3" xfId="12951"/>
    <cellStyle name="20% - Accent4 2 2 6 6 4" xfId="12952"/>
    <cellStyle name="20% - Accent4 2 2 6 6 5" xfId="12953"/>
    <cellStyle name="20% - Accent4 2 2 6 6 6" xfId="12954"/>
    <cellStyle name="20% - Accent4 2 2 6 7" xfId="12955"/>
    <cellStyle name="20% - Accent4 2 2 6 7 2" xfId="12956"/>
    <cellStyle name="20% - Accent4 2 2 6 7 2 2" xfId="12957"/>
    <cellStyle name="20% - Accent4 2 2 6 7 2 3" xfId="12958"/>
    <cellStyle name="20% - Accent4 2 2 6 7 2 4" xfId="12959"/>
    <cellStyle name="20% - Accent4 2 2 6 7 3" xfId="12960"/>
    <cellStyle name="20% - Accent4 2 2 6 7 3 2" xfId="12961"/>
    <cellStyle name="20% - Accent4 2 2 6 7 3 3" xfId="12962"/>
    <cellStyle name="20% - Accent4 2 2 6 7 4" xfId="12963"/>
    <cellStyle name="20% - Accent4 2 2 6 7 5" xfId="12964"/>
    <cellStyle name="20% - Accent4 2 2 6 7 6" xfId="12965"/>
    <cellStyle name="20% - Accent4 2 2 6 8" xfId="12966"/>
    <cellStyle name="20% - Accent4 2 2 6 8 2" xfId="12967"/>
    <cellStyle name="20% - Accent4 2 2 6 8 2 2" xfId="12968"/>
    <cellStyle name="20% - Accent4 2 2 6 8 3" xfId="12969"/>
    <cellStyle name="20% - Accent4 2 2 6 8 4" xfId="12970"/>
    <cellStyle name="20% - Accent4 2 2 6 8 5" xfId="12971"/>
    <cellStyle name="20% - Accent4 2 2 6 9" xfId="12972"/>
    <cellStyle name="20% - Accent4 2 2 6 9 2" xfId="12973"/>
    <cellStyle name="20% - Accent4 2 2 6 9 3" xfId="12974"/>
    <cellStyle name="20% - Accent4 2 2 7" xfId="12975"/>
    <cellStyle name="20% - Accent4 2 2 7 10" xfId="12976"/>
    <cellStyle name="20% - Accent4 2 2 7 2" xfId="12977"/>
    <cellStyle name="20% - Accent4 2 2 7 2 2" xfId="12978"/>
    <cellStyle name="20% - Accent4 2 2 7 2 2 2" xfId="12979"/>
    <cellStyle name="20% - Accent4 2 2 7 2 2 2 2" xfId="12980"/>
    <cellStyle name="20% - Accent4 2 2 7 2 2 2 2 2" xfId="12981"/>
    <cellStyle name="20% - Accent4 2 2 7 2 2 2 3" xfId="12982"/>
    <cellStyle name="20% - Accent4 2 2 7 2 2 2 4" xfId="12983"/>
    <cellStyle name="20% - Accent4 2 2 7 2 2 2 5" xfId="12984"/>
    <cellStyle name="20% - Accent4 2 2 7 2 2 3" xfId="12985"/>
    <cellStyle name="20% - Accent4 2 2 7 2 2 3 2" xfId="12986"/>
    <cellStyle name="20% - Accent4 2 2 7 2 2 3 3" xfId="12987"/>
    <cellStyle name="20% - Accent4 2 2 7 2 2 4" xfId="12988"/>
    <cellStyle name="20% - Accent4 2 2 7 2 2 5" xfId="12989"/>
    <cellStyle name="20% - Accent4 2 2 7 2 2 6" xfId="12990"/>
    <cellStyle name="20% - Accent4 2 2 7 2 3" xfId="12991"/>
    <cellStyle name="20% - Accent4 2 2 7 2 3 2" xfId="12992"/>
    <cellStyle name="20% - Accent4 2 2 7 2 3 2 2" xfId="12993"/>
    <cellStyle name="20% - Accent4 2 2 7 2 3 2 3" xfId="12994"/>
    <cellStyle name="20% - Accent4 2 2 7 2 3 2 4" xfId="12995"/>
    <cellStyle name="20% - Accent4 2 2 7 2 3 3" xfId="12996"/>
    <cellStyle name="20% - Accent4 2 2 7 2 3 3 2" xfId="12997"/>
    <cellStyle name="20% - Accent4 2 2 7 2 3 3 3" xfId="12998"/>
    <cellStyle name="20% - Accent4 2 2 7 2 3 4" xfId="12999"/>
    <cellStyle name="20% - Accent4 2 2 7 2 3 5" xfId="13000"/>
    <cellStyle name="20% - Accent4 2 2 7 2 3 6" xfId="13001"/>
    <cellStyle name="20% - Accent4 2 2 7 2 4" xfId="13002"/>
    <cellStyle name="20% - Accent4 2 2 7 2 4 2" xfId="13003"/>
    <cellStyle name="20% - Accent4 2 2 7 2 4 2 2" xfId="13004"/>
    <cellStyle name="20% - Accent4 2 2 7 2 4 3" xfId="13005"/>
    <cellStyle name="20% - Accent4 2 2 7 2 4 4" xfId="13006"/>
    <cellStyle name="20% - Accent4 2 2 7 2 4 5" xfId="13007"/>
    <cellStyle name="20% - Accent4 2 2 7 2 5" xfId="13008"/>
    <cellStyle name="20% - Accent4 2 2 7 2 5 2" xfId="13009"/>
    <cellStyle name="20% - Accent4 2 2 7 2 5 3" xfId="13010"/>
    <cellStyle name="20% - Accent4 2 2 7 2 6" xfId="13011"/>
    <cellStyle name="20% - Accent4 2 2 7 2 7" xfId="13012"/>
    <cellStyle name="20% - Accent4 2 2 7 2 8" xfId="13013"/>
    <cellStyle name="20% - Accent4 2 2 7 3" xfId="13014"/>
    <cellStyle name="20% - Accent4 2 2 7 3 2" xfId="13015"/>
    <cellStyle name="20% - Accent4 2 2 7 3 2 2" xfId="13016"/>
    <cellStyle name="20% - Accent4 2 2 7 3 2 2 2" xfId="13017"/>
    <cellStyle name="20% - Accent4 2 2 7 3 2 3" xfId="13018"/>
    <cellStyle name="20% - Accent4 2 2 7 3 2 4" xfId="13019"/>
    <cellStyle name="20% - Accent4 2 2 7 3 2 5" xfId="13020"/>
    <cellStyle name="20% - Accent4 2 2 7 3 3" xfId="13021"/>
    <cellStyle name="20% - Accent4 2 2 7 3 3 2" xfId="13022"/>
    <cellStyle name="20% - Accent4 2 2 7 3 3 3" xfId="13023"/>
    <cellStyle name="20% - Accent4 2 2 7 3 4" xfId="13024"/>
    <cellStyle name="20% - Accent4 2 2 7 3 5" xfId="13025"/>
    <cellStyle name="20% - Accent4 2 2 7 3 6" xfId="13026"/>
    <cellStyle name="20% - Accent4 2 2 7 4" xfId="13027"/>
    <cellStyle name="20% - Accent4 2 2 7 4 2" xfId="13028"/>
    <cellStyle name="20% - Accent4 2 2 7 4 2 2" xfId="13029"/>
    <cellStyle name="20% - Accent4 2 2 7 4 2 3" xfId="13030"/>
    <cellStyle name="20% - Accent4 2 2 7 4 2 4" xfId="13031"/>
    <cellStyle name="20% - Accent4 2 2 7 4 3" xfId="13032"/>
    <cellStyle name="20% - Accent4 2 2 7 4 3 2" xfId="13033"/>
    <cellStyle name="20% - Accent4 2 2 7 4 3 3" xfId="13034"/>
    <cellStyle name="20% - Accent4 2 2 7 4 4" xfId="13035"/>
    <cellStyle name="20% - Accent4 2 2 7 4 5" xfId="13036"/>
    <cellStyle name="20% - Accent4 2 2 7 4 6" xfId="13037"/>
    <cellStyle name="20% - Accent4 2 2 7 5" xfId="13038"/>
    <cellStyle name="20% - Accent4 2 2 7 5 2" xfId="13039"/>
    <cellStyle name="20% - Accent4 2 2 7 5 2 2" xfId="13040"/>
    <cellStyle name="20% - Accent4 2 2 7 5 3" xfId="13041"/>
    <cellStyle name="20% - Accent4 2 2 7 5 4" xfId="13042"/>
    <cellStyle name="20% - Accent4 2 2 7 5 5" xfId="13043"/>
    <cellStyle name="20% - Accent4 2 2 7 6" xfId="13044"/>
    <cellStyle name="20% - Accent4 2 2 7 6 2" xfId="13045"/>
    <cellStyle name="20% - Accent4 2 2 7 6 3" xfId="13046"/>
    <cellStyle name="20% - Accent4 2 2 7 7" xfId="13047"/>
    <cellStyle name="20% - Accent4 2 2 7 8" xfId="13048"/>
    <cellStyle name="20% - Accent4 2 2 7 9" xfId="13049"/>
    <cellStyle name="20% - Accent4 2 2 8" xfId="13050"/>
    <cellStyle name="20% - Accent4 2 2 8 2" xfId="13051"/>
    <cellStyle name="20% - Accent4 2 2 8 2 2" xfId="13052"/>
    <cellStyle name="20% - Accent4 2 2 8 2 2 2" xfId="13053"/>
    <cellStyle name="20% - Accent4 2 2 8 2 2 2 2" xfId="13054"/>
    <cellStyle name="20% - Accent4 2 2 8 2 2 2 3" xfId="13055"/>
    <cellStyle name="20% - Accent4 2 2 8 2 2 2 4" xfId="13056"/>
    <cellStyle name="20% - Accent4 2 2 8 2 2 3" xfId="13057"/>
    <cellStyle name="20% - Accent4 2 2 8 2 2 3 2" xfId="13058"/>
    <cellStyle name="20% - Accent4 2 2 8 2 2 3 3" xfId="13059"/>
    <cellStyle name="20% - Accent4 2 2 8 2 2 4" xfId="13060"/>
    <cellStyle name="20% - Accent4 2 2 8 2 2 5" xfId="13061"/>
    <cellStyle name="20% - Accent4 2 2 8 2 2 6" xfId="13062"/>
    <cellStyle name="20% - Accent4 2 2 8 2 3" xfId="13063"/>
    <cellStyle name="20% - Accent4 2 2 8 2 3 2" xfId="13064"/>
    <cellStyle name="20% - Accent4 2 2 8 2 3 2 2" xfId="13065"/>
    <cellStyle name="20% - Accent4 2 2 8 2 3 3" xfId="13066"/>
    <cellStyle name="20% - Accent4 2 2 8 2 3 4" xfId="13067"/>
    <cellStyle name="20% - Accent4 2 2 8 2 3 5" xfId="13068"/>
    <cellStyle name="20% - Accent4 2 2 8 2 4" xfId="13069"/>
    <cellStyle name="20% - Accent4 2 2 8 2 4 2" xfId="13070"/>
    <cellStyle name="20% - Accent4 2 2 8 2 4 3" xfId="13071"/>
    <cellStyle name="20% - Accent4 2 2 8 2 5" xfId="13072"/>
    <cellStyle name="20% - Accent4 2 2 8 2 6" xfId="13073"/>
    <cellStyle name="20% - Accent4 2 2 8 2 7" xfId="13074"/>
    <cellStyle name="20% - Accent4 2 2 8 3" xfId="13075"/>
    <cellStyle name="20% - Accent4 2 2 8 3 2" xfId="13076"/>
    <cellStyle name="20% - Accent4 2 2 8 3 2 2" xfId="13077"/>
    <cellStyle name="20% - Accent4 2 2 8 3 2 3" xfId="13078"/>
    <cellStyle name="20% - Accent4 2 2 8 3 2 4" xfId="13079"/>
    <cellStyle name="20% - Accent4 2 2 8 3 3" xfId="13080"/>
    <cellStyle name="20% - Accent4 2 2 8 3 3 2" xfId="13081"/>
    <cellStyle name="20% - Accent4 2 2 8 3 3 3" xfId="13082"/>
    <cellStyle name="20% - Accent4 2 2 8 3 4" xfId="13083"/>
    <cellStyle name="20% - Accent4 2 2 8 3 5" xfId="13084"/>
    <cellStyle name="20% - Accent4 2 2 8 3 6" xfId="13085"/>
    <cellStyle name="20% - Accent4 2 2 8 4" xfId="13086"/>
    <cellStyle name="20% - Accent4 2 2 8 4 2" xfId="13087"/>
    <cellStyle name="20% - Accent4 2 2 8 4 2 2" xfId="13088"/>
    <cellStyle name="20% - Accent4 2 2 8 4 3" xfId="13089"/>
    <cellStyle name="20% - Accent4 2 2 8 4 4" xfId="13090"/>
    <cellStyle name="20% - Accent4 2 2 8 4 5" xfId="13091"/>
    <cellStyle name="20% - Accent4 2 2 8 5" xfId="13092"/>
    <cellStyle name="20% - Accent4 2 2 8 5 2" xfId="13093"/>
    <cellStyle name="20% - Accent4 2 2 8 5 3" xfId="13094"/>
    <cellStyle name="20% - Accent4 2 2 8 6" xfId="13095"/>
    <cellStyle name="20% - Accent4 2 2 8 7" xfId="13096"/>
    <cellStyle name="20% - Accent4 2 2 8 8" xfId="13097"/>
    <cellStyle name="20% - Accent4 2 2 8 9" xfId="13098"/>
    <cellStyle name="20% - Accent4 2 2 9" xfId="13099"/>
    <cellStyle name="20% - Accent4 2 2 9 2" xfId="13100"/>
    <cellStyle name="20% - Accent4 2 2 9 2 2" xfId="13101"/>
    <cellStyle name="20% - Accent4 2 2 9 2 2 2" xfId="13102"/>
    <cellStyle name="20% - Accent4 2 2 9 2 2 3" xfId="13103"/>
    <cellStyle name="20% - Accent4 2 2 9 2 2 4" xfId="13104"/>
    <cellStyle name="20% - Accent4 2 2 9 2 3" xfId="13105"/>
    <cellStyle name="20% - Accent4 2 2 9 2 3 2" xfId="13106"/>
    <cellStyle name="20% - Accent4 2 2 9 2 3 3" xfId="13107"/>
    <cellStyle name="20% - Accent4 2 2 9 2 4" xfId="13108"/>
    <cellStyle name="20% - Accent4 2 2 9 2 5" xfId="13109"/>
    <cellStyle name="20% - Accent4 2 2 9 2 6" xfId="13110"/>
    <cellStyle name="20% - Accent4 2 2 9 3" xfId="13111"/>
    <cellStyle name="20% - Accent4 2 2 9 3 2" xfId="13112"/>
    <cellStyle name="20% - Accent4 2 2 9 3 2 2" xfId="13113"/>
    <cellStyle name="20% - Accent4 2 2 9 3 2 3" xfId="13114"/>
    <cellStyle name="20% - Accent4 2 2 9 3 2 4" xfId="13115"/>
    <cellStyle name="20% - Accent4 2 2 9 3 3" xfId="13116"/>
    <cellStyle name="20% - Accent4 2 2 9 3 3 2" xfId="13117"/>
    <cellStyle name="20% - Accent4 2 2 9 3 3 3" xfId="13118"/>
    <cellStyle name="20% - Accent4 2 2 9 3 4" xfId="13119"/>
    <cellStyle name="20% - Accent4 2 2 9 3 5" xfId="13120"/>
    <cellStyle name="20% - Accent4 2 2 9 3 6" xfId="13121"/>
    <cellStyle name="20% - Accent4 2 2 9 4" xfId="13122"/>
    <cellStyle name="20% - Accent4 2 2 9 4 2" xfId="13123"/>
    <cellStyle name="20% - Accent4 2 2 9 4 2 2" xfId="13124"/>
    <cellStyle name="20% - Accent4 2 2 9 4 3" xfId="13125"/>
    <cellStyle name="20% - Accent4 2 2 9 4 4" xfId="13126"/>
    <cellStyle name="20% - Accent4 2 2 9 4 5" xfId="13127"/>
    <cellStyle name="20% - Accent4 2 2 9 5" xfId="13128"/>
    <cellStyle name="20% - Accent4 2 2 9 5 2" xfId="13129"/>
    <cellStyle name="20% - Accent4 2 2 9 5 3" xfId="13130"/>
    <cellStyle name="20% - Accent4 2 2 9 6" xfId="13131"/>
    <cellStyle name="20% - Accent4 2 2 9 7" xfId="13132"/>
    <cellStyle name="20% - Accent4 2 2 9 8" xfId="13133"/>
    <cellStyle name="20% - Accent4 2 3" xfId="13134"/>
    <cellStyle name="20% - Accent4 2 3 2" xfId="13135"/>
    <cellStyle name="20% - Accent4 2 3 2 2" xfId="13136"/>
    <cellStyle name="20% - Accent4 2 3 3" xfId="13137"/>
    <cellStyle name="20% - Accent4 2 4" xfId="13138"/>
    <cellStyle name="20% - Accent4 2 4 2" xfId="13139"/>
    <cellStyle name="20% - Accent4 2 5" xfId="13140"/>
    <cellStyle name="20% - Accent4 2 5 2" xfId="13141"/>
    <cellStyle name="20% - Accent4 2 6" xfId="13142"/>
    <cellStyle name="20% - Accent4 2 6 2" xfId="13143"/>
    <cellStyle name="20% - Accent4 2 7" xfId="13144"/>
    <cellStyle name="20% - Accent4 2 7 2" xfId="13145"/>
    <cellStyle name="20% - Accent4 2 8" xfId="13146"/>
    <cellStyle name="20% - Accent4 3" xfId="13147"/>
    <cellStyle name="20% - Accent4 3 2" xfId="13148"/>
    <cellStyle name="20% - Accent4 3 2 2" xfId="13149"/>
    <cellStyle name="20% - Accent4 3 2 2 2" xfId="13150"/>
    <cellStyle name="20% - Accent4 3 2 2 3" xfId="13151"/>
    <cellStyle name="20% - Accent4 3 2 2 4" xfId="13152"/>
    <cellStyle name="20% - Accent4 3 2 3" xfId="13153"/>
    <cellStyle name="20% - Accent4 3 2 4" xfId="13154"/>
    <cellStyle name="20% - Accent4 3 2 5" xfId="13155"/>
    <cellStyle name="20% - Accent4 3 3" xfId="13156"/>
    <cellStyle name="20% - Accent4 3 3 2" xfId="13157"/>
    <cellStyle name="20% - Accent4 3 3 2 2" xfId="13158"/>
    <cellStyle name="20% - Accent4 3 3 2 3" xfId="13159"/>
    <cellStyle name="20% - Accent4 3 3 3" xfId="13160"/>
    <cellStyle name="20% - Accent4 3 4" xfId="13161"/>
    <cellStyle name="20% - Accent4 3 4 2" xfId="13162"/>
    <cellStyle name="20% - Accent4 3 4 3" xfId="13163"/>
    <cellStyle name="20% - Accent4 3 4 4" xfId="13164"/>
    <cellStyle name="20% - Accent4 3 5" xfId="13165"/>
    <cellStyle name="20% - Accent4 3 5 2" xfId="13166"/>
    <cellStyle name="20% - Accent4 3 6" xfId="13167"/>
    <cellStyle name="20% - Accent4 3 6 2" xfId="13168"/>
    <cellStyle name="20% - Accent4 3 7" xfId="13169"/>
    <cellStyle name="20% - Accent4 4" xfId="13170"/>
    <cellStyle name="20% - Accent4 4 2" xfId="13171"/>
    <cellStyle name="20% - Accent4 4 2 2" xfId="13172"/>
    <cellStyle name="20% - Accent4 4 2 2 2" xfId="13173"/>
    <cellStyle name="20% - Accent4 4 2 2 3" xfId="13174"/>
    <cellStyle name="20% - Accent4 4 2 3" xfId="13175"/>
    <cellStyle name="20% - Accent4 4 2 3 2" xfId="13176"/>
    <cellStyle name="20% - Accent4 4 2 4" xfId="13177"/>
    <cellStyle name="20% - Accent4 4 3" xfId="13178"/>
    <cellStyle name="20% - Accent4 4 3 2" xfId="13179"/>
    <cellStyle name="20% - Accent4 4 3 2 2" xfId="13180"/>
    <cellStyle name="20% - Accent4 4 3 2 3" xfId="13181"/>
    <cellStyle name="20% - Accent4 4 3 3" xfId="13182"/>
    <cellStyle name="20% - Accent4 4 4" xfId="13183"/>
    <cellStyle name="20% - Accent4 4 4 2" xfId="13184"/>
    <cellStyle name="20% - Accent4 4 4 3" xfId="13185"/>
    <cellStyle name="20% - Accent4 4 5" xfId="13186"/>
    <cellStyle name="20% - Accent4 4 5 2" xfId="13187"/>
    <cellStyle name="20% - Accent4 4 6" xfId="13188"/>
    <cellStyle name="20% - Accent4 4 6 2" xfId="13189"/>
    <cellStyle name="20% - Accent4 4 7" xfId="13190"/>
    <cellStyle name="20% - Accent4 4 7 2" xfId="13191"/>
    <cellStyle name="20% - Accent4 4 8" xfId="13192"/>
    <cellStyle name="20% - Accent4 5" xfId="13193"/>
    <cellStyle name="20% - Accent4 5 2" xfId="13194"/>
    <cellStyle name="20% - Accent4 5 2 2" xfId="13195"/>
    <cellStyle name="20% - Accent4 5 2 2 2" xfId="13196"/>
    <cellStyle name="20% - Accent4 5 2 2 3" xfId="13197"/>
    <cellStyle name="20% - Accent4 5 2 3" xfId="13198"/>
    <cellStyle name="20% - Accent4 5 3" xfId="13199"/>
    <cellStyle name="20% - Accent4 5 3 2" xfId="13200"/>
    <cellStyle name="20% - Accent4 5 3 3" xfId="13201"/>
    <cellStyle name="20% - Accent4 5 4" xfId="13202"/>
    <cellStyle name="20% - Accent4 5 4 2" xfId="13203"/>
    <cellStyle name="20% - Accent4 5 5" xfId="13204"/>
    <cellStyle name="20% - Accent4 6" xfId="13205"/>
    <cellStyle name="20% - Accent4 6 2" xfId="13206"/>
    <cellStyle name="20% - Accent4 6 2 2" xfId="13207"/>
    <cellStyle name="20% - Accent4 6 2 3" xfId="13208"/>
    <cellStyle name="20% - Accent4 6 3" xfId="13209"/>
    <cellStyle name="20% - Accent4 6 3 2" xfId="13210"/>
    <cellStyle name="20% - Accent4 6 4" xfId="13211"/>
    <cellStyle name="20% - Accent4 7" xfId="13212"/>
    <cellStyle name="20% - Accent4 7 2" xfId="13213"/>
    <cellStyle name="20% - Accent4 7 3" xfId="13214"/>
    <cellStyle name="20% - Accent4 8" xfId="13215"/>
    <cellStyle name="20% - Accent4 8 2" xfId="13216"/>
    <cellStyle name="20% - Accent4 9" xfId="13217"/>
    <cellStyle name="20% - Accent4 9 2" xfId="13218"/>
    <cellStyle name="20% - Accent5 10" xfId="13219"/>
    <cellStyle name="20% - Accent5 10 2" xfId="13220"/>
    <cellStyle name="20% - Accent5 11" xfId="13221"/>
    <cellStyle name="20% - Accent5 11 2" xfId="13222"/>
    <cellStyle name="20% - Accent5 12" xfId="13223"/>
    <cellStyle name="20% - Accent5 13" xfId="13224"/>
    <cellStyle name="20% - Accent5 14" xfId="13225"/>
    <cellStyle name="20% - Accent5 15" xfId="13226"/>
    <cellStyle name="20% - Accent5 16" xfId="13227"/>
    <cellStyle name="20% - Accent5 17" xfId="13228"/>
    <cellStyle name="20% - Accent5 2" xfId="13229"/>
    <cellStyle name="20% - Accent5 2 2" xfId="13230"/>
    <cellStyle name="20% - Accent5 2 2 2" xfId="13231"/>
    <cellStyle name="20% - Accent5 2 2 3" xfId="13232"/>
    <cellStyle name="20% - Accent5 2 2 4" xfId="13233"/>
    <cellStyle name="20% - Accent5 2 3" xfId="13234"/>
    <cellStyle name="20% - Accent5 2 3 2" xfId="13235"/>
    <cellStyle name="20% - Accent5 2 3 3" xfId="13236"/>
    <cellStyle name="20% - Accent5 3" xfId="13237"/>
    <cellStyle name="20% - Accent5 3 2" xfId="13238"/>
    <cellStyle name="20% - Accent5 3 2 2" xfId="13239"/>
    <cellStyle name="20% - Accent5 3 2 2 2" xfId="13240"/>
    <cellStyle name="20% - Accent5 3 2 2 2 2" xfId="13241"/>
    <cellStyle name="20% - Accent5 3 2 2 2 3" xfId="13242"/>
    <cellStyle name="20% - Accent5 3 2 2 3" xfId="13243"/>
    <cellStyle name="20% - Accent5 3 2 3" xfId="13244"/>
    <cellStyle name="20% - Accent5 3 2 3 2" xfId="13245"/>
    <cellStyle name="20% - Accent5 3 2 3 3" xfId="13246"/>
    <cellStyle name="20% - Accent5 3 2 4" xfId="13247"/>
    <cellStyle name="20% - Accent5 3 2 4 2" xfId="13248"/>
    <cellStyle name="20% - Accent5 3 2 5" xfId="13249"/>
    <cellStyle name="20% - Accent5 3 3" xfId="13250"/>
    <cellStyle name="20% - Accent5 3 3 2" xfId="13251"/>
    <cellStyle name="20% - Accent5 3 3 2 2" xfId="13252"/>
    <cellStyle name="20% - Accent5 3 3 2 3" xfId="13253"/>
    <cellStyle name="20% - Accent5 3 3 3" xfId="13254"/>
    <cellStyle name="20% - Accent5 3 4" xfId="13255"/>
    <cellStyle name="20% - Accent5 3 4 2" xfId="13256"/>
    <cellStyle name="20% - Accent5 3 4 3" xfId="13257"/>
    <cellStyle name="20% - Accent5 3 5" xfId="13258"/>
    <cellStyle name="20% - Accent5 3 5 2" xfId="13259"/>
    <cellStyle name="20% - Accent5 3 6" xfId="13260"/>
    <cellStyle name="20% - Accent5 3 6 2" xfId="13261"/>
    <cellStyle name="20% - Accent5 3 7" xfId="13262"/>
    <cellStyle name="20% - Accent5 3 8" xfId="13263"/>
    <cellStyle name="20% - Accent5 4" xfId="13264"/>
    <cellStyle name="20% - Accent5 4 2" xfId="13265"/>
    <cellStyle name="20% - Accent5 4 2 2" xfId="13266"/>
    <cellStyle name="20% - Accent5 4 2 2 2" xfId="13267"/>
    <cellStyle name="20% - Accent5 4 2 2 3" xfId="13268"/>
    <cellStyle name="20% - Accent5 4 2 3" xfId="13269"/>
    <cellStyle name="20% - Accent5 4 2 4" xfId="13270"/>
    <cellStyle name="20% - Accent5 4 3" xfId="13271"/>
    <cellStyle name="20% - Accent5 4 3 2" xfId="13272"/>
    <cellStyle name="20% - Accent5 4 3 2 2" xfId="13273"/>
    <cellStyle name="20% - Accent5 4 3 2 3" xfId="13274"/>
    <cellStyle name="20% - Accent5 4 3 3" xfId="13275"/>
    <cellStyle name="20% - Accent5 4 4" xfId="13276"/>
    <cellStyle name="20% - Accent5 4 4 2" xfId="13277"/>
    <cellStyle name="20% - Accent5 4 4 3" xfId="13278"/>
    <cellStyle name="20% - Accent5 4 5" xfId="13279"/>
    <cellStyle name="20% - Accent5 4 5 2" xfId="13280"/>
    <cellStyle name="20% - Accent5 4 6" xfId="13281"/>
    <cellStyle name="20% - Accent5 4 6 2" xfId="13282"/>
    <cellStyle name="20% - Accent5 4 7" xfId="13283"/>
    <cellStyle name="20% - Accent5 5" xfId="13284"/>
    <cellStyle name="20% - Accent5 5 2" xfId="13285"/>
    <cellStyle name="20% - Accent5 5 2 2" xfId="13286"/>
    <cellStyle name="20% - Accent5 5 2 2 2" xfId="13287"/>
    <cellStyle name="20% - Accent5 5 2 2 3" xfId="13288"/>
    <cellStyle name="20% - Accent5 5 2 3" xfId="13289"/>
    <cellStyle name="20% - Accent5 5 3" xfId="13290"/>
    <cellStyle name="20% - Accent5 5 3 2" xfId="13291"/>
    <cellStyle name="20% - Accent5 5 3 3" xfId="13292"/>
    <cellStyle name="20% - Accent5 5 4" xfId="13293"/>
    <cellStyle name="20% - Accent5 5 4 2" xfId="13294"/>
    <cellStyle name="20% - Accent5 5 5" xfId="13295"/>
    <cellStyle name="20% - Accent5 6" xfId="13296"/>
    <cellStyle name="20% - Accent5 6 2" xfId="13297"/>
    <cellStyle name="20% - Accent5 6 2 2" xfId="13298"/>
    <cellStyle name="20% - Accent5 6 2 3" xfId="13299"/>
    <cellStyle name="20% - Accent5 6 3" xfId="13300"/>
    <cellStyle name="20% - Accent5 7" xfId="13301"/>
    <cellStyle name="20% - Accent5 7 2" xfId="13302"/>
    <cellStyle name="20% - Accent5 7 3" xfId="13303"/>
    <cellStyle name="20% - Accent5 8" xfId="13304"/>
    <cellStyle name="20% - Accent5 8 2" xfId="13305"/>
    <cellStyle name="20% - Accent5 9" xfId="13306"/>
    <cellStyle name="20% - Accent5 9 2" xfId="13307"/>
    <cellStyle name="20% - Accent6 10" xfId="13308"/>
    <cellStyle name="20% - Accent6 10 2" xfId="13309"/>
    <cellStyle name="20% - Accent6 11" xfId="13310"/>
    <cellStyle name="20% - Accent6 11 2" xfId="13311"/>
    <cellStyle name="20% - Accent6 12" xfId="13312"/>
    <cellStyle name="20% - Accent6 13" xfId="13313"/>
    <cellStyle name="20% - Accent6 14" xfId="13314"/>
    <cellStyle name="20% - Accent6 15" xfId="13315"/>
    <cellStyle name="20% - Accent6 16" xfId="13316"/>
    <cellStyle name="20% - Accent6 17" xfId="13317"/>
    <cellStyle name="20% - Accent6 2" xfId="13318"/>
    <cellStyle name="20% - Accent6 2 2" xfId="13319"/>
    <cellStyle name="20% - Accent6 2 2 2" xfId="13320"/>
    <cellStyle name="20% - Accent6 2 2 3" xfId="13321"/>
    <cellStyle name="20% - Accent6 2 2 4" xfId="13322"/>
    <cellStyle name="20% - Accent6 2 3" xfId="13323"/>
    <cellStyle name="20% - Accent6 2 3 2" xfId="13324"/>
    <cellStyle name="20% - Accent6 2 3 3" xfId="13325"/>
    <cellStyle name="20% - Accent6 3" xfId="13326"/>
    <cellStyle name="20% - Accent6 3 2" xfId="13327"/>
    <cellStyle name="20% - Accent6 3 2 2" xfId="13328"/>
    <cellStyle name="20% - Accent6 3 2 2 2" xfId="13329"/>
    <cellStyle name="20% - Accent6 3 2 2 2 2" xfId="13330"/>
    <cellStyle name="20% - Accent6 3 2 2 2 3" xfId="13331"/>
    <cellStyle name="20% - Accent6 3 2 2 3" xfId="13332"/>
    <cellStyle name="20% - Accent6 3 2 3" xfId="13333"/>
    <cellStyle name="20% - Accent6 3 2 3 2" xfId="13334"/>
    <cellStyle name="20% - Accent6 3 2 3 3" xfId="13335"/>
    <cellStyle name="20% - Accent6 3 2 4" xfId="13336"/>
    <cellStyle name="20% - Accent6 3 2 4 2" xfId="13337"/>
    <cellStyle name="20% - Accent6 3 2 5" xfId="13338"/>
    <cellStyle name="20% - Accent6 3 3" xfId="13339"/>
    <cellStyle name="20% - Accent6 3 3 2" xfId="13340"/>
    <cellStyle name="20% - Accent6 3 3 2 2" xfId="13341"/>
    <cellStyle name="20% - Accent6 3 3 2 3" xfId="13342"/>
    <cellStyle name="20% - Accent6 3 3 3" xfId="13343"/>
    <cellStyle name="20% - Accent6 3 4" xfId="13344"/>
    <cellStyle name="20% - Accent6 3 4 2" xfId="13345"/>
    <cellStyle name="20% - Accent6 3 4 3" xfId="13346"/>
    <cellStyle name="20% - Accent6 3 5" xfId="13347"/>
    <cellStyle name="20% - Accent6 3 5 2" xfId="13348"/>
    <cellStyle name="20% - Accent6 3 6" xfId="13349"/>
    <cellStyle name="20% - Accent6 3 6 2" xfId="13350"/>
    <cellStyle name="20% - Accent6 3 7" xfId="13351"/>
    <cellStyle name="20% - Accent6 3 8" xfId="13352"/>
    <cellStyle name="20% - Accent6 4" xfId="13353"/>
    <cellStyle name="20% - Accent6 4 2" xfId="13354"/>
    <cellStyle name="20% - Accent6 4 2 2" xfId="13355"/>
    <cellStyle name="20% - Accent6 4 2 2 2" xfId="13356"/>
    <cellStyle name="20% - Accent6 4 2 2 3" xfId="13357"/>
    <cellStyle name="20% - Accent6 4 2 3" xfId="13358"/>
    <cellStyle name="20% - Accent6 4 2 4" xfId="13359"/>
    <cellStyle name="20% - Accent6 4 3" xfId="13360"/>
    <cellStyle name="20% - Accent6 4 3 2" xfId="13361"/>
    <cellStyle name="20% - Accent6 4 3 2 2" xfId="13362"/>
    <cellStyle name="20% - Accent6 4 3 2 3" xfId="13363"/>
    <cellStyle name="20% - Accent6 4 3 3" xfId="13364"/>
    <cellStyle name="20% - Accent6 4 4" xfId="13365"/>
    <cellStyle name="20% - Accent6 4 4 2" xfId="13366"/>
    <cellStyle name="20% - Accent6 4 4 3" xfId="13367"/>
    <cellStyle name="20% - Accent6 4 5" xfId="13368"/>
    <cellStyle name="20% - Accent6 4 5 2" xfId="13369"/>
    <cellStyle name="20% - Accent6 4 6" xfId="13370"/>
    <cellStyle name="20% - Accent6 4 6 2" xfId="13371"/>
    <cellStyle name="20% - Accent6 4 7" xfId="13372"/>
    <cellStyle name="20% - Accent6 5" xfId="13373"/>
    <cellStyle name="20% - Accent6 5 2" xfId="13374"/>
    <cellStyle name="20% - Accent6 5 2 2" xfId="13375"/>
    <cellStyle name="20% - Accent6 5 2 2 2" xfId="13376"/>
    <cellStyle name="20% - Accent6 5 2 2 3" xfId="13377"/>
    <cellStyle name="20% - Accent6 5 2 3" xfId="13378"/>
    <cellStyle name="20% - Accent6 5 3" xfId="13379"/>
    <cellStyle name="20% - Accent6 5 3 2" xfId="13380"/>
    <cellStyle name="20% - Accent6 5 3 3" xfId="13381"/>
    <cellStyle name="20% - Accent6 5 4" xfId="13382"/>
    <cellStyle name="20% - Accent6 5 4 2" xfId="13383"/>
    <cellStyle name="20% - Accent6 5 5" xfId="13384"/>
    <cellStyle name="20% - Accent6 6" xfId="13385"/>
    <cellStyle name="20% - Accent6 6 2" xfId="13386"/>
    <cellStyle name="20% - Accent6 6 2 2" xfId="13387"/>
    <cellStyle name="20% - Accent6 6 2 3" xfId="13388"/>
    <cellStyle name="20% - Accent6 6 3" xfId="13389"/>
    <cellStyle name="20% - Accent6 7" xfId="13390"/>
    <cellStyle name="20% - Accent6 7 2" xfId="13391"/>
    <cellStyle name="20% - Accent6 7 3" xfId="13392"/>
    <cellStyle name="20% - Accent6 8" xfId="13393"/>
    <cellStyle name="20% - Accent6 8 2" xfId="13394"/>
    <cellStyle name="20% - Accent6 9" xfId="13395"/>
    <cellStyle name="20% - Accent6 9 2" xfId="13396"/>
    <cellStyle name="40% - Accent1 10" xfId="13397"/>
    <cellStyle name="40% - Accent1 10 2" xfId="13398"/>
    <cellStyle name="40% - Accent1 11" xfId="13399"/>
    <cellStyle name="40% - Accent1 11 2" xfId="13400"/>
    <cellStyle name="40% - Accent1 12" xfId="13401"/>
    <cellStyle name="40% - Accent1 13" xfId="13402"/>
    <cellStyle name="40% - Accent1 14" xfId="13403"/>
    <cellStyle name="40% - Accent1 15" xfId="13404"/>
    <cellStyle name="40% - Accent1 16" xfId="13405"/>
    <cellStyle name="40% - Accent1 17" xfId="13406"/>
    <cellStyle name="40% - Accent1 2" xfId="13407"/>
    <cellStyle name="40% - Accent1 2 2" xfId="13408"/>
    <cellStyle name="40% - Accent1 2 2 2" xfId="13409"/>
    <cellStyle name="40% - Accent1 2 2 3" xfId="13410"/>
    <cellStyle name="40% - Accent1 2 2 4" xfId="13411"/>
    <cellStyle name="40% - Accent1 2 3" xfId="13412"/>
    <cellStyle name="40% - Accent1 2 3 2" xfId="13413"/>
    <cellStyle name="40% - Accent1 2 3 3" xfId="13414"/>
    <cellStyle name="40% - Accent1 3" xfId="13415"/>
    <cellStyle name="40% - Accent1 3 2" xfId="13416"/>
    <cellStyle name="40% - Accent1 3 2 2" xfId="13417"/>
    <cellStyle name="40% - Accent1 3 2 2 2" xfId="13418"/>
    <cellStyle name="40% - Accent1 3 2 2 2 2" xfId="13419"/>
    <cellStyle name="40% - Accent1 3 2 2 2 3" xfId="13420"/>
    <cellStyle name="40% - Accent1 3 2 2 3" xfId="13421"/>
    <cellStyle name="40% - Accent1 3 2 3" xfId="13422"/>
    <cellStyle name="40% - Accent1 3 2 3 2" xfId="13423"/>
    <cellStyle name="40% - Accent1 3 2 3 3" xfId="13424"/>
    <cellStyle name="40% - Accent1 3 2 4" xfId="13425"/>
    <cellStyle name="40% - Accent1 3 2 4 2" xfId="13426"/>
    <cellStyle name="40% - Accent1 3 2 5" xfId="13427"/>
    <cellStyle name="40% - Accent1 3 3" xfId="13428"/>
    <cellStyle name="40% - Accent1 3 3 2" xfId="13429"/>
    <cellStyle name="40% - Accent1 3 3 2 2" xfId="13430"/>
    <cellStyle name="40% - Accent1 3 3 2 3" xfId="13431"/>
    <cellStyle name="40% - Accent1 3 3 3" xfId="13432"/>
    <cellStyle name="40% - Accent1 3 4" xfId="13433"/>
    <cellStyle name="40% - Accent1 3 4 2" xfId="13434"/>
    <cellStyle name="40% - Accent1 3 4 3" xfId="13435"/>
    <cellStyle name="40% - Accent1 3 5" xfId="13436"/>
    <cellStyle name="40% - Accent1 3 5 2" xfId="13437"/>
    <cellStyle name="40% - Accent1 3 6" xfId="13438"/>
    <cellStyle name="40% - Accent1 3 6 2" xfId="13439"/>
    <cellStyle name="40% - Accent1 3 7" xfId="13440"/>
    <cellStyle name="40% - Accent1 3 8" xfId="13441"/>
    <cellStyle name="40% - Accent1 4" xfId="13442"/>
    <cellStyle name="40% - Accent1 4 2" xfId="13443"/>
    <cellStyle name="40% - Accent1 4 2 2" xfId="13444"/>
    <cellStyle name="40% - Accent1 4 2 2 2" xfId="13445"/>
    <cellStyle name="40% - Accent1 4 2 2 3" xfId="13446"/>
    <cellStyle name="40% - Accent1 4 2 3" xfId="13447"/>
    <cellStyle name="40% - Accent1 4 2 4" xfId="13448"/>
    <cellStyle name="40% - Accent1 4 3" xfId="13449"/>
    <cellStyle name="40% - Accent1 4 3 2" xfId="13450"/>
    <cellStyle name="40% - Accent1 4 3 2 2" xfId="13451"/>
    <cellStyle name="40% - Accent1 4 3 2 3" xfId="13452"/>
    <cellStyle name="40% - Accent1 4 3 3" xfId="13453"/>
    <cellStyle name="40% - Accent1 4 4" xfId="13454"/>
    <cellStyle name="40% - Accent1 4 4 2" xfId="13455"/>
    <cellStyle name="40% - Accent1 4 4 3" xfId="13456"/>
    <cellStyle name="40% - Accent1 4 5" xfId="13457"/>
    <cellStyle name="40% - Accent1 4 5 2" xfId="13458"/>
    <cellStyle name="40% - Accent1 4 6" xfId="13459"/>
    <cellStyle name="40% - Accent1 4 6 2" xfId="13460"/>
    <cellStyle name="40% - Accent1 4 7" xfId="13461"/>
    <cellStyle name="40% - Accent1 5" xfId="13462"/>
    <cellStyle name="40% - Accent1 5 2" xfId="13463"/>
    <cellStyle name="40% - Accent1 5 2 2" xfId="13464"/>
    <cellStyle name="40% - Accent1 5 2 2 2" xfId="13465"/>
    <cellStyle name="40% - Accent1 5 2 2 3" xfId="13466"/>
    <cellStyle name="40% - Accent1 5 2 3" xfId="13467"/>
    <cellStyle name="40% - Accent1 5 3" xfId="13468"/>
    <cellStyle name="40% - Accent1 5 3 2" xfId="13469"/>
    <cellStyle name="40% - Accent1 5 3 3" xfId="13470"/>
    <cellStyle name="40% - Accent1 5 4" xfId="13471"/>
    <cellStyle name="40% - Accent1 5 4 2" xfId="13472"/>
    <cellStyle name="40% - Accent1 5 5" xfId="13473"/>
    <cellStyle name="40% - Accent1 6" xfId="13474"/>
    <cellStyle name="40% - Accent1 6 2" xfId="13475"/>
    <cellStyle name="40% - Accent1 6 2 2" xfId="13476"/>
    <cellStyle name="40% - Accent1 6 2 3" xfId="13477"/>
    <cellStyle name="40% - Accent1 6 3" xfId="13478"/>
    <cellStyle name="40% - Accent1 7" xfId="13479"/>
    <cellStyle name="40% - Accent1 7 2" xfId="13480"/>
    <cellStyle name="40% - Accent1 7 3" xfId="13481"/>
    <cellStyle name="40% - Accent1 8" xfId="13482"/>
    <cellStyle name="40% - Accent1 8 2" xfId="13483"/>
    <cellStyle name="40% - Accent1 9" xfId="13484"/>
    <cellStyle name="40% - Accent1 9 2" xfId="13485"/>
    <cellStyle name="40% - Accent2 10" xfId="13486"/>
    <cellStyle name="40% - Accent2 10 2" xfId="13487"/>
    <cellStyle name="40% - Accent2 11" xfId="13488"/>
    <cellStyle name="40% - Accent2 11 2" xfId="13489"/>
    <cellStyle name="40% - Accent2 12" xfId="13490"/>
    <cellStyle name="40% - Accent2 13" xfId="13491"/>
    <cellStyle name="40% - Accent2 14" xfId="13492"/>
    <cellStyle name="40% - Accent2 15" xfId="13493"/>
    <cellStyle name="40% - Accent2 16" xfId="13494"/>
    <cellStyle name="40% - Accent2 17" xfId="13495"/>
    <cellStyle name="40% - Accent2 2" xfId="13496"/>
    <cellStyle name="40% - Accent2 2 2" xfId="13497"/>
    <cellStyle name="40% - Accent2 2 2 2" xfId="13498"/>
    <cellStyle name="40% - Accent2 2 2 3" xfId="13499"/>
    <cellStyle name="40% - Accent2 2 2 4" xfId="13500"/>
    <cellStyle name="40% - Accent2 2 3" xfId="13501"/>
    <cellStyle name="40% - Accent2 2 3 2" xfId="13502"/>
    <cellStyle name="40% - Accent2 2 3 3" xfId="13503"/>
    <cellStyle name="40% - Accent2 3" xfId="13504"/>
    <cellStyle name="40% - Accent2 3 2" xfId="13505"/>
    <cellStyle name="40% - Accent2 3 2 2" xfId="13506"/>
    <cellStyle name="40% - Accent2 3 2 2 2" xfId="13507"/>
    <cellStyle name="40% - Accent2 3 2 2 2 2" xfId="13508"/>
    <cellStyle name="40% - Accent2 3 2 2 2 3" xfId="13509"/>
    <cellStyle name="40% - Accent2 3 2 2 3" xfId="13510"/>
    <cellStyle name="40% - Accent2 3 2 3" xfId="13511"/>
    <cellStyle name="40% - Accent2 3 2 3 2" xfId="13512"/>
    <cellStyle name="40% - Accent2 3 2 3 3" xfId="13513"/>
    <cellStyle name="40% - Accent2 3 2 4" xfId="13514"/>
    <cellStyle name="40% - Accent2 3 2 4 2" xfId="13515"/>
    <cellStyle name="40% - Accent2 3 2 5" xfId="13516"/>
    <cellStyle name="40% - Accent2 3 3" xfId="13517"/>
    <cellStyle name="40% - Accent2 3 3 2" xfId="13518"/>
    <cellStyle name="40% - Accent2 3 3 2 2" xfId="13519"/>
    <cellStyle name="40% - Accent2 3 3 2 3" xfId="13520"/>
    <cellStyle name="40% - Accent2 3 3 3" xfId="13521"/>
    <cellStyle name="40% - Accent2 3 4" xfId="13522"/>
    <cellStyle name="40% - Accent2 3 4 2" xfId="13523"/>
    <cellStyle name="40% - Accent2 3 4 3" xfId="13524"/>
    <cellStyle name="40% - Accent2 3 5" xfId="13525"/>
    <cellStyle name="40% - Accent2 3 5 2" xfId="13526"/>
    <cellStyle name="40% - Accent2 3 6" xfId="13527"/>
    <cellStyle name="40% - Accent2 3 6 2" xfId="13528"/>
    <cellStyle name="40% - Accent2 3 7" xfId="13529"/>
    <cellStyle name="40% - Accent2 3 8" xfId="13530"/>
    <cellStyle name="40% - Accent2 4" xfId="13531"/>
    <cellStyle name="40% - Accent2 4 2" xfId="13532"/>
    <cellStyle name="40% - Accent2 4 2 2" xfId="13533"/>
    <cellStyle name="40% - Accent2 4 2 2 2" xfId="13534"/>
    <cellStyle name="40% - Accent2 4 2 2 3" xfId="13535"/>
    <cellStyle name="40% - Accent2 4 2 3" xfId="13536"/>
    <cellStyle name="40% - Accent2 4 2 4" xfId="13537"/>
    <cellStyle name="40% - Accent2 4 3" xfId="13538"/>
    <cellStyle name="40% - Accent2 4 3 2" xfId="13539"/>
    <cellStyle name="40% - Accent2 4 3 2 2" xfId="13540"/>
    <cellStyle name="40% - Accent2 4 3 2 3" xfId="13541"/>
    <cellStyle name="40% - Accent2 4 3 3" xfId="13542"/>
    <cellStyle name="40% - Accent2 4 4" xfId="13543"/>
    <cellStyle name="40% - Accent2 4 4 2" xfId="13544"/>
    <cellStyle name="40% - Accent2 4 4 3" xfId="13545"/>
    <cellStyle name="40% - Accent2 4 5" xfId="13546"/>
    <cellStyle name="40% - Accent2 4 5 2" xfId="13547"/>
    <cellStyle name="40% - Accent2 4 6" xfId="13548"/>
    <cellStyle name="40% - Accent2 4 6 2" xfId="13549"/>
    <cellStyle name="40% - Accent2 4 7" xfId="13550"/>
    <cellStyle name="40% - Accent2 5" xfId="13551"/>
    <cellStyle name="40% - Accent2 5 2" xfId="13552"/>
    <cellStyle name="40% - Accent2 5 2 2" xfId="13553"/>
    <cellStyle name="40% - Accent2 5 2 2 2" xfId="13554"/>
    <cellStyle name="40% - Accent2 5 2 2 3" xfId="13555"/>
    <cellStyle name="40% - Accent2 5 2 3" xfId="13556"/>
    <cellStyle name="40% - Accent2 5 3" xfId="13557"/>
    <cellStyle name="40% - Accent2 5 3 2" xfId="13558"/>
    <cellStyle name="40% - Accent2 5 3 3" xfId="13559"/>
    <cellStyle name="40% - Accent2 5 4" xfId="13560"/>
    <cellStyle name="40% - Accent2 5 4 2" xfId="13561"/>
    <cellStyle name="40% - Accent2 5 5" xfId="13562"/>
    <cellStyle name="40% - Accent2 6" xfId="13563"/>
    <cellStyle name="40% - Accent2 6 2" xfId="13564"/>
    <cellStyle name="40% - Accent2 6 2 2" xfId="13565"/>
    <cellStyle name="40% - Accent2 6 2 3" xfId="13566"/>
    <cellStyle name="40% - Accent2 6 3" xfId="13567"/>
    <cellStyle name="40% - Accent2 7" xfId="13568"/>
    <cellStyle name="40% - Accent2 7 2" xfId="13569"/>
    <cellStyle name="40% - Accent2 7 3" xfId="13570"/>
    <cellStyle name="40% - Accent2 8" xfId="13571"/>
    <cellStyle name="40% - Accent2 8 2" xfId="13572"/>
    <cellStyle name="40% - Accent2 9" xfId="13573"/>
    <cellStyle name="40% - Accent2 9 2" xfId="13574"/>
    <cellStyle name="40% - Accent3 10" xfId="13575"/>
    <cellStyle name="40% - Accent3 10 2" xfId="13576"/>
    <cellStyle name="40% - Accent3 11" xfId="13577"/>
    <cellStyle name="40% - Accent3 11 2" xfId="13578"/>
    <cellStyle name="40% - Accent3 12" xfId="13579"/>
    <cellStyle name="40% - Accent3 12 2" xfId="13580"/>
    <cellStyle name="40% - Accent3 13" xfId="13581"/>
    <cellStyle name="40% - Accent3 14" xfId="13582"/>
    <cellStyle name="40% - Accent3 15" xfId="13583"/>
    <cellStyle name="40% - Accent3 16" xfId="13584"/>
    <cellStyle name="40% - Accent3 17" xfId="13585"/>
    <cellStyle name="40% - Accent3 18" xfId="13586"/>
    <cellStyle name="40% - Accent3 2" xfId="13587"/>
    <cellStyle name="40% - Accent3 2 2" xfId="13588"/>
    <cellStyle name="40% - Accent3 2 2 10" xfId="13589"/>
    <cellStyle name="40% - Accent3 2 2 10 2" xfId="13590"/>
    <cellStyle name="40% - Accent3 2 2 10 2 2" xfId="13591"/>
    <cellStyle name="40% - Accent3 2 2 10 2 2 2" xfId="13592"/>
    <cellStyle name="40% - Accent3 2 2 10 2 2 3" xfId="13593"/>
    <cellStyle name="40% - Accent3 2 2 10 2 2 4" xfId="13594"/>
    <cellStyle name="40% - Accent3 2 2 10 2 3" xfId="13595"/>
    <cellStyle name="40% - Accent3 2 2 10 2 3 2" xfId="13596"/>
    <cellStyle name="40% - Accent3 2 2 10 2 3 3" xfId="13597"/>
    <cellStyle name="40% - Accent3 2 2 10 2 4" xfId="13598"/>
    <cellStyle name="40% - Accent3 2 2 10 2 5" xfId="13599"/>
    <cellStyle name="40% - Accent3 2 2 10 2 6" xfId="13600"/>
    <cellStyle name="40% - Accent3 2 2 10 3" xfId="13601"/>
    <cellStyle name="40% - Accent3 2 2 10 3 2" xfId="13602"/>
    <cellStyle name="40% - Accent3 2 2 10 3 2 2" xfId="13603"/>
    <cellStyle name="40% - Accent3 2 2 10 3 3" xfId="13604"/>
    <cellStyle name="40% - Accent3 2 2 10 3 4" xfId="13605"/>
    <cellStyle name="40% - Accent3 2 2 10 3 5" xfId="13606"/>
    <cellStyle name="40% - Accent3 2 2 10 4" xfId="13607"/>
    <cellStyle name="40% - Accent3 2 2 10 4 2" xfId="13608"/>
    <cellStyle name="40% - Accent3 2 2 10 4 3" xfId="13609"/>
    <cellStyle name="40% - Accent3 2 2 10 5" xfId="13610"/>
    <cellStyle name="40% - Accent3 2 2 10 6" xfId="13611"/>
    <cellStyle name="40% - Accent3 2 2 10 7" xfId="13612"/>
    <cellStyle name="40% - Accent3 2 2 11" xfId="13613"/>
    <cellStyle name="40% - Accent3 2 2 11 2" xfId="13614"/>
    <cellStyle name="40% - Accent3 2 2 11 2 2" xfId="13615"/>
    <cellStyle name="40% - Accent3 2 2 11 2 2 2" xfId="13616"/>
    <cellStyle name="40% - Accent3 2 2 11 2 3" xfId="13617"/>
    <cellStyle name="40% - Accent3 2 2 11 2 4" xfId="13618"/>
    <cellStyle name="40% - Accent3 2 2 11 2 5" xfId="13619"/>
    <cellStyle name="40% - Accent3 2 2 11 3" xfId="13620"/>
    <cellStyle name="40% - Accent3 2 2 11 3 2" xfId="13621"/>
    <cellStyle name="40% - Accent3 2 2 11 3 3" xfId="13622"/>
    <cellStyle name="40% - Accent3 2 2 11 4" xfId="13623"/>
    <cellStyle name="40% - Accent3 2 2 11 5" xfId="13624"/>
    <cellStyle name="40% - Accent3 2 2 11 6" xfId="13625"/>
    <cellStyle name="40% - Accent3 2 2 12" xfId="13626"/>
    <cellStyle name="40% - Accent3 2 2 12 2" xfId="13627"/>
    <cellStyle name="40% - Accent3 2 2 12 2 2" xfId="13628"/>
    <cellStyle name="40% - Accent3 2 2 12 2 2 2" xfId="13629"/>
    <cellStyle name="40% - Accent3 2 2 12 2 3" xfId="13630"/>
    <cellStyle name="40% - Accent3 2 2 12 2 4" xfId="13631"/>
    <cellStyle name="40% - Accent3 2 2 12 2 5" xfId="13632"/>
    <cellStyle name="40% - Accent3 2 2 12 3" xfId="13633"/>
    <cellStyle name="40% - Accent3 2 2 12 3 2" xfId="13634"/>
    <cellStyle name="40% - Accent3 2 2 12 3 3" xfId="13635"/>
    <cellStyle name="40% - Accent3 2 2 12 4" xfId="13636"/>
    <cellStyle name="40% - Accent3 2 2 12 5" xfId="13637"/>
    <cellStyle name="40% - Accent3 2 2 12 6" xfId="13638"/>
    <cellStyle name="40% - Accent3 2 2 13" xfId="13639"/>
    <cellStyle name="40% - Accent3 2 2 13 2" xfId="13640"/>
    <cellStyle name="40% - Accent3 2 2 13 2 2" xfId="13641"/>
    <cellStyle name="40% - Accent3 2 2 13 2 3" xfId="13642"/>
    <cellStyle name="40% - Accent3 2 2 13 2 4" xfId="13643"/>
    <cellStyle name="40% - Accent3 2 2 13 3" xfId="13644"/>
    <cellStyle name="40% - Accent3 2 2 13 3 2" xfId="13645"/>
    <cellStyle name="40% - Accent3 2 2 13 3 3" xfId="13646"/>
    <cellStyle name="40% - Accent3 2 2 13 4" xfId="13647"/>
    <cellStyle name="40% - Accent3 2 2 13 5" xfId="13648"/>
    <cellStyle name="40% - Accent3 2 2 13 6" xfId="13649"/>
    <cellStyle name="40% - Accent3 2 2 14" xfId="13650"/>
    <cellStyle name="40% - Accent3 2 2 14 2" xfId="13651"/>
    <cellStyle name="40% - Accent3 2 2 14 2 2" xfId="13652"/>
    <cellStyle name="40% - Accent3 2 2 14 3" xfId="13653"/>
    <cellStyle name="40% - Accent3 2 2 14 4" xfId="13654"/>
    <cellStyle name="40% - Accent3 2 2 14 5" xfId="13655"/>
    <cellStyle name="40% - Accent3 2 2 15" xfId="13656"/>
    <cellStyle name="40% - Accent3 2 2 15 2" xfId="13657"/>
    <cellStyle name="40% - Accent3 2 2 15 3" xfId="13658"/>
    <cellStyle name="40% - Accent3 2 2 16" xfId="13659"/>
    <cellStyle name="40% - Accent3 2 2 17" xfId="13660"/>
    <cellStyle name="40% - Accent3 2 2 18" xfId="13661"/>
    <cellStyle name="40% - Accent3 2 2 2" xfId="13662"/>
    <cellStyle name="40% - Accent3 2 2 2 10" xfId="13663"/>
    <cellStyle name="40% - Accent3 2 2 2 10 2" xfId="13664"/>
    <cellStyle name="40% - Accent3 2 2 2 10 2 2" xfId="13665"/>
    <cellStyle name="40% - Accent3 2 2 2 10 2 3" xfId="13666"/>
    <cellStyle name="40% - Accent3 2 2 2 10 2 4" xfId="13667"/>
    <cellStyle name="40% - Accent3 2 2 2 10 3" xfId="13668"/>
    <cellStyle name="40% - Accent3 2 2 2 10 3 2" xfId="13669"/>
    <cellStyle name="40% - Accent3 2 2 2 10 3 3" xfId="13670"/>
    <cellStyle name="40% - Accent3 2 2 2 10 4" xfId="13671"/>
    <cellStyle name="40% - Accent3 2 2 2 10 5" xfId="13672"/>
    <cellStyle name="40% - Accent3 2 2 2 10 6" xfId="13673"/>
    <cellStyle name="40% - Accent3 2 2 2 11" xfId="13674"/>
    <cellStyle name="40% - Accent3 2 2 2 11 2" xfId="13675"/>
    <cellStyle name="40% - Accent3 2 2 2 11 2 2" xfId="13676"/>
    <cellStyle name="40% - Accent3 2 2 2 11 3" xfId="13677"/>
    <cellStyle name="40% - Accent3 2 2 2 11 4" xfId="13678"/>
    <cellStyle name="40% - Accent3 2 2 2 11 5" xfId="13679"/>
    <cellStyle name="40% - Accent3 2 2 2 12" xfId="13680"/>
    <cellStyle name="40% - Accent3 2 2 2 12 2" xfId="13681"/>
    <cellStyle name="40% - Accent3 2 2 2 12 3" xfId="13682"/>
    <cellStyle name="40% - Accent3 2 2 2 13" xfId="13683"/>
    <cellStyle name="40% - Accent3 2 2 2 14" xfId="13684"/>
    <cellStyle name="40% - Accent3 2 2 2 15" xfId="13685"/>
    <cellStyle name="40% - Accent3 2 2 2 2" xfId="13686"/>
    <cellStyle name="40% - Accent3 2 2 2 2 10" xfId="13687"/>
    <cellStyle name="40% - Accent3 2 2 2 2 10 2" xfId="13688"/>
    <cellStyle name="40% - Accent3 2 2 2 2 10 2 2" xfId="13689"/>
    <cellStyle name="40% - Accent3 2 2 2 2 10 3" xfId="13690"/>
    <cellStyle name="40% - Accent3 2 2 2 2 10 4" xfId="13691"/>
    <cellStyle name="40% - Accent3 2 2 2 2 10 5" xfId="13692"/>
    <cellStyle name="40% - Accent3 2 2 2 2 11" xfId="13693"/>
    <cellStyle name="40% - Accent3 2 2 2 2 11 2" xfId="13694"/>
    <cellStyle name="40% - Accent3 2 2 2 2 11 3" xfId="13695"/>
    <cellStyle name="40% - Accent3 2 2 2 2 12" xfId="13696"/>
    <cellStyle name="40% - Accent3 2 2 2 2 13" xfId="13697"/>
    <cellStyle name="40% - Accent3 2 2 2 2 14" xfId="13698"/>
    <cellStyle name="40% - Accent3 2 2 2 2 15" xfId="13699"/>
    <cellStyle name="40% - Accent3 2 2 2 2 2" xfId="13700"/>
    <cellStyle name="40% - Accent3 2 2 2 2 2 10" xfId="13701"/>
    <cellStyle name="40% - Accent3 2 2 2 2 2 2" xfId="13702"/>
    <cellStyle name="40% - Accent3 2 2 2 2 2 2 2" xfId="13703"/>
    <cellStyle name="40% - Accent3 2 2 2 2 2 2 2 2" xfId="13704"/>
    <cellStyle name="40% - Accent3 2 2 2 2 2 2 2 2 2" xfId="13705"/>
    <cellStyle name="40% - Accent3 2 2 2 2 2 2 2 2 2 2" xfId="13706"/>
    <cellStyle name="40% - Accent3 2 2 2 2 2 2 2 2 2 2 2" xfId="13707"/>
    <cellStyle name="40% - Accent3 2 2 2 2 2 2 2 2 2 3" xfId="13708"/>
    <cellStyle name="40% - Accent3 2 2 2 2 2 2 2 2 2 4" xfId="13709"/>
    <cellStyle name="40% - Accent3 2 2 2 2 2 2 2 2 2 5" xfId="13710"/>
    <cellStyle name="40% - Accent3 2 2 2 2 2 2 2 2 3" xfId="13711"/>
    <cellStyle name="40% - Accent3 2 2 2 2 2 2 2 2 3 2" xfId="13712"/>
    <cellStyle name="40% - Accent3 2 2 2 2 2 2 2 2 3 3" xfId="13713"/>
    <cellStyle name="40% - Accent3 2 2 2 2 2 2 2 2 4" xfId="13714"/>
    <cellStyle name="40% - Accent3 2 2 2 2 2 2 2 2 5" xfId="13715"/>
    <cellStyle name="40% - Accent3 2 2 2 2 2 2 2 2 6" xfId="13716"/>
    <cellStyle name="40% - Accent3 2 2 2 2 2 2 2 3" xfId="13717"/>
    <cellStyle name="40% - Accent3 2 2 2 2 2 2 2 3 2" xfId="13718"/>
    <cellStyle name="40% - Accent3 2 2 2 2 2 2 2 3 2 2" xfId="13719"/>
    <cellStyle name="40% - Accent3 2 2 2 2 2 2 2 3 3" xfId="13720"/>
    <cellStyle name="40% - Accent3 2 2 2 2 2 2 2 3 4" xfId="13721"/>
    <cellStyle name="40% - Accent3 2 2 2 2 2 2 2 3 5" xfId="13722"/>
    <cellStyle name="40% - Accent3 2 2 2 2 2 2 2 4" xfId="13723"/>
    <cellStyle name="40% - Accent3 2 2 2 2 2 2 2 4 2" xfId="13724"/>
    <cellStyle name="40% - Accent3 2 2 2 2 2 2 2 4 3" xfId="13725"/>
    <cellStyle name="40% - Accent3 2 2 2 2 2 2 2 5" xfId="13726"/>
    <cellStyle name="40% - Accent3 2 2 2 2 2 2 2 6" xfId="13727"/>
    <cellStyle name="40% - Accent3 2 2 2 2 2 2 2 7" xfId="13728"/>
    <cellStyle name="40% - Accent3 2 2 2 2 2 2 3" xfId="13729"/>
    <cellStyle name="40% - Accent3 2 2 2 2 2 2 3 2" xfId="13730"/>
    <cellStyle name="40% - Accent3 2 2 2 2 2 2 3 2 2" xfId="13731"/>
    <cellStyle name="40% - Accent3 2 2 2 2 2 2 3 2 2 2" xfId="13732"/>
    <cellStyle name="40% - Accent3 2 2 2 2 2 2 3 2 3" xfId="13733"/>
    <cellStyle name="40% - Accent3 2 2 2 2 2 2 3 2 4" xfId="13734"/>
    <cellStyle name="40% - Accent3 2 2 2 2 2 2 3 2 5" xfId="13735"/>
    <cellStyle name="40% - Accent3 2 2 2 2 2 2 3 3" xfId="13736"/>
    <cellStyle name="40% - Accent3 2 2 2 2 2 2 3 3 2" xfId="13737"/>
    <cellStyle name="40% - Accent3 2 2 2 2 2 2 3 3 3" xfId="13738"/>
    <cellStyle name="40% - Accent3 2 2 2 2 2 2 3 4" xfId="13739"/>
    <cellStyle name="40% - Accent3 2 2 2 2 2 2 3 5" xfId="13740"/>
    <cellStyle name="40% - Accent3 2 2 2 2 2 2 3 6" xfId="13741"/>
    <cellStyle name="40% - Accent3 2 2 2 2 2 2 4" xfId="13742"/>
    <cellStyle name="40% - Accent3 2 2 2 2 2 2 4 2" xfId="13743"/>
    <cellStyle name="40% - Accent3 2 2 2 2 2 2 4 2 2" xfId="13744"/>
    <cellStyle name="40% - Accent3 2 2 2 2 2 2 4 3" xfId="13745"/>
    <cellStyle name="40% - Accent3 2 2 2 2 2 2 4 4" xfId="13746"/>
    <cellStyle name="40% - Accent3 2 2 2 2 2 2 4 5" xfId="13747"/>
    <cellStyle name="40% - Accent3 2 2 2 2 2 2 5" xfId="13748"/>
    <cellStyle name="40% - Accent3 2 2 2 2 2 2 5 2" xfId="13749"/>
    <cellStyle name="40% - Accent3 2 2 2 2 2 2 5 3" xfId="13750"/>
    <cellStyle name="40% - Accent3 2 2 2 2 2 2 6" xfId="13751"/>
    <cellStyle name="40% - Accent3 2 2 2 2 2 2 7" xfId="13752"/>
    <cellStyle name="40% - Accent3 2 2 2 2 2 2 8" xfId="13753"/>
    <cellStyle name="40% - Accent3 2 2 2 2 2 3" xfId="13754"/>
    <cellStyle name="40% - Accent3 2 2 2 2 2 3 2" xfId="13755"/>
    <cellStyle name="40% - Accent3 2 2 2 2 2 3 2 2" xfId="13756"/>
    <cellStyle name="40% - Accent3 2 2 2 2 2 3 2 2 2" xfId="13757"/>
    <cellStyle name="40% - Accent3 2 2 2 2 2 3 2 2 2 2" xfId="13758"/>
    <cellStyle name="40% - Accent3 2 2 2 2 2 3 2 2 3" xfId="13759"/>
    <cellStyle name="40% - Accent3 2 2 2 2 2 3 2 2 4" xfId="13760"/>
    <cellStyle name="40% - Accent3 2 2 2 2 2 3 2 2 5" xfId="13761"/>
    <cellStyle name="40% - Accent3 2 2 2 2 2 3 2 3" xfId="13762"/>
    <cellStyle name="40% - Accent3 2 2 2 2 2 3 2 3 2" xfId="13763"/>
    <cellStyle name="40% - Accent3 2 2 2 2 2 3 2 3 3" xfId="13764"/>
    <cellStyle name="40% - Accent3 2 2 2 2 2 3 2 4" xfId="13765"/>
    <cellStyle name="40% - Accent3 2 2 2 2 2 3 2 5" xfId="13766"/>
    <cellStyle name="40% - Accent3 2 2 2 2 2 3 2 6" xfId="13767"/>
    <cellStyle name="40% - Accent3 2 2 2 2 2 3 3" xfId="13768"/>
    <cellStyle name="40% - Accent3 2 2 2 2 2 3 3 2" xfId="13769"/>
    <cellStyle name="40% - Accent3 2 2 2 2 2 3 3 2 2" xfId="13770"/>
    <cellStyle name="40% - Accent3 2 2 2 2 2 3 3 3" xfId="13771"/>
    <cellStyle name="40% - Accent3 2 2 2 2 2 3 3 4" xfId="13772"/>
    <cellStyle name="40% - Accent3 2 2 2 2 2 3 3 5" xfId="13773"/>
    <cellStyle name="40% - Accent3 2 2 2 2 2 3 4" xfId="13774"/>
    <cellStyle name="40% - Accent3 2 2 2 2 2 3 4 2" xfId="13775"/>
    <cellStyle name="40% - Accent3 2 2 2 2 2 3 4 3" xfId="13776"/>
    <cellStyle name="40% - Accent3 2 2 2 2 2 3 5" xfId="13777"/>
    <cellStyle name="40% - Accent3 2 2 2 2 2 3 6" xfId="13778"/>
    <cellStyle name="40% - Accent3 2 2 2 2 2 3 7" xfId="13779"/>
    <cellStyle name="40% - Accent3 2 2 2 2 2 4" xfId="13780"/>
    <cellStyle name="40% - Accent3 2 2 2 2 2 4 2" xfId="13781"/>
    <cellStyle name="40% - Accent3 2 2 2 2 2 4 2 2" xfId="13782"/>
    <cellStyle name="40% - Accent3 2 2 2 2 2 4 2 2 2" xfId="13783"/>
    <cellStyle name="40% - Accent3 2 2 2 2 2 4 2 3" xfId="13784"/>
    <cellStyle name="40% - Accent3 2 2 2 2 2 4 2 4" xfId="13785"/>
    <cellStyle name="40% - Accent3 2 2 2 2 2 4 2 5" xfId="13786"/>
    <cellStyle name="40% - Accent3 2 2 2 2 2 4 3" xfId="13787"/>
    <cellStyle name="40% - Accent3 2 2 2 2 2 4 3 2" xfId="13788"/>
    <cellStyle name="40% - Accent3 2 2 2 2 2 4 3 3" xfId="13789"/>
    <cellStyle name="40% - Accent3 2 2 2 2 2 4 4" xfId="13790"/>
    <cellStyle name="40% - Accent3 2 2 2 2 2 4 5" xfId="13791"/>
    <cellStyle name="40% - Accent3 2 2 2 2 2 4 6" xfId="13792"/>
    <cellStyle name="40% - Accent3 2 2 2 2 2 5" xfId="13793"/>
    <cellStyle name="40% - Accent3 2 2 2 2 2 5 2" xfId="13794"/>
    <cellStyle name="40% - Accent3 2 2 2 2 2 5 2 2" xfId="13795"/>
    <cellStyle name="40% - Accent3 2 2 2 2 2 5 2 3" xfId="13796"/>
    <cellStyle name="40% - Accent3 2 2 2 2 2 5 2 4" xfId="13797"/>
    <cellStyle name="40% - Accent3 2 2 2 2 2 5 3" xfId="13798"/>
    <cellStyle name="40% - Accent3 2 2 2 2 2 5 3 2" xfId="13799"/>
    <cellStyle name="40% - Accent3 2 2 2 2 2 5 3 3" xfId="13800"/>
    <cellStyle name="40% - Accent3 2 2 2 2 2 5 4" xfId="13801"/>
    <cellStyle name="40% - Accent3 2 2 2 2 2 5 5" xfId="13802"/>
    <cellStyle name="40% - Accent3 2 2 2 2 2 5 6" xfId="13803"/>
    <cellStyle name="40% - Accent3 2 2 2 2 2 6" xfId="13804"/>
    <cellStyle name="40% - Accent3 2 2 2 2 2 6 2" xfId="13805"/>
    <cellStyle name="40% - Accent3 2 2 2 2 2 6 2 2" xfId="13806"/>
    <cellStyle name="40% - Accent3 2 2 2 2 2 6 3" xfId="13807"/>
    <cellStyle name="40% - Accent3 2 2 2 2 2 6 4" xfId="13808"/>
    <cellStyle name="40% - Accent3 2 2 2 2 2 6 5" xfId="13809"/>
    <cellStyle name="40% - Accent3 2 2 2 2 2 7" xfId="13810"/>
    <cellStyle name="40% - Accent3 2 2 2 2 2 7 2" xfId="13811"/>
    <cellStyle name="40% - Accent3 2 2 2 2 2 7 3" xfId="13812"/>
    <cellStyle name="40% - Accent3 2 2 2 2 2 8" xfId="13813"/>
    <cellStyle name="40% - Accent3 2 2 2 2 2 9" xfId="13814"/>
    <cellStyle name="40% - Accent3 2 2 2 2 3" xfId="13815"/>
    <cellStyle name="40% - Accent3 2 2 2 2 3 2" xfId="13816"/>
    <cellStyle name="40% - Accent3 2 2 2 2 3 2 2" xfId="13817"/>
    <cellStyle name="40% - Accent3 2 2 2 2 3 2 2 2" xfId="13818"/>
    <cellStyle name="40% - Accent3 2 2 2 2 3 2 2 2 2" xfId="13819"/>
    <cellStyle name="40% - Accent3 2 2 2 2 3 2 2 2 2 2" xfId="13820"/>
    <cellStyle name="40% - Accent3 2 2 2 2 3 2 2 2 3" xfId="13821"/>
    <cellStyle name="40% - Accent3 2 2 2 2 3 2 2 2 4" xfId="13822"/>
    <cellStyle name="40% - Accent3 2 2 2 2 3 2 2 2 5" xfId="13823"/>
    <cellStyle name="40% - Accent3 2 2 2 2 3 2 2 3" xfId="13824"/>
    <cellStyle name="40% - Accent3 2 2 2 2 3 2 2 3 2" xfId="13825"/>
    <cellStyle name="40% - Accent3 2 2 2 2 3 2 2 3 3" xfId="13826"/>
    <cellStyle name="40% - Accent3 2 2 2 2 3 2 2 4" xfId="13827"/>
    <cellStyle name="40% - Accent3 2 2 2 2 3 2 2 5" xfId="13828"/>
    <cellStyle name="40% - Accent3 2 2 2 2 3 2 2 6" xfId="13829"/>
    <cellStyle name="40% - Accent3 2 2 2 2 3 2 3" xfId="13830"/>
    <cellStyle name="40% - Accent3 2 2 2 2 3 2 3 2" xfId="13831"/>
    <cellStyle name="40% - Accent3 2 2 2 2 3 2 3 2 2" xfId="13832"/>
    <cellStyle name="40% - Accent3 2 2 2 2 3 2 3 3" xfId="13833"/>
    <cellStyle name="40% - Accent3 2 2 2 2 3 2 3 4" xfId="13834"/>
    <cellStyle name="40% - Accent3 2 2 2 2 3 2 3 5" xfId="13835"/>
    <cellStyle name="40% - Accent3 2 2 2 2 3 2 4" xfId="13836"/>
    <cellStyle name="40% - Accent3 2 2 2 2 3 2 4 2" xfId="13837"/>
    <cellStyle name="40% - Accent3 2 2 2 2 3 2 4 3" xfId="13838"/>
    <cellStyle name="40% - Accent3 2 2 2 2 3 2 5" xfId="13839"/>
    <cellStyle name="40% - Accent3 2 2 2 2 3 2 6" xfId="13840"/>
    <cellStyle name="40% - Accent3 2 2 2 2 3 2 7" xfId="13841"/>
    <cellStyle name="40% - Accent3 2 2 2 2 3 3" xfId="13842"/>
    <cellStyle name="40% - Accent3 2 2 2 2 3 3 2" xfId="13843"/>
    <cellStyle name="40% - Accent3 2 2 2 2 3 3 2 2" xfId="13844"/>
    <cellStyle name="40% - Accent3 2 2 2 2 3 3 2 2 2" xfId="13845"/>
    <cellStyle name="40% - Accent3 2 2 2 2 3 3 2 3" xfId="13846"/>
    <cellStyle name="40% - Accent3 2 2 2 2 3 3 2 4" xfId="13847"/>
    <cellStyle name="40% - Accent3 2 2 2 2 3 3 2 5" xfId="13848"/>
    <cellStyle name="40% - Accent3 2 2 2 2 3 3 3" xfId="13849"/>
    <cellStyle name="40% - Accent3 2 2 2 2 3 3 3 2" xfId="13850"/>
    <cellStyle name="40% - Accent3 2 2 2 2 3 3 3 3" xfId="13851"/>
    <cellStyle name="40% - Accent3 2 2 2 2 3 3 4" xfId="13852"/>
    <cellStyle name="40% - Accent3 2 2 2 2 3 3 5" xfId="13853"/>
    <cellStyle name="40% - Accent3 2 2 2 2 3 3 6" xfId="13854"/>
    <cellStyle name="40% - Accent3 2 2 2 2 3 4" xfId="13855"/>
    <cellStyle name="40% - Accent3 2 2 2 2 3 4 2" xfId="13856"/>
    <cellStyle name="40% - Accent3 2 2 2 2 3 4 2 2" xfId="13857"/>
    <cellStyle name="40% - Accent3 2 2 2 2 3 4 3" xfId="13858"/>
    <cellStyle name="40% - Accent3 2 2 2 2 3 4 4" xfId="13859"/>
    <cellStyle name="40% - Accent3 2 2 2 2 3 4 5" xfId="13860"/>
    <cellStyle name="40% - Accent3 2 2 2 2 3 5" xfId="13861"/>
    <cellStyle name="40% - Accent3 2 2 2 2 3 5 2" xfId="13862"/>
    <cellStyle name="40% - Accent3 2 2 2 2 3 5 3" xfId="13863"/>
    <cellStyle name="40% - Accent3 2 2 2 2 3 6" xfId="13864"/>
    <cellStyle name="40% - Accent3 2 2 2 2 3 7" xfId="13865"/>
    <cellStyle name="40% - Accent3 2 2 2 2 3 8" xfId="13866"/>
    <cellStyle name="40% - Accent3 2 2 2 2 4" xfId="13867"/>
    <cellStyle name="40% - Accent3 2 2 2 2 4 2" xfId="13868"/>
    <cellStyle name="40% - Accent3 2 2 2 2 4 2 2" xfId="13869"/>
    <cellStyle name="40% - Accent3 2 2 2 2 4 2 2 2" xfId="13870"/>
    <cellStyle name="40% - Accent3 2 2 2 2 4 2 2 2 2" xfId="13871"/>
    <cellStyle name="40% - Accent3 2 2 2 2 4 2 2 3" xfId="13872"/>
    <cellStyle name="40% - Accent3 2 2 2 2 4 2 2 4" xfId="13873"/>
    <cellStyle name="40% - Accent3 2 2 2 2 4 2 2 5" xfId="13874"/>
    <cellStyle name="40% - Accent3 2 2 2 2 4 2 3" xfId="13875"/>
    <cellStyle name="40% - Accent3 2 2 2 2 4 2 3 2" xfId="13876"/>
    <cellStyle name="40% - Accent3 2 2 2 2 4 2 3 3" xfId="13877"/>
    <cellStyle name="40% - Accent3 2 2 2 2 4 2 4" xfId="13878"/>
    <cellStyle name="40% - Accent3 2 2 2 2 4 2 5" xfId="13879"/>
    <cellStyle name="40% - Accent3 2 2 2 2 4 2 6" xfId="13880"/>
    <cellStyle name="40% - Accent3 2 2 2 2 4 3" xfId="13881"/>
    <cellStyle name="40% - Accent3 2 2 2 2 4 3 2" xfId="13882"/>
    <cellStyle name="40% - Accent3 2 2 2 2 4 3 2 2" xfId="13883"/>
    <cellStyle name="40% - Accent3 2 2 2 2 4 3 3" xfId="13884"/>
    <cellStyle name="40% - Accent3 2 2 2 2 4 3 4" xfId="13885"/>
    <cellStyle name="40% - Accent3 2 2 2 2 4 3 5" xfId="13886"/>
    <cellStyle name="40% - Accent3 2 2 2 2 4 4" xfId="13887"/>
    <cellStyle name="40% - Accent3 2 2 2 2 4 4 2" xfId="13888"/>
    <cellStyle name="40% - Accent3 2 2 2 2 4 4 3" xfId="13889"/>
    <cellStyle name="40% - Accent3 2 2 2 2 4 5" xfId="13890"/>
    <cellStyle name="40% - Accent3 2 2 2 2 4 6" xfId="13891"/>
    <cellStyle name="40% - Accent3 2 2 2 2 4 7" xfId="13892"/>
    <cellStyle name="40% - Accent3 2 2 2 2 5" xfId="13893"/>
    <cellStyle name="40% - Accent3 2 2 2 2 5 2" xfId="13894"/>
    <cellStyle name="40% - Accent3 2 2 2 2 5 2 2" xfId="13895"/>
    <cellStyle name="40% - Accent3 2 2 2 2 5 2 2 2" xfId="13896"/>
    <cellStyle name="40% - Accent3 2 2 2 2 5 2 3" xfId="13897"/>
    <cellStyle name="40% - Accent3 2 2 2 2 5 2 4" xfId="13898"/>
    <cellStyle name="40% - Accent3 2 2 2 2 5 2 5" xfId="13899"/>
    <cellStyle name="40% - Accent3 2 2 2 2 5 3" xfId="13900"/>
    <cellStyle name="40% - Accent3 2 2 2 2 5 3 2" xfId="13901"/>
    <cellStyle name="40% - Accent3 2 2 2 2 5 3 3" xfId="13902"/>
    <cellStyle name="40% - Accent3 2 2 2 2 5 4" xfId="13903"/>
    <cellStyle name="40% - Accent3 2 2 2 2 5 5" xfId="13904"/>
    <cellStyle name="40% - Accent3 2 2 2 2 5 6" xfId="13905"/>
    <cellStyle name="40% - Accent3 2 2 2 2 6" xfId="13906"/>
    <cellStyle name="40% - Accent3 2 2 2 2 6 2" xfId="13907"/>
    <cellStyle name="40% - Accent3 2 2 2 2 6 2 2" xfId="13908"/>
    <cellStyle name="40% - Accent3 2 2 2 2 6 2 2 2" xfId="13909"/>
    <cellStyle name="40% - Accent3 2 2 2 2 6 2 3" xfId="13910"/>
    <cellStyle name="40% - Accent3 2 2 2 2 6 2 4" xfId="13911"/>
    <cellStyle name="40% - Accent3 2 2 2 2 6 2 5" xfId="13912"/>
    <cellStyle name="40% - Accent3 2 2 2 2 6 3" xfId="13913"/>
    <cellStyle name="40% - Accent3 2 2 2 2 6 3 2" xfId="13914"/>
    <cellStyle name="40% - Accent3 2 2 2 2 6 3 3" xfId="13915"/>
    <cellStyle name="40% - Accent3 2 2 2 2 6 4" xfId="13916"/>
    <cellStyle name="40% - Accent3 2 2 2 2 6 5" xfId="13917"/>
    <cellStyle name="40% - Accent3 2 2 2 2 6 6" xfId="13918"/>
    <cellStyle name="40% - Accent3 2 2 2 2 7" xfId="13919"/>
    <cellStyle name="40% - Accent3 2 2 2 2 7 2" xfId="13920"/>
    <cellStyle name="40% - Accent3 2 2 2 2 7 2 2" xfId="13921"/>
    <cellStyle name="40% - Accent3 2 2 2 2 7 2 2 2" xfId="13922"/>
    <cellStyle name="40% - Accent3 2 2 2 2 7 2 3" xfId="13923"/>
    <cellStyle name="40% - Accent3 2 2 2 2 7 2 4" xfId="13924"/>
    <cellStyle name="40% - Accent3 2 2 2 2 7 2 5" xfId="13925"/>
    <cellStyle name="40% - Accent3 2 2 2 2 7 3" xfId="13926"/>
    <cellStyle name="40% - Accent3 2 2 2 2 7 3 2" xfId="13927"/>
    <cellStyle name="40% - Accent3 2 2 2 2 7 3 3" xfId="13928"/>
    <cellStyle name="40% - Accent3 2 2 2 2 7 4" xfId="13929"/>
    <cellStyle name="40% - Accent3 2 2 2 2 7 5" xfId="13930"/>
    <cellStyle name="40% - Accent3 2 2 2 2 7 6" xfId="13931"/>
    <cellStyle name="40% - Accent3 2 2 2 2 8" xfId="13932"/>
    <cellStyle name="40% - Accent3 2 2 2 2 8 2" xfId="13933"/>
    <cellStyle name="40% - Accent3 2 2 2 2 8 2 2" xfId="13934"/>
    <cellStyle name="40% - Accent3 2 2 2 2 8 2 2 2" xfId="13935"/>
    <cellStyle name="40% - Accent3 2 2 2 2 8 2 3" xfId="13936"/>
    <cellStyle name="40% - Accent3 2 2 2 2 8 2 4" xfId="13937"/>
    <cellStyle name="40% - Accent3 2 2 2 2 8 2 5" xfId="13938"/>
    <cellStyle name="40% - Accent3 2 2 2 2 8 3" xfId="13939"/>
    <cellStyle name="40% - Accent3 2 2 2 2 8 3 2" xfId="13940"/>
    <cellStyle name="40% - Accent3 2 2 2 2 8 3 3" xfId="13941"/>
    <cellStyle name="40% - Accent3 2 2 2 2 8 4" xfId="13942"/>
    <cellStyle name="40% - Accent3 2 2 2 2 8 5" xfId="13943"/>
    <cellStyle name="40% - Accent3 2 2 2 2 8 6" xfId="13944"/>
    <cellStyle name="40% - Accent3 2 2 2 2 9" xfId="13945"/>
    <cellStyle name="40% - Accent3 2 2 2 2 9 2" xfId="13946"/>
    <cellStyle name="40% - Accent3 2 2 2 2 9 2 2" xfId="13947"/>
    <cellStyle name="40% - Accent3 2 2 2 2 9 2 3" xfId="13948"/>
    <cellStyle name="40% - Accent3 2 2 2 2 9 2 4" xfId="13949"/>
    <cellStyle name="40% - Accent3 2 2 2 2 9 3" xfId="13950"/>
    <cellStyle name="40% - Accent3 2 2 2 2 9 3 2" xfId="13951"/>
    <cellStyle name="40% - Accent3 2 2 2 2 9 3 3" xfId="13952"/>
    <cellStyle name="40% - Accent3 2 2 2 2 9 4" xfId="13953"/>
    <cellStyle name="40% - Accent3 2 2 2 2 9 5" xfId="13954"/>
    <cellStyle name="40% - Accent3 2 2 2 2 9 6" xfId="13955"/>
    <cellStyle name="40% - Accent3 2 2 2 3" xfId="13956"/>
    <cellStyle name="40% - Accent3 2 2 2 3 10" xfId="13957"/>
    <cellStyle name="40% - Accent3 2 2 2 3 11" xfId="13958"/>
    <cellStyle name="40% - Accent3 2 2 2 3 2" xfId="13959"/>
    <cellStyle name="40% - Accent3 2 2 2 3 2 2" xfId="13960"/>
    <cellStyle name="40% - Accent3 2 2 2 3 2 2 2" xfId="13961"/>
    <cellStyle name="40% - Accent3 2 2 2 3 2 2 2 2" xfId="13962"/>
    <cellStyle name="40% - Accent3 2 2 2 3 2 2 2 2 2" xfId="13963"/>
    <cellStyle name="40% - Accent3 2 2 2 3 2 2 2 2 2 2" xfId="13964"/>
    <cellStyle name="40% - Accent3 2 2 2 3 2 2 2 2 3" xfId="13965"/>
    <cellStyle name="40% - Accent3 2 2 2 3 2 2 2 2 4" xfId="13966"/>
    <cellStyle name="40% - Accent3 2 2 2 3 2 2 2 2 5" xfId="13967"/>
    <cellStyle name="40% - Accent3 2 2 2 3 2 2 2 3" xfId="13968"/>
    <cellStyle name="40% - Accent3 2 2 2 3 2 2 2 3 2" xfId="13969"/>
    <cellStyle name="40% - Accent3 2 2 2 3 2 2 2 3 3" xfId="13970"/>
    <cellStyle name="40% - Accent3 2 2 2 3 2 2 2 4" xfId="13971"/>
    <cellStyle name="40% - Accent3 2 2 2 3 2 2 2 5" xfId="13972"/>
    <cellStyle name="40% - Accent3 2 2 2 3 2 2 2 6" xfId="13973"/>
    <cellStyle name="40% - Accent3 2 2 2 3 2 2 3" xfId="13974"/>
    <cellStyle name="40% - Accent3 2 2 2 3 2 2 3 2" xfId="13975"/>
    <cellStyle name="40% - Accent3 2 2 2 3 2 2 3 2 2" xfId="13976"/>
    <cellStyle name="40% - Accent3 2 2 2 3 2 2 3 3" xfId="13977"/>
    <cellStyle name="40% - Accent3 2 2 2 3 2 2 3 4" xfId="13978"/>
    <cellStyle name="40% - Accent3 2 2 2 3 2 2 3 5" xfId="13979"/>
    <cellStyle name="40% - Accent3 2 2 2 3 2 2 4" xfId="13980"/>
    <cellStyle name="40% - Accent3 2 2 2 3 2 2 4 2" xfId="13981"/>
    <cellStyle name="40% - Accent3 2 2 2 3 2 2 4 3" xfId="13982"/>
    <cellStyle name="40% - Accent3 2 2 2 3 2 2 5" xfId="13983"/>
    <cellStyle name="40% - Accent3 2 2 2 3 2 2 6" xfId="13984"/>
    <cellStyle name="40% - Accent3 2 2 2 3 2 2 7" xfId="13985"/>
    <cellStyle name="40% - Accent3 2 2 2 3 2 3" xfId="13986"/>
    <cellStyle name="40% - Accent3 2 2 2 3 2 3 2" xfId="13987"/>
    <cellStyle name="40% - Accent3 2 2 2 3 2 3 2 2" xfId="13988"/>
    <cellStyle name="40% - Accent3 2 2 2 3 2 3 2 2 2" xfId="13989"/>
    <cellStyle name="40% - Accent3 2 2 2 3 2 3 2 3" xfId="13990"/>
    <cellStyle name="40% - Accent3 2 2 2 3 2 3 2 4" xfId="13991"/>
    <cellStyle name="40% - Accent3 2 2 2 3 2 3 2 5" xfId="13992"/>
    <cellStyle name="40% - Accent3 2 2 2 3 2 3 3" xfId="13993"/>
    <cellStyle name="40% - Accent3 2 2 2 3 2 3 3 2" xfId="13994"/>
    <cellStyle name="40% - Accent3 2 2 2 3 2 3 3 3" xfId="13995"/>
    <cellStyle name="40% - Accent3 2 2 2 3 2 3 4" xfId="13996"/>
    <cellStyle name="40% - Accent3 2 2 2 3 2 3 5" xfId="13997"/>
    <cellStyle name="40% - Accent3 2 2 2 3 2 3 6" xfId="13998"/>
    <cellStyle name="40% - Accent3 2 2 2 3 2 4" xfId="13999"/>
    <cellStyle name="40% - Accent3 2 2 2 3 2 4 2" xfId="14000"/>
    <cellStyle name="40% - Accent3 2 2 2 3 2 4 2 2" xfId="14001"/>
    <cellStyle name="40% - Accent3 2 2 2 3 2 4 2 3" xfId="14002"/>
    <cellStyle name="40% - Accent3 2 2 2 3 2 4 2 4" xfId="14003"/>
    <cellStyle name="40% - Accent3 2 2 2 3 2 4 3" xfId="14004"/>
    <cellStyle name="40% - Accent3 2 2 2 3 2 4 3 2" xfId="14005"/>
    <cellStyle name="40% - Accent3 2 2 2 3 2 4 3 3" xfId="14006"/>
    <cellStyle name="40% - Accent3 2 2 2 3 2 4 4" xfId="14007"/>
    <cellStyle name="40% - Accent3 2 2 2 3 2 4 5" xfId="14008"/>
    <cellStyle name="40% - Accent3 2 2 2 3 2 4 6" xfId="14009"/>
    <cellStyle name="40% - Accent3 2 2 2 3 2 5" xfId="14010"/>
    <cellStyle name="40% - Accent3 2 2 2 3 2 5 2" xfId="14011"/>
    <cellStyle name="40% - Accent3 2 2 2 3 2 5 2 2" xfId="14012"/>
    <cellStyle name="40% - Accent3 2 2 2 3 2 5 3" xfId="14013"/>
    <cellStyle name="40% - Accent3 2 2 2 3 2 5 4" xfId="14014"/>
    <cellStyle name="40% - Accent3 2 2 2 3 2 5 5" xfId="14015"/>
    <cellStyle name="40% - Accent3 2 2 2 3 2 6" xfId="14016"/>
    <cellStyle name="40% - Accent3 2 2 2 3 2 6 2" xfId="14017"/>
    <cellStyle name="40% - Accent3 2 2 2 3 2 6 3" xfId="14018"/>
    <cellStyle name="40% - Accent3 2 2 2 3 2 7" xfId="14019"/>
    <cellStyle name="40% - Accent3 2 2 2 3 2 8" xfId="14020"/>
    <cellStyle name="40% - Accent3 2 2 2 3 2 9" xfId="14021"/>
    <cellStyle name="40% - Accent3 2 2 2 3 3" xfId="14022"/>
    <cellStyle name="40% - Accent3 2 2 2 3 3 2" xfId="14023"/>
    <cellStyle name="40% - Accent3 2 2 2 3 3 2 2" xfId="14024"/>
    <cellStyle name="40% - Accent3 2 2 2 3 3 2 2 2" xfId="14025"/>
    <cellStyle name="40% - Accent3 2 2 2 3 3 2 2 2 2" xfId="14026"/>
    <cellStyle name="40% - Accent3 2 2 2 3 3 2 2 3" xfId="14027"/>
    <cellStyle name="40% - Accent3 2 2 2 3 3 2 2 4" xfId="14028"/>
    <cellStyle name="40% - Accent3 2 2 2 3 3 2 2 5" xfId="14029"/>
    <cellStyle name="40% - Accent3 2 2 2 3 3 2 3" xfId="14030"/>
    <cellStyle name="40% - Accent3 2 2 2 3 3 2 3 2" xfId="14031"/>
    <cellStyle name="40% - Accent3 2 2 2 3 3 2 3 3" xfId="14032"/>
    <cellStyle name="40% - Accent3 2 2 2 3 3 2 4" xfId="14033"/>
    <cellStyle name="40% - Accent3 2 2 2 3 3 2 5" xfId="14034"/>
    <cellStyle name="40% - Accent3 2 2 2 3 3 2 6" xfId="14035"/>
    <cellStyle name="40% - Accent3 2 2 2 3 3 3" xfId="14036"/>
    <cellStyle name="40% - Accent3 2 2 2 3 3 3 2" xfId="14037"/>
    <cellStyle name="40% - Accent3 2 2 2 3 3 3 2 2" xfId="14038"/>
    <cellStyle name="40% - Accent3 2 2 2 3 3 3 3" xfId="14039"/>
    <cellStyle name="40% - Accent3 2 2 2 3 3 3 4" xfId="14040"/>
    <cellStyle name="40% - Accent3 2 2 2 3 3 3 5" xfId="14041"/>
    <cellStyle name="40% - Accent3 2 2 2 3 3 4" xfId="14042"/>
    <cellStyle name="40% - Accent3 2 2 2 3 3 4 2" xfId="14043"/>
    <cellStyle name="40% - Accent3 2 2 2 3 3 4 3" xfId="14044"/>
    <cellStyle name="40% - Accent3 2 2 2 3 3 5" xfId="14045"/>
    <cellStyle name="40% - Accent3 2 2 2 3 3 6" xfId="14046"/>
    <cellStyle name="40% - Accent3 2 2 2 3 3 7" xfId="14047"/>
    <cellStyle name="40% - Accent3 2 2 2 3 4" xfId="14048"/>
    <cellStyle name="40% - Accent3 2 2 2 3 4 2" xfId="14049"/>
    <cellStyle name="40% - Accent3 2 2 2 3 4 2 2" xfId="14050"/>
    <cellStyle name="40% - Accent3 2 2 2 3 4 2 2 2" xfId="14051"/>
    <cellStyle name="40% - Accent3 2 2 2 3 4 2 3" xfId="14052"/>
    <cellStyle name="40% - Accent3 2 2 2 3 4 2 4" xfId="14053"/>
    <cellStyle name="40% - Accent3 2 2 2 3 4 2 5" xfId="14054"/>
    <cellStyle name="40% - Accent3 2 2 2 3 4 3" xfId="14055"/>
    <cellStyle name="40% - Accent3 2 2 2 3 4 3 2" xfId="14056"/>
    <cellStyle name="40% - Accent3 2 2 2 3 4 3 3" xfId="14057"/>
    <cellStyle name="40% - Accent3 2 2 2 3 4 4" xfId="14058"/>
    <cellStyle name="40% - Accent3 2 2 2 3 4 5" xfId="14059"/>
    <cellStyle name="40% - Accent3 2 2 2 3 4 6" xfId="14060"/>
    <cellStyle name="40% - Accent3 2 2 2 3 5" xfId="14061"/>
    <cellStyle name="40% - Accent3 2 2 2 3 5 2" xfId="14062"/>
    <cellStyle name="40% - Accent3 2 2 2 3 5 2 2" xfId="14063"/>
    <cellStyle name="40% - Accent3 2 2 2 3 5 2 3" xfId="14064"/>
    <cellStyle name="40% - Accent3 2 2 2 3 5 2 4" xfId="14065"/>
    <cellStyle name="40% - Accent3 2 2 2 3 5 3" xfId="14066"/>
    <cellStyle name="40% - Accent3 2 2 2 3 5 3 2" xfId="14067"/>
    <cellStyle name="40% - Accent3 2 2 2 3 5 3 3" xfId="14068"/>
    <cellStyle name="40% - Accent3 2 2 2 3 5 4" xfId="14069"/>
    <cellStyle name="40% - Accent3 2 2 2 3 5 5" xfId="14070"/>
    <cellStyle name="40% - Accent3 2 2 2 3 5 6" xfId="14071"/>
    <cellStyle name="40% - Accent3 2 2 2 3 6" xfId="14072"/>
    <cellStyle name="40% - Accent3 2 2 2 3 6 2" xfId="14073"/>
    <cellStyle name="40% - Accent3 2 2 2 3 6 2 2" xfId="14074"/>
    <cellStyle name="40% - Accent3 2 2 2 3 6 3" xfId="14075"/>
    <cellStyle name="40% - Accent3 2 2 2 3 6 4" xfId="14076"/>
    <cellStyle name="40% - Accent3 2 2 2 3 6 5" xfId="14077"/>
    <cellStyle name="40% - Accent3 2 2 2 3 7" xfId="14078"/>
    <cellStyle name="40% - Accent3 2 2 2 3 7 2" xfId="14079"/>
    <cellStyle name="40% - Accent3 2 2 2 3 7 3" xfId="14080"/>
    <cellStyle name="40% - Accent3 2 2 2 3 8" xfId="14081"/>
    <cellStyle name="40% - Accent3 2 2 2 3 9" xfId="14082"/>
    <cellStyle name="40% - Accent3 2 2 2 4" xfId="14083"/>
    <cellStyle name="40% - Accent3 2 2 2 4 10" xfId="14084"/>
    <cellStyle name="40% - Accent3 2 2 2 4 2" xfId="14085"/>
    <cellStyle name="40% - Accent3 2 2 2 4 2 2" xfId="14086"/>
    <cellStyle name="40% - Accent3 2 2 2 4 2 2 2" xfId="14087"/>
    <cellStyle name="40% - Accent3 2 2 2 4 2 2 2 2" xfId="14088"/>
    <cellStyle name="40% - Accent3 2 2 2 4 2 2 2 2 2" xfId="14089"/>
    <cellStyle name="40% - Accent3 2 2 2 4 2 2 2 3" xfId="14090"/>
    <cellStyle name="40% - Accent3 2 2 2 4 2 2 2 4" xfId="14091"/>
    <cellStyle name="40% - Accent3 2 2 2 4 2 2 2 5" xfId="14092"/>
    <cellStyle name="40% - Accent3 2 2 2 4 2 2 3" xfId="14093"/>
    <cellStyle name="40% - Accent3 2 2 2 4 2 2 3 2" xfId="14094"/>
    <cellStyle name="40% - Accent3 2 2 2 4 2 2 3 3" xfId="14095"/>
    <cellStyle name="40% - Accent3 2 2 2 4 2 2 4" xfId="14096"/>
    <cellStyle name="40% - Accent3 2 2 2 4 2 2 5" xfId="14097"/>
    <cellStyle name="40% - Accent3 2 2 2 4 2 2 6" xfId="14098"/>
    <cellStyle name="40% - Accent3 2 2 2 4 2 3" xfId="14099"/>
    <cellStyle name="40% - Accent3 2 2 2 4 2 3 2" xfId="14100"/>
    <cellStyle name="40% - Accent3 2 2 2 4 2 3 2 2" xfId="14101"/>
    <cellStyle name="40% - Accent3 2 2 2 4 2 3 2 3" xfId="14102"/>
    <cellStyle name="40% - Accent3 2 2 2 4 2 3 2 4" xfId="14103"/>
    <cellStyle name="40% - Accent3 2 2 2 4 2 3 3" xfId="14104"/>
    <cellStyle name="40% - Accent3 2 2 2 4 2 3 3 2" xfId="14105"/>
    <cellStyle name="40% - Accent3 2 2 2 4 2 3 3 3" xfId="14106"/>
    <cellStyle name="40% - Accent3 2 2 2 4 2 3 4" xfId="14107"/>
    <cellStyle name="40% - Accent3 2 2 2 4 2 3 5" xfId="14108"/>
    <cellStyle name="40% - Accent3 2 2 2 4 2 3 6" xfId="14109"/>
    <cellStyle name="40% - Accent3 2 2 2 4 2 4" xfId="14110"/>
    <cellStyle name="40% - Accent3 2 2 2 4 2 4 2" xfId="14111"/>
    <cellStyle name="40% - Accent3 2 2 2 4 2 4 2 2" xfId="14112"/>
    <cellStyle name="40% - Accent3 2 2 2 4 2 4 3" xfId="14113"/>
    <cellStyle name="40% - Accent3 2 2 2 4 2 4 4" xfId="14114"/>
    <cellStyle name="40% - Accent3 2 2 2 4 2 4 5" xfId="14115"/>
    <cellStyle name="40% - Accent3 2 2 2 4 2 5" xfId="14116"/>
    <cellStyle name="40% - Accent3 2 2 2 4 2 5 2" xfId="14117"/>
    <cellStyle name="40% - Accent3 2 2 2 4 2 5 3" xfId="14118"/>
    <cellStyle name="40% - Accent3 2 2 2 4 2 6" xfId="14119"/>
    <cellStyle name="40% - Accent3 2 2 2 4 2 7" xfId="14120"/>
    <cellStyle name="40% - Accent3 2 2 2 4 2 8" xfId="14121"/>
    <cellStyle name="40% - Accent3 2 2 2 4 3" xfId="14122"/>
    <cellStyle name="40% - Accent3 2 2 2 4 3 2" xfId="14123"/>
    <cellStyle name="40% - Accent3 2 2 2 4 3 2 2" xfId="14124"/>
    <cellStyle name="40% - Accent3 2 2 2 4 3 2 2 2" xfId="14125"/>
    <cellStyle name="40% - Accent3 2 2 2 4 3 2 3" xfId="14126"/>
    <cellStyle name="40% - Accent3 2 2 2 4 3 2 4" xfId="14127"/>
    <cellStyle name="40% - Accent3 2 2 2 4 3 2 5" xfId="14128"/>
    <cellStyle name="40% - Accent3 2 2 2 4 3 3" xfId="14129"/>
    <cellStyle name="40% - Accent3 2 2 2 4 3 3 2" xfId="14130"/>
    <cellStyle name="40% - Accent3 2 2 2 4 3 3 3" xfId="14131"/>
    <cellStyle name="40% - Accent3 2 2 2 4 3 4" xfId="14132"/>
    <cellStyle name="40% - Accent3 2 2 2 4 3 5" xfId="14133"/>
    <cellStyle name="40% - Accent3 2 2 2 4 3 6" xfId="14134"/>
    <cellStyle name="40% - Accent3 2 2 2 4 4" xfId="14135"/>
    <cellStyle name="40% - Accent3 2 2 2 4 4 2" xfId="14136"/>
    <cellStyle name="40% - Accent3 2 2 2 4 4 2 2" xfId="14137"/>
    <cellStyle name="40% - Accent3 2 2 2 4 4 2 3" xfId="14138"/>
    <cellStyle name="40% - Accent3 2 2 2 4 4 2 4" xfId="14139"/>
    <cellStyle name="40% - Accent3 2 2 2 4 4 3" xfId="14140"/>
    <cellStyle name="40% - Accent3 2 2 2 4 4 3 2" xfId="14141"/>
    <cellStyle name="40% - Accent3 2 2 2 4 4 3 3" xfId="14142"/>
    <cellStyle name="40% - Accent3 2 2 2 4 4 4" xfId="14143"/>
    <cellStyle name="40% - Accent3 2 2 2 4 4 5" xfId="14144"/>
    <cellStyle name="40% - Accent3 2 2 2 4 4 6" xfId="14145"/>
    <cellStyle name="40% - Accent3 2 2 2 4 5" xfId="14146"/>
    <cellStyle name="40% - Accent3 2 2 2 4 5 2" xfId="14147"/>
    <cellStyle name="40% - Accent3 2 2 2 4 5 2 2" xfId="14148"/>
    <cellStyle name="40% - Accent3 2 2 2 4 5 3" xfId="14149"/>
    <cellStyle name="40% - Accent3 2 2 2 4 5 4" xfId="14150"/>
    <cellStyle name="40% - Accent3 2 2 2 4 5 5" xfId="14151"/>
    <cellStyle name="40% - Accent3 2 2 2 4 6" xfId="14152"/>
    <cellStyle name="40% - Accent3 2 2 2 4 6 2" xfId="14153"/>
    <cellStyle name="40% - Accent3 2 2 2 4 6 3" xfId="14154"/>
    <cellStyle name="40% - Accent3 2 2 2 4 7" xfId="14155"/>
    <cellStyle name="40% - Accent3 2 2 2 4 8" xfId="14156"/>
    <cellStyle name="40% - Accent3 2 2 2 4 9" xfId="14157"/>
    <cellStyle name="40% - Accent3 2 2 2 5" xfId="14158"/>
    <cellStyle name="40% - Accent3 2 2 2 5 2" xfId="14159"/>
    <cellStyle name="40% - Accent3 2 2 2 5 2 2" xfId="14160"/>
    <cellStyle name="40% - Accent3 2 2 2 5 2 2 2" xfId="14161"/>
    <cellStyle name="40% - Accent3 2 2 2 5 2 2 2 2" xfId="14162"/>
    <cellStyle name="40% - Accent3 2 2 2 5 2 2 2 3" xfId="14163"/>
    <cellStyle name="40% - Accent3 2 2 2 5 2 2 2 4" xfId="14164"/>
    <cellStyle name="40% - Accent3 2 2 2 5 2 2 3" xfId="14165"/>
    <cellStyle name="40% - Accent3 2 2 2 5 2 2 3 2" xfId="14166"/>
    <cellStyle name="40% - Accent3 2 2 2 5 2 2 3 3" xfId="14167"/>
    <cellStyle name="40% - Accent3 2 2 2 5 2 2 4" xfId="14168"/>
    <cellStyle name="40% - Accent3 2 2 2 5 2 2 5" xfId="14169"/>
    <cellStyle name="40% - Accent3 2 2 2 5 2 2 6" xfId="14170"/>
    <cellStyle name="40% - Accent3 2 2 2 5 2 3" xfId="14171"/>
    <cellStyle name="40% - Accent3 2 2 2 5 2 3 2" xfId="14172"/>
    <cellStyle name="40% - Accent3 2 2 2 5 2 3 2 2" xfId="14173"/>
    <cellStyle name="40% - Accent3 2 2 2 5 2 3 3" xfId="14174"/>
    <cellStyle name="40% - Accent3 2 2 2 5 2 3 4" xfId="14175"/>
    <cellStyle name="40% - Accent3 2 2 2 5 2 3 5" xfId="14176"/>
    <cellStyle name="40% - Accent3 2 2 2 5 2 4" xfId="14177"/>
    <cellStyle name="40% - Accent3 2 2 2 5 2 4 2" xfId="14178"/>
    <cellStyle name="40% - Accent3 2 2 2 5 2 4 3" xfId="14179"/>
    <cellStyle name="40% - Accent3 2 2 2 5 2 5" xfId="14180"/>
    <cellStyle name="40% - Accent3 2 2 2 5 2 6" xfId="14181"/>
    <cellStyle name="40% - Accent3 2 2 2 5 2 7" xfId="14182"/>
    <cellStyle name="40% - Accent3 2 2 2 5 3" xfId="14183"/>
    <cellStyle name="40% - Accent3 2 2 2 5 3 2" xfId="14184"/>
    <cellStyle name="40% - Accent3 2 2 2 5 3 2 2" xfId="14185"/>
    <cellStyle name="40% - Accent3 2 2 2 5 3 2 3" xfId="14186"/>
    <cellStyle name="40% - Accent3 2 2 2 5 3 2 4" xfId="14187"/>
    <cellStyle name="40% - Accent3 2 2 2 5 3 3" xfId="14188"/>
    <cellStyle name="40% - Accent3 2 2 2 5 3 3 2" xfId="14189"/>
    <cellStyle name="40% - Accent3 2 2 2 5 3 3 3" xfId="14190"/>
    <cellStyle name="40% - Accent3 2 2 2 5 3 4" xfId="14191"/>
    <cellStyle name="40% - Accent3 2 2 2 5 3 5" xfId="14192"/>
    <cellStyle name="40% - Accent3 2 2 2 5 3 6" xfId="14193"/>
    <cellStyle name="40% - Accent3 2 2 2 5 4" xfId="14194"/>
    <cellStyle name="40% - Accent3 2 2 2 5 4 2" xfId="14195"/>
    <cellStyle name="40% - Accent3 2 2 2 5 4 2 2" xfId="14196"/>
    <cellStyle name="40% - Accent3 2 2 2 5 4 3" xfId="14197"/>
    <cellStyle name="40% - Accent3 2 2 2 5 4 4" xfId="14198"/>
    <cellStyle name="40% - Accent3 2 2 2 5 4 5" xfId="14199"/>
    <cellStyle name="40% - Accent3 2 2 2 5 5" xfId="14200"/>
    <cellStyle name="40% - Accent3 2 2 2 5 5 2" xfId="14201"/>
    <cellStyle name="40% - Accent3 2 2 2 5 5 3" xfId="14202"/>
    <cellStyle name="40% - Accent3 2 2 2 5 6" xfId="14203"/>
    <cellStyle name="40% - Accent3 2 2 2 5 7" xfId="14204"/>
    <cellStyle name="40% - Accent3 2 2 2 5 8" xfId="14205"/>
    <cellStyle name="40% - Accent3 2 2 2 6" xfId="14206"/>
    <cellStyle name="40% - Accent3 2 2 2 6 2" xfId="14207"/>
    <cellStyle name="40% - Accent3 2 2 2 6 2 2" xfId="14208"/>
    <cellStyle name="40% - Accent3 2 2 2 6 2 2 2" xfId="14209"/>
    <cellStyle name="40% - Accent3 2 2 2 6 2 2 3" xfId="14210"/>
    <cellStyle name="40% - Accent3 2 2 2 6 2 2 4" xfId="14211"/>
    <cellStyle name="40% - Accent3 2 2 2 6 2 3" xfId="14212"/>
    <cellStyle name="40% - Accent3 2 2 2 6 2 3 2" xfId="14213"/>
    <cellStyle name="40% - Accent3 2 2 2 6 2 3 3" xfId="14214"/>
    <cellStyle name="40% - Accent3 2 2 2 6 2 4" xfId="14215"/>
    <cellStyle name="40% - Accent3 2 2 2 6 2 5" xfId="14216"/>
    <cellStyle name="40% - Accent3 2 2 2 6 2 6" xfId="14217"/>
    <cellStyle name="40% - Accent3 2 2 2 6 3" xfId="14218"/>
    <cellStyle name="40% - Accent3 2 2 2 6 3 2" xfId="14219"/>
    <cellStyle name="40% - Accent3 2 2 2 6 3 2 2" xfId="14220"/>
    <cellStyle name="40% - Accent3 2 2 2 6 3 3" xfId="14221"/>
    <cellStyle name="40% - Accent3 2 2 2 6 3 4" xfId="14222"/>
    <cellStyle name="40% - Accent3 2 2 2 6 3 5" xfId="14223"/>
    <cellStyle name="40% - Accent3 2 2 2 6 4" xfId="14224"/>
    <cellStyle name="40% - Accent3 2 2 2 6 4 2" xfId="14225"/>
    <cellStyle name="40% - Accent3 2 2 2 6 4 3" xfId="14226"/>
    <cellStyle name="40% - Accent3 2 2 2 6 5" xfId="14227"/>
    <cellStyle name="40% - Accent3 2 2 2 6 6" xfId="14228"/>
    <cellStyle name="40% - Accent3 2 2 2 6 7" xfId="14229"/>
    <cellStyle name="40% - Accent3 2 2 2 7" xfId="14230"/>
    <cellStyle name="40% - Accent3 2 2 2 7 2" xfId="14231"/>
    <cellStyle name="40% - Accent3 2 2 2 7 2 2" xfId="14232"/>
    <cellStyle name="40% - Accent3 2 2 2 7 2 2 2" xfId="14233"/>
    <cellStyle name="40% - Accent3 2 2 2 7 2 3" xfId="14234"/>
    <cellStyle name="40% - Accent3 2 2 2 7 2 4" xfId="14235"/>
    <cellStyle name="40% - Accent3 2 2 2 7 2 5" xfId="14236"/>
    <cellStyle name="40% - Accent3 2 2 2 7 3" xfId="14237"/>
    <cellStyle name="40% - Accent3 2 2 2 7 3 2" xfId="14238"/>
    <cellStyle name="40% - Accent3 2 2 2 7 3 3" xfId="14239"/>
    <cellStyle name="40% - Accent3 2 2 2 7 4" xfId="14240"/>
    <cellStyle name="40% - Accent3 2 2 2 7 5" xfId="14241"/>
    <cellStyle name="40% - Accent3 2 2 2 7 6" xfId="14242"/>
    <cellStyle name="40% - Accent3 2 2 2 8" xfId="14243"/>
    <cellStyle name="40% - Accent3 2 2 2 8 2" xfId="14244"/>
    <cellStyle name="40% - Accent3 2 2 2 8 2 2" xfId="14245"/>
    <cellStyle name="40% - Accent3 2 2 2 8 2 2 2" xfId="14246"/>
    <cellStyle name="40% - Accent3 2 2 2 8 2 3" xfId="14247"/>
    <cellStyle name="40% - Accent3 2 2 2 8 2 4" xfId="14248"/>
    <cellStyle name="40% - Accent3 2 2 2 8 2 5" xfId="14249"/>
    <cellStyle name="40% - Accent3 2 2 2 8 3" xfId="14250"/>
    <cellStyle name="40% - Accent3 2 2 2 8 3 2" xfId="14251"/>
    <cellStyle name="40% - Accent3 2 2 2 8 3 3" xfId="14252"/>
    <cellStyle name="40% - Accent3 2 2 2 8 4" xfId="14253"/>
    <cellStyle name="40% - Accent3 2 2 2 8 5" xfId="14254"/>
    <cellStyle name="40% - Accent3 2 2 2 8 6" xfId="14255"/>
    <cellStyle name="40% - Accent3 2 2 2 9" xfId="14256"/>
    <cellStyle name="40% - Accent3 2 2 2 9 2" xfId="14257"/>
    <cellStyle name="40% - Accent3 2 2 2 9 2 2" xfId="14258"/>
    <cellStyle name="40% - Accent3 2 2 2 9 2 2 2" xfId="14259"/>
    <cellStyle name="40% - Accent3 2 2 2 9 2 3" xfId="14260"/>
    <cellStyle name="40% - Accent3 2 2 2 9 2 4" xfId="14261"/>
    <cellStyle name="40% - Accent3 2 2 2 9 2 5" xfId="14262"/>
    <cellStyle name="40% - Accent3 2 2 2 9 3" xfId="14263"/>
    <cellStyle name="40% - Accent3 2 2 2 9 3 2" xfId="14264"/>
    <cellStyle name="40% - Accent3 2 2 2 9 3 3" xfId="14265"/>
    <cellStyle name="40% - Accent3 2 2 2 9 4" xfId="14266"/>
    <cellStyle name="40% - Accent3 2 2 2 9 5" xfId="14267"/>
    <cellStyle name="40% - Accent3 2 2 2 9 6" xfId="14268"/>
    <cellStyle name="40% - Accent3 2 2 3" xfId="14269"/>
    <cellStyle name="40% - Accent3 2 2 3 10" xfId="14270"/>
    <cellStyle name="40% - Accent3 2 2 3 10 2" xfId="14271"/>
    <cellStyle name="40% - Accent3 2 2 3 10 2 2" xfId="14272"/>
    <cellStyle name="40% - Accent3 2 2 3 10 2 3" xfId="14273"/>
    <cellStyle name="40% - Accent3 2 2 3 10 2 4" xfId="14274"/>
    <cellStyle name="40% - Accent3 2 2 3 10 3" xfId="14275"/>
    <cellStyle name="40% - Accent3 2 2 3 10 3 2" xfId="14276"/>
    <cellStyle name="40% - Accent3 2 2 3 10 3 3" xfId="14277"/>
    <cellStyle name="40% - Accent3 2 2 3 10 4" xfId="14278"/>
    <cellStyle name="40% - Accent3 2 2 3 10 5" xfId="14279"/>
    <cellStyle name="40% - Accent3 2 2 3 10 6" xfId="14280"/>
    <cellStyle name="40% - Accent3 2 2 3 11" xfId="14281"/>
    <cellStyle name="40% - Accent3 2 2 3 11 2" xfId="14282"/>
    <cellStyle name="40% - Accent3 2 2 3 11 2 2" xfId="14283"/>
    <cellStyle name="40% - Accent3 2 2 3 11 3" xfId="14284"/>
    <cellStyle name="40% - Accent3 2 2 3 11 4" xfId="14285"/>
    <cellStyle name="40% - Accent3 2 2 3 11 5" xfId="14286"/>
    <cellStyle name="40% - Accent3 2 2 3 12" xfId="14287"/>
    <cellStyle name="40% - Accent3 2 2 3 12 2" xfId="14288"/>
    <cellStyle name="40% - Accent3 2 2 3 12 3" xfId="14289"/>
    <cellStyle name="40% - Accent3 2 2 3 13" xfId="14290"/>
    <cellStyle name="40% - Accent3 2 2 3 14" xfId="14291"/>
    <cellStyle name="40% - Accent3 2 2 3 15" xfId="14292"/>
    <cellStyle name="40% - Accent3 2 2 3 2" xfId="14293"/>
    <cellStyle name="40% - Accent3 2 2 3 2 10" xfId="14294"/>
    <cellStyle name="40% - Accent3 2 2 3 2 10 2" xfId="14295"/>
    <cellStyle name="40% - Accent3 2 2 3 2 10 2 2" xfId="14296"/>
    <cellStyle name="40% - Accent3 2 2 3 2 10 3" xfId="14297"/>
    <cellStyle name="40% - Accent3 2 2 3 2 10 4" xfId="14298"/>
    <cellStyle name="40% - Accent3 2 2 3 2 10 5" xfId="14299"/>
    <cellStyle name="40% - Accent3 2 2 3 2 11" xfId="14300"/>
    <cellStyle name="40% - Accent3 2 2 3 2 11 2" xfId="14301"/>
    <cellStyle name="40% - Accent3 2 2 3 2 11 3" xfId="14302"/>
    <cellStyle name="40% - Accent3 2 2 3 2 12" xfId="14303"/>
    <cellStyle name="40% - Accent3 2 2 3 2 13" xfId="14304"/>
    <cellStyle name="40% - Accent3 2 2 3 2 14" xfId="14305"/>
    <cellStyle name="40% - Accent3 2 2 3 2 15" xfId="14306"/>
    <cellStyle name="40% - Accent3 2 2 3 2 2" xfId="14307"/>
    <cellStyle name="40% - Accent3 2 2 3 2 2 10" xfId="14308"/>
    <cellStyle name="40% - Accent3 2 2 3 2 2 2" xfId="14309"/>
    <cellStyle name="40% - Accent3 2 2 3 2 2 2 2" xfId="14310"/>
    <cellStyle name="40% - Accent3 2 2 3 2 2 2 2 2" xfId="14311"/>
    <cellStyle name="40% - Accent3 2 2 3 2 2 2 2 2 2" xfId="14312"/>
    <cellStyle name="40% - Accent3 2 2 3 2 2 2 2 2 2 2" xfId="14313"/>
    <cellStyle name="40% - Accent3 2 2 3 2 2 2 2 2 2 2 2" xfId="14314"/>
    <cellStyle name="40% - Accent3 2 2 3 2 2 2 2 2 2 3" xfId="14315"/>
    <cellStyle name="40% - Accent3 2 2 3 2 2 2 2 2 2 4" xfId="14316"/>
    <cellStyle name="40% - Accent3 2 2 3 2 2 2 2 2 2 5" xfId="14317"/>
    <cellStyle name="40% - Accent3 2 2 3 2 2 2 2 2 3" xfId="14318"/>
    <cellStyle name="40% - Accent3 2 2 3 2 2 2 2 2 3 2" xfId="14319"/>
    <cellStyle name="40% - Accent3 2 2 3 2 2 2 2 2 3 3" xfId="14320"/>
    <cellStyle name="40% - Accent3 2 2 3 2 2 2 2 2 4" xfId="14321"/>
    <cellStyle name="40% - Accent3 2 2 3 2 2 2 2 2 5" xfId="14322"/>
    <cellStyle name="40% - Accent3 2 2 3 2 2 2 2 2 6" xfId="14323"/>
    <cellStyle name="40% - Accent3 2 2 3 2 2 2 2 3" xfId="14324"/>
    <cellStyle name="40% - Accent3 2 2 3 2 2 2 2 3 2" xfId="14325"/>
    <cellStyle name="40% - Accent3 2 2 3 2 2 2 2 3 2 2" xfId="14326"/>
    <cellStyle name="40% - Accent3 2 2 3 2 2 2 2 3 3" xfId="14327"/>
    <cellStyle name="40% - Accent3 2 2 3 2 2 2 2 3 4" xfId="14328"/>
    <cellStyle name="40% - Accent3 2 2 3 2 2 2 2 3 5" xfId="14329"/>
    <cellStyle name="40% - Accent3 2 2 3 2 2 2 2 4" xfId="14330"/>
    <cellStyle name="40% - Accent3 2 2 3 2 2 2 2 4 2" xfId="14331"/>
    <cellStyle name="40% - Accent3 2 2 3 2 2 2 2 4 3" xfId="14332"/>
    <cellStyle name="40% - Accent3 2 2 3 2 2 2 2 5" xfId="14333"/>
    <cellStyle name="40% - Accent3 2 2 3 2 2 2 2 6" xfId="14334"/>
    <cellStyle name="40% - Accent3 2 2 3 2 2 2 2 7" xfId="14335"/>
    <cellStyle name="40% - Accent3 2 2 3 2 2 2 3" xfId="14336"/>
    <cellStyle name="40% - Accent3 2 2 3 2 2 2 3 2" xfId="14337"/>
    <cellStyle name="40% - Accent3 2 2 3 2 2 2 3 2 2" xfId="14338"/>
    <cellStyle name="40% - Accent3 2 2 3 2 2 2 3 2 2 2" xfId="14339"/>
    <cellStyle name="40% - Accent3 2 2 3 2 2 2 3 2 3" xfId="14340"/>
    <cellStyle name="40% - Accent3 2 2 3 2 2 2 3 2 4" xfId="14341"/>
    <cellStyle name="40% - Accent3 2 2 3 2 2 2 3 2 5" xfId="14342"/>
    <cellStyle name="40% - Accent3 2 2 3 2 2 2 3 3" xfId="14343"/>
    <cellStyle name="40% - Accent3 2 2 3 2 2 2 3 3 2" xfId="14344"/>
    <cellStyle name="40% - Accent3 2 2 3 2 2 2 3 3 3" xfId="14345"/>
    <cellStyle name="40% - Accent3 2 2 3 2 2 2 3 4" xfId="14346"/>
    <cellStyle name="40% - Accent3 2 2 3 2 2 2 3 5" xfId="14347"/>
    <cellStyle name="40% - Accent3 2 2 3 2 2 2 3 6" xfId="14348"/>
    <cellStyle name="40% - Accent3 2 2 3 2 2 2 4" xfId="14349"/>
    <cellStyle name="40% - Accent3 2 2 3 2 2 2 4 2" xfId="14350"/>
    <cellStyle name="40% - Accent3 2 2 3 2 2 2 4 2 2" xfId="14351"/>
    <cellStyle name="40% - Accent3 2 2 3 2 2 2 4 3" xfId="14352"/>
    <cellStyle name="40% - Accent3 2 2 3 2 2 2 4 4" xfId="14353"/>
    <cellStyle name="40% - Accent3 2 2 3 2 2 2 4 5" xfId="14354"/>
    <cellStyle name="40% - Accent3 2 2 3 2 2 2 5" xfId="14355"/>
    <cellStyle name="40% - Accent3 2 2 3 2 2 2 5 2" xfId="14356"/>
    <cellStyle name="40% - Accent3 2 2 3 2 2 2 5 3" xfId="14357"/>
    <cellStyle name="40% - Accent3 2 2 3 2 2 2 6" xfId="14358"/>
    <cellStyle name="40% - Accent3 2 2 3 2 2 2 7" xfId="14359"/>
    <cellStyle name="40% - Accent3 2 2 3 2 2 2 8" xfId="14360"/>
    <cellStyle name="40% - Accent3 2 2 3 2 2 3" xfId="14361"/>
    <cellStyle name="40% - Accent3 2 2 3 2 2 3 2" xfId="14362"/>
    <cellStyle name="40% - Accent3 2 2 3 2 2 3 2 2" xfId="14363"/>
    <cellStyle name="40% - Accent3 2 2 3 2 2 3 2 2 2" xfId="14364"/>
    <cellStyle name="40% - Accent3 2 2 3 2 2 3 2 2 2 2" xfId="14365"/>
    <cellStyle name="40% - Accent3 2 2 3 2 2 3 2 2 3" xfId="14366"/>
    <cellStyle name="40% - Accent3 2 2 3 2 2 3 2 2 4" xfId="14367"/>
    <cellStyle name="40% - Accent3 2 2 3 2 2 3 2 2 5" xfId="14368"/>
    <cellStyle name="40% - Accent3 2 2 3 2 2 3 2 3" xfId="14369"/>
    <cellStyle name="40% - Accent3 2 2 3 2 2 3 2 3 2" xfId="14370"/>
    <cellStyle name="40% - Accent3 2 2 3 2 2 3 2 3 3" xfId="14371"/>
    <cellStyle name="40% - Accent3 2 2 3 2 2 3 2 4" xfId="14372"/>
    <cellStyle name="40% - Accent3 2 2 3 2 2 3 2 5" xfId="14373"/>
    <cellStyle name="40% - Accent3 2 2 3 2 2 3 2 6" xfId="14374"/>
    <cellStyle name="40% - Accent3 2 2 3 2 2 3 3" xfId="14375"/>
    <cellStyle name="40% - Accent3 2 2 3 2 2 3 3 2" xfId="14376"/>
    <cellStyle name="40% - Accent3 2 2 3 2 2 3 3 2 2" xfId="14377"/>
    <cellStyle name="40% - Accent3 2 2 3 2 2 3 3 3" xfId="14378"/>
    <cellStyle name="40% - Accent3 2 2 3 2 2 3 3 4" xfId="14379"/>
    <cellStyle name="40% - Accent3 2 2 3 2 2 3 3 5" xfId="14380"/>
    <cellStyle name="40% - Accent3 2 2 3 2 2 3 4" xfId="14381"/>
    <cellStyle name="40% - Accent3 2 2 3 2 2 3 4 2" xfId="14382"/>
    <cellStyle name="40% - Accent3 2 2 3 2 2 3 4 3" xfId="14383"/>
    <cellStyle name="40% - Accent3 2 2 3 2 2 3 5" xfId="14384"/>
    <cellStyle name="40% - Accent3 2 2 3 2 2 3 6" xfId="14385"/>
    <cellStyle name="40% - Accent3 2 2 3 2 2 3 7" xfId="14386"/>
    <cellStyle name="40% - Accent3 2 2 3 2 2 4" xfId="14387"/>
    <cellStyle name="40% - Accent3 2 2 3 2 2 4 2" xfId="14388"/>
    <cellStyle name="40% - Accent3 2 2 3 2 2 4 2 2" xfId="14389"/>
    <cellStyle name="40% - Accent3 2 2 3 2 2 4 2 2 2" xfId="14390"/>
    <cellStyle name="40% - Accent3 2 2 3 2 2 4 2 3" xfId="14391"/>
    <cellStyle name="40% - Accent3 2 2 3 2 2 4 2 4" xfId="14392"/>
    <cellStyle name="40% - Accent3 2 2 3 2 2 4 2 5" xfId="14393"/>
    <cellStyle name="40% - Accent3 2 2 3 2 2 4 3" xfId="14394"/>
    <cellStyle name="40% - Accent3 2 2 3 2 2 4 3 2" xfId="14395"/>
    <cellStyle name="40% - Accent3 2 2 3 2 2 4 3 3" xfId="14396"/>
    <cellStyle name="40% - Accent3 2 2 3 2 2 4 4" xfId="14397"/>
    <cellStyle name="40% - Accent3 2 2 3 2 2 4 5" xfId="14398"/>
    <cellStyle name="40% - Accent3 2 2 3 2 2 4 6" xfId="14399"/>
    <cellStyle name="40% - Accent3 2 2 3 2 2 5" xfId="14400"/>
    <cellStyle name="40% - Accent3 2 2 3 2 2 5 2" xfId="14401"/>
    <cellStyle name="40% - Accent3 2 2 3 2 2 5 2 2" xfId="14402"/>
    <cellStyle name="40% - Accent3 2 2 3 2 2 5 2 3" xfId="14403"/>
    <cellStyle name="40% - Accent3 2 2 3 2 2 5 2 4" xfId="14404"/>
    <cellStyle name="40% - Accent3 2 2 3 2 2 5 3" xfId="14405"/>
    <cellStyle name="40% - Accent3 2 2 3 2 2 5 3 2" xfId="14406"/>
    <cellStyle name="40% - Accent3 2 2 3 2 2 5 3 3" xfId="14407"/>
    <cellStyle name="40% - Accent3 2 2 3 2 2 5 4" xfId="14408"/>
    <cellStyle name="40% - Accent3 2 2 3 2 2 5 5" xfId="14409"/>
    <cellStyle name="40% - Accent3 2 2 3 2 2 5 6" xfId="14410"/>
    <cellStyle name="40% - Accent3 2 2 3 2 2 6" xfId="14411"/>
    <cellStyle name="40% - Accent3 2 2 3 2 2 6 2" xfId="14412"/>
    <cellStyle name="40% - Accent3 2 2 3 2 2 6 2 2" xfId="14413"/>
    <cellStyle name="40% - Accent3 2 2 3 2 2 6 3" xfId="14414"/>
    <cellStyle name="40% - Accent3 2 2 3 2 2 6 4" xfId="14415"/>
    <cellStyle name="40% - Accent3 2 2 3 2 2 6 5" xfId="14416"/>
    <cellStyle name="40% - Accent3 2 2 3 2 2 7" xfId="14417"/>
    <cellStyle name="40% - Accent3 2 2 3 2 2 7 2" xfId="14418"/>
    <cellStyle name="40% - Accent3 2 2 3 2 2 7 3" xfId="14419"/>
    <cellStyle name="40% - Accent3 2 2 3 2 2 8" xfId="14420"/>
    <cellStyle name="40% - Accent3 2 2 3 2 2 9" xfId="14421"/>
    <cellStyle name="40% - Accent3 2 2 3 2 3" xfId="14422"/>
    <cellStyle name="40% - Accent3 2 2 3 2 3 2" xfId="14423"/>
    <cellStyle name="40% - Accent3 2 2 3 2 3 2 2" xfId="14424"/>
    <cellStyle name="40% - Accent3 2 2 3 2 3 2 2 2" xfId="14425"/>
    <cellStyle name="40% - Accent3 2 2 3 2 3 2 2 2 2" xfId="14426"/>
    <cellStyle name="40% - Accent3 2 2 3 2 3 2 2 2 2 2" xfId="14427"/>
    <cellStyle name="40% - Accent3 2 2 3 2 3 2 2 2 3" xfId="14428"/>
    <cellStyle name="40% - Accent3 2 2 3 2 3 2 2 2 4" xfId="14429"/>
    <cellStyle name="40% - Accent3 2 2 3 2 3 2 2 2 5" xfId="14430"/>
    <cellStyle name="40% - Accent3 2 2 3 2 3 2 2 3" xfId="14431"/>
    <cellStyle name="40% - Accent3 2 2 3 2 3 2 2 3 2" xfId="14432"/>
    <cellStyle name="40% - Accent3 2 2 3 2 3 2 2 3 3" xfId="14433"/>
    <cellStyle name="40% - Accent3 2 2 3 2 3 2 2 4" xfId="14434"/>
    <cellStyle name="40% - Accent3 2 2 3 2 3 2 2 5" xfId="14435"/>
    <cellStyle name="40% - Accent3 2 2 3 2 3 2 2 6" xfId="14436"/>
    <cellStyle name="40% - Accent3 2 2 3 2 3 2 3" xfId="14437"/>
    <cellStyle name="40% - Accent3 2 2 3 2 3 2 3 2" xfId="14438"/>
    <cellStyle name="40% - Accent3 2 2 3 2 3 2 3 2 2" xfId="14439"/>
    <cellStyle name="40% - Accent3 2 2 3 2 3 2 3 3" xfId="14440"/>
    <cellStyle name="40% - Accent3 2 2 3 2 3 2 3 4" xfId="14441"/>
    <cellStyle name="40% - Accent3 2 2 3 2 3 2 3 5" xfId="14442"/>
    <cellStyle name="40% - Accent3 2 2 3 2 3 2 4" xfId="14443"/>
    <cellStyle name="40% - Accent3 2 2 3 2 3 2 4 2" xfId="14444"/>
    <cellStyle name="40% - Accent3 2 2 3 2 3 2 4 3" xfId="14445"/>
    <cellStyle name="40% - Accent3 2 2 3 2 3 2 5" xfId="14446"/>
    <cellStyle name="40% - Accent3 2 2 3 2 3 2 6" xfId="14447"/>
    <cellStyle name="40% - Accent3 2 2 3 2 3 2 7" xfId="14448"/>
    <cellStyle name="40% - Accent3 2 2 3 2 3 3" xfId="14449"/>
    <cellStyle name="40% - Accent3 2 2 3 2 3 3 2" xfId="14450"/>
    <cellStyle name="40% - Accent3 2 2 3 2 3 3 2 2" xfId="14451"/>
    <cellStyle name="40% - Accent3 2 2 3 2 3 3 2 2 2" xfId="14452"/>
    <cellStyle name="40% - Accent3 2 2 3 2 3 3 2 3" xfId="14453"/>
    <cellStyle name="40% - Accent3 2 2 3 2 3 3 2 4" xfId="14454"/>
    <cellStyle name="40% - Accent3 2 2 3 2 3 3 2 5" xfId="14455"/>
    <cellStyle name="40% - Accent3 2 2 3 2 3 3 3" xfId="14456"/>
    <cellStyle name="40% - Accent3 2 2 3 2 3 3 3 2" xfId="14457"/>
    <cellStyle name="40% - Accent3 2 2 3 2 3 3 3 3" xfId="14458"/>
    <cellStyle name="40% - Accent3 2 2 3 2 3 3 4" xfId="14459"/>
    <cellStyle name="40% - Accent3 2 2 3 2 3 3 5" xfId="14460"/>
    <cellStyle name="40% - Accent3 2 2 3 2 3 3 6" xfId="14461"/>
    <cellStyle name="40% - Accent3 2 2 3 2 3 4" xfId="14462"/>
    <cellStyle name="40% - Accent3 2 2 3 2 3 4 2" xfId="14463"/>
    <cellStyle name="40% - Accent3 2 2 3 2 3 4 2 2" xfId="14464"/>
    <cellStyle name="40% - Accent3 2 2 3 2 3 4 3" xfId="14465"/>
    <cellStyle name="40% - Accent3 2 2 3 2 3 4 4" xfId="14466"/>
    <cellStyle name="40% - Accent3 2 2 3 2 3 4 5" xfId="14467"/>
    <cellStyle name="40% - Accent3 2 2 3 2 3 5" xfId="14468"/>
    <cellStyle name="40% - Accent3 2 2 3 2 3 5 2" xfId="14469"/>
    <cellStyle name="40% - Accent3 2 2 3 2 3 5 3" xfId="14470"/>
    <cellStyle name="40% - Accent3 2 2 3 2 3 6" xfId="14471"/>
    <cellStyle name="40% - Accent3 2 2 3 2 3 7" xfId="14472"/>
    <cellStyle name="40% - Accent3 2 2 3 2 3 8" xfId="14473"/>
    <cellStyle name="40% - Accent3 2 2 3 2 4" xfId="14474"/>
    <cellStyle name="40% - Accent3 2 2 3 2 4 2" xfId="14475"/>
    <cellStyle name="40% - Accent3 2 2 3 2 4 2 2" xfId="14476"/>
    <cellStyle name="40% - Accent3 2 2 3 2 4 2 2 2" xfId="14477"/>
    <cellStyle name="40% - Accent3 2 2 3 2 4 2 2 2 2" xfId="14478"/>
    <cellStyle name="40% - Accent3 2 2 3 2 4 2 2 3" xfId="14479"/>
    <cellStyle name="40% - Accent3 2 2 3 2 4 2 2 4" xfId="14480"/>
    <cellStyle name="40% - Accent3 2 2 3 2 4 2 2 5" xfId="14481"/>
    <cellStyle name="40% - Accent3 2 2 3 2 4 2 3" xfId="14482"/>
    <cellStyle name="40% - Accent3 2 2 3 2 4 2 3 2" xfId="14483"/>
    <cellStyle name="40% - Accent3 2 2 3 2 4 2 3 3" xfId="14484"/>
    <cellStyle name="40% - Accent3 2 2 3 2 4 2 4" xfId="14485"/>
    <cellStyle name="40% - Accent3 2 2 3 2 4 2 5" xfId="14486"/>
    <cellStyle name="40% - Accent3 2 2 3 2 4 2 6" xfId="14487"/>
    <cellStyle name="40% - Accent3 2 2 3 2 4 3" xfId="14488"/>
    <cellStyle name="40% - Accent3 2 2 3 2 4 3 2" xfId="14489"/>
    <cellStyle name="40% - Accent3 2 2 3 2 4 3 2 2" xfId="14490"/>
    <cellStyle name="40% - Accent3 2 2 3 2 4 3 3" xfId="14491"/>
    <cellStyle name="40% - Accent3 2 2 3 2 4 3 4" xfId="14492"/>
    <cellStyle name="40% - Accent3 2 2 3 2 4 3 5" xfId="14493"/>
    <cellStyle name="40% - Accent3 2 2 3 2 4 4" xfId="14494"/>
    <cellStyle name="40% - Accent3 2 2 3 2 4 4 2" xfId="14495"/>
    <cellStyle name="40% - Accent3 2 2 3 2 4 4 3" xfId="14496"/>
    <cellStyle name="40% - Accent3 2 2 3 2 4 5" xfId="14497"/>
    <cellStyle name="40% - Accent3 2 2 3 2 4 6" xfId="14498"/>
    <cellStyle name="40% - Accent3 2 2 3 2 4 7" xfId="14499"/>
    <cellStyle name="40% - Accent3 2 2 3 2 5" xfId="14500"/>
    <cellStyle name="40% - Accent3 2 2 3 2 5 2" xfId="14501"/>
    <cellStyle name="40% - Accent3 2 2 3 2 5 2 2" xfId="14502"/>
    <cellStyle name="40% - Accent3 2 2 3 2 5 2 2 2" xfId="14503"/>
    <cellStyle name="40% - Accent3 2 2 3 2 5 2 3" xfId="14504"/>
    <cellStyle name="40% - Accent3 2 2 3 2 5 2 4" xfId="14505"/>
    <cellStyle name="40% - Accent3 2 2 3 2 5 2 5" xfId="14506"/>
    <cellStyle name="40% - Accent3 2 2 3 2 5 3" xfId="14507"/>
    <cellStyle name="40% - Accent3 2 2 3 2 5 3 2" xfId="14508"/>
    <cellStyle name="40% - Accent3 2 2 3 2 5 3 3" xfId="14509"/>
    <cellStyle name="40% - Accent3 2 2 3 2 5 4" xfId="14510"/>
    <cellStyle name="40% - Accent3 2 2 3 2 5 5" xfId="14511"/>
    <cellStyle name="40% - Accent3 2 2 3 2 5 6" xfId="14512"/>
    <cellStyle name="40% - Accent3 2 2 3 2 6" xfId="14513"/>
    <cellStyle name="40% - Accent3 2 2 3 2 6 2" xfId="14514"/>
    <cellStyle name="40% - Accent3 2 2 3 2 6 2 2" xfId="14515"/>
    <cellStyle name="40% - Accent3 2 2 3 2 6 2 2 2" xfId="14516"/>
    <cellStyle name="40% - Accent3 2 2 3 2 6 2 3" xfId="14517"/>
    <cellStyle name="40% - Accent3 2 2 3 2 6 2 4" xfId="14518"/>
    <cellStyle name="40% - Accent3 2 2 3 2 6 2 5" xfId="14519"/>
    <cellStyle name="40% - Accent3 2 2 3 2 6 3" xfId="14520"/>
    <cellStyle name="40% - Accent3 2 2 3 2 6 3 2" xfId="14521"/>
    <cellStyle name="40% - Accent3 2 2 3 2 6 3 3" xfId="14522"/>
    <cellStyle name="40% - Accent3 2 2 3 2 6 4" xfId="14523"/>
    <cellStyle name="40% - Accent3 2 2 3 2 6 5" xfId="14524"/>
    <cellStyle name="40% - Accent3 2 2 3 2 6 6" xfId="14525"/>
    <cellStyle name="40% - Accent3 2 2 3 2 7" xfId="14526"/>
    <cellStyle name="40% - Accent3 2 2 3 2 7 2" xfId="14527"/>
    <cellStyle name="40% - Accent3 2 2 3 2 7 2 2" xfId="14528"/>
    <cellStyle name="40% - Accent3 2 2 3 2 7 2 2 2" xfId="14529"/>
    <cellStyle name="40% - Accent3 2 2 3 2 7 2 3" xfId="14530"/>
    <cellStyle name="40% - Accent3 2 2 3 2 7 2 4" xfId="14531"/>
    <cellStyle name="40% - Accent3 2 2 3 2 7 2 5" xfId="14532"/>
    <cellStyle name="40% - Accent3 2 2 3 2 7 3" xfId="14533"/>
    <cellStyle name="40% - Accent3 2 2 3 2 7 3 2" xfId="14534"/>
    <cellStyle name="40% - Accent3 2 2 3 2 7 3 3" xfId="14535"/>
    <cellStyle name="40% - Accent3 2 2 3 2 7 4" xfId="14536"/>
    <cellStyle name="40% - Accent3 2 2 3 2 7 5" xfId="14537"/>
    <cellStyle name="40% - Accent3 2 2 3 2 7 6" xfId="14538"/>
    <cellStyle name="40% - Accent3 2 2 3 2 8" xfId="14539"/>
    <cellStyle name="40% - Accent3 2 2 3 2 8 2" xfId="14540"/>
    <cellStyle name="40% - Accent3 2 2 3 2 8 2 2" xfId="14541"/>
    <cellStyle name="40% - Accent3 2 2 3 2 8 2 2 2" xfId="14542"/>
    <cellStyle name="40% - Accent3 2 2 3 2 8 2 3" xfId="14543"/>
    <cellStyle name="40% - Accent3 2 2 3 2 8 2 4" xfId="14544"/>
    <cellStyle name="40% - Accent3 2 2 3 2 8 2 5" xfId="14545"/>
    <cellStyle name="40% - Accent3 2 2 3 2 8 3" xfId="14546"/>
    <cellStyle name="40% - Accent3 2 2 3 2 8 3 2" xfId="14547"/>
    <cellStyle name="40% - Accent3 2 2 3 2 8 3 3" xfId="14548"/>
    <cellStyle name="40% - Accent3 2 2 3 2 8 4" xfId="14549"/>
    <cellStyle name="40% - Accent3 2 2 3 2 8 5" xfId="14550"/>
    <cellStyle name="40% - Accent3 2 2 3 2 8 6" xfId="14551"/>
    <cellStyle name="40% - Accent3 2 2 3 2 9" xfId="14552"/>
    <cellStyle name="40% - Accent3 2 2 3 2 9 2" xfId="14553"/>
    <cellStyle name="40% - Accent3 2 2 3 2 9 2 2" xfId="14554"/>
    <cellStyle name="40% - Accent3 2 2 3 2 9 2 3" xfId="14555"/>
    <cellStyle name="40% - Accent3 2 2 3 2 9 2 4" xfId="14556"/>
    <cellStyle name="40% - Accent3 2 2 3 2 9 3" xfId="14557"/>
    <cellStyle name="40% - Accent3 2 2 3 2 9 3 2" xfId="14558"/>
    <cellStyle name="40% - Accent3 2 2 3 2 9 3 3" xfId="14559"/>
    <cellStyle name="40% - Accent3 2 2 3 2 9 4" xfId="14560"/>
    <cellStyle name="40% - Accent3 2 2 3 2 9 5" xfId="14561"/>
    <cellStyle name="40% - Accent3 2 2 3 2 9 6" xfId="14562"/>
    <cellStyle name="40% - Accent3 2 2 3 3" xfId="14563"/>
    <cellStyle name="40% - Accent3 2 2 3 3 10" xfId="14564"/>
    <cellStyle name="40% - Accent3 2 2 3 3 11" xfId="14565"/>
    <cellStyle name="40% - Accent3 2 2 3 3 2" xfId="14566"/>
    <cellStyle name="40% - Accent3 2 2 3 3 2 2" xfId="14567"/>
    <cellStyle name="40% - Accent3 2 2 3 3 2 2 2" xfId="14568"/>
    <cellStyle name="40% - Accent3 2 2 3 3 2 2 2 2" xfId="14569"/>
    <cellStyle name="40% - Accent3 2 2 3 3 2 2 2 2 2" xfId="14570"/>
    <cellStyle name="40% - Accent3 2 2 3 3 2 2 2 2 2 2" xfId="14571"/>
    <cellStyle name="40% - Accent3 2 2 3 3 2 2 2 2 3" xfId="14572"/>
    <cellStyle name="40% - Accent3 2 2 3 3 2 2 2 2 4" xfId="14573"/>
    <cellStyle name="40% - Accent3 2 2 3 3 2 2 2 2 5" xfId="14574"/>
    <cellStyle name="40% - Accent3 2 2 3 3 2 2 2 3" xfId="14575"/>
    <cellStyle name="40% - Accent3 2 2 3 3 2 2 2 3 2" xfId="14576"/>
    <cellStyle name="40% - Accent3 2 2 3 3 2 2 2 3 3" xfId="14577"/>
    <cellStyle name="40% - Accent3 2 2 3 3 2 2 2 4" xfId="14578"/>
    <cellStyle name="40% - Accent3 2 2 3 3 2 2 2 5" xfId="14579"/>
    <cellStyle name="40% - Accent3 2 2 3 3 2 2 2 6" xfId="14580"/>
    <cellStyle name="40% - Accent3 2 2 3 3 2 2 3" xfId="14581"/>
    <cellStyle name="40% - Accent3 2 2 3 3 2 2 3 2" xfId="14582"/>
    <cellStyle name="40% - Accent3 2 2 3 3 2 2 3 2 2" xfId="14583"/>
    <cellStyle name="40% - Accent3 2 2 3 3 2 2 3 3" xfId="14584"/>
    <cellStyle name="40% - Accent3 2 2 3 3 2 2 3 4" xfId="14585"/>
    <cellStyle name="40% - Accent3 2 2 3 3 2 2 3 5" xfId="14586"/>
    <cellStyle name="40% - Accent3 2 2 3 3 2 2 4" xfId="14587"/>
    <cellStyle name="40% - Accent3 2 2 3 3 2 2 4 2" xfId="14588"/>
    <cellStyle name="40% - Accent3 2 2 3 3 2 2 4 3" xfId="14589"/>
    <cellStyle name="40% - Accent3 2 2 3 3 2 2 5" xfId="14590"/>
    <cellStyle name="40% - Accent3 2 2 3 3 2 2 6" xfId="14591"/>
    <cellStyle name="40% - Accent3 2 2 3 3 2 2 7" xfId="14592"/>
    <cellStyle name="40% - Accent3 2 2 3 3 2 3" xfId="14593"/>
    <cellStyle name="40% - Accent3 2 2 3 3 2 3 2" xfId="14594"/>
    <cellStyle name="40% - Accent3 2 2 3 3 2 3 2 2" xfId="14595"/>
    <cellStyle name="40% - Accent3 2 2 3 3 2 3 2 2 2" xfId="14596"/>
    <cellStyle name="40% - Accent3 2 2 3 3 2 3 2 3" xfId="14597"/>
    <cellStyle name="40% - Accent3 2 2 3 3 2 3 2 4" xfId="14598"/>
    <cellStyle name="40% - Accent3 2 2 3 3 2 3 2 5" xfId="14599"/>
    <cellStyle name="40% - Accent3 2 2 3 3 2 3 3" xfId="14600"/>
    <cellStyle name="40% - Accent3 2 2 3 3 2 3 3 2" xfId="14601"/>
    <cellStyle name="40% - Accent3 2 2 3 3 2 3 3 3" xfId="14602"/>
    <cellStyle name="40% - Accent3 2 2 3 3 2 3 4" xfId="14603"/>
    <cellStyle name="40% - Accent3 2 2 3 3 2 3 5" xfId="14604"/>
    <cellStyle name="40% - Accent3 2 2 3 3 2 3 6" xfId="14605"/>
    <cellStyle name="40% - Accent3 2 2 3 3 2 4" xfId="14606"/>
    <cellStyle name="40% - Accent3 2 2 3 3 2 4 2" xfId="14607"/>
    <cellStyle name="40% - Accent3 2 2 3 3 2 4 2 2" xfId="14608"/>
    <cellStyle name="40% - Accent3 2 2 3 3 2 4 2 3" xfId="14609"/>
    <cellStyle name="40% - Accent3 2 2 3 3 2 4 2 4" xfId="14610"/>
    <cellStyle name="40% - Accent3 2 2 3 3 2 4 3" xfId="14611"/>
    <cellStyle name="40% - Accent3 2 2 3 3 2 4 3 2" xfId="14612"/>
    <cellStyle name="40% - Accent3 2 2 3 3 2 4 3 3" xfId="14613"/>
    <cellStyle name="40% - Accent3 2 2 3 3 2 4 4" xfId="14614"/>
    <cellStyle name="40% - Accent3 2 2 3 3 2 4 5" xfId="14615"/>
    <cellStyle name="40% - Accent3 2 2 3 3 2 4 6" xfId="14616"/>
    <cellStyle name="40% - Accent3 2 2 3 3 2 5" xfId="14617"/>
    <cellStyle name="40% - Accent3 2 2 3 3 2 5 2" xfId="14618"/>
    <cellStyle name="40% - Accent3 2 2 3 3 2 5 2 2" xfId="14619"/>
    <cellStyle name="40% - Accent3 2 2 3 3 2 5 3" xfId="14620"/>
    <cellStyle name="40% - Accent3 2 2 3 3 2 5 4" xfId="14621"/>
    <cellStyle name="40% - Accent3 2 2 3 3 2 5 5" xfId="14622"/>
    <cellStyle name="40% - Accent3 2 2 3 3 2 6" xfId="14623"/>
    <cellStyle name="40% - Accent3 2 2 3 3 2 6 2" xfId="14624"/>
    <cellStyle name="40% - Accent3 2 2 3 3 2 6 3" xfId="14625"/>
    <cellStyle name="40% - Accent3 2 2 3 3 2 7" xfId="14626"/>
    <cellStyle name="40% - Accent3 2 2 3 3 2 8" xfId="14627"/>
    <cellStyle name="40% - Accent3 2 2 3 3 2 9" xfId="14628"/>
    <cellStyle name="40% - Accent3 2 2 3 3 3" xfId="14629"/>
    <cellStyle name="40% - Accent3 2 2 3 3 3 2" xfId="14630"/>
    <cellStyle name="40% - Accent3 2 2 3 3 3 2 2" xfId="14631"/>
    <cellStyle name="40% - Accent3 2 2 3 3 3 2 2 2" xfId="14632"/>
    <cellStyle name="40% - Accent3 2 2 3 3 3 2 2 2 2" xfId="14633"/>
    <cellStyle name="40% - Accent3 2 2 3 3 3 2 2 3" xfId="14634"/>
    <cellStyle name="40% - Accent3 2 2 3 3 3 2 2 4" xfId="14635"/>
    <cellStyle name="40% - Accent3 2 2 3 3 3 2 2 5" xfId="14636"/>
    <cellStyle name="40% - Accent3 2 2 3 3 3 2 3" xfId="14637"/>
    <cellStyle name="40% - Accent3 2 2 3 3 3 2 3 2" xfId="14638"/>
    <cellStyle name="40% - Accent3 2 2 3 3 3 2 3 3" xfId="14639"/>
    <cellStyle name="40% - Accent3 2 2 3 3 3 2 4" xfId="14640"/>
    <cellStyle name="40% - Accent3 2 2 3 3 3 2 5" xfId="14641"/>
    <cellStyle name="40% - Accent3 2 2 3 3 3 2 6" xfId="14642"/>
    <cellStyle name="40% - Accent3 2 2 3 3 3 3" xfId="14643"/>
    <cellStyle name="40% - Accent3 2 2 3 3 3 3 2" xfId="14644"/>
    <cellStyle name="40% - Accent3 2 2 3 3 3 3 2 2" xfId="14645"/>
    <cellStyle name="40% - Accent3 2 2 3 3 3 3 3" xfId="14646"/>
    <cellStyle name="40% - Accent3 2 2 3 3 3 3 4" xfId="14647"/>
    <cellStyle name="40% - Accent3 2 2 3 3 3 3 5" xfId="14648"/>
    <cellStyle name="40% - Accent3 2 2 3 3 3 4" xfId="14649"/>
    <cellStyle name="40% - Accent3 2 2 3 3 3 4 2" xfId="14650"/>
    <cellStyle name="40% - Accent3 2 2 3 3 3 4 3" xfId="14651"/>
    <cellStyle name="40% - Accent3 2 2 3 3 3 5" xfId="14652"/>
    <cellStyle name="40% - Accent3 2 2 3 3 3 6" xfId="14653"/>
    <cellStyle name="40% - Accent3 2 2 3 3 3 7" xfId="14654"/>
    <cellStyle name="40% - Accent3 2 2 3 3 4" xfId="14655"/>
    <cellStyle name="40% - Accent3 2 2 3 3 4 2" xfId="14656"/>
    <cellStyle name="40% - Accent3 2 2 3 3 4 2 2" xfId="14657"/>
    <cellStyle name="40% - Accent3 2 2 3 3 4 2 2 2" xfId="14658"/>
    <cellStyle name="40% - Accent3 2 2 3 3 4 2 3" xfId="14659"/>
    <cellStyle name="40% - Accent3 2 2 3 3 4 2 4" xfId="14660"/>
    <cellStyle name="40% - Accent3 2 2 3 3 4 2 5" xfId="14661"/>
    <cellStyle name="40% - Accent3 2 2 3 3 4 3" xfId="14662"/>
    <cellStyle name="40% - Accent3 2 2 3 3 4 3 2" xfId="14663"/>
    <cellStyle name="40% - Accent3 2 2 3 3 4 3 3" xfId="14664"/>
    <cellStyle name="40% - Accent3 2 2 3 3 4 4" xfId="14665"/>
    <cellStyle name="40% - Accent3 2 2 3 3 4 5" xfId="14666"/>
    <cellStyle name="40% - Accent3 2 2 3 3 4 6" xfId="14667"/>
    <cellStyle name="40% - Accent3 2 2 3 3 5" xfId="14668"/>
    <cellStyle name="40% - Accent3 2 2 3 3 5 2" xfId="14669"/>
    <cellStyle name="40% - Accent3 2 2 3 3 5 2 2" xfId="14670"/>
    <cellStyle name="40% - Accent3 2 2 3 3 5 2 3" xfId="14671"/>
    <cellStyle name="40% - Accent3 2 2 3 3 5 2 4" xfId="14672"/>
    <cellStyle name="40% - Accent3 2 2 3 3 5 3" xfId="14673"/>
    <cellStyle name="40% - Accent3 2 2 3 3 5 3 2" xfId="14674"/>
    <cellStyle name="40% - Accent3 2 2 3 3 5 3 3" xfId="14675"/>
    <cellStyle name="40% - Accent3 2 2 3 3 5 4" xfId="14676"/>
    <cellStyle name="40% - Accent3 2 2 3 3 5 5" xfId="14677"/>
    <cellStyle name="40% - Accent3 2 2 3 3 5 6" xfId="14678"/>
    <cellStyle name="40% - Accent3 2 2 3 3 6" xfId="14679"/>
    <cellStyle name="40% - Accent3 2 2 3 3 6 2" xfId="14680"/>
    <cellStyle name="40% - Accent3 2 2 3 3 6 2 2" xfId="14681"/>
    <cellStyle name="40% - Accent3 2 2 3 3 6 3" xfId="14682"/>
    <cellStyle name="40% - Accent3 2 2 3 3 6 4" xfId="14683"/>
    <cellStyle name="40% - Accent3 2 2 3 3 6 5" xfId="14684"/>
    <cellStyle name="40% - Accent3 2 2 3 3 7" xfId="14685"/>
    <cellStyle name="40% - Accent3 2 2 3 3 7 2" xfId="14686"/>
    <cellStyle name="40% - Accent3 2 2 3 3 7 3" xfId="14687"/>
    <cellStyle name="40% - Accent3 2 2 3 3 8" xfId="14688"/>
    <cellStyle name="40% - Accent3 2 2 3 3 9" xfId="14689"/>
    <cellStyle name="40% - Accent3 2 2 3 4" xfId="14690"/>
    <cellStyle name="40% - Accent3 2 2 3 4 10" xfId="14691"/>
    <cellStyle name="40% - Accent3 2 2 3 4 2" xfId="14692"/>
    <cellStyle name="40% - Accent3 2 2 3 4 2 2" xfId="14693"/>
    <cellStyle name="40% - Accent3 2 2 3 4 2 2 2" xfId="14694"/>
    <cellStyle name="40% - Accent3 2 2 3 4 2 2 2 2" xfId="14695"/>
    <cellStyle name="40% - Accent3 2 2 3 4 2 2 2 2 2" xfId="14696"/>
    <cellStyle name="40% - Accent3 2 2 3 4 2 2 2 3" xfId="14697"/>
    <cellStyle name="40% - Accent3 2 2 3 4 2 2 2 4" xfId="14698"/>
    <cellStyle name="40% - Accent3 2 2 3 4 2 2 2 5" xfId="14699"/>
    <cellStyle name="40% - Accent3 2 2 3 4 2 2 3" xfId="14700"/>
    <cellStyle name="40% - Accent3 2 2 3 4 2 2 3 2" xfId="14701"/>
    <cellStyle name="40% - Accent3 2 2 3 4 2 2 3 3" xfId="14702"/>
    <cellStyle name="40% - Accent3 2 2 3 4 2 2 4" xfId="14703"/>
    <cellStyle name="40% - Accent3 2 2 3 4 2 2 5" xfId="14704"/>
    <cellStyle name="40% - Accent3 2 2 3 4 2 2 6" xfId="14705"/>
    <cellStyle name="40% - Accent3 2 2 3 4 2 3" xfId="14706"/>
    <cellStyle name="40% - Accent3 2 2 3 4 2 3 2" xfId="14707"/>
    <cellStyle name="40% - Accent3 2 2 3 4 2 3 2 2" xfId="14708"/>
    <cellStyle name="40% - Accent3 2 2 3 4 2 3 2 3" xfId="14709"/>
    <cellStyle name="40% - Accent3 2 2 3 4 2 3 2 4" xfId="14710"/>
    <cellStyle name="40% - Accent3 2 2 3 4 2 3 3" xfId="14711"/>
    <cellStyle name="40% - Accent3 2 2 3 4 2 3 3 2" xfId="14712"/>
    <cellStyle name="40% - Accent3 2 2 3 4 2 3 3 3" xfId="14713"/>
    <cellStyle name="40% - Accent3 2 2 3 4 2 3 4" xfId="14714"/>
    <cellStyle name="40% - Accent3 2 2 3 4 2 3 5" xfId="14715"/>
    <cellStyle name="40% - Accent3 2 2 3 4 2 3 6" xfId="14716"/>
    <cellStyle name="40% - Accent3 2 2 3 4 2 4" xfId="14717"/>
    <cellStyle name="40% - Accent3 2 2 3 4 2 4 2" xfId="14718"/>
    <cellStyle name="40% - Accent3 2 2 3 4 2 4 2 2" xfId="14719"/>
    <cellStyle name="40% - Accent3 2 2 3 4 2 4 3" xfId="14720"/>
    <cellStyle name="40% - Accent3 2 2 3 4 2 4 4" xfId="14721"/>
    <cellStyle name="40% - Accent3 2 2 3 4 2 4 5" xfId="14722"/>
    <cellStyle name="40% - Accent3 2 2 3 4 2 5" xfId="14723"/>
    <cellStyle name="40% - Accent3 2 2 3 4 2 5 2" xfId="14724"/>
    <cellStyle name="40% - Accent3 2 2 3 4 2 5 3" xfId="14725"/>
    <cellStyle name="40% - Accent3 2 2 3 4 2 6" xfId="14726"/>
    <cellStyle name="40% - Accent3 2 2 3 4 2 7" xfId="14727"/>
    <cellStyle name="40% - Accent3 2 2 3 4 2 8" xfId="14728"/>
    <cellStyle name="40% - Accent3 2 2 3 4 3" xfId="14729"/>
    <cellStyle name="40% - Accent3 2 2 3 4 3 2" xfId="14730"/>
    <cellStyle name="40% - Accent3 2 2 3 4 3 2 2" xfId="14731"/>
    <cellStyle name="40% - Accent3 2 2 3 4 3 2 2 2" xfId="14732"/>
    <cellStyle name="40% - Accent3 2 2 3 4 3 2 3" xfId="14733"/>
    <cellStyle name="40% - Accent3 2 2 3 4 3 2 4" xfId="14734"/>
    <cellStyle name="40% - Accent3 2 2 3 4 3 2 5" xfId="14735"/>
    <cellStyle name="40% - Accent3 2 2 3 4 3 3" xfId="14736"/>
    <cellStyle name="40% - Accent3 2 2 3 4 3 3 2" xfId="14737"/>
    <cellStyle name="40% - Accent3 2 2 3 4 3 3 3" xfId="14738"/>
    <cellStyle name="40% - Accent3 2 2 3 4 3 4" xfId="14739"/>
    <cellStyle name="40% - Accent3 2 2 3 4 3 5" xfId="14740"/>
    <cellStyle name="40% - Accent3 2 2 3 4 3 6" xfId="14741"/>
    <cellStyle name="40% - Accent3 2 2 3 4 4" xfId="14742"/>
    <cellStyle name="40% - Accent3 2 2 3 4 4 2" xfId="14743"/>
    <cellStyle name="40% - Accent3 2 2 3 4 4 2 2" xfId="14744"/>
    <cellStyle name="40% - Accent3 2 2 3 4 4 2 3" xfId="14745"/>
    <cellStyle name="40% - Accent3 2 2 3 4 4 2 4" xfId="14746"/>
    <cellStyle name="40% - Accent3 2 2 3 4 4 3" xfId="14747"/>
    <cellStyle name="40% - Accent3 2 2 3 4 4 3 2" xfId="14748"/>
    <cellStyle name="40% - Accent3 2 2 3 4 4 3 3" xfId="14749"/>
    <cellStyle name="40% - Accent3 2 2 3 4 4 4" xfId="14750"/>
    <cellStyle name="40% - Accent3 2 2 3 4 4 5" xfId="14751"/>
    <cellStyle name="40% - Accent3 2 2 3 4 4 6" xfId="14752"/>
    <cellStyle name="40% - Accent3 2 2 3 4 5" xfId="14753"/>
    <cellStyle name="40% - Accent3 2 2 3 4 5 2" xfId="14754"/>
    <cellStyle name="40% - Accent3 2 2 3 4 5 2 2" xfId="14755"/>
    <cellStyle name="40% - Accent3 2 2 3 4 5 3" xfId="14756"/>
    <cellStyle name="40% - Accent3 2 2 3 4 5 4" xfId="14757"/>
    <cellStyle name="40% - Accent3 2 2 3 4 5 5" xfId="14758"/>
    <cellStyle name="40% - Accent3 2 2 3 4 6" xfId="14759"/>
    <cellStyle name="40% - Accent3 2 2 3 4 6 2" xfId="14760"/>
    <cellStyle name="40% - Accent3 2 2 3 4 6 3" xfId="14761"/>
    <cellStyle name="40% - Accent3 2 2 3 4 7" xfId="14762"/>
    <cellStyle name="40% - Accent3 2 2 3 4 8" xfId="14763"/>
    <cellStyle name="40% - Accent3 2 2 3 4 9" xfId="14764"/>
    <cellStyle name="40% - Accent3 2 2 3 5" xfId="14765"/>
    <cellStyle name="40% - Accent3 2 2 3 5 2" xfId="14766"/>
    <cellStyle name="40% - Accent3 2 2 3 5 2 2" xfId="14767"/>
    <cellStyle name="40% - Accent3 2 2 3 5 2 2 2" xfId="14768"/>
    <cellStyle name="40% - Accent3 2 2 3 5 2 2 2 2" xfId="14769"/>
    <cellStyle name="40% - Accent3 2 2 3 5 2 2 2 3" xfId="14770"/>
    <cellStyle name="40% - Accent3 2 2 3 5 2 2 2 4" xfId="14771"/>
    <cellStyle name="40% - Accent3 2 2 3 5 2 2 3" xfId="14772"/>
    <cellStyle name="40% - Accent3 2 2 3 5 2 2 3 2" xfId="14773"/>
    <cellStyle name="40% - Accent3 2 2 3 5 2 2 3 3" xfId="14774"/>
    <cellStyle name="40% - Accent3 2 2 3 5 2 2 4" xfId="14775"/>
    <cellStyle name="40% - Accent3 2 2 3 5 2 2 5" xfId="14776"/>
    <cellStyle name="40% - Accent3 2 2 3 5 2 2 6" xfId="14777"/>
    <cellStyle name="40% - Accent3 2 2 3 5 2 3" xfId="14778"/>
    <cellStyle name="40% - Accent3 2 2 3 5 2 3 2" xfId="14779"/>
    <cellStyle name="40% - Accent3 2 2 3 5 2 3 2 2" xfId="14780"/>
    <cellStyle name="40% - Accent3 2 2 3 5 2 3 3" xfId="14781"/>
    <cellStyle name="40% - Accent3 2 2 3 5 2 3 4" xfId="14782"/>
    <cellStyle name="40% - Accent3 2 2 3 5 2 3 5" xfId="14783"/>
    <cellStyle name="40% - Accent3 2 2 3 5 2 4" xfId="14784"/>
    <cellStyle name="40% - Accent3 2 2 3 5 2 4 2" xfId="14785"/>
    <cellStyle name="40% - Accent3 2 2 3 5 2 4 3" xfId="14786"/>
    <cellStyle name="40% - Accent3 2 2 3 5 2 5" xfId="14787"/>
    <cellStyle name="40% - Accent3 2 2 3 5 2 6" xfId="14788"/>
    <cellStyle name="40% - Accent3 2 2 3 5 2 7" xfId="14789"/>
    <cellStyle name="40% - Accent3 2 2 3 5 3" xfId="14790"/>
    <cellStyle name="40% - Accent3 2 2 3 5 3 2" xfId="14791"/>
    <cellStyle name="40% - Accent3 2 2 3 5 3 2 2" xfId="14792"/>
    <cellStyle name="40% - Accent3 2 2 3 5 3 2 3" xfId="14793"/>
    <cellStyle name="40% - Accent3 2 2 3 5 3 2 4" xfId="14794"/>
    <cellStyle name="40% - Accent3 2 2 3 5 3 3" xfId="14795"/>
    <cellStyle name="40% - Accent3 2 2 3 5 3 3 2" xfId="14796"/>
    <cellStyle name="40% - Accent3 2 2 3 5 3 3 3" xfId="14797"/>
    <cellStyle name="40% - Accent3 2 2 3 5 3 4" xfId="14798"/>
    <cellStyle name="40% - Accent3 2 2 3 5 3 5" xfId="14799"/>
    <cellStyle name="40% - Accent3 2 2 3 5 3 6" xfId="14800"/>
    <cellStyle name="40% - Accent3 2 2 3 5 4" xfId="14801"/>
    <cellStyle name="40% - Accent3 2 2 3 5 4 2" xfId="14802"/>
    <cellStyle name="40% - Accent3 2 2 3 5 4 2 2" xfId="14803"/>
    <cellStyle name="40% - Accent3 2 2 3 5 4 3" xfId="14804"/>
    <cellStyle name="40% - Accent3 2 2 3 5 4 4" xfId="14805"/>
    <cellStyle name="40% - Accent3 2 2 3 5 4 5" xfId="14806"/>
    <cellStyle name="40% - Accent3 2 2 3 5 5" xfId="14807"/>
    <cellStyle name="40% - Accent3 2 2 3 5 5 2" xfId="14808"/>
    <cellStyle name="40% - Accent3 2 2 3 5 5 3" xfId="14809"/>
    <cellStyle name="40% - Accent3 2 2 3 5 6" xfId="14810"/>
    <cellStyle name="40% - Accent3 2 2 3 5 7" xfId="14811"/>
    <cellStyle name="40% - Accent3 2 2 3 5 8" xfId="14812"/>
    <cellStyle name="40% - Accent3 2 2 3 6" xfId="14813"/>
    <cellStyle name="40% - Accent3 2 2 3 6 2" xfId="14814"/>
    <cellStyle name="40% - Accent3 2 2 3 6 2 2" xfId="14815"/>
    <cellStyle name="40% - Accent3 2 2 3 6 2 2 2" xfId="14816"/>
    <cellStyle name="40% - Accent3 2 2 3 6 2 2 3" xfId="14817"/>
    <cellStyle name="40% - Accent3 2 2 3 6 2 2 4" xfId="14818"/>
    <cellStyle name="40% - Accent3 2 2 3 6 2 3" xfId="14819"/>
    <cellStyle name="40% - Accent3 2 2 3 6 2 3 2" xfId="14820"/>
    <cellStyle name="40% - Accent3 2 2 3 6 2 3 3" xfId="14821"/>
    <cellStyle name="40% - Accent3 2 2 3 6 2 4" xfId="14822"/>
    <cellStyle name="40% - Accent3 2 2 3 6 2 5" xfId="14823"/>
    <cellStyle name="40% - Accent3 2 2 3 6 2 6" xfId="14824"/>
    <cellStyle name="40% - Accent3 2 2 3 6 3" xfId="14825"/>
    <cellStyle name="40% - Accent3 2 2 3 6 3 2" xfId="14826"/>
    <cellStyle name="40% - Accent3 2 2 3 6 3 2 2" xfId="14827"/>
    <cellStyle name="40% - Accent3 2 2 3 6 3 3" xfId="14828"/>
    <cellStyle name="40% - Accent3 2 2 3 6 3 4" xfId="14829"/>
    <cellStyle name="40% - Accent3 2 2 3 6 3 5" xfId="14830"/>
    <cellStyle name="40% - Accent3 2 2 3 6 4" xfId="14831"/>
    <cellStyle name="40% - Accent3 2 2 3 6 4 2" xfId="14832"/>
    <cellStyle name="40% - Accent3 2 2 3 6 4 3" xfId="14833"/>
    <cellStyle name="40% - Accent3 2 2 3 6 5" xfId="14834"/>
    <cellStyle name="40% - Accent3 2 2 3 6 6" xfId="14835"/>
    <cellStyle name="40% - Accent3 2 2 3 6 7" xfId="14836"/>
    <cellStyle name="40% - Accent3 2 2 3 7" xfId="14837"/>
    <cellStyle name="40% - Accent3 2 2 3 7 2" xfId="14838"/>
    <cellStyle name="40% - Accent3 2 2 3 7 2 2" xfId="14839"/>
    <cellStyle name="40% - Accent3 2 2 3 7 2 2 2" xfId="14840"/>
    <cellStyle name="40% - Accent3 2 2 3 7 2 3" xfId="14841"/>
    <cellStyle name="40% - Accent3 2 2 3 7 2 4" xfId="14842"/>
    <cellStyle name="40% - Accent3 2 2 3 7 2 5" xfId="14843"/>
    <cellStyle name="40% - Accent3 2 2 3 7 3" xfId="14844"/>
    <cellStyle name="40% - Accent3 2 2 3 7 3 2" xfId="14845"/>
    <cellStyle name="40% - Accent3 2 2 3 7 3 3" xfId="14846"/>
    <cellStyle name="40% - Accent3 2 2 3 7 4" xfId="14847"/>
    <cellStyle name="40% - Accent3 2 2 3 7 5" xfId="14848"/>
    <cellStyle name="40% - Accent3 2 2 3 7 6" xfId="14849"/>
    <cellStyle name="40% - Accent3 2 2 3 8" xfId="14850"/>
    <cellStyle name="40% - Accent3 2 2 3 8 2" xfId="14851"/>
    <cellStyle name="40% - Accent3 2 2 3 8 2 2" xfId="14852"/>
    <cellStyle name="40% - Accent3 2 2 3 8 2 2 2" xfId="14853"/>
    <cellStyle name="40% - Accent3 2 2 3 8 2 3" xfId="14854"/>
    <cellStyle name="40% - Accent3 2 2 3 8 2 4" xfId="14855"/>
    <cellStyle name="40% - Accent3 2 2 3 8 2 5" xfId="14856"/>
    <cellStyle name="40% - Accent3 2 2 3 8 3" xfId="14857"/>
    <cellStyle name="40% - Accent3 2 2 3 8 3 2" xfId="14858"/>
    <cellStyle name="40% - Accent3 2 2 3 8 3 3" xfId="14859"/>
    <cellStyle name="40% - Accent3 2 2 3 8 4" xfId="14860"/>
    <cellStyle name="40% - Accent3 2 2 3 8 5" xfId="14861"/>
    <cellStyle name="40% - Accent3 2 2 3 8 6" xfId="14862"/>
    <cellStyle name="40% - Accent3 2 2 3 9" xfId="14863"/>
    <cellStyle name="40% - Accent3 2 2 3 9 2" xfId="14864"/>
    <cellStyle name="40% - Accent3 2 2 3 9 2 2" xfId="14865"/>
    <cellStyle name="40% - Accent3 2 2 3 9 2 2 2" xfId="14866"/>
    <cellStyle name="40% - Accent3 2 2 3 9 2 3" xfId="14867"/>
    <cellStyle name="40% - Accent3 2 2 3 9 2 4" xfId="14868"/>
    <cellStyle name="40% - Accent3 2 2 3 9 2 5" xfId="14869"/>
    <cellStyle name="40% - Accent3 2 2 3 9 3" xfId="14870"/>
    <cellStyle name="40% - Accent3 2 2 3 9 3 2" xfId="14871"/>
    <cellStyle name="40% - Accent3 2 2 3 9 3 3" xfId="14872"/>
    <cellStyle name="40% - Accent3 2 2 3 9 4" xfId="14873"/>
    <cellStyle name="40% - Accent3 2 2 3 9 5" xfId="14874"/>
    <cellStyle name="40% - Accent3 2 2 3 9 6" xfId="14875"/>
    <cellStyle name="40% - Accent3 2 2 4" xfId="14876"/>
    <cellStyle name="40% - Accent3 2 2 4 10" xfId="14877"/>
    <cellStyle name="40% - Accent3 2 2 4 10 2" xfId="14878"/>
    <cellStyle name="40% - Accent3 2 2 4 10 2 2" xfId="14879"/>
    <cellStyle name="40% - Accent3 2 2 4 10 3" xfId="14880"/>
    <cellStyle name="40% - Accent3 2 2 4 10 4" xfId="14881"/>
    <cellStyle name="40% - Accent3 2 2 4 10 5" xfId="14882"/>
    <cellStyle name="40% - Accent3 2 2 4 11" xfId="14883"/>
    <cellStyle name="40% - Accent3 2 2 4 11 2" xfId="14884"/>
    <cellStyle name="40% - Accent3 2 2 4 11 3" xfId="14885"/>
    <cellStyle name="40% - Accent3 2 2 4 12" xfId="14886"/>
    <cellStyle name="40% - Accent3 2 2 4 13" xfId="14887"/>
    <cellStyle name="40% - Accent3 2 2 4 14" xfId="14888"/>
    <cellStyle name="40% - Accent3 2 2 4 2" xfId="14889"/>
    <cellStyle name="40% - Accent3 2 2 4 2 10" xfId="14890"/>
    <cellStyle name="40% - Accent3 2 2 4 2 11" xfId="14891"/>
    <cellStyle name="40% - Accent3 2 2 4 2 12" xfId="14892"/>
    <cellStyle name="40% - Accent3 2 2 4 2 13" xfId="14893"/>
    <cellStyle name="40% - Accent3 2 2 4 2 2" xfId="14894"/>
    <cellStyle name="40% - Accent3 2 2 4 2 2 2" xfId="14895"/>
    <cellStyle name="40% - Accent3 2 2 4 2 2 2 2" xfId="14896"/>
    <cellStyle name="40% - Accent3 2 2 4 2 2 2 2 2" xfId="14897"/>
    <cellStyle name="40% - Accent3 2 2 4 2 2 2 2 2 2" xfId="14898"/>
    <cellStyle name="40% - Accent3 2 2 4 2 2 2 2 2 2 2" xfId="14899"/>
    <cellStyle name="40% - Accent3 2 2 4 2 2 2 2 2 3" xfId="14900"/>
    <cellStyle name="40% - Accent3 2 2 4 2 2 2 2 2 4" xfId="14901"/>
    <cellStyle name="40% - Accent3 2 2 4 2 2 2 2 2 5" xfId="14902"/>
    <cellStyle name="40% - Accent3 2 2 4 2 2 2 2 3" xfId="14903"/>
    <cellStyle name="40% - Accent3 2 2 4 2 2 2 2 3 2" xfId="14904"/>
    <cellStyle name="40% - Accent3 2 2 4 2 2 2 2 3 3" xfId="14905"/>
    <cellStyle name="40% - Accent3 2 2 4 2 2 2 2 4" xfId="14906"/>
    <cellStyle name="40% - Accent3 2 2 4 2 2 2 2 5" xfId="14907"/>
    <cellStyle name="40% - Accent3 2 2 4 2 2 2 2 6" xfId="14908"/>
    <cellStyle name="40% - Accent3 2 2 4 2 2 2 3" xfId="14909"/>
    <cellStyle name="40% - Accent3 2 2 4 2 2 2 3 2" xfId="14910"/>
    <cellStyle name="40% - Accent3 2 2 4 2 2 2 3 2 2" xfId="14911"/>
    <cellStyle name="40% - Accent3 2 2 4 2 2 2 3 3" xfId="14912"/>
    <cellStyle name="40% - Accent3 2 2 4 2 2 2 3 4" xfId="14913"/>
    <cellStyle name="40% - Accent3 2 2 4 2 2 2 3 5" xfId="14914"/>
    <cellStyle name="40% - Accent3 2 2 4 2 2 2 4" xfId="14915"/>
    <cellStyle name="40% - Accent3 2 2 4 2 2 2 4 2" xfId="14916"/>
    <cellStyle name="40% - Accent3 2 2 4 2 2 2 4 3" xfId="14917"/>
    <cellStyle name="40% - Accent3 2 2 4 2 2 2 5" xfId="14918"/>
    <cellStyle name="40% - Accent3 2 2 4 2 2 2 6" xfId="14919"/>
    <cellStyle name="40% - Accent3 2 2 4 2 2 2 7" xfId="14920"/>
    <cellStyle name="40% - Accent3 2 2 4 2 2 3" xfId="14921"/>
    <cellStyle name="40% - Accent3 2 2 4 2 2 3 2" xfId="14922"/>
    <cellStyle name="40% - Accent3 2 2 4 2 2 3 2 2" xfId="14923"/>
    <cellStyle name="40% - Accent3 2 2 4 2 2 3 2 2 2" xfId="14924"/>
    <cellStyle name="40% - Accent3 2 2 4 2 2 3 2 3" xfId="14925"/>
    <cellStyle name="40% - Accent3 2 2 4 2 2 3 2 4" xfId="14926"/>
    <cellStyle name="40% - Accent3 2 2 4 2 2 3 2 5" xfId="14927"/>
    <cellStyle name="40% - Accent3 2 2 4 2 2 3 3" xfId="14928"/>
    <cellStyle name="40% - Accent3 2 2 4 2 2 3 3 2" xfId="14929"/>
    <cellStyle name="40% - Accent3 2 2 4 2 2 3 3 3" xfId="14930"/>
    <cellStyle name="40% - Accent3 2 2 4 2 2 3 4" xfId="14931"/>
    <cellStyle name="40% - Accent3 2 2 4 2 2 3 5" xfId="14932"/>
    <cellStyle name="40% - Accent3 2 2 4 2 2 3 6" xfId="14933"/>
    <cellStyle name="40% - Accent3 2 2 4 2 2 4" xfId="14934"/>
    <cellStyle name="40% - Accent3 2 2 4 2 2 4 2" xfId="14935"/>
    <cellStyle name="40% - Accent3 2 2 4 2 2 4 2 2" xfId="14936"/>
    <cellStyle name="40% - Accent3 2 2 4 2 2 4 2 3" xfId="14937"/>
    <cellStyle name="40% - Accent3 2 2 4 2 2 4 2 4" xfId="14938"/>
    <cellStyle name="40% - Accent3 2 2 4 2 2 4 3" xfId="14939"/>
    <cellStyle name="40% - Accent3 2 2 4 2 2 4 3 2" xfId="14940"/>
    <cellStyle name="40% - Accent3 2 2 4 2 2 4 3 3" xfId="14941"/>
    <cellStyle name="40% - Accent3 2 2 4 2 2 4 4" xfId="14942"/>
    <cellStyle name="40% - Accent3 2 2 4 2 2 4 5" xfId="14943"/>
    <cellStyle name="40% - Accent3 2 2 4 2 2 4 6" xfId="14944"/>
    <cellStyle name="40% - Accent3 2 2 4 2 2 5" xfId="14945"/>
    <cellStyle name="40% - Accent3 2 2 4 2 2 5 2" xfId="14946"/>
    <cellStyle name="40% - Accent3 2 2 4 2 2 5 2 2" xfId="14947"/>
    <cellStyle name="40% - Accent3 2 2 4 2 2 5 3" xfId="14948"/>
    <cellStyle name="40% - Accent3 2 2 4 2 2 5 4" xfId="14949"/>
    <cellStyle name="40% - Accent3 2 2 4 2 2 5 5" xfId="14950"/>
    <cellStyle name="40% - Accent3 2 2 4 2 2 6" xfId="14951"/>
    <cellStyle name="40% - Accent3 2 2 4 2 2 6 2" xfId="14952"/>
    <cellStyle name="40% - Accent3 2 2 4 2 2 6 3" xfId="14953"/>
    <cellStyle name="40% - Accent3 2 2 4 2 2 7" xfId="14954"/>
    <cellStyle name="40% - Accent3 2 2 4 2 2 8" xfId="14955"/>
    <cellStyle name="40% - Accent3 2 2 4 2 2 9" xfId="14956"/>
    <cellStyle name="40% - Accent3 2 2 4 2 3" xfId="14957"/>
    <cellStyle name="40% - Accent3 2 2 4 2 3 2" xfId="14958"/>
    <cellStyle name="40% - Accent3 2 2 4 2 3 2 2" xfId="14959"/>
    <cellStyle name="40% - Accent3 2 2 4 2 3 2 2 2" xfId="14960"/>
    <cellStyle name="40% - Accent3 2 2 4 2 3 2 2 2 2" xfId="14961"/>
    <cellStyle name="40% - Accent3 2 2 4 2 3 2 2 3" xfId="14962"/>
    <cellStyle name="40% - Accent3 2 2 4 2 3 2 2 4" xfId="14963"/>
    <cellStyle name="40% - Accent3 2 2 4 2 3 2 2 5" xfId="14964"/>
    <cellStyle name="40% - Accent3 2 2 4 2 3 2 3" xfId="14965"/>
    <cellStyle name="40% - Accent3 2 2 4 2 3 2 3 2" xfId="14966"/>
    <cellStyle name="40% - Accent3 2 2 4 2 3 2 3 3" xfId="14967"/>
    <cellStyle name="40% - Accent3 2 2 4 2 3 2 4" xfId="14968"/>
    <cellStyle name="40% - Accent3 2 2 4 2 3 2 5" xfId="14969"/>
    <cellStyle name="40% - Accent3 2 2 4 2 3 2 6" xfId="14970"/>
    <cellStyle name="40% - Accent3 2 2 4 2 3 3" xfId="14971"/>
    <cellStyle name="40% - Accent3 2 2 4 2 3 3 2" xfId="14972"/>
    <cellStyle name="40% - Accent3 2 2 4 2 3 3 2 2" xfId="14973"/>
    <cellStyle name="40% - Accent3 2 2 4 2 3 3 3" xfId="14974"/>
    <cellStyle name="40% - Accent3 2 2 4 2 3 3 4" xfId="14975"/>
    <cellStyle name="40% - Accent3 2 2 4 2 3 3 5" xfId="14976"/>
    <cellStyle name="40% - Accent3 2 2 4 2 3 4" xfId="14977"/>
    <cellStyle name="40% - Accent3 2 2 4 2 3 4 2" xfId="14978"/>
    <cellStyle name="40% - Accent3 2 2 4 2 3 4 3" xfId="14979"/>
    <cellStyle name="40% - Accent3 2 2 4 2 3 5" xfId="14980"/>
    <cellStyle name="40% - Accent3 2 2 4 2 3 6" xfId="14981"/>
    <cellStyle name="40% - Accent3 2 2 4 2 3 7" xfId="14982"/>
    <cellStyle name="40% - Accent3 2 2 4 2 4" xfId="14983"/>
    <cellStyle name="40% - Accent3 2 2 4 2 4 2" xfId="14984"/>
    <cellStyle name="40% - Accent3 2 2 4 2 4 2 2" xfId="14985"/>
    <cellStyle name="40% - Accent3 2 2 4 2 4 2 2 2" xfId="14986"/>
    <cellStyle name="40% - Accent3 2 2 4 2 4 2 3" xfId="14987"/>
    <cellStyle name="40% - Accent3 2 2 4 2 4 2 4" xfId="14988"/>
    <cellStyle name="40% - Accent3 2 2 4 2 4 2 5" xfId="14989"/>
    <cellStyle name="40% - Accent3 2 2 4 2 4 3" xfId="14990"/>
    <cellStyle name="40% - Accent3 2 2 4 2 4 3 2" xfId="14991"/>
    <cellStyle name="40% - Accent3 2 2 4 2 4 3 3" xfId="14992"/>
    <cellStyle name="40% - Accent3 2 2 4 2 4 4" xfId="14993"/>
    <cellStyle name="40% - Accent3 2 2 4 2 4 5" xfId="14994"/>
    <cellStyle name="40% - Accent3 2 2 4 2 4 6" xfId="14995"/>
    <cellStyle name="40% - Accent3 2 2 4 2 5" xfId="14996"/>
    <cellStyle name="40% - Accent3 2 2 4 2 5 2" xfId="14997"/>
    <cellStyle name="40% - Accent3 2 2 4 2 5 2 2" xfId="14998"/>
    <cellStyle name="40% - Accent3 2 2 4 2 5 2 2 2" xfId="14999"/>
    <cellStyle name="40% - Accent3 2 2 4 2 5 2 3" xfId="15000"/>
    <cellStyle name="40% - Accent3 2 2 4 2 5 2 4" xfId="15001"/>
    <cellStyle name="40% - Accent3 2 2 4 2 5 2 5" xfId="15002"/>
    <cellStyle name="40% - Accent3 2 2 4 2 5 3" xfId="15003"/>
    <cellStyle name="40% - Accent3 2 2 4 2 5 3 2" xfId="15004"/>
    <cellStyle name="40% - Accent3 2 2 4 2 5 3 3" xfId="15005"/>
    <cellStyle name="40% - Accent3 2 2 4 2 5 4" xfId="15006"/>
    <cellStyle name="40% - Accent3 2 2 4 2 5 5" xfId="15007"/>
    <cellStyle name="40% - Accent3 2 2 4 2 5 6" xfId="15008"/>
    <cellStyle name="40% - Accent3 2 2 4 2 6" xfId="15009"/>
    <cellStyle name="40% - Accent3 2 2 4 2 6 2" xfId="15010"/>
    <cellStyle name="40% - Accent3 2 2 4 2 6 2 2" xfId="15011"/>
    <cellStyle name="40% - Accent3 2 2 4 2 6 2 2 2" xfId="15012"/>
    <cellStyle name="40% - Accent3 2 2 4 2 6 2 3" xfId="15013"/>
    <cellStyle name="40% - Accent3 2 2 4 2 6 2 4" xfId="15014"/>
    <cellStyle name="40% - Accent3 2 2 4 2 6 2 5" xfId="15015"/>
    <cellStyle name="40% - Accent3 2 2 4 2 6 3" xfId="15016"/>
    <cellStyle name="40% - Accent3 2 2 4 2 6 3 2" xfId="15017"/>
    <cellStyle name="40% - Accent3 2 2 4 2 6 3 3" xfId="15018"/>
    <cellStyle name="40% - Accent3 2 2 4 2 6 4" xfId="15019"/>
    <cellStyle name="40% - Accent3 2 2 4 2 6 5" xfId="15020"/>
    <cellStyle name="40% - Accent3 2 2 4 2 6 6" xfId="15021"/>
    <cellStyle name="40% - Accent3 2 2 4 2 7" xfId="15022"/>
    <cellStyle name="40% - Accent3 2 2 4 2 7 2" xfId="15023"/>
    <cellStyle name="40% - Accent3 2 2 4 2 7 2 2" xfId="15024"/>
    <cellStyle name="40% - Accent3 2 2 4 2 7 2 3" xfId="15025"/>
    <cellStyle name="40% - Accent3 2 2 4 2 7 2 4" xfId="15026"/>
    <cellStyle name="40% - Accent3 2 2 4 2 7 3" xfId="15027"/>
    <cellStyle name="40% - Accent3 2 2 4 2 7 3 2" xfId="15028"/>
    <cellStyle name="40% - Accent3 2 2 4 2 7 3 3" xfId="15029"/>
    <cellStyle name="40% - Accent3 2 2 4 2 7 4" xfId="15030"/>
    <cellStyle name="40% - Accent3 2 2 4 2 7 5" xfId="15031"/>
    <cellStyle name="40% - Accent3 2 2 4 2 7 6" xfId="15032"/>
    <cellStyle name="40% - Accent3 2 2 4 2 8" xfId="15033"/>
    <cellStyle name="40% - Accent3 2 2 4 2 8 2" xfId="15034"/>
    <cellStyle name="40% - Accent3 2 2 4 2 8 2 2" xfId="15035"/>
    <cellStyle name="40% - Accent3 2 2 4 2 8 3" xfId="15036"/>
    <cellStyle name="40% - Accent3 2 2 4 2 8 4" xfId="15037"/>
    <cellStyle name="40% - Accent3 2 2 4 2 8 5" xfId="15038"/>
    <cellStyle name="40% - Accent3 2 2 4 2 9" xfId="15039"/>
    <cellStyle name="40% - Accent3 2 2 4 2 9 2" xfId="15040"/>
    <cellStyle name="40% - Accent3 2 2 4 2 9 3" xfId="15041"/>
    <cellStyle name="40% - Accent3 2 2 4 3" xfId="15042"/>
    <cellStyle name="40% - Accent3 2 2 4 3 2" xfId="15043"/>
    <cellStyle name="40% - Accent3 2 2 4 3 2 2" xfId="15044"/>
    <cellStyle name="40% - Accent3 2 2 4 3 2 2 2" xfId="15045"/>
    <cellStyle name="40% - Accent3 2 2 4 3 2 2 2 2" xfId="15046"/>
    <cellStyle name="40% - Accent3 2 2 4 3 2 2 2 2 2" xfId="15047"/>
    <cellStyle name="40% - Accent3 2 2 4 3 2 2 2 3" xfId="15048"/>
    <cellStyle name="40% - Accent3 2 2 4 3 2 2 2 4" xfId="15049"/>
    <cellStyle name="40% - Accent3 2 2 4 3 2 2 2 5" xfId="15050"/>
    <cellStyle name="40% - Accent3 2 2 4 3 2 2 3" xfId="15051"/>
    <cellStyle name="40% - Accent3 2 2 4 3 2 2 3 2" xfId="15052"/>
    <cellStyle name="40% - Accent3 2 2 4 3 2 2 3 3" xfId="15053"/>
    <cellStyle name="40% - Accent3 2 2 4 3 2 2 4" xfId="15054"/>
    <cellStyle name="40% - Accent3 2 2 4 3 2 2 5" xfId="15055"/>
    <cellStyle name="40% - Accent3 2 2 4 3 2 2 6" xfId="15056"/>
    <cellStyle name="40% - Accent3 2 2 4 3 2 3" xfId="15057"/>
    <cellStyle name="40% - Accent3 2 2 4 3 2 3 2" xfId="15058"/>
    <cellStyle name="40% - Accent3 2 2 4 3 2 3 2 2" xfId="15059"/>
    <cellStyle name="40% - Accent3 2 2 4 3 2 3 2 3" xfId="15060"/>
    <cellStyle name="40% - Accent3 2 2 4 3 2 3 2 4" xfId="15061"/>
    <cellStyle name="40% - Accent3 2 2 4 3 2 3 3" xfId="15062"/>
    <cellStyle name="40% - Accent3 2 2 4 3 2 3 3 2" xfId="15063"/>
    <cellStyle name="40% - Accent3 2 2 4 3 2 3 3 3" xfId="15064"/>
    <cellStyle name="40% - Accent3 2 2 4 3 2 3 4" xfId="15065"/>
    <cellStyle name="40% - Accent3 2 2 4 3 2 3 5" xfId="15066"/>
    <cellStyle name="40% - Accent3 2 2 4 3 2 3 6" xfId="15067"/>
    <cellStyle name="40% - Accent3 2 2 4 3 2 4" xfId="15068"/>
    <cellStyle name="40% - Accent3 2 2 4 3 2 4 2" xfId="15069"/>
    <cellStyle name="40% - Accent3 2 2 4 3 2 4 2 2" xfId="15070"/>
    <cellStyle name="40% - Accent3 2 2 4 3 2 4 3" xfId="15071"/>
    <cellStyle name="40% - Accent3 2 2 4 3 2 4 4" xfId="15072"/>
    <cellStyle name="40% - Accent3 2 2 4 3 2 4 5" xfId="15073"/>
    <cellStyle name="40% - Accent3 2 2 4 3 2 5" xfId="15074"/>
    <cellStyle name="40% - Accent3 2 2 4 3 2 5 2" xfId="15075"/>
    <cellStyle name="40% - Accent3 2 2 4 3 2 5 3" xfId="15076"/>
    <cellStyle name="40% - Accent3 2 2 4 3 2 6" xfId="15077"/>
    <cellStyle name="40% - Accent3 2 2 4 3 2 7" xfId="15078"/>
    <cellStyle name="40% - Accent3 2 2 4 3 2 8" xfId="15079"/>
    <cellStyle name="40% - Accent3 2 2 4 3 3" xfId="15080"/>
    <cellStyle name="40% - Accent3 2 2 4 3 3 2" xfId="15081"/>
    <cellStyle name="40% - Accent3 2 2 4 3 3 2 2" xfId="15082"/>
    <cellStyle name="40% - Accent3 2 2 4 3 3 2 2 2" xfId="15083"/>
    <cellStyle name="40% - Accent3 2 2 4 3 3 2 3" xfId="15084"/>
    <cellStyle name="40% - Accent3 2 2 4 3 3 2 4" xfId="15085"/>
    <cellStyle name="40% - Accent3 2 2 4 3 3 2 5" xfId="15086"/>
    <cellStyle name="40% - Accent3 2 2 4 3 3 3" xfId="15087"/>
    <cellStyle name="40% - Accent3 2 2 4 3 3 3 2" xfId="15088"/>
    <cellStyle name="40% - Accent3 2 2 4 3 3 3 3" xfId="15089"/>
    <cellStyle name="40% - Accent3 2 2 4 3 3 4" xfId="15090"/>
    <cellStyle name="40% - Accent3 2 2 4 3 3 5" xfId="15091"/>
    <cellStyle name="40% - Accent3 2 2 4 3 3 6" xfId="15092"/>
    <cellStyle name="40% - Accent3 2 2 4 3 4" xfId="15093"/>
    <cellStyle name="40% - Accent3 2 2 4 3 4 2" xfId="15094"/>
    <cellStyle name="40% - Accent3 2 2 4 3 4 2 2" xfId="15095"/>
    <cellStyle name="40% - Accent3 2 2 4 3 4 2 3" xfId="15096"/>
    <cellStyle name="40% - Accent3 2 2 4 3 4 2 4" xfId="15097"/>
    <cellStyle name="40% - Accent3 2 2 4 3 4 3" xfId="15098"/>
    <cellStyle name="40% - Accent3 2 2 4 3 4 3 2" xfId="15099"/>
    <cellStyle name="40% - Accent3 2 2 4 3 4 3 3" xfId="15100"/>
    <cellStyle name="40% - Accent3 2 2 4 3 4 4" xfId="15101"/>
    <cellStyle name="40% - Accent3 2 2 4 3 4 5" xfId="15102"/>
    <cellStyle name="40% - Accent3 2 2 4 3 4 6" xfId="15103"/>
    <cellStyle name="40% - Accent3 2 2 4 3 5" xfId="15104"/>
    <cellStyle name="40% - Accent3 2 2 4 3 5 2" xfId="15105"/>
    <cellStyle name="40% - Accent3 2 2 4 3 5 2 2" xfId="15106"/>
    <cellStyle name="40% - Accent3 2 2 4 3 5 3" xfId="15107"/>
    <cellStyle name="40% - Accent3 2 2 4 3 5 4" xfId="15108"/>
    <cellStyle name="40% - Accent3 2 2 4 3 5 5" xfId="15109"/>
    <cellStyle name="40% - Accent3 2 2 4 3 6" xfId="15110"/>
    <cellStyle name="40% - Accent3 2 2 4 3 6 2" xfId="15111"/>
    <cellStyle name="40% - Accent3 2 2 4 3 6 3" xfId="15112"/>
    <cellStyle name="40% - Accent3 2 2 4 3 7" xfId="15113"/>
    <cellStyle name="40% - Accent3 2 2 4 3 8" xfId="15114"/>
    <cellStyle name="40% - Accent3 2 2 4 3 9" xfId="15115"/>
    <cellStyle name="40% - Accent3 2 2 4 4" xfId="15116"/>
    <cellStyle name="40% - Accent3 2 2 4 4 2" xfId="15117"/>
    <cellStyle name="40% - Accent3 2 2 4 4 2 2" xfId="15118"/>
    <cellStyle name="40% - Accent3 2 2 4 4 2 2 2" xfId="15119"/>
    <cellStyle name="40% - Accent3 2 2 4 4 2 2 2 2" xfId="15120"/>
    <cellStyle name="40% - Accent3 2 2 4 4 2 2 2 3" xfId="15121"/>
    <cellStyle name="40% - Accent3 2 2 4 4 2 2 2 4" xfId="15122"/>
    <cellStyle name="40% - Accent3 2 2 4 4 2 2 3" xfId="15123"/>
    <cellStyle name="40% - Accent3 2 2 4 4 2 2 3 2" xfId="15124"/>
    <cellStyle name="40% - Accent3 2 2 4 4 2 2 3 3" xfId="15125"/>
    <cellStyle name="40% - Accent3 2 2 4 4 2 2 4" xfId="15126"/>
    <cellStyle name="40% - Accent3 2 2 4 4 2 2 5" xfId="15127"/>
    <cellStyle name="40% - Accent3 2 2 4 4 2 2 6" xfId="15128"/>
    <cellStyle name="40% - Accent3 2 2 4 4 2 3" xfId="15129"/>
    <cellStyle name="40% - Accent3 2 2 4 4 2 3 2" xfId="15130"/>
    <cellStyle name="40% - Accent3 2 2 4 4 2 3 2 2" xfId="15131"/>
    <cellStyle name="40% - Accent3 2 2 4 4 2 3 3" xfId="15132"/>
    <cellStyle name="40% - Accent3 2 2 4 4 2 3 4" xfId="15133"/>
    <cellStyle name="40% - Accent3 2 2 4 4 2 3 5" xfId="15134"/>
    <cellStyle name="40% - Accent3 2 2 4 4 2 4" xfId="15135"/>
    <cellStyle name="40% - Accent3 2 2 4 4 2 4 2" xfId="15136"/>
    <cellStyle name="40% - Accent3 2 2 4 4 2 4 3" xfId="15137"/>
    <cellStyle name="40% - Accent3 2 2 4 4 2 5" xfId="15138"/>
    <cellStyle name="40% - Accent3 2 2 4 4 2 6" xfId="15139"/>
    <cellStyle name="40% - Accent3 2 2 4 4 2 7" xfId="15140"/>
    <cellStyle name="40% - Accent3 2 2 4 4 3" xfId="15141"/>
    <cellStyle name="40% - Accent3 2 2 4 4 3 2" xfId="15142"/>
    <cellStyle name="40% - Accent3 2 2 4 4 3 2 2" xfId="15143"/>
    <cellStyle name="40% - Accent3 2 2 4 4 3 2 3" xfId="15144"/>
    <cellStyle name="40% - Accent3 2 2 4 4 3 2 4" xfId="15145"/>
    <cellStyle name="40% - Accent3 2 2 4 4 3 3" xfId="15146"/>
    <cellStyle name="40% - Accent3 2 2 4 4 3 3 2" xfId="15147"/>
    <cellStyle name="40% - Accent3 2 2 4 4 3 3 3" xfId="15148"/>
    <cellStyle name="40% - Accent3 2 2 4 4 3 4" xfId="15149"/>
    <cellStyle name="40% - Accent3 2 2 4 4 3 5" xfId="15150"/>
    <cellStyle name="40% - Accent3 2 2 4 4 3 6" xfId="15151"/>
    <cellStyle name="40% - Accent3 2 2 4 4 4" xfId="15152"/>
    <cellStyle name="40% - Accent3 2 2 4 4 4 2" xfId="15153"/>
    <cellStyle name="40% - Accent3 2 2 4 4 4 2 2" xfId="15154"/>
    <cellStyle name="40% - Accent3 2 2 4 4 4 3" xfId="15155"/>
    <cellStyle name="40% - Accent3 2 2 4 4 4 4" xfId="15156"/>
    <cellStyle name="40% - Accent3 2 2 4 4 4 5" xfId="15157"/>
    <cellStyle name="40% - Accent3 2 2 4 4 5" xfId="15158"/>
    <cellStyle name="40% - Accent3 2 2 4 4 5 2" xfId="15159"/>
    <cellStyle name="40% - Accent3 2 2 4 4 5 3" xfId="15160"/>
    <cellStyle name="40% - Accent3 2 2 4 4 6" xfId="15161"/>
    <cellStyle name="40% - Accent3 2 2 4 4 7" xfId="15162"/>
    <cellStyle name="40% - Accent3 2 2 4 4 8" xfId="15163"/>
    <cellStyle name="40% - Accent3 2 2 4 5" xfId="15164"/>
    <cellStyle name="40% - Accent3 2 2 4 5 2" xfId="15165"/>
    <cellStyle name="40% - Accent3 2 2 4 5 2 2" xfId="15166"/>
    <cellStyle name="40% - Accent3 2 2 4 5 2 2 2" xfId="15167"/>
    <cellStyle name="40% - Accent3 2 2 4 5 2 2 3" xfId="15168"/>
    <cellStyle name="40% - Accent3 2 2 4 5 2 2 4" xfId="15169"/>
    <cellStyle name="40% - Accent3 2 2 4 5 2 3" xfId="15170"/>
    <cellStyle name="40% - Accent3 2 2 4 5 2 3 2" xfId="15171"/>
    <cellStyle name="40% - Accent3 2 2 4 5 2 3 3" xfId="15172"/>
    <cellStyle name="40% - Accent3 2 2 4 5 2 4" xfId="15173"/>
    <cellStyle name="40% - Accent3 2 2 4 5 2 5" xfId="15174"/>
    <cellStyle name="40% - Accent3 2 2 4 5 2 6" xfId="15175"/>
    <cellStyle name="40% - Accent3 2 2 4 5 3" xfId="15176"/>
    <cellStyle name="40% - Accent3 2 2 4 5 3 2" xfId="15177"/>
    <cellStyle name="40% - Accent3 2 2 4 5 3 2 2" xfId="15178"/>
    <cellStyle name="40% - Accent3 2 2 4 5 3 2 3" xfId="15179"/>
    <cellStyle name="40% - Accent3 2 2 4 5 3 2 4" xfId="15180"/>
    <cellStyle name="40% - Accent3 2 2 4 5 3 3" xfId="15181"/>
    <cellStyle name="40% - Accent3 2 2 4 5 3 3 2" xfId="15182"/>
    <cellStyle name="40% - Accent3 2 2 4 5 3 3 3" xfId="15183"/>
    <cellStyle name="40% - Accent3 2 2 4 5 3 4" xfId="15184"/>
    <cellStyle name="40% - Accent3 2 2 4 5 3 5" xfId="15185"/>
    <cellStyle name="40% - Accent3 2 2 4 5 3 6" xfId="15186"/>
    <cellStyle name="40% - Accent3 2 2 4 5 4" xfId="15187"/>
    <cellStyle name="40% - Accent3 2 2 4 5 4 2" xfId="15188"/>
    <cellStyle name="40% - Accent3 2 2 4 5 4 2 2" xfId="15189"/>
    <cellStyle name="40% - Accent3 2 2 4 5 4 3" xfId="15190"/>
    <cellStyle name="40% - Accent3 2 2 4 5 4 4" xfId="15191"/>
    <cellStyle name="40% - Accent3 2 2 4 5 4 5" xfId="15192"/>
    <cellStyle name="40% - Accent3 2 2 4 5 5" xfId="15193"/>
    <cellStyle name="40% - Accent3 2 2 4 5 5 2" xfId="15194"/>
    <cellStyle name="40% - Accent3 2 2 4 5 5 3" xfId="15195"/>
    <cellStyle name="40% - Accent3 2 2 4 5 6" xfId="15196"/>
    <cellStyle name="40% - Accent3 2 2 4 5 7" xfId="15197"/>
    <cellStyle name="40% - Accent3 2 2 4 5 8" xfId="15198"/>
    <cellStyle name="40% - Accent3 2 2 4 6" xfId="15199"/>
    <cellStyle name="40% - Accent3 2 2 4 6 2" xfId="15200"/>
    <cellStyle name="40% - Accent3 2 2 4 6 2 2" xfId="15201"/>
    <cellStyle name="40% - Accent3 2 2 4 6 2 2 2" xfId="15202"/>
    <cellStyle name="40% - Accent3 2 2 4 6 2 2 3" xfId="15203"/>
    <cellStyle name="40% - Accent3 2 2 4 6 2 2 4" xfId="15204"/>
    <cellStyle name="40% - Accent3 2 2 4 6 2 3" xfId="15205"/>
    <cellStyle name="40% - Accent3 2 2 4 6 2 3 2" xfId="15206"/>
    <cellStyle name="40% - Accent3 2 2 4 6 2 3 3" xfId="15207"/>
    <cellStyle name="40% - Accent3 2 2 4 6 2 4" xfId="15208"/>
    <cellStyle name="40% - Accent3 2 2 4 6 2 5" xfId="15209"/>
    <cellStyle name="40% - Accent3 2 2 4 6 2 6" xfId="15210"/>
    <cellStyle name="40% - Accent3 2 2 4 6 3" xfId="15211"/>
    <cellStyle name="40% - Accent3 2 2 4 6 3 2" xfId="15212"/>
    <cellStyle name="40% - Accent3 2 2 4 6 3 2 2" xfId="15213"/>
    <cellStyle name="40% - Accent3 2 2 4 6 3 3" xfId="15214"/>
    <cellStyle name="40% - Accent3 2 2 4 6 3 4" xfId="15215"/>
    <cellStyle name="40% - Accent3 2 2 4 6 3 5" xfId="15216"/>
    <cellStyle name="40% - Accent3 2 2 4 6 4" xfId="15217"/>
    <cellStyle name="40% - Accent3 2 2 4 6 4 2" xfId="15218"/>
    <cellStyle name="40% - Accent3 2 2 4 6 4 3" xfId="15219"/>
    <cellStyle name="40% - Accent3 2 2 4 6 5" xfId="15220"/>
    <cellStyle name="40% - Accent3 2 2 4 6 6" xfId="15221"/>
    <cellStyle name="40% - Accent3 2 2 4 6 7" xfId="15222"/>
    <cellStyle name="40% - Accent3 2 2 4 7" xfId="15223"/>
    <cellStyle name="40% - Accent3 2 2 4 7 2" xfId="15224"/>
    <cellStyle name="40% - Accent3 2 2 4 7 2 2" xfId="15225"/>
    <cellStyle name="40% - Accent3 2 2 4 7 2 2 2" xfId="15226"/>
    <cellStyle name="40% - Accent3 2 2 4 7 2 3" xfId="15227"/>
    <cellStyle name="40% - Accent3 2 2 4 7 2 4" xfId="15228"/>
    <cellStyle name="40% - Accent3 2 2 4 7 2 5" xfId="15229"/>
    <cellStyle name="40% - Accent3 2 2 4 7 3" xfId="15230"/>
    <cellStyle name="40% - Accent3 2 2 4 7 3 2" xfId="15231"/>
    <cellStyle name="40% - Accent3 2 2 4 7 3 3" xfId="15232"/>
    <cellStyle name="40% - Accent3 2 2 4 7 4" xfId="15233"/>
    <cellStyle name="40% - Accent3 2 2 4 7 5" xfId="15234"/>
    <cellStyle name="40% - Accent3 2 2 4 7 6" xfId="15235"/>
    <cellStyle name="40% - Accent3 2 2 4 8" xfId="15236"/>
    <cellStyle name="40% - Accent3 2 2 4 8 2" xfId="15237"/>
    <cellStyle name="40% - Accent3 2 2 4 8 2 2" xfId="15238"/>
    <cellStyle name="40% - Accent3 2 2 4 8 2 2 2" xfId="15239"/>
    <cellStyle name="40% - Accent3 2 2 4 8 2 3" xfId="15240"/>
    <cellStyle name="40% - Accent3 2 2 4 8 2 4" xfId="15241"/>
    <cellStyle name="40% - Accent3 2 2 4 8 2 5" xfId="15242"/>
    <cellStyle name="40% - Accent3 2 2 4 8 3" xfId="15243"/>
    <cellStyle name="40% - Accent3 2 2 4 8 3 2" xfId="15244"/>
    <cellStyle name="40% - Accent3 2 2 4 8 3 3" xfId="15245"/>
    <cellStyle name="40% - Accent3 2 2 4 8 4" xfId="15246"/>
    <cellStyle name="40% - Accent3 2 2 4 8 5" xfId="15247"/>
    <cellStyle name="40% - Accent3 2 2 4 8 6" xfId="15248"/>
    <cellStyle name="40% - Accent3 2 2 4 9" xfId="15249"/>
    <cellStyle name="40% - Accent3 2 2 4 9 2" xfId="15250"/>
    <cellStyle name="40% - Accent3 2 2 4 9 2 2" xfId="15251"/>
    <cellStyle name="40% - Accent3 2 2 4 9 2 3" xfId="15252"/>
    <cellStyle name="40% - Accent3 2 2 4 9 2 4" xfId="15253"/>
    <cellStyle name="40% - Accent3 2 2 4 9 3" xfId="15254"/>
    <cellStyle name="40% - Accent3 2 2 4 9 3 2" xfId="15255"/>
    <cellStyle name="40% - Accent3 2 2 4 9 3 3" xfId="15256"/>
    <cellStyle name="40% - Accent3 2 2 4 9 4" xfId="15257"/>
    <cellStyle name="40% - Accent3 2 2 4 9 5" xfId="15258"/>
    <cellStyle name="40% - Accent3 2 2 4 9 6" xfId="15259"/>
    <cellStyle name="40% - Accent3 2 2 5" xfId="15260"/>
    <cellStyle name="40% - Accent3 2 2 5 10" xfId="15261"/>
    <cellStyle name="40% - Accent3 2 2 5 10 2" xfId="15262"/>
    <cellStyle name="40% - Accent3 2 2 5 10 2 2" xfId="15263"/>
    <cellStyle name="40% - Accent3 2 2 5 10 3" xfId="15264"/>
    <cellStyle name="40% - Accent3 2 2 5 10 4" xfId="15265"/>
    <cellStyle name="40% - Accent3 2 2 5 10 5" xfId="15266"/>
    <cellStyle name="40% - Accent3 2 2 5 11" xfId="15267"/>
    <cellStyle name="40% - Accent3 2 2 5 11 2" xfId="15268"/>
    <cellStyle name="40% - Accent3 2 2 5 11 3" xfId="15269"/>
    <cellStyle name="40% - Accent3 2 2 5 12" xfId="15270"/>
    <cellStyle name="40% - Accent3 2 2 5 13" xfId="15271"/>
    <cellStyle name="40% - Accent3 2 2 5 14" xfId="15272"/>
    <cellStyle name="40% - Accent3 2 2 5 2" xfId="15273"/>
    <cellStyle name="40% - Accent3 2 2 5 2 10" xfId="15274"/>
    <cellStyle name="40% - Accent3 2 2 5 2 11" xfId="15275"/>
    <cellStyle name="40% - Accent3 2 2 5 2 12" xfId="15276"/>
    <cellStyle name="40% - Accent3 2 2 5 2 13" xfId="15277"/>
    <cellStyle name="40% - Accent3 2 2 5 2 2" xfId="15278"/>
    <cellStyle name="40% - Accent3 2 2 5 2 2 2" xfId="15279"/>
    <cellStyle name="40% - Accent3 2 2 5 2 2 2 2" xfId="15280"/>
    <cellStyle name="40% - Accent3 2 2 5 2 2 2 2 2" xfId="15281"/>
    <cellStyle name="40% - Accent3 2 2 5 2 2 2 2 2 2" xfId="15282"/>
    <cellStyle name="40% - Accent3 2 2 5 2 2 2 2 2 2 2" xfId="15283"/>
    <cellStyle name="40% - Accent3 2 2 5 2 2 2 2 2 3" xfId="15284"/>
    <cellStyle name="40% - Accent3 2 2 5 2 2 2 2 2 4" xfId="15285"/>
    <cellStyle name="40% - Accent3 2 2 5 2 2 2 2 2 5" xfId="15286"/>
    <cellStyle name="40% - Accent3 2 2 5 2 2 2 2 3" xfId="15287"/>
    <cellStyle name="40% - Accent3 2 2 5 2 2 2 2 3 2" xfId="15288"/>
    <cellStyle name="40% - Accent3 2 2 5 2 2 2 2 3 3" xfId="15289"/>
    <cellStyle name="40% - Accent3 2 2 5 2 2 2 2 4" xfId="15290"/>
    <cellStyle name="40% - Accent3 2 2 5 2 2 2 2 5" xfId="15291"/>
    <cellStyle name="40% - Accent3 2 2 5 2 2 2 2 6" xfId="15292"/>
    <cellStyle name="40% - Accent3 2 2 5 2 2 2 3" xfId="15293"/>
    <cellStyle name="40% - Accent3 2 2 5 2 2 2 3 2" xfId="15294"/>
    <cellStyle name="40% - Accent3 2 2 5 2 2 2 3 2 2" xfId="15295"/>
    <cellStyle name="40% - Accent3 2 2 5 2 2 2 3 3" xfId="15296"/>
    <cellStyle name="40% - Accent3 2 2 5 2 2 2 3 4" xfId="15297"/>
    <cellStyle name="40% - Accent3 2 2 5 2 2 2 3 5" xfId="15298"/>
    <cellStyle name="40% - Accent3 2 2 5 2 2 2 4" xfId="15299"/>
    <cellStyle name="40% - Accent3 2 2 5 2 2 2 4 2" xfId="15300"/>
    <cellStyle name="40% - Accent3 2 2 5 2 2 2 4 3" xfId="15301"/>
    <cellStyle name="40% - Accent3 2 2 5 2 2 2 5" xfId="15302"/>
    <cellStyle name="40% - Accent3 2 2 5 2 2 2 6" xfId="15303"/>
    <cellStyle name="40% - Accent3 2 2 5 2 2 2 7" xfId="15304"/>
    <cellStyle name="40% - Accent3 2 2 5 2 2 3" xfId="15305"/>
    <cellStyle name="40% - Accent3 2 2 5 2 2 3 2" xfId="15306"/>
    <cellStyle name="40% - Accent3 2 2 5 2 2 3 2 2" xfId="15307"/>
    <cellStyle name="40% - Accent3 2 2 5 2 2 3 2 2 2" xfId="15308"/>
    <cellStyle name="40% - Accent3 2 2 5 2 2 3 2 3" xfId="15309"/>
    <cellStyle name="40% - Accent3 2 2 5 2 2 3 2 4" xfId="15310"/>
    <cellStyle name="40% - Accent3 2 2 5 2 2 3 2 5" xfId="15311"/>
    <cellStyle name="40% - Accent3 2 2 5 2 2 3 3" xfId="15312"/>
    <cellStyle name="40% - Accent3 2 2 5 2 2 3 3 2" xfId="15313"/>
    <cellStyle name="40% - Accent3 2 2 5 2 2 3 3 3" xfId="15314"/>
    <cellStyle name="40% - Accent3 2 2 5 2 2 3 4" xfId="15315"/>
    <cellStyle name="40% - Accent3 2 2 5 2 2 3 5" xfId="15316"/>
    <cellStyle name="40% - Accent3 2 2 5 2 2 3 6" xfId="15317"/>
    <cellStyle name="40% - Accent3 2 2 5 2 2 4" xfId="15318"/>
    <cellStyle name="40% - Accent3 2 2 5 2 2 4 2" xfId="15319"/>
    <cellStyle name="40% - Accent3 2 2 5 2 2 4 2 2" xfId="15320"/>
    <cellStyle name="40% - Accent3 2 2 5 2 2 4 2 3" xfId="15321"/>
    <cellStyle name="40% - Accent3 2 2 5 2 2 4 2 4" xfId="15322"/>
    <cellStyle name="40% - Accent3 2 2 5 2 2 4 3" xfId="15323"/>
    <cellStyle name="40% - Accent3 2 2 5 2 2 4 3 2" xfId="15324"/>
    <cellStyle name="40% - Accent3 2 2 5 2 2 4 3 3" xfId="15325"/>
    <cellStyle name="40% - Accent3 2 2 5 2 2 4 4" xfId="15326"/>
    <cellStyle name="40% - Accent3 2 2 5 2 2 4 5" xfId="15327"/>
    <cellStyle name="40% - Accent3 2 2 5 2 2 4 6" xfId="15328"/>
    <cellStyle name="40% - Accent3 2 2 5 2 2 5" xfId="15329"/>
    <cellStyle name="40% - Accent3 2 2 5 2 2 5 2" xfId="15330"/>
    <cellStyle name="40% - Accent3 2 2 5 2 2 5 2 2" xfId="15331"/>
    <cellStyle name="40% - Accent3 2 2 5 2 2 5 3" xfId="15332"/>
    <cellStyle name="40% - Accent3 2 2 5 2 2 5 4" xfId="15333"/>
    <cellStyle name="40% - Accent3 2 2 5 2 2 5 5" xfId="15334"/>
    <cellStyle name="40% - Accent3 2 2 5 2 2 6" xfId="15335"/>
    <cellStyle name="40% - Accent3 2 2 5 2 2 6 2" xfId="15336"/>
    <cellStyle name="40% - Accent3 2 2 5 2 2 6 3" xfId="15337"/>
    <cellStyle name="40% - Accent3 2 2 5 2 2 7" xfId="15338"/>
    <cellStyle name="40% - Accent3 2 2 5 2 2 8" xfId="15339"/>
    <cellStyle name="40% - Accent3 2 2 5 2 2 9" xfId="15340"/>
    <cellStyle name="40% - Accent3 2 2 5 2 3" xfId="15341"/>
    <cellStyle name="40% - Accent3 2 2 5 2 3 2" xfId="15342"/>
    <cellStyle name="40% - Accent3 2 2 5 2 3 2 2" xfId="15343"/>
    <cellStyle name="40% - Accent3 2 2 5 2 3 2 2 2" xfId="15344"/>
    <cellStyle name="40% - Accent3 2 2 5 2 3 2 2 2 2" xfId="15345"/>
    <cellStyle name="40% - Accent3 2 2 5 2 3 2 2 3" xfId="15346"/>
    <cellStyle name="40% - Accent3 2 2 5 2 3 2 2 4" xfId="15347"/>
    <cellStyle name="40% - Accent3 2 2 5 2 3 2 2 5" xfId="15348"/>
    <cellStyle name="40% - Accent3 2 2 5 2 3 2 3" xfId="15349"/>
    <cellStyle name="40% - Accent3 2 2 5 2 3 2 3 2" xfId="15350"/>
    <cellStyle name="40% - Accent3 2 2 5 2 3 2 3 3" xfId="15351"/>
    <cellStyle name="40% - Accent3 2 2 5 2 3 2 4" xfId="15352"/>
    <cellStyle name="40% - Accent3 2 2 5 2 3 2 5" xfId="15353"/>
    <cellStyle name="40% - Accent3 2 2 5 2 3 2 6" xfId="15354"/>
    <cellStyle name="40% - Accent3 2 2 5 2 3 3" xfId="15355"/>
    <cellStyle name="40% - Accent3 2 2 5 2 3 3 2" xfId="15356"/>
    <cellStyle name="40% - Accent3 2 2 5 2 3 3 2 2" xfId="15357"/>
    <cellStyle name="40% - Accent3 2 2 5 2 3 3 3" xfId="15358"/>
    <cellStyle name="40% - Accent3 2 2 5 2 3 3 4" xfId="15359"/>
    <cellStyle name="40% - Accent3 2 2 5 2 3 3 5" xfId="15360"/>
    <cellStyle name="40% - Accent3 2 2 5 2 3 4" xfId="15361"/>
    <cellStyle name="40% - Accent3 2 2 5 2 3 4 2" xfId="15362"/>
    <cellStyle name="40% - Accent3 2 2 5 2 3 4 3" xfId="15363"/>
    <cellStyle name="40% - Accent3 2 2 5 2 3 5" xfId="15364"/>
    <cellStyle name="40% - Accent3 2 2 5 2 3 6" xfId="15365"/>
    <cellStyle name="40% - Accent3 2 2 5 2 3 7" xfId="15366"/>
    <cellStyle name="40% - Accent3 2 2 5 2 4" xfId="15367"/>
    <cellStyle name="40% - Accent3 2 2 5 2 4 2" xfId="15368"/>
    <cellStyle name="40% - Accent3 2 2 5 2 4 2 2" xfId="15369"/>
    <cellStyle name="40% - Accent3 2 2 5 2 4 2 2 2" xfId="15370"/>
    <cellStyle name="40% - Accent3 2 2 5 2 4 2 3" xfId="15371"/>
    <cellStyle name="40% - Accent3 2 2 5 2 4 2 4" xfId="15372"/>
    <cellStyle name="40% - Accent3 2 2 5 2 4 2 5" xfId="15373"/>
    <cellStyle name="40% - Accent3 2 2 5 2 4 3" xfId="15374"/>
    <cellStyle name="40% - Accent3 2 2 5 2 4 3 2" xfId="15375"/>
    <cellStyle name="40% - Accent3 2 2 5 2 4 3 3" xfId="15376"/>
    <cellStyle name="40% - Accent3 2 2 5 2 4 4" xfId="15377"/>
    <cellStyle name="40% - Accent3 2 2 5 2 4 5" xfId="15378"/>
    <cellStyle name="40% - Accent3 2 2 5 2 4 6" xfId="15379"/>
    <cellStyle name="40% - Accent3 2 2 5 2 5" xfId="15380"/>
    <cellStyle name="40% - Accent3 2 2 5 2 5 2" xfId="15381"/>
    <cellStyle name="40% - Accent3 2 2 5 2 5 2 2" xfId="15382"/>
    <cellStyle name="40% - Accent3 2 2 5 2 5 2 2 2" xfId="15383"/>
    <cellStyle name="40% - Accent3 2 2 5 2 5 2 3" xfId="15384"/>
    <cellStyle name="40% - Accent3 2 2 5 2 5 2 4" xfId="15385"/>
    <cellStyle name="40% - Accent3 2 2 5 2 5 2 5" xfId="15386"/>
    <cellStyle name="40% - Accent3 2 2 5 2 5 3" xfId="15387"/>
    <cellStyle name="40% - Accent3 2 2 5 2 5 3 2" xfId="15388"/>
    <cellStyle name="40% - Accent3 2 2 5 2 5 3 3" xfId="15389"/>
    <cellStyle name="40% - Accent3 2 2 5 2 5 4" xfId="15390"/>
    <cellStyle name="40% - Accent3 2 2 5 2 5 5" xfId="15391"/>
    <cellStyle name="40% - Accent3 2 2 5 2 5 6" xfId="15392"/>
    <cellStyle name="40% - Accent3 2 2 5 2 6" xfId="15393"/>
    <cellStyle name="40% - Accent3 2 2 5 2 6 2" xfId="15394"/>
    <cellStyle name="40% - Accent3 2 2 5 2 6 2 2" xfId="15395"/>
    <cellStyle name="40% - Accent3 2 2 5 2 6 2 2 2" xfId="15396"/>
    <cellStyle name="40% - Accent3 2 2 5 2 6 2 3" xfId="15397"/>
    <cellStyle name="40% - Accent3 2 2 5 2 6 2 4" xfId="15398"/>
    <cellStyle name="40% - Accent3 2 2 5 2 6 2 5" xfId="15399"/>
    <cellStyle name="40% - Accent3 2 2 5 2 6 3" xfId="15400"/>
    <cellStyle name="40% - Accent3 2 2 5 2 6 3 2" xfId="15401"/>
    <cellStyle name="40% - Accent3 2 2 5 2 6 3 3" xfId="15402"/>
    <cellStyle name="40% - Accent3 2 2 5 2 6 4" xfId="15403"/>
    <cellStyle name="40% - Accent3 2 2 5 2 6 5" xfId="15404"/>
    <cellStyle name="40% - Accent3 2 2 5 2 6 6" xfId="15405"/>
    <cellStyle name="40% - Accent3 2 2 5 2 7" xfId="15406"/>
    <cellStyle name="40% - Accent3 2 2 5 2 7 2" xfId="15407"/>
    <cellStyle name="40% - Accent3 2 2 5 2 7 2 2" xfId="15408"/>
    <cellStyle name="40% - Accent3 2 2 5 2 7 2 3" xfId="15409"/>
    <cellStyle name="40% - Accent3 2 2 5 2 7 2 4" xfId="15410"/>
    <cellStyle name="40% - Accent3 2 2 5 2 7 3" xfId="15411"/>
    <cellStyle name="40% - Accent3 2 2 5 2 7 3 2" xfId="15412"/>
    <cellStyle name="40% - Accent3 2 2 5 2 7 3 3" xfId="15413"/>
    <cellStyle name="40% - Accent3 2 2 5 2 7 4" xfId="15414"/>
    <cellStyle name="40% - Accent3 2 2 5 2 7 5" xfId="15415"/>
    <cellStyle name="40% - Accent3 2 2 5 2 7 6" xfId="15416"/>
    <cellStyle name="40% - Accent3 2 2 5 2 8" xfId="15417"/>
    <cellStyle name="40% - Accent3 2 2 5 2 8 2" xfId="15418"/>
    <cellStyle name="40% - Accent3 2 2 5 2 8 2 2" xfId="15419"/>
    <cellStyle name="40% - Accent3 2 2 5 2 8 3" xfId="15420"/>
    <cellStyle name="40% - Accent3 2 2 5 2 8 4" xfId="15421"/>
    <cellStyle name="40% - Accent3 2 2 5 2 8 5" xfId="15422"/>
    <cellStyle name="40% - Accent3 2 2 5 2 9" xfId="15423"/>
    <cellStyle name="40% - Accent3 2 2 5 2 9 2" xfId="15424"/>
    <cellStyle name="40% - Accent3 2 2 5 2 9 3" xfId="15425"/>
    <cellStyle name="40% - Accent3 2 2 5 3" xfId="15426"/>
    <cellStyle name="40% - Accent3 2 2 5 3 2" xfId="15427"/>
    <cellStyle name="40% - Accent3 2 2 5 3 2 2" xfId="15428"/>
    <cellStyle name="40% - Accent3 2 2 5 3 2 2 2" xfId="15429"/>
    <cellStyle name="40% - Accent3 2 2 5 3 2 2 2 2" xfId="15430"/>
    <cellStyle name="40% - Accent3 2 2 5 3 2 2 2 2 2" xfId="15431"/>
    <cellStyle name="40% - Accent3 2 2 5 3 2 2 2 3" xfId="15432"/>
    <cellStyle name="40% - Accent3 2 2 5 3 2 2 2 4" xfId="15433"/>
    <cellStyle name="40% - Accent3 2 2 5 3 2 2 2 5" xfId="15434"/>
    <cellStyle name="40% - Accent3 2 2 5 3 2 2 3" xfId="15435"/>
    <cellStyle name="40% - Accent3 2 2 5 3 2 2 3 2" xfId="15436"/>
    <cellStyle name="40% - Accent3 2 2 5 3 2 2 3 3" xfId="15437"/>
    <cellStyle name="40% - Accent3 2 2 5 3 2 2 4" xfId="15438"/>
    <cellStyle name="40% - Accent3 2 2 5 3 2 2 5" xfId="15439"/>
    <cellStyle name="40% - Accent3 2 2 5 3 2 2 6" xfId="15440"/>
    <cellStyle name="40% - Accent3 2 2 5 3 2 3" xfId="15441"/>
    <cellStyle name="40% - Accent3 2 2 5 3 2 3 2" xfId="15442"/>
    <cellStyle name="40% - Accent3 2 2 5 3 2 3 2 2" xfId="15443"/>
    <cellStyle name="40% - Accent3 2 2 5 3 2 3 2 3" xfId="15444"/>
    <cellStyle name="40% - Accent3 2 2 5 3 2 3 2 4" xfId="15445"/>
    <cellStyle name="40% - Accent3 2 2 5 3 2 3 3" xfId="15446"/>
    <cellStyle name="40% - Accent3 2 2 5 3 2 3 3 2" xfId="15447"/>
    <cellStyle name="40% - Accent3 2 2 5 3 2 3 3 3" xfId="15448"/>
    <cellStyle name="40% - Accent3 2 2 5 3 2 3 4" xfId="15449"/>
    <cellStyle name="40% - Accent3 2 2 5 3 2 3 5" xfId="15450"/>
    <cellStyle name="40% - Accent3 2 2 5 3 2 3 6" xfId="15451"/>
    <cellStyle name="40% - Accent3 2 2 5 3 2 4" xfId="15452"/>
    <cellStyle name="40% - Accent3 2 2 5 3 2 4 2" xfId="15453"/>
    <cellStyle name="40% - Accent3 2 2 5 3 2 4 2 2" xfId="15454"/>
    <cellStyle name="40% - Accent3 2 2 5 3 2 4 3" xfId="15455"/>
    <cellStyle name="40% - Accent3 2 2 5 3 2 4 4" xfId="15456"/>
    <cellStyle name="40% - Accent3 2 2 5 3 2 4 5" xfId="15457"/>
    <cellStyle name="40% - Accent3 2 2 5 3 2 5" xfId="15458"/>
    <cellStyle name="40% - Accent3 2 2 5 3 2 5 2" xfId="15459"/>
    <cellStyle name="40% - Accent3 2 2 5 3 2 5 3" xfId="15460"/>
    <cellStyle name="40% - Accent3 2 2 5 3 2 6" xfId="15461"/>
    <cellStyle name="40% - Accent3 2 2 5 3 2 7" xfId="15462"/>
    <cellStyle name="40% - Accent3 2 2 5 3 2 8" xfId="15463"/>
    <cellStyle name="40% - Accent3 2 2 5 3 3" xfId="15464"/>
    <cellStyle name="40% - Accent3 2 2 5 3 3 2" xfId="15465"/>
    <cellStyle name="40% - Accent3 2 2 5 3 3 2 2" xfId="15466"/>
    <cellStyle name="40% - Accent3 2 2 5 3 3 2 2 2" xfId="15467"/>
    <cellStyle name="40% - Accent3 2 2 5 3 3 2 3" xfId="15468"/>
    <cellStyle name="40% - Accent3 2 2 5 3 3 2 4" xfId="15469"/>
    <cellStyle name="40% - Accent3 2 2 5 3 3 2 5" xfId="15470"/>
    <cellStyle name="40% - Accent3 2 2 5 3 3 3" xfId="15471"/>
    <cellStyle name="40% - Accent3 2 2 5 3 3 3 2" xfId="15472"/>
    <cellStyle name="40% - Accent3 2 2 5 3 3 3 3" xfId="15473"/>
    <cellStyle name="40% - Accent3 2 2 5 3 3 4" xfId="15474"/>
    <cellStyle name="40% - Accent3 2 2 5 3 3 5" xfId="15475"/>
    <cellStyle name="40% - Accent3 2 2 5 3 3 6" xfId="15476"/>
    <cellStyle name="40% - Accent3 2 2 5 3 4" xfId="15477"/>
    <cellStyle name="40% - Accent3 2 2 5 3 4 2" xfId="15478"/>
    <cellStyle name="40% - Accent3 2 2 5 3 4 2 2" xfId="15479"/>
    <cellStyle name="40% - Accent3 2 2 5 3 4 2 3" xfId="15480"/>
    <cellStyle name="40% - Accent3 2 2 5 3 4 2 4" xfId="15481"/>
    <cellStyle name="40% - Accent3 2 2 5 3 4 3" xfId="15482"/>
    <cellStyle name="40% - Accent3 2 2 5 3 4 3 2" xfId="15483"/>
    <cellStyle name="40% - Accent3 2 2 5 3 4 3 3" xfId="15484"/>
    <cellStyle name="40% - Accent3 2 2 5 3 4 4" xfId="15485"/>
    <cellStyle name="40% - Accent3 2 2 5 3 4 5" xfId="15486"/>
    <cellStyle name="40% - Accent3 2 2 5 3 4 6" xfId="15487"/>
    <cellStyle name="40% - Accent3 2 2 5 3 5" xfId="15488"/>
    <cellStyle name="40% - Accent3 2 2 5 3 5 2" xfId="15489"/>
    <cellStyle name="40% - Accent3 2 2 5 3 5 2 2" xfId="15490"/>
    <cellStyle name="40% - Accent3 2 2 5 3 5 3" xfId="15491"/>
    <cellStyle name="40% - Accent3 2 2 5 3 5 4" xfId="15492"/>
    <cellStyle name="40% - Accent3 2 2 5 3 5 5" xfId="15493"/>
    <cellStyle name="40% - Accent3 2 2 5 3 6" xfId="15494"/>
    <cellStyle name="40% - Accent3 2 2 5 3 6 2" xfId="15495"/>
    <cellStyle name="40% - Accent3 2 2 5 3 6 3" xfId="15496"/>
    <cellStyle name="40% - Accent3 2 2 5 3 7" xfId="15497"/>
    <cellStyle name="40% - Accent3 2 2 5 3 8" xfId="15498"/>
    <cellStyle name="40% - Accent3 2 2 5 3 9" xfId="15499"/>
    <cellStyle name="40% - Accent3 2 2 5 4" xfId="15500"/>
    <cellStyle name="40% - Accent3 2 2 5 4 2" xfId="15501"/>
    <cellStyle name="40% - Accent3 2 2 5 4 2 2" xfId="15502"/>
    <cellStyle name="40% - Accent3 2 2 5 4 2 2 2" xfId="15503"/>
    <cellStyle name="40% - Accent3 2 2 5 4 2 2 2 2" xfId="15504"/>
    <cellStyle name="40% - Accent3 2 2 5 4 2 2 2 3" xfId="15505"/>
    <cellStyle name="40% - Accent3 2 2 5 4 2 2 2 4" xfId="15506"/>
    <cellStyle name="40% - Accent3 2 2 5 4 2 2 3" xfId="15507"/>
    <cellStyle name="40% - Accent3 2 2 5 4 2 2 3 2" xfId="15508"/>
    <cellStyle name="40% - Accent3 2 2 5 4 2 2 3 3" xfId="15509"/>
    <cellStyle name="40% - Accent3 2 2 5 4 2 2 4" xfId="15510"/>
    <cellStyle name="40% - Accent3 2 2 5 4 2 2 5" xfId="15511"/>
    <cellStyle name="40% - Accent3 2 2 5 4 2 2 6" xfId="15512"/>
    <cellStyle name="40% - Accent3 2 2 5 4 2 3" xfId="15513"/>
    <cellStyle name="40% - Accent3 2 2 5 4 2 3 2" xfId="15514"/>
    <cellStyle name="40% - Accent3 2 2 5 4 2 3 2 2" xfId="15515"/>
    <cellStyle name="40% - Accent3 2 2 5 4 2 3 3" xfId="15516"/>
    <cellStyle name="40% - Accent3 2 2 5 4 2 3 4" xfId="15517"/>
    <cellStyle name="40% - Accent3 2 2 5 4 2 3 5" xfId="15518"/>
    <cellStyle name="40% - Accent3 2 2 5 4 2 4" xfId="15519"/>
    <cellStyle name="40% - Accent3 2 2 5 4 2 4 2" xfId="15520"/>
    <cellStyle name="40% - Accent3 2 2 5 4 2 4 3" xfId="15521"/>
    <cellStyle name="40% - Accent3 2 2 5 4 2 5" xfId="15522"/>
    <cellStyle name="40% - Accent3 2 2 5 4 2 6" xfId="15523"/>
    <cellStyle name="40% - Accent3 2 2 5 4 2 7" xfId="15524"/>
    <cellStyle name="40% - Accent3 2 2 5 4 3" xfId="15525"/>
    <cellStyle name="40% - Accent3 2 2 5 4 3 2" xfId="15526"/>
    <cellStyle name="40% - Accent3 2 2 5 4 3 2 2" xfId="15527"/>
    <cellStyle name="40% - Accent3 2 2 5 4 3 2 3" xfId="15528"/>
    <cellStyle name="40% - Accent3 2 2 5 4 3 2 4" xfId="15529"/>
    <cellStyle name="40% - Accent3 2 2 5 4 3 3" xfId="15530"/>
    <cellStyle name="40% - Accent3 2 2 5 4 3 3 2" xfId="15531"/>
    <cellStyle name="40% - Accent3 2 2 5 4 3 3 3" xfId="15532"/>
    <cellStyle name="40% - Accent3 2 2 5 4 3 4" xfId="15533"/>
    <cellStyle name="40% - Accent3 2 2 5 4 3 5" xfId="15534"/>
    <cellStyle name="40% - Accent3 2 2 5 4 3 6" xfId="15535"/>
    <cellStyle name="40% - Accent3 2 2 5 4 4" xfId="15536"/>
    <cellStyle name="40% - Accent3 2 2 5 4 4 2" xfId="15537"/>
    <cellStyle name="40% - Accent3 2 2 5 4 4 2 2" xfId="15538"/>
    <cellStyle name="40% - Accent3 2 2 5 4 4 3" xfId="15539"/>
    <cellStyle name="40% - Accent3 2 2 5 4 4 4" xfId="15540"/>
    <cellStyle name="40% - Accent3 2 2 5 4 4 5" xfId="15541"/>
    <cellStyle name="40% - Accent3 2 2 5 4 5" xfId="15542"/>
    <cellStyle name="40% - Accent3 2 2 5 4 5 2" xfId="15543"/>
    <cellStyle name="40% - Accent3 2 2 5 4 5 3" xfId="15544"/>
    <cellStyle name="40% - Accent3 2 2 5 4 6" xfId="15545"/>
    <cellStyle name="40% - Accent3 2 2 5 4 7" xfId="15546"/>
    <cellStyle name="40% - Accent3 2 2 5 4 8" xfId="15547"/>
    <cellStyle name="40% - Accent3 2 2 5 5" xfId="15548"/>
    <cellStyle name="40% - Accent3 2 2 5 5 2" xfId="15549"/>
    <cellStyle name="40% - Accent3 2 2 5 5 2 2" xfId="15550"/>
    <cellStyle name="40% - Accent3 2 2 5 5 2 2 2" xfId="15551"/>
    <cellStyle name="40% - Accent3 2 2 5 5 2 2 3" xfId="15552"/>
    <cellStyle name="40% - Accent3 2 2 5 5 2 2 4" xfId="15553"/>
    <cellStyle name="40% - Accent3 2 2 5 5 2 3" xfId="15554"/>
    <cellStyle name="40% - Accent3 2 2 5 5 2 3 2" xfId="15555"/>
    <cellStyle name="40% - Accent3 2 2 5 5 2 3 3" xfId="15556"/>
    <cellStyle name="40% - Accent3 2 2 5 5 2 4" xfId="15557"/>
    <cellStyle name="40% - Accent3 2 2 5 5 2 5" xfId="15558"/>
    <cellStyle name="40% - Accent3 2 2 5 5 2 6" xfId="15559"/>
    <cellStyle name="40% - Accent3 2 2 5 5 3" xfId="15560"/>
    <cellStyle name="40% - Accent3 2 2 5 5 3 2" xfId="15561"/>
    <cellStyle name="40% - Accent3 2 2 5 5 3 2 2" xfId="15562"/>
    <cellStyle name="40% - Accent3 2 2 5 5 3 2 3" xfId="15563"/>
    <cellStyle name="40% - Accent3 2 2 5 5 3 2 4" xfId="15564"/>
    <cellStyle name="40% - Accent3 2 2 5 5 3 3" xfId="15565"/>
    <cellStyle name="40% - Accent3 2 2 5 5 3 3 2" xfId="15566"/>
    <cellStyle name="40% - Accent3 2 2 5 5 3 3 3" xfId="15567"/>
    <cellStyle name="40% - Accent3 2 2 5 5 3 4" xfId="15568"/>
    <cellStyle name="40% - Accent3 2 2 5 5 3 5" xfId="15569"/>
    <cellStyle name="40% - Accent3 2 2 5 5 3 6" xfId="15570"/>
    <cellStyle name="40% - Accent3 2 2 5 5 4" xfId="15571"/>
    <cellStyle name="40% - Accent3 2 2 5 5 4 2" xfId="15572"/>
    <cellStyle name="40% - Accent3 2 2 5 5 4 2 2" xfId="15573"/>
    <cellStyle name="40% - Accent3 2 2 5 5 4 3" xfId="15574"/>
    <cellStyle name="40% - Accent3 2 2 5 5 4 4" xfId="15575"/>
    <cellStyle name="40% - Accent3 2 2 5 5 4 5" xfId="15576"/>
    <cellStyle name="40% - Accent3 2 2 5 5 5" xfId="15577"/>
    <cellStyle name="40% - Accent3 2 2 5 5 5 2" xfId="15578"/>
    <cellStyle name="40% - Accent3 2 2 5 5 5 3" xfId="15579"/>
    <cellStyle name="40% - Accent3 2 2 5 5 6" xfId="15580"/>
    <cellStyle name="40% - Accent3 2 2 5 5 7" xfId="15581"/>
    <cellStyle name="40% - Accent3 2 2 5 5 8" xfId="15582"/>
    <cellStyle name="40% - Accent3 2 2 5 6" xfId="15583"/>
    <cellStyle name="40% - Accent3 2 2 5 6 2" xfId="15584"/>
    <cellStyle name="40% - Accent3 2 2 5 6 2 2" xfId="15585"/>
    <cellStyle name="40% - Accent3 2 2 5 6 2 2 2" xfId="15586"/>
    <cellStyle name="40% - Accent3 2 2 5 6 2 2 3" xfId="15587"/>
    <cellStyle name="40% - Accent3 2 2 5 6 2 2 4" xfId="15588"/>
    <cellStyle name="40% - Accent3 2 2 5 6 2 3" xfId="15589"/>
    <cellStyle name="40% - Accent3 2 2 5 6 2 3 2" xfId="15590"/>
    <cellStyle name="40% - Accent3 2 2 5 6 2 3 3" xfId="15591"/>
    <cellStyle name="40% - Accent3 2 2 5 6 2 4" xfId="15592"/>
    <cellStyle name="40% - Accent3 2 2 5 6 2 5" xfId="15593"/>
    <cellStyle name="40% - Accent3 2 2 5 6 2 6" xfId="15594"/>
    <cellStyle name="40% - Accent3 2 2 5 6 3" xfId="15595"/>
    <cellStyle name="40% - Accent3 2 2 5 6 3 2" xfId="15596"/>
    <cellStyle name="40% - Accent3 2 2 5 6 3 2 2" xfId="15597"/>
    <cellStyle name="40% - Accent3 2 2 5 6 3 3" xfId="15598"/>
    <cellStyle name="40% - Accent3 2 2 5 6 3 4" xfId="15599"/>
    <cellStyle name="40% - Accent3 2 2 5 6 3 5" xfId="15600"/>
    <cellStyle name="40% - Accent3 2 2 5 6 4" xfId="15601"/>
    <cellStyle name="40% - Accent3 2 2 5 6 4 2" xfId="15602"/>
    <cellStyle name="40% - Accent3 2 2 5 6 4 3" xfId="15603"/>
    <cellStyle name="40% - Accent3 2 2 5 6 5" xfId="15604"/>
    <cellStyle name="40% - Accent3 2 2 5 6 6" xfId="15605"/>
    <cellStyle name="40% - Accent3 2 2 5 6 7" xfId="15606"/>
    <cellStyle name="40% - Accent3 2 2 5 7" xfId="15607"/>
    <cellStyle name="40% - Accent3 2 2 5 7 2" xfId="15608"/>
    <cellStyle name="40% - Accent3 2 2 5 7 2 2" xfId="15609"/>
    <cellStyle name="40% - Accent3 2 2 5 7 2 2 2" xfId="15610"/>
    <cellStyle name="40% - Accent3 2 2 5 7 2 3" xfId="15611"/>
    <cellStyle name="40% - Accent3 2 2 5 7 2 4" xfId="15612"/>
    <cellStyle name="40% - Accent3 2 2 5 7 2 5" xfId="15613"/>
    <cellStyle name="40% - Accent3 2 2 5 7 3" xfId="15614"/>
    <cellStyle name="40% - Accent3 2 2 5 7 3 2" xfId="15615"/>
    <cellStyle name="40% - Accent3 2 2 5 7 3 3" xfId="15616"/>
    <cellStyle name="40% - Accent3 2 2 5 7 4" xfId="15617"/>
    <cellStyle name="40% - Accent3 2 2 5 7 5" xfId="15618"/>
    <cellStyle name="40% - Accent3 2 2 5 7 6" xfId="15619"/>
    <cellStyle name="40% - Accent3 2 2 5 8" xfId="15620"/>
    <cellStyle name="40% - Accent3 2 2 5 8 2" xfId="15621"/>
    <cellStyle name="40% - Accent3 2 2 5 8 2 2" xfId="15622"/>
    <cellStyle name="40% - Accent3 2 2 5 8 2 2 2" xfId="15623"/>
    <cellStyle name="40% - Accent3 2 2 5 8 2 3" xfId="15624"/>
    <cellStyle name="40% - Accent3 2 2 5 8 2 4" xfId="15625"/>
    <cellStyle name="40% - Accent3 2 2 5 8 2 5" xfId="15626"/>
    <cellStyle name="40% - Accent3 2 2 5 8 3" xfId="15627"/>
    <cellStyle name="40% - Accent3 2 2 5 8 3 2" xfId="15628"/>
    <cellStyle name="40% - Accent3 2 2 5 8 3 3" xfId="15629"/>
    <cellStyle name="40% - Accent3 2 2 5 8 4" xfId="15630"/>
    <cellStyle name="40% - Accent3 2 2 5 8 5" xfId="15631"/>
    <cellStyle name="40% - Accent3 2 2 5 8 6" xfId="15632"/>
    <cellStyle name="40% - Accent3 2 2 5 9" xfId="15633"/>
    <cellStyle name="40% - Accent3 2 2 5 9 2" xfId="15634"/>
    <cellStyle name="40% - Accent3 2 2 5 9 2 2" xfId="15635"/>
    <cellStyle name="40% - Accent3 2 2 5 9 2 3" xfId="15636"/>
    <cellStyle name="40% - Accent3 2 2 5 9 2 4" xfId="15637"/>
    <cellStyle name="40% - Accent3 2 2 5 9 3" xfId="15638"/>
    <cellStyle name="40% - Accent3 2 2 5 9 3 2" xfId="15639"/>
    <cellStyle name="40% - Accent3 2 2 5 9 3 3" xfId="15640"/>
    <cellStyle name="40% - Accent3 2 2 5 9 4" xfId="15641"/>
    <cellStyle name="40% - Accent3 2 2 5 9 5" xfId="15642"/>
    <cellStyle name="40% - Accent3 2 2 5 9 6" xfId="15643"/>
    <cellStyle name="40% - Accent3 2 2 6" xfId="15644"/>
    <cellStyle name="40% - Accent3 2 2 6 10" xfId="15645"/>
    <cellStyle name="40% - Accent3 2 2 6 11" xfId="15646"/>
    <cellStyle name="40% - Accent3 2 2 6 12" xfId="15647"/>
    <cellStyle name="40% - Accent3 2 2 6 13" xfId="15648"/>
    <cellStyle name="40% - Accent3 2 2 6 14" xfId="15649"/>
    <cellStyle name="40% - Accent3 2 2 6 2" xfId="15650"/>
    <cellStyle name="40% - Accent3 2 2 6 2 2" xfId="15651"/>
    <cellStyle name="40% - Accent3 2 2 6 2 2 2" xfId="15652"/>
    <cellStyle name="40% - Accent3 2 2 6 2 2 2 2" xfId="15653"/>
    <cellStyle name="40% - Accent3 2 2 6 2 2 2 2 2" xfId="15654"/>
    <cellStyle name="40% - Accent3 2 2 6 2 2 2 2 2 2" xfId="15655"/>
    <cellStyle name="40% - Accent3 2 2 6 2 2 2 2 3" xfId="15656"/>
    <cellStyle name="40% - Accent3 2 2 6 2 2 2 2 4" xfId="15657"/>
    <cellStyle name="40% - Accent3 2 2 6 2 2 2 2 5" xfId="15658"/>
    <cellStyle name="40% - Accent3 2 2 6 2 2 2 3" xfId="15659"/>
    <cellStyle name="40% - Accent3 2 2 6 2 2 2 3 2" xfId="15660"/>
    <cellStyle name="40% - Accent3 2 2 6 2 2 2 3 3" xfId="15661"/>
    <cellStyle name="40% - Accent3 2 2 6 2 2 2 4" xfId="15662"/>
    <cellStyle name="40% - Accent3 2 2 6 2 2 2 5" xfId="15663"/>
    <cellStyle name="40% - Accent3 2 2 6 2 2 2 6" xfId="15664"/>
    <cellStyle name="40% - Accent3 2 2 6 2 2 3" xfId="15665"/>
    <cellStyle name="40% - Accent3 2 2 6 2 2 3 2" xfId="15666"/>
    <cellStyle name="40% - Accent3 2 2 6 2 2 3 2 2" xfId="15667"/>
    <cellStyle name="40% - Accent3 2 2 6 2 2 3 3" xfId="15668"/>
    <cellStyle name="40% - Accent3 2 2 6 2 2 3 4" xfId="15669"/>
    <cellStyle name="40% - Accent3 2 2 6 2 2 3 5" xfId="15670"/>
    <cellStyle name="40% - Accent3 2 2 6 2 2 4" xfId="15671"/>
    <cellStyle name="40% - Accent3 2 2 6 2 2 4 2" xfId="15672"/>
    <cellStyle name="40% - Accent3 2 2 6 2 2 4 3" xfId="15673"/>
    <cellStyle name="40% - Accent3 2 2 6 2 2 5" xfId="15674"/>
    <cellStyle name="40% - Accent3 2 2 6 2 2 6" xfId="15675"/>
    <cellStyle name="40% - Accent3 2 2 6 2 2 7" xfId="15676"/>
    <cellStyle name="40% - Accent3 2 2 6 2 3" xfId="15677"/>
    <cellStyle name="40% - Accent3 2 2 6 2 3 2" xfId="15678"/>
    <cellStyle name="40% - Accent3 2 2 6 2 3 2 2" xfId="15679"/>
    <cellStyle name="40% - Accent3 2 2 6 2 3 2 2 2" xfId="15680"/>
    <cellStyle name="40% - Accent3 2 2 6 2 3 2 3" xfId="15681"/>
    <cellStyle name="40% - Accent3 2 2 6 2 3 2 4" xfId="15682"/>
    <cellStyle name="40% - Accent3 2 2 6 2 3 2 5" xfId="15683"/>
    <cellStyle name="40% - Accent3 2 2 6 2 3 3" xfId="15684"/>
    <cellStyle name="40% - Accent3 2 2 6 2 3 3 2" xfId="15685"/>
    <cellStyle name="40% - Accent3 2 2 6 2 3 3 3" xfId="15686"/>
    <cellStyle name="40% - Accent3 2 2 6 2 3 4" xfId="15687"/>
    <cellStyle name="40% - Accent3 2 2 6 2 3 5" xfId="15688"/>
    <cellStyle name="40% - Accent3 2 2 6 2 3 6" xfId="15689"/>
    <cellStyle name="40% - Accent3 2 2 6 2 4" xfId="15690"/>
    <cellStyle name="40% - Accent3 2 2 6 2 4 2" xfId="15691"/>
    <cellStyle name="40% - Accent3 2 2 6 2 4 2 2" xfId="15692"/>
    <cellStyle name="40% - Accent3 2 2 6 2 4 2 3" xfId="15693"/>
    <cellStyle name="40% - Accent3 2 2 6 2 4 2 4" xfId="15694"/>
    <cellStyle name="40% - Accent3 2 2 6 2 4 3" xfId="15695"/>
    <cellStyle name="40% - Accent3 2 2 6 2 4 3 2" xfId="15696"/>
    <cellStyle name="40% - Accent3 2 2 6 2 4 3 3" xfId="15697"/>
    <cellStyle name="40% - Accent3 2 2 6 2 4 4" xfId="15698"/>
    <cellStyle name="40% - Accent3 2 2 6 2 4 5" xfId="15699"/>
    <cellStyle name="40% - Accent3 2 2 6 2 4 6" xfId="15700"/>
    <cellStyle name="40% - Accent3 2 2 6 2 5" xfId="15701"/>
    <cellStyle name="40% - Accent3 2 2 6 2 5 2" xfId="15702"/>
    <cellStyle name="40% - Accent3 2 2 6 2 5 2 2" xfId="15703"/>
    <cellStyle name="40% - Accent3 2 2 6 2 5 3" xfId="15704"/>
    <cellStyle name="40% - Accent3 2 2 6 2 5 4" xfId="15705"/>
    <cellStyle name="40% - Accent3 2 2 6 2 5 5" xfId="15706"/>
    <cellStyle name="40% - Accent3 2 2 6 2 6" xfId="15707"/>
    <cellStyle name="40% - Accent3 2 2 6 2 6 2" xfId="15708"/>
    <cellStyle name="40% - Accent3 2 2 6 2 6 3" xfId="15709"/>
    <cellStyle name="40% - Accent3 2 2 6 2 7" xfId="15710"/>
    <cellStyle name="40% - Accent3 2 2 6 2 8" xfId="15711"/>
    <cellStyle name="40% - Accent3 2 2 6 2 9" xfId="15712"/>
    <cellStyle name="40% - Accent3 2 2 6 3" xfId="15713"/>
    <cellStyle name="40% - Accent3 2 2 6 3 2" xfId="15714"/>
    <cellStyle name="40% - Accent3 2 2 6 3 2 2" xfId="15715"/>
    <cellStyle name="40% - Accent3 2 2 6 3 2 2 2" xfId="15716"/>
    <cellStyle name="40% - Accent3 2 2 6 3 2 2 2 2" xfId="15717"/>
    <cellStyle name="40% - Accent3 2 2 6 3 2 2 3" xfId="15718"/>
    <cellStyle name="40% - Accent3 2 2 6 3 2 2 4" xfId="15719"/>
    <cellStyle name="40% - Accent3 2 2 6 3 2 2 5" xfId="15720"/>
    <cellStyle name="40% - Accent3 2 2 6 3 2 3" xfId="15721"/>
    <cellStyle name="40% - Accent3 2 2 6 3 2 3 2" xfId="15722"/>
    <cellStyle name="40% - Accent3 2 2 6 3 2 3 3" xfId="15723"/>
    <cellStyle name="40% - Accent3 2 2 6 3 2 4" xfId="15724"/>
    <cellStyle name="40% - Accent3 2 2 6 3 2 5" xfId="15725"/>
    <cellStyle name="40% - Accent3 2 2 6 3 2 6" xfId="15726"/>
    <cellStyle name="40% - Accent3 2 2 6 3 3" xfId="15727"/>
    <cellStyle name="40% - Accent3 2 2 6 3 3 2" xfId="15728"/>
    <cellStyle name="40% - Accent3 2 2 6 3 3 2 2" xfId="15729"/>
    <cellStyle name="40% - Accent3 2 2 6 3 3 3" xfId="15730"/>
    <cellStyle name="40% - Accent3 2 2 6 3 3 4" xfId="15731"/>
    <cellStyle name="40% - Accent3 2 2 6 3 3 5" xfId="15732"/>
    <cellStyle name="40% - Accent3 2 2 6 3 4" xfId="15733"/>
    <cellStyle name="40% - Accent3 2 2 6 3 4 2" xfId="15734"/>
    <cellStyle name="40% - Accent3 2 2 6 3 4 3" xfId="15735"/>
    <cellStyle name="40% - Accent3 2 2 6 3 5" xfId="15736"/>
    <cellStyle name="40% - Accent3 2 2 6 3 6" xfId="15737"/>
    <cellStyle name="40% - Accent3 2 2 6 3 7" xfId="15738"/>
    <cellStyle name="40% - Accent3 2 2 6 4" xfId="15739"/>
    <cellStyle name="40% - Accent3 2 2 6 4 2" xfId="15740"/>
    <cellStyle name="40% - Accent3 2 2 6 4 2 2" xfId="15741"/>
    <cellStyle name="40% - Accent3 2 2 6 4 2 2 2" xfId="15742"/>
    <cellStyle name="40% - Accent3 2 2 6 4 2 3" xfId="15743"/>
    <cellStyle name="40% - Accent3 2 2 6 4 2 4" xfId="15744"/>
    <cellStyle name="40% - Accent3 2 2 6 4 2 5" xfId="15745"/>
    <cellStyle name="40% - Accent3 2 2 6 4 3" xfId="15746"/>
    <cellStyle name="40% - Accent3 2 2 6 4 3 2" xfId="15747"/>
    <cellStyle name="40% - Accent3 2 2 6 4 3 3" xfId="15748"/>
    <cellStyle name="40% - Accent3 2 2 6 4 4" xfId="15749"/>
    <cellStyle name="40% - Accent3 2 2 6 4 5" xfId="15750"/>
    <cellStyle name="40% - Accent3 2 2 6 4 6" xfId="15751"/>
    <cellStyle name="40% - Accent3 2 2 6 5" xfId="15752"/>
    <cellStyle name="40% - Accent3 2 2 6 5 2" xfId="15753"/>
    <cellStyle name="40% - Accent3 2 2 6 5 2 2" xfId="15754"/>
    <cellStyle name="40% - Accent3 2 2 6 5 2 2 2" xfId="15755"/>
    <cellStyle name="40% - Accent3 2 2 6 5 2 3" xfId="15756"/>
    <cellStyle name="40% - Accent3 2 2 6 5 2 4" xfId="15757"/>
    <cellStyle name="40% - Accent3 2 2 6 5 2 5" xfId="15758"/>
    <cellStyle name="40% - Accent3 2 2 6 5 3" xfId="15759"/>
    <cellStyle name="40% - Accent3 2 2 6 5 3 2" xfId="15760"/>
    <cellStyle name="40% - Accent3 2 2 6 5 3 3" xfId="15761"/>
    <cellStyle name="40% - Accent3 2 2 6 5 4" xfId="15762"/>
    <cellStyle name="40% - Accent3 2 2 6 5 5" xfId="15763"/>
    <cellStyle name="40% - Accent3 2 2 6 5 6" xfId="15764"/>
    <cellStyle name="40% - Accent3 2 2 6 6" xfId="15765"/>
    <cellStyle name="40% - Accent3 2 2 6 6 2" xfId="15766"/>
    <cellStyle name="40% - Accent3 2 2 6 6 2 2" xfId="15767"/>
    <cellStyle name="40% - Accent3 2 2 6 6 2 2 2" xfId="15768"/>
    <cellStyle name="40% - Accent3 2 2 6 6 2 3" xfId="15769"/>
    <cellStyle name="40% - Accent3 2 2 6 6 2 4" xfId="15770"/>
    <cellStyle name="40% - Accent3 2 2 6 6 2 5" xfId="15771"/>
    <cellStyle name="40% - Accent3 2 2 6 6 3" xfId="15772"/>
    <cellStyle name="40% - Accent3 2 2 6 6 3 2" xfId="15773"/>
    <cellStyle name="40% - Accent3 2 2 6 6 3 3" xfId="15774"/>
    <cellStyle name="40% - Accent3 2 2 6 6 4" xfId="15775"/>
    <cellStyle name="40% - Accent3 2 2 6 6 5" xfId="15776"/>
    <cellStyle name="40% - Accent3 2 2 6 6 6" xfId="15777"/>
    <cellStyle name="40% - Accent3 2 2 6 7" xfId="15778"/>
    <cellStyle name="40% - Accent3 2 2 6 7 2" xfId="15779"/>
    <cellStyle name="40% - Accent3 2 2 6 7 2 2" xfId="15780"/>
    <cellStyle name="40% - Accent3 2 2 6 7 2 3" xfId="15781"/>
    <cellStyle name="40% - Accent3 2 2 6 7 2 4" xfId="15782"/>
    <cellStyle name="40% - Accent3 2 2 6 7 3" xfId="15783"/>
    <cellStyle name="40% - Accent3 2 2 6 7 3 2" xfId="15784"/>
    <cellStyle name="40% - Accent3 2 2 6 7 3 3" xfId="15785"/>
    <cellStyle name="40% - Accent3 2 2 6 7 4" xfId="15786"/>
    <cellStyle name="40% - Accent3 2 2 6 7 5" xfId="15787"/>
    <cellStyle name="40% - Accent3 2 2 6 7 6" xfId="15788"/>
    <cellStyle name="40% - Accent3 2 2 6 8" xfId="15789"/>
    <cellStyle name="40% - Accent3 2 2 6 8 2" xfId="15790"/>
    <cellStyle name="40% - Accent3 2 2 6 8 2 2" xfId="15791"/>
    <cellStyle name="40% - Accent3 2 2 6 8 3" xfId="15792"/>
    <cellStyle name="40% - Accent3 2 2 6 8 4" xfId="15793"/>
    <cellStyle name="40% - Accent3 2 2 6 8 5" xfId="15794"/>
    <cellStyle name="40% - Accent3 2 2 6 9" xfId="15795"/>
    <cellStyle name="40% - Accent3 2 2 6 9 2" xfId="15796"/>
    <cellStyle name="40% - Accent3 2 2 6 9 3" xfId="15797"/>
    <cellStyle name="40% - Accent3 2 2 7" xfId="15798"/>
    <cellStyle name="40% - Accent3 2 2 7 10" xfId="15799"/>
    <cellStyle name="40% - Accent3 2 2 7 2" xfId="15800"/>
    <cellStyle name="40% - Accent3 2 2 7 2 2" xfId="15801"/>
    <cellStyle name="40% - Accent3 2 2 7 2 2 2" xfId="15802"/>
    <cellStyle name="40% - Accent3 2 2 7 2 2 2 2" xfId="15803"/>
    <cellStyle name="40% - Accent3 2 2 7 2 2 2 2 2" xfId="15804"/>
    <cellStyle name="40% - Accent3 2 2 7 2 2 2 3" xfId="15805"/>
    <cellStyle name="40% - Accent3 2 2 7 2 2 2 4" xfId="15806"/>
    <cellStyle name="40% - Accent3 2 2 7 2 2 2 5" xfId="15807"/>
    <cellStyle name="40% - Accent3 2 2 7 2 2 3" xfId="15808"/>
    <cellStyle name="40% - Accent3 2 2 7 2 2 3 2" xfId="15809"/>
    <cellStyle name="40% - Accent3 2 2 7 2 2 3 3" xfId="15810"/>
    <cellStyle name="40% - Accent3 2 2 7 2 2 4" xfId="15811"/>
    <cellStyle name="40% - Accent3 2 2 7 2 2 5" xfId="15812"/>
    <cellStyle name="40% - Accent3 2 2 7 2 2 6" xfId="15813"/>
    <cellStyle name="40% - Accent3 2 2 7 2 3" xfId="15814"/>
    <cellStyle name="40% - Accent3 2 2 7 2 3 2" xfId="15815"/>
    <cellStyle name="40% - Accent3 2 2 7 2 3 2 2" xfId="15816"/>
    <cellStyle name="40% - Accent3 2 2 7 2 3 2 3" xfId="15817"/>
    <cellStyle name="40% - Accent3 2 2 7 2 3 2 4" xfId="15818"/>
    <cellStyle name="40% - Accent3 2 2 7 2 3 3" xfId="15819"/>
    <cellStyle name="40% - Accent3 2 2 7 2 3 3 2" xfId="15820"/>
    <cellStyle name="40% - Accent3 2 2 7 2 3 3 3" xfId="15821"/>
    <cellStyle name="40% - Accent3 2 2 7 2 3 4" xfId="15822"/>
    <cellStyle name="40% - Accent3 2 2 7 2 3 5" xfId="15823"/>
    <cellStyle name="40% - Accent3 2 2 7 2 3 6" xfId="15824"/>
    <cellStyle name="40% - Accent3 2 2 7 2 4" xfId="15825"/>
    <cellStyle name="40% - Accent3 2 2 7 2 4 2" xfId="15826"/>
    <cellStyle name="40% - Accent3 2 2 7 2 4 2 2" xfId="15827"/>
    <cellStyle name="40% - Accent3 2 2 7 2 4 3" xfId="15828"/>
    <cellStyle name="40% - Accent3 2 2 7 2 4 4" xfId="15829"/>
    <cellStyle name="40% - Accent3 2 2 7 2 4 5" xfId="15830"/>
    <cellStyle name="40% - Accent3 2 2 7 2 5" xfId="15831"/>
    <cellStyle name="40% - Accent3 2 2 7 2 5 2" xfId="15832"/>
    <cellStyle name="40% - Accent3 2 2 7 2 5 3" xfId="15833"/>
    <cellStyle name="40% - Accent3 2 2 7 2 6" xfId="15834"/>
    <cellStyle name="40% - Accent3 2 2 7 2 7" xfId="15835"/>
    <cellStyle name="40% - Accent3 2 2 7 2 8" xfId="15836"/>
    <cellStyle name="40% - Accent3 2 2 7 3" xfId="15837"/>
    <cellStyle name="40% - Accent3 2 2 7 3 2" xfId="15838"/>
    <cellStyle name="40% - Accent3 2 2 7 3 2 2" xfId="15839"/>
    <cellStyle name="40% - Accent3 2 2 7 3 2 2 2" xfId="15840"/>
    <cellStyle name="40% - Accent3 2 2 7 3 2 3" xfId="15841"/>
    <cellStyle name="40% - Accent3 2 2 7 3 2 4" xfId="15842"/>
    <cellStyle name="40% - Accent3 2 2 7 3 2 5" xfId="15843"/>
    <cellStyle name="40% - Accent3 2 2 7 3 3" xfId="15844"/>
    <cellStyle name="40% - Accent3 2 2 7 3 3 2" xfId="15845"/>
    <cellStyle name="40% - Accent3 2 2 7 3 3 3" xfId="15846"/>
    <cellStyle name="40% - Accent3 2 2 7 3 4" xfId="15847"/>
    <cellStyle name="40% - Accent3 2 2 7 3 5" xfId="15848"/>
    <cellStyle name="40% - Accent3 2 2 7 3 6" xfId="15849"/>
    <cellStyle name="40% - Accent3 2 2 7 4" xfId="15850"/>
    <cellStyle name="40% - Accent3 2 2 7 4 2" xfId="15851"/>
    <cellStyle name="40% - Accent3 2 2 7 4 2 2" xfId="15852"/>
    <cellStyle name="40% - Accent3 2 2 7 4 2 3" xfId="15853"/>
    <cellStyle name="40% - Accent3 2 2 7 4 2 4" xfId="15854"/>
    <cellStyle name="40% - Accent3 2 2 7 4 3" xfId="15855"/>
    <cellStyle name="40% - Accent3 2 2 7 4 3 2" xfId="15856"/>
    <cellStyle name="40% - Accent3 2 2 7 4 3 3" xfId="15857"/>
    <cellStyle name="40% - Accent3 2 2 7 4 4" xfId="15858"/>
    <cellStyle name="40% - Accent3 2 2 7 4 5" xfId="15859"/>
    <cellStyle name="40% - Accent3 2 2 7 4 6" xfId="15860"/>
    <cellStyle name="40% - Accent3 2 2 7 5" xfId="15861"/>
    <cellStyle name="40% - Accent3 2 2 7 5 2" xfId="15862"/>
    <cellStyle name="40% - Accent3 2 2 7 5 2 2" xfId="15863"/>
    <cellStyle name="40% - Accent3 2 2 7 5 3" xfId="15864"/>
    <cellStyle name="40% - Accent3 2 2 7 5 4" xfId="15865"/>
    <cellStyle name="40% - Accent3 2 2 7 5 5" xfId="15866"/>
    <cellStyle name="40% - Accent3 2 2 7 6" xfId="15867"/>
    <cellStyle name="40% - Accent3 2 2 7 6 2" xfId="15868"/>
    <cellStyle name="40% - Accent3 2 2 7 6 3" xfId="15869"/>
    <cellStyle name="40% - Accent3 2 2 7 7" xfId="15870"/>
    <cellStyle name="40% - Accent3 2 2 7 8" xfId="15871"/>
    <cellStyle name="40% - Accent3 2 2 7 9" xfId="15872"/>
    <cellStyle name="40% - Accent3 2 2 8" xfId="15873"/>
    <cellStyle name="40% - Accent3 2 2 8 2" xfId="15874"/>
    <cellStyle name="40% - Accent3 2 2 8 2 2" xfId="15875"/>
    <cellStyle name="40% - Accent3 2 2 8 2 2 2" xfId="15876"/>
    <cellStyle name="40% - Accent3 2 2 8 2 2 2 2" xfId="15877"/>
    <cellStyle name="40% - Accent3 2 2 8 2 2 2 3" xfId="15878"/>
    <cellStyle name="40% - Accent3 2 2 8 2 2 2 4" xfId="15879"/>
    <cellStyle name="40% - Accent3 2 2 8 2 2 3" xfId="15880"/>
    <cellStyle name="40% - Accent3 2 2 8 2 2 3 2" xfId="15881"/>
    <cellStyle name="40% - Accent3 2 2 8 2 2 3 3" xfId="15882"/>
    <cellStyle name="40% - Accent3 2 2 8 2 2 4" xfId="15883"/>
    <cellStyle name="40% - Accent3 2 2 8 2 2 5" xfId="15884"/>
    <cellStyle name="40% - Accent3 2 2 8 2 2 6" xfId="15885"/>
    <cellStyle name="40% - Accent3 2 2 8 2 3" xfId="15886"/>
    <cellStyle name="40% - Accent3 2 2 8 2 3 2" xfId="15887"/>
    <cellStyle name="40% - Accent3 2 2 8 2 3 2 2" xfId="15888"/>
    <cellStyle name="40% - Accent3 2 2 8 2 3 3" xfId="15889"/>
    <cellStyle name="40% - Accent3 2 2 8 2 3 4" xfId="15890"/>
    <cellStyle name="40% - Accent3 2 2 8 2 3 5" xfId="15891"/>
    <cellStyle name="40% - Accent3 2 2 8 2 4" xfId="15892"/>
    <cellStyle name="40% - Accent3 2 2 8 2 4 2" xfId="15893"/>
    <cellStyle name="40% - Accent3 2 2 8 2 4 3" xfId="15894"/>
    <cellStyle name="40% - Accent3 2 2 8 2 5" xfId="15895"/>
    <cellStyle name="40% - Accent3 2 2 8 2 6" xfId="15896"/>
    <cellStyle name="40% - Accent3 2 2 8 2 7" xfId="15897"/>
    <cellStyle name="40% - Accent3 2 2 8 3" xfId="15898"/>
    <cellStyle name="40% - Accent3 2 2 8 3 2" xfId="15899"/>
    <cellStyle name="40% - Accent3 2 2 8 3 2 2" xfId="15900"/>
    <cellStyle name="40% - Accent3 2 2 8 3 2 3" xfId="15901"/>
    <cellStyle name="40% - Accent3 2 2 8 3 2 4" xfId="15902"/>
    <cellStyle name="40% - Accent3 2 2 8 3 3" xfId="15903"/>
    <cellStyle name="40% - Accent3 2 2 8 3 3 2" xfId="15904"/>
    <cellStyle name="40% - Accent3 2 2 8 3 3 3" xfId="15905"/>
    <cellStyle name="40% - Accent3 2 2 8 3 4" xfId="15906"/>
    <cellStyle name="40% - Accent3 2 2 8 3 5" xfId="15907"/>
    <cellStyle name="40% - Accent3 2 2 8 3 6" xfId="15908"/>
    <cellStyle name="40% - Accent3 2 2 8 4" xfId="15909"/>
    <cellStyle name="40% - Accent3 2 2 8 4 2" xfId="15910"/>
    <cellStyle name="40% - Accent3 2 2 8 4 2 2" xfId="15911"/>
    <cellStyle name="40% - Accent3 2 2 8 4 3" xfId="15912"/>
    <cellStyle name="40% - Accent3 2 2 8 4 4" xfId="15913"/>
    <cellStyle name="40% - Accent3 2 2 8 4 5" xfId="15914"/>
    <cellStyle name="40% - Accent3 2 2 8 5" xfId="15915"/>
    <cellStyle name="40% - Accent3 2 2 8 5 2" xfId="15916"/>
    <cellStyle name="40% - Accent3 2 2 8 5 3" xfId="15917"/>
    <cellStyle name="40% - Accent3 2 2 8 6" xfId="15918"/>
    <cellStyle name="40% - Accent3 2 2 8 7" xfId="15919"/>
    <cellStyle name="40% - Accent3 2 2 8 8" xfId="15920"/>
    <cellStyle name="40% - Accent3 2 2 8 9" xfId="15921"/>
    <cellStyle name="40% - Accent3 2 2 9" xfId="15922"/>
    <cellStyle name="40% - Accent3 2 2 9 2" xfId="15923"/>
    <cellStyle name="40% - Accent3 2 2 9 2 2" xfId="15924"/>
    <cellStyle name="40% - Accent3 2 2 9 2 2 2" xfId="15925"/>
    <cellStyle name="40% - Accent3 2 2 9 2 2 3" xfId="15926"/>
    <cellStyle name="40% - Accent3 2 2 9 2 2 4" xfId="15927"/>
    <cellStyle name="40% - Accent3 2 2 9 2 3" xfId="15928"/>
    <cellStyle name="40% - Accent3 2 2 9 2 3 2" xfId="15929"/>
    <cellStyle name="40% - Accent3 2 2 9 2 3 3" xfId="15930"/>
    <cellStyle name="40% - Accent3 2 2 9 2 4" xfId="15931"/>
    <cellStyle name="40% - Accent3 2 2 9 2 5" xfId="15932"/>
    <cellStyle name="40% - Accent3 2 2 9 2 6" xfId="15933"/>
    <cellStyle name="40% - Accent3 2 2 9 3" xfId="15934"/>
    <cellStyle name="40% - Accent3 2 2 9 3 2" xfId="15935"/>
    <cellStyle name="40% - Accent3 2 2 9 3 2 2" xfId="15936"/>
    <cellStyle name="40% - Accent3 2 2 9 3 2 3" xfId="15937"/>
    <cellStyle name="40% - Accent3 2 2 9 3 2 4" xfId="15938"/>
    <cellStyle name="40% - Accent3 2 2 9 3 3" xfId="15939"/>
    <cellStyle name="40% - Accent3 2 2 9 3 3 2" xfId="15940"/>
    <cellStyle name="40% - Accent3 2 2 9 3 3 3" xfId="15941"/>
    <cellStyle name="40% - Accent3 2 2 9 3 4" xfId="15942"/>
    <cellStyle name="40% - Accent3 2 2 9 3 5" xfId="15943"/>
    <cellStyle name="40% - Accent3 2 2 9 3 6" xfId="15944"/>
    <cellStyle name="40% - Accent3 2 2 9 4" xfId="15945"/>
    <cellStyle name="40% - Accent3 2 2 9 4 2" xfId="15946"/>
    <cellStyle name="40% - Accent3 2 2 9 4 2 2" xfId="15947"/>
    <cellStyle name="40% - Accent3 2 2 9 4 3" xfId="15948"/>
    <cellStyle name="40% - Accent3 2 2 9 4 4" xfId="15949"/>
    <cellStyle name="40% - Accent3 2 2 9 4 5" xfId="15950"/>
    <cellStyle name="40% - Accent3 2 2 9 5" xfId="15951"/>
    <cellStyle name="40% - Accent3 2 2 9 5 2" xfId="15952"/>
    <cellStyle name="40% - Accent3 2 2 9 5 3" xfId="15953"/>
    <cellStyle name="40% - Accent3 2 2 9 6" xfId="15954"/>
    <cellStyle name="40% - Accent3 2 2 9 7" xfId="15955"/>
    <cellStyle name="40% - Accent3 2 2 9 8" xfId="15956"/>
    <cellStyle name="40% - Accent3 2 3" xfId="15957"/>
    <cellStyle name="40% - Accent3 2 3 2" xfId="15958"/>
    <cellStyle name="40% - Accent3 2 3 2 2" xfId="15959"/>
    <cellStyle name="40% - Accent3 2 3 3" xfId="15960"/>
    <cellStyle name="40% - Accent3 2 4" xfId="15961"/>
    <cellStyle name="40% - Accent3 2 4 2" xfId="15962"/>
    <cellStyle name="40% - Accent3 2 5" xfId="15963"/>
    <cellStyle name="40% - Accent3 2 5 2" xfId="15964"/>
    <cellStyle name="40% - Accent3 2 6" xfId="15965"/>
    <cellStyle name="40% - Accent3 2 6 2" xfId="15966"/>
    <cellStyle name="40% - Accent3 2 7" xfId="15967"/>
    <cellStyle name="40% - Accent3 2 7 2" xfId="15968"/>
    <cellStyle name="40% - Accent3 2 8" xfId="15969"/>
    <cellStyle name="40% - Accent3 3" xfId="15970"/>
    <cellStyle name="40% - Accent3 3 2" xfId="15971"/>
    <cellStyle name="40% - Accent3 3 2 2" xfId="15972"/>
    <cellStyle name="40% - Accent3 3 2 2 2" xfId="15973"/>
    <cellStyle name="40% - Accent3 3 2 2 3" xfId="15974"/>
    <cellStyle name="40% - Accent3 3 2 2 4" xfId="15975"/>
    <cellStyle name="40% - Accent3 3 2 3" xfId="15976"/>
    <cellStyle name="40% - Accent3 3 2 4" xfId="15977"/>
    <cellStyle name="40% - Accent3 3 2 5" xfId="15978"/>
    <cellStyle name="40% - Accent3 3 3" xfId="15979"/>
    <cellStyle name="40% - Accent3 3 3 2" xfId="15980"/>
    <cellStyle name="40% - Accent3 3 3 2 2" xfId="15981"/>
    <cellStyle name="40% - Accent3 3 3 2 3" xfId="15982"/>
    <cellStyle name="40% - Accent3 3 3 3" xfId="15983"/>
    <cellStyle name="40% - Accent3 3 4" xfId="15984"/>
    <cellStyle name="40% - Accent3 3 4 2" xfId="15985"/>
    <cellStyle name="40% - Accent3 3 4 3" xfId="15986"/>
    <cellStyle name="40% - Accent3 3 4 4" xfId="15987"/>
    <cellStyle name="40% - Accent3 3 5" xfId="15988"/>
    <cellStyle name="40% - Accent3 3 5 2" xfId="15989"/>
    <cellStyle name="40% - Accent3 3 6" xfId="15990"/>
    <cellStyle name="40% - Accent3 3 6 2" xfId="15991"/>
    <cellStyle name="40% - Accent3 3 7" xfId="15992"/>
    <cellStyle name="40% - Accent3 4" xfId="15993"/>
    <cellStyle name="40% - Accent3 4 2" xfId="15994"/>
    <cellStyle name="40% - Accent3 4 2 2" xfId="15995"/>
    <cellStyle name="40% - Accent3 4 2 2 2" xfId="15996"/>
    <cellStyle name="40% - Accent3 4 2 2 3" xfId="15997"/>
    <cellStyle name="40% - Accent3 4 2 3" xfId="15998"/>
    <cellStyle name="40% - Accent3 4 2 3 2" xfId="15999"/>
    <cellStyle name="40% - Accent3 4 2 4" xfId="16000"/>
    <cellStyle name="40% - Accent3 4 3" xfId="16001"/>
    <cellStyle name="40% - Accent3 4 3 2" xfId="16002"/>
    <cellStyle name="40% - Accent3 4 3 2 2" xfId="16003"/>
    <cellStyle name="40% - Accent3 4 3 2 3" xfId="16004"/>
    <cellStyle name="40% - Accent3 4 3 3" xfId="16005"/>
    <cellStyle name="40% - Accent3 4 4" xfId="16006"/>
    <cellStyle name="40% - Accent3 4 4 2" xfId="16007"/>
    <cellStyle name="40% - Accent3 4 4 3" xfId="16008"/>
    <cellStyle name="40% - Accent3 4 5" xfId="16009"/>
    <cellStyle name="40% - Accent3 4 5 2" xfId="16010"/>
    <cellStyle name="40% - Accent3 4 6" xfId="16011"/>
    <cellStyle name="40% - Accent3 4 6 2" xfId="16012"/>
    <cellStyle name="40% - Accent3 4 7" xfId="16013"/>
    <cellStyle name="40% - Accent3 4 7 2" xfId="16014"/>
    <cellStyle name="40% - Accent3 4 8" xfId="16015"/>
    <cellStyle name="40% - Accent3 5" xfId="16016"/>
    <cellStyle name="40% - Accent3 5 2" xfId="16017"/>
    <cellStyle name="40% - Accent3 5 2 2" xfId="16018"/>
    <cellStyle name="40% - Accent3 5 2 2 2" xfId="16019"/>
    <cellStyle name="40% - Accent3 5 2 2 3" xfId="16020"/>
    <cellStyle name="40% - Accent3 5 2 3" xfId="16021"/>
    <cellStyle name="40% - Accent3 5 3" xfId="16022"/>
    <cellStyle name="40% - Accent3 5 3 2" xfId="16023"/>
    <cellStyle name="40% - Accent3 5 3 3" xfId="16024"/>
    <cellStyle name="40% - Accent3 5 4" xfId="16025"/>
    <cellStyle name="40% - Accent3 5 4 2" xfId="16026"/>
    <cellStyle name="40% - Accent3 5 5" xfId="16027"/>
    <cellStyle name="40% - Accent3 6" xfId="16028"/>
    <cellStyle name="40% - Accent3 6 2" xfId="16029"/>
    <cellStyle name="40% - Accent3 6 2 2" xfId="16030"/>
    <cellStyle name="40% - Accent3 6 2 3" xfId="16031"/>
    <cellStyle name="40% - Accent3 6 3" xfId="16032"/>
    <cellStyle name="40% - Accent3 6 3 2" xfId="16033"/>
    <cellStyle name="40% - Accent3 6 4" xfId="16034"/>
    <cellStyle name="40% - Accent3 7" xfId="16035"/>
    <cellStyle name="40% - Accent3 7 2" xfId="16036"/>
    <cellStyle name="40% - Accent3 7 3" xfId="16037"/>
    <cellStyle name="40% - Accent3 8" xfId="16038"/>
    <cellStyle name="40% - Accent3 8 2" xfId="16039"/>
    <cellStyle name="40% - Accent3 9" xfId="16040"/>
    <cellStyle name="40% - Accent3 9 2" xfId="16041"/>
    <cellStyle name="40% - Accent4 10" xfId="16042"/>
    <cellStyle name="40% - Accent4 10 2" xfId="16043"/>
    <cellStyle name="40% - Accent4 11" xfId="16044"/>
    <cellStyle name="40% - Accent4 11 2" xfId="16045"/>
    <cellStyle name="40% - Accent4 12" xfId="16046"/>
    <cellStyle name="40% - Accent4 13" xfId="16047"/>
    <cellStyle name="40% - Accent4 14" xfId="16048"/>
    <cellStyle name="40% - Accent4 15" xfId="16049"/>
    <cellStyle name="40% - Accent4 16" xfId="16050"/>
    <cellStyle name="40% - Accent4 17" xfId="16051"/>
    <cellStyle name="40% - Accent4 2" xfId="16052"/>
    <cellStyle name="40% - Accent4 2 2" xfId="16053"/>
    <cellStyle name="40% - Accent4 2 2 2" xfId="16054"/>
    <cellStyle name="40% - Accent4 2 2 3" xfId="16055"/>
    <cellStyle name="40% - Accent4 2 2 4" xfId="16056"/>
    <cellStyle name="40% - Accent4 2 3" xfId="16057"/>
    <cellStyle name="40% - Accent4 2 3 2" xfId="16058"/>
    <cellStyle name="40% - Accent4 2 3 3" xfId="16059"/>
    <cellStyle name="40% - Accent4 3" xfId="16060"/>
    <cellStyle name="40% - Accent4 3 2" xfId="16061"/>
    <cellStyle name="40% - Accent4 3 2 2" xfId="16062"/>
    <cellStyle name="40% - Accent4 3 2 2 2" xfId="16063"/>
    <cellStyle name="40% - Accent4 3 2 2 2 2" xfId="16064"/>
    <cellStyle name="40% - Accent4 3 2 2 2 3" xfId="16065"/>
    <cellStyle name="40% - Accent4 3 2 2 3" xfId="16066"/>
    <cellStyle name="40% - Accent4 3 2 3" xfId="16067"/>
    <cellStyle name="40% - Accent4 3 2 3 2" xfId="16068"/>
    <cellStyle name="40% - Accent4 3 2 3 3" xfId="16069"/>
    <cellStyle name="40% - Accent4 3 2 4" xfId="16070"/>
    <cellStyle name="40% - Accent4 3 2 4 2" xfId="16071"/>
    <cellStyle name="40% - Accent4 3 2 5" xfId="16072"/>
    <cellStyle name="40% - Accent4 3 3" xfId="16073"/>
    <cellStyle name="40% - Accent4 3 3 2" xfId="16074"/>
    <cellStyle name="40% - Accent4 3 3 2 2" xfId="16075"/>
    <cellStyle name="40% - Accent4 3 3 2 3" xfId="16076"/>
    <cellStyle name="40% - Accent4 3 3 3" xfId="16077"/>
    <cellStyle name="40% - Accent4 3 4" xfId="16078"/>
    <cellStyle name="40% - Accent4 3 4 2" xfId="16079"/>
    <cellStyle name="40% - Accent4 3 4 3" xfId="16080"/>
    <cellStyle name="40% - Accent4 3 5" xfId="16081"/>
    <cellStyle name="40% - Accent4 3 5 2" xfId="16082"/>
    <cellStyle name="40% - Accent4 3 6" xfId="16083"/>
    <cellStyle name="40% - Accent4 3 6 2" xfId="16084"/>
    <cellStyle name="40% - Accent4 3 7" xfId="16085"/>
    <cellStyle name="40% - Accent4 3 8" xfId="16086"/>
    <cellStyle name="40% - Accent4 4" xfId="16087"/>
    <cellStyle name="40% - Accent4 4 2" xfId="16088"/>
    <cellStyle name="40% - Accent4 4 2 2" xfId="16089"/>
    <cellStyle name="40% - Accent4 4 2 2 2" xfId="16090"/>
    <cellStyle name="40% - Accent4 4 2 2 3" xfId="16091"/>
    <cellStyle name="40% - Accent4 4 2 3" xfId="16092"/>
    <cellStyle name="40% - Accent4 4 2 4" xfId="16093"/>
    <cellStyle name="40% - Accent4 4 3" xfId="16094"/>
    <cellStyle name="40% - Accent4 4 3 2" xfId="16095"/>
    <cellStyle name="40% - Accent4 4 3 2 2" xfId="16096"/>
    <cellStyle name="40% - Accent4 4 3 2 3" xfId="16097"/>
    <cellStyle name="40% - Accent4 4 3 3" xfId="16098"/>
    <cellStyle name="40% - Accent4 4 4" xfId="16099"/>
    <cellStyle name="40% - Accent4 4 4 2" xfId="16100"/>
    <cellStyle name="40% - Accent4 4 4 3" xfId="16101"/>
    <cellStyle name="40% - Accent4 4 5" xfId="16102"/>
    <cellStyle name="40% - Accent4 4 5 2" xfId="16103"/>
    <cellStyle name="40% - Accent4 4 6" xfId="16104"/>
    <cellStyle name="40% - Accent4 4 6 2" xfId="16105"/>
    <cellStyle name="40% - Accent4 4 7" xfId="16106"/>
    <cellStyle name="40% - Accent4 5" xfId="16107"/>
    <cellStyle name="40% - Accent4 5 2" xfId="16108"/>
    <cellStyle name="40% - Accent4 5 2 2" xfId="16109"/>
    <cellStyle name="40% - Accent4 5 2 2 2" xfId="16110"/>
    <cellStyle name="40% - Accent4 5 2 2 3" xfId="16111"/>
    <cellStyle name="40% - Accent4 5 2 3" xfId="16112"/>
    <cellStyle name="40% - Accent4 5 3" xfId="16113"/>
    <cellStyle name="40% - Accent4 5 3 2" xfId="16114"/>
    <cellStyle name="40% - Accent4 5 3 3" xfId="16115"/>
    <cellStyle name="40% - Accent4 5 4" xfId="16116"/>
    <cellStyle name="40% - Accent4 5 4 2" xfId="16117"/>
    <cellStyle name="40% - Accent4 5 5" xfId="16118"/>
    <cellStyle name="40% - Accent4 6" xfId="16119"/>
    <cellStyle name="40% - Accent4 6 2" xfId="16120"/>
    <cellStyle name="40% - Accent4 6 2 2" xfId="16121"/>
    <cellStyle name="40% - Accent4 6 2 3" xfId="16122"/>
    <cellStyle name="40% - Accent4 6 3" xfId="16123"/>
    <cellStyle name="40% - Accent4 7" xfId="16124"/>
    <cellStyle name="40% - Accent4 7 2" xfId="16125"/>
    <cellStyle name="40% - Accent4 7 3" xfId="16126"/>
    <cellStyle name="40% - Accent4 8" xfId="16127"/>
    <cellStyle name="40% - Accent4 8 2" xfId="16128"/>
    <cellStyle name="40% - Accent4 9" xfId="16129"/>
    <cellStyle name="40% - Accent4 9 2" xfId="16130"/>
    <cellStyle name="40% - Accent5 10" xfId="16131"/>
    <cellStyle name="40% - Accent5 10 2" xfId="16132"/>
    <cellStyle name="40% - Accent5 11" xfId="16133"/>
    <cellStyle name="40% - Accent5 11 2" xfId="16134"/>
    <cellStyle name="40% - Accent5 12" xfId="16135"/>
    <cellStyle name="40% - Accent5 13" xfId="16136"/>
    <cellStyle name="40% - Accent5 14" xfId="16137"/>
    <cellStyle name="40% - Accent5 15" xfId="16138"/>
    <cellStyle name="40% - Accent5 16" xfId="16139"/>
    <cellStyle name="40% - Accent5 17" xfId="16140"/>
    <cellStyle name="40% - Accent5 2" xfId="16141"/>
    <cellStyle name="40% - Accent5 2 2" xfId="16142"/>
    <cellStyle name="40% - Accent5 2 2 2" xfId="16143"/>
    <cellStyle name="40% - Accent5 2 2 3" xfId="16144"/>
    <cellStyle name="40% - Accent5 2 2 4" xfId="16145"/>
    <cellStyle name="40% - Accent5 2 3" xfId="16146"/>
    <cellStyle name="40% - Accent5 2 3 2" xfId="16147"/>
    <cellStyle name="40% - Accent5 2 3 3" xfId="16148"/>
    <cellStyle name="40% - Accent5 3" xfId="16149"/>
    <cellStyle name="40% - Accent5 3 2" xfId="16150"/>
    <cellStyle name="40% - Accent5 3 2 2" xfId="16151"/>
    <cellStyle name="40% - Accent5 3 2 2 2" xfId="16152"/>
    <cellStyle name="40% - Accent5 3 2 2 2 2" xfId="16153"/>
    <cellStyle name="40% - Accent5 3 2 2 2 3" xfId="16154"/>
    <cellStyle name="40% - Accent5 3 2 2 3" xfId="16155"/>
    <cellStyle name="40% - Accent5 3 2 3" xfId="16156"/>
    <cellStyle name="40% - Accent5 3 2 3 2" xfId="16157"/>
    <cellStyle name="40% - Accent5 3 2 3 3" xfId="16158"/>
    <cellStyle name="40% - Accent5 3 2 4" xfId="16159"/>
    <cellStyle name="40% - Accent5 3 2 4 2" xfId="16160"/>
    <cellStyle name="40% - Accent5 3 2 5" xfId="16161"/>
    <cellStyle name="40% - Accent5 3 3" xfId="16162"/>
    <cellStyle name="40% - Accent5 3 3 2" xfId="16163"/>
    <cellStyle name="40% - Accent5 3 3 2 2" xfId="16164"/>
    <cellStyle name="40% - Accent5 3 3 2 3" xfId="16165"/>
    <cellStyle name="40% - Accent5 3 3 3" xfId="16166"/>
    <cellStyle name="40% - Accent5 3 4" xfId="16167"/>
    <cellStyle name="40% - Accent5 3 4 2" xfId="16168"/>
    <cellStyle name="40% - Accent5 3 4 3" xfId="16169"/>
    <cellStyle name="40% - Accent5 3 5" xfId="16170"/>
    <cellStyle name="40% - Accent5 3 5 2" xfId="16171"/>
    <cellStyle name="40% - Accent5 3 6" xfId="16172"/>
    <cellStyle name="40% - Accent5 3 6 2" xfId="16173"/>
    <cellStyle name="40% - Accent5 3 7" xfId="16174"/>
    <cellStyle name="40% - Accent5 3 8" xfId="16175"/>
    <cellStyle name="40% - Accent5 4" xfId="16176"/>
    <cellStyle name="40% - Accent5 4 2" xfId="16177"/>
    <cellStyle name="40% - Accent5 4 2 2" xfId="16178"/>
    <cellStyle name="40% - Accent5 4 2 2 2" xfId="16179"/>
    <cellStyle name="40% - Accent5 4 2 2 3" xfId="16180"/>
    <cellStyle name="40% - Accent5 4 2 3" xfId="16181"/>
    <cellStyle name="40% - Accent5 4 2 4" xfId="16182"/>
    <cellStyle name="40% - Accent5 4 3" xfId="16183"/>
    <cellStyle name="40% - Accent5 4 3 2" xfId="16184"/>
    <cellStyle name="40% - Accent5 4 3 2 2" xfId="16185"/>
    <cellStyle name="40% - Accent5 4 3 2 3" xfId="16186"/>
    <cellStyle name="40% - Accent5 4 3 3" xfId="16187"/>
    <cellStyle name="40% - Accent5 4 4" xfId="16188"/>
    <cellStyle name="40% - Accent5 4 4 2" xfId="16189"/>
    <cellStyle name="40% - Accent5 4 4 3" xfId="16190"/>
    <cellStyle name="40% - Accent5 4 5" xfId="16191"/>
    <cellStyle name="40% - Accent5 4 5 2" xfId="16192"/>
    <cellStyle name="40% - Accent5 4 6" xfId="16193"/>
    <cellStyle name="40% - Accent5 4 6 2" xfId="16194"/>
    <cellStyle name="40% - Accent5 4 7" xfId="16195"/>
    <cellStyle name="40% - Accent5 5" xfId="16196"/>
    <cellStyle name="40% - Accent5 5 2" xfId="16197"/>
    <cellStyle name="40% - Accent5 5 2 2" xfId="16198"/>
    <cellStyle name="40% - Accent5 5 2 2 2" xfId="16199"/>
    <cellStyle name="40% - Accent5 5 2 2 3" xfId="16200"/>
    <cellStyle name="40% - Accent5 5 2 3" xfId="16201"/>
    <cellStyle name="40% - Accent5 5 3" xfId="16202"/>
    <cellStyle name="40% - Accent5 5 3 2" xfId="16203"/>
    <cellStyle name="40% - Accent5 5 3 3" xfId="16204"/>
    <cellStyle name="40% - Accent5 5 4" xfId="16205"/>
    <cellStyle name="40% - Accent5 5 4 2" xfId="16206"/>
    <cellStyle name="40% - Accent5 5 5" xfId="16207"/>
    <cellStyle name="40% - Accent5 6" xfId="16208"/>
    <cellStyle name="40% - Accent5 6 2" xfId="16209"/>
    <cellStyle name="40% - Accent5 6 2 2" xfId="16210"/>
    <cellStyle name="40% - Accent5 6 2 3" xfId="16211"/>
    <cellStyle name="40% - Accent5 6 3" xfId="16212"/>
    <cellStyle name="40% - Accent5 7" xfId="16213"/>
    <cellStyle name="40% - Accent5 7 2" xfId="16214"/>
    <cellStyle name="40% - Accent5 7 3" xfId="16215"/>
    <cellStyle name="40% - Accent5 8" xfId="16216"/>
    <cellStyle name="40% - Accent5 8 2" xfId="16217"/>
    <cellStyle name="40% - Accent5 9" xfId="16218"/>
    <cellStyle name="40% - Accent5 9 2" xfId="16219"/>
    <cellStyle name="40% - Accent6 10" xfId="16220"/>
    <cellStyle name="40% - Accent6 10 2" xfId="16221"/>
    <cellStyle name="40% - Accent6 11" xfId="16222"/>
    <cellStyle name="40% - Accent6 11 2" xfId="16223"/>
    <cellStyle name="40% - Accent6 12" xfId="16224"/>
    <cellStyle name="40% - Accent6 13" xfId="16225"/>
    <cellStyle name="40% - Accent6 14" xfId="16226"/>
    <cellStyle name="40% - Accent6 15" xfId="16227"/>
    <cellStyle name="40% - Accent6 16" xfId="16228"/>
    <cellStyle name="40% - Accent6 17" xfId="16229"/>
    <cellStyle name="40% - Accent6 2" xfId="16230"/>
    <cellStyle name="40% - Accent6 2 2" xfId="16231"/>
    <cellStyle name="40% - Accent6 2 2 2" xfId="16232"/>
    <cellStyle name="40% - Accent6 2 2 3" xfId="16233"/>
    <cellStyle name="40% - Accent6 2 2 4" xfId="16234"/>
    <cellStyle name="40% - Accent6 2 3" xfId="16235"/>
    <cellStyle name="40% - Accent6 2 3 2" xfId="16236"/>
    <cellStyle name="40% - Accent6 2 3 3" xfId="16237"/>
    <cellStyle name="40% - Accent6 3" xfId="16238"/>
    <cellStyle name="40% - Accent6 3 2" xfId="16239"/>
    <cellStyle name="40% - Accent6 3 2 2" xfId="16240"/>
    <cellStyle name="40% - Accent6 3 2 2 2" xfId="16241"/>
    <cellStyle name="40% - Accent6 3 2 2 2 2" xfId="16242"/>
    <cellStyle name="40% - Accent6 3 2 2 2 3" xfId="16243"/>
    <cellStyle name="40% - Accent6 3 2 2 3" xfId="16244"/>
    <cellStyle name="40% - Accent6 3 2 3" xfId="16245"/>
    <cellStyle name="40% - Accent6 3 2 3 2" xfId="16246"/>
    <cellStyle name="40% - Accent6 3 2 3 3" xfId="16247"/>
    <cellStyle name="40% - Accent6 3 2 4" xfId="16248"/>
    <cellStyle name="40% - Accent6 3 2 4 2" xfId="16249"/>
    <cellStyle name="40% - Accent6 3 2 5" xfId="16250"/>
    <cellStyle name="40% - Accent6 3 3" xfId="16251"/>
    <cellStyle name="40% - Accent6 3 3 2" xfId="16252"/>
    <cellStyle name="40% - Accent6 3 3 2 2" xfId="16253"/>
    <cellStyle name="40% - Accent6 3 3 2 3" xfId="16254"/>
    <cellStyle name="40% - Accent6 3 3 3" xfId="16255"/>
    <cellStyle name="40% - Accent6 3 4" xfId="16256"/>
    <cellStyle name="40% - Accent6 3 4 2" xfId="16257"/>
    <cellStyle name="40% - Accent6 3 4 3" xfId="16258"/>
    <cellStyle name="40% - Accent6 3 5" xfId="16259"/>
    <cellStyle name="40% - Accent6 3 5 2" xfId="16260"/>
    <cellStyle name="40% - Accent6 3 6" xfId="16261"/>
    <cellStyle name="40% - Accent6 3 6 2" xfId="16262"/>
    <cellStyle name="40% - Accent6 3 7" xfId="16263"/>
    <cellStyle name="40% - Accent6 3 8" xfId="16264"/>
    <cellStyle name="40% - Accent6 4" xfId="16265"/>
    <cellStyle name="40% - Accent6 4 2" xfId="16266"/>
    <cellStyle name="40% - Accent6 4 2 2" xfId="16267"/>
    <cellStyle name="40% - Accent6 4 2 2 2" xfId="16268"/>
    <cellStyle name="40% - Accent6 4 2 2 3" xfId="16269"/>
    <cellStyle name="40% - Accent6 4 2 3" xfId="16270"/>
    <cellStyle name="40% - Accent6 4 2 4" xfId="16271"/>
    <cellStyle name="40% - Accent6 4 3" xfId="16272"/>
    <cellStyle name="40% - Accent6 4 3 2" xfId="16273"/>
    <cellStyle name="40% - Accent6 4 3 2 2" xfId="16274"/>
    <cellStyle name="40% - Accent6 4 3 2 3" xfId="16275"/>
    <cellStyle name="40% - Accent6 4 3 3" xfId="16276"/>
    <cellStyle name="40% - Accent6 4 4" xfId="16277"/>
    <cellStyle name="40% - Accent6 4 4 2" xfId="16278"/>
    <cellStyle name="40% - Accent6 4 4 3" xfId="16279"/>
    <cellStyle name="40% - Accent6 4 5" xfId="16280"/>
    <cellStyle name="40% - Accent6 4 5 2" xfId="16281"/>
    <cellStyle name="40% - Accent6 4 6" xfId="16282"/>
    <cellStyle name="40% - Accent6 4 6 2" xfId="16283"/>
    <cellStyle name="40% - Accent6 4 7" xfId="16284"/>
    <cellStyle name="40% - Accent6 5" xfId="16285"/>
    <cellStyle name="40% - Accent6 5 2" xfId="16286"/>
    <cellStyle name="40% - Accent6 5 2 2" xfId="16287"/>
    <cellStyle name="40% - Accent6 5 2 2 2" xfId="16288"/>
    <cellStyle name="40% - Accent6 5 2 2 3" xfId="16289"/>
    <cellStyle name="40% - Accent6 5 2 3" xfId="16290"/>
    <cellStyle name="40% - Accent6 5 3" xfId="16291"/>
    <cellStyle name="40% - Accent6 5 3 2" xfId="16292"/>
    <cellStyle name="40% - Accent6 5 3 3" xfId="16293"/>
    <cellStyle name="40% - Accent6 5 4" xfId="16294"/>
    <cellStyle name="40% - Accent6 5 4 2" xfId="16295"/>
    <cellStyle name="40% - Accent6 5 5" xfId="16296"/>
    <cellStyle name="40% - Accent6 6" xfId="16297"/>
    <cellStyle name="40% - Accent6 6 2" xfId="16298"/>
    <cellStyle name="40% - Accent6 6 2 2" xfId="16299"/>
    <cellStyle name="40% - Accent6 6 2 3" xfId="16300"/>
    <cellStyle name="40% - Accent6 6 3" xfId="16301"/>
    <cellStyle name="40% - Accent6 7" xfId="16302"/>
    <cellStyle name="40% - Accent6 7 2" xfId="16303"/>
    <cellStyle name="40% - Accent6 7 3" xfId="16304"/>
    <cellStyle name="40% - Accent6 8" xfId="16305"/>
    <cellStyle name="40% - Accent6 8 2" xfId="16306"/>
    <cellStyle name="40% - Accent6 9" xfId="16307"/>
    <cellStyle name="40% - Accent6 9 2" xfId="16308"/>
    <cellStyle name="60% - Accent1 2" xfId="16309"/>
    <cellStyle name="60% - Accent1 2 2" xfId="16310"/>
    <cellStyle name="60% - Accent1 2 2 2" xfId="16311"/>
    <cellStyle name="60% - Accent1 2 3" xfId="16312"/>
    <cellStyle name="60% - Accent1 3" xfId="16313"/>
    <cellStyle name="60% - Accent1 3 2" xfId="16314"/>
    <cellStyle name="60% - Accent1 3 3" xfId="16315"/>
    <cellStyle name="60% - Accent1 4" xfId="16316"/>
    <cellStyle name="60% - Accent1 4 2" xfId="16317"/>
    <cellStyle name="60% - Accent2 2" xfId="16318"/>
    <cellStyle name="60% - Accent2 2 2" xfId="16319"/>
    <cellStyle name="60% - Accent2 2 2 2" xfId="16320"/>
    <cellStyle name="60% - Accent2 2 3" xfId="16321"/>
    <cellStyle name="60% - Accent2 3" xfId="16322"/>
    <cellStyle name="60% - Accent2 3 2" xfId="16323"/>
    <cellStyle name="60% - Accent2 3 3" xfId="16324"/>
    <cellStyle name="60% - Accent2 4" xfId="16325"/>
    <cellStyle name="60% - Accent2 4 2" xfId="16326"/>
    <cellStyle name="60% - Accent3 2" xfId="16327"/>
    <cellStyle name="60% - Accent3 2 2" xfId="16328"/>
    <cellStyle name="60% - Accent3 2 2 2" xfId="16329"/>
    <cellStyle name="60% - Accent3 2 3" xfId="16330"/>
    <cellStyle name="60% - Accent3 2 4" xfId="16331"/>
    <cellStyle name="60% - Accent3 2 5" xfId="16332"/>
    <cellStyle name="60% - Accent3 3" xfId="16333"/>
    <cellStyle name="60% - Accent3 3 2" xfId="16334"/>
    <cellStyle name="60% - Accent3 3 2 2" xfId="16335"/>
    <cellStyle name="60% - Accent3 3 3" xfId="16336"/>
    <cellStyle name="60% - Accent3 3 4" xfId="16337"/>
    <cellStyle name="60% - Accent3 4" xfId="16338"/>
    <cellStyle name="60% - Accent3 4 2" xfId="16339"/>
    <cellStyle name="60% - Accent3 4 3" xfId="16340"/>
    <cellStyle name="60% - Accent3 4 4" xfId="16341"/>
    <cellStyle name="60% - Accent3 5" xfId="16342"/>
    <cellStyle name="60% - Accent4 2" xfId="16343"/>
    <cellStyle name="60% - Accent4 2 2" xfId="16344"/>
    <cellStyle name="60% - Accent4 2 2 2" xfId="16345"/>
    <cellStyle name="60% - Accent4 2 3" xfId="16346"/>
    <cellStyle name="60% - Accent4 2 4" xfId="16347"/>
    <cellStyle name="60% - Accent4 2 5" xfId="16348"/>
    <cellStyle name="60% - Accent4 3" xfId="16349"/>
    <cellStyle name="60% - Accent4 3 2" xfId="16350"/>
    <cellStyle name="60% - Accent4 3 2 2" xfId="16351"/>
    <cellStyle name="60% - Accent4 3 3" xfId="16352"/>
    <cellStyle name="60% - Accent4 3 4" xfId="16353"/>
    <cellStyle name="60% - Accent4 4" xfId="16354"/>
    <cellStyle name="60% - Accent4 4 2" xfId="16355"/>
    <cellStyle name="60% - Accent4 4 3" xfId="16356"/>
    <cellStyle name="60% - Accent4 4 4" xfId="16357"/>
    <cellStyle name="60% - Accent4 5" xfId="16358"/>
    <cellStyle name="60% - Accent5 2" xfId="16359"/>
    <cellStyle name="60% - Accent5 2 2" xfId="16360"/>
    <cellStyle name="60% - Accent5 2 2 2" xfId="16361"/>
    <cellStyle name="60% - Accent5 2 3" xfId="16362"/>
    <cellStyle name="60% - Accent5 3" xfId="16363"/>
    <cellStyle name="60% - Accent5 3 2" xfId="16364"/>
    <cellStyle name="60% - Accent5 3 3" xfId="16365"/>
    <cellStyle name="60% - Accent5 4" xfId="16366"/>
    <cellStyle name="60% - Accent5 4 2" xfId="16367"/>
    <cellStyle name="60% - Accent6 2" xfId="16368"/>
    <cellStyle name="60% - Accent6 2 2" xfId="16369"/>
    <cellStyle name="60% - Accent6 2 2 2" xfId="16370"/>
    <cellStyle name="60% - Accent6 2 3" xfId="16371"/>
    <cellStyle name="60% - Accent6 2 4" xfId="16372"/>
    <cellStyle name="60% - Accent6 2 5" xfId="16373"/>
    <cellStyle name="60% - Accent6 3" xfId="16374"/>
    <cellStyle name="60% - Accent6 3 2" xfId="16375"/>
    <cellStyle name="60% - Accent6 3 2 2" xfId="16376"/>
    <cellStyle name="60% - Accent6 3 3" xfId="16377"/>
    <cellStyle name="60% - Accent6 3 4" xfId="16378"/>
    <cellStyle name="60% - Accent6 4" xfId="16379"/>
    <cellStyle name="60% - Accent6 4 2" xfId="16380"/>
    <cellStyle name="60% - Accent6 4 3" xfId="16381"/>
    <cellStyle name="60% - Accent6 4 4" xfId="16382"/>
    <cellStyle name="60% - Accent6 5" xfId="16383"/>
    <cellStyle name="Accent1 2" xfId="16384"/>
    <cellStyle name="Accent1 2 2" xfId="16385"/>
    <cellStyle name="Accent1 2 2 2" xfId="16386"/>
    <cellStyle name="Accent1 2 2 2 2" xfId="16387"/>
    <cellStyle name="Accent1 2 2 3" xfId="16388"/>
    <cellStyle name="Accent1 2 2 4" xfId="16389"/>
    <cellStyle name="Accent1 2 3" xfId="16390"/>
    <cellStyle name="Accent1 2 4" xfId="16391"/>
    <cellStyle name="Accent1 3" xfId="16392"/>
    <cellStyle name="Accent1 3 2" xfId="16393"/>
    <cellStyle name="Accent1 3 3" xfId="16394"/>
    <cellStyle name="Accent1 4" xfId="16395"/>
    <cellStyle name="Accent1 4 2" xfId="16396"/>
    <cellStyle name="Accent2 2" xfId="16397"/>
    <cellStyle name="Accent2 2 2" xfId="16398"/>
    <cellStyle name="Accent2 2 2 2" xfId="16399"/>
    <cellStyle name="Accent2 2 3" xfId="16400"/>
    <cellStyle name="Accent2 3" xfId="16401"/>
    <cellStyle name="Accent2 3 2" xfId="16402"/>
    <cellStyle name="Accent2 3 3" xfId="16403"/>
    <cellStyle name="Accent2 4" xfId="16404"/>
    <cellStyle name="Accent2 4 2" xfId="16405"/>
    <cellStyle name="Accent3 2" xfId="16406"/>
    <cellStyle name="Accent3 2 2" xfId="16407"/>
    <cellStyle name="Accent3 2 2 2" xfId="16408"/>
    <cellStyle name="Accent3 2 3" xfId="16409"/>
    <cellStyle name="Accent3 3" xfId="16410"/>
    <cellStyle name="Accent3 3 2" xfId="16411"/>
    <cellStyle name="Accent3 3 3" xfId="16412"/>
    <cellStyle name="Accent3 4" xfId="16413"/>
    <cellStyle name="Accent3 4 2" xfId="16414"/>
    <cellStyle name="Accent4 2" xfId="16415"/>
    <cellStyle name="Accent4 2 2" xfId="16416"/>
    <cellStyle name="Accent4 2 2 2" xfId="16417"/>
    <cellStyle name="Accent4 2 3" xfId="16418"/>
    <cellStyle name="Accent4 3" xfId="16419"/>
    <cellStyle name="Accent4 3 2" xfId="16420"/>
    <cellStyle name="Accent4 3 3" xfId="16421"/>
    <cellStyle name="Accent4 4" xfId="16422"/>
    <cellStyle name="Accent4 4 2" xfId="16423"/>
    <cellStyle name="Accent5 2" xfId="16424"/>
    <cellStyle name="Accent5 2 2" xfId="16425"/>
    <cellStyle name="Accent5 2 2 2" xfId="16426"/>
    <cellStyle name="Accent5 3" xfId="16427"/>
    <cellStyle name="Accent5 3 2" xfId="16428"/>
    <cellStyle name="Accent5 3 3" xfId="16429"/>
    <cellStyle name="Accent5 4" xfId="16430"/>
    <cellStyle name="Accent5 4 2" xfId="16431"/>
    <cellStyle name="Accent6 2" xfId="16432"/>
    <cellStyle name="Accent6 2 2" xfId="16433"/>
    <cellStyle name="Accent6 2 2 2" xfId="16434"/>
    <cellStyle name="Accent6 2 3" xfId="16435"/>
    <cellStyle name="Accent6 3" xfId="16436"/>
    <cellStyle name="Accent6 3 2" xfId="16437"/>
    <cellStyle name="Accent6 3 3" xfId="16438"/>
    <cellStyle name="Accent6 4" xfId="16439"/>
    <cellStyle name="Accent6 4 2" xfId="16440"/>
    <cellStyle name="Bad 2" xfId="16441"/>
    <cellStyle name="Bad 2 2" xfId="16442"/>
    <cellStyle name="Bad 2 2 2" xfId="16443"/>
    <cellStyle name="Bad 2 3" xfId="16444"/>
    <cellStyle name="Bad 3" xfId="16445"/>
    <cellStyle name="Bad 3 2" xfId="16446"/>
    <cellStyle name="Bad 3 3" xfId="16447"/>
    <cellStyle name="Bad 4" xfId="16448"/>
    <cellStyle name="Bad 4 2" xfId="16449"/>
    <cellStyle name="Calculation 2" xfId="16450"/>
    <cellStyle name="Calculation 2 2" xfId="16451"/>
    <cellStyle name="Calculation 2 2 2" xfId="16452"/>
    <cellStyle name="Calculation 2 2 3" xfId="16453"/>
    <cellStyle name="Calculation 2 2 4" xfId="16454"/>
    <cellStyle name="Calculation 2 2 5" xfId="16455"/>
    <cellStyle name="Calculation 2 3" xfId="16456"/>
    <cellStyle name="Calculation 2 4" xfId="16457"/>
    <cellStyle name="Calculation 2 5" xfId="16458"/>
    <cellStyle name="Calculation 2 6" xfId="16459"/>
    <cellStyle name="Calculation 3" xfId="16460"/>
    <cellStyle name="Calculation 3 2" xfId="16461"/>
    <cellStyle name="Calculation 3 3" xfId="16462"/>
    <cellStyle name="Calculation 4" xfId="16463"/>
    <cellStyle name="Calculation 4 2" xfId="16464"/>
    <cellStyle name="Calculation 5" xfId="16465"/>
    <cellStyle name="Check Cell 2" xfId="16466"/>
    <cellStyle name="Check Cell 2 2" xfId="16467"/>
    <cellStyle name="Check Cell 2 2 2" xfId="16468"/>
    <cellStyle name="Check Cell 2 3" xfId="16469"/>
    <cellStyle name="Check Cell 3" xfId="16470"/>
    <cellStyle name="Check Cell 3 2" xfId="16471"/>
    <cellStyle name="Check Cell 3 3" xfId="16472"/>
    <cellStyle name="Check Cell 4" xfId="16473"/>
    <cellStyle name="Check Cell 4 2" xfId="16474"/>
    <cellStyle name="Check Cell 5" xfId="16475"/>
    <cellStyle name="Column label" xfId="16476"/>
    <cellStyle name="Comma" xfId="1" builtinId="3"/>
    <cellStyle name="Comma 10" xfId="16477"/>
    <cellStyle name="Comma 10 10" xfId="16478"/>
    <cellStyle name="Comma 10 10 2" xfId="16479"/>
    <cellStyle name="Comma 10 10 2 2" xfId="16480"/>
    <cellStyle name="Comma 10 10 2 3" xfId="16481"/>
    <cellStyle name="Comma 10 10 2 4" xfId="16482"/>
    <cellStyle name="Comma 10 10 2 5" xfId="16483"/>
    <cellStyle name="Comma 10 10 3" xfId="16484"/>
    <cellStyle name="Comma 10 10 3 2" xfId="16485"/>
    <cellStyle name="Comma 10 10 3 3" xfId="16486"/>
    <cellStyle name="Comma 10 10 3 4" xfId="16487"/>
    <cellStyle name="Comma 10 10 4" xfId="16488"/>
    <cellStyle name="Comma 10 10 5" xfId="16489"/>
    <cellStyle name="Comma 10 10 6" xfId="16490"/>
    <cellStyle name="Comma 10 10 7" xfId="16491"/>
    <cellStyle name="Comma 10 11" xfId="16492"/>
    <cellStyle name="Comma 10 11 2" xfId="16493"/>
    <cellStyle name="Comma 10 11 2 2" xfId="16494"/>
    <cellStyle name="Comma 10 11 3" xfId="16495"/>
    <cellStyle name="Comma 10 11 4" xfId="16496"/>
    <cellStyle name="Comma 10 11 5" xfId="16497"/>
    <cellStyle name="Comma 10 11 6" xfId="16498"/>
    <cellStyle name="Comma 10 11 7" xfId="16499"/>
    <cellStyle name="Comma 10 12" xfId="16500"/>
    <cellStyle name="Comma 10 12 2" xfId="16501"/>
    <cellStyle name="Comma 10 12 3" xfId="16502"/>
    <cellStyle name="Comma 10 12 4" xfId="16503"/>
    <cellStyle name="Comma 10 13" xfId="16504"/>
    <cellStyle name="Comma 10 13 2" xfId="16505"/>
    <cellStyle name="Comma 10 14" xfId="16506"/>
    <cellStyle name="Comma 10 14 2" xfId="16507"/>
    <cellStyle name="Comma 10 15" xfId="16508"/>
    <cellStyle name="Comma 10 16" xfId="16509"/>
    <cellStyle name="Comma 10 17" xfId="16510"/>
    <cellStyle name="Comma 10 2" xfId="16511"/>
    <cellStyle name="Comma 10 2 10" xfId="16512"/>
    <cellStyle name="Comma 10 2 10 2" xfId="16513"/>
    <cellStyle name="Comma 10 2 10 2 2" xfId="16514"/>
    <cellStyle name="Comma 10 2 10 3" xfId="16515"/>
    <cellStyle name="Comma 10 2 10 4" xfId="16516"/>
    <cellStyle name="Comma 10 2 10 5" xfId="16517"/>
    <cellStyle name="Comma 10 2 10 6" xfId="16518"/>
    <cellStyle name="Comma 10 2 10 7" xfId="16519"/>
    <cellStyle name="Comma 10 2 11" xfId="16520"/>
    <cellStyle name="Comma 10 2 11 2" xfId="16521"/>
    <cellStyle name="Comma 10 2 11 3" xfId="16522"/>
    <cellStyle name="Comma 10 2 11 4" xfId="16523"/>
    <cellStyle name="Comma 10 2 12" xfId="16524"/>
    <cellStyle name="Comma 10 2 12 2" xfId="16525"/>
    <cellStyle name="Comma 10 2 13" xfId="16526"/>
    <cellStyle name="Comma 10 2 13 2" xfId="16527"/>
    <cellStyle name="Comma 10 2 14" xfId="16528"/>
    <cellStyle name="Comma 10 2 14 2" xfId="16529"/>
    <cellStyle name="Comma 10 2 15" xfId="16530"/>
    <cellStyle name="Comma 10 2 15 2" xfId="16531"/>
    <cellStyle name="Comma 10 2 2" xfId="16532"/>
    <cellStyle name="Comma 10 2 2 10" xfId="16533"/>
    <cellStyle name="Comma 10 2 2 11" xfId="16534"/>
    <cellStyle name="Comma 10 2 2 2" xfId="16535"/>
    <cellStyle name="Comma 10 2 2 2 2" xfId="16536"/>
    <cellStyle name="Comma 10 2 2 2 2 2" xfId="16537"/>
    <cellStyle name="Comma 10 2 2 2 2 2 2" xfId="16538"/>
    <cellStyle name="Comma 10 2 2 2 2 2 2 2" xfId="16539"/>
    <cellStyle name="Comma 10 2 2 2 2 2 2 2 2" xfId="16540"/>
    <cellStyle name="Comma 10 2 2 2 2 2 2 3" xfId="16541"/>
    <cellStyle name="Comma 10 2 2 2 2 2 2 4" xfId="16542"/>
    <cellStyle name="Comma 10 2 2 2 2 2 2 5" xfId="16543"/>
    <cellStyle name="Comma 10 2 2 2 2 2 2 6" xfId="16544"/>
    <cellStyle name="Comma 10 2 2 2 2 2 3" xfId="16545"/>
    <cellStyle name="Comma 10 2 2 2 2 2 3 2" xfId="16546"/>
    <cellStyle name="Comma 10 2 2 2 2 2 3 3" xfId="16547"/>
    <cellStyle name="Comma 10 2 2 2 2 2 3 4" xfId="16548"/>
    <cellStyle name="Comma 10 2 2 2 2 2 4" xfId="16549"/>
    <cellStyle name="Comma 10 2 2 2 2 2 5" xfId="16550"/>
    <cellStyle name="Comma 10 2 2 2 2 2 6" xfId="16551"/>
    <cellStyle name="Comma 10 2 2 2 2 2 7" xfId="16552"/>
    <cellStyle name="Comma 10 2 2 2 2 3" xfId="16553"/>
    <cellStyle name="Comma 10 2 2 2 2 3 2" xfId="16554"/>
    <cellStyle name="Comma 10 2 2 2 2 3 2 2" xfId="16555"/>
    <cellStyle name="Comma 10 2 2 2 2 3 3" xfId="16556"/>
    <cellStyle name="Comma 10 2 2 2 2 3 4" xfId="16557"/>
    <cellStyle name="Comma 10 2 2 2 2 3 5" xfId="16558"/>
    <cellStyle name="Comma 10 2 2 2 2 3 6" xfId="16559"/>
    <cellStyle name="Comma 10 2 2 2 2 4" xfId="16560"/>
    <cellStyle name="Comma 10 2 2 2 2 4 2" xfId="16561"/>
    <cellStyle name="Comma 10 2 2 2 2 4 3" xfId="16562"/>
    <cellStyle name="Comma 10 2 2 2 2 4 4" xfId="16563"/>
    <cellStyle name="Comma 10 2 2 2 2 5" xfId="16564"/>
    <cellStyle name="Comma 10 2 2 2 2 6" xfId="16565"/>
    <cellStyle name="Comma 10 2 2 2 2 7" xfId="16566"/>
    <cellStyle name="Comma 10 2 2 2 2 8" xfId="16567"/>
    <cellStyle name="Comma 10 2 2 2 3" xfId="16568"/>
    <cellStyle name="Comma 10 2 2 2 3 2" xfId="16569"/>
    <cellStyle name="Comma 10 2 2 2 3 2 2" xfId="16570"/>
    <cellStyle name="Comma 10 2 2 2 3 2 2 2" xfId="16571"/>
    <cellStyle name="Comma 10 2 2 2 3 2 3" xfId="16572"/>
    <cellStyle name="Comma 10 2 2 2 3 2 4" xfId="16573"/>
    <cellStyle name="Comma 10 2 2 2 3 2 5" xfId="16574"/>
    <cellStyle name="Comma 10 2 2 2 3 2 6" xfId="16575"/>
    <cellStyle name="Comma 10 2 2 2 3 3" xfId="16576"/>
    <cellStyle name="Comma 10 2 2 2 3 3 2" xfId="16577"/>
    <cellStyle name="Comma 10 2 2 2 3 3 3" xfId="16578"/>
    <cellStyle name="Comma 10 2 2 2 3 3 4" xfId="16579"/>
    <cellStyle name="Comma 10 2 2 2 3 4" xfId="16580"/>
    <cellStyle name="Comma 10 2 2 2 3 5" xfId="16581"/>
    <cellStyle name="Comma 10 2 2 2 3 6" xfId="16582"/>
    <cellStyle name="Comma 10 2 2 2 3 7" xfId="16583"/>
    <cellStyle name="Comma 10 2 2 2 4" xfId="16584"/>
    <cellStyle name="Comma 10 2 2 2 4 2" xfId="16585"/>
    <cellStyle name="Comma 10 2 2 2 4 2 2" xfId="16586"/>
    <cellStyle name="Comma 10 2 2 2 4 3" xfId="16587"/>
    <cellStyle name="Comma 10 2 2 2 4 4" xfId="16588"/>
    <cellStyle name="Comma 10 2 2 2 4 5" xfId="16589"/>
    <cellStyle name="Comma 10 2 2 2 4 6" xfId="16590"/>
    <cellStyle name="Comma 10 2 2 2 5" xfId="16591"/>
    <cellStyle name="Comma 10 2 2 2 5 2" xfId="16592"/>
    <cellStyle name="Comma 10 2 2 2 5 3" xfId="16593"/>
    <cellStyle name="Comma 10 2 2 2 5 4" xfId="16594"/>
    <cellStyle name="Comma 10 2 2 2 6" xfId="16595"/>
    <cellStyle name="Comma 10 2 2 2 7" xfId="16596"/>
    <cellStyle name="Comma 10 2 2 2 8" xfId="16597"/>
    <cellStyle name="Comma 10 2 2 2 9" xfId="16598"/>
    <cellStyle name="Comma 10 2 2 3" xfId="16599"/>
    <cellStyle name="Comma 10 2 2 3 2" xfId="16600"/>
    <cellStyle name="Comma 10 2 2 3 2 2" xfId="16601"/>
    <cellStyle name="Comma 10 2 2 3 2 2 2" xfId="16602"/>
    <cellStyle name="Comma 10 2 2 3 2 2 2 2" xfId="16603"/>
    <cellStyle name="Comma 10 2 2 3 2 2 3" xfId="16604"/>
    <cellStyle name="Comma 10 2 2 3 2 2 4" xfId="16605"/>
    <cellStyle name="Comma 10 2 2 3 2 2 5" xfId="16606"/>
    <cellStyle name="Comma 10 2 2 3 2 2 6" xfId="16607"/>
    <cellStyle name="Comma 10 2 2 3 2 3" xfId="16608"/>
    <cellStyle name="Comma 10 2 2 3 2 3 2" xfId="16609"/>
    <cellStyle name="Comma 10 2 2 3 2 3 3" xfId="16610"/>
    <cellStyle name="Comma 10 2 2 3 2 3 4" xfId="16611"/>
    <cellStyle name="Comma 10 2 2 3 2 4" xfId="16612"/>
    <cellStyle name="Comma 10 2 2 3 2 5" xfId="16613"/>
    <cellStyle name="Comma 10 2 2 3 2 6" xfId="16614"/>
    <cellStyle name="Comma 10 2 2 3 2 7" xfId="16615"/>
    <cellStyle name="Comma 10 2 2 3 3" xfId="16616"/>
    <cellStyle name="Comma 10 2 2 3 3 2" xfId="16617"/>
    <cellStyle name="Comma 10 2 2 3 3 2 2" xfId="16618"/>
    <cellStyle name="Comma 10 2 2 3 3 3" xfId="16619"/>
    <cellStyle name="Comma 10 2 2 3 3 4" xfId="16620"/>
    <cellStyle name="Comma 10 2 2 3 3 5" xfId="16621"/>
    <cellStyle name="Comma 10 2 2 3 3 6" xfId="16622"/>
    <cellStyle name="Comma 10 2 2 3 4" xfId="16623"/>
    <cellStyle name="Comma 10 2 2 3 4 2" xfId="16624"/>
    <cellStyle name="Comma 10 2 2 3 4 3" xfId="16625"/>
    <cellStyle name="Comma 10 2 2 3 4 4" xfId="16626"/>
    <cellStyle name="Comma 10 2 2 3 5" xfId="16627"/>
    <cellStyle name="Comma 10 2 2 3 6" xfId="16628"/>
    <cellStyle name="Comma 10 2 2 3 7" xfId="16629"/>
    <cellStyle name="Comma 10 2 2 3 8" xfId="16630"/>
    <cellStyle name="Comma 10 2 2 4" xfId="16631"/>
    <cellStyle name="Comma 10 2 2 4 2" xfId="16632"/>
    <cellStyle name="Comma 10 2 2 4 2 2" xfId="16633"/>
    <cellStyle name="Comma 10 2 2 4 2 2 2" xfId="16634"/>
    <cellStyle name="Comma 10 2 2 4 2 3" xfId="16635"/>
    <cellStyle name="Comma 10 2 2 4 2 4" xfId="16636"/>
    <cellStyle name="Comma 10 2 2 4 2 5" xfId="16637"/>
    <cellStyle name="Comma 10 2 2 4 2 6" xfId="16638"/>
    <cellStyle name="Comma 10 2 2 4 3" xfId="16639"/>
    <cellStyle name="Comma 10 2 2 4 3 2" xfId="16640"/>
    <cellStyle name="Comma 10 2 2 4 3 3" xfId="16641"/>
    <cellStyle name="Comma 10 2 2 4 3 4" xfId="16642"/>
    <cellStyle name="Comma 10 2 2 4 4" xfId="16643"/>
    <cellStyle name="Comma 10 2 2 4 5" xfId="16644"/>
    <cellStyle name="Comma 10 2 2 4 6" xfId="16645"/>
    <cellStyle name="Comma 10 2 2 4 7" xfId="16646"/>
    <cellStyle name="Comma 10 2 2 5" xfId="16647"/>
    <cellStyle name="Comma 10 2 2 5 2" xfId="16648"/>
    <cellStyle name="Comma 10 2 2 5 2 2" xfId="16649"/>
    <cellStyle name="Comma 10 2 2 5 2 3" xfId="16650"/>
    <cellStyle name="Comma 10 2 2 5 2 4" xfId="16651"/>
    <cellStyle name="Comma 10 2 2 5 2 5" xfId="16652"/>
    <cellStyle name="Comma 10 2 2 5 3" xfId="16653"/>
    <cellStyle name="Comma 10 2 2 5 3 2" xfId="16654"/>
    <cellStyle name="Comma 10 2 2 5 3 3" xfId="16655"/>
    <cellStyle name="Comma 10 2 2 5 3 4" xfId="16656"/>
    <cellStyle name="Comma 10 2 2 5 4" xfId="16657"/>
    <cellStyle name="Comma 10 2 2 5 5" xfId="16658"/>
    <cellStyle name="Comma 10 2 2 5 6" xfId="16659"/>
    <cellStyle name="Comma 10 2 2 5 7" xfId="16660"/>
    <cellStyle name="Comma 10 2 2 6" xfId="16661"/>
    <cellStyle name="Comma 10 2 2 6 2" xfId="16662"/>
    <cellStyle name="Comma 10 2 2 6 2 2" xfId="16663"/>
    <cellStyle name="Comma 10 2 2 6 3" xfId="16664"/>
    <cellStyle name="Comma 10 2 2 6 4" xfId="16665"/>
    <cellStyle name="Comma 10 2 2 6 5" xfId="16666"/>
    <cellStyle name="Comma 10 2 2 6 6" xfId="16667"/>
    <cellStyle name="Comma 10 2 2 7" xfId="16668"/>
    <cellStyle name="Comma 10 2 2 7 2" xfId="16669"/>
    <cellStyle name="Comma 10 2 2 7 3" xfId="16670"/>
    <cellStyle name="Comma 10 2 2 7 4" xfId="16671"/>
    <cellStyle name="Comma 10 2 2 8" xfId="16672"/>
    <cellStyle name="Comma 10 2 2 9" xfId="16673"/>
    <cellStyle name="Comma 10 2 3" xfId="16674"/>
    <cellStyle name="Comma 10 2 3 2" xfId="16675"/>
    <cellStyle name="Comma 10 2 3 2 2" xfId="16676"/>
    <cellStyle name="Comma 10 2 3 2 2 2" xfId="16677"/>
    <cellStyle name="Comma 10 2 3 2 2 2 2" xfId="16678"/>
    <cellStyle name="Comma 10 2 3 2 2 2 2 2" xfId="16679"/>
    <cellStyle name="Comma 10 2 3 2 2 2 3" xfId="16680"/>
    <cellStyle name="Comma 10 2 3 2 2 2 4" xfId="16681"/>
    <cellStyle name="Comma 10 2 3 2 2 2 5" xfId="16682"/>
    <cellStyle name="Comma 10 2 3 2 2 2 6" xfId="16683"/>
    <cellStyle name="Comma 10 2 3 2 2 3" xfId="16684"/>
    <cellStyle name="Comma 10 2 3 2 2 3 2" xfId="16685"/>
    <cellStyle name="Comma 10 2 3 2 2 3 3" xfId="16686"/>
    <cellStyle name="Comma 10 2 3 2 2 3 4" xfId="16687"/>
    <cellStyle name="Comma 10 2 3 2 2 4" xfId="16688"/>
    <cellStyle name="Comma 10 2 3 2 2 5" xfId="16689"/>
    <cellStyle name="Comma 10 2 3 2 2 6" xfId="16690"/>
    <cellStyle name="Comma 10 2 3 2 2 7" xfId="16691"/>
    <cellStyle name="Comma 10 2 3 2 3" xfId="16692"/>
    <cellStyle name="Comma 10 2 3 2 3 2" xfId="16693"/>
    <cellStyle name="Comma 10 2 3 2 3 2 2" xfId="16694"/>
    <cellStyle name="Comma 10 2 3 2 3 3" xfId="16695"/>
    <cellStyle name="Comma 10 2 3 2 3 4" xfId="16696"/>
    <cellStyle name="Comma 10 2 3 2 3 5" xfId="16697"/>
    <cellStyle name="Comma 10 2 3 2 3 6" xfId="16698"/>
    <cellStyle name="Comma 10 2 3 2 4" xfId="16699"/>
    <cellStyle name="Comma 10 2 3 2 4 2" xfId="16700"/>
    <cellStyle name="Comma 10 2 3 2 4 3" xfId="16701"/>
    <cellStyle name="Comma 10 2 3 2 4 4" xfId="16702"/>
    <cellStyle name="Comma 10 2 3 2 5" xfId="16703"/>
    <cellStyle name="Comma 10 2 3 2 6" xfId="16704"/>
    <cellStyle name="Comma 10 2 3 2 7" xfId="16705"/>
    <cellStyle name="Comma 10 2 3 2 8" xfId="16706"/>
    <cellStyle name="Comma 10 2 3 3" xfId="16707"/>
    <cellStyle name="Comma 10 2 3 3 2" xfId="16708"/>
    <cellStyle name="Comma 10 2 3 3 2 2" xfId="16709"/>
    <cellStyle name="Comma 10 2 3 3 2 2 2" xfId="16710"/>
    <cellStyle name="Comma 10 2 3 3 2 3" xfId="16711"/>
    <cellStyle name="Comma 10 2 3 3 2 4" xfId="16712"/>
    <cellStyle name="Comma 10 2 3 3 2 5" xfId="16713"/>
    <cellStyle name="Comma 10 2 3 3 2 6" xfId="16714"/>
    <cellStyle name="Comma 10 2 3 3 3" xfId="16715"/>
    <cellStyle name="Comma 10 2 3 3 3 2" xfId="16716"/>
    <cellStyle name="Comma 10 2 3 3 3 3" xfId="16717"/>
    <cellStyle name="Comma 10 2 3 3 3 4" xfId="16718"/>
    <cellStyle name="Comma 10 2 3 3 4" xfId="16719"/>
    <cellStyle name="Comma 10 2 3 3 5" xfId="16720"/>
    <cellStyle name="Comma 10 2 3 3 6" xfId="16721"/>
    <cellStyle name="Comma 10 2 3 3 7" xfId="16722"/>
    <cellStyle name="Comma 10 2 3 4" xfId="16723"/>
    <cellStyle name="Comma 10 2 3 4 2" xfId="16724"/>
    <cellStyle name="Comma 10 2 3 4 2 2" xfId="16725"/>
    <cellStyle name="Comma 10 2 3 4 3" xfId="16726"/>
    <cellStyle name="Comma 10 2 3 4 4" xfId="16727"/>
    <cellStyle name="Comma 10 2 3 4 5" xfId="16728"/>
    <cellStyle name="Comma 10 2 3 4 6" xfId="16729"/>
    <cellStyle name="Comma 10 2 3 5" xfId="16730"/>
    <cellStyle name="Comma 10 2 3 5 2" xfId="16731"/>
    <cellStyle name="Comma 10 2 3 5 3" xfId="16732"/>
    <cellStyle name="Comma 10 2 3 5 4" xfId="16733"/>
    <cellStyle name="Comma 10 2 3 6" xfId="16734"/>
    <cellStyle name="Comma 10 2 3 7" xfId="16735"/>
    <cellStyle name="Comma 10 2 3 7 2" xfId="16736"/>
    <cellStyle name="Comma 10 2 3 8" xfId="16737"/>
    <cellStyle name="Comma 10 2 4" xfId="16738"/>
    <cellStyle name="Comma 10 2 4 2" xfId="16739"/>
    <cellStyle name="Comma 10 2 4 2 2" xfId="16740"/>
    <cellStyle name="Comma 10 2 4 2 2 2" xfId="16741"/>
    <cellStyle name="Comma 10 2 4 2 2 2 2" xfId="16742"/>
    <cellStyle name="Comma 10 2 4 2 2 3" xfId="16743"/>
    <cellStyle name="Comma 10 2 4 2 2 4" xfId="16744"/>
    <cellStyle name="Comma 10 2 4 2 2 5" xfId="16745"/>
    <cellStyle name="Comma 10 2 4 2 2 6" xfId="16746"/>
    <cellStyle name="Comma 10 2 4 2 3" xfId="16747"/>
    <cellStyle name="Comma 10 2 4 2 3 2" xfId="16748"/>
    <cellStyle name="Comma 10 2 4 2 3 3" xfId="16749"/>
    <cellStyle name="Comma 10 2 4 2 3 4" xfId="16750"/>
    <cellStyle name="Comma 10 2 4 2 4" xfId="16751"/>
    <cellStyle name="Comma 10 2 4 2 5" xfId="16752"/>
    <cellStyle name="Comma 10 2 4 2 6" xfId="16753"/>
    <cellStyle name="Comma 10 2 4 2 7" xfId="16754"/>
    <cellStyle name="Comma 10 2 4 3" xfId="16755"/>
    <cellStyle name="Comma 10 2 4 3 2" xfId="16756"/>
    <cellStyle name="Comma 10 2 4 3 2 2" xfId="16757"/>
    <cellStyle name="Comma 10 2 4 3 3" xfId="16758"/>
    <cellStyle name="Comma 10 2 4 3 4" xfId="16759"/>
    <cellStyle name="Comma 10 2 4 3 5" xfId="16760"/>
    <cellStyle name="Comma 10 2 4 3 6" xfId="16761"/>
    <cellStyle name="Comma 10 2 4 4" xfId="16762"/>
    <cellStyle name="Comma 10 2 4 4 2" xfId="16763"/>
    <cellStyle name="Comma 10 2 4 4 3" xfId="16764"/>
    <cellStyle name="Comma 10 2 4 4 4" xfId="16765"/>
    <cellStyle name="Comma 10 2 4 5" xfId="16766"/>
    <cellStyle name="Comma 10 2 4 6" xfId="16767"/>
    <cellStyle name="Comma 10 2 4 7" xfId="16768"/>
    <cellStyle name="Comma 10 2 4 8" xfId="16769"/>
    <cellStyle name="Comma 10 2 5" xfId="16770"/>
    <cellStyle name="Comma 10 2 5 2" xfId="16771"/>
    <cellStyle name="Comma 10 2 5 2 2" xfId="16772"/>
    <cellStyle name="Comma 10 2 5 2 2 2" xfId="16773"/>
    <cellStyle name="Comma 10 2 5 2 3" xfId="16774"/>
    <cellStyle name="Comma 10 2 5 2 4" xfId="16775"/>
    <cellStyle name="Comma 10 2 5 2 5" xfId="16776"/>
    <cellStyle name="Comma 10 2 5 2 6" xfId="16777"/>
    <cellStyle name="Comma 10 2 5 3" xfId="16778"/>
    <cellStyle name="Comma 10 2 5 3 2" xfId="16779"/>
    <cellStyle name="Comma 10 2 5 3 3" xfId="16780"/>
    <cellStyle name="Comma 10 2 5 3 4" xfId="16781"/>
    <cellStyle name="Comma 10 2 5 4" xfId="16782"/>
    <cellStyle name="Comma 10 2 5 5" xfId="16783"/>
    <cellStyle name="Comma 10 2 5 6" xfId="16784"/>
    <cellStyle name="Comma 10 2 5 7" xfId="16785"/>
    <cellStyle name="Comma 10 2 6" xfId="16786"/>
    <cellStyle name="Comma 10 2 6 2" xfId="16787"/>
    <cellStyle name="Comma 10 2 6 2 2" xfId="16788"/>
    <cellStyle name="Comma 10 2 6 2 2 2" xfId="16789"/>
    <cellStyle name="Comma 10 2 6 2 3" xfId="16790"/>
    <cellStyle name="Comma 10 2 6 2 4" xfId="16791"/>
    <cellStyle name="Comma 10 2 6 2 5" xfId="16792"/>
    <cellStyle name="Comma 10 2 6 2 6" xfId="16793"/>
    <cellStyle name="Comma 10 2 6 3" xfId="16794"/>
    <cellStyle name="Comma 10 2 6 3 2" xfId="16795"/>
    <cellStyle name="Comma 10 2 6 3 3" xfId="16796"/>
    <cellStyle name="Comma 10 2 6 3 4" xfId="16797"/>
    <cellStyle name="Comma 10 2 6 4" xfId="16798"/>
    <cellStyle name="Comma 10 2 6 5" xfId="16799"/>
    <cellStyle name="Comma 10 2 6 6" xfId="16800"/>
    <cellStyle name="Comma 10 2 6 7" xfId="16801"/>
    <cellStyle name="Comma 10 2 7" xfId="16802"/>
    <cellStyle name="Comma 10 2 7 2" xfId="16803"/>
    <cellStyle name="Comma 10 2 7 2 2" xfId="16804"/>
    <cellStyle name="Comma 10 2 7 2 2 2" xfId="16805"/>
    <cellStyle name="Comma 10 2 7 2 3" xfId="16806"/>
    <cellStyle name="Comma 10 2 7 2 4" xfId="16807"/>
    <cellStyle name="Comma 10 2 7 2 5" xfId="16808"/>
    <cellStyle name="Comma 10 2 7 2 6" xfId="16809"/>
    <cellStyle name="Comma 10 2 7 3" xfId="16810"/>
    <cellStyle name="Comma 10 2 7 3 2" xfId="16811"/>
    <cellStyle name="Comma 10 2 7 3 3" xfId="16812"/>
    <cellStyle name="Comma 10 2 7 3 4" xfId="16813"/>
    <cellStyle name="Comma 10 2 7 4" xfId="16814"/>
    <cellStyle name="Comma 10 2 7 5" xfId="16815"/>
    <cellStyle name="Comma 10 2 7 6" xfId="16816"/>
    <cellStyle name="Comma 10 2 7 7" xfId="16817"/>
    <cellStyle name="Comma 10 2 8" xfId="16818"/>
    <cellStyle name="Comma 10 2 8 2" xfId="16819"/>
    <cellStyle name="Comma 10 2 8 2 2" xfId="16820"/>
    <cellStyle name="Comma 10 2 8 2 2 2" xfId="16821"/>
    <cellStyle name="Comma 10 2 8 2 3" xfId="16822"/>
    <cellStyle name="Comma 10 2 8 2 4" xfId="16823"/>
    <cellStyle name="Comma 10 2 8 2 5" xfId="16824"/>
    <cellStyle name="Comma 10 2 8 2 6" xfId="16825"/>
    <cellStyle name="Comma 10 2 8 3" xfId="16826"/>
    <cellStyle name="Comma 10 2 8 3 2" xfId="16827"/>
    <cellStyle name="Comma 10 2 8 3 3" xfId="16828"/>
    <cellStyle name="Comma 10 2 8 3 4" xfId="16829"/>
    <cellStyle name="Comma 10 2 8 4" xfId="16830"/>
    <cellStyle name="Comma 10 2 8 5" xfId="16831"/>
    <cellStyle name="Comma 10 2 8 6" xfId="16832"/>
    <cellStyle name="Comma 10 2 8 7" xfId="16833"/>
    <cellStyle name="Comma 10 2 9" xfId="16834"/>
    <cellStyle name="Comma 10 2 9 2" xfId="16835"/>
    <cellStyle name="Comma 10 2 9 2 2" xfId="16836"/>
    <cellStyle name="Comma 10 2 9 2 3" xfId="16837"/>
    <cellStyle name="Comma 10 2 9 2 4" xfId="16838"/>
    <cellStyle name="Comma 10 2 9 2 5" xfId="16839"/>
    <cellStyle name="Comma 10 2 9 3" xfId="16840"/>
    <cellStyle name="Comma 10 2 9 3 2" xfId="16841"/>
    <cellStyle name="Comma 10 2 9 3 3" xfId="16842"/>
    <cellStyle name="Comma 10 2 9 3 4" xfId="16843"/>
    <cellStyle name="Comma 10 2 9 4" xfId="16844"/>
    <cellStyle name="Comma 10 2 9 5" xfId="16845"/>
    <cellStyle name="Comma 10 2 9 6" xfId="16846"/>
    <cellStyle name="Comma 10 2 9 7" xfId="16847"/>
    <cellStyle name="Comma 10 3" xfId="16848"/>
    <cellStyle name="Comma 10 3 10" xfId="16849"/>
    <cellStyle name="Comma 10 3 11" xfId="16850"/>
    <cellStyle name="Comma 10 3 2" xfId="16851"/>
    <cellStyle name="Comma 10 3 2 10" xfId="16852"/>
    <cellStyle name="Comma 10 3 2 2" xfId="16853"/>
    <cellStyle name="Comma 10 3 2 2 2" xfId="16854"/>
    <cellStyle name="Comma 10 3 2 2 2 2" xfId="16855"/>
    <cellStyle name="Comma 10 3 2 2 2 2 2" xfId="16856"/>
    <cellStyle name="Comma 10 3 2 2 2 2 2 2" xfId="16857"/>
    <cellStyle name="Comma 10 3 2 2 2 2 3" xfId="16858"/>
    <cellStyle name="Comma 10 3 2 2 2 2 4" xfId="16859"/>
    <cellStyle name="Comma 10 3 2 2 2 2 5" xfId="16860"/>
    <cellStyle name="Comma 10 3 2 2 2 2 6" xfId="16861"/>
    <cellStyle name="Comma 10 3 2 2 2 3" xfId="16862"/>
    <cellStyle name="Comma 10 3 2 2 2 3 2" xfId="16863"/>
    <cellStyle name="Comma 10 3 2 2 2 3 3" xfId="16864"/>
    <cellStyle name="Comma 10 3 2 2 2 3 4" xfId="16865"/>
    <cellStyle name="Comma 10 3 2 2 2 4" xfId="16866"/>
    <cellStyle name="Comma 10 3 2 2 2 5" xfId="16867"/>
    <cellStyle name="Comma 10 3 2 2 2 6" xfId="16868"/>
    <cellStyle name="Comma 10 3 2 2 2 7" xfId="16869"/>
    <cellStyle name="Comma 10 3 2 2 3" xfId="16870"/>
    <cellStyle name="Comma 10 3 2 2 3 2" xfId="16871"/>
    <cellStyle name="Comma 10 3 2 2 3 2 2" xfId="16872"/>
    <cellStyle name="Comma 10 3 2 2 3 3" xfId="16873"/>
    <cellStyle name="Comma 10 3 2 2 3 4" xfId="16874"/>
    <cellStyle name="Comma 10 3 2 2 3 5" xfId="16875"/>
    <cellStyle name="Comma 10 3 2 2 3 6" xfId="16876"/>
    <cellStyle name="Comma 10 3 2 2 4" xfId="16877"/>
    <cellStyle name="Comma 10 3 2 2 4 2" xfId="16878"/>
    <cellStyle name="Comma 10 3 2 2 4 3" xfId="16879"/>
    <cellStyle name="Comma 10 3 2 2 4 4" xfId="16880"/>
    <cellStyle name="Comma 10 3 2 2 5" xfId="16881"/>
    <cellStyle name="Comma 10 3 2 2 6" xfId="16882"/>
    <cellStyle name="Comma 10 3 2 2 7" xfId="16883"/>
    <cellStyle name="Comma 10 3 2 2 8" xfId="16884"/>
    <cellStyle name="Comma 10 3 2 3" xfId="16885"/>
    <cellStyle name="Comma 10 3 2 3 2" xfId="16886"/>
    <cellStyle name="Comma 10 3 2 3 2 2" xfId="16887"/>
    <cellStyle name="Comma 10 3 2 3 2 2 2" xfId="16888"/>
    <cellStyle name="Comma 10 3 2 3 2 3" xfId="16889"/>
    <cellStyle name="Comma 10 3 2 3 2 4" xfId="16890"/>
    <cellStyle name="Comma 10 3 2 3 2 5" xfId="16891"/>
    <cellStyle name="Comma 10 3 2 3 2 6" xfId="16892"/>
    <cellStyle name="Comma 10 3 2 3 3" xfId="16893"/>
    <cellStyle name="Comma 10 3 2 3 3 2" xfId="16894"/>
    <cellStyle name="Comma 10 3 2 3 3 3" xfId="16895"/>
    <cellStyle name="Comma 10 3 2 3 3 4" xfId="16896"/>
    <cellStyle name="Comma 10 3 2 3 4" xfId="16897"/>
    <cellStyle name="Comma 10 3 2 3 5" xfId="16898"/>
    <cellStyle name="Comma 10 3 2 3 6" xfId="16899"/>
    <cellStyle name="Comma 10 3 2 3 7" xfId="16900"/>
    <cellStyle name="Comma 10 3 2 4" xfId="16901"/>
    <cellStyle name="Comma 10 3 2 4 2" xfId="16902"/>
    <cellStyle name="Comma 10 3 2 4 2 2" xfId="16903"/>
    <cellStyle name="Comma 10 3 2 4 2 3" xfId="16904"/>
    <cellStyle name="Comma 10 3 2 4 2 4" xfId="16905"/>
    <cellStyle name="Comma 10 3 2 4 2 5" xfId="16906"/>
    <cellStyle name="Comma 10 3 2 4 3" xfId="16907"/>
    <cellStyle name="Comma 10 3 2 4 3 2" xfId="16908"/>
    <cellStyle name="Comma 10 3 2 4 3 3" xfId="16909"/>
    <cellStyle name="Comma 10 3 2 4 3 4" xfId="16910"/>
    <cellStyle name="Comma 10 3 2 4 4" xfId="16911"/>
    <cellStyle name="Comma 10 3 2 4 5" xfId="16912"/>
    <cellStyle name="Comma 10 3 2 4 6" xfId="16913"/>
    <cellStyle name="Comma 10 3 2 4 7" xfId="16914"/>
    <cellStyle name="Comma 10 3 2 5" xfId="16915"/>
    <cellStyle name="Comma 10 3 2 5 2" xfId="16916"/>
    <cellStyle name="Comma 10 3 2 5 2 2" xfId="16917"/>
    <cellStyle name="Comma 10 3 2 5 3" xfId="16918"/>
    <cellStyle name="Comma 10 3 2 5 4" xfId="16919"/>
    <cellStyle name="Comma 10 3 2 5 5" xfId="16920"/>
    <cellStyle name="Comma 10 3 2 5 6" xfId="16921"/>
    <cellStyle name="Comma 10 3 2 6" xfId="16922"/>
    <cellStyle name="Comma 10 3 2 6 2" xfId="16923"/>
    <cellStyle name="Comma 10 3 2 6 3" xfId="16924"/>
    <cellStyle name="Comma 10 3 2 6 4" xfId="16925"/>
    <cellStyle name="Comma 10 3 2 7" xfId="16926"/>
    <cellStyle name="Comma 10 3 2 8" xfId="16927"/>
    <cellStyle name="Comma 10 3 2 9" xfId="16928"/>
    <cellStyle name="Comma 10 3 3" xfId="16929"/>
    <cellStyle name="Comma 10 3 3 2" xfId="16930"/>
    <cellStyle name="Comma 10 3 3 2 2" xfId="16931"/>
    <cellStyle name="Comma 10 3 3 2 2 2" xfId="16932"/>
    <cellStyle name="Comma 10 3 3 2 2 2 2" xfId="16933"/>
    <cellStyle name="Comma 10 3 3 2 2 3" xfId="16934"/>
    <cellStyle name="Comma 10 3 3 2 2 4" xfId="16935"/>
    <cellStyle name="Comma 10 3 3 2 2 5" xfId="16936"/>
    <cellStyle name="Comma 10 3 3 2 2 6" xfId="16937"/>
    <cellStyle name="Comma 10 3 3 2 3" xfId="16938"/>
    <cellStyle name="Comma 10 3 3 2 3 2" xfId="16939"/>
    <cellStyle name="Comma 10 3 3 2 3 3" xfId="16940"/>
    <cellStyle name="Comma 10 3 3 2 3 4" xfId="16941"/>
    <cellStyle name="Comma 10 3 3 2 4" xfId="16942"/>
    <cellStyle name="Comma 10 3 3 2 5" xfId="16943"/>
    <cellStyle name="Comma 10 3 3 2 6" xfId="16944"/>
    <cellStyle name="Comma 10 3 3 2 7" xfId="16945"/>
    <cellStyle name="Comma 10 3 3 3" xfId="16946"/>
    <cellStyle name="Comma 10 3 3 3 2" xfId="16947"/>
    <cellStyle name="Comma 10 3 3 3 2 2" xfId="16948"/>
    <cellStyle name="Comma 10 3 3 3 3" xfId="16949"/>
    <cellStyle name="Comma 10 3 3 3 4" xfId="16950"/>
    <cellStyle name="Comma 10 3 3 3 5" xfId="16951"/>
    <cellStyle name="Comma 10 3 3 3 6" xfId="16952"/>
    <cellStyle name="Comma 10 3 3 4" xfId="16953"/>
    <cellStyle name="Comma 10 3 3 4 2" xfId="16954"/>
    <cellStyle name="Comma 10 3 3 4 3" xfId="16955"/>
    <cellStyle name="Comma 10 3 3 4 4" xfId="16956"/>
    <cellStyle name="Comma 10 3 3 5" xfId="16957"/>
    <cellStyle name="Comma 10 3 3 6" xfId="16958"/>
    <cellStyle name="Comma 10 3 3 7" xfId="16959"/>
    <cellStyle name="Comma 10 3 3 8" xfId="16960"/>
    <cellStyle name="Comma 10 3 4" xfId="16961"/>
    <cellStyle name="Comma 10 3 4 2" xfId="16962"/>
    <cellStyle name="Comma 10 3 4 2 2" xfId="16963"/>
    <cellStyle name="Comma 10 3 4 2 2 2" xfId="16964"/>
    <cellStyle name="Comma 10 3 4 2 3" xfId="16965"/>
    <cellStyle name="Comma 10 3 4 2 4" xfId="16966"/>
    <cellStyle name="Comma 10 3 4 2 5" xfId="16967"/>
    <cellStyle name="Comma 10 3 4 2 6" xfId="16968"/>
    <cellStyle name="Comma 10 3 4 3" xfId="16969"/>
    <cellStyle name="Comma 10 3 4 3 2" xfId="16970"/>
    <cellStyle name="Comma 10 3 4 3 3" xfId="16971"/>
    <cellStyle name="Comma 10 3 4 3 4" xfId="16972"/>
    <cellStyle name="Comma 10 3 4 4" xfId="16973"/>
    <cellStyle name="Comma 10 3 4 5" xfId="16974"/>
    <cellStyle name="Comma 10 3 4 6" xfId="16975"/>
    <cellStyle name="Comma 10 3 4 7" xfId="16976"/>
    <cellStyle name="Comma 10 3 5" xfId="16977"/>
    <cellStyle name="Comma 10 3 5 2" xfId="16978"/>
    <cellStyle name="Comma 10 3 5 2 2" xfId="16979"/>
    <cellStyle name="Comma 10 3 5 2 3" xfId="16980"/>
    <cellStyle name="Comma 10 3 5 2 4" xfId="16981"/>
    <cellStyle name="Comma 10 3 5 2 5" xfId="16982"/>
    <cellStyle name="Comma 10 3 5 3" xfId="16983"/>
    <cellStyle name="Comma 10 3 5 3 2" xfId="16984"/>
    <cellStyle name="Comma 10 3 5 3 3" xfId="16985"/>
    <cellStyle name="Comma 10 3 5 3 4" xfId="16986"/>
    <cellStyle name="Comma 10 3 5 4" xfId="16987"/>
    <cellStyle name="Comma 10 3 5 5" xfId="16988"/>
    <cellStyle name="Comma 10 3 5 6" xfId="16989"/>
    <cellStyle name="Comma 10 3 5 7" xfId="16990"/>
    <cellStyle name="Comma 10 3 6" xfId="16991"/>
    <cellStyle name="Comma 10 3 6 2" xfId="16992"/>
    <cellStyle name="Comma 10 3 6 2 2" xfId="16993"/>
    <cellStyle name="Comma 10 3 6 3" xfId="16994"/>
    <cellStyle name="Comma 10 3 6 4" xfId="16995"/>
    <cellStyle name="Comma 10 3 6 5" xfId="16996"/>
    <cellStyle name="Comma 10 3 6 6" xfId="16997"/>
    <cellStyle name="Comma 10 3 7" xfId="16998"/>
    <cellStyle name="Comma 10 3 7 2" xfId="16999"/>
    <cellStyle name="Comma 10 3 7 3" xfId="17000"/>
    <cellStyle name="Comma 10 3 7 4" xfId="17001"/>
    <cellStyle name="Comma 10 3 8" xfId="17002"/>
    <cellStyle name="Comma 10 3 9" xfId="17003"/>
    <cellStyle name="Comma 10 3 9 2" xfId="17004"/>
    <cellStyle name="Comma 10 4" xfId="17005"/>
    <cellStyle name="Comma 10 4 10" xfId="17006"/>
    <cellStyle name="Comma 10 4 2" xfId="17007"/>
    <cellStyle name="Comma 10 4 2 2" xfId="17008"/>
    <cellStyle name="Comma 10 4 2 2 2" xfId="17009"/>
    <cellStyle name="Comma 10 4 2 2 2 2" xfId="17010"/>
    <cellStyle name="Comma 10 4 2 2 2 2 2" xfId="17011"/>
    <cellStyle name="Comma 10 4 2 2 2 3" xfId="17012"/>
    <cellStyle name="Comma 10 4 2 2 2 4" xfId="17013"/>
    <cellStyle name="Comma 10 4 2 2 2 5" xfId="17014"/>
    <cellStyle name="Comma 10 4 2 2 2 6" xfId="17015"/>
    <cellStyle name="Comma 10 4 2 2 3" xfId="17016"/>
    <cellStyle name="Comma 10 4 2 2 3 2" xfId="17017"/>
    <cellStyle name="Comma 10 4 2 2 3 3" xfId="17018"/>
    <cellStyle name="Comma 10 4 2 2 3 4" xfId="17019"/>
    <cellStyle name="Comma 10 4 2 2 4" xfId="17020"/>
    <cellStyle name="Comma 10 4 2 2 5" xfId="17021"/>
    <cellStyle name="Comma 10 4 2 2 6" xfId="17022"/>
    <cellStyle name="Comma 10 4 2 2 7" xfId="17023"/>
    <cellStyle name="Comma 10 4 2 3" xfId="17024"/>
    <cellStyle name="Comma 10 4 2 3 2" xfId="17025"/>
    <cellStyle name="Comma 10 4 2 3 2 2" xfId="17026"/>
    <cellStyle name="Comma 10 4 2 3 2 3" xfId="17027"/>
    <cellStyle name="Comma 10 4 2 3 2 4" xfId="17028"/>
    <cellStyle name="Comma 10 4 2 3 2 5" xfId="17029"/>
    <cellStyle name="Comma 10 4 2 3 3" xfId="17030"/>
    <cellStyle name="Comma 10 4 2 3 3 2" xfId="17031"/>
    <cellStyle name="Comma 10 4 2 3 3 3" xfId="17032"/>
    <cellStyle name="Comma 10 4 2 3 3 4" xfId="17033"/>
    <cellStyle name="Comma 10 4 2 3 4" xfId="17034"/>
    <cellStyle name="Comma 10 4 2 3 5" xfId="17035"/>
    <cellStyle name="Comma 10 4 2 3 6" xfId="17036"/>
    <cellStyle name="Comma 10 4 2 3 7" xfId="17037"/>
    <cellStyle name="Comma 10 4 2 4" xfId="17038"/>
    <cellStyle name="Comma 10 4 2 4 2" xfId="17039"/>
    <cellStyle name="Comma 10 4 2 4 2 2" xfId="17040"/>
    <cellStyle name="Comma 10 4 2 4 3" xfId="17041"/>
    <cellStyle name="Comma 10 4 2 4 4" xfId="17042"/>
    <cellStyle name="Comma 10 4 2 4 5" xfId="17043"/>
    <cellStyle name="Comma 10 4 2 4 6" xfId="17044"/>
    <cellStyle name="Comma 10 4 2 5" xfId="17045"/>
    <cellStyle name="Comma 10 4 2 5 2" xfId="17046"/>
    <cellStyle name="Comma 10 4 2 5 3" xfId="17047"/>
    <cellStyle name="Comma 10 4 2 5 4" xfId="17048"/>
    <cellStyle name="Comma 10 4 2 6" xfId="17049"/>
    <cellStyle name="Comma 10 4 2 7" xfId="17050"/>
    <cellStyle name="Comma 10 4 2 8" xfId="17051"/>
    <cellStyle name="Comma 10 4 2 9" xfId="17052"/>
    <cellStyle name="Comma 10 4 3" xfId="17053"/>
    <cellStyle name="Comma 10 4 3 2" xfId="17054"/>
    <cellStyle name="Comma 10 4 3 2 2" xfId="17055"/>
    <cellStyle name="Comma 10 4 3 2 2 2" xfId="17056"/>
    <cellStyle name="Comma 10 4 3 2 3" xfId="17057"/>
    <cellStyle name="Comma 10 4 3 2 4" xfId="17058"/>
    <cellStyle name="Comma 10 4 3 2 5" xfId="17059"/>
    <cellStyle name="Comma 10 4 3 2 6" xfId="17060"/>
    <cellStyle name="Comma 10 4 3 3" xfId="17061"/>
    <cellStyle name="Comma 10 4 3 3 2" xfId="17062"/>
    <cellStyle name="Comma 10 4 3 3 3" xfId="17063"/>
    <cellStyle name="Comma 10 4 3 3 4" xfId="17064"/>
    <cellStyle name="Comma 10 4 3 4" xfId="17065"/>
    <cellStyle name="Comma 10 4 3 5" xfId="17066"/>
    <cellStyle name="Comma 10 4 3 6" xfId="17067"/>
    <cellStyle name="Comma 10 4 3 7" xfId="17068"/>
    <cellStyle name="Comma 10 4 4" xfId="17069"/>
    <cellStyle name="Comma 10 4 4 2" xfId="17070"/>
    <cellStyle name="Comma 10 4 4 2 2" xfId="17071"/>
    <cellStyle name="Comma 10 4 4 2 3" xfId="17072"/>
    <cellStyle name="Comma 10 4 4 2 4" xfId="17073"/>
    <cellStyle name="Comma 10 4 4 2 5" xfId="17074"/>
    <cellStyle name="Comma 10 4 4 3" xfId="17075"/>
    <cellStyle name="Comma 10 4 4 3 2" xfId="17076"/>
    <cellStyle name="Comma 10 4 4 3 3" xfId="17077"/>
    <cellStyle name="Comma 10 4 4 3 4" xfId="17078"/>
    <cellStyle name="Comma 10 4 4 4" xfId="17079"/>
    <cellStyle name="Comma 10 4 4 5" xfId="17080"/>
    <cellStyle name="Comma 10 4 4 6" xfId="17081"/>
    <cellStyle name="Comma 10 4 4 7" xfId="17082"/>
    <cellStyle name="Comma 10 4 5" xfId="17083"/>
    <cellStyle name="Comma 10 4 5 2" xfId="17084"/>
    <cellStyle name="Comma 10 4 5 2 2" xfId="17085"/>
    <cellStyle name="Comma 10 4 5 3" xfId="17086"/>
    <cellStyle name="Comma 10 4 5 4" xfId="17087"/>
    <cellStyle name="Comma 10 4 5 5" xfId="17088"/>
    <cellStyle name="Comma 10 4 5 6" xfId="17089"/>
    <cellStyle name="Comma 10 4 6" xfId="17090"/>
    <cellStyle name="Comma 10 4 6 2" xfId="17091"/>
    <cellStyle name="Comma 10 4 6 3" xfId="17092"/>
    <cellStyle name="Comma 10 4 6 4" xfId="17093"/>
    <cellStyle name="Comma 10 4 7" xfId="17094"/>
    <cellStyle name="Comma 10 4 8" xfId="17095"/>
    <cellStyle name="Comma 10 4 8 2" xfId="17096"/>
    <cellStyle name="Comma 10 4 9" xfId="17097"/>
    <cellStyle name="Comma 10 5" xfId="17098"/>
    <cellStyle name="Comma 10 5 2" xfId="17099"/>
    <cellStyle name="Comma 10 5 2 2" xfId="17100"/>
    <cellStyle name="Comma 10 5 2 2 2" xfId="17101"/>
    <cellStyle name="Comma 10 5 2 2 2 2" xfId="17102"/>
    <cellStyle name="Comma 10 5 2 2 2 3" xfId="17103"/>
    <cellStyle name="Comma 10 5 2 2 2 4" xfId="17104"/>
    <cellStyle name="Comma 10 5 2 2 2 5" xfId="17105"/>
    <cellStyle name="Comma 10 5 2 2 3" xfId="17106"/>
    <cellStyle name="Comma 10 5 2 2 3 2" xfId="17107"/>
    <cellStyle name="Comma 10 5 2 2 3 3" xfId="17108"/>
    <cellStyle name="Comma 10 5 2 2 3 4" xfId="17109"/>
    <cellStyle name="Comma 10 5 2 2 4" xfId="17110"/>
    <cellStyle name="Comma 10 5 2 2 5" xfId="17111"/>
    <cellStyle name="Comma 10 5 2 2 6" xfId="17112"/>
    <cellStyle name="Comma 10 5 2 2 7" xfId="17113"/>
    <cellStyle name="Comma 10 5 2 3" xfId="17114"/>
    <cellStyle name="Comma 10 5 2 3 2" xfId="17115"/>
    <cellStyle name="Comma 10 5 2 3 2 2" xfId="17116"/>
    <cellStyle name="Comma 10 5 2 3 3" xfId="17117"/>
    <cellStyle name="Comma 10 5 2 3 4" xfId="17118"/>
    <cellStyle name="Comma 10 5 2 3 5" xfId="17119"/>
    <cellStyle name="Comma 10 5 2 3 6" xfId="17120"/>
    <cellStyle name="Comma 10 5 2 4" xfId="17121"/>
    <cellStyle name="Comma 10 5 2 4 2" xfId="17122"/>
    <cellStyle name="Comma 10 5 2 4 3" xfId="17123"/>
    <cellStyle name="Comma 10 5 2 4 4" xfId="17124"/>
    <cellStyle name="Comma 10 5 2 5" xfId="17125"/>
    <cellStyle name="Comma 10 5 2 6" xfId="17126"/>
    <cellStyle name="Comma 10 5 2 7" xfId="17127"/>
    <cellStyle name="Comma 10 5 2 8" xfId="17128"/>
    <cellStyle name="Comma 10 5 3" xfId="17129"/>
    <cellStyle name="Comma 10 5 3 2" xfId="17130"/>
    <cellStyle name="Comma 10 5 3 2 2" xfId="17131"/>
    <cellStyle name="Comma 10 5 3 2 3" xfId="17132"/>
    <cellStyle name="Comma 10 5 3 2 4" xfId="17133"/>
    <cellStyle name="Comma 10 5 3 2 5" xfId="17134"/>
    <cellStyle name="Comma 10 5 3 3" xfId="17135"/>
    <cellStyle name="Comma 10 5 3 3 2" xfId="17136"/>
    <cellStyle name="Comma 10 5 3 3 3" xfId="17137"/>
    <cellStyle name="Comma 10 5 3 3 4" xfId="17138"/>
    <cellStyle name="Comma 10 5 3 4" xfId="17139"/>
    <cellStyle name="Comma 10 5 3 5" xfId="17140"/>
    <cellStyle name="Comma 10 5 3 6" xfId="17141"/>
    <cellStyle name="Comma 10 5 3 7" xfId="17142"/>
    <cellStyle name="Comma 10 5 4" xfId="17143"/>
    <cellStyle name="Comma 10 5 4 2" xfId="17144"/>
    <cellStyle name="Comma 10 5 4 2 2" xfId="17145"/>
    <cellStyle name="Comma 10 5 4 3" xfId="17146"/>
    <cellStyle name="Comma 10 5 4 4" xfId="17147"/>
    <cellStyle name="Comma 10 5 4 5" xfId="17148"/>
    <cellStyle name="Comma 10 5 4 6" xfId="17149"/>
    <cellStyle name="Comma 10 5 5" xfId="17150"/>
    <cellStyle name="Comma 10 5 5 2" xfId="17151"/>
    <cellStyle name="Comma 10 5 5 3" xfId="17152"/>
    <cellStyle name="Comma 10 5 5 4" xfId="17153"/>
    <cellStyle name="Comma 10 5 6" xfId="17154"/>
    <cellStyle name="Comma 10 5 7" xfId="17155"/>
    <cellStyle name="Comma 10 5 7 2" xfId="17156"/>
    <cellStyle name="Comma 10 5 8" xfId="17157"/>
    <cellStyle name="Comma 10 5 9" xfId="17158"/>
    <cellStyle name="Comma 10 6" xfId="17159"/>
    <cellStyle name="Comma 10 6 2" xfId="17160"/>
    <cellStyle name="Comma 10 6 2 2" xfId="17161"/>
    <cellStyle name="Comma 10 6 2 2 2" xfId="17162"/>
    <cellStyle name="Comma 10 6 2 2 3" xfId="17163"/>
    <cellStyle name="Comma 10 6 2 2 4" xfId="17164"/>
    <cellStyle name="Comma 10 6 2 2 5" xfId="17165"/>
    <cellStyle name="Comma 10 6 2 3" xfId="17166"/>
    <cellStyle name="Comma 10 6 2 3 2" xfId="17167"/>
    <cellStyle name="Comma 10 6 2 3 3" xfId="17168"/>
    <cellStyle name="Comma 10 6 2 3 4" xfId="17169"/>
    <cellStyle name="Comma 10 6 2 4" xfId="17170"/>
    <cellStyle name="Comma 10 6 2 5" xfId="17171"/>
    <cellStyle name="Comma 10 6 2 6" xfId="17172"/>
    <cellStyle name="Comma 10 6 2 7" xfId="17173"/>
    <cellStyle name="Comma 10 6 3" xfId="17174"/>
    <cellStyle name="Comma 10 6 3 2" xfId="17175"/>
    <cellStyle name="Comma 10 6 3 2 2" xfId="17176"/>
    <cellStyle name="Comma 10 6 3 3" xfId="17177"/>
    <cellStyle name="Comma 10 6 3 4" xfId="17178"/>
    <cellStyle name="Comma 10 6 3 5" xfId="17179"/>
    <cellStyle name="Comma 10 6 3 6" xfId="17180"/>
    <cellStyle name="Comma 10 6 3 7" xfId="17181"/>
    <cellStyle name="Comma 10 6 4" xfId="17182"/>
    <cellStyle name="Comma 10 6 4 2" xfId="17183"/>
    <cellStyle name="Comma 10 6 4 3" xfId="17184"/>
    <cellStyle name="Comma 10 6 4 4" xfId="17185"/>
    <cellStyle name="Comma 10 6 5" xfId="17186"/>
    <cellStyle name="Comma 10 6 6" xfId="17187"/>
    <cellStyle name="Comma 10 6 6 2" xfId="17188"/>
    <cellStyle name="Comma 10 6 7" xfId="17189"/>
    <cellStyle name="Comma 10 7" xfId="17190"/>
    <cellStyle name="Comma 10 7 2" xfId="17191"/>
    <cellStyle name="Comma 10 7 2 2" xfId="17192"/>
    <cellStyle name="Comma 10 7 2 2 2" xfId="17193"/>
    <cellStyle name="Comma 10 7 2 3" xfId="17194"/>
    <cellStyle name="Comma 10 7 2 4" xfId="17195"/>
    <cellStyle name="Comma 10 7 2 5" xfId="17196"/>
    <cellStyle name="Comma 10 7 2 6" xfId="17197"/>
    <cellStyle name="Comma 10 7 3" xfId="17198"/>
    <cellStyle name="Comma 10 7 3 2" xfId="17199"/>
    <cellStyle name="Comma 10 7 3 3" xfId="17200"/>
    <cellStyle name="Comma 10 7 3 4" xfId="17201"/>
    <cellStyle name="Comma 10 7 4" xfId="17202"/>
    <cellStyle name="Comma 10 7 5" xfId="17203"/>
    <cellStyle name="Comma 10 7 5 2" xfId="17204"/>
    <cellStyle name="Comma 10 7 6" xfId="17205"/>
    <cellStyle name="Comma 10 8" xfId="17206"/>
    <cellStyle name="Comma 10 8 2" xfId="17207"/>
    <cellStyle name="Comma 10 8 2 2" xfId="17208"/>
    <cellStyle name="Comma 10 8 2 2 2" xfId="17209"/>
    <cellStyle name="Comma 10 8 2 3" xfId="17210"/>
    <cellStyle name="Comma 10 8 2 4" xfId="17211"/>
    <cellStyle name="Comma 10 8 2 5" xfId="17212"/>
    <cellStyle name="Comma 10 8 2 6" xfId="17213"/>
    <cellStyle name="Comma 10 8 3" xfId="17214"/>
    <cellStyle name="Comma 10 8 3 2" xfId="17215"/>
    <cellStyle name="Comma 10 8 3 3" xfId="17216"/>
    <cellStyle name="Comma 10 8 3 4" xfId="17217"/>
    <cellStyle name="Comma 10 8 4" xfId="17218"/>
    <cellStyle name="Comma 10 8 5" xfId="17219"/>
    <cellStyle name="Comma 10 8 6" xfId="17220"/>
    <cellStyle name="Comma 10 8 7" xfId="17221"/>
    <cellStyle name="Comma 10 9" xfId="17222"/>
    <cellStyle name="Comma 10 9 2" xfId="17223"/>
    <cellStyle name="Comma 10 9 2 2" xfId="17224"/>
    <cellStyle name="Comma 10 9 2 2 2" xfId="17225"/>
    <cellStyle name="Comma 10 9 2 3" xfId="17226"/>
    <cellStyle name="Comma 10 9 2 4" xfId="17227"/>
    <cellStyle name="Comma 10 9 2 5" xfId="17228"/>
    <cellStyle name="Comma 10 9 2 6" xfId="17229"/>
    <cellStyle name="Comma 10 9 3" xfId="17230"/>
    <cellStyle name="Comma 10 9 3 2" xfId="17231"/>
    <cellStyle name="Comma 10 9 3 3" xfId="17232"/>
    <cellStyle name="Comma 10 9 3 4" xfId="17233"/>
    <cellStyle name="Comma 10 9 4" xfId="17234"/>
    <cellStyle name="Comma 10 9 5" xfId="17235"/>
    <cellStyle name="Comma 10 9 6" xfId="17236"/>
    <cellStyle name="Comma 10 9 7" xfId="17237"/>
    <cellStyle name="Comma 11" xfId="17238"/>
    <cellStyle name="Comma 11 10" xfId="17239"/>
    <cellStyle name="Comma 11 10 2" xfId="17240"/>
    <cellStyle name="Comma 11 10 2 2" xfId="17241"/>
    <cellStyle name="Comma 11 10 3" xfId="17242"/>
    <cellStyle name="Comma 11 10 4" xfId="17243"/>
    <cellStyle name="Comma 11 10 5" xfId="17244"/>
    <cellStyle name="Comma 11 10 6" xfId="17245"/>
    <cellStyle name="Comma 11 10 7" xfId="17246"/>
    <cellStyle name="Comma 11 11" xfId="17247"/>
    <cellStyle name="Comma 11 11 2" xfId="17248"/>
    <cellStyle name="Comma 11 11 3" xfId="17249"/>
    <cellStyle name="Comma 11 11 4" xfId="17250"/>
    <cellStyle name="Comma 11 12" xfId="17251"/>
    <cellStyle name="Comma 11 12 2" xfId="17252"/>
    <cellStyle name="Comma 11 13" xfId="17253"/>
    <cellStyle name="Comma 11 13 2" xfId="17254"/>
    <cellStyle name="Comma 11 14" xfId="17255"/>
    <cellStyle name="Comma 11 15" xfId="17256"/>
    <cellStyle name="Comma 11 2" xfId="17257"/>
    <cellStyle name="Comma 11 2 10" xfId="17258"/>
    <cellStyle name="Comma 11 2 10 2" xfId="17259"/>
    <cellStyle name="Comma 11 2 11" xfId="17260"/>
    <cellStyle name="Comma 11 2 11 2" xfId="17261"/>
    <cellStyle name="Comma 11 2 12" xfId="17262"/>
    <cellStyle name="Comma 11 2 12 2" xfId="17263"/>
    <cellStyle name="Comma 11 2 13" xfId="17264"/>
    <cellStyle name="Comma 11 2 13 2" xfId="17265"/>
    <cellStyle name="Comma 11 2 2" xfId="17266"/>
    <cellStyle name="Comma 11 2 2 10" xfId="17267"/>
    <cellStyle name="Comma 11 2 2 2" xfId="17268"/>
    <cellStyle name="Comma 11 2 2 2 2" xfId="17269"/>
    <cellStyle name="Comma 11 2 2 2 2 2" xfId="17270"/>
    <cellStyle name="Comma 11 2 2 2 2 2 2" xfId="17271"/>
    <cellStyle name="Comma 11 2 2 2 2 2 2 2" xfId="17272"/>
    <cellStyle name="Comma 11 2 2 2 2 2 3" xfId="17273"/>
    <cellStyle name="Comma 11 2 2 2 2 2 4" xfId="17274"/>
    <cellStyle name="Comma 11 2 2 2 2 2 5" xfId="17275"/>
    <cellStyle name="Comma 11 2 2 2 2 2 6" xfId="17276"/>
    <cellStyle name="Comma 11 2 2 2 2 3" xfId="17277"/>
    <cellStyle name="Comma 11 2 2 2 2 3 2" xfId="17278"/>
    <cellStyle name="Comma 11 2 2 2 2 3 3" xfId="17279"/>
    <cellStyle name="Comma 11 2 2 2 2 3 4" xfId="17280"/>
    <cellStyle name="Comma 11 2 2 2 2 4" xfId="17281"/>
    <cellStyle name="Comma 11 2 2 2 2 5" xfId="17282"/>
    <cellStyle name="Comma 11 2 2 2 2 6" xfId="17283"/>
    <cellStyle name="Comma 11 2 2 2 2 7" xfId="17284"/>
    <cellStyle name="Comma 11 2 2 2 3" xfId="17285"/>
    <cellStyle name="Comma 11 2 2 2 3 2" xfId="17286"/>
    <cellStyle name="Comma 11 2 2 2 3 2 2" xfId="17287"/>
    <cellStyle name="Comma 11 2 2 2 3 3" xfId="17288"/>
    <cellStyle name="Comma 11 2 2 2 3 4" xfId="17289"/>
    <cellStyle name="Comma 11 2 2 2 3 5" xfId="17290"/>
    <cellStyle name="Comma 11 2 2 2 3 6" xfId="17291"/>
    <cellStyle name="Comma 11 2 2 2 4" xfId="17292"/>
    <cellStyle name="Comma 11 2 2 2 4 2" xfId="17293"/>
    <cellStyle name="Comma 11 2 2 2 4 3" xfId="17294"/>
    <cellStyle name="Comma 11 2 2 2 4 4" xfId="17295"/>
    <cellStyle name="Comma 11 2 2 2 5" xfId="17296"/>
    <cellStyle name="Comma 11 2 2 2 6" xfId="17297"/>
    <cellStyle name="Comma 11 2 2 2 7" xfId="17298"/>
    <cellStyle name="Comma 11 2 2 2 8" xfId="17299"/>
    <cellStyle name="Comma 11 2 2 3" xfId="17300"/>
    <cellStyle name="Comma 11 2 2 3 2" xfId="17301"/>
    <cellStyle name="Comma 11 2 2 3 2 2" xfId="17302"/>
    <cellStyle name="Comma 11 2 2 3 2 2 2" xfId="17303"/>
    <cellStyle name="Comma 11 2 2 3 2 3" xfId="17304"/>
    <cellStyle name="Comma 11 2 2 3 2 4" xfId="17305"/>
    <cellStyle name="Comma 11 2 2 3 2 5" xfId="17306"/>
    <cellStyle name="Comma 11 2 2 3 2 6" xfId="17307"/>
    <cellStyle name="Comma 11 2 2 3 3" xfId="17308"/>
    <cellStyle name="Comma 11 2 2 3 3 2" xfId="17309"/>
    <cellStyle name="Comma 11 2 2 3 3 3" xfId="17310"/>
    <cellStyle name="Comma 11 2 2 3 3 4" xfId="17311"/>
    <cellStyle name="Comma 11 2 2 3 4" xfId="17312"/>
    <cellStyle name="Comma 11 2 2 3 5" xfId="17313"/>
    <cellStyle name="Comma 11 2 2 3 6" xfId="17314"/>
    <cellStyle name="Comma 11 2 2 3 7" xfId="17315"/>
    <cellStyle name="Comma 11 2 2 4" xfId="17316"/>
    <cellStyle name="Comma 11 2 2 4 2" xfId="17317"/>
    <cellStyle name="Comma 11 2 2 4 2 2" xfId="17318"/>
    <cellStyle name="Comma 11 2 2 4 2 3" xfId="17319"/>
    <cellStyle name="Comma 11 2 2 4 2 4" xfId="17320"/>
    <cellStyle name="Comma 11 2 2 4 2 5" xfId="17321"/>
    <cellStyle name="Comma 11 2 2 4 3" xfId="17322"/>
    <cellStyle name="Comma 11 2 2 4 3 2" xfId="17323"/>
    <cellStyle name="Comma 11 2 2 4 3 3" xfId="17324"/>
    <cellStyle name="Comma 11 2 2 4 3 4" xfId="17325"/>
    <cellStyle name="Comma 11 2 2 4 4" xfId="17326"/>
    <cellStyle name="Comma 11 2 2 4 5" xfId="17327"/>
    <cellStyle name="Comma 11 2 2 4 6" xfId="17328"/>
    <cellStyle name="Comma 11 2 2 4 7" xfId="17329"/>
    <cellStyle name="Comma 11 2 2 5" xfId="17330"/>
    <cellStyle name="Comma 11 2 2 5 2" xfId="17331"/>
    <cellStyle name="Comma 11 2 2 5 2 2" xfId="17332"/>
    <cellStyle name="Comma 11 2 2 5 3" xfId="17333"/>
    <cellStyle name="Comma 11 2 2 5 4" xfId="17334"/>
    <cellStyle name="Comma 11 2 2 5 5" xfId="17335"/>
    <cellStyle name="Comma 11 2 2 5 6" xfId="17336"/>
    <cellStyle name="Comma 11 2 2 6" xfId="17337"/>
    <cellStyle name="Comma 11 2 2 6 2" xfId="17338"/>
    <cellStyle name="Comma 11 2 2 6 3" xfId="17339"/>
    <cellStyle name="Comma 11 2 2 6 4" xfId="17340"/>
    <cellStyle name="Comma 11 2 2 7" xfId="17341"/>
    <cellStyle name="Comma 11 2 2 8" xfId="17342"/>
    <cellStyle name="Comma 11 2 2 9" xfId="17343"/>
    <cellStyle name="Comma 11 2 3" xfId="17344"/>
    <cellStyle name="Comma 11 2 3 2" xfId="17345"/>
    <cellStyle name="Comma 11 2 3 2 2" xfId="17346"/>
    <cellStyle name="Comma 11 2 3 2 2 2" xfId="17347"/>
    <cellStyle name="Comma 11 2 3 2 2 2 2" xfId="17348"/>
    <cellStyle name="Comma 11 2 3 2 2 3" xfId="17349"/>
    <cellStyle name="Comma 11 2 3 2 2 4" xfId="17350"/>
    <cellStyle name="Comma 11 2 3 2 2 5" xfId="17351"/>
    <cellStyle name="Comma 11 2 3 2 2 6" xfId="17352"/>
    <cellStyle name="Comma 11 2 3 2 3" xfId="17353"/>
    <cellStyle name="Comma 11 2 3 2 3 2" xfId="17354"/>
    <cellStyle name="Comma 11 2 3 2 3 3" xfId="17355"/>
    <cellStyle name="Comma 11 2 3 2 3 4" xfId="17356"/>
    <cellStyle name="Comma 11 2 3 2 4" xfId="17357"/>
    <cellStyle name="Comma 11 2 3 2 5" xfId="17358"/>
    <cellStyle name="Comma 11 2 3 2 6" xfId="17359"/>
    <cellStyle name="Comma 11 2 3 2 7" xfId="17360"/>
    <cellStyle name="Comma 11 2 3 3" xfId="17361"/>
    <cellStyle name="Comma 11 2 3 3 2" xfId="17362"/>
    <cellStyle name="Comma 11 2 3 3 2 2" xfId="17363"/>
    <cellStyle name="Comma 11 2 3 3 3" xfId="17364"/>
    <cellStyle name="Comma 11 2 3 3 4" xfId="17365"/>
    <cellStyle name="Comma 11 2 3 3 5" xfId="17366"/>
    <cellStyle name="Comma 11 2 3 3 6" xfId="17367"/>
    <cellStyle name="Comma 11 2 3 4" xfId="17368"/>
    <cellStyle name="Comma 11 2 3 4 2" xfId="17369"/>
    <cellStyle name="Comma 11 2 3 4 3" xfId="17370"/>
    <cellStyle name="Comma 11 2 3 4 4" xfId="17371"/>
    <cellStyle name="Comma 11 2 3 5" xfId="17372"/>
    <cellStyle name="Comma 11 2 3 6" xfId="17373"/>
    <cellStyle name="Comma 11 2 3 6 2" xfId="17374"/>
    <cellStyle name="Comma 11 2 3 7" xfId="17375"/>
    <cellStyle name="Comma 11 2 4" xfId="17376"/>
    <cellStyle name="Comma 11 2 4 2" xfId="17377"/>
    <cellStyle name="Comma 11 2 4 2 2" xfId="17378"/>
    <cellStyle name="Comma 11 2 4 2 2 2" xfId="17379"/>
    <cellStyle name="Comma 11 2 4 2 3" xfId="17380"/>
    <cellStyle name="Comma 11 2 4 2 4" xfId="17381"/>
    <cellStyle name="Comma 11 2 4 2 5" xfId="17382"/>
    <cellStyle name="Comma 11 2 4 2 6" xfId="17383"/>
    <cellStyle name="Comma 11 2 4 3" xfId="17384"/>
    <cellStyle name="Comma 11 2 4 3 2" xfId="17385"/>
    <cellStyle name="Comma 11 2 4 3 3" xfId="17386"/>
    <cellStyle name="Comma 11 2 4 3 4" xfId="17387"/>
    <cellStyle name="Comma 11 2 4 4" xfId="17388"/>
    <cellStyle name="Comma 11 2 4 5" xfId="17389"/>
    <cellStyle name="Comma 11 2 4 6" xfId="17390"/>
    <cellStyle name="Comma 11 2 4 7" xfId="17391"/>
    <cellStyle name="Comma 11 2 5" xfId="17392"/>
    <cellStyle name="Comma 11 2 5 2" xfId="17393"/>
    <cellStyle name="Comma 11 2 5 2 2" xfId="17394"/>
    <cellStyle name="Comma 11 2 5 2 2 2" xfId="17395"/>
    <cellStyle name="Comma 11 2 5 2 3" xfId="17396"/>
    <cellStyle name="Comma 11 2 5 2 4" xfId="17397"/>
    <cellStyle name="Comma 11 2 5 2 5" xfId="17398"/>
    <cellStyle name="Comma 11 2 5 2 6" xfId="17399"/>
    <cellStyle name="Comma 11 2 5 3" xfId="17400"/>
    <cellStyle name="Comma 11 2 5 3 2" xfId="17401"/>
    <cellStyle name="Comma 11 2 5 3 3" xfId="17402"/>
    <cellStyle name="Comma 11 2 5 3 4" xfId="17403"/>
    <cellStyle name="Comma 11 2 5 4" xfId="17404"/>
    <cellStyle name="Comma 11 2 5 5" xfId="17405"/>
    <cellStyle name="Comma 11 2 5 6" xfId="17406"/>
    <cellStyle name="Comma 11 2 5 7" xfId="17407"/>
    <cellStyle name="Comma 11 2 6" xfId="17408"/>
    <cellStyle name="Comma 11 2 6 2" xfId="17409"/>
    <cellStyle name="Comma 11 2 6 2 2" xfId="17410"/>
    <cellStyle name="Comma 11 2 6 2 2 2" xfId="17411"/>
    <cellStyle name="Comma 11 2 6 2 3" xfId="17412"/>
    <cellStyle name="Comma 11 2 6 2 4" xfId="17413"/>
    <cellStyle name="Comma 11 2 6 2 5" xfId="17414"/>
    <cellStyle name="Comma 11 2 6 2 6" xfId="17415"/>
    <cellStyle name="Comma 11 2 6 3" xfId="17416"/>
    <cellStyle name="Comma 11 2 6 3 2" xfId="17417"/>
    <cellStyle name="Comma 11 2 6 3 3" xfId="17418"/>
    <cellStyle name="Comma 11 2 6 3 4" xfId="17419"/>
    <cellStyle name="Comma 11 2 6 4" xfId="17420"/>
    <cellStyle name="Comma 11 2 6 5" xfId="17421"/>
    <cellStyle name="Comma 11 2 6 6" xfId="17422"/>
    <cellStyle name="Comma 11 2 6 7" xfId="17423"/>
    <cellStyle name="Comma 11 2 7" xfId="17424"/>
    <cellStyle name="Comma 11 2 7 2" xfId="17425"/>
    <cellStyle name="Comma 11 2 7 2 2" xfId="17426"/>
    <cellStyle name="Comma 11 2 7 2 3" xfId="17427"/>
    <cellStyle name="Comma 11 2 7 2 4" xfId="17428"/>
    <cellStyle name="Comma 11 2 7 2 5" xfId="17429"/>
    <cellStyle name="Comma 11 2 7 3" xfId="17430"/>
    <cellStyle name="Comma 11 2 7 3 2" xfId="17431"/>
    <cellStyle name="Comma 11 2 7 3 3" xfId="17432"/>
    <cellStyle name="Comma 11 2 7 3 4" xfId="17433"/>
    <cellStyle name="Comma 11 2 7 4" xfId="17434"/>
    <cellStyle name="Comma 11 2 7 5" xfId="17435"/>
    <cellStyle name="Comma 11 2 7 6" xfId="17436"/>
    <cellStyle name="Comma 11 2 7 7" xfId="17437"/>
    <cellStyle name="Comma 11 2 8" xfId="17438"/>
    <cellStyle name="Comma 11 2 8 2" xfId="17439"/>
    <cellStyle name="Comma 11 2 8 2 2" xfId="17440"/>
    <cellStyle name="Comma 11 2 8 3" xfId="17441"/>
    <cellStyle name="Comma 11 2 8 4" xfId="17442"/>
    <cellStyle name="Comma 11 2 8 5" xfId="17443"/>
    <cellStyle name="Comma 11 2 8 6" xfId="17444"/>
    <cellStyle name="Comma 11 2 8 7" xfId="17445"/>
    <cellStyle name="Comma 11 2 9" xfId="17446"/>
    <cellStyle name="Comma 11 2 9 2" xfId="17447"/>
    <cellStyle name="Comma 11 2 9 3" xfId="17448"/>
    <cellStyle name="Comma 11 2 9 4" xfId="17449"/>
    <cellStyle name="Comma 11 3" xfId="17450"/>
    <cellStyle name="Comma 11 3 10" xfId="17451"/>
    <cellStyle name="Comma 11 3 2" xfId="17452"/>
    <cellStyle name="Comma 11 3 2 2" xfId="17453"/>
    <cellStyle name="Comma 11 3 2 2 2" xfId="17454"/>
    <cellStyle name="Comma 11 3 2 2 2 2" xfId="17455"/>
    <cellStyle name="Comma 11 3 2 2 2 2 2" xfId="17456"/>
    <cellStyle name="Comma 11 3 2 2 2 3" xfId="17457"/>
    <cellStyle name="Comma 11 3 2 2 2 4" xfId="17458"/>
    <cellStyle name="Comma 11 3 2 2 2 5" xfId="17459"/>
    <cellStyle name="Comma 11 3 2 2 2 6" xfId="17460"/>
    <cellStyle name="Comma 11 3 2 2 3" xfId="17461"/>
    <cellStyle name="Comma 11 3 2 2 3 2" xfId="17462"/>
    <cellStyle name="Comma 11 3 2 2 3 3" xfId="17463"/>
    <cellStyle name="Comma 11 3 2 2 3 4" xfId="17464"/>
    <cellStyle name="Comma 11 3 2 2 4" xfId="17465"/>
    <cellStyle name="Comma 11 3 2 2 5" xfId="17466"/>
    <cellStyle name="Comma 11 3 2 2 6" xfId="17467"/>
    <cellStyle name="Comma 11 3 2 2 7" xfId="17468"/>
    <cellStyle name="Comma 11 3 2 3" xfId="17469"/>
    <cellStyle name="Comma 11 3 2 3 2" xfId="17470"/>
    <cellStyle name="Comma 11 3 2 3 2 2" xfId="17471"/>
    <cellStyle name="Comma 11 3 2 3 2 3" xfId="17472"/>
    <cellStyle name="Comma 11 3 2 3 2 4" xfId="17473"/>
    <cellStyle name="Comma 11 3 2 3 2 5" xfId="17474"/>
    <cellStyle name="Comma 11 3 2 3 3" xfId="17475"/>
    <cellStyle name="Comma 11 3 2 3 3 2" xfId="17476"/>
    <cellStyle name="Comma 11 3 2 3 3 3" xfId="17477"/>
    <cellStyle name="Comma 11 3 2 3 3 4" xfId="17478"/>
    <cellStyle name="Comma 11 3 2 3 4" xfId="17479"/>
    <cellStyle name="Comma 11 3 2 3 5" xfId="17480"/>
    <cellStyle name="Comma 11 3 2 3 6" xfId="17481"/>
    <cellStyle name="Comma 11 3 2 3 7" xfId="17482"/>
    <cellStyle name="Comma 11 3 2 4" xfId="17483"/>
    <cellStyle name="Comma 11 3 2 4 2" xfId="17484"/>
    <cellStyle name="Comma 11 3 2 4 2 2" xfId="17485"/>
    <cellStyle name="Comma 11 3 2 4 3" xfId="17486"/>
    <cellStyle name="Comma 11 3 2 4 4" xfId="17487"/>
    <cellStyle name="Comma 11 3 2 4 5" xfId="17488"/>
    <cellStyle name="Comma 11 3 2 4 6" xfId="17489"/>
    <cellStyle name="Comma 11 3 2 5" xfId="17490"/>
    <cellStyle name="Comma 11 3 2 5 2" xfId="17491"/>
    <cellStyle name="Comma 11 3 2 5 3" xfId="17492"/>
    <cellStyle name="Comma 11 3 2 5 4" xfId="17493"/>
    <cellStyle name="Comma 11 3 2 6" xfId="17494"/>
    <cellStyle name="Comma 11 3 2 7" xfId="17495"/>
    <cellStyle name="Comma 11 3 2 8" xfId="17496"/>
    <cellStyle name="Comma 11 3 2 9" xfId="17497"/>
    <cellStyle name="Comma 11 3 3" xfId="17498"/>
    <cellStyle name="Comma 11 3 3 2" xfId="17499"/>
    <cellStyle name="Comma 11 3 3 2 2" xfId="17500"/>
    <cellStyle name="Comma 11 3 3 2 2 2" xfId="17501"/>
    <cellStyle name="Comma 11 3 3 2 3" xfId="17502"/>
    <cellStyle name="Comma 11 3 3 2 4" xfId="17503"/>
    <cellStyle name="Comma 11 3 3 2 5" xfId="17504"/>
    <cellStyle name="Comma 11 3 3 2 6" xfId="17505"/>
    <cellStyle name="Comma 11 3 3 3" xfId="17506"/>
    <cellStyle name="Comma 11 3 3 3 2" xfId="17507"/>
    <cellStyle name="Comma 11 3 3 3 3" xfId="17508"/>
    <cellStyle name="Comma 11 3 3 3 4" xfId="17509"/>
    <cellStyle name="Comma 11 3 3 4" xfId="17510"/>
    <cellStyle name="Comma 11 3 3 5" xfId="17511"/>
    <cellStyle name="Comma 11 3 3 6" xfId="17512"/>
    <cellStyle name="Comma 11 3 3 7" xfId="17513"/>
    <cellStyle name="Comma 11 3 4" xfId="17514"/>
    <cellStyle name="Comma 11 3 4 2" xfId="17515"/>
    <cellStyle name="Comma 11 3 4 2 2" xfId="17516"/>
    <cellStyle name="Comma 11 3 4 2 3" xfId="17517"/>
    <cellStyle name="Comma 11 3 4 2 4" xfId="17518"/>
    <cellStyle name="Comma 11 3 4 2 5" xfId="17519"/>
    <cellStyle name="Comma 11 3 4 3" xfId="17520"/>
    <cellStyle name="Comma 11 3 4 3 2" xfId="17521"/>
    <cellStyle name="Comma 11 3 4 3 3" xfId="17522"/>
    <cellStyle name="Comma 11 3 4 3 4" xfId="17523"/>
    <cellStyle name="Comma 11 3 4 4" xfId="17524"/>
    <cellStyle name="Comma 11 3 4 5" xfId="17525"/>
    <cellStyle name="Comma 11 3 4 6" xfId="17526"/>
    <cellStyle name="Comma 11 3 4 7" xfId="17527"/>
    <cellStyle name="Comma 11 3 5" xfId="17528"/>
    <cellStyle name="Comma 11 3 5 2" xfId="17529"/>
    <cellStyle name="Comma 11 3 5 2 2" xfId="17530"/>
    <cellStyle name="Comma 11 3 5 3" xfId="17531"/>
    <cellStyle name="Comma 11 3 5 4" xfId="17532"/>
    <cellStyle name="Comma 11 3 5 5" xfId="17533"/>
    <cellStyle name="Comma 11 3 5 6" xfId="17534"/>
    <cellStyle name="Comma 11 3 6" xfId="17535"/>
    <cellStyle name="Comma 11 3 6 2" xfId="17536"/>
    <cellStyle name="Comma 11 3 6 3" xfId="17537"/>
    <cellStyle name="Comma 11 3 6 4" xfId="17538"/>
    <cellStyle name="Comma 11 3 7" xfId="17539"/>
    <cellStyle name="Comma 11 3 8" xfId="17540"/>
    <cellStyle name="Comma 11 3 8 2" xfId="17541"/>
    <cellStyle name="Comma 11 3 9" xfId="17542"/>
    <cellStyle name="Comma 11 4" xfId="17543"/>
    <cellStyle name="Comma 11 4 2" xfId="17544"/>
    <cellStyle name="Comma 11 4 2 2" xfId="17545"/>
    <cellStyle name="Comma 11 4 2 2 2" xfId="17546"/>
    <cellStyle name="Comma 11 4 2 2 2 2" xfId="17547"/>
    <cellStyle name="Comma 11 4 2 2 2 3" xfId="17548"/>
    <cellStyle name="Comma 11 4 2 2 2 4" xfId="17549"/>
    <cellStyle name="Comma 11 4 2 2 2 5" xfId="17550"/>
    <cellStyle name="Comma 11 4 2 2 3" xfId="17551"/>
    <cellStyle name="Comma 11 4 2 2 3 2" xfId="17552"/>
    <cellStyle name="Comma 11 4 2 2 3 3" xfId="17553"/>
    <cellStyle name="Comma 11 4 2 2 3 4" xfId="17554"/>
    <cellStyle name="Comma 11 4 2 2 4" xfId="17555"/>
    <cellStyle name="Comma 11 4 2 2 5" xfId="17556"/>
    <cellStyle name="Comma 11 4 2 2 6" xfId="17557"/>
    <cellStyle name="Comma 11 4 2 2 7" xfId="17558"/>
    <cellStyle name="Comma 11 4 2 3" xfId="17559"/>
    <cellStyle name="Comma 11 4 2 3 2" xfId="17560"/>
    <cellStyle name="Comma 11 4 2 3 2 2" xfId="17561"/>
    <cellStyle name="Comma 11 4 2 3 3" xfId="17562"/>
    <cellStyle name="Comma 11 4 2 3 4" xfId="17563"/>
    <cellStyle name="Comma 11 4 2 3 5" xfId="17564"/>
    <cellStyle name="Comma 11 4 2 3 6" xfId="17565"/>
    <cellStyle name="Comma 11 4 2 4" xfId="17566"/>
    <cellStyle name="Comma 11 4 2 4 2" xfId="17567"/>
    <cellStyle name="Comma 11 4 2 4 3" xfId="17568"/>
    <cellStyle name="Comma 11 4 2 4 4" xfId="17569"/>
    <cellStyle name="Comma 11 4 2 5" xfId="17570"/>
    <cellStyle name="Comma 11 4 2 6" xfId="17571"/>
    <cellStyle name="Comma 11 4 2 7" xfId="17572"/>
    <cellStyle name="Comma 11 4 2 8" xfId="17573"/>
    <cellStyle name="Comma 11 4 3" xfId="17574"/>
    <cellStyle name="Comma 11 4 3 2" xfId="17575"/>
    <cellStyle name="Comma 11 4 3 2 2" xfId="17576"/>
    <cellStyle name="Comma 11 4 3 2 3" xfId="17577"/>
    <cellStyle name="Comma 11 4 3 2 4" xfId="17578"/>
    <cellStyle name="Comma 11 4 3 2 5" xfId="17579"/>
    <cellStyle name="Comma 11 4 3 3" xfId="17580"/>
    <cellStyle name="Comma 11 4 3 3 2" xfId="17581"/>
    <cellStyle name="Comma 11 4 3 3 3" xfId="17582"/>
    <cellStyle name="Comma 11 4 3 3 4" xfId="17583"/>
    <cellStyle name="Comma 11 4 3 4" xfId="17584"/>
    <cellStyle name="Comma 11 4 3 5" xfId="17585"/>
    <cellStyle name="Comma 11 4 3 6" xfId="17586"/>
    <cellStyle name="Comma 11 4 3 7" xfId="17587"/>
    <cellStyle name="Comma 11 4 4" xfId="17588"/>
    <cellStyle name="Comma 11 4 4 2" xfId="17589"/>
    <cellStyle name="Comma 11 4 4 2 2" xfId="17590"/>
    <cellStyle name="Comma 11 4 4 3" xfId="17591"/>
    <cellStyle name="Comma 11 4 4 4" xfId="17592"/>
    <cellStyle name="Comma 11 4 4 5" xfId="17593"/>
    <cellStyle name="Comma 11 4 4 6" xfId="17594"/>
    <cellStyle name="Comma 11 4 5" xfId="17595"/>
    <cellStyle name="Comma 11 4 5 2" xfId="17596"/>
    <cellStyle name="Comma 11 4 5 3" xfId="17597"/>
    <cellStyle name="Comma 11 4 5 4" xfId="17598"/>
    <cellStyle name="Comma 11 4 6" xfId="17599"/>
    <cellStyle name="Comma 11 4 7" xfId="17600"/>
    <cellStyle name="Comma 11 4 7 2" xfId="17601"/>
    <cellStyle name="Comma 11 4 8" xfId="17602"/>
    <cellStyle name="Comma 11 4 9" xfId="17603"/>
    <cellStyle name="Comma 11 5" xfId="17604"/>
    <cellStyle name="Comma 11 5 2" xfId="17605"/>
    <cellStyle name="Comma 11 5 2 2" xfId="17606"/>
    <cellStyle name="Comma 11 5 2 2 2" xfId="17607"/>
    <cellStyle name="Comma 11 5 2 2 3" xfId="17608"/>
    <cellStyle name="Comma 11 5 2 2 4" xfId="17609"/>
    <cellStyle name="Comma 11 5 2 2 5" xfId="17610"/>
    <cellStyle name="Comma 11 5 2 3" xfId="17611"/>
    <cellStyle name="Comma 11 5 2 3 2" xfId="17612"/>
    <cellStyle name="Comma 11 5 2 3 3" xfId="17613"/>
    <cellStyle name="Comma 11 5 2 3 4" xfId="17614"/>
    <cellStyle name="Comma 11 5 2 4" xfId="17615"/>
    <cellStyle name="Comma 11 5 2 5" xfId="17616"/>
    <cellStyle name="Comma 11 5 2 6" xfId="17617"/>
    <cellStyle name="Comma 11 5 2 7" xfId="17618"/>
    <cellStyle name="Comma 11 5 3" xfId="17619"/>
    <cellStyle name="Comma 11 5 3 2" xfId="17620"/>
    <cellStyle name="Comma 11 5 3 2 2" xfId="17621"/>
    <cellStyle name="Comma 11 5 3 2 3" xfId="17622"/>
    <cellStyle name="Comma 11 5 3 2 4" xfId="17623"/>
    <cellStyle name="Comma 11 5 3 2 5" xfId="17624"/>
    <cellStyle name="Comma 11 5 3 3" xfId="17625"/>
    <cellStyle name="Comma 11 5 3 3 2" xfId="17626"/>
    <cellStyle name="Comma 11 5 3 3 3" xfId="17627"/>
    <cellStyle name="Comma 11 5 3 3 4" xfId="17628"/>
    <cellStyle name="Comma 11 5 3 4" xfId="17629"/>
    <cellStyle name="Comma 11 5 3 5" xfId="17630"/>
    <cellStyle name="Comma 11 5 3 6" xfId="17631"/>
    <cellStyle name="Comma 11 5 3 7" xfId="17632"/>
    <cellStyle name="Comma 11 5 4" xfId="17633"/>
    <cellStyle name="Comma 11 5 4 2" xfId="17634"/>
    <cellStyle name="Comma 11 5 4 2 2" xfId="17635"/>
    <cellStyle name="Comma 11 5 4 3" xfId="17636"/>
    <cellStyle name="Comma 11 5 4 4" xfId="17637"/>
    <cellStyle name="Comma 11 5 4 5" xfId="17638"/>
    <cellStyle name="Comma 11 5 4 6" xfId="17639"/>
    <cellStyle name="Comma 11 5 4 7" xfId="17640"/>
    <cellStyle name="Comma 11 5 5" xfId="17641"/>
    <cellStyle name="Comma 11 5 5 2" xfId="17642"/>
    <cellStyle name="Comma 11 5 5 3" xfId="17643"/>
    <cellStyle name="Comma 11 5 5 4" xfId="17644"/>
    <cellStyle name="Comma 11 5 6" xfId="17645"/>
    <cellStyle name="Comma 11 5 7" xfId="17646"/>
    <cellStyle name="Comma 11 5 8" xfId="17647"/>
    <cellStyle name="Comma 11 5 9" xfId="17648"/>
    <cellStyle name="Comma 11 6" xfId="17649"/>
    <cellStyle name="Comma 11 6 2" xfId="17650"/>
    <cellStyle name="Comma 11 6 2 2" xfId="17651"/>
    <cellStyle name="Comma 11 6 2 2 2" xfId="17652"/>
    <cellStyle name="Comma 11 6 2 2 3" xfId="17653"/>
    <cellStyle name="Comma 11 6 2 2 4" xfId="17654"/>
    <cellStyle name="Comma 11 6 2 2 5" xfId="17655"/>
    <cellStyle name="Comma 11 6 2 3" xfId="17656"/>
    <cellStyle name="Comma 11 6 2 3 2" xfId="17657"/>
    <cellStyle name="Comma 11 6 2 3 3" xfId="17658"/>
    <cellStyle name="Comma 11 6 2 3 4" xfId="17659"/>
    <cellStyle name="Comma 11 6 2 4" xfId="17660"/>
    <cellStyle name="Comma 11 6 2 5" xfId="17661"/>
    <cellStyle name="Comma 11 6 2 6" xfId="17662"/>
    <cellStyle name="Comma 11 6 2 7" xfId="17663"/>
    <cellStyle name="Comma 11 6 3" xfId="17664"/>
    <cellStyle name="Comma 11 6 3 2" xfId="17665"/>
    <cellStyle name="Comma 11 6 3 2 2" xfId="17666"/>
    <cellStyle name="Comma 11 6 3 3" xfId="17667"/>
    <cellStyle name="Comma 11 6 3 4" xfId="17668"/>
    <cellStyle name="Comma 11 6 3 5" xfId="17669"/>
    <cellStyle name="Comma 11 6 3 6" xfId="17670"/>
    <cellStyle name="Comma 11 6 3 7" xfId="17671"/>
    <cellStyle name="Comma 11 6 4" xfId="17672"/>
    <cellStyle name="Comma 11 6 4 2" xfId="17673"/>
    <cellStyle name="Comma 11 6 4 3" xfId="17674"/>
    <cellStyle name="Comma 11 6 4 4" xfId="17675"/>
    <cellStyle name="Comma 11 6 5" xfId="17676"/>
    <cellStyle name="Comma 11 6 6" xfId="17677"/>
    <cellStyle name="Comma 11 6 6 2" xfId="17678"/>
    <cellStyle name="Comma 11 6 7" xfId="17679"/>
    <cellStyle name="Comma 11 7" xfId="17680"/>
    <cellStyle name="Comma 11 7 2" xfId="17681"/>
    <cellStyle name="Comma 11 7 2 2" xfId="17682"/>
    <cellStyle name="Comma 11 7 2 2 2" xfId="17683"/>
    <cellStyle name="Comma 11 7 2 3" xfId="17684"/>
    <cellStyle name="Comma 11 7 2 4" xfId="17685"/>
    <cellStyle name="Comma 11 7 2 5" xfId="17686"/>
    <cellStyle name="Comma 11 7 2 6" xfId="17687"/>
    <cellStyle name="Comma 11 7 3" xfId="17688"/>
    <cellStyle name="Comma 11 7 3 2" xfId="17689"/>
    <cellStyle name="Comma 11 7 3 3" xfId="17690"/>
    <cellStyle name="Comma 11 7 3 4" xfId="17691"/>
    <cellStyle name="Comma 11 7 4" xfId="17692"/>
    <cellStyle name="Comma 11 7 5" xfId="17693"/>
    <cellStyle name="Comma 11 7 5 2" xfId="17694"/>
    <cellStyle name="Comma 11 7 6" xfId="17695"/>
    <cellStyle name="Comma 11 7 7" xfId="17696"/>
    <cellStyle name="Comma 11 8" xfId="17697"/>
    <cellStyle name="Comma 11 8 2" xfId="17698"/>
    <cellStyle name="Comma 11 8 2 2" xfId="17699"/>
    <cellStyle name="Comma 11 8 2 2 2" xfId="17700"/>
    <cellStyle name="Comma 11 8 2 3" xfId="17701"/>
    <cellStyle name="Comma 11 8 2 4" xfId="17702"/>
    <cellStyle name="Comma 11 8 2 5" xfId="17703"/>
    <cellStyle name="Comma 11 8 2 6" xfId="17704"/>
    <cellStyle name="Comma 11 8 3" xfId="17705"/>
    <cellStyle name="Comma 11 8 3 2" xfId="17706"/>
    <cellStyle name="Comma 11 8 3 3" xfId="17707"/>
    <cellStyle name="Comma 11 8 3 4" xfId="17708"/>
    <cellStyle name="Comma 11 8 4" xfId="17709"/>
    <cellStyle name="Comma 11 8 5" xfId="17710"/>
    <cellStyle name="Comma 11 8 6" xfId="17711"/>
    <cellStyle name="Comma 11 8 7" xfId="17712"/>
    <cellStyle name="Comma 11 9" xfId="17713"/>
    <cellStyle name="Comma 11 9 2" xfId="17714"/>
    <cellStyle name="Comma 11 9 2 2" xfId="17715"/>
    <cellStyle name="Comma 11 9 2 3" xfId="17716"/>
    <cellStyle name="Comma 11 9 2 4" xfId="17717"/>
    <cellStyle name="Comma 11 9 2 5" xfId="17718"/>
    <cellStyle name="Comma 11 9 3" xfId="17719"/>
    <cellStyle name="Comma 11 9 3 2" xfId="17720"/>
    <cellStyle name="Comma 11 9 3 3" xfId="17721"/>
    <cellStyle name="Comma 11 9 3 4" xfId="17722"/>
    <cellStyle name="Comma 11 9 4" xfId="17723"/>
    <cellStyle name="Comma 11 9 5" xfId="17724"/>
    <cellStyle name="Comma 11 9 6" xfId="17725"/>
    <cellStyle name="Comma 11 9 7" xfId="17726"/>
    <cellStyle name="Comma 12" xfId="17727"/>
    <cellStyle name="Comma 12 10" xfId="17728"/>
    <cellStyle name="Comma 12 10 2" xfId="17729"/>
    <cellStyle name="Comma 12 10 2 2" xfId="17730"/>
    <cellStyle name="Comma 12 10 3" xfId="17731"/>
    <cellStyle name="Comma 12 10 4" xfId="17732"/>
    <cellStyle name="Comma 12 10 5" xfId="17733"/>
    <cellStyle name="Comma 12 10 6" xfId="17734"/>
    <cellStyle name="Comma 12 10 7" xfId="17735"/>
    <cellStyle name="Comma 12 11" xfId="17736"/>
    <cellStyle name="Comma 12 11 2" xfId="17737"/>
    <cellStyle name="Comma 12 11 3" xfId="17738"/>
    <cellStyle name="Comma 12 11 4" xfId="17739"/>
    <cellStyle name="Comma 12 12" xfId="17740"/>
    <cellStyle name="Comma 12 12 2" xfId="17741"/>
    <cellStyle name="Comma 12 13" xfId="17742"/>
    <cellStyle name="Comma 12 13 2" xfId="17743"/>
    <cellStyle name="Comma 12 14" xfId="17744"/>
    <cellStyle name="Comma 12 15" xfId="17745"/>
    <cellStyle name="Comma 12 16" xfId="17746"/>
    <cellStyle name="Comma 12 2" xfId="17747"/>
    <cellStyle name="Comma 12 2 10" xfId="17748"/>
    <cellStyle name="Comma 12 2 10 2" xfId="17749"/>
    <cellStyle name="Comma 12 2 11" xfId="17750"/>
    <cellStyle name="Comma 12 2 12" xfId="17751"/>
    <cellStyle name="Comma 12 2 13" xfId="17752"/>
    <cellStyle name="Comma 12 2 2" xfId="17753"/>
    <cellStyle name="Comma 12 2 2 10" xfId="17754"/>
    <cellStyle name="Comma 12 2 2 2" xfId="17755"/>
    <cellStyle name="Comma 12 2 2 2 2" xfId="17756"/>
    <cellStyle name="Comma 12 2 2 2 2 2" xfId="17757"/>
    <cellStyle name="Comma 12 2 2 2 2 2 2" xfId="17758"/>
    <cellStyle name="Comma 12 2 2 2 2 2 2 2" xfId="17759"/>
    <cellStyle name="Comma 12 2 2 2 2 2 3" xfId="17760"/>
    <cellStyle name="Comma 12 2 2 2 2 2 4" xfId="17761"/>
    <cellStyle name="Comma 12 2 2 2 2 2 5" xfId="17762"/>
    <cellStyle name="Comma 12 2 2 2 2 2 6" xfId="17763"/>
    <cellStyle name="Comma 12 2 2 2 2 3" xfId="17764"/>
    <cellStyle name="Comma 12 2 2 2 2 3 2" xfId="17765"/>
    <cellStyle name="Comma 12 2 2 2 2 3 3" xfId="17766"/>
    <cellStyle name="Comma 12 2 2 2 2 3 4" xfId="17767"/>
    <cellStyle name="Comma 12 2 2 2 2 4" xfId="17768"/>
    <cellStyle name="Comma 12 2 2 2 2 5" xfId="17769"/>
    <cellStyle name="Comma 12 2 2 2 2 6" xfId="17770"/>
    <cellStyle name="Comma 12 2 2 2 2 7" xfId="17771"/>
    <cellStyle name="Comma 12 2 2 2 3" xfId="17772"/>
    <cellStyle name="Comma 12 2 2 2 3 2" xfId="17773"/>
    <cellStyle name="Comma 12 2 2 2 3 2 2" xfId="17774"/>
    <cellStyle name="Comma 12 2 2 2 3 3" xfId="17775"/>
    <cellStyle name="Comma 12 2 2 2 3 4" xfId="17776"/>
    <cellStyle name="Comma 12 2 2 2 3 5" xfId="17777"/>
    <cellStyle name="Comma 12 2 2 2 3 6" xfId="17778"/>
    <cellStyle name="Comma 12 2 2 2 4" xfId="17779"/>
    <cellStyle name="Comma 12 2 2 2 4 2" xfId="17780"/>
    <cellStyle name="Comma 12 2 2 2 4 3" xfId="17781"/>
    <cellStyle name="Comma 12 2 2 2 4 4" xfId="17782"/>
    <cellStyle name="Comma 12 2 2 2 5" xfId="17783"/>
    <cellStyle name="Comma 12 2 2 2 6" xfId="17784"/>
    <cellStyle name="Comma 12 2 2 2 7" xfId="17785"/>
    <cellStyle name="Comma 12 2 2 2 8" xfId="17786"/>
    <cellStyle name="Comma 12 2 2 3" xfId="17787"/>
    <cellStyle name="Comma 12 2 2 3 2" xfId="17788"/>
    <cellStyle name="Comma 12 2 2 3 2 2" xfId="17789"/>
    <cellStyle name="Comma 12 2 2 3 2 2 2" xfId="17790"/>
    <cellStyle name="Comma 12 2 2 3 2 3" xfId="17791"/>
    <cellStyle name="Comma 12 2 2 3 2 4" xfId="17792"/>
    <cellStyle name="Comma 12 2 2 3 2 5" xfId="17793"/>
    <cellStyle name="Comma 12 2 2 3 2 6" xfId="17794"/>
    <cellStyle name="Comma 12 2 2 3 3" xfId="17795"/>
    <cellStyle name="Comma 12 2 2 3 3 2" xfId="17796"/>
    <cellStyle name="Comma 12 2 2 3 3 3" xfId="17797"/>
    <cellStyle name="Comma 12 2 2 3 3 4" xfId="17798"/>
    <cellStyle name="Comma 12 2 2 3 4" xfId="17799"/>
    <cellStyle name="Comma 12 2 2 3 5" xfId="17800"/>
    <cellStyle name="Comma 12 2 2 3 6" xfId="17801"/>
    <cellStyle name="Comma 12 2 2 3 7" xfId="17802"/>
    <cellStyle name="Comma 12 2 2 4" xfId="17803"/>
    <cellStyle name="Comma 12 2 2 4 2" xfId="17804"/>
    <cellStyle name="Comma 12 2 2 4 2 2" xfId="17805"/>
    <cellStyle name="Comma 12 2 2 4 2 3" xfId="17806"/>
    <cellStyle name="Comma 12 2 2 4 2 4" xfId="17807"/>
    <cellStyle name="Comma 12 2 2 4 2 5" xfId="17808"/>
    <cellStyle name="Comma 12 2 2 4 3" xfId="17809"/>
    <cellStyle name="Comma 12 2 2 4 3 2" xfId="17810"/>
    <cellStyle name="Comma 12 2 2 4 3 3" xfId="17811"/>
    <cellStyle name="Comma 12 2 2 4 3 4" xfId="17812"/>
    <cellStyle name="Comma 12 2 2 4 4" xfId="17813"/>
    <cellStyle name="Comma 12 2 2 4 5" xfId="17814"/>
    <cellStyle name="Comma 12 2 2 4 6" xfId="17815"/>
    <cellStyle name="Comma 12 2 2 4 7" xfId="17816"/>
    <cellStyle name="Comma 12 2 2 5" xfId="17817"/>
    <cellStyle name="Comma 12 2 2 5 2" xfId="17818"/>
    <cellStyle name="Comma 12 2 2 5 2 2" xfId="17819"/>
    <cellStyle name="Comma 12 2 2 5 3" xfId="17820"/>
    <cellStyle name="Comma 12 2 2 5 4" xfId="17821"/>
    <cellStyle name="Comma 12 2 2 5 5" xfId="17822"/>
    <cellStyle name="Comma 12 2 2 5 6" xfId="17823"/>
    <cellStyle name="Comma 12 2 2 6" xfId="17824"/>
    <cellStyle name="Comma 12 2 2 6 2" xfId="17825"/>
    <cellStyle name="Comma 12 2 2 6 3" xfId="17826"/>
    <cellStyle name="Comma 12 2 2 6 4" xfId="17827"/>
    <cellStyle name="Comma 12 2 2 7" xfId="17828"/>
    <cellStyle name="Comma 12 2 2 8" xfId="17829"/>
    <cellStyle name="Comma 12 2 2 9" xfId="17830"/>
    <cellStyle name="Comma 12 2 3" xfId="17831"/>
    <cellStyle name="Comma 12 2 3 2" xfId="17832"/>
    <cellStyle name="Comma 12 2 3 2 2" xfId="17833"/>
    <cellStyle name="Comma 12 2 3 2 2 2" xfId="17834"/>
    <cellStyle name="Comma 12 2 3 2 2 2 2" xfId="17835"/>
    <cellStyle name="Comma 12 2 3 2 2 3" xfId="17836"/>
    <cellStyle name="Comma 12 2 3 2 2 4" xfId="17837"/>
    <cellStyle name="Comma 12 2 3 2 2 5" xfId="17838"/>
    <cellStyle name="Comma 12 2 3 2 2 6" xfId="17839"/>
    <cellStyle name="Comma 12 2 3 2 3" xfId="17840"/>
    <cellStyle name="Comma 12 2 3 2 3 2" xfId="17841"/>
    <cellStyle name="Comma 12 2 3 2 3 3" xfId="17842"/>
    <cellStyle name="Comma 12 2 3 2 3 4" xfId="17843"/>
    <cellStyle name="Comma 12 2 3 2 4" xfId="17844"/>
    <cellStyle name="Comma 12 2 3 2 5" xfId="17845"/>
    <cellStyle name="Comma 12 2 3 2 6" xfId="17846"/>
    <cellStyle name="Comma 12 2 3 2 7" xfId="17847"/>
    <cellStyle name="Comma 12 2 3 3" xfId="17848"/>
    <cellStyle name="Comma 12 2 3 3 2" xfId="17849"/>
    <cellStyle name="Comma 12 2 3 3 2 2" xfId="17850"/>
    <cellStyle name="Comma 12 2 3 3 3" xfId="17851"/>
    <cellStyle name="Comma 12 2 3 3 4" xfId="17852"/>
    <cellStyle name="Comma 12 2 3 3 5" xfId="17853"/>
    <cellStyle name="Comma 12 2 3 3 6" xfId="17854"/>
    <cellStyle name="Comma 12 2 3 4" xfId="17855"/>
    <cellStyle name="Comma 12 2 3 4 2" xfId="17856"/>
    <cellStyle name="Comma 12 2 3 4 3" xfId="17857"/>
    <cellStyle name="Comma 12 2 3 4 4" xfId="17858"/>
    <cellStyle name="Comma 12 2 3 5" xfId="17859"/>
    <cellStyle name="Comma 12 2 3 6" xfId="17860"/>
    <cellStyle name="Comma 12 2 3 6 2" xfId="17861"/>
    <cellStyle name="Comma 12 2 3 7" xfId="17862"/>
    <cellStyle name="Comma 12 2 4" xfId="17863"/>
    <cellStyle name="Comma 12 2 4 2" xfId="17864"/>
    <cellStyle name="Comma 12 2 4 2 2" xfId="17865"/>
    <cellStyle name="Comma 12 2 4 2 2 2" xfId="17866"/>
    <cellStyle name="Comma 12 2 4 2 3" xfId="17867"/>
    <cellStyle name="Comma 12 2 4 2 4" xfId="17868"/>
    <cellStyle name="Comma 12 2 4 2 5" xfId="17869"/>
    <cellStyle name="Comma 12 2 4 2 6" xfId="17870"/>
    <cellStyle name="Comma 12 2 4 3" xfId="17871"/>
    <cellStyle name="Comma 12 2 4 3 2" xfId="17872"/>
    <cellStyle name="Comma 12 2 4 3 3" xfId="17873"/>
    <cellStyle name="Comma 12 2 4 3 4" xfId="17874"/>
    <cellStyle name="Comma 12 2 4 4" xfId="17875"/>
    <cellStyle name="Comma 12 2 4 5" xfId="17876"/>
    <cellStyle name="Comma 12 2 4 6" xfId="17877"/>
    <cellStyle name="Comma 12 2 4 7" xfId="17878"/>
    <cellStyle name="Comma 12 2 5" xfId="17879"/>
    <cellStyle name="Comma 12 2 5 2" xfId="17880"/>
    <cellStyle name="Comma 12 2 5 2 2" xfId="17881"/>
    <cellStyle name="Comma 12 2 5 2 2 2" xfId="17882"/>
    <cellStyle name="Comma 12 2 5 2 3" xfId="17883"/>
    <cellStyle name="Comma 12 2 5 2 4" xfId="17884"/>
    <cellStyle name="Comma 12 2 5 2 5" xfId="17885"/>
    <cellStyle name="Comma 12 2 5 2 6" xfId="17886"/>
    <cellStyle name="Comma 12 2 5 3" xfId="17887"/>
    <cellStyle name="Comma 12 2 5 3 2" xfId="17888"/>
    <cellStyle name="Comma 12 2 5 3 3" xfId="17889"/>
    <cellStyle name="Comma 12 2 5 3 4" xfId="17890"/>
    <cellStyle name="Comma 12 2 5 4" xfId="17891"/>
    <cellStyle name="Comma 12 2 5 5" xfId="17892"/>
    <cellStyle name="Comma 12 2 5 6" xfId="17893"/>
    <cellStyle name="Comma 12 2 5 7" xfId="17894"/>
    <cellStyle name="Comma 12 2 6" xfId="17895"/>
    <cellStyle name="Comma 12 2 6 2" xfId="17896"/>
    <cellStyle name="Comma 12 2 6 2 2" xfId="17897"/>
    <cellStyle name="Comma 12 2 6 2 2 2" xfId="17898"/>
    <cellStyle name="Comma 12 2 6 2 3" xfId="17899"/>
    <cellStyle name="Comma 12 2 6 2 4" xfId="17900"/>
    <cellStyle name="Comma 12 2 6 2 5" xfId="17901"/>
    <cellStyle name="Comma 12 2 6 2 6" xfId="17902"/>
    <cellStyle name="Comma 12 2 6 3" xfId="17903"/>
    <cellStyle name="Comma 12 2 6 3 2" xfId="17904"/>
    <cellStyle name="Comma 12 2 6 3 3" xfId="17905"/>
    <cellStyle name="Comma 12 2 6 3 4" xfId="17906"/>
    <cellStyle name="Comma 12 2 6 4" xfId="17907"/>
    <cellStyle name="Comma 12 2 6 5" xfId="17908"/>
    <cellStyle name="Comma 12 2 6 6" xfId="17909"/>
    <cellStyle name="Comma 12 2 6 7" xfId="17910"/>
    <cellStyle name="Comma 12 2 7" xfId="17911"/>
    <cellStyle name="Comma 12 2 7 2" xfId="17912"/>
    <cellStyle name="Comma 12 2 7 2 2" xfId="17913"/>
    <cellStyle name="Comma 12 2 7 2 3" xfId="17914"/>
    <cellStyle name="Comma 12 2 7 2 4" xfId="17915"/>
    <cellStyle name="Comma 12 2 7 2 5" xfId="17916"/>
    <cellStyle name="Comma 12 2 7 3" xfId="17917"/>
    <cellStyle name="Comma 12 2 7 3 2" xfId="17918"/>
    <cellStyle name="Comma 12 2 7 3 3" xfId="17919"/>
    <cellStyle name="Comma 12 2 7 3 4" xfId="17920"/>
    <cellStyle name="Comma 12 2 7 4" xfId="17921"/>
    <cellStyle name="Comma 12 2 7 5" xfId="17922"/>
    <cellStyle name="Comma 12 2 7 6" xfId="17923"/>
    <cellStyle name="Comma 12 2 7 7" xfId="17924"/>
    <cellStyle name="Comma 12 2 8" xfId="17925"/>
    <cellStyle name="Comma 12 2 8 2" xfId="17926"/>
    <cellStyle name="Comma 12 2 8 2 2" xfId="17927"/>
    <cellStyle name="Comma 12 2 8 3" xfId="17928"/>
    <cellStyle name="Comma 12 2 8 4" xfId="17929"/>
    <cellStyle name="Comma 12 2 8 5" xfId="17930"/>
    <cellStyle name="Comma 12 2 8 6" xfId="17931"/>
    <cellStyle name="Comma 12 2 9" xfId="17932"/>
    <cellStyle name="Comma 12 2 9 2" xfId="17933"/>
    <cellStyle name="Comma 12 2 9 3" xfId="17934"/>
    <cellStyle name="Comma 12 2 9 4" xfId="17935"/>
    <cellStyle name="Comma 12 3" xfId="17936"/>
    <cellStyle name="Comma 12 3 10" xfId="17937"/>
    <cellStyle name="Comma 12 3 2" xfId="17938"/>
    <cellStyle name="Comma 12 3 2 2" xfId="17939"/>
    <cellStyle name="Comma 12 3 2 2 2" xfId="17940"/>
    <cellStyle name="Comma 12 3 2 2 2 2" xfId="17941"/>
    <cellStyle name="Comma 12 3 2 2 2 2 2" xfId="17942"/>
    <cellStyle name="Comma 12 3 2 2 2 3" xfId="17943"/>
    <cellStyle name="Comma 12 3 2 2 2 4" xfId="17944"/>
    <cellStyle name="Comma 12 3 2 2 2 5" xfId="17945"/>
    <cellStyle name="Comma 12 3 2 2 2 6" xfId="17946"/>
    <cellStyle name="Comma 12 3 2 2 3" xfId="17947"/>
    <cellStyle name="Comma 12 3 2 2 3 2" xfId="17948"/>
    <cellStyle name="Comma 12 3 2 2 3 3" xfId="17949"/>
    <cellStyle name="Comma 12 3 2 2 3 4" xfId="17950"/>
    <cellStyle name="Comma 12 3 2 2 4" xfId="17951"/>
    <cellStyle name="Comma 12 3 2 2 5" xfId="17952"/>
    <cellStyle name="Comma 12 3 2 2 6" xfId="17953"/>
    <cellStyle name="Comma 12 3 2 2 7" xfId="17954"/>
    <cellStyle name="Comma 12 3 2 3" xfId="17955"/>
    <cellStyle name="Comma 12 3 2 3 2" xfId="17956"/>
    <cellStyle name="Comma 12 3 2 3 2 2" xfId="17957"/>
    <cellStyle name="Comma 12 3 2 3 2 3" xfId="17958"/>
    <cellStyle name="Comma 12 3 2 3 2 4" xfId="17959"/>
    <cellStyle name="Comma 12 3 2 3 2 5" xfId="17960"/>
    <cellStyle name="Comma 12 3 2 3 3" xfId="17961"/>
    <cellStyle name="Comma 12 3 2 3 3 2" xfId="17962"/>
    <cellStyle name="Comma 12 3 2 3 3 3" xfId="17963"/>
    <cellStyle name="Comma 12 3 2 3 3 4" xfId="17964"/>
    <cellStyle name="Comma 12 3 2 3 4" xfId="17965"/>
    <cellStyle name="Comma 12 3 2 3 5" xfId="17966"/>
    <cellStyle name="Comma 12 3 2 3 6" xfId="17967"/>
    <cellStyle name="Comma 12 3 2 3 7" xfId="17968"/>
    <cellStyle name="Comma 12 3 2 4" xfId="17969"/>
    <cellStyle name="Comma 12 3 2 4 2" xfId="17970"/>
    <cellStyle name="Comma 12 3 2 4 2 2" xfId="17971"/>
    <cellStyle name="Comma 12 3 2 4 3" xfId="17972"/>
    <cellStyle name="Comma 12 3 2 4 4" xfId="17973"/>
    <cellStyle name="Comma 12 3 2 4 5" xfId="17974"/>
    <cellStyle name="Comma 12 3 2 4 6" xfId="17975"/>
    <cellStyle name="Comma 12 3 2 5" xfId="17976"/>
    <cellStyle name="Comma 12 3 2 5 2" xfId="17977"/>
    <cellStyle name="Comma 12 3 2 5 3" xfId="17978"/>
    <cellStyle name="Comma 12 3 2 5 4" xfId="17979"/>
    <cellStyle name="Comma 12 3 2 6" xfId="17980"/>
    <cellStyle name="Comma 12 3 2 7" xfId="17981"/>
    <cellStyle name="Comma 12 3 2 8" xfId="17982"/>
    <cellStyle name="Comma 12 3 2 9" xfId="17983"/>
    <cellStyle name="Comma 12 3 3" xfId="17984"/>
    <cellStyle name="Comma 12 3 3 2" xfId="17985"/>
    <cellStyle name="Comma 12 3 3 2 2" xfId="17986"/>
    <cellStyle name="Comma 12 3 3 2 2 2" xfId="17987"/>
    <cellStyle name="Comma 12 3 3 2 3" xfId="17988"/>
    <cellStyle name="Comma 12 3 3 2 4" xfId="17989"/>
    <cellStyle name="Comma 12 3 3 2 5" xfId="17990"/>
    <cellStyle name="Comma 12 3 3 2 6" xfId="17991"/>
    <cellStyle name="Comma 12 3 3 3" xfId="17992"/>
    <cellStyle name="Comma 12 3 3 3 2" xfId="17993"/>
    <cellStyle name="Comma 12 3 3 3 3" xfId="17994"/>
    <cellStyle name="Comma 12 3 3 3 4" xfId="17995"/>
    <cellStyle name="Comma 12 3 3 4" xfId="17996"/>
    <cellStyle name="Comma 12 3 3 5" xfId="17997"/>
    <cellStyle name="Comma 12 3 3 6" xfId="17998"/>
    <cellStyle name="Comma 12 3 3 7" xfId="17999"/>
    <cellStyle name="Comma 12 3 4" xfId="18000"/>
    <cellStyle name="Comma 12 3 4 2" xfId="18001"/>
    <cellStyle name="Comma 12 3 4 2 2" xfId="18002"/>
    <cellStyle name="Comma 12 3 4 2 3" xfId="18003"/>
    <cellStyle name="Comma 12 3 4 2 4" xfId="18004"/>
    <cellStyle name="Comma 12 3 4 2 5" xfId="18005"/>
    <cellStyle name="Comma 12 3 4 3" xfId="18006"/>
    <cellStyle name="Comma 12 3 4 3 2" xfId="18007"/>
    <cellStyle name="Comma 12 3 4 3 3" xfId="18008"/>
    <cellStyle name="Comma 12 3 4 3 4" xfId="18009"/>
    <cellStyle name="Comma 12 3 4 4" xfId="18010"/>
    <cellStyle name="Comma 12 3 4 5" xfId="18011"/>
    <cellStyle name="Comma 12 3 4 6" xfId="18012"/>
    <cellStyle name="Comma 12 3 4 7" xfId="18013"/>
    <cellStyle name="Comma 12 3 5" xfId="18014"/>
    <cellStyle name="Comma 12 3 5 2" xfId="18015"/>
    <cellStyle name="Comma 12 3 5 2 2" xfId="18016"/>
    <cellStyle name="Comma 12 3 5 3" xfId="18017"/>
    <cellStyle name="Comma 12 3 5 4" xfId="18018"/>
    <cellStyle name="Comma 12 3 5 5" xfId="18019"/>
    <cellStyle name="Comma 12 3 5 6" xfId="18020"/>
    <cellStyle name="Comma 12 3 6" xfId="18021"/>
    <cellStyle name="Comma 12 3 6 2" xfId="18022"/>
    <cellStyle name="Comma 12 3 6 3" xfId="18023"/>
    <cellStyle name="Comma 12 3 6 4" xfId="18024"/>
    <cellStyle name="Comma 12 3 7" xfId="18025"/>
    <cellStyle name="Comma 12 3 8" xfId="18026"/>
    <cellStyle name="Comma 12 3 8 2" xfId="18027"/>
    <cellStyle name="Comma 12 3 9" xfId="18028"/>
    <cellStyle name="Comma 12 4" xfId="18029"/>
    <cellStyle name="Comma 12 4 2" xfId="18030"/>
    <cellStyle name="Comma 12 4 2 2" xfId="18031"/>
    <cellStyle name="Comma 12 4 2 2 2" xfId="18032"/>
    <cellStyle name="Comma 12 4 2 2 2 2" xfId="18033"/>
    <cellStyle name="Comma 12 4 2 2 2 3" xfId="18034"/>
    <cellStyle name="Comma 12 4 2 2 2 4" xfId="18035"/>
    <cellStyle name="Comma 12 4 2 2 2 5" xfId="18036"/>
    <cellStyle name="Comma 12 4 2 2 3" xfId="18037"/>
    <cellStyle name="Comma 12 4 2 2 3 2" xfId="18038"/>
    <cellStyle name="Comma 12 4 2 2 3 3" xfId="18039"/>
    <cellStyle name="Comma 12 4 2 2 3 4" xfId="18040"/>
    <cellStyle name="Comma 12 4 2 2 4" xfId="18041"/>
    <cellStyle name="Comma 12 4 2 2 5" xfId="18042"/>
    <cellStyle name="Comma 12 4 2 2 6" xfId="18043"/>
    <cellStyle name="Comma 12 4 2 2 7" xfId="18044"/>
    <cellStyle name="Comma 12 4 2 3" xfId="18045"/>
    <cellStyle name="Comma 12 4 2 3 2" xfId="18046"/>
    <cellStyle name="Comma 12 4 2 3 2 2" xfId="18047"/>
    <cellStyle name="Comma 12 4 2 3 3" xfId="18048"/>
    <cellStyle name="Comma 12 4 2 3 4" xfId="18049"/>
    <cellStyle name="Comma 12 4 2 3 5" xfId="18050"/>
    <cellStyle name="Comma 12 4 2 3 6" xfId="18051"/>
    <cellStyle name="Comma 12 4 2 4" xfId="18052"/>
    <cellStyle name="Comma 12 4 2 4 2" xfId="18053"/>
    <cellStyle name="Comma 12 4 2 4 3" xfId="18054"/>
    <cellStyle name="Comma 12 4 2 4 4" xfId="18055"/>
    <cellStyle name="Comma 12 4 2 5" xfId="18056"/>
    <cellStyle name="Comma 12 4 2 6" xfId="18057"/>
    <cellStyle name="Comma 12 4 2 7" xfId="18058"/>
    <cellStyle name="Comma 12 4 2 8" xfId="18059"/>
    <cellStyle name="Comma 12 4 3" xfId="18060"/>
    <cellStyle name="Comma 12 4 3 2" xfId="18061"/>
    <cellStyle name="Comma 12 4 3 2 2" xfId="18062"/>
    <cellStyle name="Comma 12 4 3 2 3" xfId="18063"/>
    <cellStyle name="Comma 12 4 3 2 4" xfId="18064"/>
    <cellStyle name="Comma 12 4 3 2 5" xfId="18065"/>
    <cellStyle name="Comma 12 4 3 3" xfId="18066"/>
    <cellStyle name="Comma 12 4 3 3 2" xfId="18067"/>
    <cellStyle name="Comma 12 4 3 3 3" xfId="18068"/>
    <cellStyle name="Comma 12 4 3 3 4" xfId="18069"/>
    <cellStyle name="Comma 12 4 3 4" xfId="18070"/>
    <cellStyle name="Comma 12 4 3 5" xfId="18071"/>
    <cellStyle name="Comma 12 4 3 6" xfId="18072"/>
    <cellStyle name="Comma 12 4 3 7" xfId="18073"/>
    <cellStyle name="Comma 12 4 4" xfId="18074"/>
    <cellStyle name="Comma 12 4 4 2" xfId="18075"/>
    <cellStyle name="Comma 12 4 4 2 2" xfId="18076"/>
    <cellStyle name="Comma 12 4 4 3" xfId="18077"/>
    <cellStyle name="Comma 12 4 4 4" xfId="18078"/>
    <cellStyle name="Comma 12 4 4 5" xfId="18079"/>
    <cellStyle name="Comma 12 4 4 6" xfId="18080"/>
    <cellStyle name="Comma 12 4 5" xfId="18081"/>
    <cellStyle name="Comma 12 4 5 2" xfId="18082"/>
    <cellStyle name="Comma 12 4 5 3" xfId="18083"/>
    <cellStyle name="Comma 12 4 5 4" xfId="18084"/>
    <cellStyle name="Comma 12 4 6" xfId="18085"/>
    <cellStyle name="Comma 12 4 7" xfId="18086"/>
    <cellStyle name="Comma 12 4 7 2" xfId="18087"/>
    <cellStyle name="Comma 12 4 8" xfId="18088"/>
    <cellStyle name="Comma 12 4 9" xfId="18089"/>
    <cellStyle name="Comma 12 5" xfId="18090"/>
    <cellStyle name="Comma 12 5 2" xfId="18091"/>
    <cellStyle name="Comma 12 5 2 2" xfId="18092"/>
    <cellStyle name="Comma 12 5 2 2 2" xfId="18093"/>
    <cellStyle name="Comma 12 5 2 2 3" xfId="18094"/>
    <cellStyle name="Comma 12 5 2 2 4" xfId="18095"/>
    <cellStyle name="Comma 12 5 2 2 5" xfId="18096"/>
    <cellStyle name="Comma 12 5 2 3" xfId="18097"/>
    <cellStyle name="Comma 12 5 2 3 2" xfId="18098"/>
    <cellStyle name="Comma 12 5 2 3 3" xfId="18099"/>
    <cellStyle name="Comma 12 5 2 3 4" xfId="18100"/>
    <cellStyle name="Comma 12 5 2 4" xfId="18101"/>
    <cellStyle name="Comma 12 5 2 5" xfId="18102"/>
    <cellStyle name="Comma 12 5 2 6" xfId="18103"/>
    <cellStyle name="Comma 12 5 2 7" xfId="18104"/>
    <cellStyle name="Comma 12 5 3" xfId="18105"/>
    <cellStyle name="Comma 12 5 3 2" xfId="18106"/>
    <cellStyle name="Comma 12 5 3 2 2" xfId="18107"/>
    <cellStyle name="Comma 12 5 3 2 3" xfId="18108"/>
    <cellStyle name="Comma 12 5 3 2 4" xfId="18109"/>
    <cellStyle name="Comma 12 5 3 2 5" xfId="18110"/>
    <cellStyle name="Comma 12 5 3 3" xfId="18111"/>
    <cellStyle name="Comma 12 5 3 3 2" xfId="18112"/>
    <cellStyle name="Comma 12 5 3 3 3" xfId="18113"/>
    <cellStyle name="Comma 12 5 3 3 4" xfId="18114"/>
    <cellStyle name="Comma 12 5 3 4" xfId="18115"/>
    <cellStyle name="Comma 12 5 3 5" xfId="18116"/>
    <cellStyle name="Comma 12 5 3 6" xfId="18117"/>
    <cellStyle name="Comma 12 5 3 7" xfId="18118"/>
    <cellStyle name="Comma 12 5 4" xfId="18119"/>
    <cellStyle name="Comma 12 5 4 2" xfId="18120"/>
    <cellStyle name="Comma 12 5 4 2 2" xfId="18121"/>
    <cellStyle name="Comma 12 5 4 3" xfId="18122"/>
    <cellStyle name="Comma 12 5 4 4" xfId="18123"/>
    <cellStyle name="Comma 12 5 4 5" xfId="18124"/>
    <cellStyle name="Comma 12 5 4 6" xfId="18125"/>
    <cellStyle name="Comma 12 5 4 7" xfId="18126"/>
    <cellStyle name="Comma 12 5 5" xfId="18127"/>
    <cellStyle name="Comma 12 5 5 2" xfId="18128"/>
    <cellStyle name="Comma 12 5 5 3" xfId="18129"/>
    <cellStyle name="Comma 12 5 5 4" xfId="18130"/>
    <cellStyle name="Comma 12 5 6" xfId="18131"/>
    <cellStyle name="Comma 12 5 7" xfId="18132"/>
    <cellStyle name="Comma 12 5 8" xfId="18133"/>
    <cellStyle name="Comma 12 5 9" xfId="18134"/>
    <cellStyle name="Comma 12 6" xfId="18135"/>
    <cellStyle name="Comma 12 6 2" xfId="18136"/>
    <cellStyle name="Comma 12 6 2 2" xfId="18137"/>
    <cellStyle name="Comma 12 6 2 2 2" xfId="18138"/>
    <cellStyle name="Comma 12 6 2 2 3" xfId="18139"/>
    <cellStyle name="Comma 12 6 2 2 4" xfId="18140"/>
    <cellStyle name="Comma 12 6 2 2 5" xfId="18141"/>
    <cellStyle name="Comma 12 6 2 3" xfId="18142"/>
    <cellStyle name="Comma 12 6 2 3 2" xfId="18143"/>
    <cellStyle name="Comma 12 6 2 3 3" xfId="18144"/>
    <cellStyle name="Comma 12 6 2 3 4" xfId="18145"/>
    <cellStyle name="Comma 12 6 2 4" xfId="18146"/>
    <cellStyle name="Comma 12 6 2 5" xfId="18147"/>
    <cellStyle name="Comma 12 6 2 6" xfId="18148"/>
    <cellStyle name="Comma 12 6 2 7" xfId="18149"/>
    <cellStyle name="Comma 12 6 3" xfId="18150"/>
    <cellStyle name="Comma 12 6 3 2" xfId="18151"/>
    <cellStyle name="Comma 12 6 3 2 2" xfId="18152"/>
    <cellStyle name="Comma 12 6 3 3" xfId="18153"/>
    <cellStyle name="Comma 12 6 3 4" xfId="18154"/>
    <cellStyle name="Comma 12 6 3 5" xfId="18155"/>
    <cellStyle name="Comma 12 6 3 6" xfId="18156"/>
    <cellStyle name="Comma 12 6 3 7" xfId="18157"/>
    <cellStyle name="Comma 12 6 4" xfId="18158"/>
    <cellStyle name="Comma 12 6 4 2" xfId="18159"/>
    <cellStyle name="Comma 12 6 4 3" xfId="18160"/>
    <cellStyle name="Comma 12 6 4 4" xfId="18161"/>
    <cellStyle name="Comma 12 6 5" xfId="18162"/>
    <cellStyle name="Comma 12 6 6" xfId="18163"/>
    <cellStyle name="Comma 12 6 6 2" xfId="18164"/>
    <cellStyle name="Comma 12 6 7" xfId="18165"/>
    <cellStyle name="Comma 12 7" xfId="18166"/>
    <cellStyle name="Comma 12 7 2" xfId="18167"/>
    <cellStyle name="Comma 12 7 2 2" xfId="18168"/>
    <cellStyle name="Comma 12 7 2 2 2" xfId="18169"/>
    <cellStyle name="Comma 12 7 2 3" xfId="18170"/>
    <cellStyle name="Comma 12 7 2 4" xfId="18171"/>
    <cellStyle name="Comma 12 7 2 5" xfId="18172"/>
    <cellStyle name="Comma 12 7 2 6" xfId="18173"/>
    <cellStyle name="Comma 12 7 3" xfId="18174"/>
    <cellStyle name="Comma 12 7 3 2" xfId="18175"/>
    <cellStyle name="Comma 12 7 3 3" xfId="18176"/>
    <cellStyle name="Comma 12 7 3 4" xfId="18177"/>
    <cellStyle name="Comma 12 7 4" xfId="18178"/>
    <cellStyle name="Comma 12 7 5" xfId="18179"/>
    <cellStyle name="Comma 12 7 5 2" xfId="18180"/>
    <cellStyle name="Comma 12 7 6" xfId="18181"/>
    <cellStyle name="Comma 12 7 7" xfId="18182"/>
    <cellStyle name="Comma 12 8" xfId="18183"/>
    <cellStyle name="Comma 12 8 2" xfId="18184"/>
    <cellStyle name="Comma 12 8 2 2" xfId="18185"/>
    <cellStyle name="Comma 12 8 2 2 2" xfId="18186"/>
    <cellStyle name="Comma 12 8 2 3" xfId="18187"/>
    <cellStyle name="Comma 12 8 2 4" xfId="18188"/>
    <cellStyle name="Comma 12 8 2 5" xfId="18189"/>
    <cellStyle name="Comma 12 8 2 6" xfId="18190"/>
    <cellStyle name="Comma 12 8 3" xfId="18191"/>
    <cellStyle name="Comma 12 8 3 2" xfId="18192"/>
    <cellStyle name="Comma 12 8 3 3" xfId="18193"/>
    <cellStyle name="Comma 12 8 3 4" xfId="18194"/>
    <cellStyle name="Comma 12 8 4" xfId="18195"/>
    <cellStyle name="Comma 12 8 5" xfId="18196"/>
    <cellStyle name="Comma 12 8 6" xfId="18197"/>
    <cellStyle name="Comma 12 8 7" xfId="18198"/>
    <cellStyle name="Comma 12 9" xfId="18199"/>
    <cellStyle name="Comma 12 9 2" xfId="18200"/>
    <cellStyle name="Comma 12 9 2 2" xfId="18201"/>
    <cellStyle name="Comma 12 9 2 3" xfId="18202"/>
    <cellStyle name="Comma 12 9 2 4" xfId="18203"/>
    <cellStyle name="Comma 12 9 2 5" xfId="18204"/>
    <cellStyle name="Comma 12 9 3" xfId="18205"/>
    <cellStyle name="Comma 12 9 3 2" xfId="18206"/>
    <cellStyle name="Comma 12 9 3 3" xfId="18207"/>
    <cellStyle name="Comma 12 9 3 4" xfId="18208"/>
    <cellStyle name="Comma 12 9 4" xfId="18209"/>
    <cellStyle name="Comma 12 9 5" xfId="18210"/>
    <cellStyle name="Comma 12 9 6" xfId="18211"/>
    <cellStyle name="Comma 12 9 7" xfId="18212"/>
    <cellStyle name="Comma 13" xfId="18213"/>
    <cellStyle name="Comma 13 10" xfId="18214"/>
    <cellStyle name="Comma 13 10 2" xfId="18215"/>
    <cellStyle name="Comma 13 11" xfId="18216"/>
    <cellStyle name="Comma 13 12" xfId="18217"/>
    <cellStyle name="Comma 13 13" xfId="18218"/>
    <cellStyle name="Comma 13 14" xfId="18219"/>
    <cellStyle name="Comma 13 2" xfId="18220"/>
    <cellStyle name="Comma 13 2 10" xfId="18221"/>
    <cellStyle name="Comma 13 2 2" xfId="18222"/>
    <cellStyle name="Comma 13 2 2 2" xfId="18223"/>
    <cellStyle name="Comma 13 2 2 2 2" xfId="18224"/>
    <cellStyle name="Comma 13 2 2 2 2 2" xfId="18225"/>
    <cellStyle name="Comma 13 2 2 2 2 2 2" xfId="18226"/>
    <cellStyle name="Comma 13 2 2 2 2 3" xfId="18227"/>
    <cellStyle name="Comma 13 2 2 2 2 4" xfId="18228"/>
    <cellStyle name="Comma 13 2 2 2 2 5" xfId="18229"/>
    <cellStyle name="Comma 13 2 2 2 2 6" xfId="18230"/>
    <cellStyle name="Comma 13 2 2 2 3" xfId="18231"/>
    <cellStyle name="Comma 13 2 2 2 3 2" xfId="18232"/>
    <cellStyle name="Comma 13 2 2 2 3 3" xfId="18233"/>
    <cellStyle name="Comma 13 2 2 2 3 4" xfId="18234"/>
    <cellStyle name="Comma 13 2 2 2 4" xfId="18235"/>
    <cellStyle name="Comma 13 2 2 2 5" xfId="18236"/>
    <cellStyle name="Comma 13 2 2 2 6" xfId="18237"/>
    <cellStyle name="Comma 13 2 2 2 7" xfId="18238"/>
    <cellStyle name="Comma 13 2 2 3" xfId="18239"/>
    <cellStyle name="Comma 13 2 2 3 2" xfId="18240"/>
    <cellStyle name="Comma 13 2 2 3 2 2" xfId="18241"/>
    <cellStyle name="Comma 13 2 2 3 3" xfId="18242"/>
    <cellStyle name="Comma 13 2 2 3 4" xfId="18243"/>
    <cellStyle name="Comma 13 2 2 3 5" xfId="18244"/>
    <cellStyle name="Comma 13 2 2 3 6" xfId="18245"/>
    <cellStyle name="Comma 13 2 2 4" xfId="18246"/>
    <cellStyle name="Comma 13 2 2 4 2" xfId="18247"/>
    <cellStyle name="Comma 13 2 2 4 3" xfId="18248"/>
    <cellStyle name="Comma 13 2 2 4 4" xfId="18249"/>
    <cellStyle name="Comma 13 2 2 5" xfId="18250"/>
    <cellStyle name="Comma 13 2 2 6" xfId="18251"/>
    <cellStyle name="Comma 13 2 2 7" xfId="18252"/>
    <cellStyle name="Comma 13 2 2 8" xfId="18253"/>
    <cellStyle name="Comma 13 2 3" xfId="18254"/>
    <cellStyle name="Comma 13 2 3 2" xfId="18255"/>
    <cellStyle name="Comma 13 2 3 2 2" xfId="18256"/>
    <cellStyle name="Comma 13 2 3 2 2 2" xfId="18257"/>
    <cellStyle name="Comma 13 2 3 2 3" xfId="18258"/>
    <cellStyle name="Comma 13 2 3 2 4" xfId="18259"/>
    <cellStyle name="Comma 13 2 3 2 5" xfId="18260"/>
    <cellStyle name="Comma 13 2 3 2 6" xfId="18261"/>
    <cellStyle name="Comma 13 2 3 3" xfId="18262"/>
    <cellStyle name="Comma 13 2 3 3 2" xfId="18263"/>
    <cellStyle name="Comma 13 2 3 3 3" xfId="18264"/>
    <cellStyle name="Comma 13 2 3 3 4" xfId="18265"/>
    <cellStyle name="Comma 13 2 3 4" xfId="18266"/>
    <cellStyle name="Comma 13 2 3 5" xfId="18267"/>
    <cellStyle name="Comma 13 2 3 6" xfId="18268"/>
    <cellStyle name="Comma 13 2 3 7" xfId="18269"/>
    <cellStyle name="Comma 13 2 4" xfId="18270"/>
    <cellStyle name="Comma 13 2 4 2" xfId="18271"/>
    <cellStyle name="Comma 13 2 4 2 2" xfId="18272"/>
    <cellStyle name="Comma 13 2 4 2 3" xfId="18273"/>
    <cellStyle name="Comma 13 2 4 2 4" xfId="18274"/>
    <cellStyle name="Comma 13 2 4 2 5" xfId="18275"/>
    <cellStyle name="Comma 13 2 4 3" xfId="18276"/>
    <cellStyle name="Comma 13 2 4 3 2" xfId="18277"/>
    <cellStyle name="Comma 13 2 4 3 3" xfId="18278"/>
    <cellStyle name="Comma 13 2 4 3 4" xfId="18279"/>
    <cellStyle name="Comma 13 2 4 4" xfId="18280"/>
    <cellStyle name="Comma 13 2 4 5" xfId="18281"/>
    <cellStyle name="Comma 13 2 4 6" xfId="18282"/>
    <cellStyle name="Comma 13 2 4 7" xfId="18283"/>
    <cellStyle name="Comma 13 2 5" xfId="18284"/>
    <cellStyle name="Comma 13 2 5 2" xfId="18285"/>
    <cellStyle name="Comma 13 2 5 2 2" xfId="18286"/>
    <cellStyle name="Comma 13 2 5 3" xfId="18287"/>
    <cellStyle name="Comma 13 2 5 4" xfId="18288"/>
    <cellStyle name="Comma 13 2 5 5" xfId="18289"/>
    <cellStyle name="Comma 13 2 5 6" xfId="18290"/>
    <cellStyle name="Comma 13 2 6" xfId="18291"/>
    <cellStyle name="Comma 13 2 6 2" xfId="18292"/>
    <cellStyle name="Comma 13 2 6 3" xfId="18293"/>
    <cellStyle name="Comma 13 2 6 4" xfId="18294"/>
    <cellStyle name="Comma 13 2 6 5" xfId="18295"/>
    <cellStyle name="Comma 13 2 6 6" xfId="18296"/>
    <cellStyle name="Comma 13 2 7" xfId="18297"/>
    <cellStyle name="Comma 13 2 7 2" xfId="18298"/>
    <cellStyle name="Comma 13 2 8" xfId="18299"/>
    <cellStyle name="Comma 13 2 8 2" xfId="18300"/>
    <cellStyle name="Comma 13 2 9" xfId="18301"/>
    <cellStyle name="Comma 13 3" xfId="18302"/>
    <cellStyle name="Comma 13 3 2" xfId="18303"/>
    <cellStyle name="Comma 13 3 2 2" xfId="18304"/>
    <cellStyle name="Comma 13 3 2 2 2" xfId="18305"/>
    <cellStyle name="Comma 13 3 2 2 2 2" xfId="18306"/>
    <cellStyle name="Comma 13 3 2 2 3" xfId="18307"/>
    <cellStyle name="Comma 13 3 2 2 4" xfId="18308"/>
    <cellStyle name="Comma 13 3 2 2 5" xfId="18309"/>
    <cellStyle name="Comma 13 3 2 2 6" xfId="18310"/>
    <cellStyle name="Comma 13 3 2 3" xfId="18311"/>
    <cellStyle name="Comma 13 3 2 3 2" xfId="18312"/>
    <cellStyle name="Comma 13 3 2 3 3" xfId="18313"/>
    <cellStyle name="Comma 13 3 2 3 4" xfId="18314"/>
    <cellStyle name="Comma 13 3 2 4" xfId="18315"/>
    <cellStyle name="Comma 13 3 2 5" xfId="18316"/>
    <cellStyle name="Comma 13 3 2 6" xfId="18317"/>
    <cellStyle name="Comma 13 3 2 7" xfId="18318"/>
    <cellStyle name="Comma 13 3 3" xfId="18319"/>
    <cellStyle name="Comma 13 3 3 2" xfId="18320"/>
    <cellStyle name="Comma 13 3 3 2 2" xfId="18321"/>
    <cellStyle name="Comma 13 3 3 3" xfId="18322"/>
    <cellStyle name="Comma 13 3 3 4" xfId="18323"/>
    <cellStyle name="Comma 13 3 3 5" xfId="18324"/>
    <cellStyle name="Comma 13 3 3 6" xfId="18325"/>
    <cellStyle name="Comma 13 3 4" xfId="18326"/>
    <cellStyle name="Comma 13 3 4 2" xfId="18327"/>
    <cellStyle name="Comma 13 3 4 3" xfId="18328"/>
    <cellStyle name="Comma 13 3 4 4" xfId="18329"/>
    <cellStyle name="Comma 13 3 5" xfId="18330"/>
    <cellStyle name="Comma 13 3 6" xfId="18331"/>
    <cellStyle name="Comma 13 3 6 2" xfId="18332"/>
    <cellStyle name="Comma 13 3 7" xfId="18333"/>
    <cellStyle name="Comma 13 3 8" xfId="18334"/>
    <cellStyle name="Comma 13 4" xfId="18335"/>
    <cellStyle name="Comma 13 4 2" xfId="18336"/>
    <cellStyle name="Comma 13 4 2 2" xfId="18337"/>
    <cellStyle name="Comma 13 4 2 2 2" xfId="18338"/>
    <cellStyle name="Comma 13 4 2 3" xfId="18339"/>
    <cellStyle name="Comma 13 4 2 4" xfId="18340"/>
    <cellStyle name="Comma 13 4 2 5" xfId="18341"/>
    <cellStyle name="Comma 13 4 2 6" xfId="18342"/>
    <cellStyle name="Comma 13 4 3" xfId="18343"/>
    <cellStyle name="Comma 13 4 3 2" xfId="18344"/>
    <cellStyle name="Comma 13 4 3 3" xfId="18345"/>
    <cellStyle name="Comma 13 4 3 4" xfId="18346"/>
    <cellStyle name="Comma 13 4 4" xfId="18347"/>
    <cellStyle name="Comma 13 4 5" xfId="18348"/>
    <cellStyle name="Comma 13 4 5 2" xfId="18349"/>
    <cellStyle name="Comma 13 4 6" xfId="18350"/>
    <cellStyle name="Comma 13 4 7" xfId="18351"/>
    <cellStyle name="Comma 13 5" xfId="18352"/>
    <cellStyle name="Comma 13 5 2" xfId="18353"/>
    <cellStyle name="Comma 13 5 2 2" xfId="18354"/>
    <cellStyle name="Comma 13 5 2 2 2" xfId="18355"/>
    <cellStyle name="Comma 13 5 2 3" xfId="18356"/>
    <cellStyle name="Comma 13 5 2 4" xfId="18357"/>
    <cellStyle name="Comma 13 5 2 5" xfId="18358"/>
    <cellStyle name="Comma 13 5 2 6" xfId="18359"/>
    <cellStyle name="Comma 13 5 3" xfId="18360"/>
    <cellStyle name="Comma 13 5 3 2" xfId="18361"/>
    <cellStyle name="Comma 13 5 3 3" xfId="18362"/>
    <cellStyle name="Comma 13 5 3 4" xfId="18363"/>
    <cellStyle name="Comma 13 5 4" xfId="18364"/>
    <cellStyle name="Comma 13 5 5" xfId="18365"/>
    <cellStyle name="Comma 13 5 5 2" xfId="18366"/>
    <cellStyle name="Comma 13 5 6" xfId="18367"/>
    <cellStyle name="Comma 13 5 7" xfId="18368"/>
    <cellStyle name="Comma 13 6" xfId="18369"/>
    <cellStyle name="Comma 13 6 2" xfId="18370"/>
    <cellStyle name="Comma 13 6 2 2" xfId="18371"/>
    <cellStyle name="Comma 13 6 2 2 2" xfId="18372"/>
    <cellStyle name="Comma 13 6 2 3" xfId="18373"/>
    <cellStyle name="Comma 13 6 2 4" xfId="18374"/>
    <cellStyle name="Comma 13 6 2 5" xfId="18375"/>
    <cellStyle name="Comma 13 6 2 6" xfId="18376"/>
    <cellStyle name="Comma 13 6 3" xfId="18377"/>
    <cellStyle name="Comma 13 6 3 2" xfId="18378"/>
    <cellStyle name="Comma 13 6 3 3" xfId="18379"/>
    <cellStyle name="Comma 13 6 3 4" xfId="18380"/>
    <cellStyle name="Comma 13 6 4" xfId="18381"/>
    <cellStyle name="Comma 13 6 5" xfId="18382"/>
    <cellStyle name="Comma 13 6 6" xfId="18383"/>
    <cellStyle name="Comma 13 6 7" xfId="18384"/>
    <cellStyle name="Comma 13 7" xfId="18385"/>
    <cellStyle name="Comma 13 7 2" xfId="18386"/>
    <cellStyle name="Comma 13 7 2 2" xfId="18387"/>
    <cellStyle name="Comma 13 7 2 3" xfId="18388"/>
    <cellStyle name="Comma 13 7 2 4" xfId="18389"/>
    <cellStyle name="Comma 13 7 2 5" xfId="18390"/>
    <cellStyle name="Comma 13 7 3" xfId="18391"/>
    <cellStyle name="Comma 13 7 3 2" xfId="18392"/>
    <cellStyle name="Comma 13 7 3 3" xfId="18393"/>
    <cellStyle name="Comma 13 7 3 4" xfId="18394"/>
    <cellStyle name="Comma 13 7 4" xfId="18395"/>
    <cellStyle name="Comma 13 7 5" xfId="18396"/>
    <cellStyle name="Comma 13 7 6" xfId="18397"/>
    <cellStyle name="Comma 13 7 7" xfId="18398"/>
    <cellStyle name="Comma 13 8" xfId="18399"/>
    <cellStyle name="Comma 13 8 2" xfId="18400"/>
    <cellStyle name="Comma 13 8 2 2" xfId="18401"/>
    <cellStyle name="Comma 13 8 3" xfId="18402"/>
    <cellStyle name="Comma 13 8 4" xfId="18403"/>
    <cellStyle name="Comma 13 8 5" xfId="18404"/>
    <cellStyle name="Comma 13 8 6" xfId="18405"/>
    <cellStyle name="Comma 13 9" xfId="18406"/>
    <cellStyle name="Comma 13 9 2" xfId="18407"/>
    <cellStyle name="Comma 13 9 3" xfId="18408"/>
    <cellStyle name="Comma 13 9 4" xfId="18409"/>
    <cellStyle name="Comma 13 9 5" xfId="18410"/>
    <cellStyle name="Comma 13 9 6" xfId="18411"/>
    <cellStyle name="Comma 14" xfId="18412"/>
    <cellStyle name="Comma 14 10" xfId="18413"/>
    <cellStyle name="Comma 14 11" xfId="18414"/>
    <cellStyle name="Comma 14 12" xfId="18415"/>
    <cellStyle name="Comma 14 2" xfId="18416"/>
    <cellStyle name="Comma 14 2 10" xfId="18417"/>
    <cellStyle name="Comma 14 2 2" xfId="18418"/>
    <cellStyle name="Comma 14 2 2 2" xfId="18419"/>
    <cellStyle name="Comma 14 2 2 2 2" xfId="18420"/>
    <cellStyle name="Comma 14 2 2 2 2 2" xfId="18421"/>
    <cellStyle name="Comma 14 2 2 2 2 2 2" xfId="18422"/>
    <cellStyle name="Comma 14 2 2 2 2 3" xfId="18423"/>
    <cellStyle name="Comma 14 2 2 2 2 4" xfId="18424"/>
    <cellStyle name="Comma 14 2 2 2 2 5" xfId="18425"/>
    <cellStyle name="Comma 14 2 2 2 2 6" xfId="18426"/>
    <cellStyle name="Comma 14 2 2 2 3" xfId="18427"/>
    <cellStyle name="Comma 14 2 2 2 3 2" xfId="18428"/>
    <cellStyle name="Comma 14 2 2 2 3 3" xfId="18429"/>
    <cellStyle name="Comma 14 2 2 2 3 4" xfId="18430"/>
    <cellStyle name="Comma 14 2 2 2 4" xfId="18431"/>
    <cellStyle name="Comma 14 2 2 2 5" xfId="18432"/>
    <cellStyle name="Comma 14 2 2 2 6" xfId="18433"/>
    <cellStyle name="Comma 14 2 2 2 7" xfId="18434"/>
    <cellStyle name="Comma 14 2 2 3" xfId="18435"/>
    <cellStyle name="Comma 14 2 2 3 2" xfId="18436"/>
    <cellStyle name="Comma 14 2 2 3 2 2" xfId="18437"/>
    <cellStyle name="Comma 14 2 2 3 3" xfId="18438"/>
    <cellStyle name="Comma 14 2 2 3 4" xfId="18439"/>
    <cellStyle name="Comma 14 2 2 3 5" xfId="18440"/>
    <cellStyle name="Comma 14 2 2 3 6" xfId="18441"/>
    <cellStyle name="Comma 14 2 2 4" xfId="18442"/>
    <cellStyle name="Comma 14 2 2 4 2" xfId="18443"/>
    <cellStyle name="Comma 14 2 2 4 3" xfId="18444"/>
    <cellStyle name="Comma 14 2 2 4 4" xfId="18445"/>
    <cellStyle name="Comma 14 2 2 5" xfId="18446"/>
    <cellStyle name="Comma 14 2 2 6" xfId="18447"/>
    <cellStyle name="Comma 14 2 2 7" xfId="18448"/>
    <cellStyle name="Comma 14 2 2 8" xfId="18449"/>
    <cellStyle name="Comma 14 2 3" xfId="18450"/>
    <cellStyle name="Comma 14 2 3 2" xfId="18451"/>
    <cellStyle name="Comma 14 2 3 2 2" xfId="18452"/>
    <cellStyle name="Comma 14 2 3 2 2 2" xfId="18453"/>
    <cellStyle name="Comma 14 2 3 2 3" xfId="18454"/>
    <cellStyle name="Comma 14 2 3 2 4" xfId="18455"/>
    <cellStyle name="Comma 14 2 3 2 5" xfId="18456"/>
    <cellStyle name="Comma 14 2 3 2 6" xfId="18457"/>
    <cellStyle name="Comma 14 2 3 3" xfId="18458"/>
    <cellStyle name="Comma 14 2 3 3 2" xfId="18459"/>
    <cellStyle name="Comma 14 2 3 3 3" xfId="18460"/>
    <cellStyle name="Comma 14 2 3 3 4" xfId="18461"/>
    <cellStyle name="Comma 14 2 3 4" xfId="18462"/>
    <cellStyle name="Comma 14 2 3 5" xfId="18463"/>
    <cellStyle name="Comma 14 2 3 6" xfId="18464"/>
    <cellStyle name="Comma 14 2 3 7" xfId="18465"/>
    <cellStyle name="Comma 14 2 4" xfId="18466"/>
    <cellStyle name="Comma 14 2 4 2" xfId="18467"/>
    <cellStyle name="Comma 14 2 4 2 2" xfId="18468"/>
    <cellStyle name="Comma 14 2 4 2 3" xfId="18469"/>
    <cellStyle name="Comma 14 2 4 2 4" xfId="18470"/>
    <cellStyle name="Comma 14 2 4 2 5" xfId="18471"/>
    <cellStyle name="Comma 14 2 4 3" xfId="18472"/>
    <cellStyle name="Comma 14 2 4 3 2" xfId="18473"/>
    <cellStyle name="Comma 14 2 4 3 3" xfId="18474"/>
    <cellStyle name="Comma 14 2 4 3 4" xfId="18475"/>
    <cellStyle name="Comma 14 2 4 4" xfId="18476"/>
    <cellStyle name="Comma 14 2 4 5" xfId="18477"/>
    <cellStyle name="Comma 14 2 4 6" xfId="18478"/>
    <cellStyle name="Comma 14 2 4 7" xfId="18479"/>
    <cellStyle name="Comma 14 2 5" xfId="18480"/>
    <cellStyle name="Comma 14 2 5 2" xfId="18481"/>
    <cellStyle name="Comma 14 2 5 2 2" xfId="18482"/>
    <cellStyle name="Comma 14 2 5 3" xfId="18483"/>
    <cellStyle name="Comma 14 2 5 4" xfId="18484"/>
    <cellStyle name="Comma 14 2 5 5" xfId="18485"/>
    <cellStyle name="Comma 14 2 5 6" xfId="18486"/>
    <cellStyle name="Comma 14 2 6" xfId="18487"/>
    <cellStyle name="Comma 14 2 6 2" xfId="18488"/>
    <cellStyle name="Comma 14 2 6 3" xfId="18489"/>
    <cellStyle name="Comma 14 2 6 4" xfId="18490"/>
    <cellStyle name="Comma 14 2 7" xfId="18491"/>
    <cellStyle name="Comma 14 2 8" xfId="18492"/>
    <cellStyle name="Comma 14 2 9" xfId="18493"/>
    <cellStyle name="Comma 14 3" xfId="18494"/>
    <cellStyle name="Comma 14 3 2" xfId="18495"/>
    <cellStyle name="Comma 14 3 2 2" xfId="18496"/>
    <cellStyle name="Comma 14 3 2 2 2" xfId="18497"/>
    <cellStyle name="Comma 14 3 2 2 2 2" xfId="18498"/>
    <cellStyle name="Comma 14 3 2 2 3" xfId="18499"/>
    <cellStyle name="Comma 14 3 2 2 4" xfId="18500"/>
    <cellStyle name="Comma 14 3 2 2 5" xfId="18501"/>
    <cellStyle name="Comma 14 3 2 2 6" xfId="18502"/>
    <cellStyle name="Comma 14 3 2 3" xfId="18503"/>
    <cellStyle name="Comma 14 3 2 3 2" xfId="18504"/>
    <cellStyle name="Comma 14 3 2 3 3" xfId="18505"/>
    <cellStyle name="Comma 14 3 2 3 4" xfId="18506"/>
    <cellStyle name="Comma 14 3 2 4" xfId="18507"/>
    <cellStyle name="Comma 14 3 2 5" xfId="18508"/>
    <cellStyle name="Comma 14 3 2 6" xfId="18509"/>
    <cellStyle name="Comma 14 3 2 7" xfId="18510"/>
    <cellStyle name="Comma 14 3 3" xfId="18511"/>
    <cellStyle name="Comma 14 3 3 2" xfId="18512"/>
    <cellStyle name="Comma 14 3 3 2 2" xfId="18513"/>
    <cellStyle name="Comma 14 3 3 3" xfId="18514"/>
    <cellStyle name="Comma 14 3 3 4" xfId="18515"/>
    <cellStyle name="Comma 14 3 3 5" xfId="18516"/>
    <cellStyle name="Comma 14 3 3 6" xfId="18517"/>
    <cellStyle name="Comma 14 3 4" xfId="18518"/>
    <cellStyle name="Comma 14 3 4 2" xfId="18519"/>
    <cellStyle name="Comma 14 3 4 3" xfId="18520"/>
    <cellStyle name="Comma 14 3 4 4" xfId="18521"/>
    <cellStyle name="Comma 14 3 5" xfId="18522"/>
    <cellStyle name="Comma 14 3 6" xfId="18523"/>
    <cellStyle name="Comma 14 3 6 2" xfId="18524"/>
    <cellStyle name="Comma 14 3 7" xfId="18525"/>
    <cellStyle name="Comma 14 3 8" xfId="18526"/>
    <cellStyle name="Comma 14 4" xfId="18527"/>
    <cellStyle name="Comma 14 4 2" xfId="18528"/>
    <cellStyle name="Comma 14 4 2 2" xfId="18529"/>
    <cellStyle name="Comma 14 4 2 2 2" xfId="18530"/>
    <cellStyle name="Comma 14 4 2 3" xfId="18531"/>
    <cellStyle name="Comma 14 4 2 4" xfId="18532"/>
    <cellStyle name="Comma 14 4 2 5" xfId="18533"/>
    <cellStyle name="Comma 14 4 2 6" xfId="18534"/>
    <cellStyle name="Comma 14 4 3" xfId="18535"/>
    <cellStyle name="Comma 14 4 3 2" xfId="18536"/>
    <cellStyle name="Comma 14 4 3 3" xfId="18537"/>
    <cellStyle name="Comma 14 4 3 4" xfId="18538"/>
    <cellStyle name="Comma 14 4 4" xfId="18539"/>
    <cellStyle name="Comma 14 4 5" xfId="18540"/>
    <cellStyle name="Comma 14 4 6" xfId="18541"/>
    <cellStyle name="Comma 14 4 7" xfId="18542"/>
    <cellStyle name="Comma 14 5" xfId="18543"/>
    <cellStyle name="Comma 14 5 2" xfId="18544"/>
    <cellStyle name="Comma 14 5 2 2" xfId="18545"/>
    <cellStyle name="Comma 14 5 2 3" xfId="18546"/>
    <cellStyle name="Comma 14 5 2 4" xfId="18547"/>
    <cellStyle name="Comma 14 5 2 5" xfId="18548"/>
    <cellStyle name="Comma 14 5 3" xfId="18549"/>
    <cellStyle name="Comma 14 5 3 2" xfId="18550"/>
    <cellStyle name="Comma 14 5 3 3" xfId="18551"/>
    <cellStyle name="Comma 14 5 3 4" xfId="18552"/>
    <cellStyle name="Comma 14 5 4" xfId="18553"/>
    <cellStyle name="Comma 14 5 5" xfId="18554"/>
    <cellStyle name="Comma 14 5 5 2" xfId="18555"/>
    <cellStyle name="Comma 14 5 6" xfId="18556"/>
    <cellStyle name="Comma 14 6" xfId="18557"/>
    <cellStyle name="Comma 14 6 2" xfId="18558"/>
    <cellStyle name="Comma 14 6 2 2" xfId="18559"/>
    <cellStyle name="Comma 14 6 3" xfId="18560"/>
    <cellStyle name="Comma 14 6 4" xfId="18561"/>
    <cellStyle name="Comma 14 6 4 2" xfId="18562"/>
    <cellStyle name="Comma 14 6 5" xfId="18563"/>
    <cellStyle name="Comma 14 7" xfId="18564"/>
    <cellStyle name="Comma 14 7 2" xfId="18565"/>
    <cellStyle name="Comma 14 7 3" xfId="18566"/>
    <cellStyle name="Comma 14 7 4" xfId="18567"/>
    <cellStyle name="Comma 14 8" xfId="18568"/>
    <cellStyle name="Comma 14 8 2" xfId="18569"/>
    <cellStyle name="Comma 14 9" xfId="18570"/>
    <cellStyle name="Comma 15" xfId="18571"/>
    <cellStyle name="Comma 15 10" xfId="18572"/>
    <cellStyle name="Comma 15 11" xfId="18573"/>
    <cellStyle name="Comma 15 2" xfId="18574"/>
    <cellStyle name="Comma 15 2 2" xfId="18575"/>
    <cellStyle name="Comma 15 2 2 2" xfId="18576"/>
    <cellStyle name="Comma 15 2 2 2 2" xfId="18577"/>
    <cellStyle name="Comma 15 2 2 2 2 2" xfId="18578"/>
    <cellStyle name="Comma 15 2 2 2 3" xfId="18579"/>
    <cellStyle name="Comma 15 2 2 2 4" xfId="18580"/>
    <cellStyle name="Comma 15 2 2 2 5" xfId="18581"/>
    <cellStyle name="Comma 15 2 2 2 6" xfId="18582"/>
    <cellStyle name="Comma 15 2 2 3" xfId="18583"/>
    <cellStyle name="Comma 15 2 2 3 2" xfId="18584"/>
    <cellStyle name="Comma 15 2 2 3 3" xfId="18585"/>
    <cellStyle name="Comma 15 2 2 3 4" xfId="18586"/>
    <cellStyle name="Comma 15 2 2 4" xfId="18587"/>
    <cellStyle name="Comma 15 2 2 5" xfId="18588"/>
    <cellStyle name="Comma 15 2 2 6" xfId="18589"/>
    <cellStyle name="Comma 15 2 2 7" xfId="18590"/>
    <cellStyle name="Comma 15 2 3" xfId="18591"/>
    <cellStyle name="Comma 15 2 3 2" xfId="18592"/>
    <cellStyle name="Comma 15 2 3 2 2" xfId="18593"/>
    <cellStyle name="Comma 15 2 3 2 3" xfId="18594"/>
    <cellStyle name="Comma 15 2 3 2 4" xfId="18595"/>
    <cellStyle name="Comma 15 2 3 2 5" xfId="18596"/>
    <cellStyle name="Comma 15 2 3 3" xfId="18597"/>
    <cellStyle name="Comma 15 2 3 3 2" xfId="18598"/>
    <cellStyle name="Comma 15 2 3 3 3" xfId="18599"/>
    <cellStyle name="Comma 15 2 3 3 4" xfId="18600"/>
    <cellStyle name="Comma 15 2 3 4" xfId="18601"/>
    <cellStyle name="Comma 15 2 3 5" xfId="18602"/>
    <cellStyle name="Comma 15 2 3 6" xfId="18603"/>
    <cellStyle name="Comma 15 2 3 7" xfId="18604"/>
    <cellStyle name="Comma 15 2 4" xfId="18605"/>
    <cellStyle name="Comma 15 2 4 2" xfId="18606"/>
    <cellStyle name="Comma 15 2 4 2 2" xfId="18607"/>
    <cellStyle name="Comma 15 2 4 3" xfId="18608"/>
    <cellStyle name="Comma 15 2 4 4" xfId="18609"/>
    <cellStyle name="Comma 15 2 4 5" xfId="18610"/>
    <cellStyle name="Comma 15 2 4 6" xfId="18611"/>
    <cellStyle name="Comma 15 2 5" xfId="18612"/>
    <cellStyle name="Comma 15 2 5 2" xfId="18613"/>
    <cellStyle name="Comma 15 2 5 3" xfId="18614"/>
    <cellStyle name="Comma 15 2 5 4" xfId="18615"/>
    <cellStyle name="Comma 15 2 6" xfId="18616"/>
    <cellStyle name="Comma 15 2 7" xfId="18617"/>
    <cellStyle name="Comma 15 2 7 2" xfId="18618"/>
    <cellStyle name="Comma 15 2 8" xfId="18619"/>
    <cellStyle name="Comma 15 2 9" xfId="18620"/>
    <cellStyle name="Comma 15 3" xfId="18621"/>
    <cellStyle name="Comma 15 3 2" xfId="18622"/>
    <cellStyle name="Comma 15 3 2 2" xfId="18623"/>
    <cellStyle name="Comma 15 3 2 2 2" xfId="18624"/>
    <cellStyle name="Comma 15 3 2 3" xfId="18625"/>
    <cellStyle name="Comma 15 3 2 4" xfId="18626"/>
    <cellStyle name="Comma 15 3 2 5" xfId="18627"/>
    <cellStyle name="Comma 15 3 2 6" xfId="18628"/>
    <cellStyle name="Comma 15 3 3" xfId="18629"/>
    <cellStyle name="Comma 15 3 3 2" xfId="18630"/>
    <cellStyle name="Comma 15 3 3 3" xfId="18631"/>
    <cellStyle name="Comma 15 3 3 4" xfId="18632"/>
    <cellStyle name="Comma 15 3 4" xfId="18633"/>
    <cellStyle name="Comma 15 3 5" xfId="18634"/>
    <cellStyle name="Comma 15 3 5 2" xfId="18635"/>
    <cellStyle name="Comma 15 3 6" xfId="18636"/>
    <cellStyle name="Comma 15 3 7" xfId="18637"/>
    <cellStyle name="Comma 15 4" xfId="18638"/>
    <cellStyle name="Comma 15 4 2" xfId="18639"/>
    <cellStyle name="Comma 15 4 2 2" xfId="18640"/>
    <cellStyle name="Comma 15 4 2 3" xfId="18641"/>
    <cellStyle name="Comma 15 4 2 4" xfId="18642"/>
    <cellStyle name="Comma 15 4 2 5" xfId="18643"/>
    <cellStyle name="Comma 15 4 3" xfId="18644"/>
    <cellStyle name="Comma 15 4 3 2" xfId="18645"/>
    <cellStyle name="Comma 15 4 3 3" xfId="18646"/>
    <cellStyle name="Comma 15 4 3 4" xfId="18647"/>
    <cellStyle name="Comma 15 4 4" xfId="18648"/>
    <cellStyle name="Comma 15 4 5" xfId="18649"/>
    <cellStyle name="Comma 15 4 5 2" xfId="18650"/>
    <cellStyle name="Comma 15 4 6" xfId="18651"/>
    <cellStyle name="Comma 15 4 7" xfId="18652"/>
    <cellStyle name="Comma 15 5" xfId="18653"/>
    <cellStyle name="Comma 15 5 2" xfId="18654"/>
    <cellStyle name="Comma 15 5 2 2" xfId="18655"/>
    <cellStyle name="Comma 15 5 3" xfId="18656"/>
    <cellStyle name="Comma 15 5 4" xfId="18657"/>
    <cellStyle name="Comma 15 5 5" xfId="18658"/>
    <cellStyle name="Comma 15 5 6" xfId="18659"/>
    <cellStyle name="Comma 15 6" xfId="18660"/>
    <cellStyle name="Comma 15 6 2" xfId="18661"/>
    <cellStyle name="Comma 15 6 3" xfId="18662"/>
    <cellStyle name="Comma 15 6 4" xfId="18663"/>
    <cellStyle name="Comma 15 7" xfId="18664"/>
    <cellStyle name="Comma 15 8" xfId="18665"/>
    <cellStyle name="Comma 15 8 2" xfId="18666"/>
    <cellStyle name="Comma 15 9" xfId="18667"/>
    <cellStyle name="Comma 16" xfId="18668"/>
    <cellStyle name="Comma 16 2" xfId="18669"/>
    <cellStyle name="Comma 16 2 2" xfId="18670"/>
    <cellStyle name="Comma 16 2 2 2" xfId="18671"/>
    <cellStyle name="Comma 16 2 2 2 2" xfId="18672"/>
    <cellStyle name="Comma 16 2 2 2 3" xfId="18673"/>
    <cellStyle name="Comma 16 2 2 2 4" xfId="18674"/>
    <cellStyle name="Comma 16 2 2 2 5" xfId="18675"/>
    <cellStyle name="Comma 16 2 2 3" xfId="18676"/>
    <cellStyle name="Comma 16 2 2 3 2" xfId="18677"/>
    <cellStyle name="Comma 16 2 2 3 3" xfId="18678"/>
    <cellStyle name="Comma 16 2 2 3 4" xfId="18679"/>
    <cellStyle name="Comma 16 2 2 4" xfId="18680"/>
    <cellStyle name="Comma 16 2 2 5" xfId="18681"/>
    <cellStyle name="Comma 16 2 2 6" xfId="18682"/>
    <cellStyle name="Comma 16 2 2 7" xfId="18683"/>
    <cellStyle name="Comma 16 2 3" xfId="18684"/>
    <cellStyle name="Comma 16 2 3 2" xfId="18685"/>
    <cellStyle name="Comma 16 2 3 2 2" xfId="18686"/>
    <cellStyle name="Comma 16 2 3 3" xfId="18687"/>
    <cellStyle name="Comma 16 2 3 4" xfId="18688"/>
    <cellStyle name="Comma 16 2 3 5" xfId="18689"/>
    <cellStyle name="Comma 16 2 3 6" xfId="18690"/>
    <cellStyle name="Comma 16 2 4" xfId="18691"/>
    <cellStyle name="Comma 16 2 4 2" xfId="18692"/>
    <cellStyle name="Comma 16 2 4 3" xfId="18693"/>
    <cellStyle name="Comma 16 2 4 4" xfId="18694"/>
    <cellStyle name="Comma 16 2 5" xfId="18695"/>
    <cellStyle name="Comma 16 2 6" xfId="18696"/>
    <cellStyle name="Comma 16 2 6 2" xfId="18697"/>
    <cellStyle name="Comma 16 2 7" xfId="18698"/>
    <cellStyle name="Comma 16 2 8" xfId="18699"/>
    <cellStyle name="Comma 16 3" xfId="18700"/>
    <cellStyle name="Comma 16 3 2" xfId="18701"/>
    <cellStyle name="Comma 16 3 2 2" xfId="18702"/>
    <cellStyle name="Comma 16 3 2 3" xfId="18703"/>
    <cellStyle name="Comma 16 3 2 4" xfId="18704"/>
    <cellStyle name="Comma 16 3 2 5" xfId="18705"/>
    <cellStyle name="Comma 16 3 3" xfId="18706"/>
    <cellStyle name="Comma 16 3 3 2" xfId="18707"/>
    <cellStyle name="Comma 16 3 3 3" xfId="18708"/>
    <cellStyle name="Comma 16 3 3 4" xfId="18709"/>
    <cellStyle name="Comma 16 3 4" xfId="18710"/>
    <cellStyle name="Comma 16 3 5" xfId="18711"/>
    <cellStyle name="Comma 16 3 5 2" xfId="18712"/>
    <cellStyle name="Comma 16 3 6" xfId="18713"/>
    <cellStyle name="Comma 16 3 7" xfId="18714"/>
    <cellStyle name="Comma 16 4" xfId="18715"/>
    <cellStyle name="Comma 16 4 2" xfId="18716"/>
    <cellStyle name="Comma 16 4 2 2" xfId="18717"/>
    <cellStyle name="Comma 16 4 3" xfId="18718"/>
    <cellStyle name="Comma 16 4 4" xfId="18719"/>
    <cellStyle name="Comma 16 4 4 2" xfId="18720"/>
    <cellStyle name="Comma 16 4 5" xfId="18721"/>
    <cellStyle name="Comma 16 4 6" xfId="18722"/>
    <cellStyle name="Comma 16 5" xfId="18723"/>
    <cellStyle name="Comma 16 5 2" xfId="18724"/>
    <cellStyle name="Comma 16 5 3" xfId="18725"/>
    <cellStyle name="Comma 16 5 4" xfId="18726"/>
    <cellStyle name="Comma 16 6" xfId="18727"/>
    <cellStyle name="Comma 16 7" xfId="18728"/>
    <cellStyle name="Comma 16 7 2" xfId="18729"/>
    <cellStyle name="Comma 16 8" xfId="18730"/>
    <cellStyle name="Comma 16 9" xfId="18731"/>
    <cellStyle name="Comma 17" xfId="18732"/>
    <cellStyle name="Comma 17 2" xfId="18733"/>
    <cellStyle name="Comma 17 2 2" xfId="18734"/>
    <cellStyle name="Comma 17 2 2 2" xfId="18735"/>
    <cellStyle name="Comma 17 2 2 3" xfId="18736"/>
    <cellStyle name="Comma 17 2 2 4" xfId="18737"/>
    <cellStyle name="Comma 17 2 2 5" xfId="18738"/>
    <cellStyle name="Comma 17 2 3" xfId="18739"/>
    <cellStyle name="Comma 17 2 3 2" xfId="18740"/>
    <cellStyle name="Comma 17 2 3 3" xfId="18741"/>
    <cellStyle name="Comma 17 2 3 4" xfId="18742"/>
    <cellStyle name="Comma 17 2 4" xfId="18743"/>
    <cellStyle name="Comma 17 2 5" xfId="18744"/>
    <cellStyle name="Comma 17 2 5 2" xfId="18745"/>
    <cellStyle name="Comma 17 2 6" xfId="18746"/>
    <cellStyle name="Comma 17 2 7" xfId="18747"/>
    <cellStyle name="Comma 17 3" xfId="18748"/>
    <cellStyle name="Comma 17 3 2" xfId="18749"/>
    <cellStyle name="Comma 17 3 2 2" xfId="18750"/>
    <cellStyle name="Comma 17 3 2 3" xfId="18751"/>
    <cellStyle name="Comma 17 3 2 4" xfId="18752"/>
    <cellStyle name="Comma 17 3 2 5" xfId="18753"/>
    <cellStyle name="Comma 17 3 3" xfId="18754"/>
    <cellStyle name="Comma 17 3 3 2" xfId="18755"/>
    <cellStyle name="Comma 17 3 3 3" xfId="18756"/>
    <cellStyle name="Comma 17 3 3 4" xfId="18757"/>
    <cellStyle name="Comma 17 3 4" xfId="18758"/>
    <cellStyle name="Comma 17 3 5" xfId="18759"/>
    <cellStyle name="Comma 17 3 6" xfId="18760"/>
    <cellStyle name="Comma 17 3 7" xfId="18761"/>
    <cellStyle name="Comma 17 4" xfId="18762"/>
    <cellStyle name="Comma 17 4 2" xfId="18763"/>
    <cellStyle name="Comma 17 4 2 2" xfId="18764"/>
    <cellStyle name="Comma 17 4 3" xfId="18765"/>
    <cellStyle name="Comma 17 4 4" xfId="18766"/>
    <cellStyle name="Comma 17 4 4 2" xfId="18767"/>
    <cellStyle name="Comma 17 4 5" xfId="18768"/>
    <cellStyle name="Comma 17 4 6" xfId="18769"/>
    <cellStyle name="Comma 17 4 7" xfId="18770"/>
    <cellStyle name="Comma 17 5" xfId="18771"/>
    <cellStyle name="Comma 17 5 2" xfId="18772"/>
    <cellStyle name="Comma 17 5 3" xfId="18773"/>
    <cellStyle name="Comma 17 5 4" xfId="18774"/>
    <cellStyle name="Comma 17 6" xfId="18775"/>
    <cellStyle name="Comma 17 7" xfId="18776"/>
    <cellStyle name="Comma 17 8" xfId="18777"/>
    <cellStyle name="Comma 18" xfId="18778"/>
    <cellStyle name="Comma 18 2" xfId="18779"/>
    <cellStyle name="Comma 18 2 2" xfId="18780"/>
    <cellStyle name="Comma 18 2 2 2" xfId="18781"/>
    <cellStyle name="Comma 18 2 2 3" xfId="18782"/>
    <cellStyle name="Comma 18 2 2 4" xfId="18783"/>
    <cellStyle name="Comma 18 2 2 5" xfId="18784"/>
    <cellStyle name="Comma 18 2 3" xfId="18785"/>
    <cellStyle name="Comma 18 2 3 2" xfId="18786"/>
    <cellStyle name="Comma 18 2 3 3" xfId="18787"/>
    <cellStyle name="Comma 18 2 3 4" xfId="18788"/>
    <cellStyle name="Comma 18 2 4" xfId="18789"/>
    <cellStyle name="Comma 18 2 5" xfId="18790"/>
    <cellStyle name="Comma 18 2 6" xfId="18791"/>
    <cellStyle name="Comma 18 2 7" xfId="18792"/>
    <cellStyle name="Comma 18 3" xfId="18793"/>
    <cellStyle name="Comma 18 3 2" xfId="18794"/>
    <cellStyle name="Comma 18 3 2 2" xfId="18795"/>
    <cellStyle name="Comma 18 3 3" xfId="18796"/>
    <cellStyle name="Comma 18 3 4" xfId="18797"/>
    <cellStyle name="Comma 18 3 4 2" xfId="18798"/>
    <cellStyle name="Comma 18 3 5" xfId="18799"/>
    <cellStyle name="Comma 18 3 6" xfId="18800"/>
    <cellStyle name="Comma 18 3 7" xfId="18801"/>
    <cellStyle name="Comma 18 4" xfId="18802"/>
    <cellStyle name="Comma 18 4 2" xfId="18803"/>
    <cellStyle name="Comma 18 4 3" xfId="18804"/>
    <cellStyle name="Comma 18 4 3 2" xfId="18805"/>
    <cellStyle name="Comma 18 4 4" xfId="18806"/>
    <cellStyle name="Comma 18 5" xfId="18807"/>
    <cellStyle name="Comma 18 6" xfId="18808"/>
    <cellStyle name="Comma 18 7" xfId="18809"/>
    <cellStyle name="Comma 18 8" xfId="18810"/>
    <cellStyle name="Comma 19" xfId="18811"/>
    <cellStyle name="Comma 19 2" xfId="18812"/>
    <cellStyle name="Comma 19 2 2" xfId="18813"/>
    <cellStyle name="Comma 19 2 2 2" xfId="18814"/>
    <cellStyle name="Comma 19 2 3" xfId="18815"/>
    <cellStyle name="Comma 19 2 4" xfId="18816"/>
    <cellStyle name="Comma 19 2 4 2" xfId="18817"/>
    <cellStyle name="Comma 19 2 5" xfId="18818"/>
    <cellStyle name="Comma 19 2 6" xfId="18819"/>
    <cellStyle name="Comma 19 3" xfId="18820"/>
    <cellStyle name="Comma 19 3 2" xfId="18821"/>
    <cellStyle name="Comma 19 3 3" xfId="18822"/>
    <cellStyle name="Comma 19 3 4" xfId="18823"/>
    <cellStyle name="Comma 19 4" xfId="18824"/>
    <cellStyle name="Comma 19 5" xfId="18825"/>
    <cellStyle name="Comma 19 5 2" xfId="18826"/>
    <cellStyle name="Comma 19 6" xfId="18827"/>
    <cellStyle name="Comma 19 7" xfId="18828"/>
    <cellStyle name="Comma 2" xfId="18829"/>
    <cellStyle name="Comma 2 2" xfId="18830"/>
    <cellStyle name="Comma 2 2 2" xfId="18831"/>
    <cellStyle name="Comma 2 2 3" xfId="18832"/>
    <cellStyle name="Comma 2 3" xfId="18833"/>
    <cellStyle name="Comma 2 4" xfId="18834"/>
    <cellStyle name="Comma 2 4 2" xfId="18835"/>
    <cellStyle name="Comma 2 4 2 2" xfId="18836"/>
    <cellStyle name="Comma 2 4 2 2 2" xfId="18837"/>
    <cellStyle name="Comma 2 4 2 3" xfId="18838"/>
    <cellStyle name="Comma 2 4 3" xfId="18839"/>
    <cellStyle name="Comma 2 4 3 2" xfId="18840"/>
    <cellStyle name="Comma 2 4 4" xfId="18841"/>
    <cellStyle name="Comma 2 4 5" xfId="18842"/>
    <cellStyle name="Comma 2 5" xfId="18843"/>
    <cellStyle name="Comma 2 5 2" xfId="18844"/>
    <cellStyle name="Comma 2 6" xfId="18845"/>
    <cellStyle name="Comma 20" xfId="18846"/>
    <cellStyle name="Comma 20 2" xfId="18847"/>
    <cellStyle name="Comma 20 2 2" xfId="18848"/>
    <cellStyle name="Comma 20 2 2 2" xfId="18849"/>
    <cellStyle name="Comma 20 2 3" xfId="18850"/>
    <cellStyle name="Comma 20 2 4" xfId="18851"/>
    <cellStyle name="Comma 20 2 5" xfId="18852"/>
    <cellStyle name="Comma 20 2 6" xfId="18853"/>
    <cellStyle name="Comma 20 3" xfId="18854"/>
    <cellStyle name="Comma 20 3 2" xfId="18855"/>
    <cellStyle name="Comma 20 3 3" xfId="18856"/>
    <cellStyle name="Comma 20 3 4" xfId="18857"/>
    <cellStyle name="Comma 20 4" xfId="18858"/>
    <cellStyle name="Comma 20 5" xfId="18859"/>
    <cellStyle name="Comma 20 5 2" xfId="18860"/>
    <cellStyle name="Comma 20 6" xfId="18861"/>
    <cellStyle name="Comma 20 7" xfId="18862"/>
    <cellStyle name="Comma 21" xfId="18863"/>
    <cellStyle name="Comma 21 2" xfId="18864"/>
    <cellStyle name="Comma 21 2 2" xfId="18865"/>
    <cellStyle name="Comma 21 2 3" xfId="18866"/>
    <cellStyle name="Comma 21 2 4" xfId="18867"/>
    <cellStyle name="Comma 21 2 5" xfId="18868"/>
    <cellStyle name="Comma 21 3" xfId="18869"/>
    <cellStyle name="Comma 21 3 2" xfId="18870"/>
    <cellStyle name="Comma 21 3 3" xfId="18871"/>
    <cellStyle name="Comma 21 3 4" xfId="18872"/>
    <cellStyle name="Comma 21 4" xfId="18873"/>
    <cellStyle name="Comma 21 5" xfId="18874"/>
    <cellStyle name="Comma 21 5 2" xfId="18875"/>
    <cellStyle name="Comma 21 6" xfId="18876"/>
    <cellStyle name="Comma 21 7" xfId="18877"/>
    <cellStyle name="Comma 22" xfId="18878"/>
    <cellStyle name="Comma 22 2" xfId="18879"/>
    <cellStyle name="Comma 22 2 2" xfId="18880"/>
    <cellStyle name="Comma 22 3" xfId="18881"/>
    <cellStyle name="Comma 22 4" xfId="18882"/>
    <cellStyle name="Comma 22 4 2" xfId="18883"/>
    <cellStyle name="Comma 22 5" xfId="18884"/>
    <cellStyle name="Comma 22 6" xfId="18885"/>
    <cellStyle name="Comma 23" xfId="18886"/>
    <cellStyle name="Comma 23 2" xfId="18887"/>
    <cellStyle name="Comma 23 3" xfId="18888"/>
    <cellStyle name="Comma 23 4" xfId="18889"/>
    <cellStyle name="Comma 23 5" xfId="18890"/>
    <cellStyle name="Comma 23 6" xfId="18891"/>
    <cellStyle name="Comma 23 7" xfId="18892"/>
    <cellStyle name="Comma 24" xfId="18893"/>
    <cellStyle name="Comma 24 2" xfId="18894"/>
    <cellStyle name="Comma 24 3" xfId="18895"/>
    <cellStyle name="Comma 25" xfId="18896"/>
    <cellStyle name="Comma 25 2" xfId="18897"/>
    <cellStyle name="Comma 26" xfId="18898"/>
    <cellStyle name="Comma 26 2" xfId="18899"/>
    <cellStyle name="Comma 27" xfId="18900"/>
    <cellStyle name="Comma 28" xfId="18901"/>
    <cellStyle name="Comma 28 2" xfId="18902"/>
    <cellStyle name="Comma 29" xfId="18903"/>
    <cellStyle name="Comma 3" xfId="18904"/>
    <cellStyle name="Comma 3 10" xfId="18905"/>
    <cellStyle name="Comma 3 10 2" xfId="18906"/>
    <cellStyle name="Comma 3 10 2 2" xfId="18907"/>
    <cellStyle name="Comma 3 10 2 2 2" xfId="18908"/>
    <cellStyle name="Comma 3 10 2 2 3" xfId="18909"/>
    <cellStyle name="Comma 3 10 2 2 4" xfId="18910"/>
    <cellStyle name="Comma 3 10 2 2 5" xfId="18911"/>
    <cellStyle name="Comma 3 10 2 3" xfId="18912"/>
    <cellStyle name="Comma 3 10 2 3 2" xfId="18913"/>
    <cellStyle name="Comma 3 10 2 3 3" xfId="18914"/>
    <cellStyle name="Comma 3 10 2 3 4" xfId="18915"/>
    <cellStyle name="Comma 3 10 2 4" xfId="18916"/>
    <cellStyle name="Comma 3 10 2 5" xfId="18917"/>
    <cellStyle name="Comma 3 10 2 6" xfId="18918"/>
    <cellStyle name="Comma 3 10 2 7" xfId="18919"/>
    <cellStyle name="Comma 3 10 3" xfId="18920"/>
    <cellStyle name="Comma 3 10 3 2" xfId="18921"/>
    <cellStyle name="Comma 3 10 3 2 2" xfId="18922"/>
    <cellStyle name="Comma 3 10 3 3" xfId="18923"/>
    <cellStyle name="Comma 3 10 3 4" xfId="18924"/>
    <cellStyle name="Comma 3 10 3 5" xfId="18925"/>
    <cellStyle name="Comma 3 10 3 6" xfId="18926"/>
    <cellStyle name="Comma 3 10 3 7" xfId="18927"/>
    <cellStyle name="Comma 3 10 4" xfId="18928"/>
    <cellStyle name="Comma 3 10 4 2" xfId="18929"/>
    <cellStyle name="Comma 3 10 4 3" xfId="18930"/>
    <cellStyle name="Comma 3 10 4 4" xfId="18931"/>
    <cellStyle name="Comma 3 10 5" xfId="18932"/>
    <cellStyle name="Comma 3 10 6" xfId="18933"/>
    <cellStyle name="Comma 3 10 7" xfId="18934"/>
    <cellStyle name="Comma 3 10 8" xfId="18935"/>
    <cellStyle name="Comma 3 11" xfId="18936"/>
    <cellStyle name="Comma 3 11 2" xfId="18937"/>
    <cellStyle name="Comma 3 11 2 2" xfId="18938"/>
    <cellStyle name="Comma 3 11 2 2 2" xfId="18939"/>
    <cellStyle name="Comma 3 11 2 3" xfId="18940"/>
    <cellStyle name="Comma 3 11 2 4" xfId="18941"/>
    <cellStyle name="Comma 3 11 2 5" xfId="18942"/>
    <cellStyle name="Comma 3 11 2 6" xfId="18943"/>
    <cellStyle name="Comma 3 11 3" xfId="18944"/>
    <cellStyle name="Comma 3 11 3 2" xfId="18945"/>
    <cellStyle name="Comma 3 11 3 3" xfId="18946"/>
    <cellStyle name="Comma 3 11 3 4" xfId="18947"/>
    <cellStyle name="Comma 3 11 4" xfId="18948"/>
    <cellStyle name="Comma 3 11 5" xfId="18949"/>
    <cellStyle name="Comma 3 11 6" xfId="18950"/>
    <cellStyle name="Comma 3 11 7" xfId="18951"/>
    <cellStyle name="Comma 3 12" xfId="18952"/>
    <cellStyle name="Comma 3 12 2" xfId="18953"/>
    <cellStyle name="Comma 3 12 2 2" xfId="18954"/>
    <cellStyle name="Comma 3 12 2 2 2" xfId="18955"/>
    <cellStyle name="Comma 3 12 2 3" xfId="18956"/>
    <cellStyle name="Comma 3 12 2 4" xfId="18957"/>
    <cellStyle name="Comma 3 12 2 5" xfId="18958"/>
    <cellStyle name="Comma 3 12 2 6" xfId="18959"/>
    <cellStyle name="Comma 3 12 3" xfId="18960"/>
    <cellStyle name="Comma 3 12 3 2" xfId="18961"/>
    <cellStyle name="Comma 3 12 3 3" xfId="18962"/>
    <cellStyle name="Comma 3 12 3 4" xfId="18963"/>
    <cellStyle name="Comma 3 12 4" xfId="18964"/>
    <cellStyle name="Comma 3 12 5" xfId="18965"/>
    <cellStyle name="Comma 3 12 6" xfId="18966"/>
    <cellStyle name="Comma 3 12 7" xfId="18967"/>
    <cellStyle name="Comma 3 13" xfId="18968"/>
    <cellStyle name="Comma 3 13 2" xfId="18969"/>
    <cellStyle name="Comma 3 13 2 2" xfId="18970"/>
    <cellStyle name="Comma 3 13 2 3" xfId="18971"/>
    <cellStyle name="Comma 3 13 2 4" xfId="18972"/>
    <cellStyle name="Comma 3 13 2 5" xfId="18973"/>
    <cellStyle name="Comma 3 13 3" xfId="18974"/>
    <cellStyle name="Comma 3 13 3 2" xfId="18975"/>
    <cellStyle name="Comma 3 13 3 3" xfId="18976"/>
    <cellStyle name="Comma 3 13 3 4" xfId="18977"/>
    <cellStyle name="Comma 3 13 4" xfId="18978"/>
    <cellStyle name="Comma 3 13 5" xfId="18979"/>
    <cellStyle name="Comma 3 13 6" xfId="18980"/>
    <cellStyle name="Comma 3 13 7" xfId="18981"/>
    <cellStyle name="Comma 3 14" xfId="18982"/>
    <cellStyle name="Comma 3 14 2" xfId="18983"/>
    <cellStyle name="Comma 3 14 2 2" xfId="18984"/>
    <cellStyle name="Comma 3 14 3" xfId="18985"/>
    <cellStyle name="Comma 3 14 4" xfId="18986"/>
    <cellStyle name="Comma 3 14 5" xfId="18987"/>
    <cellStyle name="Comma 3 14 6" xfId="18988"/>
    <cellStyle name="Comma 3 14 7" xfId="18989"/>
    <cellStyle name="Comma 3 15" xfId="18990"/>
    <cellStyle name="Comma 3 15 2" xfId="18991"/>
    <cellStyle name="Comma 3 15 3" xfId="18992"/>
    <cellStyle name="Comma 3 15 4" xfId="18993"/>
    <cellStyle name="Comma 3 16" xfId="18994"/>
    <cellStyle name="Comma 3 16 2" xfId="18995"/>
    <cellStyle name="Comma 3 16 3" xfId="18996"/>
    <cellStyle name="Comma 3 16 4" xfId="18997"/>
    <cellStyle name="Comma 3 17" xfId="18998"/>
    <cellStyle name="Comma 3 17 2" xfId="18999"/>
    <cellStyle name="Comma 3 18" xfId="19000"/>
    <cellStyle name="Comma 3 19" xfId="19001"/>
    <cellStyle name="Comma 3 2" xfId="19002"/>
    <cellStyle name="Comma 3 2 10" xfId="19003"/>
    <cellStyle name="Comma 3 2 10 2" xfId="19004"/>
    <cellStyle name="Comma 3 2 10 2 2" xfId="19005"/>
    <cellStyle name="Comma 3 2 10 2 3" xfId="19006"/>
    <cellStyle name="Comma 3 2 10 2 4" xfId="19007"/>
    <cellStyle name="Comma 3 2 10 2 5" xfId="19008"/>
    <cellStyle name="Comma 3 2 10 3" xfId="19009"/>
    <cellStyle name="Comma 3 2 10 3 2" xfId="19010"/>
    <cellStyle name="Comma 3 2 10 3 3" xfId="19011"/>
    <cellStyle name="Comma 3 2 10 3 4" xfId="19012"/>
    <cellStyle name="Comma 3 2 10 4" xfId="19013"/>
    <cellStyle name="Comma 3 2 10 5" xfId="19014"/>
    <cellStyle name="Comma 3 2 10 6" xfId="19015"/>
    <cellStyle name="Comma 3 2 10 7" xfId="19016"/>
    <cellStyle name="Comma 3 2 11" xfId="19017"/>
    <cellStyle name="Comma 3 2 11 2" xfId="19018"/>
    <cellStyle name="Comma 3 2 11 2 2" xfId="19019"/>
    <cellStyle name="Comma 3 2 11 3" xfId="19020"/>
    <cellStyle name="Comma 3 2 11 4" xfId="19021"/>
    <cellStyle name="Comma 3 2 11 5" xfId="19022"/>
    <cellStyle name="Comma 3 2 11 6" xfId="19023"/>
    <cellStyle name="Comma 3 2 11 7" xfId="19024"/>
    <cellStyle name="Comma 3 2 12" xfId="19025"/>
    <cellStyle name="Comma 3 2 12 2" xfId="19026"/>
    <cellStyle name="Comma 3 2 12 3" xfId="19027"/>
    <cellStyle name="Comma 3 2 12 4" xfId="19028"/>
    <cellStyle name="Comma 3 2 13" xfId="19029"/>
    <cellStyle name="Comma 3 2 13 2" xfId="19030"/>
    <cellStyle name="Comma 3 2 14" xfId="19031"/>
    <cellStyle name="Comma 3 2 14 2" xfId="19032"/>
    <cellStyle name="Comma 3 2 15" xfId="19033"/>
    <cellStyle name="Comma 3 2 16" xfId="19034"/>
    <cellStyle name="Comma 3 2 17" xfId="19035"/>
    <cellStyle name="Comma 3 2 2" xfId="19036"/>
    <cellStyle name="Comma 3 2 2 10" xfId="19037"/>
    <cellStyle name="Comma 3 2 2 10 2" xfId="19038"/>
    <cellStyle name="Comma 3 2 2 10 2 2" xfId="19039"/>
    <cellStyle name="Comma 3 2 2 10 3" xfId="19040"/>
    <cellStyle name="Comma 3 2 2 10 4" xfId="19041"/>
    <cellStyle name="Comma 3 2 2 10 5" xfId="19042"/>
    <cellStyle name="Comma 3 2 2 10 6" xfId="19043"/>
    <cellStyle name="Comma 3 2 2 10 7" xfId="19044"/>
    <cellStyle name="Comma 3 2 2 11" xfId="19045"/>
    <cellStyle name="Comma 3 2 2 11 2" xfId="19046"/>
    <cellStyle name="Comma 3 2 2 11 3" xfId="19047"/>
    <cellStyle name="Comma 3 2 2 11 4" xfId="19048"/>
    <cellStyle name="Comma 3 2 2 12" xfId="19049"/>
    <cellStyle name="Comma 3 2 2 12 2" xfId="19050"/>
    <cellStyle name="Comma 3 2 2 13" xfId="19051"/>
    <cellStyle name="Comma 3 2 2 13 2" xfId="19052"/>
    <cellStyle name="Comma 3 2 2 14" xfId="19053"/>
    <cellStyle name="Comma 3 2 2 14 2" xfId="19054"/>
    <cellStyle name="Comma 3 2 2 15" xfId="19055"/>
    <cellStyle name="Comma 3 2 2 15 2" xfId="19056"/>
    <cellStyle name="Comma 3 2 2 2" xfId="19057"/>
    <cellStyle name="Comma 3 2 2 2 10" xfId="19058"/>
    <cellStyle name="Comma 3 2 2 2 11" xfId="19059"/>
    <cellStyle name="Comma 3 2 2 2 2" xfId="19060"/>
    <cellStyle name="Comma 3 2 2 2 2 2" xfId="19061"/>
    <cellStyle name="Comma 3 2 2 2 2 2 2" xfId="19062"/>
    <cellStyle name="Comma 3 2 2 2 2 2 2 2" xfId="19063"/>
    <cellStyle name="Comma 3 2 2 2 2 2 2 2 2" xfId="19064"/>
    <cellStyle name="Comma 3 2 2 2 2 2 2 2 2 2" xfId="19065"/>
    <cellStyle name="Comma 3 2 2 2 2 2 2 2 3" xfId="19066"/>
    <cellStyle name="Comma 3 2 2 2 2 2 2 2 4" xfId="19067"/>
    <cellStyle name="Comma 3 2 2 2 2 2 2 2 5" xfId="19068"/>
    <cellStyle name="Comma 3 2 2 2 2 2 2 2 6" xfId="19069"/>
    <cellStyle name="Comma 3 2 2 2 2 2 2 3" xfId="19070"/>
    <cellStyle name="Comma 3 2 2 2 2 2 2 3 2" xfId="19071"/>
    <cellStyle name="Comma 3 2 2 2 2 2 2 3 3" xfId="19072"/>
    <cellStyle name="Comma 3 2 2 2 2 2 2 3 4" xfId="19073"/>
    <cellStyle name="Comma 3 2 2 2 2 2 2 4" xfId="19074"/>
    <cellStyle name="Comma 3 2 2 2 2 2 2 5" xfId="19075"/>
    <cellStyle name="Comma 3 2 2 2 2 2 2 6" xfId="19076"/>
    <cellStyle name="Comma 3 2 2 2 2 2 2 7" xfId="19077"/>
    <cellStyle name="Comma 3 2 2 2 2 2 3" xfId="19078"/>
    <cellStyle name="Comma 3 2 2 2 2 2 3 2" xfId="19079"/>
    <cellStyle name="Comma 3 2 2 2 2 2 3 2 2" xfId="19080"/>
    <cellStyle name="Comma 3 2 2 2 2 2 3 3" xfId="19081"/>
    <cellStyle name="Comma 3 2 2 2 2 2 3 4" xfId="19082"/>
    <cellStyle name="Comma 3 2 2 2 2 2 3 5" xfId="19083"/>
    <cellStyle name="Comma 3 2 2 2 2 2 3 6" xfId="19084"/>
    <cellStyle name="Comma 3 2 2 2 2 2 4" xfId="19085"/>
    <cellStyle name="Comma 3 2 2 2 2 2 4 2" xfId="19086"/>
    <cellStyle name="Comma 3 2 2 2 2 2 4 3" xfId="19087"/>
    <cellStyle name="Comma 3 2 2 2 2 2 4 4" xfId="19088"/>
    <cellStyle name="Comma 3 2 2 2 2 2 5" xfId="19089"/>
    <cellStyle name="Comma 3 2 2 2 2 2 6" xfId="19090"/>
    <cellStyle name="Comma 3 2 2 2 2 2 7" xfId="19091"/>
    <cellStyle name="Comma 3 2 2 2 2 2 8" xfId="19092"/>
    <cellStyle name="Comma 3 2 2 2 2 3" xfId="19093"/>
    <cellStyle name="Comma 3 2 2 2 2 3 2" xfId="19094"/>
    <cellStyle name="Comma 3 2 2 2 2 3 2 2" xfId="19095"/>
    <cellStyle name="Comma 3 2 2 2 2 3 2 2 2" xfId="19096"/>
    <cellStyle name="Comma 3 2 2 2 2 3 2 3" xfId="19097"/>
    <cellStyle name="Comma 3 2 2 2 2 3 2 4" xfId="19098"/>
    <cellStyle name="Comma 3 2 2 2 2 3 2 5" xfId="19099"/>
    <cellStyle name="Comma 3 2 2 2 2 3 2 6" xfId="19100"/>
    <cellStyle name="Comma 3 2 2 2 2 3 3" xfId="19101"/>
    <cellStyle name="Comma 3 2 2 2 2 3 3 2" xfId="19102"/>
    <cellStyle name="Comma 3 2 2 2 2 3 3 3" xfId="19103"/>
    <cellStyle name="Comma 3 2 2 2 2 3 3 4" xfId="19104"/>
    <cellStyle name="Comma 3 2 2 2 2 3 4" xfId="19105"/>
    <cellStyle name="Comma 3 2 2 2 2 3 5" xfId="19106"/>
    <cellStyle name="Comma 3 2 2 2 2 3 6" xfId="19107"/>
    <cellStyle name="Comma 3 2 2 2 2 3 7" xfId="19108"/>
    <cellStyle name="Comma 3 2 2 2 2 4" xfId="19109"/>
    <cellStyle name="Comma 3 2 2 2 2 4 2" xfId="19110"/>
    <cellStyle name="Comma 3 2 2 2 2 4 2 2" xfId="19111"/>
    <cellStyle name="Comma 3 2 2 2 2 4 3" xfId="19112"/>
    <cellStyle name="Comma 3 2 2 2 2 4 4" xfId="19113"/>
    <cellStyle name="Comma 3 2 2 2 2 4 5" xfId="19114"/>
    <cellStyle name="Comma 3 2 2 2 2 4 6" xfId="19115"/>
    <cellStyle name="Comma 3 2 2 2 2 5" xfId="19116"/>
    <cellStyle name="Comma 3 2 2 2 2 5 2" xfId="19117"/>
    <cellStyle name="Comma 3 2 2 2 2 5 3" xfId="19118"/>
    <cellStyle name="Comma 3 2 2 2 2 5 4" xfId="19119"/>
    <cellStyle name="Comma 3 2 2 2 2 6" xfId="19120"/>
    <cellStyle name="Comma 3 2 2 2 2 7" xfId="19121"/>
    <cellStyle name="Comma 3 2 2 2 2 8" xfId="19122"/>
    <cellStyle name="Comma 3 2 2 2 2 9" xfId="19123"/>
    <cellStyle name="Comma 3 2 2 2 3" xfId="19124"/>
    <cellStyle name="Comma 3 2 2 2 3 2" xfId="19125"/>
    <cellStyle name="Comma 3 2 2 2 3 2 2" xfId="19126"/>
    <cellStyle name="Comma 3 2 2 2 3 2 2 2" xfId="19127"/>
    <cellStyle name="Comma 3 2 2 2 3 2 2 2 2" xfId="19128"/>
    <cellStyle name="Comma 3 2 2 2 3 2 2 3" xfId="19129"/>
    <cellStyle name="Comma 3 2 2 2 3 2 2 4" xfId="19130"/>
    <cellStyle name="Comma 3 2 2 2 3 2 2 5" xfId="19131"/>
    <cellStyle name="Comma 3 2 2 2 3 2 2 6" xfId="19132"/>
    <cellStyle name="Comma 3 2 2 2 3 2 3" xfId="19133"/>
    <cellStyle name="Comma 3 2 2 2 3 2 3 2" xfId="19134"/>
    <cellStyle name="Comma 3 2 2 2 3 2 3 3" xfId="19135"/>
    <cellStyle name="Comma 3 2 2 2 3 2 3 4" xfId="19136"/>
    <cellStyle name="Comma 3 2 2 2 3 2 4" xfId="19137"/>
    <cellStyle name="Comma 3 2 2 2 3 2 5" xfId="19138"/>
    <cellStyle name="Comma 3 2 2 2 3 2 6" xfId="19139"/>
    <cellStyle name="Comma 3 2 2 2 3 2 7" xfId="19140"/>
    <cellStyle name="Comma 3 2 2 2 3 3" xfId="19141"/>
    <cellStyle name="Comma 3 2 2 2 3 3 2" xfId="19142"/>
    <cellStyle name="Comma 3 2 2 2 3 3 2 2" xfId="19143"/>
    <cellStyle name="Comma 3 2 2 2 3 3 3" xfId="19144"/>
    <cellStyle name="Comma 3 2 2 2 3 3 4" xfId="19145"/>
    <cellStyle name="Comma 3 2 2 2 3 3 5" xfId="19146"/>
    <cellStyle name="Comma 3 2 2 2 3 3 6" xfId="19147"/>
    <cellStyle name="Comma 3 2 2 2 3 4" xfId="19148"/>
    <cellStyle name="Comma 3 2 2 2 3 4 2" xfId="19149"/>
    <cellStyle name="Comma 3 2 2 2 3 4 3" xfId="19150"/>
    <cellStyle name="Comma 3 2 2 2 3 4 4" xfId="19151"/>
    <cellStyle name="Comma 3 2 2 2 3 5" xfId="19152"/>
    <cellStyle name="Comma 3 2 2 2 3 6" xfId="19153"/>
    <cellStyle name="Comma 3 2 2 2 3 7" xfId="19154"/>
    <cellStyle name="Comma 3 2 2 2 3 8" xfId="19155"/>
    <cellStyle name="Comma 3 2 2 2 4" xfId="19156"/>
    <cellStyle name="Comma 3 2 2 2 4 2" xfId="19157"/>
    <cellStyle name="Comma 3 2 2 2 4 2 2" xfId="19158"/>
    <cellStyle name="Comma 3 2 2 2 4 2 2 2" xfId="19159"/>
    <cellStyle name="Comma 3 2 2 2 4 2 3" xfId="19160"/>
    <cellStyle name="Comma 3 2 2 2 4 2 4" xfId="19161"/>
    <cellStyle name="Comma 3 2 2 2 4 2 5" xfId="19162"/>
    <cellStyle name="Comma 3 2 2 2 4 2 6" xfId="19163"/>
    <cellStyle name="Comma 3 2 2 2 4 3" xfId="19164"/>
    <cellStyle name="Comma 3 2 2 2 4 3 2" xfId="19165"/>
    <cellStyle name="Comma 3 2 2 2 4 3 3" xfId="19166"/>
    <cellStyle name="Comma 3 2 2 2 4 3 4" xfId="19167"/>
    <cellStyle name="Comma 3 2 2 2 4 4" xfId="19168"/>
    <cellStyle name="Comma 3 2 2 2 4 5" xfId="19169"/>
    <cellStyle name="Comma 3 2 2 2 4 6" xfId="19170"/>
    <cellStyle name="Comma 3 2 2 2 4 7" xfId="19171"/>
    <cellStyle name="Comma 3 2 2 2 5" xfId="19172"/>
    <cellStyle name="Comma 3 2 2 2 5 2" xfId="19173"/>
    <cellStyle name="Comma 3 2 2 2 5 2 2" xfId="19174"/>
    <cellStyle name="Comma 3 2 2 2 5 2 3" xfId="19175"/>
    <cellStyle name="Comma 3 2 2 2 5 2 4" xfId="19176"/>
    <cellStyle name="Comma 3 2 2 2 5 2 5" xfId="19177"/>
    <cellStyle name="Comma 3 2 2 2 5 3" xfId="19178"/>
    <cellStyle name="Comma 3 2 2 2 5 3 2" xfId="19179"/>
    <cellStyle name="Comma 3 2 2 2 5 3 3" xfId="19180"/>
    <cellStyle name="Comma 3 2 2 2 5 3 4" xfId="19181"/>
    <cellStyle name="Comma 3 2 2 2 5 4" xfId="19182"/>
    <cellStyle name="Comma 3 2 2 2 5 5" xfId="19183"/>
    <cellStyle name="Comma 3 2 2 2 5 6" xfId="19184"/>
    <cellStyle name="Comma 3 2 2 2 5 7" xfId="19185"/>
    <cellStyle name="Comma 3 2 2 2 6" xfId="19186"/>
    <cellStyle name="Comma 3 2 2 2 6 2" xfId="19187"/>
    <cellStyle name="Comma 3 2 2 2 6 2 2" xfId="19188"/>
    <cellStyle name="Comma 3 2 2 2 6 3" xfId="19189"/>
    <cellStyle name="Comma 3 2 2 2 6 4" xfId="19190"/>
    <cellStyle name="Comma 3 2 2 2 6 5" xfId="19191"/>
    <cellStyle name="Comma 3 2 2 2 6 6" xfId="19192"/>
    <cellStyle name="Comma 3 2 2 2 7" xfId="19193"/>
    <cellStyle name="Comma 3 2 2 2 7 2" xfId="19194"/>
    <cellStyle name="Comma 3 2 2 2 7 3" xfId="19195"/>
    <cellStyle name="Comma 3 2 2 2 7 4" xfId="19196"/>
    <cellStyle name="Comma 3 2 2 2 8" xfId="19197"/>
    <cellStyle name="Comma 3 2 2 2 9" xfId="19198"/>
    <cellStyle name="Comma 3 2 2 3" xfId="19199"/>
    <cellStyle name="Comma 3 2 2 3 2" xfId="19200"/>
    <cellStyle name="Comma 3 2 2 3 2 2" xfId="19201"/>
    <cellStyle name="Comma 3 2 2 3 2 2 2" xfId="19202"/>
    <cellStyle name="Comma 3 2 2 3 2 2 2 2" xfId="19203"/>
    <cellStyle name="Comma 3 2 2 3 2 2 2 2 2" xfId="19204"/>
    <cellStyle name="Comma 3 2 2 3 2 2 2 3" xfId="19205"/>
    <cellStyle name="Comma 3 2 2 3 2 2 2 4" xfId="19206"/>
    <cellStyle name="Comma 3 2 2 3 2 2 2 5" xfId="19207"/>
    <cellStyle name="Comma 3 2 2 3 2 2 2 6" xfId="19208"/>
    <cellStyle name="Comma 3 2 2 3 2 2 3" xfId="19209"/>
    <cellStyle name="Comma 3 2 2 3 2 2 3 2" xfId="19210"/>
    <cellStyle name="Comma 3 2 2 3 2 2 3 3" xfId="19211"/>
    <cellStyle name="Comma 3 2 2 3 2 2 3 4" xfId="19212"/>
    <cellStyle name="Comma 3 2 2 3 2 2 4" xfId="19213"/>
    <cellStyle name="Comma 3 2 2 3 2 2 5" xfId="19214"/>
    <cellStyle name="Comma 3 2 2 3 2 2 6" xfId="19215"/>
    <cellStyle name="Comma 3 2 2 3 2 2 7" xfId="19216"/>
    <cellStyle name="Comma 3 2 2 3 2 3" xfId="19217"/>
    <cellStyle name="Comma 3 2 2 3 2 3 2" xfId="19218"/>
    <cellStyle name="Comma 3 2 2 3 2 3 2 2" xfId="19219"/>
    <cellStyle name="Comma 3 2 2 3 2 3 3" xfId="19220"/>
    <cellStyle name="Comma 3 2 2 3 2 3 4" xfId="19221"/>
    <cellStyle name="Comma 3 2 2 3 2 3 5" xfId="19222"/>
    <cellStyle name="Comma 3 2 2 3 2 3 6" xfId="19223"/>
    <cellStyle name="Comma 3 2 2 3 2 4" xfId="19224"/>
    <cellStyle name="Comma 3 2 2 3 2 4 2" xfId="19225"/>
    <cellStyle name="Comma 3 2 2 3 2 4 3" xfId="19226"/>
    <cellStyle name="Comma 3 2 2 3 2 4 4" xfId="19227"/>
    <cellStyle name="Comma 3 2 2 3 2 5" xfId="19228"/>
    <cellStyle name="Comma 3 2 2 3 2 6" xfId="19229"/>
    <cellStyle name="Comma 3 2 2 3 2 7" xfId="19230"/>
    <cellStyle name="Comma 3 2 2 3 2 8" xfId="19231"/>
    <cellStyle name="Comma 3 2 2 3 3" xfId="19232"/>
    <cellStyle name="Comma 3 2 2 3 3 2" xfId="19233"/>
    <cellStyle name="Comma 3 2 2 3 3 2 2" xfId="19234"/>
    <cellStyle name="Comma 3 2 2 3 3 2 2 2" xfId="19235"/>
    <cellStyle name="Comma 3 2 2 3 3 2 3" xfId="19236"/>
    <cellStyle name="Comma 3 2 2 3 3 2 4" xfId="19237"/>
    <cellStyle name="Comma 3 2 2 3 3 2 5" xfId="19238"/>
    <cellStyle name="Comma 3 2 2 3 3 2 6" xfId="19239"/>
    <cellStyle name="Comma 3 2 2 3 3 3" xfId="19240"/>
    <cellStyle name="Comma 3 2 2 3 3 3 2" xfId="19241"/>
    <cellStyle name="Comma 3 2 2 3 3 3 3" xfId="19242"/>
    <cellStyle name="Comma 3 2 2 3 3 3 4" xfId="19243"/>
    <cellStyle name="Comma 3 2 2 3 3 4" xfId="19244"/>
    <cellStyle name="Comma 3 2 2 3 3 5" xfId="19245"/>
    <cellStyle name="Comma 3 2 2 3 3 6" xfId="19246"/>
    <cellStyle name="Comma 3 2 2 3 3 7" xfId="19247"/>
    <cellStyle name="Comma 3 2 2 3 4" xfId="19248"/>
    <cellStyle name="Comma 3 2 2 3 4 2" xfId="19249"/>
    <cellStyle name="Comma 3 2 2 3 4 2 2" xfId="19250"/>
    <cellStyle name="Comma 3 2 2 3 4 3" xfId="19251"/>
    <cellStyle name="Comma 3 2 2 3 4 4" xfId="19252"/>
    <cellStyle name="Comma 3 2 2 3 4 5" xfId="19253"/>
    <cellStyle name="Comma 3 2 2 3 4 6" xfId="19254"/>
    <cellStyle name="Comma 3 2 2 3 5" xfId="19255"/>
    <cellStyle name="Comma 3 2 2 3 5 2" xfId="19256"/>
    <cellStyle name="Comma 3 2 2 3 5 3" xfId="19257"/>
    <cellStyle name="Comma 3 2 2 3 5 4" xfId="19258"/>
    <cellStyle name="Comma 3 2 2 3 6" xfId="19259"/>
    <cellStyle name="Comma 3 2 2 3 7" xfId="19260"/>
    <cellStyle name="Comma 3 2 2 3 7 2" xfId="19261"/>
    <cellStyle name="Comma 3 2 2 3 8" xfId="19262"/>
    <cellStyle name="Comma 3 2 2 4" xfId="19263"/>
    <cellStyle name="Comma 3 2 2 4 2" xfId="19264"/>
    <cellStyle name="Comma 3 2 2 4 2 2" xfId="19265"/>
    <cellStyle name="Comma 3 2 2 4 2 2 2" xfId="19266"/>
    <cellStyle name="Comma 3 2 2 4 2 2 2 2" xfId="19267"/>
    <cellStyle name="Comma 3 2 2 4 2 2 3" xfId="19268"/>
    <cellStyle name="Comma 3 2 2 4 2 2 4" xfId="19269"/>
    <cellStyle name="Comma 3 2 2 4 2 2 5" xfId="19270"/>
    <cellStyle name="Comma 3 2 2 4 2 2 6" xfId="19271"/>
    <cellStyle name="Comma 3 2 2 4 2 3" xfId="19272"/>
    <cellStyle name="Comma 3 2 2 4 2 3 2" xfId="19273"/>
    <cellStyle name="Comma 3 2 2 4 2 3 3" xfId="19274"/>
    <cellStyle name="Comma 3 2 2 4 2 3 4" xfId="19275"/>
    <cellStyle name="Comma 3 2 2 4 2 4" xfId="19276"/>
    <cellStyle name="Comma 3 2 2 4 2 5" xfId="19277"/>
    <cellStyle name="Comma 3 2 2 4 2 6" xfId="19278"/>
    <cellStyle name="Comma 3 2 2 4 2 7" xfId="19279"/>
    <cellStyle name="Comma 3 2 2 4 3" xfId="19280"/>
    <cellStyle name="Comma 3 2 2 4 3 2" xfId="19281"/>
    <cellStyle name="Comma 3 2 2 4 3 2 2" xfId="19282"/>
    <cellStyle name="Comma 3 2 2 4 3 3" xfId="19283"/>
    <cellStyle name="Comma 3 2 2 4 3 4" xfId="19284"/>
    <cellStyle name="Comma 3 2 2 4 3 5" xfId="19285"/>
    <cellStyle name="Comma 3 2 2 4 3 6" xfId="19286"/>
    <cellStyle name="Comma 3 2 2 4 4" xfId="19287"/>
    <cellStyle name="Comma 3 2 2 4 4 2" xfId="19288"/>
    <cellStyle name="Comma 3 2 2 4 4 3" xfId="19289"/>
    <cellStyle name="Comma 3 2 2 4 4 4" xfId="19290"/>
    <cellStyle name="Comma 3 2 2 4 5" xfId="19291"/>
    <cellStyle name="Comma 3 2 2 4 6" xfId="19292"/>
    <cellStyle name="Comma 3 2 2 4 7" xfId="19293"/>
    <cellStyle name="Comma 3 2 2 4 8" xfId="19294"/>
    <cellStyle name="Comma 3 2 2 5" xfId="19295"/>
    <cellStyle name="Comma 3 2 2 5 2" xfId="19296"/>
    <cellStyle name="Comma 3 2 2 5 2 2" xfId="19297"/>
    <cellStyle name="Comma 3 2 2 5 2 2 2" xfId="19298"/>
    <cellStyle name="Comma 3 2 2 5 2 3" xfId="19299"/>
    <cellStyle name="Comma 3 2 2 5 2 4" xfId="19300"/>
    <cellStyle name="Comma 3 2 2 5 2 5" xfId="19301"/>
    <cellStyle name="Comma 3 2 2 5 2 6" xfId="19302"/>
    <cellStyle name="Comma 3 2 2 5 3" xfId="19303"/>
    <cellStyle name="Comma 3 2 2 5 3 2" xfId="19304"/>
    <cellStyle name="Comma 3 2 2 5 3 3" xfId="19305"/>
    <cellStyle name="Comma 3 2 2 5 3 4" xfId="19306"/>
    <cellStyle name="Comma 3 2 2 5 4" xfId="19307"/>
    <cellStyle name="Comma 3 2 2 5 5" xfId="19308"/>
    <cellStyle name="Comma 3 2 2 5 6" xfId="19309"/>
    <cellStyle name="Comma 3 2 2 5 7" xfId="19310"/>
    <cellStyle name="Comma 3 2 2 6" xfId="19311"/>
    <cellStyle name="Comma 3 2 2 6 2" xfId="19312"/>
    <cellStyle name="Comma 3 2 2 6 2 2" xfId="19313"/>
    <cellStyle name="Comma 3 2 2 6 2 2 2" xfId="19314"/>
    <cellStyle name="Comma 3 2 2 6 2 3" xfId="19315"/>
    <cellStyle name="Comma 3 2 2 6 2 4" xfId="19316"/>
    <cellStyle name="Comma 3 2 2 6 2 5" xfId="19317"/>
    <cellStyle name="Comma 3 2 2 6 2 6" xfId="19318"/>
    <cellStyle name="Comma 3 2 2 6 3" xfId="19319"/>
    <cellStyle name="Comma 3 2 2 6 3 2" xfId="19320"/>
    <cellStyle name="Comma 3 2 2 6 3 3" xfId="19321"/>
    <cellStyle name="Comma 3 2 2 6 3 4" xfId="19322"/>
    <cellStyle name="Comma 3 2 2 6 4" xfId="19323"/>
    <cellStyle name="Comma 3 2 2 6 5" xfId="19324"/>
    <cellStyle name="Comma 3 2 2 6 6" xfId="19325"/>
    <cellStyle name="Comma 3 2 2 6 7" xfId="19326"/>
    <cellStyle name="Comma 3 2 2 7" xfId="19327"/>
    <cellStyle name="Comma 3 2 2 7 2" xfId="19328"/>
    <cellStyle name="Comma 3 2 2 7 2 2" xfId="19329"/>
    <cellStyle name="Comma 3 2 2 7 2 2 2" xfId="19330"/>
    <cellStyle name="Comma 3 2 2 7 2 3" xfId="19331"/>
    <cellStyle name="Comma 3 2 2 7 2 4" xfId="19332"/>
    <cellStyle name="Comma 3 2 2 7 2 5" xfId="19333"/>
    <cellStyle name="Comma 3 2 2 7 2 6" xfId="19334"/>
    <cellStyle name="Comma 3 2 2 7 3" xfId="19335"/>
    <cellStyle name="Comma 3 2 2 7 3 2" xfId="19336"/>
    <cellStyle name="Comma 3 2 2 7 3 3" xfId="19337"/>
    <cellStyle name="Comma 3 2 2 7 3 4" xfId="19338"/>
    <cellStyle name="Comma 3 2 2 7 4" xfId="19339"/>
    <cellStyle name="Comma 3 2 2 7 5" xfId="19340"/>
    <cellStyle name="Comma 3 2 2 7 6" xfId="19341"/>
    <cellStyle name="Comma 3 2 2 7 7" xfId="19342"/>
    <cellStyle name="Comma 3 2 2 8" xfId="19343"/>
    <cellStyle name="Comma 3 2 2 8 2" xfId="19344"/>
    <cellStyle name="Comma 3 2 2 8 2 2" xfId="19345"/>
    <cellStyle name="Comma 3 2 2 8 2 2 2" xfId="19346"/>
    <cellStyle name="Comma 3 2 2 8 2 3" xfId="19347"/>
    <cellStyle name="Comma 3 2 2 8 2 4" xfId="19348"/>
    <cellStyle name="Comma 3 2 2 8 2 5" xfId="19349"/>
    <cellStyle name="Comma 3 2 2 8 2 6" xfId="19350"/>
    <cellStyle name="Comma 3 2 2 8 3" xfId="19351"/>
    <cellStyle name="Comma 3 2 2 8 3 2" xfId="19352"/>
    <cellStyle name="Comma 3 2 2 8 3 3" xfId="19353"/>
    <cellStyle name="Comma 3 2 2 8 3 4" xfId="19354"/>
    <cellStyle name="Comma 3 2 2 8 4" xfId="19355"/>
    <cellStyle name="Comma 3 2 2 8 5" xfId="19356"/>
    <cellStyle name="Comma 3 2 2 8 6" xfId="19357"/>
    <cellStyle name="Comma 3 2 2 8 7" xfId="19358"/>
    <cellStyle name="Comma 3 2 2 9" xfId="19359"/>
    <cellStyle name="Comma 3 2 2 9 2" xfId="19360"/>
    <cellStyle name="Comma 3 2 2 9 2 2" xfId="19361"/>
    <cellStyle name="Comma 3 2 2 9 2 3" xfId="19362"/>
    <cellStyle name="Comma 3 2 2 9 2 4" xfId="19363"/>
    <cellStyle name="Comma 3 2 2 9 2 5" xfId="19364"/>
    <cellStyle name="Comma 3 2 2 9 3" xfId="19365"/>
    <cellStyle name="Comma 3 2 2 9 3 2" xfId="19366"/>
    <cellStyle name="Comma 3 2 2 9 3 3" xfId="19367"/>
    <cellStyle name="Comma 3 2 2 9 3 4" xfId="19368"/>
    <cellStyle name="Comma 3 2 2 9 4" xfId="19369"/>
    <cellStyle name="Comma 3 2 2 9 5" xfId="19370"/>
    <cellStyle name="Comma 3 2 2 9 6" xfId="19371"/>
    <cellStyle name="Comma 3 2 2 9 7" xfId="19372"/>
    <cellStyle name="Comma 3 2 3" xfId="19373"/>
    <cellStyle name="Comma 3 2 3 10" xfId="19374"/>
    <cellStyle name="Comma 3 2 3 11" xfId="19375"/>
    <cellStyle name="Comma 3 2 3 2" xfId="19376"/>
    <cellStyle name="Comma 3 2 3 2 10" xfId="19377"/>
    <cellStyle name="Comma 3 2 3 2 2" xfId="19378"/>
    <cellStyle name="Comma 3 2 3 2 2 2" xfId="19379"/>
    <cellStyle name="Comma 3 2 3 2 2 2 2" xfId="19380"/>
    <cellStyle name="Comma 3 2 3 2 2 2 2 2" xfId="19381"/>
    <cellStyle name="Comma 3 2 3 2 2 2 2 2 2" xfId="19382"/>
    <cellStyle name="Comma 3 2 3 2 2 2 2 3" xfId="19383"/>
    <cellStyle name="Comma 3 2 3 2 2 2 2 4" xfId="19384"/>
    <cellStyle name="Comma 3 2 3 2 2 2 2 5" xfId="19385"/>
    <cellStyle name="Comma 3 2 3 2 2 2 2 6" xfId="19386"/>
    <cellStyle name="Comma 3 2 3 2 2 2 3" xfId="19387"/>
    <cellStyle name="Comma 3 2 3 2 2 2 3 2" xfId="19388"/>
    <cellStyle name="Comma 3 2 3 2 2 2 3 3" xfId="19389"/>
    <cellStyle name="Comma 3 2 3 2 2 2 3 4" xfId="19390"/>
    <cellStyle name="Comma 3 2 3 2 2 2 4" xfId="19391"/>
    <cellStyle name="Comma 3 2 3 2 2 2 5" xfId="19392"/>
    <cellStyle name="Comma 3 2 3 2 2 2 6" xfId="19393"/>
    <cellStyle name="Comma 3 2 3 2 2 2 7" xfId="19394"/>
    <cellStyle name="Comma 3 2 3 2 2 3" xfId="19395"/>
    <cellStyle name="Comma 3 2 3 2 2 3 2" xfId="19396"/>
    <cellStyle name="Comma 3 2 3 2 2 3 2 2" xfId="19397"/>
    <cellStyle name="Comma 3 2 3 2 2 3 3" xfId="19398"/>
    <cellStyle name="Comma 3 2 3 2 2 3 4" xfId="19399"/>
    <cellStyle name="Comma 3 2 3 2 2 3 5" xfId="19400"/>
    <cellStyle name="Comma 3 2 3 2 2 3 6" xfId="19401"/>
    <cellStyle name="Comma 3 2 3 2 2 4" xfId="19402"/>
    <cellStyle name="Comma 3 2 3 2 2 4 2" xfId="19403"/>
    <cellStyle name="Comma 3 2 3 2 2 4 3" xfId="19404"/>
    <cellStyle name="Comma 3 2 3 2 2 4 4" xfId="19405"/>
    <cellStyle name="Comma 3 2 3 2 2 5" xfId="19406"/>
    <cellStyle name="Comma 3 2 3 2 2 6" xfId="19407"/>
    <cellStyle name="Comma 3 2 3 2 2 7" xfId="19408"/>
    <cellStyle name="Comma 3 2 3 2 2 8" xfId="19409"/>
    <cellStyle name="Comma 3 2 3 2 3" xfId="19410"/>
    <cellStyle name="Comma 3 2 3 2 3 2" xfId="19411"/>
    <cellStyle name="Comma 3 2 3 2 3 2 2" xfId="19412"/>
    <cellStyle name="Comma 3 2 3 2 3 2 2 2" xfId="19413"/>
    <cellStyle name="Comma 3 2 3 2 3 2 3" xfId="19414"/>
    <cellStyle name="Comma 3 2 3 2 3 2 4" xfId="19415"/>
    <cellStyle name="Comma 3 2 3 2 3 2 5" xfId="19416"/>
    <cellStyle name="Comma 3 2 3 2 3 2 6" xfId="19417"/>
    <cellStyle name="Comma 3 2 3 2 3 3" xfId="19418"/>
    <cellStyle name="Comma 3 2 3 2 3 3 2" xfId="19419"/>
    <cellStyle name="Comma 3 2 3 2 3 3 3" xfId="19420"/>
    <cellStyle name="Comma 3 2 3 2 3 3 4" xfId="19421"/>
    <cellStyle name="Comma 3 2 3 2 3 4" xfId="19422"/>
    <cellStyle name="Comma 3 2 3 2 3 5" xfId="19423"/>
    <cellStyle name="Comma 3 2 3 2 3 6" xfId="19424"/>
    <cellStyle name="Comma 3 2 3 2 3 7" xfId="19425"/>
    <cellStyle name="Comma 3 2 3 2 4" xfId="19426"/>
    <cellStyle name="Comma 3 2 3 2 4 2" xfId="19427"/>
    <cellStyle name="Comma 3 2 3 2 4 2 2" xfId="19428"/>
    <cellStyle name="Comma 3 2 3 2 4 2 3" xfId="19429"/>
    <cellStyle name="Comma 3 2 3 2 4 2 4" xfId="19430"/>
    <cellStyle name="Comma 3 2 3 2 4 2 5" xfId="19431"/>
    <cellStyle name="Comma 3 2 3 2 4 3" xfId="19432"/>
    <cellStyle name="Comma 3 2 3 2 4 3 2" xfId="19433"/>
    <cellStyle name="Comma 3 2 3 2 4 3 3" xfId="19434"/>
    <cellStyle name="Comma 3 2 3 2 4 3 4" xfId="19435"/>
    <cellStyle name="Comma 3 2 3 2 4 4" xfId="19436"/>
    <cellStyle name="Comma 3 2 3 2 4 5" xfId="19437"/>
    <cellStyle name="Comma 3 2 3 2 4 6" xfId="19438"/>
    <cellStyle name="Comma 3 2 3 2 4 7" xfId="19439"/>
    <cellStyle name="Comma 3 2 3 2 5" xfId="19440"/>
    <cellStyle name="Comma 3 2 3 2 5 2" xfId="19441"/>
    <cellStyle name="Comma 3 2 3 2 5 2 2" xfId="19442"/>
    <cellStyle name="Comma 3 2 3 2 5 3" xfId="19443"/>
    <cellStyle name="Comma 3 2 3 2 5 4" xfId="19444"/>
    <cellStyle name="Comma 3 2 3 2 5 5" xfId="19445"/>
    <cellStyle name="Comma 3 2 3 2 5 6" xfId="19446"/>
    <cellStyle name="Comma 3 2 3 2 6" xfId="19447"/>
    <cellStyle name="Comma 3 2 3 2 6 2" xfId="19448"/>
    <cellStyle name="Comma 3 2 3 2 6 3" xfId="19449"/>
    <cellStyle name="Comma 3 2 3 2 6 4" xfId="19450"/>
    <cellStyle name="Comma 3 2 3 2 7" xfId="19451"/>
    <cellStyle name="Comma 3 2 3 2 8" xfId="19452"/>
    <cellStyle name="Comma 3 2 3 2 9" xfId="19453"/>
    <cellStyle name="Comma 3 2 3 3" xfId="19454"/>
    <cellStyle name="Comma 3 2 3 3 2" xfId="19455"/>
    <cellStyle name="Comma 3 2 3 3 2 2" xfId="19456"/>
    <cellStyle name="Comma 3 2 3 3 2 2 2" xfId="19457"/>
    <cellStyle name="Comma 3 2 3 3 2 2 2 2" xfId="19458"/>
    <cellStyle name="Comma 3 2 3 3 2 2 3" xfId="19459"/>
    <cellStyle name="Comma 3 2 3 3 2 2 4" xfId="19460"/>
    <cellStyle name="Comma 3 2 3 3 2 2 5" xfId="19461"/>
    <cellStyle name="Comma 3 2 3 3 2 2 6" xfId="19462"/>
    <cellStyle name="Comma 3 2 3 3 2 3" xfId="19463"/>
    <cellStyle name="Comma 3 2 3 3 2 3 2" xfId="19464"/>
    <cellStyle name="Comma 3 2 3 3 2 3 3" xfId="19465"/>
    <cellStyle name="Comma 3 2 3 3 2 3 4" xfId="19466"/>
    <cellStyle name="Comma 3 2 3 3 2 4" xfId="19467"/>
    <cellStyle name="Comma 3 2 3 3 2 5" xfId="19468"/>
    <cellStyle name="Comma 3 2 3 3 2 6" xfId="19469"/>
    <cellStyle name="Comma 3 2 3 3 2 7" xfId="19470"/>
    <cellStyle name="Comma 3 2 3 3 3" xfId="19471"/>
    <cellStyle name="Comma 3 2 3 3 3 2" xfId="19472"/>
    <cellStyle name="Comma 3 2 3 3 3 2 2" xfId="19473"/>
    <cellStyle name="Comma 3 2 3 3 3 3" xfId="19474"/>
    <cellStyle name="Comma 3 2 3 3 3 4" xfId="19475"/>
    <cellStyle name="Comma 3 2 3 3 3 5" xfId="19476"/>
    <cellStyle name="Comma 3 2 3 3 3 6" xfId="19477"/>
    <cellStyle name="Comma 3 2 3 3 4" xfId="19478"/>
    <cellStyle name="Comma 3 2 3 3 4 2" xfId="19479"/>
    <cellStyle name="Comma 3 2 3 3 4 3" xfId="19480"/>
    <cellStyle name="Comma 3 2 3 3 4 4" xfId="19481"/>
    <cellStyle name="Comma 3 2 3 3 5" xfId="19482"/>
    <cellStyle name="Comma 3 2 3 3 6" xfId="19483"/>
    <cellStyle name="Comma 3 2 3 3 7" xfId="19484"/>
    <cellStyle name="Comma 3 2 3 3 8" xfId="19485"/>
    <cellStyle name="Comma 3 2 3 4" xfId="19486"/>
    <cellStyle name="Comma 3 2 3 4 2" xfId="19487"/>
    <cellStyle name="Comma 3 2 3 4 2 2" xfId="19488"/>
    <cellStyle name="Comma 3 2 3 4 2 2 2" xfId="19489"/>
    <cellStyle name="Comma 3 2 3 4 2 3" xfId="19490"/>
    <cellStyle name="Comma 3 2 3 4 2 4" xfId="19491"/>
    <cellStyle name="Comma 3 2 3 4 2 5" xfId="19492"/>
    <cellStyle name="Comma 3 2 3 4 2 6" xfId="19493"/>
    <cellStyle name="Comma 3 2 3 4 3" xfId="19494"/>
    <cellStyle name="Comma 3 2 3 4 3 2" xfId="19495"/>
    <cellStyle name="Comma 3 2 3 4 3 3" xfId="19496"/>
    <cellStyle name="Comma 3 2 3 4 3 4" xfId="19497"/>
    <cellStyle name="Comma 3 2 3 4 4" xfId="19498"/>
    <cellStyle name="Comma 3 2 3 4 5" xfId="19499"/>
    <cellStyle name="Comma 3 2 3 4 6" xfId="19500"/>
    <cellStyle name="Comma 3 2 3 4 7" xfId="19501"/>
    <cellStyle name="Comma 3 2 3 5" xfId="19502"/>
    <cellStyle name="Comma 3 2 3 5 2" xfId="19503"/>
    <cellStyle name="Comma 3 2 3 5 2 2" xfId="19504"/>
    <cellStyle name="Comma 3 2 3 5 2 3" xfId="19505"/>
    <cellStyle name="Comma 3 2 3 5 2 4" xfId="19506"/>
    <cellStyle name="Comma 3 2 3 5 2 5" xfId="19507"/>
    <cellStyle name="Comma 3 2 3 5 3" xfId="19508"/>
    <cellStyle name="Comma 3 2 3 5 3 2" xfId="19509"/>
    <cellStyle name="Comma 3 2 3 5 3 3" xfId="19510"/>
    <cellStyle name="Comma 3 2 3 5 3 4" xfId="19511"/>
    <cellStyle name="Comma 3 2 3 5 4" xfId="19512"/>
    <cellStyle name="Comma 3 2 3 5 5" xfId="19513"/>
    <cellStyle name="Comma 3 2 3 5 6" xfId="19514"/>
    <cellStyle name="Comma 3 2 3 5 7" xfId="19515"/>
    <cellStyle name="Comma 3 2 3 6" xfId="19516"/>
    <cellStyle name="Comma 3 2 3 6 2" xfId="19517"/>
    <cellStyle name="Comma 3 2 3 6 2 2" xfId="19518"/>
    <cellStyle name="Comma 3 2 3 6 3" xfId="19519"/>
    <cellStyle name="Comma 3 2 3 6 4" xfId="19520"/>
    <cellStyle name="Comma 3 2 3 6 5" xfId="19521"/>
    <cellStyle name="Comma 3 2 3 6 6" xfId="19522"/>
    <cellStyle name="Comma 3 2 3 7" xfId="19523"/>
    <cellStyle name="Comma 3 2 3 7 2" xfId="19524"/>
    <cellStyle name="Comma 3 2 3 7 3" xfId="19525"/>
    <cellStyle name="Comma 3 2 3 7 4" xfId="19526"/>
    <cellStyle name="Comma 3 2 3 8" xfId="19527"/>
    <cellStyle name="Comma 3 2 3 9" xfId="19528"/>
    <cellStyle name="Comma 3 2 3 9 2" xfId="19529"/>
    <cellStyle name="Comma 3 2 4" xfId="19530"/>
    <cellStyle name="Comma 3 2 4 10" xfId="19531"/>
    <cellStyle name="Comma 3 2 4 2" xfId="19532"/>
    <cellStyle name="Comma 3 2 4 2 2" xfId="19533"/>
    <cellStyle name="Comma 3 2 4 2 2 2" xfId="19534"/>
    <cellStyle name="Comma 3 2 4 2 2 2 2" xfId="19535"/>
    <cellStyle name="Comma 3 2 4 2 2 2 2 2" xfId="19536"/>
    <cellStyle name="Comma 3 2 4 2 2 2 3" xfId="19537"/>
    <cellStyle name="Comma 3 2 4 2 2 2 4" xfId="19538"/>
    <cellStyle name="Comma 3 2 4 2 2 2 5" xfId="19539"/>
    <cellStyle name="Comma 3 2 4 2 2 2 6" xfId="19540"/>
    <cellStyle name="Comma 3 2 4 2 2 3" xfId="19541"/>
    <cellStyle name="Comma 3 2 4 2 2 3 2" xfId="19542"/>
    <cellStyle name="Comma 3 2 4 2 2 3 3" xfId="19543"/>
    <cellStyle name="Comma 3 2 4 2 2 3 4" xfId="19544"/>
    <cellStyle name="Comma 3 2 4 2 2 4" xfId="19545"/>
    <cellStyle name="Comma 3 2 4 2 2 5" xfId="19546"/>
    <cellStyle name="Comma 3 2 4 2 2 6" xfId="19547"/>
    <cellStyle name="Comma 3 2 4 2 2 7" xfId="19548"/>
    <cellStyle name="Comma 3 2 4 2 3" xfId="19549"/>
    <cellStyle name="Comma 3 2 4 2 3 2" xfId="19550"/>
    <cellStyle name="Comma 3 2 4 2 3 2 2" xfId="19551"/>
    <cellStyle name="Comma 3 2 4 2 3 2 3" xfId="19552"/>
    <cellStyle name="Comma 3 2 4 2 3 2 4" xfId="19553"/>
    <cellStyle name="Comma 3 2 4 2 3 2 5" xfId="19554"/>
    <cellStyle name="Comma 3 2 4 2 3 3" xfId="19555"/>
    <cellStyle name="Comma 3 2 4 2 3 3 2" xfId="19556"/>
    <cellStyle name="Comma 3 2 4 2 3 3 3" xfId="19557"/>
    <cellStyle name="Comma 3 2 4 2 3 3 4" xfId="19558"/>
    <cellStyle name="Comma 3 2 4 2 3 4" xfId="19559"/>
    <cellStyle name="Comma 3 2 4 2 3 5" xfId="19560"/>
    <cellStyle name="Comma 3 2 4 2 3 6" xfId="19561"/>
    <cellStyle name="Comma 3 2 4 2 3 7" xfId="19562"/>
    <cellStyle name="Comma 3 2 4 2 4" xfId="19563"/>
    <cellStyle name="Comma 3 2 4 2 4 2" xfId="19564"/>
    <cellStyle name="Comma 3 2 4 2 4 2 2" xfId="19565"/>
    <cellStyle name="Comma 3 2 4 2 4 3" xfId="19566"/>
    <cellStyle name="Comma 3 2 4 2 4 4" xfId="19567"/>
    <cellStyle name="Comma 3 2 4 2 4 5" xfId="19568"/>
    <cellStyle name="Comma 3 2 4 2 4 6" xfId="19569"/>
    <cellStyle name="Comma 3 2 4 2 5" xfId="19570"/>
    <cellStyle name="Comma 3 2 4 2 5 2" xfId="19571"/>
    <cellStyle name="Comma 3 2 4 2 5 3" xfId="19572"/>
    <cellStyle name="Comma 3 2 4 2 5 4" xfId="19573"/>
    <cellStyle name="Comma 3 2 4 2 6" xfId="19574"/>
    <cellStyle name="Comma 3 2 4 2 7" xfId="19575"/>
    <cellStyle name="Comma 3 2 4 2 8" xfId="19576"/>
    <cellStyle name="Comma 3 2 4 2 9" xfId="19577"/>
    <cellStyle name="Comma 3 2 4 3" xfId="19578"/>
    <cellStyle name="Comma 3 2 4 3 2" xfId="19579"/>
    <cellStyle name="Comma 3 2 4 3 2 2" xfId="19580"/>
    <cellStyle name="Comma 3 2 4 3 2 2 2" xfId="19581"/>
    <cellStyle name="Comma 3 2 4 3 2 3" xfId="19582"/>
    <cellStyle name="Comma 3 2 4 3 2 4" xfId="19583"/>
    <cellStyle name="Comma 3 2 4 3 2 5" xfId="19584"/>
    <cellStyle name="Comma 3 2 4 3 2 6" xfId="19585"/>
    <cellStyle name="Comma 3 2 4 3 3" xfId="19586"/>
    <cellStyle name="Comma 3 2 4 3 3 2" xfId="19587"/>
    <cellStyle name="Comma 3 2 4 3 3 3" xfId="19588"/>
    <cellStyle name="Comma 3 2 4 3 3 4" xfId="19589"/>
    <cellStyle name="Comma 3 2 4 3 4" xfId="19590"/>
    <cellStyle name="Comma 3 2 4 3 5" xfId="19591"/>
    <cellStyle name="Comma 3 2 4 3 6" xfId="19592"/>
    <cellStyle name="Comma 3 2 4 3 7" xfId="19593"/>
    <cellStyle name="Comma 3 2 4 4" xfId="19594"/>
    <cellStyle name="Comma 3 2 4 4 2" xfId="19595"/>
    <cellStyle name="Comma 3 2 4 4 2 2" xfId="19596"/>
    <cellStyle name="Comma 3 2 4 4 2 3" xfId="19597"/>
    <cellStyle name="Comma 3 2 4 4 2 4" xfId="19598"/>
    <cellStyle name="Comma 3 2 4 4 2 5" xfId="19599"/>
    <cellStyle name="Comma 3 2 4 4 3" xfId="19600"/>
    <cellStyle name="Comma 3 2 4 4 3 2" xfId="19601"/>
    <cellStyle name="Comma 3 2 4 4 3 3" xfId="19602"/>
    <cellStyle name="Comma 3 2 4 4 3 4" xfId="19603"/>
    <cellStyle name="Comma 3 2 4 4 4" xfId="19604"/>
    <cellStyle name="Comma 3 2 4 4 5" xfId="19605"/>
    <cellStyle name="Comma 3 2 4 4 6" xfId="19606"/>
    <cellStyle name="Comma 3 2 4 4 7" xfId="19607"/>
    <cellStyle name="Comma 3 2 4 5" xfId="19608"/>
    <cellStyle name="Comma 3 2 4 5 2" xfId="19609"/>
    <cellStyle name="Comma 3 2 4 5 2 2" xfId="19610"/>
    <cellStyle name="Comma 3 2 4 5 3" xfId="19611"/>
    <cellStyle name="Comma 3 2 4 5 4" xfId="19612"/>
    <cellStyle name="Comma 3 2 4 5 5" xfId="19613"/>
    <cellStyle name="Comma 3 2 4 5 6" xfId="19614"/>
    <cellStyle name="Comma 3 2 4 6" xfId="19615"/>
    <cellStyle name="Comma 3 2 4 6 2" xfId="19616"/>
    <cellStyle name="Comma 3 2 4 6 3" xfId="19617"/>
    <cellStyle name="Comma 3 2 4 6 4" xfId="19618"/>
    <cellStyle name="Comma 3 2 4 7" xfId="19619"/>
    <cellStyle name="Comma 3 2 4 8" xfId="19620"/>
    <cellStyle name="Comma 3 2 4 8 2" xfId="19621"/>
    <cellStyle name="Comma 3 2 4 9" xfId="19622"/>
    <cellStyle name="Comma 3 2 5" xfId="19623"/>
    <cellStyle name="Comma 3 2 5 2" xfId="19624"/>
    <cellStyle name="Comma 3 2 5 2 2" xfId="19625"/>
    <cellStyle name="Comma 3 2 5 2 2 2" xfId="19626"/>
    <cellStyle name="Comma 3 2 5 2 2 2 2" xfId="19627"/>
    <cellStyle name="Comma 3 2 5 2 2 2 3" xfId="19628"/>
    <cellStyle name="Comma 3 2 5 2 2 2 4" xfId="19629"/>
    <cellStyle name="Comma 3 2 5 2 2 2 5" xfId="19630"/>
    <cellStyle name="Comma 3 2 5 2 2 3" xfId="19631"/>
    <cellStyle name="Comma 3 2 5 2 2 3 2" xfId="19632"/>
    <cellStyle name="Comma 3 2 5 2 2 3 3" xfId="19633"/>
    <cellStyle name="Comma 3 2 5 2 2 3 4" xfId="19634"/>
    <cellStyle name="Comma 3 2 5 2 2 4" xfId="19635"/>
    <cellStyle name="Comma 3 2 5 2 2 5" xfId="19636"/>
    <cellStyle name="Comma 3 2 5 2 2 6" xfId="19637"/>
    <cellStyle name="Comma 3 2 5 2 2 7" xfId="19638"/>
    <cellStyle name="Comma 3 2 5 2 3" xfId="19639"/>
    <cellStyle name="Comma 3 2 5 2 3 2" xfId="19640"/>
    <cellStyle name="Comma 3 2 5 2 3 2 2" xfId="19641"/>
    <cellStyle name="Comma 3 2 5 2 3 3" xfId="19642"/>
    <cellStyle name="Comma 3 2 5 2 3 4" xfId="19643"/>
    <cellStyle name="Comma 3 2 5 2 3 5" xfId="19644"/>
    <cellStyle name="Comma 3 2 5 2 3 6" xfId="19645"/>
    <cellStyle name="Comma 3 2 5 2 4" xfId="19646"/>
    <cellStyle name="Comma 3 2 5 2 4 2" xfId="19647"/>
    <cellStyle name="Comma 3 2 5 2 4 3" xfId="19648"/>
    <cellStyle name="Comma 3 2 5 2 4 4" xfId="19649"/>
    <cellStyle name="Comma 3 2 5 2 5" xfId="19650"/>
    <cellStyle name="Comma 3 2 5 2 6" xfId="19651"/>
    <cellStyle name="Comma 3 2 5 2 7" xfId="19652"/>
    <cellStyle name="Comma 3 2 5 2 8" xfId="19653"/>
    <cellStyle name="Comma 3 2 5 3" xfId="19654"/>
    <cellStyle name="Comma 3 2 5 3 2" xfId="19655"/>
    <cellStyle name="Comma 3 2 5 3 2 2" xfId="19656"/>
    <cellStyle name="Comma 3 2 5 3 2 3" xfId="19657"/>
    <cellStyle name="Comma 3 2 5 3 2 4" xfId="19658"/>
    <cellStyle name="Comma 3 2 5 3 2 5" xfId="19659"/>
    <cellStyle name="Comma 3 2 5 3 3" xfId="19660"/>
    <cellStyle name="Comma 3 2 5 3 3 2" xfId="19661"/>
    <cellStyle name="Comma 3 2 5 3 3 3" xfId="19662"/>
    <cellStyle name="Comma 3 2 5 3 3 4" xfId="19663"/>
    <cellStyle name="Comma 3 2 5 3 4" xfId="19664"/>
    <cellStyle name="Comma 3 2 5 3 5" xfId="19665"/>
    <cellStyle name="Comma 3 2 5 3 6" xfId="19666"/>
    <cellStyle name="Comma 3 2 5 3 7" xfId="19667"/>
    <cellStyle name="Comma 3 2 5 4" xfId="19668"/>
    <cellStyle name="Comma 3 2 5 4 2" xfId="19669"/>
    <cellStyle name="Comma 3 2 5 4 2 2" xfId="19670"/>
    <cellStyle name="Comma 3 2 5 4 3" xfId="19671"/>
    <cellStyle name="Comma 3 2 5 4 4" xfId="19672"/>
    <cellStyle name="Comma 3 2 5 4 5" xfId="19673"/>
    <cellStyle name="Comma 3 2 5 4 6" xfId="19674"/>
    <cellStyle name="Comma 3 2 5 5" xfId="19675"/>
    <cellStyle name="Comma 3 2 5 5 2" xfId="19676"/>
    <cellStyle name="Comma 3 2 5 5 3" xfId="19677"/>
    <cellStyle name="Comma 3 2 5 5 4" xfId="19678"/>
    <cellStyle name="Comma 3 2 5 6" xfId="19679"/>
    <cellStyle name="Comma 3 2 5 7" xfId="19680"/>
    <cellStyle name="Comma 3 2 5 7 2" xfId="19681"/>
    <cellStyle name="Comma 3 2 5 8" xfId="19682"/>
    <cellStyle name="Comma 3 2 5 9" xfId="19683"/>
    <cellStyle name="Comma 3 2 6" xfId="19684"/>
    <cellStyle name="Comma 3 2 6 2" xfId="19685"/>
    <cellStyle name="Comma 3 2 6 2 2" xfId="19686"/>
    <cellStyle name="Comma 3 2 6 2 2 2" xfId="19687"/>
    <cellStyle name="Comma 3 2 6 2 2 3" xfId="19688"/>
    <cellStyle name="Comma 3 2 6 2 2 4" xfId="19689"/>
    <cellStyle name="Comma 3 2 6 2 2 5" xfId="19690"/>
    <cellStyle name="Comma 3 2 6 2 3" xfId="19691"/>
    <cellStyle name="Comma 3 2 6 2 3 2" xfId="19692"/>
    <cellStyle name="Comma 3 2 6 2 3 3" xfId="19693"/>
    <cellStyle name="Comma 3 2 6 2 3 4" xfId="19694"/>
    <cellStyle name="Comma 3 2 6 2 4" xfId="19695"/>
    <cellStyle name="Comma 3 2 6 2 5" xfId="19696"/>
    <cellStyle name="Comma 3 2 6 2 6" xfId="19697"/>
    <cellStyle name="Comma 3 2 6 2 7" xfId="19698"/>
    <cellStyle name="Comma 3 2 6 3" xfId="19699"/>
    <cellStyle name="Comma 3 2 6 3 2" xfId="19700"/>
    <cellStyle name="Comma 3 2 6 3 2 2" xfId="19701"/>
    <cellStyle name="Comma 3 2 6 3 3" xfId="19702"/>
    <cellStyle name="Comma 3 2 6 3 4" xfId="19703"/>
    <cellStyle name="Comma 3 2 6 3 5" xfId="19704"/>
    <cellStyle name="Comma 3 2 6 3 6" xfId="19705"/>
    <cellStyle name="Comma 3 2 6 3 7" xfId="19706"/>
    <cellStyle name="Comma 3 2 6 4" xfId="19707"/>
    <cellStyle name="Comma 3 2 6 4 2" xfId="19708"/>
    <cellStyle name="Comma 3 2 6 4 3" xfId="19709"/>
    <cellStyle name="Comma 3 2 6 4 4" xfId="19710"/>
    <cellStyle name="Comma 3 2 6 5" xfId="19711"/>
    <cellStyle name="Comma 3 2 6 6" xfId="19712"/>
    <cellStyle name="Comma 3 2 6 6 2" xfId="19713"/>
    <cellStyle name="Comma 3 2 6 7" xfId="19714"/>
    <cellStyle name="Comma 3 2 7" xfId="19715"/>
    <cellStyle name="Comma 3 2 7 2" xfId="19716"/>
    <cellStyle name="Comma 3 2 7 2 2" xfId="19717"/>
    <cellStyle name="Comma 3 2 7 2 2 2" xfId="19718"/>
    <cellStyle name="Comma 3 2 7 2 3" xfId="19719"/>
    <cellStyle name="Comma 3 2 7 2 4" xfId="19720"/>
    <cellStyle name="Comma 3 2 7 2 5" xfId="19721"/>
    <cellStyle name="Comma 3 2 7 2 6" xfId="19722"/>
    <cellStyle name="Comma 3 2 7 3" xfId="19723"/>
    <cellStyle name="Comma 3 2 7 3 2" xfId="19724"/>
    <cellStyle name="Comma 3 2 7 3 3" xfId="19725"/>
    <cellStyle name="Comma 3 2 7 3 4" xfId="19726"/>
    <cellStyle name="Comma 3 2 7 4" xfId="19727"/>
    <cellStyle name="Comma 3 2 7 5" xfId="19728"/>
    <cellStyle name="Comma 3 2 7 5 2" xfId="19729"/>
    <cellStyle name="Comma 3 2 7 6" xfId="19730"/>
    <cellStyle name="Comma 3 2 8" xfId="19731"/>
    <cellStyle name="Comma 3 2 8 2" xfId="19732"/>
    <cellStyle name="Comma 3 2 8 2 2" xfId="19733"/>
    <cellStyle name="Comma 3 2 8 2 2 2" xfId="19734"/>
    <cellStyle name="Comma 3 2 8 2 3" xfId="19735"/>
    <cellStyle name="Comma 3 2 8 2 4" xfId="19736"/>
    <cellStyle name="Comma 3 2 8 2 5" xfId="19737"/>
    <cellStyle name="Comma 3 2 8 2 6" xfId="19738"/>
    <cellStyle name="Comma 3 2 8 3" xfId="19739"/>
    <cellStyle name="Comma 3 2 8 3 2" xfId="19740"/>
    <cellStyle name="Comma 3 2 8 3 3" xfId="19741"/>
    <cellStyle name="Comma 3 2 8 3 4" xfId="19742"/>
    <cellStyle name="Comma 3 2 8 4" xfId="19743"/>
    <cellStyle name="Comma 3 2 8 5" xfId="19744"/>
    <cellStyle name="Comma 3 2 8 6" xfId="19745"/>
    <cellStyle name="Comma 3 2 8 7" xfId="19746"/>
    <cellStyle name="Comma 3 2 9" xfId="19747"/>
    <cellStyle name="Comma 3 2 9 2" xfId="19748"/>
    <cellStyle name="Comma 3 2 9 2 2" xfId="19749"/>
    <cellStyle name="Comma 3 2 9 2 2 2" xfId="19750"/>
    <cellStyle name="Comma 3 2 9 2 3" xfId="19751"/>
    <cellStyle name="Comma 3 2 9 2 4" xfId="19752"/>
    <cellStyle name="Comma 3 2 9 2 5" xfId="19753"/>
    <cellStyle name="Comma 3 2 9 2 6" xfId="19754"/>
    <cellStyle name="Comma 3 2 9 3" xfId="19755"/>
    <cellStyle name="Comma 3 2 9 3 2" xfId="19756"/>
    <cellStyle name="Comma 3 2 9 3 3" xfId="19757"/>
    <cellStyle name="Comma 3 2 9 3 4" xfId="19758"/>
    <cellStyle name="Comma 3 2 9 4" xfId="19759"/>
    <cellStyle name="Comma 3 2 9 5" xfId="19760"/>
    <cellStyle name="Comma 3 2 9 6" xfId="19761"/>
    <cellStyle name="Comma 3 2 9 7" xfId="19762"/>
    <cellStyle name="Comma 3 3" xfId="19763"/>
    <cellStyle name="Comma 3 3 10" xfId="19764"/>
    <cellStyle name="Comma 3 3 10 2" xfId="19765"/>
    <cellStyle name="Comma 3 3 10 2 2" xfId="19766"/>
    <cellStyle name="Comma 3 3 10 2 3" xfId="19767"/>
    <cellStyle name="Comma 3 3 10 2 4" xfId="19768"/>
    <cellStyle name="Comma 3 3 10 2 5" xfId="19769"/>
    <cellStyle name="Comma 3 3 10 3" xfId="19770"/>
    <cellStyle name="Comma 3 3 10 3 2" xfId="19771"/>
    <cellStyle name="Comma 3 3 10 3 3" xfId="19772"/>
    <cellStyle name="Comma 3 3 10 3 4" xfId="19773"/>
    <cellStyle name="Comma 3 3 10 4" xfId="19774"/>
    <cellStyle name="Comma 3 3 10 5" xfId="19775"/>
    <cellStyle name="Comma 3 3 10 6" xfId="19776"/>
    <cellStyle name="Comma 3 3 10 7" xfId="19777"/>
    <cellStyle name="Comma 3 3 11" xfId="19778"/>
    <cellStyle name="Comma 3 3 11 2" xfId="19779"/>
    <cellStyle name="Comma 3 3 11 2 2" xfId="19780"/>
    <cellStyle name="Comma 3 3 11 3" xfId="19781"/>
    <cellStyle name="Comma 3 3 11 4" xfId="19782"/>
    <cellStyle name="Comma 3 3 11 5" xfId="19783"/>
    <cellStyle name="Comma 3 3 11 6" xfId="19784"/>
    <cellStyle name="Comma 3 3 11 7" xfId="19785"/>
    <cellStyle name="Comma 3 3 12" xfId="19786"/>
    <cellStyle name="Comma 3 3 12 2" xfId="19787"/>
    <cellStyle name="Comma 3 3 12 3" xfId="19788"/>
    <cellStyle name="Comma 3 3 12 4" xfId="19789"/>
    <cellStyle name="Comma 3 3 13" xfId="19790"/>
    <cellStyle name="Comma 3 3 13 2" xfId="19791"/>
    <cellStyle name="Comma 3 3 14" xfId="19792"/>
    <cellStyle name="Comma 3 3 14 2" xfId="19793"/>
    <cellStyle name="Comma 3 3 15" xfId="19794"/>
    <cellStyle name="Comma 3 3 16" xfId="19795"/>
    <cellStyle name="Comma 3 3 2" xfId="19796"/>
    <cellStyle name="Comma 3 3 2 10" xfId="19797"/>
    <cellStyle name="Comma 3 3 2 10 2" xfId="19798"/>
    <cellStyle name="Comma 3 3 2 10 2 2" xfId="19799"/>
    <cellStyle name="Comma 3 3 2 10 3" xfId="19800"/>
    <cellStyle name="Comma 3 3 2 10 4" xfId="19801"/>
    <cellStyle name="Comma 3 3 2 10 5" xfId="19802"/>
    <cellStyle name="Comma 3 3 2 10 6" xfId="19803"/>
    <cellStyle name="Comma 3 3 2 10 7" xfId="19804"/>
    <cellStyle name="Comma 3 3 2 11" xfId="19805"/>
    <cellStyle name="Comma 3 3 2 11 2" xfId="19806"/>
    <cellStyle name="Comma 3 3 2 11 3" xfId="19807"/>
    <cellStyle name="Comma 3 3 2 11 4" xfId="19808"/>
    <cellStyle name="Comma 3 3 2 12" xfId="19809"/>
    <cellStyle name="Comma 3 3 2 12 2" xfId="19810"/>
    <cellStyle name="Comma 3 3 2 13" xfId="19811"/>
    <cellStyle name="Comma 3 3 2 13 2" xfId="19812"/>
    <cellStyle name="Comma 3 3 2 14" xfId="19813"/>
    <cellStyle name="Comma 3 3 2 14 2" xfId="19814"/>
    <cellStyle name="Comma 3 3 2 15" xfId="19815"/>
    <cellStyle name="Comma 3 3 2 15 2" xfId="19816"/>
    <cellStyle name="Comma 3 3 2 2" xfId="19817"/>
    <cellStyle name="Comma 3 3 2 2 10" xfId="19818"/>
    <cellStyle name="Comma 3 3 2 2 11" xfId="19819"/>
    <cellStyle name="Comma 3 3 2 2 2" xfId="19820"/>
    <cellStyle name="Comma 3 3 2 2 2 2" xfId="19821"/>
    <cellStyle name="Comma 3 3 2 2 2 2 2" xfId="19822"/>
    <cellStyle name="Comma 3 3 2 2 2 2 2 2" xfId="19823"/>
    <cellStyle name="Comma 3 3 2 2 2 2 2 2 2" xfId="19824"/>
    <cellStyle name="Comma 3 3 2 2 2 2 2 2 2 2" xfId="19825"/>
    <cellStyle name="Comma 3 3 2 2 2 2 2 2 3" xfId="19826"/>
    <cellStyle name="Comma 3 3 2 2 2 2 2 2 4" xfId="19827"/>
    <cellStyle name="Comma 3 3 2 2 2 2 2 2 5" xfId="19828"/>
    <cellStyle name="Comma 3 3 2 2 2 2 2 2 6" xfId="19829"/>
    <cellStyle name="Comma 3 3 2 2 2 2 2 3" xfId="19830"/>
    <cellStyle name="Comma 3 3 2 2 2 2 2 3 2" xfId="19831"/>
    <cellStyle name="Comma 3 3 2 2 2 2 2 3 3" xfId="19832"/>
    <cellStyle name="Comma 3 3 2 2 2 2 2 3 4" xfId="19833"/>
    <cellStyle name="Comma 3 3 2 2 2 2 2 4" xfId="19834"/>
    <cellStyle name="Comma 3 3 2 2 2 2 2 5" xfId="19835"/>
    <cellStyle name="Comma 3 3 2 2 2 2 2 6" xfId="19836"/>
    <cellStyle name="Comma 3 3 2 2 2 2 2 7" xfId="19837"/>
    <cellStyle name="Comma 3 3 2 2 2 2 3" xfId="19838"/>
    <cellStyle name="Comma 3 3 2 2 2 2 3 2" xfId="19839"/>
    <cellStyle name="Comma 3 3 2 2 2 2 3 2 2" xfId="19840"/>
    <cellStyle name="Comma 3 3 2 2 2 2 3 3" xfId="19841"/>
    <cellStyle name="Comma 3 3 2 2 2 2 3 4" xfId="19842"/>
    <cellStyle name="Comma 3 3 2 2 2 2 3 5" xfId="19843"/>
    <cellStyle name="Comma 3 3 2 2 2 2 3 6" xfId="19844"/>
    <cellStyle name="Comma 3 3 2 2 2 2 4" xfId="19845"/>
    <cellStyle name="Comma 3 3 2 2 2 2 4 2" xfId="19846"/>
    <cellStyle name="Comma 3 3 2 2 2 2 4 3" xfId="19847"/>
    <cellStyle name="Comma 3 3 2 2 2 2 4 4" xfId="19848"/>
    <cellStyle name="Comma 3 3 2 2 2 2 5" xfId="19849"/>
    <cellStyle name="Comma 3 3 2 2 2 2 6" xfId="19850"/>
    <cellStyle name="Comma 3 3 2 2 2 2 7" xfId="19851"/>
    <cellStyle name="Comma 3 3 2 2 2 2 8" xfId="19852"/>
    <cellStyle name="Comma 3 3 2 2 2 3" xfId="19853"/>
    <cellStyle name="Comma 3 3 2 2 2 3 2" xfId="19854"/>
    <cellStyle name="Comma 3 3 2 2 2 3 2 2" xfId="19855"/>
    <cellStyle name="Comma 3 3 2 2 2 3 2 2 2" xfId="19856"/>
    <cellStyle name="Comma 3 3 2 2 2 3 2 3" xfId="19857"/>
    <cellStyle name="Comma 3 3 2 2 2 3 2 4" xfId="19858"/>
    <cellStyle name="Comma 3 3 2 2 2 3 2 5" xfId="19859"/>
    <cellStyle name="Comma 3 3 2 2 2 3 2 6" xfId="19860"/>
    <cellStyle name="Comma 3 3 2 2 2 3 3" xfId="19861"/>
    <cellStyle name="Comma 3 3 2 2 2 3 3 2" xfId="19862"/>
    <cellStyle name="Comma 3 3 2 2 2 3 3 3" xfId="19863"/>
    <cellStyle name="Comma 3 3 2 2 2 3 3 4" xfId="19864"/>
    <cellStyle name="Comma 3 3 2 2 2 3 4" xfId="19865"/>
    <cellStyle name="Comma 3 3 2 2 2 3 5" xfId="19866"/>
    <cellStyle name="Comma 3 3 2 2 2 3 6" xfId="19867"/>
    <cellStyle name="Comma 3 3 2 2 2 3 7" xfId="19868"/>
    <cellStyle name="Comma 3 3 2 2 2 4" xfId="19869"/>
    <cellStyle name="Comma 3 3 2 2 2 4 2" xfId="19870"/>
    <cellStyle name="Comma 3 3 2 2 2 4 2 2" xfId="19871"/>
    <cellStyle name="Comma 3 3 2 2 2 4 3" xfId="19872"/>
    <cellStyle name="Comma 3 3 2 2 2 4 4" xfId="19873"/>
    <cellStyle name="Comma 3 3 2 2 2 4 5" xfId="19874"/>
    <cellStyle name="Comma 3 3 2 2 2 4 6" xfId="19875"/>
    <cellStyle name="Comma 3 3 2 2 2 5" xfId="19876"/>
    <cellStyle name="Comma 3 3 2 2 2 5 2" xfId="19877"/>
    <cellStyle name="Comma 3 3 2 2 2 5 3" xfId="19878"/>
    <cellStyle name="Comma 3 3 2 2 2 5 4" xfId="19879"/>
    <cellStyle name="Comma 3 3 2 2 2 6" xfId="19880"/>
    <cellStyle name="Comma 3 3 2 2 2 7" xfId="19881"/>
    <cellStyle name="Comma 3 3 2 2 2 8" xfId="19882"/>
    <cellStyle name="Comma 3 3 2 2 2 9" xfId="19883"/>
    <cellStyle name="Comma 3 3 2 2 3" xfId="19884"/>
    <cellStyle name="Comma 3 3 2 2 3 2" xfId="19885"/>
    <cellStyle name="Comma 3 3 2 2 3 2 2" xfId="19886"/>
    <cellStyle name="Comma 3 3 2 2 3 2 2 2" xfId="19887"/>
    <cellStyle name="Comma 3 3 2 2 3 2 2 2 2" xfId="19888"/>
    <cellStyle name="Comma 3 3 2 2 3 2 2 3" xfId="19889"/>
    <cellStyle name="Comma 3 3 2 2 3 2 2 4" xfId="19890"/>
    <cellStyle name="Comma 3 3 2 2 3 2 2 5" xfId="19891"/>
    <cellStyle name="Comma 3 3 2 2 3 2 2 6" xfId="19892"/>
    <cellStyle name="Comma 3 3 2 2 3 2 3" xfId="19893"/>
    <cellStyle name="Comma 3 3 2 2 3 2 3 2" xfId="19894"/>
    <cellStyle name="Comma 3 3 2 2 3 2 3 3" xfId="19895"/>
    <cellStyle name="Comma 3 3 2 2 3 2 3 4" xfId="19896"/>
    <cellStyle name="Comma 3 3 2 2 3 2 4" xfId="19897"/>
    <cellStyle name="Comma 3 3 2 2 3 2 5" xfId="19898"/>
    <cellStyle name="Comma 3 3 2 2 3 2 6" xfId="19899"/>
    <cellStyle name="Comma 3 3 2 2 3 2 7" xfId="19900"/>
    <cellStyle name="Comma 3 3 2 2 3 3" xfId="19901"/>
    <cellStyle name="Comma 3 3 2 2 3 3 2" xfId="19902"/>
    <cellStyle name="Comma 3 3 2 2 3 3 2 2" xfId="19903"/>
    <cellStyle name="Comma 3 3 2 2 3 3 3" xfId="19904"/>
    <cellStyle name="Comma 3 3 2 2 3 3 4" xfId="19905"/>
    <cellStyle name="Comma 3 3 2 2 3 3 5" xfId="19906"/>
    <cellStyle name="Comma 3 3 2 2 3 3 6" xfId="19907"/>
    <cellStyle name="Comma 3 3 2 2 3 4" xfId="19908"/>
    <cellStyle name="Comma 3 3 2 2 3 4 2" xfId="19909"/>
    <cellStyle name="Comma 3 3 2 2 3 4 3" xfId="19910"/>
    <cellStyle name="Comma 3 3 2 2 3 4 4" xfId="19911"/>
    <cellStyle name="Comma 3 3 2 2 3 5" xfId="19912"/>
    <cellStyle name="Comma 3 3 2 2 3 6" xfId="19913"/>
    <cellStyle name="Comma 3 3 2 2 3 7" xfId="19914"/>
    <cellStyle name="Comma 3 3 2 2 3 8" xfId="19915"/>
    <cellStyle name="Comma 3 3 2 2 4" xfId="19916"/>
    <cellStyle name="Comma 3 3 2 2 4 2" xfId="19917"/>
    <cellStyle name="Comma 3 3 2 2 4 2 2" xfId="19918"/>
    <cellStyle name="Comma 3 3 2 2 4 2 2 2" xfId="19919"/>
    <cellStyle name="Comma 3 3 2 2 4 2 3" xfId="19920"/>
    <cellStyle name="Comma 3 3 2 2 4 2 4" xfId="19921"/>
    <cellStyle name="Comma 3 3 2 2 4 2 5" xfId="19922"/>
    <cellStyle name="Comma 3 3 2 2 4 2 6" xfId="19923"/>
    <cellStyle name="Comma 3 3 2 2 4 3" xfId="19924"/>
    <cellStyle name="Comma 3 3 2 2 4 3 2" xfId="19925"/>
    <cellStyle name="Comma 3 3 2 2 4 3 3" xfId="19926"/>
    <cellStyle name="Comma 3 3 2 2 4 3 4" xfId="19927"/>
    <cellStyle name="Comma 3 3 2 2 4 4" xfId="19928"/>
    <cellStyle name="Comma 3 3 2 2 4 5" xfId="19929"/>
    <cellStyle name="Comma 3 3 2 2 4 6" xfId="19930"/>
    <cellStyle name="Comma 3 3 2 2 4 7" xfId="19931"/>
    <cellStyle name="Comma 3 3 2 2 5" xfId="19932"/>
    <cellStyle name="Comma 3 3 2 2 5 2" xfId="19933"/>
    <cellStyle name="Comma 3 3 2 2 5 2 2" xfId="19934"/>
    <cellStyle name="Comma 3 3 2 2 5 2 3" xfId="19935"/>
    <cellStyle name="Comma 3 3 2 2 5 2 4" xfId="19936"/>
    <cellStyle name="Comma 3 3 2 2 5 2 5" xfId="19937"/>
    <cellStyle name="Comma 3 3 2 2 5 3" xfId="19938"/>
    <cellStyle name="Comma 3 3 2 2 5 3 2" xfId="19939"/>
    <cellStyle name="Comma 3 3 2 2 5 3 3" xfId="19940"/>
    <cellStyle name="Comma 3 3 2 2 5 3 4" xfId="19941"/>
    <cellStyle name="Comma 3 3 2 2 5 4" xfId="19942"/>
    <cellStyle name="Comma 3 3 2 2 5 5" xfId="19943"/>
    <cellStyle name="Comma 3 3 2 2 5 6" xfId="19944"/>
    <cellStyle name="Comma 3 3 2 2 5 7" xfId="19945"/>
    <cellStyle name="Comma 3 3 2 2 6" xfId="19946"/>
    <cellStyle name="Comma 3 3 2 2 6 2" xfId="19947"/>
    <cellStyle name="Comma 3 3 2 2 6 2 2" xfId="19948"/>
    <cellStyle name="Comma 3 3 2 2 6 3" xfId="19949"/>
    <cellStyle name="Comma 3 3 2 2 6 4" xfId="19950"/>
    <cellStyle name="Comma 3 3 2 2 6 5" xfId="19951"/>
    <cellStyle name="Comma 3 3 2 2 6 6" xfId="19952"/>
    <cellStyle name="Comma 3 3 2 2 7" xfId="19953"/>
    <cellStyle name="Comma 3 3 2 2 7 2" xfId="19954"/>
    <cellStyle name="Comma 3 3 2 2 7 3" xfId="19955"/>
    <cellStyle name="Comma 3 3 2 2 7 4" xfId="19956"/>
    <cellStyle name="Comma 3 3 2 2 8" xfId="19957"/>
    <cellStyle name="Comma 3 3 2 2 9" xfId="19958"/>
    <cellStyle name="Comma 3 3 2 3" xfId="19959"/>
    <cellStyle name="Comma 3 3 2 3 2" xfId="19960"/>
    <cellStyle name="Comma 3 3 2 3 2 2" xfId="19961"/>
    <cellStyle name="Comma 3 3 2 3 2 2 2" xfId="19962"/>
    <cellStyle name="Comma 3 3 2 3 2 2 2 2" xfId="19963"/>
    <cellStyle name="Comma 3 3 2 3 2 2 2 2 2" xfId="19964"/>
    <cellStyle name="Comma 3 3 2 3 2 2 2 3" xfId="19965"/>
    <cellStyle name="Comma 3 3 2 3 2 2 2 4" xfId="19966"/>
    <cellStyle name="Comma 3 3 2 3 2 2 2 5" xfId="19967"/>
    <cellStyle name="Comma 3 3 2 3 2 2 2 6" xfId="19968"/>
    <cellStyle name="Comma 3 3 2 3 2 2 3" xfId="19969"/>
    <cellStyle name="Comma 3 3 2 3 2 2 3 2" xfId="19970"/>
    <cellStyle name="Comma 3 3 2 3 2 2 3 3" xfId="19971"/>
    <cellStyle name="Comma 3 3 2 3 2 2 3 4" xfId="19972"/>
    <cellStyle name="Comma 3 3 2 3 2 2 4" xfId="19973"/>
    <cellStyle name="Comma 3 3 2 3 2 2 5" xfId="19974"/>
    <cellStyle name="Comma 3 3 2 3 2 2 6" xfId="19975"/>
    <cellStyle name="Comma 3 3 2 3 2 2 7" xfId="19976"/>
    <cellStyle name="Comma 3 3 2 3 2 3" xfId="19977"/>
    <cellStyle name="Comma 3 3 2 3 2 3 2" xfId="19978"/>
    <cellStyle name="Comma 3 3 2 3 2 3 2 2" xfId="19979"/>
    <cellStyle name="Comma 3 3 2 3 2 3 3" xfId="19980"/>
    <cellStyle name="Comma 3 3 2 3 2 3 4" xfId="19981"/>
    <cellStyle name="Comma 3 3 2 3 2 3 5" xfId="19982"/>
    <cellStyle name="Comma 3 3 2 3 2 3 6" xfId="19983"/>
    <cellStyle name="Comma 3 3 2 3 2 4" xfId="19984"/>
    <cellStyle name="Comma 3 3 2 3 2 4 2" xfId="19985"/>
    <cellStyle name="Comma 3 3 2 3 2 4 3" xfId="19986"/>
    <cellStyle name="Comma 3 3 2 3 2 4 4" xfId="19987"/>
    <cellStyle name="Comma 3 3 2 3 2 5" xfId="19988"/>
    <cellStyle name="Comma 3 3 2 3 2 6" xfId="19989"/>
    <cellStyle name="Comma 3 3 2 3 2 7" xfId="19990"/>
    <cellStyle name="Comma 3 3 2 3 2 8" xfId="19991"/>
    <cellStyle name="Comma 3 3 2 3 3" xfId="19992"/>
    <cellStyle name="Comma 3 3 2 3 3 2" xfId="19993"/>
    <cellStyle name="Comma 3 3 2 3 3 2 2" xfId="19994"/>
    <cellStyle name="Comma 3 3 2 3 3 2 2 2" xfId="19995"/>
    <cellStyle name="Comma 3 3 2 3 3 2 3" xfId="19996"/>
    <cellStyle name="Comma 3 3 2 3 3 2 4" xfId="19997"/>
    <cellStyle name="Comma 3 3 2 3 3 2 5" xfId="19998"/>
    <cellStyle name="Comma 3 3 2 3 3 2 6" xfId="19999"/>
    <cellStyle name="Comma 3 3 2 3 3 3" xfId="20000"/>
    <cellStyle name="Comma 3 3 2 3 3 3 2" xfId="20001"/>
    <cellStyle name="Comma 3 3 2 3 3 3 3" xfId="20002"/>
    <cellStyle name="Comma 3 3 2 3 3 3 4" xfId="20003"/>
    <cellStyle name="Comma 3 3 2 3 3 4" xfId="20004"/>
    <cellStyle name="Comma 3 3 2 3 3 5" xfId="20005"/>
    <cellStyle name="Comma 3 3 2 3 3 6" xfId="20006"/>
    <cellStyle name="Comma 3 3 2 3 3 7" xfId="20007"/>
    <cellStyle name="Comma 3 3 2 3 4" xfId="20008"/>
    <cellStyle name="Comma 3 3 2 3 4 2" xfId="20009"/>
    <cellStyle name="Comma 3 3 2 3 4 2 2" xfId="20010"/>
    <cellStyle name="Comma 3 3 2 3 4 3" xfId="20011"/>
    <cellStyle name="Comma 3 3 2 3 4 4" xfId="20012"/>
    <cellStyle name="Comma 3 3 2 3 4 5" xfId="20013"/>
    <cellStyle name="Comma 3 3 2 3 4 6" xfId="20014"/>
    <cellStyle name="Comma 3 3 2 3 5" xfId="20015"/>
    <cellStyle name="Comma 3 3 2 3 5 2" xfId="20016"/>
    <cellStyle name="Comma 3 3 2 3 5 3" xfId="20017"/>
    <cellStyle name="Comma 3 3 2 3 5 4" xfId="20018"/>
    <cellStyle name="Comma 3 3 2 3 6" xfId="20019"/>
    <cellStyle name="Comma 3 3 2 3 7" xfId="20020"/>
    <cellStyle name="Comma 3 3 2 3 7 2" xfId="20021"/>
    <cellStyle name="Comma 3 3 2 3 8" xfId="20022"/>
    <cellStyle name="Comma 3 3 2 4" xfId="20023"/>
    <cellStyle name="Comma 3 3 2 4 2" xfId="20024"/>
    <cellStyle name="Comma 3 3 2 4 2 2" xfId="20025"/>
    <cellStyle name="Comma 3 3 2 4 2 2 2" xfId="20026"/>
    <cellStyle name="Comma 3 3 2 4 2 2 2 2" xfId="20027"/>
    <cellStyle name="Comma 3 3 2 4 2 2 3" xfId="20028"/>
    <cellStyle name="Comma 3 3 2 4 2 2 4" xfId="20029"/>
    <cellStyle name="Comma 3 3 2 4 2 2 5" xfId="20030"/>
    <cellStyle name="Comma 3 3 2 4 2 2 6" xfId="20031"/>
    <cellStyle name="Comma 3 3 2 4 2 3" xfId="20032"/>
    <cellStyle name="Comma 3 3 2 4 2 3 2" xfId="20033"/>
    <cellStyle name="Comma 3 3 2 4 2 3 3" xfId="20034"/>
    <cellStyle name="Comma 3 3 2 4 2 3 4" xfId="20035"/>
    <cellStyle name="Comma 3 3 2 4 2 4" xfId="20036"/>
    <cellStyle name="Comma 3 3 2 4 2 5" xfId="20037"/>
    <cellStyle name="Comma 3 3 2 4 2 6" xfId="20038"/>
    <cellStyle name="Comma 3 3 2 4 2 7" xfId="20039"/>
    <cellStyle name="Comma 3 3 2 4 3" xfId="20040"/>
    <cellStyle name="Comma 3 3 2 4 3 2" xfId="20041"/>
    <cellStyle name="Comma 3 3 2 4 3 2 2" xfId="20042"/>
    <cellStyle name="Comma 3 3 2 4 3 3" xfId="20043"/>
    <cellStyle name="Comma 3 3 2 4 3 4" xfId="20044"/>
    <cellStyle name="Comma 3 3 2 4 3 5" xfId="20045"/>
    <cellStyle name="Comma 3 3 2 4 3 6" xfId="20046"/>
    <cellStyle name="Comma 3 3 2 4 4" xfId="20047"/>
    <cellStyle name="Comma 3 3 2 4 4 2" xfId="20048"/>
    <cellStyle name="Comma 3 3 2 4 4 3" xfId="20049"/>
    <cellStyle name="Comma 3 3 2 4 4 4" xfId="20050"/>
    <cellStyle name="Comma 3 3 2 4 5" xfId="20051"/>
    <cellStyle name="Comma 3 3 2 4 6" xfId="20052"/>
    <cellStyle name="Comma 3 3 2 4 7" xfId="20053"/>
    <cellStyle name="Comma 3 3 2 4 8" xfId="20054"/>
    <cellStyle name="Comma 3 3 2 5" xfId="20055"/>
    <cellStyle name="Comma 3 3 2 5 2" xfId="20056"/>
    <cellStyle name="Comma 3 3 2 5 2 2" xfId="20057"/>
    <cellStyle name="Comma 3 3 2 5 2 2 2" xfId="20058"/>
    <cellStyle name="Comma 3 3 2 5 2 3" xfId="20059"/>
    <cellStyle name="Comma 3 3 2 5 2 4" xfId="20060"/>
    <cellStyle name="Comma 3 3 2 5 2 5" xfId="20061"/>
    <cellStyle name="Comma 3 3 2 5 2 6" xfId="20062"/>
    <cellStyle name="Comma 3 3 2 5 3" xfId="20063"/>
    <cellStyle name="Comma 3 3 2 5 3 2" xfId="20064"/>
    <cellStyle name="Comma 3 3 2 5 3 3" xfId="20065"/>
    <cellStyle name="Comma 3 3 2 5 3 4" xfId="20066"/>
    <cellStyle name="Comma 3 3 2 5 4" xfId="20067"/>
    <cellStyle name="Comma 3 3 2 5 5" xfId="20068"/>
    <cellStyle name="Comma 3 3 2 5 6" xfId="20069"/>
    <cellStyle name="Comma 3 3 2 5 7" xfId="20070"/>
    <cellStyle name="Comma 3 3 2 6" xfId="20071"/>
    <cellStyle name="Comma 3 3 2 6 2" xfId="20072"/>
    <cellStyle name="Comma 3 3 2 6 2 2" xfId="20073"/>
    <cellStyle name="Comma 3 3 2 6 2 2 2" xfId="20074"/>
    <cellStyle name="Comma 3 3 2 6 2 3" xfId="20075"/>
    <cellStyle name="Comma 3 3 2 6 2 4" xfId="20076"/>
    <cellStyle name="Comma 3 3 2 6 2 5" xfId="20077"/>
    <cellStyle name="Comma 3 3 2 6 2 6" xfId="20078"/>
    <cellStyle name="Comma 3 3 2 6 3" xfId="20079"/>
    <cellStyle name="Comma 3 3 2 6 3 2" xfId="20080"/>
    <cellStyle name="Comma 3 3 2 6 3 3" xfId="20081"/>
    <cellStyle name="Comma 3 3 2 6 3 4" xfId="20082"/>
    <cellStyle name="Comma 3 3 2 6 4" xfId="20083"/>
    <cellStyle name="Comma 3 3 2 6 5" xfId="20084"/>
    <cellStyle name="Comma 3 3 2 6 6" xfId="20085"/>
    <cellStyle name="Comma 3 3 2 6 7" xfId="20086"/>
    <cellStyle name="Comma 3 3 2 7" xfId="20087"/>
    <cellStyle name="Comma 3 3 2 7 2" xfId="20088"/>
    <cellStyle name="Comma 3 3 2 7 2 2" xfId="20089"/>
    <cellStyle name="Comma 3 3 2 7 2 2 2" xfId="20090"/>
    <cellStyle name="Comma 3 3 2 7 2 3" xfId="20091"/>
    <cellStyle name="Comma 3 3 2 7 2 4" xfId="20092"/>
    <cellStyle name="Comma 3 3 2 7 2 5" xfId="20093"/>
    <cellStyle name="Comma 3 3 2 7 2 6" xfId="20094"/>
    <cellStyle name="Comma 3 3 2 7 3" xfId="20095"/>
    <cellStyle name="Comma 3 3 2 7 3 2" xfId="20096"/>
    <cellStyle name="Comma 3 3 2 7 3 3" xfId="20097"/>
    <cellStyle name="Comma 3 3 2 7 3 4" xfId="20098"/>
    <cellStyle name="Comma 3 3 2 7 4" xfId="20099"/>
    <cellStyle name="Comma 3 3 2 7 5" xfId="20100"/>
    <cellStyle name="Comma 3 3 2 7 6" xfId="20101"/>
    <cellStyle name="Comma 3 3 2 7 7" xfId="20102"/>
    <cellStyle name="Comma 3 3 2 8" xfId="20103"/>
    <cellStyle name="Comma 3 3 2 8 2" xfId="20104"/>
    <cellStyle name="Comma 3 3 2 8 2 2" xfId="20105"/>
    <cellStyle name="Comma 3 3 2 8 2 2 2" xfId="20106"/>
    <cellStyle name="Comma 3 3 2 8 2 3" xfId="20107"/>
    <cellStyle name="Comma 3 3 2 8 2 4" xfId="20108"/>
    <cellStyle name="Comma 3 3 2 8 2 5" xfId="20109"/>
    <cellStyle name="Comma 3 3 2 8 2 6" xfId="20110"/>
    <cellStyle name="Comma 3 3 2 8 3" xfId="20111"/>
    <cellStyle name="Comma 3 3 2 8 3 2" xfId="20112"/>
    <cellStyle name="Comma 3 3 2 8 3 3" xfId="20113"/>
    <cellStyle name="Comma 3 3 2 8 3 4" xfId="20114"/>
    <cellStyle name="Comma 3 3 2 8 4" xfId="20115"/>
    <cellStyle name="Comma 3 3 2 8 5" xfId="20116"/>
    <cellStyle name="Comma 3 3 2 8 6" xfId="20117"/>
    <cellStyle name="Comma 3 3 2 8 7" xfId="20118"/>
    <cellStyle name="Comma 3 3 2 9" xfId="20119"/>
    <cellStyle name="Comma 3 3 2 9 2" xfId="20120"/>
    <cellStyle name="Comma 3 3 2 9 2 2" xfId="20121"/>
    <cellStyle name="Comma 3 3 2 9 2 3" xfId="20122"/>
    <cellStyle name="Comma 3 3 2 9 2 4" xfId="20123"/>
    <cellStyle name="Comma 3 3 2 9 2 5" xfId="20124"/>
    <cellStyle name="Comma 3 3 2 9 3" xfId="20125"/>
    <cellStyle name="Comma 3 3 2 9 3 2" xfId="20126"/>
    <cellStyle name="Comma 3 3 2 9 3 3" xfId="20127"/>
    <cellStyle name="Comma 3 3 2 9 3 4" xfId="20128"/>
    <cellStyle name="Comma 3 3 2 9 4" xfId="20129"/>
    <cellStyle name="Comma 3 3 2 9 5" xfId="20130"/>
    <cellStyle name="Comma 3 3 2 9 6" xfId="20131"/>
    <cellStyle name="Comma 3 3 2 9 7" xfId="20132"/>
    <cellStyle name="Comma 3 3 3" xfId="20133"/>
    <cellStyle name="Comma 3 3 3 10" xfId="20134"/>
    <cellStyle name="Comma 3 3 3 11" xfId="20135"/>
    <cellStyle name="Comma 3 3 3 2" xfId="20136"/>
    <cellStyle name="Comma 3 3 3 2 10" xfId="20137"/>
    <cellStyle name="Comma 3 3 3 2 2" xfId="20138"/>
    <cellStyle name="Comma 3 3 3 2 2 2" xfId="20139"/>
    <cellStyle name="Comma 3 3 3 2 2 2 2" xfId="20140"/>
    <cellStyle name="Comma 3 3 3 2 2 2 2 2" xfId="20141"/>
    <cellStyle name="Comma 3 3 3 2 2 2 2 2 2" xfId="20142"/>
    <cellStyle name="Comma 3 3 3 2 2 2 2 3" xfId="20143"/>
    <cellStyle name="Comma 3 3 3 2 2 2 2 4" xfId="20144"/>
    <cellStyle name="Comma 3 3 3 2 2 2 2 5" xfId="20145"/>
    <cellStyle name="Comma 3 3 3 2 2 2 2 6" xfId="20146"/>
    <cellStyle name="Comma 3 3 3 2 2 2 3" xfId="20147"/>
    <cellStyle name="Comma 3 3 3 2 2 2 3 2" xfId="20148"/>
    <cellStyle name="Comma 3 3 3 2 2 2 3 3" xfId="20149"/>
    <cellStyle name="Comma 3 3 3 2 2 2 3 4" xfId="20150"/>
    <cellStyle name="Comma 3 3 3 2 2 2 4" xfId="20151"/>
    <cellStyle name="Comma 3 3 3 2 2 2 5" xfId="20152"/>
    <cellStyle name="Comma 3 3 3 2 2 2 6" xfId="20153"/>
    <cellStyle name="Comma 3 3 3 2 2 2 7" xfId="20154"/>
    <cellStyle name="Comma 3 3 3 2 2 3" xfId="20155"/>
    <cellStyle name="Comma 3 3 3 2 2 3 2" xfId="20156"/>
    <cellStyle name="Comma 3 3 3 2 2 3 2 2" xfId="20157"/>
    <cellStyle name="Comma 3 3 3 2 2 3 3" xfId="20158"/>
    <cellStyle name="Comma 3 3 3 2 2 3 4" xfId="20159"/>
    <cellStyle name="Comma 3 3 3 2 2 3 5" xfId="20160"/>
    <cellStyle name="Comma 3 3 3 2 2 3 6" xfId="20161"/>
    <cellStyle name="Comma 3 3 3 2 2 4" xfId="20162"/>
    <cellStyle name="Comma 3 3 3 2 2 4 2" xfId="20163"/>
    <cellStyle name="Comma 3 3 3 2 2 4 3" xfId="20164"/>
    <cellStyle name="Comma 3 3 3 2 2 4 4" xfId="20165"/>
    <cellStyle name="Comma 3 3 3 2 2 5" xfId="20166"/>
    <cellStyle name="Comma 3 3 3 2 2 6" xfId="20167"/>
    <cellStyle name="Comma 3 3 3 2 2 7" xfId="20168"/>
    <cellStyle name="Comma 3 3 3 2 2 8" xfId="20169"/>
    <cellStyle name="Comma 3 3 3 2 3" xfId="20170"/>
    <cellStyle name="Comma 3 3 3 2 3 2" xfId="20171"/>
    <cellStyle name="Comma 3 3 3 2 3 2 2" xfId="20172"/>
    <cellStyle name="Comma 3 3 3 2 3 2 2 2" xfId="20173"/>
    <cellStyle name="Comma 3 3 3 2 3 2 3" xfId="20174"/>
    <cellStyle name="Comma 3 3 3 2 3 2 4" xfId="20175"/>
    <cellStyle name="Comma 3 3 3 2 3 2 5" xfId="20176"/>
    <cellStyle name="Comma 3 3 3 2 3 2 6" xfId="20177"/>
    <cellStyle name="Comma 3 3 3 2 3 3" xfId="20178"/>
    <cellStyle name="Comma 3 3 3 2 3 3 2" xfId="20179"/>
    <cellStyle name="Comma 3 3 3 2 3 3 3" xfId="20180"/>
    <cellStyle name="Comma 3 3 3 2 3 3 4" xfId="20181"/>
    <cellStyle name="Comma 3 3 3 2 3 4" xfId="20182"/>
    <cellStyle name="Comma 3 3 3 2 3 5" xfId="20183"/>
    <cellStyle name="Comma 3 3 3 2 3 6" xfId="20184"/>
    <cellStyle name="Comma 3 3 3 2 3 7" xfId="20185"/>
    <cellStyle name="Comma 3 3 3 2 4" xfId="20186"/>
    <cellStyle name="Comma 3 3 3 2 4 2" xfId="20187"/>
    <cellStyle name="Comma 3 3 3 2 4 2 2" xfId="20188"/>
    <cellStyle name="Comma 3 3 3 2 4 2 3" xfId="20189"/>
    <cellStyle name="Comma 3 3 3 2 4 2 4" xfId="20190"/>
    <cellStyle name="Comma 3 3 3 2 4 2 5" xfId="20191"/>
    <cellStyle name="Comma 3 3 3 2 4 3" xfId="20192"/>
    <cellStyle name="Comma 3 3 3 2 4 3 2" xfId="20193"/>
    <cellStyle name="Comma 3 3 3 2 4 3 3" xfId="20194"/>
    <cellStyle name="Comma 3 3 3 2 4 3 4" xfId="20195"/>
    <cellStyle name="Comma 3 3 3 2 4 4" xfId="20196"/>
    <cellStyle name="Comma 3 3 3 2 4 5" xfId="20197"/>
    <cellStyle name="Comma 3 3 3 2 4 6" xfId="20198"/>
    <cellStyle name="Comma 3 3 3 2 4 7" xfId="20199"/>
    <cellStyle name="Comma 3 3 3 2 5" xfId="20200"/>
    <cellStyle name="Comma 3 3 3 2 5 2" xfId="20201"/>
    <cellStyle name="Comma 3 3 3 2 5 2 2" xfId="20202"/>
    <cellStyle name="Comma 3 3 3 2 5 3" xfId="20203"/>
    <cellStyle name="Comma 3 3 3 2 5 4" xfId="20204"/>
    <cellStyle name="Comma 3 3 3 2 5 5" xfId="20205"/>
    <cellStyle name="Comma 3 3 3 2 5 6" xfId="20206"/>
    <cellStyle name="Comma 3 3 3 2 6" xfId="20207"/>
    <cellStyle name="Comma 3 3 3 2 6 2" xfId="20208"/>
    <cellStyle name="Comma 3 3 3 2 6 3" xfId="20209"/>
    <cellStyle name="Comma 3 3 3 2 6 4" xfId="20210"/>
    <cellStyle name="Comma 3 3 3 2 7" xfId="20211"/>
    <cellStyle name="Comma 3 3 3 2 8" xfId="20212"/>
    <cellStyle name="Comma 3 3 3 2 9" xfId="20213"/>
    <cellStyle name="Comma 3 3 3 3" xfId="20214"/>
    <cellStyle name="Comma 3 3 3 3 2" xfId="20215"/>
    <cellStyle name="Comma 3 3 3 3 2 2" xfId="20216"/>
    <cellStyle name="Comma 3 3 3 3 2 2 2" xfId="20217"/>
    <cellStyle name="Comma 3 3 3 3 2 2 2 2" xfId="20218"/>
    <cellStyle name="Comma 3 3 3 3 2 2 3" xfId="20219"/>
    <cellStyle name="Comma 3 3 3 3 2 2 4" xfId="20220"/>
    <cellStyle name="Comma 3 3 3 3 2 2 5" xfId="20221"/>
    <cellStyle name="Comma 3 3 3 3 2 2 6" xfId="20222"/>
    <cellStyle name="Comma 3 3 3 3 2 3" xfId="20223"/>
    <cellStyle name="Comma 3 3 3 3 2 3 2" xfId="20224"/>
    <cellStyle name="Comma 3 3 3 3 2 3 3" xfId="20225"/>
    <cellStyle name="Comma 3 3 3 3 2 3 4" xfId="20226"/>
    <cellStyle name="Comma 3 3 3 3 2 4" xfId="20227"/>
    <cellStyle name="Comma 3 3 3 3 2 5" xfId="20228"/>
    <cellStyle name="Comma 3 3 3 3 2 6" xfId="20229"/>
    <cellStyle name="Comma 3 3 3 3 2 7" xfId="20230"/>
    <cellStyle name="Comma 3 3 3 3 3" xfId="20231"/>
    <cellStyle name="Comma 3 3 3 3 3 2" xfId="20232"/>
    <cellStyle name="Comma 3 3 3 3 3 2 2" xfId="20233"/>
    <cellStyle name="Comma 3 3 3 3 3 3" xfId="20234"/>
    <cellStyle name="Comma 3 3 3 3 3 4" xfId="20235"/>
    <cellStyle name="Comma 3 3 3 3 3 5" xfId="20236"/>
    <cellStyle name="Comma 3 3 3 3 3 6" xfId="20237"/>
    <cellStyle name="Comma 3 3 3 3 4" xfId="20238"/>
    <cellStyle name="Comma 3 3 3 3 4 2" xfId="20239"/>
    <cellStyle name="Comma 3 3 3 3 4 3" xfId="20240"/>
    <cellStyle name="Comma 3 3 3 3 4 4" xfId="20241"/>
    <cellStyle name="Comma 3 3 3 3 5" xfId="20242"/>
    <cellStyle name="Comma 3 3 3 3 6" xfId="20243"/>
    <cellStyle name="Comma 3 3 3 3 7" xfId="20244"/>
    <cellStyle name="Comma 3 3 3 3 8" xfId="20245"/>
    <cellStyle name="Comma 3 3 3 4" xfId="20246"/>
    <cellStyle name="Comma 3 3 3 4 2" xfId="20247"/>
    <cellStyle name="Comma 3 3 3 4 2 2" xfId="20248"/>
    <cellStyle name="Comma 3 3 3 4 2 2 2" xfId="20249"/>
    <cellStyle name="Comma 3 3 3 4 2 3" xfId="20250"/>
    <cellStyle name="Comma 3 3 3 4 2 4" xfId="20251"/>
    <cellStyle name="Comma 3 3 3 4 2 5" xfId="20252"/>
    <cellStyle name="Comma 3 3 3 4 2 6" xfId="20253"/>
    <cellStyle name="Comma 3 3 3 4 3" xfId="20254"/>
    <cellStyle name="Comma 3 3 3 4 3 2" xfId="20255"/>
    <cellStyle name="Comma 3 3 3 4 3 3" xfId="20256"/>
    <cellStyle name="Comma 3 3 3 4 3 4" xfId="20257"/>
    <cellStyle name="Comma 3 3 3 4 4" xfId="20258"/>
    <cellStyle name="Comma 3 3 3 4 5" xfId="20259"/>
    <cellStyle name="Comma 3 3 3 4 6" xfId="20260"/>
    <cellStyle name="Comma 3 3 3 4 7" xfId="20261"/>
    <cellStyle name="Comma 3 3 3 5" xfId="20262"/>
    <cellStyle name="Comma 3 3 3 5 2" xfId="20263"/>
    <cellStyle name="Comma 3 3 3 5 2 2" xfId="20264"/>
    <cellStyle name="Comma 3 3 3 5 2 3" xfId="20265"/>
    <cellStyle name="Comma 3 3 3 5 2 4" xfId="20266"/>
    <cellStyle name="Comma 3 3 3 5 2 5" xfId="20267"/>
    <cellStyle name="Comma 3 3 3 5 3" xfId="20268"/>
    <cellStyle name="Comma 3 3 3 5 3 2" xfId="20269"/>
    <cellStyle name="Comma 3 3 3 5 3 3" xfId="20270"/>
    <cellStyle name="Comma 3 3 3 5 3 4" xfId="20271"/>
    <cellStyle name="Comma 3 3 3 5 4" xfId="20272"/>
    <cellStyle name="Comma 3 3 3 5 5" xfId="20273"/>
    <cellStyle name="Comma 3 3 3 5 6" xfId="20274"/>
    <cellStyle name="Comma 3 3 3 5 7" xfId="20275"/>
    <cellStyle name="Comma 3 3 3 6" xfId="20276"/>
    <cellStyle name="Comma 3 3 3 6 2" xfId="20277"/>
    <cellStyle name="Comma 3 3 3 6 2 2" xfId="20278"/>
    <cellStyle name="Comma 3 3 3 6 3" xfId="20279"/>
    <cellStyle name="Comma 3 3 3 6 4" xfId="20280"/>
    <cellStyle name="Comma 3 3 3 6 5" xfId="20281"/>
    <cellStyle name="Comma 3 3 3 6 6" xfId="20282"/>
    <cellStyle name="Comma 3 3 3 7" xfId="20283"/>
    <cellStyle name="Comma 3 3 3 7 2" xfId="20284"/>
    <cellStyle name="Comma 3 3 3 7 3" xfId="20285"/>
    <cellStyle name="Comma 3 3 3 7 4" xfId="20286"/>
    <cellStyle name="Comma 3 3 3 8" xfId="20287"/>
    <cellStyle name="Comma 3 3 3 9" xfId="20288"/>
    <cellStyle name="Comma 3 3 3 9 2" xfId="20289"/>
    <cellStyle name="Comma 3 3 4" xfId="20290"/>
    <cellStyle name="Comma 3 3 4 10" xfId="20291"/>
    <cellStyle name="Comma 3 3 4 2" xfId="20292"/>
    <cellStyle name="Comma 3 3 4 2 2" xfId="20293"/>
    <cellStyle name="Comma 3 3 4 2 2 2" xfId="20294"/>
    <cellStyle name="Comma 3 3 4 2 2 2 2" xfId="20295"/>
    <cellStyle name="Comma 3 3 4 2 2 2 2 2" xfId="20296"/>
    <cellStyle name="Comma 3 3 4 2 2 2 3" xfId="20297"/>
    <cellStyle name="Comma 3 3 4 2 2 2 4" xfId="20298"/>
    <cellStyle name="Comma 3 3 4 2 2 2 5" xfId="20299"/>
    <cellStyle name="Comma 3 3 4 2 2 2 6" xfId="20300"/>
    <cellStyle name="Comma 3 3 4 2 2 3" xfId="20301"/>
    <cellStyle name="Comma 3 3 4 2 2 3 2" xfId="20302"/>
    <cellStyle name="Comma 3 3 4 2 2 3 3" xfId="20303"/>
    <cellStyle name="Comma 3 3 4 2 2 3 4" xfId="20304"/>
    <cellStyle name="Comma 3 3 4 2 2 4" xfId="20305"/>
    <cellStyle name="Comma 3 3 4 2 2 5" xfId="20306"/>
    <cellStyle name="Comma 3 3 4 2 2 6" xfId="20307"/>
    <cellStyle name="Comma 3 3 4 2 2 7" xfId="20308"/>
    <cellStyle name="Comma 3 3 4 2 3" xfId="20309"/>
    <cellStyle name="Comma 3 3 4 2 3 2" xfId="20310"/>
    <cellStyle name="Comma 3 3 4 2 3 2 2" xfId="20311"/>
    <cellStyle name="Comma 3 3 4 2 3 2 3" xfId="20312"/>
    <cellStyle name="Comma 3 3 4 2 3 2 4" xfId="20313"/>
    <cellStyle name="Comma 3 3 4 2 3 2 5" xfId="20314"/>
    <cellStyle name="Comma 3 3 4 2 3 3" xfId="20315"/>
    <cellStyle name="Comma 3 3 4 2 3 3 2" xfId="20316"/>
    <cellStyle name="Comma 3 3 4 2 3 3 3" xfId="20317"/>
    <cellStyle name="Comma 3 3 4 2 3 3 4" xfId="20318"/>
    <cellStyle name="Comma 3 3 4 2 3 4" xfId="20319"/>
    <cellStyle name="Comma 3 3 4 2 3 5" xfId="20320"/>
    <cellStyle name="Comma 3 3 4 2 3 6" xfId="20321"/>
    <cellStyle name="Comma 3 3 4 2 3 7" xfId="20322"/>
    <cellStyle name="Comma 3 3 4 2 4" xfId="20323"/>
    <cellStyle name="Comma 3 3 4 2 4 2" xfId="20324"/>
    <cellStyle name="Comma 3 3 4 2 4 2 2" xfId="20325"/>
    <cellStyle name="Comma 3 3 4 2 4 3" xfId="20326"/>
    <cellStyle name="Comma 3 3 4 2 4 4" xfId="20327"/>
    <cellStyle name="Comma 3 3 4 2 4 5" xfId="20328"/>
    <cellStyle name="Comma 3 3 4 2 4 6" xfId="20329"/>
    <cellStyle name="Comma 3 3 4 2 5" xfId="20330"/>
    <cellStyle name="Comma 3 3 4 2 5 2" xfId="20331"/>
    <cellStyle name="Comma 3 3 4 2 5 3" xfId="20332"/>
    <cellStyle name="Comma 3 3 4 2 5 4" xfId="20333"/>
    <cellStyle name="Comma 3 3 4 2 6" xfId="20334"/>
    <cellStyle name="Comma 3 3 4 2 7" xfId="20335"/>
    <cellStyle name="Comma 3 3 4 2 8" xfId="20336"/>
    <cellStyle name="Comma 3 3 4 2 9" xfId="20337"/>
    <cellStyle name="Comma 3 3 4 3" xfId="20338"/>
    <cellStyle name="Comma 3 3 4 3 2" xfId="20339"/>
    <cellStyle name="Comma 3 3 4 3 2 2" xfId="20340"/>
    <cellStyle name="Comma 3 3 4 3 2 2 2" xfId="20341"/>
    <cellStyle name="Comma 3 3 4 3 2 3" xfId="20342"/>
    <cellStyle name="Comma 3 3 4 3 2 4" xfId="20343"/>
    <cellStyle name="Comma 3 3 4 3 2 5" xfId="20344"/>
    <cellStyle name="Comma 3 3 4 3 2 6" xfId="20345"/>
    <cellStyle name="Comma 3 3 4 3 3" xfId="20346"/>
    <cellStyle name="Comma 3 3 4 3 3 2" xfId="20347"/>
    <cellStyle name="Comma 3 3 4 3 3 3" xfId="20348"/>
    <cellStyle name="Comma 3 3 4 3 3 4" xfId="20349"/>
    <cellStyle name="Comma 3 3 4 3 4" xfId="20350"/>
    <cellStyle name="Comma 3 3 4 3 5" xfId="20351"/>
    <cellStyle name="Comma 3 3 4 3 6" xfId="20352"/>
    <cellStyle name="Comma 3 3 4 3 7" xfId="20353"/>
    <cellStyle name="Comma 3 3 4 4" xfId="20354"/>
    <cellStyle name="Comma 3 3 4 4 2" xfId="20355"/>
    <cellStyle name="Comma 3 3 4 4 2 2" xfId="20356"/>
    <cellStyle name="Comma 3 3 4 4 2 3" xfId="20357"/>
    <cellStyle name="Comma 3 3 4 4 2 4" xfId="20358"/>
    <cellStyle name="Comma 3 3 4 4 2 5" xfId="20359"/>
    <cellStyle name="Comma 3 3 4 4 3" xfId="20360"/>
    <cellStyle name="Comma 3 3 4 4 3 2" xfId="20361"/>
    <cellStyle name="Comma 3 3 4 4 3 3" xfId="20362"/>
    <cellStyle name="Comma 3 3 4 4 3 4" xfId="20363"/>
    <cellStyle name="Comma 3 3 4 4 4" xfId="20364"/>
    <cellStyle name="Comma 3 3 4 4 5" xfId="20365"/>
    <cellStyle name="Comma 3 3 4 4 6" xfId="20366"/>
    <cellStyle name="Comma 3 3 4 4 7" xfId="20367"/>
    <cellStyle name="Comma 3 3 4 5" xfId="20368"/>
    <cellStyle name="Comma 3 3 4 5 2" xfId="20369"/>
    <cellStyle name="Comma 3 3 4 5 2 2" xfId="20370"/>
    <cellStyle name="Comma 3 3 4 5 3" xfId="20371"/>
    <cellStyle name="Comma 3 3 4 5 4" xfId="20372"/>
    <cellStyle name="Comma 3 3 4 5 5" xfId="20373"/>
    <cellStyle name="Comma 3 3 4 5 6" xfId="20374"/>
    <cellStyle name="Comma 3 3 4 6" xfId="20375"/>
    <cellStyle name="Comma 3 3 4 6 2" xfId="20376"/>
    <cellStyle name="Comma 3 3 4 6 3" xfId="20377"/>
    <cellStyle name="Comma 3 3 4 6 4" xfId="20378"/>
    <cellStyle name="Comma 3 3 4 7" xfId="20379"/>
    <cellStyle name="Comma 3 3 4 8" xfId="20380"/>
    <cellStyle name="Comma 3 3 4 8 2" xfId="20381"/>
    <cellStyle name="Comma 3 3 4 9" xfId="20382"/>
    <cellStyle name="Comma 3 3 5" xfId="20383"/>
    <cellStyle name="Comma 3 3 5 2" xfId="20384"/>
    <cellStyle name="Comma 3 3 5 2 2" xfId="20385"/>
    <cellStyle name="Comma 3 3 5 2 2 2" xfId="20386"/>
    <cellStyle name="Comma 3 3 5 2 2 2 2" xfId="20387"/>
    <cellStyle name="Comma 3 3 5 2 2 2 3" xfId="20388"/>
    <cellStyle name="Comma 3 3 5 2 2 2 4" xfId="20389"/>
    <cellStyle name="Comma 3 3 5 2 2 2 5" xfId="20390"/>
    <cellStyle name="Comma 3 3 5 2 2 3" xfId="20391"/>
    <cellStyle name="Comma 3 3 5 2 2 3 2" xfId="20392"/>
    <cellStyle name="Comma 3 3 5 2 2 3 3" xfId="20393"/>
    <cellStyle name="Comma 3 3 5 2 2 3 4" xfId="20394"/>
    <cellStyle name="Comma 3 3 5 2 2 4" xfId="20395"/>
    <cellStyle name="Comma 3 3 5 2 2 5" xfId="20396"/>
    <cellStyle name="Comma 3 3 5 2 2 6" xfId="20397"/>
    <cellStyle name="Comma 3 3 5 2 2 7" xfId="20398"/>
    <cellStyle name="Comma 3 3 5 2 3" xfId="20399"/>
    <cellStyle name="Comma 3 3 5 2 3 2" xfId="20400"/>
    <cellStyle name="Comma 3 3 5 2 3 2 2" xfId="20401"/>
    <cellStyle name="Comma 3 3 5 2 3 3" xfId="20402"/>
    <cellStyle name="Comma 3 3 5 2 3 4" xfId="20403"/>
    <cellStyle name="Comma 3 3 5 2 3 5" xfId="20404"/>
    <cellStyle name="Comma 3 3 5 2 3 6" xfId="20405"/>
    <cellStyle name="Comma 3 3 5 2 4" xfId="20406"/>
    <cellStyle name="Comma 3 3 5 2 4 2" xfId="20407"/>
    <cellStyle name="Comma 3 3 5 2 4 3" xfId="20408"/>
    <cellStyle name="Comma 3 3 5 2 4 4" xfId="20409"/>
    <cellStyle name="Comma 3 3 5 2 5" xfId="20410"/>
    <cellStyle name="Comma 3 3 5 2 6" xfId="20411"/>
    <cellStyle name="Comma 3 3 5 2 7" xfId="20412"/>
    <cellStyle name="Comma 3 3 5 2 8" xfId="20413"/>
    <cellStyle name="Comma 3 3 5 3" xfId="20414"/>
    <cellStyle name="Comma 3 3 5 3 2" xfId="20415"/>
    <cellStyle name="Comma 3 3 5 3 2 2" xfId="20416"/>
    <cellStyle name="Comma 3 3 5 3 2 3" xfId="20417"/>
    <cellStyle name="Comma 3 3 5 3 2 4" xfId="20418"/>
    <cellStyle name="Comma 3 3 5 3 2 5" xfId="20419"/>
    <cellStyle name="Comma 3 3 5 3 3" xfId="20420"/>
    <cellStyle name="Comma 3 3 5 3 3 2" xfId="20421"/>
    <cellStyle name="Comma 3 3 5 3 3 3" xfId="20422"/>
    <cellStyle name="Comma 3 3 5 3 3 4" xfId="20423"/>
    <cellStyle name="Comma 3 3 5 3 4" xfId="20424"/>
    <cellStyle name="Comma 3 3 5 3 5" xfId="20425"/>
    <cellStyle name="Comma 3 3 5 3 6" xfId="20426"/>
    <cellStyle name="Comma 3 3 5 3 7" xfId="20427"/>
    <cellStyle name="Comma 3 3 5 4" xfId="20428"/>
    <cellStyle name="Comma 3 3 5 4 2" xfId="20429"/>
    <cellStyle name="Comma 3 3 5 4 2 2" xfId="20430"/>
    <cellStyle name="Comma 3 3 5 4 3" xfId="20431"/>
    <cellStyle name="Comma 3 3 5 4 4" xfId="20432"/>
    <cellStyle name="Comma 3 3 5 4 5" xfId="20433"/>
    <cellStyle name="Comma 3 3 5 4 6" xfId="20434"/>
    <cellStyle name="Comma 3 3 5 5" xfId="20435"/>
    <cellStyle name="Comma 3 3 5 5 2" xfId="20436"/>
    <cellStyle name="Comma 3 3 5 5 3" xfId="20437"/>
    <cellStyle name="Comma 3 3 5 5 4" xfId="20438"/>
    <cellStyle name="Comma 3 3 5 6" xfId="20439"/>
    <cellStyle name="Comma 3 3 5 7" xfId="20440"/>
    <cellStyle name="Comma 3 3 5 8" xfId="20441"/>
    <cellStyle name="Comma 3 3 5 9" xfId="20442"/>
    <cellStyle name="Comma 3 3 6" xfId="20443"/>
    <cellStyle name="Comma 3 3 6 2" xfId="20444"/>
    <cellStyle name="Comma 3 3 6 2 2" xfId="20445"/>
    <cellStyle name="Comma 3 3 6 2 2 2" xfId="20446"/>
    <cellStyle name="Comma 3 3 6 2 2 3" xfId="20447"/>
    <cellStyle name="Comma 3 3 6 2 2 4" xfId="20448"/>
    <cellStyle name="Comma 3 3 6 2 2 5" xfId="20449"/>
    <cellStyle name="Comma 3 3 6 2 3" xfId="20450"/>
    <cellStyle name="Comma 3 3 6 2 3 2" xfId="20451"/>
    <cellStyle name="Comma 3 3 6 2 3 3" xfId="20452"/>
    <cellStyle name="Comma 3 3 6 2 3 4" xfId="20453"/>
    <cellStyle name="Comma 3 3 6 2 4" xfId="20454"/>
    <cellStyle name="Comma 3 3 6 2 5" xfId="20455"/>
    <cellStyle name="Comma 3 3 6 2 6" xfId="20456"/>
    <cellStyle name="Comma 3 3 6 2 7" xfId="20457"/>
    <cellStyle name="Comma 3 3 6 3" xfId="20458"/>
    <cellStyle name="Comma 3 3 6 3 2" xfId="20459"/>
    <cellStyle name="Comma 3 3 6 3 2 2" xfId="20460"/>
    <cellStyle name="Comma 3 3 6 3 3" xfId="20461"/>
    <cellStyle name="Comma 3 3 6 3 4" xfId="20462"/>
    <cellStyle name="Comma 3 3 6 3 5" xfId="20463"/>
    <cellStyle name="Comma 3 3 6 3 6" xfId="20464"/>
    <cellStyle name="Comma 3 3 6 3 7" xfId="20465"/>
    <cellStyle name="Comma 3 3 6 4" xfId="20466"/>
    <cellStyle name="Comma 3 3 6 4 2" xfId="20467"/>
    <cellStyle name="Comma 3 3 6 4 3" xfId="20468"/>
    <cellStyle name="Comma 3 3 6 4 4" xfId="20469"/>
    <cellStyle name="Comma 3 3 6 5" xfId="20470"/>
    <cellStyle name="Comma 3 3 6 6" xfId="20471"/>
    <cellStyle name="Comma 3 3 6 7" xfId="20472"/>
    <cellStyle name="Comma 3 3 6 8" xfId="20473"/>
    <cellStyle name="Comma 3 3 7" xfId="20474"/>
    <cellStyle name="Comma 3 3 7 2" xfId="20475"/>
    <cellStyle name="Comma 3 3 7 2 2" xfId="20476"/>
    <cellStyle name="Comma 3 3 7 2 2 2" xfId="20477"/>
    <cellStyle name="Comma 3 3 7 2 3" xfId="20478"/>
    <cellStyle name="Comma 3 3 7 2 4" xfId="20479"/>
    <cellStyle name="Comma 3 3 7 2 5" xfId="20480"/>
    <cellStyle name="Comma 3 3 7 2 6" xfId="20481"/>
    <cellStyle name="Comma 3 3 7 3" xfId="20482"/>
    <cellStyle name="Comma 3 3 7 3 2" xfId="20483"/>
    <cellStyle name="Comma 3 3 7 3 3" xfId="20484"/>
    <cellStyle name="Comma 3 3 7 3 4" xfId="20485"/>
    <cellStyle name="Comma 3 3 7 4" xfId="20486"/>
    <cellStyle name="Comma 3 3 7 5" xfId="20487"/>
    <cellStyle name="Comma 3 3 7 6" xfId="20488"/>
    <cellStyle name="Comma 3 3 7 7" xfId="20489"/>
    <cellStyle name="Comma 3 3 8" xfId="20490"/>
    <cellStyle name="Comma 3 3 8 2" xfId="20491"/>
    <cellStyle name="Comma 3 3 8 2 2" xfId="20492"/>
    <cellStyle name="Comma 3 3 8 2 2 2" xfId="20493"/>
    <cellStyle name="Comma 3 3 8 2 3" xfId="20494"/>
    <cellStyle name="Comma 3 3 8 2 4" xfId="20495"/>
    <cellStyle name="Comma 3 3 8 2 5" xfId="20496"/>
    <cellStyle name="Comma 3 3 8 2 6" xfId="20497"/>
    <cellStyle name="Comma 3 3 8 3" xfId="20498"/>
    <cellStyle name="Comma 3 3 8 3 2" xfId="20499"/>
    <cellStyle name="Comma 3 3 8 3 3" xfId="20500"/>
    <cellStyle name="Comma 3 3 8 3 4" xfId="20501"/>
    <cellStyle name="Comma 3 3 8 4" xfId="20502"/>
    <cellStyle name="Comma 3 3 8 5" xfId="20503"/>
    <cellStyle name="Comma 3 3 8 6" xfId="20504"/>
    <cellStyle name="Comma 3 3 8 7" xfId="20505"/>
    <cellStyle name="Comma 3 3 9" xfId="20506"/>
    <cellStyle name="Comma 3 3 9 2" xfId="20507"/>
    <cellStyle name="Comma 3 3 9 2 2" xfId="20508"/>
    <cellStyle name="Comma 3 3 9 2 2 2" xfId="20509"/>
    <cellStyle name="Comma 3 3 9 2 3" xfId="20510"/>
    <cellStyle name="Comma 3 3 9 2 4" xfId="20511"/>
    <cellStyle name="Comma 3 3 9 2 5" xfId="20512"/>
    <cellStyle name="Comma 3 3 9 2 6" xfId="20513"/>
    <cellStyle name="Comma 3 3 9 3" xfId="20514"/>
    <cellStyle name="Comma 3 3 9 3 2" xfId="20515"/>
    <cellStyle name="Comma 3 3 9 3 3" xfId="20516"/>
    <cellStyle name="Comma 3 3 9 3 4" xfId="20517"/>
    <cellStyle name="Comma 3 3 9 4" xfId="20518"/>
    <cellStyle name="Comma 3 3 9 5" xfId="20519"/>
    <cellStyle name="Comma 3 3 9 6" xfId="20520"/>
    <cellStyle name="Comma 3 3 9 7" xfId="20521"/>
    <cellStyle name="Comma 3 4" xfId="20522"/>
    <cellStyle name="Comma 3 4 10" xfId="20523"/>
    <cellStyle name="Comma 3 4 10 2" xfId="20524"/>
    <cellStyle name="Comma 3 4 10 2 2" xfId="20525"/>
    <cellStyle name="Comma 3 4 10 3" xfId="20526"/>
    <cellStyle name="Comma 3 4 10 4" xfId="20527"/>
    <cellStyle name="Comma 3 4 10 5" xfId="20528"/>
    <cellStyle name="Comma 3 4 10 6" xfId="20529"/>
    <cellStyle name="Comma 3 4 10 7" xfId="20530"/>
    <cellStyle name="Comma 3 4 11" xfId="20531"/>
    <cellStyle name="Comma 3 4 11 2" xfId="20532"/>
    <cellStyle name="Comma 3 4 11 3" xfId="20533"/>
    <cellStyle name="Comma 3 4 11 4" xfId="20534"/>
    <cellStyle name="Comma 3 4 12" xfId="20535"/>
    <cellStyle name="Comma 3 4 12 2" xfId="20536"/>
    <cellStyle name="Comma 3 4 13" xfId="20537"/>
    <cellStyle name="Comma 3 4 13 2" xfId="20538"/>
    <cellStyle name="Comma 3 4 14" xfId="20539"/>
    <cellStyle name="Comma 3 4 15" xfId="20540"/>
    <cellStyle name="Comma 3 4 2" xfId="20541"/>
    <cellStyle name="Comma 3 4 2 10" xfId="20542"/>
    <cellStyle name="Comma 3 4 2 10 2" xfId="20543"/>
    <cellStyle name="Comma 3 4 2 11" xfId="20544"/>
    <cellStyle name="Comma 3 4 2 11 2" xfId="20545"/>
    <cellStyle name="Comma 3 4 2 12" xfId="20546"/>
    <cellStyle name="Comma 3 4 2 12 2" xfId="20547"/>
    <cellStyle name="Comma 3 4 2 13" xfId="20548"/>
    <cellStyle name="Comma 3 4 2 13 2" xfId="20549"/>
    <cellStyle name="Comma 3 4 2 2" xfId="20550"/>
    <cellStyle name="Comma 3 4 2 2 10" xfId="20551"/>
    <cellStyle name="Comma 3 4 2 2 2" xfId="20552"/>
    <cellStyle name="Comma 3 4 2 2 2 2" xfId="20553"/>
    <cellStyle name="Comma 3 4 2 2 2 2 2" xfId="20554"/>
    <cellStyle name="Comma 3 4 2 2 2 2 2 2" xfId="20555"/>
    <cellStyle name="Comma 3 4 2 2 2 2 2 2 2" xfId="20556"/>
    <cellStyle name="Comma 3 4 2 2 2 2 2 3" xfId="20557"/>
    <cellStyle name="Comma 3 4 2 2 2 2 2 4" xfId="20558"/>
    <cellStyle name="Comma 3 4 2 2 2 2 2 5" xfId="20559"/>
    <cellStyle name="Comma 3 4 2 2 2 2 2 6" xfId="20560"/>
    <cellStyle name="Comma 3 4 2 2 2 2 3" xfId="20561"/>
    <cellStyle name="Comma 3 4 2 2 2 2 3 2" xfId="20562"/>
    <cellStyle name="Comma 3 4 2 2 2 2 3 3" xfId="20563"/>
    <cellStyle name="Comma 3 4 2 2 2 2 3 4" xfId="20564"/>
    <cellStyle name="Comma 3 4 2 2 2 2 4" xfId="20565"/>
    <cellStyle name="Comma 3 4 2 2 2 2 5" xfId="20566"/>
    <cellStyle name="Comma 3 4 2 2 2 2 6" xfId="20567"/>
    <cellStyle name="Comma 3 4 2 2 2 2 7" xfId="20568"/>
    <cellStyle name="Comma 3 4 2 2 2 3" xfId="20569"/>
    <cellStyle name="Comma 3 4 2 2 2 3 2" xfId="20570"/>
    <cellStyle name="Comma 3 4 2 2 2 3 2 2" xfId="20571"/>
    <cellStyle name="Comma 3 4 2 2 2 3 3" xfId="20572"/>
    <cellStyle name="Comma 3 4 2 2 2 3 4" xfId="20573"/>
    <cellStyle name="Comma 3 4 2 2 2 3 5" xfId="20574"/>
    <cellStyle name="Comma 3 4 2 2 2 3 6" xfId="20575"/>
    <cellStyle name="Comma 3 4 2 2 2 4" xfId="20576"/>
    <cellStyle name="Comma 3 4 2 2 2 4 2" xfId="20577"/>
    <cellStyle name="Comma 3 4 2 2 2 4 3" xfId="20578"/>
    <cellStyle name="Comma 3 4 2 2 2 4 4" xfId="20579"/>
    <cellStyle name="Comma 3 4 2 2 2 5" xfId="20580"/>
    <cellStyle name="Comma 3 4 2 2 2 6" xfId="20581"/>
    <cellStyle name="Comma 3 4 2 2 2 7" xfId="20582"/>
    <cellStyle name="Comma 3 4 2 2 2 8" xfId="20583"/>
    <cellStyle name="Comma 3 4 2 2 3" xfId="20584"/>
    <cellStyle name="Comma 3 4 2 2 3 2" xfId="20585"/>
    <cellStyle name="Comma 3 4 2 2 3 2 2" xfId="20586"/>
    <cellStyle name="Comma 3 4 2 2 3 2 2 2" xfId="20587"/>
    <cellStyle name="Comma 3 4 2 2 3 2 3" xfId="20588"/>
    <cellStyle name="Comma 3 4 2 2 3 2 4" xfId="20589"/>
    <cellStyle name="Comma 3 4 2 2 3 2 5" xfId="20590"/>
    <cellStyle name="Comma 3 4 2 2 3 2 6" xfId="20591"/>
    <cellStyle name="Comma 3 4 2 2 3 3" xfId="20592"/>
    <cellStyle name="Comma 3 4 2 2 3 3 2" xfId="20593"/>
    <cellStyle name="Comma 3 4 2 2 3 3 3" xfId="20594"/>
    <cellStyle name="Comma 3 4 2 2 3 3 4" xfId="20595"/>
    <cellStyle name="Comma 3 4 2 2 3 4" xfId="20596"/>
    <cellStyle name="Comma 3 4 2 2 3 5" xfId="20597"/>
    <cellStyle name="Comma 3 4 2 2 3 6" xfId="20598"/>
    <cellStyle name="Comma 3 4 2 2 3 7" xfId="20599"/>
    <cellStyle name="Comma 3 4 2 2 4" xfId="20600"/>
    <cellStyle name="Comma 3 4 2 2 4 2" xfId="20601"/>
    <cellStyle name="Comma 3 4 2 2 4 2 2" xfId="20602"/>
    <cellStyle name="Comma 3 4 2 2 4 2 3" xfId="20603"/>
    <cellStyle name="Comma 3 4 2 2 4 2 4" xfId="20604"/>
    <cellStyle name="Comma 3 4 2 2 4 2 5" xfId="20605"/>
    <cellStyle name="Comma 3 4 2 2 4 3" xfId="20606"/>
    <cellStyle name="Comma 3 4 2 2 4 3 2" xfId="20607"/>
    <cellStyle name="Comma 3 4 2 2 4 3 3" xfId="20608"/>
    <cellStyle name="Comma 3 4 2 2 4 3 4" xfId="20609"/>
    <cellStyle name="Comma 3 4 2 2 4 4" xfId="20610"/>
    <cellStyle name="Comma 3 4 2 2 4 5" xfId="20611"/>
    <cellStyle name="Comma 3 4 2 2 4 6" xfId="20612"/>
    <cellStyle name="Comma 3 4 2 2 4 7" xfId="20613"/>
    <cellStyle name="Comma 3 4 2 2 5" xfId="20614"/>
    <cellStyle name="Comma 3 4 2 2 5 2" xfId="20615"/>
    <cellStyle name="Comma 3 4 2 2 5 2 2" xfId="20616"/>
    <cellStyle name="Comma 3 4 2 2 5 3" xfId="20617"/>
    <cellStyle name="Comma 3 4 2 2 5 4" xfId="20618"/>
    <cellStyle name="Comma 3 4 2 2 5 5" xfId="20619"/>
    <cellStyle name="Comma 3 4 2 2 5 6" xfId="20620"/>
    <cellStyle name="Comma 3 4 2 2 6" xfId="20621"/>
    <cellStyle name="Comma 3 4 2 2 6 2" xfId="20622"/>
    <cellStyle name="Comma 3 4 2 2 6 3" xfId="20623"/>
    <cellStyle name="Comma 3 4 2 2 6 4" xfId="20624"/>
    <cellStyle name="Comma 3 4 2 2 7" xfId="20625"/>
    <cellStyle name="Comma 3 4 2 2 8" xfId="20626"/>
    <cellStyle name="Comma 3 4 2 2 9" xfId="20627"/>
    <cellStyle name="Comma 3 4 2 3" xfId="20628"/>
    <cellStyle name="Comma 3 4 2 3 2" xfId="20629"/>
    <cellStyle name="Comma 3 4 2 3 2 2" xfId="20630"/>
    <cellStyle name="Comma 3 4 2 3 2 2 2" xfId="20631"/>
    <cellStyle name="Comma 3 4 2 3 2 2 2 2" xfId="20632"/>
    <cellStyle name="Comma 3 4 2 3 2 2 3" xfId="20633"/>
    <cellStyle name="Comma 3 4 2 3 2 2 4" xfId="20634"/>
    <cellStyle name="Comma 3 4 2 3 2 2 5" xfId="20635"/>
    <cellStyle name="Comma 3 4 2 3 2 2 6" xfId="20636"/>
    <cellStyle name="Comma 3 4 2 3 2 3" xfId="20637"/>
    <cellStyle name="Comma 3 4 2 3 2 3 2" xfId="20638"/>
    <cellStyle name="Comma 3 4 2 3 2 3 3" xfId="20639"/>
    <cellStyle name="Comma 3 4 2 3 2 3 4" xfId="20640"/>
    <cellStyle name="Comma 3 4 2 3 2 4" xfId="20641"/>
    <cellStyle name="Comma 3 4 2 3 2 5" xfId="20642"/>
    <cellStyle name="Comma 3 4 2 3 2 6" xfId="20643"/>
    <cellStyle name="Comma 3 4 2 3 2 7" xfId="20644"/>
    <cellStyle name="Comma 3 4 2 3 3" xfId="20645"/>
    <cellStyle name="Comma 3 4 2 3 3 2" xfId="20646"/>
    <cellStyle name="Comma 3 4 2 3 3 2 2" xfId="20647"/>
    <cellStyle name="Comma 3 4 2 3 3 3" xfId="20648"/>
    <cellStyle name="Comma 3 4 2 3 3 4" xfId="20649"/>
    <cellStyle name="Comma 3 4 2 3 3 5" xfId="20650"/>
    <cellStyle name="Comma 3 4 2 3 3 6" xfId="20651"/>
    <cellStyle name="Comma 3 4 2 3 4" xfId="20652"/>
    <cellStyle name="Comma 3 4 2 3 4 2" xfId="20653"/>
    <cellStyle name="Comma 3 4 2 3 4 3" xfId="20654"/>
    <cellStyle name="Comma 3 4 2 3 4 4" xfId="20655"/>
    <cellStyle name="Comma 3 4 2 3 5" xfId="20656"/>
    <cellStyle name="Comma 3 4 2 3 6" xfId="20657"/>
    <cellStyle name="Comma 3 4 2 3 6 2" xfId="20658"/>
    <cellStyle name="Comma 3 4 2 3 7" xfId="20659"/>
    <cellStyle name="Comma 3 4 2 4" xfId="20660"/>
    <cellStyle name="Comma 3 4 2 4 2" xfId="20661"/>
    <cellStyle name="Comma 3 4 2 4 2 2" xfId="20662"/>
    <cellStyle name="Comma 3 4 2 4 2 2 2" xfId="20663"/>
    <cellStyle name="Comma 3 4 2 4 2 3" xfId="20664"/>
    <cellStyle name="Comma 3 4 2 4 2 4" xfId="20665"/>
    <cellStyle name="Comma 3 4 2 4 2 5" xfId="20666"/>
    <cellStyle name="Comma 3 4 2 4 2 6" xfId="20667"/>
    <cellStyle name="Comma 3 4 2 4 3" xfId="20668"/>
    <cellStyle name="Comma 3 4 2 4 3 2" xfId="20669"/>
    <cellStyle name="Comma 3 4 2 4 3 3" xfId="20670"/>
    <cellStyle name="Comma 3 4 2 4 3 4" xfId="20671"/>
    <cellStyle name="Comma 3 4 2 4 4" xfId="20672"/>
    <cellStyle name="Comma 3 4 2 4 5" xfId="20673"/>
    <cellStyle name="Comma 3 4 2 4 6" xfId="20674"/>
    <cellStyle name="Comma 3 4 2 4 7" xfId="20675"/>
    <cellStyle name="Comma 3 4 2 5" xfId="20676"/>
    <cellStyle name="Comma 3 4 2 5 2" xfId="20677"/>
    <cellStyle name="Comma 3 4 2 5 2 2" xfId="20678"/>
    <cellStyle name="Comma 3 4 2 5 2 2 2" xfId="20679"/>
    <cellStyle name="Comma 3 4 2 5 2 3" xfId="20680"/>
    <cellStyle name="Comma 3 4 2 5 2 4" xfId="20681"/>
    <cellStyle name="Comma 3 4 2 5 2 5" xfId="20682"/>
    <cellStyle name="Comma 3 4 2 5 2 6" xfId="20683"/>
    <cellStyle name="Comma 3 4 2 5 3" xfId="20684"/>
    <cellStyle name="Comma 3 4 2 5 3 2" xfId="20685"/>
    <cellStyle name="Comma 3 4 2 5 3 3" xfId="20686"/>
    <cellStyle name="Comma 3 4 2 5 3 4" xfId="20687"/>
    <cellStyle name="Comma 3 4 2 5 4" xfId="20688"/>
    <cellStyle name="Comma 3 4 2 5 5" xfId="20689"/>
    <cellStyle name="Comma 3 4 2 5 6" xfId="20690"/>
    <cellStyle name="Comma 3 4 2 5 7" xfId="20691"/>
    <cellStyle name="Comma 3 4 2 6" xfId="20692"/>
    <cellStyle name="Comma 3 4 2 6 2" xfId="20693"/>
    <cellStyle name="Comma 3 4 2 6 2 2" xfId="20694"/>
    <cellStyle name="Comma 3 4 2 6 2 2 2" xfId="20695"/>
    <cellStyle name="Comma 3 4 2 6 2 3" xfId="20696"/>
    <cellStyle name="Comma 3 4 2 6 2 4" xfId="20697"/>
    <cellStyle name="Comma 3 4 2 6 2 5" xfId="20698"/>
    <cellStyle name="Comma 3 4 2 6 2 6" xfId="20699"/>
    <cellStyle name="Comma 3 4 2 6 3" xfId="20700"/>
    <cellStyle name="Comma 3 4 2 6 3 2" xfId="20701"/>
    <cellStyle name="Comma 3 4 2 6 3 3" xfId="20702"/>
    <cellStyle name="Comma 3 4 2 6 3 4" xfId="20703"/>
    <cellStyle name="Comma 3 4 2 6 4" xfId="20704"/>
    <cellStyle name="Comma 3 4 2 6 5" xfId="20705"/>
    <cellStyle name="Comma 3 4 2 6 6" xfId="20706"/>
    <cellStyle name="Comma 3 4 2 6 7" xfId="20707"/>
    <cellStyle name="Comma 3 4 2 7" xfId="20708"/>
    <cellStyle name="Comma 3 4 2 7 2" xfId="20709"/>
    <cellStyle name="Comma 3 4 2 7 2 2" xfId="20710"/>
    <cellStyle name="Comma 3 4 2 7 2 3" xfId="20711"/>
    <cellStyle name="Comma 3 4 2 7 2 4" xfId="20712"/>
    <cellStyle name="Comma 3 4 2 7 2 5" xfId="20713"/>
    <cellStyle name="Comma 3 4 2 7 3" xfId="20714"/>
    <cellStyle name="Comma 3 4 2 7 3 2" xfId="20715"/>
    <cellStyle name="Comma 3 4 2 7 3 3" xfId="20716"/>
    <cellStyle name="Comma 3 4 2 7 3 4" xfId="20717"/>
    <cellStyle name="Comma 3 4 2 7 4" xfId="20718"/>
    <cellStyle name="Comma 3 4 2 7 5" xfId="20719"/>
    <cellStyle name="Comma 3 4 2 7 6" xfId="20720"/>
    <cellStyle name="Comma 3 4 2 7 7" xfId="20721"/>
    <cellStyle name="Comma 3 4 2 8" xfId="20722"/>
    <cellStyle name="Comma 3 4 2 8 2" xfId="20723"/>
    <cellStyle name="Comma 3 4 2 8 2 2" xfId="20724"/>
    <cellStyle name="Comma 3 4 2 8 3" xfId="20725"/>
    <cellStyle name="Comma 3 4 2 8 4" xfId="20726"/>
    <cellStyle name="Comma 3 4 2 8 5" xfId="20727"/>
    <cellStyle name="Comma 3 4 2 8 6" xfId="20728"/>
    <cellStyle name="Comma 3 4 2 8 7" xfId="20729"/>
    <cellStyle name="Comma 3 4 2 9" xfId="20730"/>
    <cellStyle name="Comma 3 4 2 9 2" xfId="20731"/>
    <cellStyle name="Comma 3 4 2 9 3" xfId="20732"/>
    <cellStyle name="Comma 3 4 2 9 4" xfId="20733"/>
    <cellStyle name="Comma 3 4 3" xfId="20734"/>
    <cellStyle name="Comma 3 4 3 10" xfId="20735"/>
    <cellStyle name="Comma 3 4 3 2" xfId="20736"/>
    <cellStyle name="Comma 3 4 3 2 2" xfId="20737"/>
    <cellStyle name="Comma 3 4 3 2 2 2" xfId="20738"/>
    <cellStyle name="Comma 3 4 3 2 2 2 2" xfId="20739"/>
    <cellStyle name="Comma 3 4 3 2 2 2 2 2" xfId="20740"/>
    <cellStyle name="Comma 3 4 3 2 2 2 3" xfId="20741"/>
    <cellStyle name="Comma 3 4 3 2 2 2 4" xfId="20742"/>
    <cellStyle name="Comma 3 4 3 2 2 2 5" xfId="20743"/>
    <cellStyle name="Comma 3 4 3 2 2 2 6" xfId="20744"/>
    <cellStyle name="Comma 3 4 3 2 2 3" xfId="20745"/>
    <cellStyle name="Comma 3 4 3 2 2 3 2" xfId="20746"/>
    <cellStyle name="Comma 3 4 3 2 2 3 3" xfId="20747"/>
    <cellStyle name="Comma 3 4 3 2 2 3 4" xfId="20748"/>
    <cellStyle name="Comma 3 4 3 2 2 4" xfId="20749"/>
    <cellStyle name="Comma 3 4 3 2 2 5" xfId="20750"/>
    <cellStyle name="Comma 3 4 3 2 2 6" xfId="20751"/>
    <cellStyle name="Comma 3 4 3 2 2 7" xfId="20752"/>
    <cellStyle name="Comma 3 4 3 2 3" xfId="20753"/>
    <cellStyle name="Comma 3 4 3 2 3 2" xfId="20754"/>
    <cellStyle name="Comma 3 4 3 2 3 2 2" xfId="20755"/>
    <cellStyle name="Comma 3 4 3 2 3 2 3" xfId="20756"/>
    <cellStyle name="Comma 3 4 3 2 3 2 4" xfId="20757"/>
    <cellStyle name="Comma 3 4 3 2 3 2 5" xfId="20758"/>
    <cellStyle name="Comma 3 4 3 2 3 3" xfId="20759"/>
    <cellStyle name="Comma 3 4 3 2 3 3 2" xfId="20760"/>
    <cellStyle name="Comma 3 4 3 2 3 3 3" xfId="20761"/>
    <cellStyle name="Comma 3 4 3 2 3 3 4" xfId="20762"/>
    <cellStyle name="Comma 3 4 3 2 3 4" xfId="20763"/>
    <cellStyle name="Comma 3 4 3 2 3 5" xfId="20764"/>
    <cellStyle name="Comma 3 4 3 2 3 6" xfId="20765"/>
    <cellStyle name="Comma 3 4 3 2 3 7" xfId="20766"/>
    <cellStyle name="Comma 3 4 3 2 4" xfId="20767"/>
    <cellStyle name="Comma 3 4 3 2 4 2" xfId="20768"/>
    <cellStyle name="Comma 3 4 3 2 4 2 2" xfId="20769"/>
    <cellStyle name="Comma 3 4 3 2 4 3" xfId="20770"/>
    <cellStyle name="Comma 3 4 3 2 4 4" xfId="20771"/>
    <cellStyle name="Comma 3 4 3 2 4 5" xfId="20772"/>
    <cellStyle name="Comma 3 4 3 2 4 6" xfId="20773"/>
    <cellStyle name="Comma 3 4 3 2 5" xfId="20774"/>
    <cellStyle name="Comma 3 4 3 2 5 2" xfId="20775"/>
    <cellStyle name="Comma 3 4 3 2 5 3" xfId="20776"/>
    <cellStyle name="Comma 3 4 3 2 5 4" xfId="20777"/>
    <cellStyle name="Comma 3 4 3 2 6" xfId="20778"/>
    <cellStyle name="Comma 3 4 3 2 7" xfId="20779"/>
    <cellStyle name="Comma 3 4 3 2 8" xfId="20780"/>
    <cellStyle name="Comma 3 4 3 2 9" xfId="20781"/>
    <cellStyle name="Comma 3 4 3 3" xfId="20782"/>
    <cellStyle name="Comma 3 4 3 3 2" xfId="20783"/>
    <cellStyle name="Comma 3 4 3 3 2 2" xfId="20784"/>
    <cellStyle name="Comma 3 4 3 3 2 2 2" xfId="20785"/>
    <cellStyle name="Comma 3 4 3 3 2 3" xfId="20786"/>
    <cellStyle name="Comma 3 4 3 3 2 4" xfId="20787"/>
    <cellStyle name="Comma 3 4 3 3 2 5" xfId="20788"/>
    <cellStyle name="Comma 3 4 3 3 2 6" xfId="20789"/>
    <cellStyle name="Comma 3 4 3 3 3" xfId="20790"/>
    <cellStyle name="Comma 3 4 3 3 3 2" xfId="20791"/>
    <cellStyle name="Comma 3 4 3 3 3 3" xfId="20792"/>
    <cellStyle name="Comma 3 4 3 3 3 4" xfId="20793"/>
    <cellStyle name="Comma 3 4 3 3 4" xfId="20794"/>
    <cellStyle name="Comma 3 4 3 3 5" xfId="20795"/>
    <cellStyle name="Comma 3 4 3 3 6" xfId="20796"/>
    <cellStyle name="Comma 3 4 3 3 7" xfId="20797"/>
    <cellStyle name="Comma 3 4 3 4" xfId="20798"/>
    <cellStyle name="Comma 3 4 3 4 2" xfId="20799"/>
    <cellStyle name="Comma 3 4 3 4 2 2" xfId="20800"/>
    <cellStyle name="Comma 3 4 3 4 2 3" xfId="20801"/>
    <cellStyle name="Comma 3 4 3 4 2 4" xfId="20802"/>
    <cellStyle name="Comma 3 4 3 4 2 5" xfId="20803"/>
    <cellStyle name="Comma 3 4 3 4 3" xfId="20804"/>
    <cellStyle name="Comma 3 4 3 4 3 2" xfId="20805"/>
    <cellStyle name="Comma 3 4 3 4 3 3" xfId="20806"/>
    <cellStyle name="Comma 3 4 3 4 3 4" xfId="20807"/>
    <cellStyle name="Comma 3 4 3 4 4" xfId="20808"/>
    <cellStyle name="Comma 3 4 3 4 5" xfId="20809"/>
    <cellStyle name="Comma 3 4 3 4 6" xfId="20810"/>
    <cellStyle name="Comma 3 4 3 4 7" xfId="20811"/>
    <cellStyle name="Comma 3 4 3 5" xfId="20812"/>
    <cellStyle name="Comma 3 4 3 5 2" xfId="20813"/>
    <cellStyle name="Comma 3 4 3 5 2 2" xfId="20814"/>
    <cellStyle name="Comma 3 4 3 5 3" xfId="20815"/>
    <cellStyle name="Comma 3 4 3 5 4" xfId="20816"/>
    <cellStyle name="Comma 3 4 3 5 5" xfId="20817"/>
    <cellStyle name="Comma 3 4 3 5 6" xfId="20818"/>
    <cellStyle name="Comma 3 4 3 6" xfId="20819"/>
    <cellStyle name="Comma 3 4 3 6 2" xfId="20820"/>
    <cellStyle name="Comma 3 4 3 6 3" xfId="20821"/>
    <cellStyle name="Comma 3 4 3 6 4" xfId="20822"/>
    <cellStyle name="Comma 3 4 3 7" xfId="20823"/>
    <cellStyle name="Comma 3 4 3 8" xfId="20824"/>
    <cellStyle name="Comma 3 4 3 8 2" xfId="20825"/>
    <cellStyle name="Comma 3 4 3 9" xfId="20826"/>
    <cellStyle name="Comma 3 4 4" xfId="20827"/>
    <cellStyle name="Comma 3 4 4 2" xfId="20828"/>
    <cellStyle name="Comma 3 4 4 2 2" xfId="20829"/>
    <cellStyle name="Comma 3 4 4 2 2 2" xfId="20830"/>
    <cellStyle name="Comma 3 4 4 2 2 2 2" xfId="20831"/>
    <cellStyle name="Comma 3 4 4 2 2 2 3" xfId="20832"/>
    <cellStyle name="Comma 3 4 4 2 2 2 4" xfId="20833"/>
    <cellStyle name="Comma 3 4 4 2 2 2 5" xfId="20834"/>
    <cellStyle name="Comma 3 4 4 2 2 3" xfId="20835"/>
    <cellStyle name="Comma 3 4 4 2 2 3 2" xfId="20836"/>
    <cellStyle name="Comma 3 4 4 2 2 3 3" xfId="20837"/>
    <cellStyle name="Comma 3 4 4 2 2 3 4" xfId="20838"/>
    <cellStyle name="Comma 3 4 4 2 2 4" xfId="20839"/>
    <cellStyle name="Comma 3 4 4 2 2 5" xfId="20840"/>
    <cellStyle name="Comma 3 4 4 2 2 6" xfId="20841"/>
    <cellStyle name="Comma 3 4 4 2 2 7" xfId="20842"/>
    <cellStyle name="Comma 3 4 4 2 3" xfId="20843"/>
    <cellStyle name="Comma 3 4 4 2 3 2" xfId="20844"/>
    <cellStyle name="Comma 3 4 4 2 3 2 2" xfId="20845"/>
    <cellStyle name="Comma 3 4 4 2 3 3" xfId="20846"/>
    <cellStyle name="Comma 3 4 4 2 3 4" xfId="20847"/>
    <cellStyle name="Comma 3 4 4 2 3 5" xfId="20848"/>
    <cellStyle name="Comma 3 4 4 2 3 6" xfId="20849"/>
    <cellStyle name="Comma 3 4 4 2 4" xfId="20850"/>
    <cellStyle name="Comma 3 4 4 2 4 2" xfId="20851"/>
    <cellStyle name="Comma 3 4 4 2 4 3" xfId="20852"/>
    <cellStyle name="Comma 3 4 4 2 4 4" xfId="20853"/>
    <cellStyle name="Comma 3 4 4 2 5" xfId="20854"/>
    <cellStyle name="Comma 3 4 4 2 6" xfId="20855"/>
    <cellStyle name="Comma 3 4 4 2 7" xfId="20856"/>
    <cellStyle name="Comma 3 4 4 2 8" xfId="20857"/>
    <cellStyle name="Comma 3 4 4 3" xfId="20858"/>
    <cellStyle name="Comma 3 4 4 3 2" xfId="20859"/>
    <cellStyle name="Comma 3 4 4 3 2 2" xfId="20860"/>
    <cellStyle name="Comma 3 4 4 3 2 3" xfId="20861"/>
    <cellStyle name="Comma 3 4 4 3 2 4" xfId="20862"/>
    <cellStyle name="Comma 3 4 4 3 2 5" xfId="20863"/>
    <cellStyle name="Comma 3 4 4 3 3" xfId="20864"/>
    <cellStyle name="Comma 3 4 4 3 3 2" xfId="20865"/>
    <cellStyle name="Comma 3 4 4 3 3 3" xfId="20866"/>
    <cellStyle name="Comma 3 4 4 3 3 4" xfId="20867"/>
    <cellStyle name="Comma 3 4 4 3 4" xfId="20868"/>
    <cellStyle name="Comma 3 4 4 3 5" xfId="20869"/>
    <cellStyle name="Comma 3 4 4 3 6" xfId="20870"/>
    <cellStyle name="Comma 3 4 4 3 7" xfId="20871"/>
    <cellStyle name="Comma 3 4 4 4" xfId="20872"/>
    <cellStyle name="Comma 3 4 4 4 2" xfId="20873"/>
    <cellStyle name="Comma 3 4 4 4 2 2" xfId="20874"/>
    <cellStyle name="Comma 3 4 4 4 3" xfId="20875"/>
    <cellStyle name="Comma 3 4 4 4 4" xfId="20876"/>
    <cellStyle name="Comma 3 4 4 4 5" xfId="20877"/>
    <cellStyle name="Comma 3 4 4 4 6" xfId="20878"/>
    <cellStyle name="Comma 3 4 4 5" xfId="20879"/>
    <cellStyle name="Comma 3 4 4 5 2" xfId="20880"/>
    <cellStyle name="Comma 3 4 4 5 3" xfId="20881"/>
    <cellStyle name="Comma 3 4 4 5 4" xfId="20882"/>
    <cellStyle name="Comma 3 4 4 6" xfId="20883"/>
    <cellStyle name="Comma 3 4 4 7" xfId="20884"/>
    <cellStyle name="Comma 3 4 4 7 2" xfId="20885"/>
    <cellStyle name="Comma 3 4 4 8" xfId="20886"/>
    <cellStyle name="Comma 3 4 4 9" xfId="20887"/>
    <cellStyle name="Comma 3 4 5" xfId="20888"/>
    <cellStyle name="Comma 3 4 5 2" xfId="20889"/>
    <cellStyle name="Comma 3 4 5 2 2" xfId="20890"/>
    <cellStyle name="Comma 3 4 5 2 2 2" xfId="20891"/>
    <cellStyle name="Comma 3 4 5 2 2 3" xfId="20892"/>
    <cellStyle name="Comma 3 4 5 2 2 4" xfId="20893"/>
    <cellStyle name="Comma 3 4 5 2 2 5" xfId="20894"/>
    <cellStyle name="Comma 3 4 5 2 3" xfId="20895"/>
    <cellStyle name="Comma 3 4 5 2 3 2" xfId="20896"/>
    <cellStyle name="Comma 3 4 5 2 3 3" xfId="20897"/>
    <cellStyle name="Comma 3 4 5 2 3 4" xfId="20898"/>
    <cellStyle name="Comma 3 4 5 2 4" xfId="20899"/>
    <cellStyle name="Comma 3 4 5 2 5" xfId="20900"/>
    <cellStyle name="Comma 3 4 5 2 6" xfId="20901"/>
    <cellStyle name="Comma 3 4 5 2 7" xfId="20902"/>
    <cellStyle name="Comma 3 4 5 3" xfId="20903"/>
    <cellStyle name="Comma 3 4 5 3 2" xfId="20904"/>
    <cellStyle name="Comma 3 4 5 3 2 2" xfId="20905"/>
    <cellStyle name="Comma 3 4 5 3 2 3" xfId="20906"/>
    <cellStyle name="Comma 3 4 5 3 2 4" xfId="20907"/>
    <cellStyle name="Comma 3 4 5 3 2 5" xfId="20908"/>
    <cellStyle name="Comma 3 4 5 3 3" xfId="20909"/>
    <cellStyle name="Comma 3 4 5 3 3 2" xfId="20910"/>
    <cellStyle name="Comma 3 4 5 3 3 3" xfId="20911"/>
    <cellStyle name="Comma 3 4 5 3 3 4" xfId="20912"/>
    <cellStyle name="Comma 3 4 5 3 4" xfId="20913"/>
    <cellStyle name="Comma 3 4 5 3 5" xfId="20914"/>
    <cellStyle name="Comma 3 4 5 3 6" xfId="20915"/>
    <cellStyle name="Comma 3 4 5 3 7" xfId="20916"/>
    <cellStyle name="Comma 3 4 5 4" xfId="20917"/>
    <cellStyle name="Comma 3 4 5 4 2" xfId="20918"/>
    <cellStyle name="Comma 3 4 5 4 2 2" xfId="20919"/>
    <cellStyle name="Comma 3 4 5 4 3" xfId="20920"/>
    <cellStyle name="Comma 3 4 5 4 4" xfId="20921"/>
    <cellStyle name="Comma 3 4 5 4 5" xfId="20922"/>
    <cellStyle name="Comma 3 4 5 4 6" xfId="20923"/>
    <cellStyle name="Comma 3 4 5 4 7" xfId="20924"/>
    <cellStyle name="Comma 3 4 5 5" xfId="20925"/>
    <cellStyle name="Comma 3 4 5 5 2" xfId="20926"/>
    <cellStyle name="Comma 3 4 5 5 3" xfId="20927"/>
    <cellStyle name="Comma 3 4 5 5 4" xfId="20928"/>
    <cellStyle name="Comma 3 4 5 6" xfId="20929"/>
    <cellStyle name="Comma 3 4 5 7" xfId="20930"/>
    <cellStyle name="Comma 3 4 5 8" xfId="20931"/>
    <cellStyle name="Comma 3 4 5 9" xfId="20932"/>
    <cellStyle name="Comma 3 4 6" xfId="20933"/>
    <cellStyle name="Comma 3 4 6 2" xfId="20934"/>
    <cellStyle name="Comma 3 4 6 2 2" xfId="20935"/>
    <cellStyle name="Comma 3 4 6 2 2 2" xfId="20936"/>
    <cellStyle name="Comma 3 4 6 2 2 3" xfId="20937"/>
    <cellStyle name="Comma 3 4 6 2 2 4" xfId="20938"/>
    <cellStyle name="Comma 3 4 6 2 2 5" xfId="20939"/>
    <cellStyle name="Comma 3 4 6 2 3" xfId="20940"/>
    <cellStyle name="Comma 3 4 6 2 3 2" xfId="20941"/>
    <cellStyle name="Comma 3 4 6 2 3 3" xfId="20942"/>
    <cellStyle name="Comma 3 4 6 2 3 4" xfId="20943"/>
    <cellStyle name="Comma 3 4 6 2 4" xfId="20944"/>
    <cellStyle name="Comma 3 4 6 2 5" xfId="20945"/>
    <cellStyle name="Comma 3 4 6 2 6" xfId="20946"/>
    <cellStyle name="Comma 3 4 6 2 7" xfId="20947"/>
    <cellStyle name="Comma 3 4 6 3" xfId="20948"/>
    <cellStyle name="Comma 3 4 6 3 2" xfId="20949"/>
    <cellStyle name="Comma 3 4 6 3 2 2" xfId="20950"/>
    <cellStyle name="Comma 3 4 6 3 3" xfId="20951"/>
    <cellStyle name="Comma 3 4 6 3 4" xfId="20952"/>
    <cellStyle name="Comma 3 4 6 3 5" xfId="20953"/>
    <cellStyle name="Comma 3 4 6 3 6" xfId="20954"/>
    <cellStyle name="Comma 3 4 6 3 7" xfId="20955"/>
    <cellStyle name="Comma 3 4 6 4" xfId="20956"/>
    <cellStyle name="Comma 3 4 6 4 2" xfId="20957"/>
    <cellStyle name="Comma 3 4 6 4 3" xfId="20958"/>
    <cellStyle name="Comma 3 4 6 4 4" xfId="20959"/>
    <cellStyle name="Comma 3 4 6 5" xfId="20960"/>
    <cellStyle name="Comma 3 4 6 6" xfId="20961"/>
    <cellStyle name="Comma 3 4 6 7" xfId="20962"/>
    <cellStyle name="Comma 3 4 6 8" xfId="20963"/>
    <cellStyle name="Comma 3 4 7" xfId="20964"/>
    <cellStyle name="Comma 3 4 7 2" xfId="20965"/>
    <cellStyle name="Comma 3 4 7 2 2" xfId="20966"/>
    <cellStyle name="Comma 3 4 7 2 2 2" xfId="20967"/>
    <cellStyle name="Comma 3 4 7 2 3" xfId="20968"/>
    <cellStyle name="Comma 3 4 7 2 4" xfId="20969"/>
    <cellStyle name="Comma 3 4 7 2 5" xfId="20970"/>
    <cellStyle name="Comma 3 4 7 2 6" xfId="20971"/>
    <cellStyle name="Comma 3 4 7 3" xfId="20972"/>
    <cellStyle name="Comma 3 4 7 3 2" xfId="20973"/>
    <cellStyle name="Comma 3 4 7 3 3" xfId="20974"/>
    <cellStyle name="Comma 3 4 7 3 4" xfId="20975"/>
    <cellStyle name="Comma 3 4 7 4" xfId="20976"/>
    <cellStyle name="Comma 3 4 7 5" xfId="20977"/>
    <cellStyle name="Comma 3 4 7 6" xfId="20978"/>
    <cellStyle name="Comma 3 4 7 7" xfId="20979"/>
    <cellStyle name="Comma 3 4 8" xfId="20980"/>
    <cellStyle name="Comma 3 4 8 2" xfId="20981"/>
    <cellStyle name="Comma 3 4 8 2 2" xfId="20982"/>
    <cellStyle name="Comma 3 4 8 2 2 2" xfId="20983"/>
    <cellStyle name="Comma 3 4 8 2 3" xfId="20984"/>
    <cellStyle name="Comma 3 4 8 2 4" xfId="20985"/>
    <cellStyle name="Comma 3 4 8 2 5" xfId="20986"/>
    <cellStyle name="Comma 3 4 8 2 6" xfId="20987"/>
    <cellStyle name="Comma 3 4 8 3" xfId="20988"/>
    <cellStyle name="Comma 3 4 8 3 2" xfId="20989"/>
    <cellStyle name="Comma 3 4 8 3 3" xfId="20990"/>
    <cellStyle name="Comma 3 4 8 3 4" xfId="20991"/>
    <cellStyle name="Comma 3 4 8 4" xfId="20992"/>
    <cellStyle name="Comma 3 4 8 5" xfId="20993"/>
    <cellStyle name="Comma 3 4 8 6" xfId="20994"/>
    <cellStyle name="Comma 3 4 8 7" xfId="20995"/>
    <cellStyle name="Comma 3 4 9" xfId="20996"/>
    <cellStyle name="Comma 3 4 9 2" xfId="20997"/>
    <cellStyle name="Comma 3 4 9 2 2" xfId="20998"/>
    <cellStyle name="Comma 3 4 9 2 3" xfId="20999"/>
    <cellStyle name="Comma 3 4 9 2 4" xfId="21000"/>
    <cellStyle name="Comma 3 4 9 2 5" xfId="21001"/>
    <cellStyle name="Comma 3 4 9 3" xfId="21002"/>
    <cellStyle name="Comma 3 4 9 3 2" xfId="21003"/>
    <cellStyle name="Comma 3 4 9 3 3" xfId="21004"/>
    <cellStyle name="Comma 3 4 9 3 4" xfId="21005"/>
    <cellStyle name="Comma 3 4 9 4" xfId="21006"/>
    <cellStyle name="Comma 3 4 9 5" xfId="21007"/>
    <cellStyle name="Comma 3 4 9 6" xfId="21008"/>
    <cellStyle name="Comma 3 4 9 7" xfId="21009"/>
    <cellStyle name="Comma 3 5" xfId="21010"/>
    <cellStyle name="Comma 3 5 10" xfId="21011"/>
    <cellStyle name="Comma 3 5 10 2" xfId="21012"/>
    <cellStyle name="Comma 3 5 10 2 2" xfId="21013"/>
    <cellStyle name="Comma 3 5 10 3" xfId="21014"/>
    <cellStyle name="Comma 3 5 10 4" xfId="21015"/>
    <cellStyle name="Comma 3 5 10 5" xfId="21016"/>
    <cellStyle name="Comma 3 5 10 6" xfId="21017"/>
    <cellStyle name="Comma 3 5 10 7" xfId="21018"/>
    <cellStyle name="Comma 3 5 11" xfId="21019"/>
    <cellStyle name="Comma 3 5 11 2" xfId="21020"/>
    <cellStyle name="Comma 3 5 11 3" xfId="21021"/>
    <cellStyle name="Comma 3 5 11 4" xfId="21022"/>
    <cellStyle name="Comma 3 5 12" xfId="21023"/>
    <cellStyle name="Comma 3 5 12 2" xfId="21024"/>
    <cellStyle name="Comma 3 5 13" xfId="21025"/>
    <cellStyle name="Comma 3 5 13 2" xfId="21026"/>
    <cellStyle name="Comma 3 5 14" xfId="21027"/>
    <cellStyle name="Comma 3 5 14 2" xfId="21028"/>
    <cellStyle name="Comma 3 5 15" xfId="21029"/>
    <cellStyle name="Comma 3 5 15 2" xfId="21030"/>
    <cellStyle name="Comma 3 5 2" xfId="21031"/>
    <cellStyle name="Comma 3 5 2 10" xfId="21032"/>
    <cellStyle name="Comma 3 5 2 11" xfId="21033"/>
    <cellStyle name="Comma 3 5 2 12" xfId="21034"/>
    <cellStyle name="Comma 3 5 2 13" xfId="21035"/>
    <cellStyle name="Comma 3 5 2 2" xfId="21036"/>
    <cellStyle name="Comma 3 5 2 2 10" xfId="21037"/>
    <cellStyle name="Comma 3 5 2 2 2" xfId="21038"/>
    <cellStyle name="Comma 3 5 2 2 2 2" xfId="21039"/>
    <cellStyle name="Comma 3 5 2 2 2 2 2" xfId="21040"/>
    <cellStyle name="Comma 3 5 2 2 2 2 2 2" xfId="21041"/>
    <cellStyle name="Comma 3 5 2 2 2 2 2 2 2" xfId="21042"/>
    <cellStyle name="Comma 3 5 2 2 2 2 2 3" xfId="21043"/>
    <cellStyle name="Comma 3 5 2 2 2 2 2 4" xfId="21044"/>
    <cellStyle name="Comma 3 5 2 2 2 2 2 5" xfId="21045"/>
    <cellStyle name="Comma 3 5 2 2 2 2 2 6" xfId="21046"/>
    <cellStyle name="Comma 3 5 2 2 2 2 3" xfId="21047"/>
    <cellStyle name="Comma 3 5 2 2 2 2 3 2" xfId="21048"/>
    <cellStyle name="Comma 3 5 2 2 2 2 3 3" xfId="21049"/>
    <cellStyle name="Comma 3 5 2 2 2 2 3 4" xfId="21050"/>
    <cellStyle name="Comma 3 5 2 2 2 2 4" xfId="21051"/>
    <cellStyle name="Comma 3 5 2 2 2 2 5" xfId="21052"/>
    <cellStyle name="Comma 3 5 2 2 2 2 6" xfId="21053"/>
    <cellStyle name="Comma 3 5 2 2 2 2 7" xfId="21054"/>
    <cellStyle name="Comma 3 5 2 2 2 3" xfId="21055"/>
    <cellStyle name="Comma 3 5 2 2 2 3 2" xfId="21056"/>
    <cellStyle name="Comma 3 5 2 2 2 3 2 2" xfId="21057"/>
    <cellStyle name="Comma 3 5 2 2 2 3 3" xfId="21058"/>
    <cellStyle name="Comma 3 5 2 2 2 3 4" xfId="21059"/>
    <cellStyle name="Comma 3 5 2 2 2 3 5" xfId="21060"/>
    <cellStyle name="Comma 3 5 2 2 2 3 6" xfId="21061"/>
    <cellStyle name="Comma 3 5 2 2 2 4" xfId="21062"/>
    <cellStyle name="Comma 3 5 2 2 2 4 2" xfId="21063"/>
    <cellStyle name="Comma 3 5 2 2 2 4 3" xfId="21064"/>
    <cellStyle name="Comma 3 5 2 2 2 4 4" xfId="21065"/>
    <cellStyle name="Comma 3 5 2 2 2 5" xfId="21066"/>
    <cellStyle name="Comma 3 5 2 2 2 6" xfId="21067"/>
    <cellStyle name="Comma 3 5 2 2 2 7" xfId="21068"/>
    <cellStyle name="Comma 3 5 2 2 2 8" xfId="21069"/>
    <cellStyle name="Comma 3 5 2 2 3" xfId="21070"/>
    <cellStyle name="Comma 3 5 2 2 3 2" xfId="21071"/>
    <cellStyle name="Comma 3 5 2 2 3 2 2" xfId="21072"/>
    <cellStyle name="Comma 3 5 2 2 3 2 2 2" xfId="21073"/>
    <cellStyle name="Comma 3 5 2 2 3 2 3" xfId="21074"/>
    <cellStyle name="Comma 3 5 2 2 3 2 4" xfId="21075"/>
    <cellStyle name="Comma 3 5 2 2 3 2 5" xfId="21076"/>
    <cellStyle name="Comma 3 5 2 2 3 2 6" xfId="21077"/>
    <cellStyle name="Comma 3 5 2 2 3 3" xfId="21078"/>
    <cellStyle name="Comma 3 5 2 2 3 3 2" xfId="21079"/>
    <cellStyle name="Comma 3 5 2 2 3 3 3" xfId="21080"/>
    <cellStyle name="Comma 3 5 2 2 3 3 4" xfId="21081"/>
    <cellStyle name="Comma 3 5 2 2 3 4" xfId="21082"/>
    <cellStyle name="Comma 3 5 2 2 3 5" xfId="21083"/>
    <cellStyle name="Comma 3 5 2 2 3 6" xfId="21084"/>
    <cellStyle name="Comma 3 5 2 2 3 7" xfId="21085"/>
    <cellStyle name="Comma 3 5 2 2 4" xfId="21086"/>
    <cellStyle name="Comma 3 5 2 2 4 2" xfId="21087"/>
    <cellStyle name="Comma 3 5 2 2 4 2 2" xfId="21088"/>
    <cellStyle name="Comma 3 5 2 2 4 2 3" xfId="21089"/>
    <cellStyle name="Comma 3 5 2 2 4 2 4" xfId="21090"/>
    <cellStyle name="Comma 3 5 2 2 4 2 5" xfId="21091"/>
    <cellStyle name="Comma 3 5 2 2 4 3" xfId="21092"/>
    <cellStyle name="Comma 3 5 2 2 4 3 2" xfId="21093"/>
    <cellStyle name="Comma 3 5 2 2 4 3 3" xfId="21094"/>
    <cellStyle name="Comma 3 5 2 2 4 3 4" xfId="21095"/>
    <cellStyle name="Comma 3 5 2 2 4 4" xfId="21096"/>
    <cellStyle name="Comma 3 5 2 2 4 5" xfId="21097"/>
    <cellStyle name="Comma 3 5 2 2 4 6" xfId="21098"/>
    <cellStyle name="Comma 3 5 2 2 4 7" xfId="21099"/>
    <cellStyle name="Comma 3 5 2 2 5" xfId="21100"/>
    <cellStyle name="Comma 3 5 2 2 5 2" xfId="21101"/>
    <cellStyle name="Comma 3 5 2 2 5 2 2" xfId="21102"/>
    <cellStyle name="Comma 3 5 2 2 5 3" xfId="21103"/>
    <cellStyle name="Comma 3 5 2 2 5 4" xfId="21104"/>
    <cellStyle name="Comma 3 5 2 2 5 5" xfId="21105"/>
    <cellStyle name="Comma 3 5 2 2 5 6" xfId="21106"/>
    <cellStyle name="Comma 3 5 2 2 6" xfId="21107"/>
    <cellStyle name="Comma 3 5 2 2 6 2" xfId="21108"/>
    <cellStyle name="Comma 3 5 2 2 6 3" xfId="21109"/>
    <cellStyle name="Comma 3 5 2 2 6 4" xfId="21110"/>
    <cellStyle name="Comma 3 5 2 2 7" xfId="21111"/>
    <cellStyle name="Comma 3 5 2 2 8" xfId="21112"/>
    <cellStyle name="Comma 3 5 2 2 9" xfId="21113"/>
    <cellStyle name="Comma 3 5 2 3" xfId="21114"/>
    <cellStyle name="Comma 3 5 2 3 2" xfId="21115"/>
    <cellStyle name="Comma 3 5 2 3 2 2" xfId="21116"/>
    <cellStyle name="Comma 3 5 2 3 2 2 2" xfId="21117"/>
    <cellStyle name="Comma 3 5 2 3 2 2 2 2" xfId="21118"/>
    <cellStyle name="Comma 3 5 2 3 2 2 3" xfId="21119"/>
    <cellStyle name="Comma 3 5 2 3 2 2 4" xfId="21120"/>
    <cellStyle name="Comma 3 5 2 3 2 2 5" xfId="21121"/>
    <cellStyle name="Comma 3 5 2 3 2 2 6" xfId="21122"/>
    <cellStyle name="Comma 3 5 2 3 2 3" xfId="21123"/>
    <cellStyle name="Comma 3 5 2 3 2 3 2" xfId="21124"/>
    <cellStyle name="Comma 3 5 2 3 2 3 3" xfId="21125"/>
    <cellStyle name="Comma 3 5 2 3 2 3 4" xfId="21126"/>
    <cellStyle name="Comma 3 5 2 3 2 4" xfId="21127"/>
    <cellStyle name="Comma 3 5 2 3 2 5" xfId="21128"/>
    <cellStyle name="Comma 3 5 2 3 2 6" xfId="21129"/>
    <cellStyle name="Comma 3 5 2 3 2 7" xfId="21130"/>
    <cellStyle name="Comma 3 5 2 3 3" xfId="21131"/>
    <cellStyle name="Comma 3 5 2 3 3 2" xfId="21132"/>
    <cellStyle name="Comma 3 5 2 3 3 2 2" xfId="21133"/>
    <cellStyle name="Comma 3 5 2 3 3 3" xfId="21134"/>
    <cellStyle name="Comma 3 5 2 3 3 4" xfId="21135"/>
    <cellStyle name="Comma 3 5 2 3 3 5" xfId="21136"/>
    <cellStyle name="Comma 3 5 2 3 3 6" xfId="21137"/>
    <cellStyle name="Comma 3 5 2 3 4" xfId="21138"/>
    <cellStyle name="Comma 3 5 2 3 4 2" xfId="21139"/>
    <cellStyle name="Comma 3 5 2 3 4 3" xfId="21140"/>
    <cellStyle name="Comma 3 5 2 3 4 4" xfId="21141"/>
    <cellStyle name="Comma 3 5 2 3 5" xfId="21142"/>
    <cellStyle name="Comma 3 5 2 3 6" xfId="21143"/>
    <cellStyle name="Comma 3 5 2 3 7" xfId="21144"/>
    <cellStyle name="Comma 3 5 2 3 8" xfId="21145"/>
    <cellStyle name="Comma 3 5 2 4" xfId="21146"/>
    <cellStyle name="Comma 3 5 2 4 2" xfId="21147"/>
    <cellStyle name="Comma 3 5 2 4 2 2" xfId="21148"/>
    <cellStyle name="Comma 3 5 2 4 2 2 2" xfId="21149"/>
    <cellStyle name="Comma 3 5 2 4 2 3" xfId="21150"/>
    <cellStyle name="Comma 3 5 2 4 2 4" xfId="21151"/>
    <cellStyle name="Comma 3 5 2 4 2 5" xfId="21152"/>
    <cellStyle name="Comma 3 5 2 4 2 6" xfId="21153"/>
    <cellStyle name="Comma 3 5 2 4 3" xfId="21154"/>
    <cellStyle name="Comma 3 5 2 4 3 2" xfId="21155"/>
    <cellStyle name="Comma 3 5 2 4 3 3" xfId="21156"/>
    <cellStyle name="Comma 3 5 2 4 3 4" xfId="21157"/>
    <cellStyle name="Comma 3 5 2 4 4" xfId="21158"/>
    <cellStyle name="Comma 3 5 2 4 5" xfId="21159"/>
    <cellStyle name="Comma 3 5 2 4 6" xfId="21160"/>
    <cellStyle name="Comma 3 5 2 4 7" xfId="21161"/>
    <cellStyle name="Comma 3 5 2 5" xfId="21162"/>
    <cellStyle name="Comma 3 5 2 5 2" xfId="21163"/>
    <cellStyle name="Comma 3 5 2 5 2 2" xfId="21164"/>
    <cellStyle name="Comma 3 5 2 5 2 2 2" xfId="21165"/>
    <cellStyle name="Comma 3 5 2 5 2 3" xfId="21166"/>
    <cellStyle name="Comma 3 5 2 5 2 4" xfId="21167"/>
    <cellStyle name="Comma 3 5 2 5 2 5" xfId="21168"/>
    <cellStyle name="Comma 3 5 2 5 2 6" xfId="21169"/>
    <cellStyle name="Comma 3 5 2 5 3" xfId="21170"/>
    <cellStyle name="Comma 3 5 2 5 3 2" xfId="21171"/>
    <cellStyle name="Comma 3 5 2 5 3 3" xfId="21172"/>
    <cellStyle name="Comma 3 5 2 5 3 4" xfId="21173"/>
    <cellStyle name="Comma 3 5 2 5 4" xfId="21174"/>
    <cellStyle name="Comma 3 5 2 5 5" xfId="21175"/>
    <cellStyle name="Comma 3 5 2 5 6" xfId="21176"/>
    <cellStyle name="Comma 3 5 2 5 7" xfId="21177"/>
    <cellStyle name="Comma 3 5 2 6" xfId="21178"/>
    <cellStyle name="Comma 3 5 2 6 2" xfId="21179"/>
    <cellStyle name="Comma 3 5 2 6 2 2" xfId="21180"/>
    <cellStyle name="Comma 3 5 2 6 2 2 2" xfId="21181"/>
    <cellStyle name="Comma 3 5 2 6 2 3" xfId="21182"/>
    <cellStyle name="Comma 3 5 2 6 2 4" xfId="21183"/>
    <cellStyle name="Comma 3 5 2 6 2 5" xfId="21184"/>
    <cellStyle name="Comma 3 5 2 6 2 6" xfId="21185"/>
    <cellStyle name="Comma 3 5 2 6 3" xfId="21186"/>
    <cellStyle name="Comma 3 5 2 6 3 2" xfId="21187"/>
    <cellStyle name="Comma 3 5 2 6 3 3" xfId="21188"/>
    <cellStyle name="Comma 3 5 2 6 3 4" xfId="21189"/>
    <cellStyle name="Comma 3 5 2 6 4" xfId="21190"/>
    <cellStyle name="Comma 3 5 2 6 5" xfId="21191"/>
    <cellStyle name="Comma 3 5 2 6 6" xfId="21192"/>
    <cellStyle name="Comma 3 5 2 6 7" xfId="21193"/>
    <cellStyle name="Comma 3 5 2 7" xfId="21194"/>
    <cellStyle name="Comma 3 5 2 7 2" xfId="21195"/>
    <cellStyle name="Comma 3 5 2 7 2 2" xfId="21196"/>
    <cellStyle name="Comma 3 5 2 7 2 3" xfId="21197"/>
    <cellStyle name="Comma 3 5 2 7 2 4" xfId="21198"/>
    <cellStyle name="Comma 3 5 2 7 2 5" xfId="21199"/>
    <cellStyle name="Comma 3 5 2 7 3" xfId="21200"/>
    <cellStyle name="Comma 3 5 2 7 3 2" xfId="21201"/>
    <cellStyle name="Comma 3 5 2 7 3 3" xfId="21202"/>
    <cellStyle name="Comma 3 5 2 7 3 4" xfId="21203"/>
    <cellStyle name="Comma 3 5 2 7 4" xfId="21204"/>
    <cellStyle name="Comma 3 5 2 7 5" xfId="21205"/>
    <cellStyle name="Comma 3 5 2 7 6" xfId="21206"/>
    <cellStyle name="Comma 3 5 2 7 7" xfId="21207"/>
    <cellStyle name="Comma 3 5 2 8" xfId="21208"/>
    <cellStyle name="Comma 3 5 2 8 2" xfId="21209"/>
    <cellStyle name="Comma 3 5 2 8 2 2" xfId="21210"/>
    <cellStyle name="Comma 3 5 2 8 3" xfId="21211"/>
    <cellStyle name="Comma 3 5 2 8 4" xfId="21212"/>
    <cellStyle name="Comma 3 5 2 8 5" xfId="21213"/>
    <cellStyle name="Comma 3 5 2 8 6" xfId="21214"/>
    <cellStyle name="Comma 3 5 2 9" xfId="21215"/>
    <cellStyle name="Comma 3 5 2 9 2" xfId="21216"/>
    <cellStyle name="Comma 3 5 2 9 3" xfId="21217"/>
    <cellStyle name="Comma 3 5 2 9 4" xfId="21218"/>
    <cellStyle name="Comma 3 5 3" xfId="21219"/>
    <cellStyle name="Comma 3 5 3 2" xfId="21220"/>
    <cellStyle name="Comma 3 5 3 2 2" xfId="21221"/>
    <cellStyle name="Comma 3 5 3 2 2 2" xfId="21222"/>
    <cellStyle name="Comma 3 5 3 2 2 2 2" xfId="21223"/>
    <cellStyle name="Comma 3 5 3 2 2 2 2 2" xfId="21224"/>
    <cellStyle name="Comma 3 5 3 2 2 2 3" xfId="21225"/>
    <cellStyle name="Comma 3 5 3 2 2 2 4" xfId="21226"/>
    <cellStyle name="Comma 3 5 3 2 2 2 5" xfId="21227"/>
    <cellStyle name="Comma 3 5 3 2 2 2 6" xfId="21228"/>
    <cellStyle name="Comma 3 5 3 2 2 3" xfId="21229"/>
    <cellStyle name="Comma 3 5 3 2 2 3 2" xfId="21230"/>
    <cellStyle name="Comma 3 5 3 2 2 3 3" xfId="21231"/>
    <cellStyle name="Comma 3 5 3 2 2 3 4" xfId="21232"/>
    <cellStyle name="Comma 3 5 3 2 2 4" xfId="21233"/>
    <cellStyle name="Comma 3 5 3 2 2 5" xfId="21234"/>
    <cellStyle name="Comma 3 5 3 2 2 6" xfId="21235"/>
    <cellStyle name="Comma 3 5 3 2 2 7" xfId="21236"/>
    <cellStyle name="Comma 3 5 3 2 3" xfId="21237"/>
    <cellStyle name="Comma 3 5 3 2 3 2" xfId="21238"/>
    <cellStyle name="Comma 3 5 3 2 3 2 2" xfId="21239"/>
    <cellStyle name="Comma 3 5 3 2 3 2 3" xfId="21240"/>
    <cellStyle name="Comma 3 5 3 2 3 2 4" xfId="21241"/>
    <cellStyle name="Comma 3 5 3 2 3 2 5" xfId="21242"/>
    <cellStyle name="Comma 3 5 3 2 3 3" xfId="21243"/>
    <cellStyle name="Comma 3 5 3 2 3 3 2" xfId="21244"/>
    <cellStyle name="Comma 3 5 3 2 3 3 3" xfId="21245"/>
    <cellStyle name="Comma 3 5 3 2 3 3 4" xfId="21246"/>
    <cellStyle name="Comma 3 5 3 2 3 4" xfId="21247"/>
    <cellStyle name="Comma 3 5 3 2 3 5" xfId="21248"/>
    <cellStyle name="Comma 3 5 3 2 3 6" xfId="21249"/>
    <cellStyle name="Comma 3 5 3 2 3 7" xfId="21250"/>
    <cellStyle name="Comma 3 5 3 2 4" xfId="21251"/>
    <cellStyle name="Comma 3 5 3 2 4 2" xfId="21252"/>
    <cellStyle name="Comma 3 5 3 2 4 2 2" xfId="21253"/>
    <cellStyle name="Comma 3 5 3 2 4 3" xfId="21254"/>
    <cellStyle name="Comma 3 5 3 2 4 4" xfId="21255"/>
    <cellStyle name="Comma 3 5 3 2 4 5" xfId="21256"/>
    <cellStyle name="Comma 3 5 3 2 4 6" xfId="21257"/>
    <cellStyle name="Comma 3 5 3 2 5" xfId="21258"/>
    <cellStyle name="Comma 3 5 3 2 5 2" xfId="21259"/>
    <cellStyle name="Comma 3 5 3 2 5 3" xfId="21260"/>
    <cellStyle name="Comma 3 5 3 2 5 4" xfId="21261"/>
    <cellStyle name="Comma 3 5 3 2 6" xfId="21262"/>
    <cellStyle name="Comma 3 5 3 2 7" xfId="21263"/>
    <cellStyle name="Comma 3 5 3 2 8" xfId="21264"/>
    <cellStyle name="Comma 3 5 3 2 9" xfId="21265"/>
    <cellStyle name="Comma 3 5 3 3" xfId="21266"/>
    <cellStyle name="Comma 3 5 3 3 2" xfId="21267"/>
    <cellStyle name="Comma 3 5 3 3 2 2" xfId="21268"/>
    <cellStyle name="Comma 3 5 3 3 2 2 2" xfId="21269"/>
    <cellStyle name="Comma 3 5 3 3 2 3" xfId="21270"/>
    <cellStyle name="Comma 3 5 3 3 2 4" xfId="21271"/>
    <cellStyle name="Comma 3 5 3 3 2 5" xfId="21272"/>
    <cellStyle name="Comma 3 5 3 3 2 6" xfId="21273"/>
    <cellStyle name="Comma 3 5 3 3 3" xfId="21274"/>
    <cellStyle name="Comma 3 5 3 3 3 2" xfId="21275"/>
    <cellStyle name="Comma 3 5 3 3 3 3" xfId="21276"/>
    <cellStyle name="Comma 3 5 3 3 3 4" xfId="21277"/>
    <cellStyle name="Comma 3 5 3 3 4" xfId="21278"/>
    <cellStyle name="Comma 3 5 3 3 5" xfId="21279"/>
    <cellStyle name="Comma 3 5 3 3 6" xfId="21280"/>
    <cellStyle name="Comma 3 5 3 3 7" xfId="21281"/>
    <cellStyle name="Comma 3 5 3 4" xfId="21282"/>
    <cellStyle name="Comma 3 5 3 4 2" xfId="21283"/>
    <cellStyle name="Comma 3 5 3 4 2 2" xfId="21284"/>
    <cellStyle name="Comma 3 5 3 4 2 3" xfId="21285"/>
    <cellStyle name="Comma 3 5 3 4 2 4" xfId="21286"/>
    <cellStyle name="Comma 3 5 3 4 2 5" xfId="21287"/>
    <cellStyle name="Comma 3 5 3 4 3" xfId="21288"/>
    <cellStyle name="Comma 3 5 3 4 3 2" xfId="21289"/>
    <cellStyle name="Comma 3 5 3 4 3 3" xfId="21290"/>
    <cellStyle name="Comma 3 5 3 4 3 4" xfId="21291"/>
    <cellStyle name="Comma 3 5 3 4 4" xfId="21292"/>
    <cellStyle name="Comma 3 5 3 4 5" xfId="21293"/>
    <cellStyle name="Comma 3 5 3 4 6" xfId="21294"/>
    <cellStyle name="Comma 3 5 3 4 7" xfId="21295"/>
    <cellStyle name="Comma 3 5 3 5" xfId="21296"/>
    <cellStyle name="Comma 3 5 3 5 2" xfId="21297"/>
    <cellStyle name="Comma 3 5 3 5 2 2" xfId="21298"/>
    <cellStyle name="Comma 3 5 3 5 3" xfId="21299"/>
    <cellStyle name="Comma 3 5 3 5 4" xfId="21300"/>
    <cellStyle name="Comma 3 5 3 5 5" xfId="21301"/>
    <cellStyle name="Comma 3 5 3 5 6" xfId="21302"/>
    <cellStyle name="Comma 3 5 3 6" xfId="21303"/>
    <cellStyle name="Comma 3 5 3 6 2" xfId="21304"/>
    <cellStyle name="Comma 3 5 3 6 3" xfId="21305"/>
    <cellStyle name="Comma 3 5 3 6 4" xfId="21306"/>
    <cellStyle name="Comma 3 5 3 7" xfId="21307"/>
    <cellStyle name="Comma 3 5 3 8" xfId="21308"/>
    <cellStyle name="Comma 3 5 3 8 2" xfId="21309"/>
    <cellStyle name="Comma 3 5 3 9" xfId="21310"/>
    <cellStyle name="Comma 3 5 4" xfId="21311"/>
    <cellStyle name="Comma 3 5 4 2" xfId="21312"/>
    <cellStyle name="Comma 3 5 4 2 2" xfId="21313"/>
    <cellStyle name="Comma 3 5 4 2 2 2" xfId="21314"/>
    <cellStyle name="Comma 3 5 4 2 2 2 2" xfId="21315"/>
    <cellStyle name="Comma 3 5 4 2 2 2 3" xfId="21316"/>
    <cellStyle name="Comma 3 5 4 2 2 2 4" xfId="21317"/>
    <cellStyle name="Comma 3 5 4 2 2 2 5" xfId="21318"/>
    <cellStyle name="Comma 3 5 4 2 2 3" xfId="21319"/>
    <cellStyle name="Comma 3 5 4 2 2 3 2" xfId="21320"/>
    <cellStyle name="Comma 3 5 4 2 2 3 3" xfId="21321"/>
    <cellStyle name="Comma 3 5 4 2 2 3 4" xfId="21322"/>
    <cellStyle name="Comma 3 5 4 2 2 4" xfId="21323"/>
    <cellStyle name="Comma 3 5 4 2 2 5" xfId="21324"/>
    <cellStyle name="Comma 3 5 4 2 2 6" xfId="21325"/>
    <cellStyle name="Comma 3 5 4 2 2 7" xfId="21326"/>
    <cellStyle name="Comma 3 5 4 2 3" xfId="21327"/>
    <cellStyle name="Comma 3 5 4 2 3 2" xfId="21328"/>
    <cellStyle name="Comma 3 5 4 2 3 2 2" xfId="21329"/>
    <cellStyle name="Comma 3 5 4 2 3 3" xfId="21330"/>
    <cellStyle name="Comma 3 5 4 2 3 4" xfId="21331"/>
    <cellStyle name="Comma 3 5 4 2 3 5" xfId="21332"/>
    <cellStyle name="Comma 3 5 4 2 3 6" xfId="21333"/>
    <cellStyle name="Comma 3 5 4 2 4" xfId="21334"/>
    <cellStyle name="Comma 3 5 4 2 4 2" xfId="21335"/>
    <cellStyle name="Comma 3 5 4 2 4 3" xfId="21336"/>
    <cellStyle name="Comma 3 5 4 2 4 4" xfId="21337"/>
    <cellStyle name="Comma 3 5 4 2 5" xfId="21338"/>
    <cellStyle name="Comma 3 5 4 2 6" xfId="21339"/>
    <cellStyle name="Comma 3 5 4 2 7" xfId="21340"/>
    <cellStyle name="Comma 3 5 4 2 8" xfId="21341"/>
    <cellStyle name="Comma 3 5 4 3" xfId="21342"/>
    <cellStyle name="Comma 3 5 4 3 2" xfId="21343"/>
    <cellStyle name="Comma 3 5 4 3 2 2" xfId="21344"/>
    <cellStyle name="Comma 3 5 4 3 2 3" xfId="21345"/>
    <cellStyle name="Comma 3 5 4 3 2 4" xfId="21346"/>
    <cellStyle name="Comma 3 5 4 3 2 5" xfId="21347"/>
    <cellStyle name="Comma 3 5 4 3 3" xfId="21348"/>
    <cellStyle name="Comma 3 5 4 3 3 2" xfId="21349"/>
    <cellStyle name="Comma 3 5 4 3 3 3" xfId="21350"/>
    <cellStyle name="Comma 3 5 4 3 3 4" xfId="21351"/>
    <cellStyle name="Comma 3 5 4 3 4" xfId="21352"/>
    <cellStyle name="Comma 3 5 4 3 5" xfId="21353"/>
    <cellStyle name="Comma 3 5 4 3 6" xfId="21354"/>
    <cellStyle name="Comma 3 5 4 3 7" xfId="21355"/>
    <cellStyle name="Comma 3 5 4 4" xfId="21356"/>
    <cellStyle name="Comma 3 5 4 4 2" xfId="21357"/>
    <cellStyle name="Comma 3 5 4 4 2 2" xfId="21358"/>
    <cellStyle name="Comma 3 5 4 4 3" xfId="21359"/>
    <cellStyle name="Comma 3 5 4 4 4" xfId="21360"/>
    <cellStyle name="Comma 3 5 4 4 5" xfId="21361"/>
    <cellStyle name="Comma 3 5 4 4 6" xfId="21362"/>
    <cellStyle name="Comma 3 5 4 5" xfId="21363"/>
    <cellStyle name="Comma 3 5 4 5 2" xfId="21364"/>
    <cellStyle name="Comma 3 5 4 5 3" xfId="21365"/>
    <cellStyle name="Comma 3 5 4 5 4" xfId="21366"/>
    <cellStyle name="Comma 3 5 4 6" xfId="21367"/>
    <cellStyle name="Comma 3 5 4 7" xfId="21368"/>
    <cellStyle name="Comma 3 5 4 8" xfId="21369"/>
    <cellStyle name="Comma 3 5 4 9" xfId="21370"/>
    <cellStyle name="Comma 3 5 5" xfId="21371"/>
    <cellStyle name="Comma 3 5 5 2" xfId="21372"/>
    <cellStyle name="Comma 3 5 5 2 2" xfId="21373"/>
    <cellStyle name="Comma 3 5 5 2 2 2" xfId="21374"/>
    <cellStyle name="Comma 3 5 5 2 2 3" xfId="21375"/>
    <cellStyle name="Comma 3 5 5 2 2 4" xfId="21376"/>
    <cellStyle name="Comma 3 5 5 2 2 5" xfId="21377"/>
    <cellStyle name="Comma 3 5 5 2 3" xfId="21378"/>
    <cellStyle name="Comma 3 5 5 2 3 2" xfId="21379"/>
    <cellStyle name="Comma 3 5 5 2 3 3" xfId="21380"/>
    <cellStyle name="Comma 3 5 5 2 3 4" xfId="21381"/>
    <cellStyle name="Comma 3 5 5 2 4" xfId="21382"/>
    <cellStyle name="Comma 3 5 5 2 5" xfId="21383"/>
    <cellStyle name="Comma 3 5 5 2 6" xfId="21384"/>
    <cellStyle name="Comma 3 5 5 2 7" xfId="21385"/>
    <cellStyle name="Comma 3 5 5 3" xfId="21386"/>
    <cellStyle name="Comma 3 5 5 3 2" xfId="21387"/>
    <cellStyle name="Comma 3 5 5 3 2 2" xfId="21388"/>
    <cellStyle name="Comma 3 5 5 3 2 3" xfId="21389"/>
    <cellStyle name="Comma 3 5 5 3 2 4" xfId="21390"/>
    <cellStyle name="Comma 3 5 5 3 2 5" xfId="21391"/>
    <cellStyle name="Comma 3 5 5 3 3" xfId="21392"/>
    <cellStyle name="Comma 3 5 5 3 3 2" xfId="21393"/>
    <cellStyle name="Comma 3 5 5 3 3 3" xfId="21394"/>
    <cellStyle name="Comma 3 5 5 3 3 4" xfId="21395"/>
    <cellStyle name="Comma 3 5 5 3 4" xfId="21396"/>
    <cellStyle name="Comma 3 5 5 3 5" xfId="21397"/>
    <cellStyle name="Comma 3 5 5 3 6" xfId="21398"/>
    <cellStyle name="Comma 3 5 5 3 7" xfId="21399"/>
    <cellStyle name="Comma 3 5 5 4" xfId="21400"/>
    <cellStyle name="Comma 3 5 5 4 2" xfId="21401"/>
    <cellStyle name="Comma 3 5 5 4 2 2" xfId="21402"/>
    <cellStyle name="Comma 3 5 5 4 3" xfId="21403"/>
    <cellStyle name="Comma 3 5 5 4 4" xfId="21404"/>
    <cellStyle name="Comma 3 5 5 4 5" xfId="21405"/>
    <cellStyle name="Comma 3 5 5 4 6" xfId="21406"/>
    <cellStyle name="Comma 3 5 5 4 7" xfId="21407"/>
    <cellStyle name="Comma 3 5 5 5" xfId="21408"/>
    <cellStyle name="Comma 3 5 5 5 2" xfId="21409"/>
    <cellStyle name="Comma 3 5 5 5 3" xfId="21410"/>
    <cellStyle name="Comma 3 5 5 5 4" xfId="21411"/>
    <cellStyle name="Comma 3 5 5 6" xfId="21412"/>
    <cellStyle name="Comma 3 5 5 7" xfId="21413"/>
    <cellStyle name="Comma 3 5 5 8" xfId="21414"/>
    <cellStyle name="Comma 3 5 5 9" xfId="21415"/>
    <cellStyle name="Comma 3 5 6" xfId="21416"/>
    <cellStyle name="Comma 3 5 6 2" xfId="21417"/>
    <cellStyle name="Comma 3 5 6 2 2" xfId="21418"/>
    <cellStyle name="Comma 3 5 6 2 2 2" xfId="21419"/>
    <cellStyle name="Comma 3 5 6 2 2 3" xfId="21420"/>
    <cellStyle name="Comma 3 5 6 2 2 4" xfId="21421"/>
    <cellStyle name="Comma 3 5 6 2 2 5" xfId="21422"/>
    <cellStyle name="Comma 3 5 6 2 3" xfId="21423"/>
    <cellStyle name="Comma 3 5 6 2 3 2" xfId="21424"/>
    <cellStyle name="Comma 3 5 6 2 3 3" xfId="21425"/>
    <cellStyle name="Comma 3 5 6 2 3 4" xfId="21426"/>
    <cellStyle name="Comma 3 5 6 2 4" xfId="21427"/>
    <cellStyle name="Comma 3 5 6 2 5" xfId="21428"/>
    <cellStyle name="Comma 3 5 6 2 6" xfId="21429"/>
    <cellStyle name="Comma 3 5 6 2 7" xfId="21430"/>
    <cellStyle name="Comma 3 5 6 3" xfId="21431"/>
    <cellStyle name="Comma 3 5 6 3 2" xfId="21432"/>
    <cellStyle name="Comma 3 5 6 3 2 2" xfId="21433"/>
    <cellStyle name="Comma 3 5 6 3 3" xfId="21434"/>
    <cellStyle name="Comma 3 5 6 3 4" xfId="21435"/>
    <cellStyle name="Comma 3 5 6 3 5" xfId="21436"/>
    <cellStyle name="Comma 3 5 6 3 6" xfId="21437"/>
    <cellStyle name="Comma 3 5 6 3 7" xfId="21438"/>
    <cellStyle name="Comma 3 5 6 4" xfId="21439"/>
    <cellStyle name="Comma 3 5 6 4 2" xfId="21440"/>
    <cellStyle name="Comma 3 5 6 4 3" xfId="21441"/>
    <cellStyle name="Comma 3 5 6 4 4" xfId="21442"/>
    <cellStyle name="Comma 3 5 6 5" xfId="21443"/>
    <cellStyle name="Comma 3 5 6 6" xfId="21444"/>
    <cellStyle name="Comma 3 5 6 7" xfId="21445"/>
    <cellStyle name="Comma 3 5 6 8" xfId="21446"/>
    <cellStyle name="Comma 3 5 7" xfId="21447"/>
    <cellStyle name="Comma 3 5 7 2" xfId="21448"/>
    <cellStyle name="Comma 3 5 7 2 2" xfId="21449"/>
    <cellStyle name="Comma 3 5 7 2 2 2" xfId="21450"/>
    <cellStyle name="Comma 3 5 7 2 3" xfId="21451"/>
    <cellStyle name="Comma 3 5 7 2 4" xfId="21452"/>
    <cellStyle name="Comma 3 5 7 2 5" xfId="21453"/>
    <cellStyle name="Comma 3 5 7 2 6" xfId="21454"/>
    <cellStyle name="Comma 3 5 7 3" xfId="21455"/>
    <cellStyle name="Comma 3 5 7 3 2" xfId="21456"/>
    <cellStyle name="Comma 3 5 7 3 3" xfId="21457"/>
    <cellStyle name="Comma 3 5 7 3 4" xfId="21458"/>
    <cellStyle name="Comma 3 5 7 4" xfId="21459"/>
    <cellStyle name="Comma 3 5 7 5" xfId="21460"/>
    <cellStyle name="Comma 3 5 7 6" xfId="21461"/>
    <cellStyle name="Comma 3 5 7 7" xfId="21462"/>
    <cellStyle name="Comma 3 5 8" xfId="21463"/>
    <cellStyle name="Comma 3 5 8 2" xfId="21464"/>
    <cellStyle name="Comma 3 5 8 2 2" xfId="21465"/>
    <cellStyle name="Comma 3 5 8 2 2 2" xfId="21466"/>
    <cellStyle name="Comma 3 5 8 2 3" xfId="21467"/>
    <cellStyle name="Comma 3 5 8 2 4" xfId="21468"/>
    <cellStyle name="Comma 3 5 8 2 5" xfId="21469"/>
    <cellStyle name="Comma 3 5 8 2 6" xfId="21470"/>
    <cellStyle name="Comma 3 5 8 3" xfId="21471"/>
    <cellStyle name="Comma 3 5 8 3 2" xfId="21472"/>
    <cellStyle name="Comma 3 5 8 3 3" xfId="21473"/>
    <cellStyle name="Comma 3 5 8 3 4" xfId="21474"/>
    <cellStyle name="Comma 3 5 8 4" xfId="21475"/>
    <cellStyle name="Comma 3 5 8 5" xfId="21476"/>
    <cellStyle name="Comma 3 5 8 6" xfId="21477"/>
    <cellStyle name="Comma 3 5 8 7" xfId="21478"/>
    <cellStyle name="Comma 3 5 9" xfId="21479"/>
    <cellStyle name="Comma 3 5 9 2" xfId="21480"/>
    <cellStyle name="Comma 3 5 9 2 2" xfId="21481"/>
    <cellStyle name="Comma 3 5 9 2 3" xfId="21482"/>
    <cellStyle name="Comma 3 5 9 2 4" xfId="21483"/>
    <cellStyle name="Comma 3 5 9 2 5" xfId="21484"/>
    <cellStyle name="Comma 3 5 9 3" xfId="21485"/>
    <cellStyle name="Comma 3 5 9 3 2" xfId="21486"/>
    <cellStyle name="Comma 3 5 9 3 3" xfId="21487"/>
    <cellStyle name="Comma 3 5 9 3 4" xfId="21488"/>
    <cellStyle name="Comma 3 5 9 4" xfId="21489"/>
    <cellStyle name="Comma 3 5 9 5" xfId="21490"/>
    <cellStyle name="Comma 3 5 9 6" xfId="21491"/>
    <cellStyle name="Comma 3 5 9 7" xfId="21492"/>
    <cellStyle name="Comma 3 6" xfId="21493"/>
    <cellStyle name="Comma 3 6 10" xfId="21494"/>
    <cellStyle name="Comma 3 6 10 2" xfId="21495"/>
    <cellStyle name="Comma 3 6 11" xfId="21496"/>
    <cellStyle name="Comma 3 6 12" xfId="21497"/>
    <cellStyle name="Comma 3 6 13" xfId="21498"/>
    <cellStyle name="Comma 3 6 2" xfId="21499"/>
    <cellStyle name="Comma 3 6 2 10" xfId="21500"/>
    <cellStyle name="Comma 3 6 2 2" xfId="21501"/>
    <cellStyle name="Comma 3 6 2 2 2" xfId="21502"/>
    <cellStyle name="Comma 3 6 2 2 2 2" xfId="21503"/>
    <cellStyle name="Comma 3 6 2 2 2 2 2" xfId="21504"/>
    <cellStyle name="Comma 3 6 2 2 2 2 2 2" xfId="21505"/>
    <cellStyle name="Comma 3 6 2 2 2 2 3" xfId="21506"/>
    <cellStyle name="Comma 3 6 2 2 2 2 4" xfId="21507"/>
    <cellStyle name="Comma 3 6 2 2 2 2 5" xfId="21508"/>
    <cellStyle name="Comma 3 6 2 2 2 2 6" xfId="21509"/>
    <cellStyle name="Comma 3 6 2 2 2 3" xfId="21510"/>
    <cellStyle name="Comma 3 6 2 2 2 3 2" xfId="21511"/>
    <cellStyle name="Comma 3 6 2 2 2 3 3" xfId="21512"/>
    <cellStyle name="Comma 3 6 2 2 2 3 4" xfId="21513"/>
    <cellStyle name="Comma 3 6 2 2 2 4" xfId="21514"/>
    <cellStyle name="Comma 3 6 2 2 2 5" xfId="21515"/>
    <cellStyle name="Comma 3 6 2 2 2 6" xfId="21516"/>
    <cellStyle name="Comma 3 6 2 2 2 7" xfId="21517"/>
    <cellStyle name="Comma 3 6 2 2 3" xfId="21518"/>
    <cellStyle name="Comma 3 6 2 2 3 2" xfId="21519"/>
    <cellStyle name="Comma 3 6 2 2 3 2 2" xfId="21520"/>
    <cellStyle name="Comma 3 6 2 2 3 3" xfId="21521"/>
    <cellStyle name="Comma 3 6 2 2 3 4" xfId="21522"/>
    <cellStyle name="Comma 3 6 2 2 3 5" xfId="21523"/>
    <cellStyle name="Comma 3 6 2 2 3 6" xfId="21524"/>
    <cellStyle name="Comma 3 6 2 2 4" xfId="21525"/>
    <cellStyle name="Comma 3 6 2 2 4 2" xfId="21526"/>
    <cellStyle name="Comma 3 6 2 2 4 3" xfId="21527"/>
    <cellStyle name="Comma 3 6 2 2 4 4" xfId="21528"/>
    <cellStyle name="Comma 3 6 2 2 5" xfId="21529"/>
    <cellStyle name="Comma 3 6 2 2 6" xfId="21530"/>
    <cellStyle name="Comma 3 6 2 2 7" xfId="21531"/>
    <cellStyle name="Comma 3 6 2 2 8" xfId="21532"/>
    <cellStyle name="Comma 3 6 2 3" xfId="21533"/>
    <cellStyle name="Comma 3 6 2 3 2" xfId="21534"/>
    <cellStyle name="Comma 3 6 2 3 2 2" xfId="21535"/>
    <cellStyle name="Comma 3 6 2 3 2 2 2" xfId="21536"/>
    <cellStyle name="Comma 3 6 2 3 2 3" xfId="21537"/>
    <cellStyle name="Comma 3 6 2 3 2 4" xfId="21538"/>
    <cellStyle name="Comma 3 6 2 3 2 5" xfId="21539"/>
    <cellStyle name="Comma 3 6 2 3 2 6" xfId="21540"/>
    <cellStyle name="Comma 3 6 2 3 3" xfId="21541"/>
    <cellStyle name="Comma 3 6 2 3 3 2" xfId="21542"/>
    <cellStyle name="Comma 3 6 2 3 3 3" xfId="21543"/>
    <cellStyle name="Comma 3 6 2 3 3 4" xfId="21544"/>
    <cellStyle name="Comma 3 6 2 3 4" xfId="21545"/>
    <cellStyle name="Comma 3 6 2 3 5" xfId="21546"/>
    <cellStyle name="Comma 3 6 2 3 6" xfId="21547"/>
    <cellStyle name="Comma 3 6 2 3 7" xfId="21548"/>
    <cellStyle name="Comma 3 6 2 4" xfId="21549"/>
    <cellStyle name="Comma 3 6 2 4 2" xfId="21550"/>
    <cellStyle name="Comma 3 6 2 4 2 2" xfId="21551"/>
    <cellStyle name="Comma 3 6 2 4 2 3" xfId="21552"/>
    <cellStyle name="Comma 3 6 2 4 2 4" xfId="21553"/>
    <cellStyle name="Comma 3 6 2 4 2 5" xfId="21554"/>
    <cellStyle name="Comma 3 6 2 4 3" xfId="21555"/>
    <cellStyle name="Comma 3 6 2 4 3 2" xfId="21556"/>
    <cellStyle name="Comma 3 6 2 4 3 3" xfId="21557"/>
    <cellStyle name="Comma 3 6 2 4 3 4" xfId="21558"/>
    <cellStyle name="Comma 3 6 2 4 4" xfId="21559"/>
    <cellStyle name="Comma 3 6 2 4 5" xfId="21560"/>
    <cellStyle name="Comma 3 6 2 4 6" xfId="21561"/>
    <cellStyle name="Comma 3 6 2 4 7" xfId="21562"/>
    <cellStyle name="Comma 3 6 2 5" xfId="21563"/>
    <cellStyle name="Comma 3 6 2 5 2" xfId="21564"/>
    <cellStyle name="Comma 3 6 2 5 2 2" xfId="21565"/>
    <cellStyle name="Comma 3 6 2 5 3" xfId="21566"/>
    <cellStyle name="Comma 3 6 2 5 4" xfId="21567"/>
    <cellStyle name="Comma 3 6 2 5 5" xfId="21568"/>
    <cellStyle name="Comma 3 6 2 5 6" xfId="21569"/>
    <cellStyle name="Comma 3 6 2 6" xfId="21570"/>
    <cellStyle name="Comma 3 6 2 6 2" xfId="21571"/>
    <cellStyle name="Comma 3 6 2 6 3" xfId="21572"/>
    <cellStyle name="Comma 3 6 2 6 4" xfId="21573"/>
    <cellStyle name="Comma 3 6 2 7" xfId="21574"/>
    <cellStyle name="Comma 3 6 2 8" xfId="21575"/>
    <cellStyle name="Comma 3 6 2 9" xfId="21576"/>
    <cellStyle name="Comma 3 6 3" xfId="21577"/>
    <cellStyle name="Comma 3 6 3 2" xfId="21578"/>
    <cellStyle name="Comma 3 6 3 2 2" xfId="21579"/>
    <cellStyle name="Comma 3 6 3 2 2 2" xfId="21580"/>
    <cellStyle name="Comma 3 6 3 2 2 2 2" xfId="21581"/>
    <cellStyle name="Comma 3 6 3 2 2 3" xfId="21582"/>
    <cellStyle name="Comma 3 6 3 2 2 4" xfId="21583"/>
    <cellStyle name="Comma 3 6 3 2 2 5" xfId="21584"/>
    <cellStyle name="Comma 3 6 3 2 2 6" xfId="21585"/>
    <cellStyle name="Comma 3 6 3 2 3" xfId="21586"/>
    <cellStyle name="Comma 3 6 3 2 3 2" xfId="21587"/>
    <cellStyle name="Comma 3 6 3 2 3 3" xfId="21588"/>
    <cellStyle name="Comma 3 6 3 2 3 4" xfId="21589"/>
    <cellStyle name="Comma 3 6 3 2 4" xfId="21590"/>
    <cellStyle name="Comma 3 6 3 2 5" xfId="21591"/>
    <cellStyle name="Comma 3 6 3 2 6" xfId="21592"/>
    <cellStyle name="Comma 3 6 3 2 7" xfId="21593"/>
    <cellStyle name="Comma 3 6 3 3" xfId="21594"/>
    <cellStyle name="Comma 3 6 3 3 2" xfId="21595"/>
    <cellStyle name="Comma 3 6 3 3 2 2" xfId="21596"/>
    <cellStyle name="Comma 3 6 3 3 3" xfId="21597"/>
    <cellStyle name="Comma 3 6 3 3 4" xfId="21598"/>
    <cellStyle name="Comma 3 6 3 3 5" xfId="21599"/>
    <cellStyle name="Comma 3 6 3 3 6" xfId="21600"/>
    <cellStyle name="Comma 3 6 3 4" xfId="21601"/>
    <cellStyle name="Comma 3 6 3 4 2" xfId="21602"/>
    <cellStyle name="Comma 3 6 3 4 3" xfId="21603"/>
    <cellStyle name="Comma 3 6 3 4 4" xfId="21604"/>
    <cellStyle name="Comma 3 6 3 5" xfId="21605"/>
    <cellStyle name="Comma 3 6 3 6" xfId="21606"/>
    <cellStyle name="Comma 3 6 3 6 2" xfId="21607"/>
    <cellStyle name="Comma 3 6 3 7" xfId="21608"/>
    <cellStyle name="Comma 3 6 4" xfId="21609"/>
    <cellStyle name="Comma 3 6 4 2" xfId="21610"/>
    <cellStyle name="Comma 3 6 4 2 2" xfId="21611"/>
    <cellStyle name="Comma 3 6 4 2 2 2" xfId="21612"/>
    <cellStyle name="Comma 3 6 4 2 3" xfId="21613"/>
    <cellStyle name="Comma 3 6 4 2 4" xfId="21614"/>
    <cellStyle name="Comma 3 6 4 2 5" xfId="21615"/>
    <cellStyle name="Comma 3 6 4 2 6" xfId="21616"/>
    <cellStyle name="Comma 3 6 4 3" xfId="21617"/>
    <cellStyle name="Comma 3 6 4 3 2" xfId="21618"/>
    <cellStyle name="Comma 3 6 4 3 3" xfId="21619"/>
    <cellStyle name="Comma 3 6 4 3 4" xfId="21620"/>
    <cellStyle name="Comma 3 6 4 4" xfId="21621"/>
    <cellStyle name="Comma 3 6 4 5" xfId="21622"/>
    <cellStyle name="Comma 3 6 4 6" xfId="21623"/>
    <cellStyle name="Comma 3 6 4 7" xfId="21624"/>
    <cellStyle name="Comma 3 6 5" xfId="21625"/>
    <cellStyle name="Comma 3 6 5 2" xfId="21626"/>
    <cellStyle name="Comma 3 6 5 2 2" xfId="21627"/>
    <cellStyle name="Comma 3 6 5 2 2 2" xfId="21628"/>
    <cellStyle name="Comma 3 6 5 2 3" xfId="21629"/>
    <cellStyle name="Comma 3 6 5 2 4" xfId="21630"/>
    <cellStyle name="Comma 3 6 5 2 5" xfId="21631"/>
    <cellStyle name="Comma 3 6 5 2 6" xfId="21632"/>
    <cellStyle name="Comma 3 6 5 3" xfId="21633"/>
    <cellStyle name="Comma 3 6 5 3 2" xfId="21634"/>
    <cellStyle name="Comma 3 6 5 3 3" xfId="21635"/>
    <cellStyle name="Comma 3 6 5 3 4" xfId="21636"/>
    <cellStyle name="Comma 3 6 5 4" xfId="21637"/>
    <cellStyle name="Comma 3 6 5 5" xfId="21638"/>
    <cellStyle name="Comma 3 6 5 6" xfId="21639"/>
    <cellStyle name="Comma 3 6 5 7" xfId="21640"/>
    <cellStyle name="Comma 3 6 6" xfId="21641"/>
    <cellStyle name="Comma 3 6 6 2" xfId="21642"/>
    <cellStyle name="Comma 3 6 6 2 2" xfId="21643"/>
    <cellStyle name="Comma 3 6 6 2 2 2" xfId="21644"/>
    <cellStyle name="Comma 3 6 6 2 3" xfId="21645"/>
    <cellStyle name="Comma 3 6 6 2 4" xfId="21646"/>
    <cellStyle name="Comma 3 6 6 2 5" xfId="21647"/>
    <cellStyle name="Comma 3 6 6 2 6" xfId="21648"/>
    <cellStyle name="Comma 3 6 6 3" xfId="21649"/>
    <cellStyle name="Comma 3 6 6 3 2" xfId="21650"/>
    <cellStyle name="Comma 3 6 6 3 3" xfId="21651"/>
    <cellStyle name="Comma 3 6 6 3 4" xfId="21652"/>
    <cellStyle name="Comma 3 6 6 4" xfId="21653"/>
    <cellStyle name="Comma 3 6 6 5" xfId="21654"/>
    <cellStyle name="Comma 3 6 6 6" xfId="21655"/>
    <cellStyle name="Comma 3 6 6 7" xfId="21656"/>
    <cellStyle name="Comma 3 6 7" xfId="21657"/>
    <cellStyle name="Comma 3 6 7 2" xfId="21658"/>
    <cellStyle name="Comma 3 6 7 2 2" xfId="21659"/>
    <cellStyle name="Comma 3 6 7 2 3" xfId="21660"/>
    <cellStyle name="Comma 3 6 7 2 4" xfId="21661"/>
    <cellStyle name="Comma 3 6 7 2 5" xfId="21662"/>
    <cellStyle name="Comma 3 6 7 3" xfId="21663"/>
    <cellStyle name="Comma 3 6 7 3 2" xfId="21664"/>
    <cellStyle name="Comma 3 6 7 3 3" xfId="21665"/>
    <cellStyle name="Comma 3 6 7 3 4" xfId="21666"/>
    <cellStyle name="Comma 3 6 7 4" xfId="21667"/>
    <cellStyle name="Comma 3 6 7 5" xfId="21668"/>
    <cellStyle name="Comma 3 6 7 6" xfId="21669"/>
    <cellStyle name="Comma 3 6 7 7" xfId="21670"/>
    <cellStyle name="Comma 3 6 8" xfId="21671"/>
    <cellStyle name="Comma 3 6 8 2" xfId="21672"/>
    <cellStyle name="Comma 3 6 8 2 2" xfId="21673"/>
    <cellStyle name="Comma 3 6 8 3" xfId="21674"/>
    <cellStyle name="Comma 3 6 8 4" xfId="21675"/>
    <cellStyle name="Comma 3 6 8 5" xfId="21676"/>
    <cellStyle name="Comma 3 6 8 6" xfId="21677"/>
    <cellStyle name="Comma 3 6 9" xfId="21678"/>
    <cellStyle name="Comma 3 6 9 2" xfId="21679"/>
    <cellStyle name="Comma 3 6 9 3" xfId="21680"/>
    <cellStyle name="Comma 3 6 9 4" xfId="21681"/>
    <cellStyle name="Comma 3 7" xfId="21682"/>
    <cellStyle name="Comma 3 7 10" xfId="21683"/>
    <cellStyle name="Comma 3 7 2" xfId="21684"/>
    <cellStyle name="Comma 3 7 2 2" xfId="21685"/>
    <cellStyle name="Comma 3 7 2 2 2" xfId="21686"/>
    <cellStyle name="Comma 3 7 2 2 2 2" xfId="21687"/>
    <cellStyle name="Comma 3 7 2 2 2 2 2" xfId="21688"/>
    <cellStyle name="Comma 3 7 2 2 2 3" xfId="21689"/>
    <cellStyle name="Comma 3 7 2 2 2 4" xfId="21690"/>
    <cellStyle name="Comma 3 7 2 2 2 5" xfId="21691"/>
    <cellStyle name="Comma 3 7 2 2 2 6" xfId="21692"/>
    <cellStyle name="Comma 3 7 2 2 3" xfId="21693"/>
    <cellStyle name="Comma 3 7 2 2 3 2" xfId="21694"/>
    <cellStyle name="Comma 3 7 2 2 3 3" xfId="21695"/>
    <cellStyle name="Comma 3 7 2 2 3 4" xfId="21696"/>
    <cellStyle name="Comma 3 7 2 2 4" xfId="21697"/>
    <cellStyle name="Comma 3 7 2 2 5" xfId="21698"/>
    <cellStyle name="Comma 3 7 2 2 6" xfId="21699"/>
    <cellStyle name="Comma 3 7 2 2 7" xfId="21700"/>
    <cellStyle name="Comma 3 7 2 3" xfId="21701"/>
    <cellStyle name="Comma 3 7 2 3 2" xfId="21702"/>
    <cellStyle name="Comma 3 7 2 3 2 2" xfId="21703"/>
    <cellStyle name="Comma 3 7 2 3 2 3" xfId="21704"/>
    <cellStyle name="Comma 3 7 2 3 2 4" xfId="21705"/>
    <cellStyle name="Comma 3 7 2 3 2 5" xfId="21706"/>
    <cellStyle name="Comma 3 7 2 3 3" xfId="21707"/>
    <cellStyle name="Comma 3 7 2 3 3 2" xfId="21708"/>
    <cellStyle name="Comma 3 7 2 3 3 3" xfId="21709"/>
    <cellStyle name="Comma 3 7 2 3 3 4" xfId="21710"/>
    <cellStyle name="Comma 3 7 2 3 4" xfId="21711"/>
    <cellStyle name="Comma 3 7 2 3 5" xfId="21712"/>
    <cellStyle name="Comma 3 7 2 3 6" xfId="21713"/>
    <cellStyle name="Comma 3 7 2 3 7" xfId="21714"/>
    <cellStyle name="Comma 3 7 2 4" xfId="21715"/>
    <cellStyle name="Comma 3 7 2 4 2" xfId="21716"/>
    <cellStyle name="Comma 3 7 2 4 2 2" xfId="21717"/>
    <cellStyle name="Comma 3 7 2 4 3" xfId="21718"/>
    <cellStyle name="Comma 3 7 2 4 4" xfId="21719"/>
    <cellStyle name="Comma 3 7 2 4 5" xfId="21720"/>
    <cellStyle name="Comma 3 7 2 4 6" xfId="21721"/>
    <cellStyle name="Comma 3 7 2 5" xfId="21722"/>
    <cellStyle name="Comma 3 7 2 5 2" xfId="21723"/>
    <cellStyle name="Comma 3 7 2 5 3" xfId="21724"/>
    <cellStyle name="Comma 3 7 2 5 4" xfId="21725"/>
    <cellStyle name="Comma 3 7 2 6" xfId="21726"/>
    <cellStyle name="Comma 3 7 2 7" xfId="21727"/>
    <cellStyle name="Comma 3 7 2 8" xfId="21728"/>
    <cellStyle name="Comma 3 7 2 9" xfId="21729"/>
    <cellStyle name="Comma 3 7 3" xfId="21730"/>
    <cellStyle name="Comma 3 7 3 2" xfId="21731"/>
    <cellStyle name="Comma 3 7 3 2 2" xfId="21732"/>
    <cellStyle name="Comma 3 7 3 2 2 2" xfId="21733"/>
    <cellStyle name="Comma 3 7 3 2 3" xfId="21734"/>
    <cellStyle name="Comma 3 7 3 2 4" xfId="21735"/>
    <cellStyle name="Comma 3 7 3 2 5" xfId="21736"/>
    <cellStyle name="Comma 3 7 3 2 6" xfId="21737"/>
    <cellStyle name="Comma 3 7 3 3" xfId="21738"/>
    <cellStyle name="Comma 3 7 3 3 2" xfId="21739"/>
    <cellStyle name="Comma 3 7 3 3 3" xfId="21740"/>
    <cellStyle name="Comma 3 7 3 3 4" xfId="21741"/>
    <cellStyle name="Comma 3 7 3 4" xfId="21742"/>
    <cellStyle name="Comma 3 7 3 5" xfId="21743"/>
    <cellStyle name="Comma 3 7 3 6" xfId="21744"/>
    <cellStyle name="Comma 3 7 3 7" xfId="21745"/>
    <cellStyle name="Comma 3 7 4" xfId="21746"/>
    <cellStyle name="Comma 3 7 4 2" xfId="21747"/>
    <cellStyle name="Comma 3 7 4 2 2" xfId="21748"/>
    <cellStyle name="Comma 3 7 4 2 3" xfId="21749"/>
    <cellStyle name="Comma 3 7 4 2 4" xfId="21750"/>
    <cellStyle name="Comma 3 7 4 2 5" xfId="21751"/>
    <cellStyle name="Comma 3 7 4 3" xfId="21752"/>
    <cellStyle name="Comma 3 7 4 3 2" xfId="21753"/>
    <cellStyle name="Comma 3 7 4 3 3" xfId="21754"/>
    <cellStyle name="Comma 3 7 4 3 4" xfId="21755"/>
    <cellStyle name="Comma 3 7 4 4" xfId="21756"/>
    <cellStyle name="Comma 3 7 4 5" xfId="21757"/>
    <cellStyle name="Comma 3 7 4 6" xfId="21758"/>
    <cellStyle name="Comma 3 7 4 7" xfId="21759"/>
    <cellStyle name="Comma 3 7 5" xfId="21760"/>
    <cellStyle name="Comma 3 7 5 2" xfId="21761"/>
    <cellStyle name="Comma 3 7 5 2 2" xfId="21762"/>
    <cellStyle name="Comma 3 7 5 3" xfId="21763"/>
    <cellStyle name="Comma 3 7 5 4" xfId="21764"/>
    <cellStyle name="Comma 3 7 5 5" xfId="21765"/>
    <cellStyle name="Comma 3 7 5 6" xfId="21766"/>
    <cellStyle name="Comma 3 7 6" xfId="21767"/>
    <cellStyle name="Comma 3 7 6 2" xfId="21768"/>
    <cellStyle name="Comma 3 7 6 3" xfId="21769"/>
    <cellStyle name="Comma 3 7 6 4" xfId="21770"/>
    <cellStyle name="Comma 3 7 7" xfId="21771"/>
    <cellStyle name="Comma 3 7 8" xfId="21772"/>
    <cellStyle name="Comma 3 7 8 2" xfId="21773"/>
    <cellStyle name="Comma 3 7 9" xfId="21774"/>
    <cellStyle name="Comma 3 8" xfId="21775"/>
    <cellStyle name="Comma 3 8 2" xfId="21776"/>
    <cellStyle name="Comma 3 8 2 2" xfId="21777"/>
    <cellStyle name="Comma 3 8 2 2 2" xfId="21778"/>
    <cellStyle name="Comma 3 8 2 2 2 2" xfId="21779"/>
    <cellStyle name="Comma 3 8 2 2 2 3" xfId="21780"/>
    <cellStyle name="Comma 3 8 2 2 2 4" xfId="21781"/>
    <cellStyle name="Comma 3 8 2 2 2 5" xfId="21782"/>
    <cellStyle name="Comma 3 8 2 2 3" xfId="21783"/>
    <cellStyle name="Comma 3 8 2 2 3 2" xfId="21784"/>
    <cellStyle name="Comma 3 8 2 2 3 3" xfId="21785"/>
    <cellStyle name="Comma 3 8 2 2 3 4" xfId="21786"/>
    <cellStyle name="Comma 3 8 2 2 4" xfId="21787"/>
    <cellStyle name="Comma 3 8 2 2 5" xfId="21788"/>
    <cellStyle name="Comma 3 8 2 2 6" xfId="21789"/>
    <cellStyle name="Comma 3 8 2 2 7" xfId="21790"/>
    <cellStyle name="Comma 3 8 2 3" xfId="21791"/>
    <cellStyle name="Comma 3 8 2 3 2" xfId="21792"/>
    <cellStyle name="Comma 3 8 2 3 2 2" xfId="21793"/>
    <cellStyle name="Comma 3 8 2 3 3" xfId="21794"/>
    <cellStyle name="Comma 3 8 2 3 4" xfId="21795"/>
    <cellStyle name="Comma 3 8 2 3 5" xfId="21796"/>
    <cellStyle name="Comma 3 8 2 3 6" xfId="21797"/>
    <cellStyle name="Comma 3 8 2 4" xfId="21798"/>
    <cellStyle name="Comma 3 8 2 4 2" xfId="21799"/>
    <cellStyle name="Comma 3 8 2 4 3" xfId="21800"/>
    <cellStyle name="Comma 3 8 2 4 4" xfId="21801"/>
    <cellStyle name="Comma 3 8 2 5" xfId="21802"/>
    <cellStyle name="Comma 3 8 2 6" xfId="21803"/>
    <cellStyle name="Comma 3 8 2 7" xfId="21804"/>
    <cellStyle name="Comma 3 8 2 8" xfId="21805"/>
    <cellStyle name="Comma 3 8 3" xfId="21806"/>
    <cellStyle name="Comma 3 8 3 2" xfId="21807"/>
    <cellStyle name="Comma 3 8 3 2 2" xfId="21808"/>
    <cellStyle name="Comma 3 8 3 2 3" xfId="21809"/>
    <cellStyle name="Comma 3 8 3 2 4" xfId="21810"/>
    <cellStyle name="Comma 3 8 3 2 5" xfId="21811"/>
    <cellStyle name="Comma 3 8 3 3" xfId="21812"/>
    <cellStyle name="Comma 3 8 3 3 2" xfId="21813"/>
    <cellStyle name="Comma 3 8 3 3 3" xfId="21814"/>
    <cellStyle name="Comma 3 8 3 3 4" xfId="21815"/>
    <cellStyle name="Comma 3 8 3 4" xfId="21816"/>
    <cellStyle name="Comma 3 8 3 5" xfId="21817"/>
    <cellStyle name="Comma 3 8 3 6" xfId="21818"/>
    <cellStyle name="Comma 3 8 3 7" xfId="21819"/>
    <cellStyle name="Comma 3 8 4" xfId="21820"/>
    <cellStyle name="Comma 3 8 4 2" xfId="21821"/>
    <cellStyle name="Comma 3 8 4 2 2" xfId="21822"/>
    <cellStyle name="Comma 3 8 4 3" xfId="21823"/>
    <cellStyle name="Comma 3 8 4 4" xfId="21824"/>
    <cellStyle name="Comma 3 8 4 5" xfId="21825"/>
    <cellStyle name="Comma 3 8 4 6" xfId="21826"/>
    <cellStyle name="Comma 3 8 5" xfId="21827"/>
    <cellStyle name="Comma 3 8 5 2" xfId="21828"/>
    <cellStyle name="Comma 3 8 5 3" xfId="21829"/>
    <cellStyle name="Comma 3 8 5 4" xfId="21830"/>
    <cellStyle name="Comma 3 8 6" xfId="21831"/>
    <cellStyle name="Comma 3 8 7" xfId="21832"/>
    <cellStyle name="Comma 3 8 7 2" xfId="21833"/>
    <cellStyle name="Comma 3 8 8" xfId="21834"/>
    <cellStyle name="Comma 3 8 9" xfId="21835"/>
    <cellStyle name="Comma 3 9" xfId="21836"/>
    <cellStyle name="Comma 3 9 2" xfId="21837"/>
    <cellStyle name="Comma 3 9 2 2" xfId="21838"/>
    <cellStyle name="Comma 3 9 2 2 2" xfId="21839"/>
    <cellStyle name="Comma 3 9 2 2 3" xfId="21840"/>
    <cellStyle name="Comma 3 9 2 2 4" xfId="21841"/>
    <cellStyle name="Comma 3 9 2 2 5" xfId="21842"/>
    <cellStyle name="Comma 3 9 2 3" xfId="21843"/>
    <cellStyle name="Comma 3 9 2 3 2" xfId="21844"/>
    <cellStyle name="Comma 3 9 2 3 3" xfId="21845"/>
    <cellStyle name="Comma 3 9 2 3 4" xfId="21846"/>
    <cellStyle name="Comma 3 9 2 4" xfId="21847"/>
    <cellStyle name="Comma 3 9 2 5" xfId="21848"/>
    <cellStyle name="Comma 3 9 2 6" xfId="21849"/>
    <cellStyle name="Comma 3 9 2 7" xfId="21850"/>
    <cellStyle name="Comma 3 9 3" xfId="21851"/>
    <cellStyle name="Comma 3 9 3 2" xfId="21852"/>
    <cellStyle name="Comma 3 9 3 2 2" xfId="21853"/>
    <cellStyle name="Comma 3 9 3 2 3" xfId="21854"/>
    <cellStyle name="Comma 3 9 3 2 4" xfId="21855"/>
    <cellStyle name="Comma 3 9 3 2 5" xfId="21856"/>
    <cellStyle name="Comma 3 9 3 3" xfId="21857"/>
    <cellStyle name="Comma 3 9 3 3 2" xfId="21858"/>
    <cellStyle name="Comma 3 9 3 3 3" xfId="21859"/>
    <cellStyle name="Comma 3 9 3 3 4" xfId="21860"/>
    <cellStyle name="Comma 3 9 3 4" xfId="21861"/>
    <cellStyle name="Comma 3 9 3 5" xfId="21862"/>
    <cellStyle name="Comma 3 9 3 6" xfId="21863"/>
    <cellStyle name="Comma 3 9 3 7" xfId="21864"/>
    <cellStyle name="Comma 3 9 4" xfId="21865"/>
    <cellStyle name="Comma 3 9 4 2" xfId="21866"/>
    <cellStyle name="Comma 3 9 4 2 2" xfId="21867"/>
    <cellStyle name="Comma 3 9 4 3" xfId="21868"/>
    <cellStyle name="Comma 3 9 4 4" xfId="21869"/>
    <cellStyle name="Comma 3 9 4 5" xfId="21870"/>
    <cellStyle name="Comma 3 9 4 6" xfId="21871"/>
    <cellStyle name="Comma 3 9 4 7" xfId="21872"/>
    <cellStyle name="Comma 3 9 5" xfId="21873"/>
    <cellStyle name="Comma 3 9 5 2" xfId="21874"/>
    <cellStyle name="Comma 3 9 5 3" xfId="21875"/>
    <cellStyle name="Comma 3 9 5 4" xfId="21876"/>
    <cellStyle name="Comma 3 9 6" xfId="21877"/>
    <cellStyle name="Comma 3 9 7" xfId="21878"/>
    <cellStyle name="Comma 3 9 7 2" xfId="21879"/>
    <cellStyle name="Comma 3 9 8" xfId="21880"/>
    <cellStyle name="Comma 30" xfId="21881"/>
    <cellStyle name="Comma 31" xfId="21882"/>
    <cellStyle name="Comma 32" xfId="21883"/>
    <cellStyle name="Comma 32 2" xfId="21884"/>
    <cellStyle name="Comma 33" xfId="21885"/>
    <cellStyle name="Comma 34" xfId="21886"/>
    <cellStyle name="Comma 34 2" xfId="21887"/>
    <cellStyle name="Comma 35" xfId="21888"/>
    <cellStyle name="Comma 36" xfId="21889"/>
    <cellStyle name="Comma 37" xfId="21890"/>
    <cellStyle name="Comma 38" xfId="21891"/>
    <cellStyle name="Comma 4" xfId="21892"/>
    <cellStyle name="Comma 4 10" xfId="21893"/>
    <cellStyle name="Comma 4 10 2" xfId="21894"/>
    <cellStyle name="Comma 4 10 2 2" xfId="21895"/>
    <cellStyle name="Comma 4 10 2 2 2" xfId="21896"/>
    <cellStyle name="Comma 4 10 2 3" xfId="21897"/>
    <cellStyle name="Comma 4 10 2 3 2" xfId="21898"/>
    <cellStyle name="Comma 4 10 2 4" xfId="21899"/>
    <cellStyle name="Comma 4 10 3" xfId="21900"/>
    <cellStyle name="Comma 4 10 3 2" xfId="21901"/>
    <cellStyle name="Comma 4 10 4" xfId="21902"/>
    <cellStyle name="Comma 4 10 4 2" xfId="21903"/>
    <cellStyle name="Comma 4 10 5" xfId="21904"/>
    <cellStyle name="Comma 4 11" xfId="21905"/>
    <cellStyle name="Comma 4 11 2" xfId="21906"/>
    <cellStyle name="Comma 4 11 2 2" xfId="21907"/>
    <cellStyle name="Comma 4 11 2 2 2" xfId="21908"/>
    <cellStyle name="Comma 4 11 2 3" xfId="21909"/>
    <cellStyle name="Comma 4 11 2 3 2" xfId="21910"/>
    <cellStyle name="Comma 4 11 2 4" xfId="21911"/>
    <cellStyle name="Comma 4 11 3" xfId="21912"/>
    <cellStyle name="Comma 4 11 3 2" xfId="21913"/>
    <cellStyle name="Comma 4 11 4" xfId="21914"/>
    <cellStyle name="Comma 4 11 4 2" xfId="21915"/>
    <cellStyle name="Comma 4 11 5" xfId="21916"/>
    <cellStyle name="Comma 4 12" xfId="21917"/>
    <cellStyle name="Comma 4 12 2" xfId="21918"/>
    <cellStyle name="Comma 4 12 2 2" xfId="21919"/>
    <cellStyle name="Comma 4 12 3" xfId="21920"/>
    <cellStyle name="Comma 4 12 3 2" xfId="21921"/>
    <cellStyle name="Comma 4 12 4" xfId="21922"/>
    <cellStyle name="Comma 4 13" xfId="21923"/>
    <cellStyle name="Comma 4 13 2" xfId="21924"/>
    <cellStyle name="Comma 4 14" xfId="21925"/>
    <cellStyle name="Comma 4 14 2" xfId="21926"/>
    <cellStyle name="Comma 4 15" xfId="21927"/>
    <cellStyle name="Comma 4 2" xfId="21928"/>
    <cellStyle name="Comma 4 2 10" xfId="21929"/>
    <cellStyle name="Comma 4 2 10 2" xfId="21930"/>
    <cellStyle name="Comma 4 2 10 2 2" xfId="21931"/>
    <cellStyle name="Comma 4 2 10 2 2 2" xfId="21932"/>
    <cellStyle name="Comma 4 2 10 2 3" xfId="21933"/>
    <cellStyle name="Comma 4 2 10 2 3 2" xfId="21934"/>
    <cellStyle name="Comma 4 2 10 2 4" xfId="21935"/>
    <cellStyle name="Comma 4 2 10 3" xfId="21936"/>
    <cellStyle name="Comma 4 2 10 3 2" xfId="21937"/>
    <cellStyle name="Comma 4 2 10 4" xfId="21938"/>
    <cellStyle name="Comma 4 2 10 4 2" xfId="21939"/>
    <cellStyle name="Comma 4 2 10 5" xfId="21940"/>
    <cellStyle name="Comma 4 2 11" xfId="21941"/>
    <cellStyle name="Comma 4 2 11 2" xfId="21942"/>
    <cellStyle name="Comma 4 2 11 2 2" xfId="21943"/>
    <cellStyle name="Comma 4 2 11 3" xfId="21944"/>
    <cellStyle name="Comma 4 2 11 3 2" xfId="21945"/>
    <cellStyle name="Comma 4 2 11 4" xfId="21946"/>
    <cellStyle name="Comma 4 2 12" xfId="21947"/>
    <cellStyle name="Comma 4 2 12 2" xfId="21948"/>
    <cellStyle name="Comma 4 2 13" xfId="21949"/>
    <cellStyle name="Comma 4 2 13 2" xfId="21950"/>
    <cellStyle name="Comma 4 2 14" xfId="21951"/>
    <cellStyle name="Comma 4 2 2" xfId="21952"/>
    <cellStyle name="Comma 4 2 2 10" xfId="21953"/>
    <cellStyle name="Comma 4 2 2 10 2" xfId="21954"/>
    <cellStyle name="Comma 4 2 2 10 2 2" xfId="21955"/>
    <cellStyle name="Comma 4 2 2 10 3" xfId="21956"/>
    <cellStyle name="Comma 4 2 2 10 3 2" xfId="21957"/>
    <cellStyle name="Comma 4 2 2 10 4" xfId="21958"/>
    <cellStyle name="Comma 4 2 2 11" xfId="21959"/>
    <cellStyle name="Comma 4 2 2 11 2" xfId="21960"/>
    <cellStyle name="Comma 4 2 2 12" xfId="21961"/>
    <cellStyle name="Comma 4 2 2 12 2" xfId="21962"/>
    <cellStyle name="Comma 4 2 2 13" xfId="21963"/>
    <cellStyle name="Comma 4 2 2 2" xfId="21964"/>
    <cellStyle name="Comma 4 2 2 2 10" xfId="21965"/>
    <cellStyle name="Comma 4 2 2 2 10 2" xfId="21966"/>
    <cellStyle name="Comma 4 2 2 2 11" xfId="21967"/>
    <cellStyle name="Comma 4 2 2 2 2" xfId="21968"/>
    <cellStyle name="Comma 4 2 2 2 2 10" xfId="21969"/>
    <cellStyle name="Comma 4 2 2 2 2 2" xfId="21970"/>
    <cellStyle name="Comma 4 2 2 2 2 2 2" xfId="21971"/>
    <cellStyle name="Comma 4 2 2 2 2 2 2 2" xfId="21972"/>
    <cellStyle name="Comma 4 2 2 2 2 2 2 2 2" xfId="21973"/>
    <cellStyle name="Comma 4 2 2 2 2 2 2 2 2 2" xfId="21974"/>
    <cellStyle name="Comma 4 2 2 2 2 2 2 2 3" xfId="21975"/>
    <cellStyle name="Comma 4 2 2 2 2 2 2 2 3 2" xfId="21976"/>
    <cellStyle name="Comma 4 2 2 2 2 2 2 2 4" xfId="21977"/>
    <cellStyle name="Comma 4 2 2 2 2 2 2 3" xfId="21978"/>
    <cellStyle name="Comma 4 2 2 2 2 2 2 3 2" xfId="21979"/>
    <cellStyle name="Comma 4 2 2 2 2 2 2 4" xfId="21980"/>
    <cellStyle name="Comma 4 2 2 2 2 2 2 4 2" xfId="21981"/>
    <cellStyle name="Comma 4 2 2 2 2 2 2 5" xfId="21982"/>
    <cellStyle name="Comma 4 2 2 2 2 2 3" xfId="21983"/>
    <cellStyle name="Comma 4 2 2 2 2 2 3 2" xfId="21984"/>
    <cellStyle name="Comma 4 2 2 2 2 2 3 2 2" xfId="21985"/>
    <cellStyle name="Comma 4 2 2 2 2 2 3 2 2 2" xfId="21986"/>
    <cellStyle name="Comma 4 2 2 2 2 2 3 2 3" xfId="21987"/>
    <cellStyle name="Comma 4 2 2 2 2 2 3 2 3 2" xfId="21988"/>
    <cellStyle name="Comma 4 2 2 2 2 2 3 2 4" xfId="21989"/>
    <cellStyle name="Comma 4 2 2 2 2 2 3 3" xfId="21990"/>
    <cellStyle name="Comma 4 2 2 2 2 2 3 3 2" xfId="21991"/>
    <cellStyle name="Comma 4 2 2 2 2 2 3 4" xfId="21992"/>
    <cellStyle name="Comma 4 2 2 2 2 2 3 4 2" xfId="21993"/>
    <cellStyle name="Comma 4 2 2 2 2 2 3 5" xfId="21994"/>
    <cellStyle name="Comma 4 2 2 2 2 2 4" xfId="21995"/>
    <cellStyle name="Comma 4 2 2 2 2 2 4 2" xfId="21996"/>
    <cellStyle name="Comma 4 2 2 2 2 2 4 2 2" xfId="21997"/>
    <cellStyle name="Comma 4 2 2 2 2 2 4 2 2 2" xfId="21998"/>
    <cellStyle name="Comma 4 2 2 2 2 2 4 2 3" xfId="21999"/>
    <cellStyle name="Comma 4 2 2 2 2 2 4 2 3 2" xfId="22000"/>
    <cellStyle name="Comma 4 2 2 2 2 2 4 2 4" xfId="22001"/>
    <cellStyle name="Comma 4 2 2 2 2 2 4 3" xfId="22002"/>
    <cellStyle name="Comma 4 2 2 2 2 2 4 3 2" xfId="22003"/>
    <cellStyle name="Comma 4 2 2 2 2 2 4 4" xfId="22004"/>
    <cellStyle name="Comma 4 2 2 2 2 2 4 4 2" xfId="22005"/>
    <cellStyle name="Comma 4 2 2 2 2 2 4 5" xfId="22006"/>
    <cellStyle name="Comma 4 2 2 2 2 2 5" xfId="22007"/>
    <cellStyle name="Comma 4 2 2 2 2 2 5 2" xfId="22008"/>
    <cellStyle name="Comma 4 2 2 2 2 2 5 2 2" xfId="22009"/>
    <cellStyle name="Comma 4 2 2 2 2 2 5 3" xfId="22010"/>
    <cellStyle name="Comma 4 2 2 2 2 2 5 3 2" xfId="22011"/>
    <cellStyle name="Comma 4 2 2 2 2 2 5 4" xfId="22012"/>
    <cellStyle name="Comma 4 2 2 2 2 2 6" xfId="22013"/>
    <cellStyle name="Comma 4 2 2 2 2 2 6 2" xfId="22014"/>
    <cellStyle name="Comma 4 2 2 2 2 2 7" xfId="22015"/>
    <cellStyle name="Comma 4 2 2 2 2 2 7 2" xfId="22016"/>
    <cellStyle name="Comma 4 2 2 2 2 2 8" xfId="22017"/>
    <cellStyle name="Comma 4 2 2 2 2 3" xfId="22018"/>
    <cellStyle name="Comma 4 2 2 2 2 3 2" xfId="22019"/>
    <cellStyle name="Comma 4 2 2 2 2 3 2 2" xfId="22020"/>
    <cellStyle name="Comma 4 2 2 2 2 3 2 2 2" xfId="22021"/>
    <cellStyle name="Comma 4 2 2 2 2 3 2 2 2 2" xfId="22022"/>
    <cellStyle name="Comma 4 2 2 2 2 3 2 2 3" xfId="22023"/>
    <cellStyle name="Comma 4 2 2 2 2 3 2 2 3 2" xfId="22024"/>
    <cellStyle name="Comma 4 2 2 2 2 3 2 2 4" xfId="22025"/>
    <cellStyle name="Comma 4 2 2 2 2 3 2 3" xfId="22026"/>
    <cellStyle name="Comma 4 2 2 2 2 3 2 3 2" xfId="22027"/>
    <cellStyle name="Comma 4 2 2 2 2 3 2 4" xfId="22028"/>
    <cellStyle name="Comma 4 2 2 2 2 3 2 4 2" xfId="22029"/>
    <cellStyle name="Comma 4 2 2 2 2 3 2 5" xfId="22030"/>
    <cellStyle name="Comma 4 2 2 2 2 3 3" xfId="22031"/>
    <cellStyle name="Comma 4 2 2 2 2 3 3 2" xfId="22032"/>
    <cellStyle name="Comma 4 2 2 2 2 3 3 2 2" xfId="22033"/>
    <cellStyle name="Comma 4 2 2 2 2 3 3 2 2 2" xfId="22034"/>
    <cellStyle name="Comma 4 2 2 2 2 3 3 2 3" xfId="22035"/>
    <cellStyle name="Comma 4 2 2 2 2 3 3 2 3 2" xfId="22036"/>
    <cellStyle name="Comma 4 2 2 2 2 3 3 2 4" xfId="22037"/>
    <cellStyle name="Comma 4 2 2 2 2 3 3 3" xfId="22038"/>
    <cellStyle name="Comma 4 2 2 2 2 3 3 3 2" xfId="22039"/>
    <cellStyle name="Comma 4 2 2 2 2 3 3 4" xfId="22040"/>
    <cellStyle name="Comma 4 2 2 2 2 3 3 4 2" xfId="22041"/>
    <cellStyle name="Comma 4 2 2 2 2 3 3 5" xfId="22042"/>
    <cellStyle name="Comma 4 2 2 2 2 3 4" xfId="22043"/>
    <cellStyle name="Comma 4 2 2 2 2 3 4 2" xfId="22044"/>
    <cellStyle name="Comma 4 2 2 2 2 3 4 2 2" xfId="22045"/>
    <cellStyle name="Comma 4 2 2 2 2 3 4 2 2 2" xfId="22046"/>
    <cellStyle name="Comma 4 2 2 2 2 3 4 2 3" xfId="22047"/>
    <cellStyle name="Comma 4 2 2 2 2 3 4 2 3 2" xfId="22048"/>
    <cellStyle name="Comma 4 2 2 2 2 3 4 2 4" xfId="22049"/>
    <cellStyle name="Comma 4 2 2 2 2 3 4 3" xfId="22050"/>
    <cellStyle name="Comma 4 2 2 2 2 3 4 3 2" xfId="22051"/>
    <cellStyle name="Comma 4 2 2 2 2 3 4 4" xfId="22052"/>
    <cellStyle name="Comma 4 2 2 2 2 3 4 4 2" xfId="22053"/>
    <cellStyle name="Comma 4 2 2 2 2 3 4 5" xfId="22054"/>
    <cellStyle name="Comma 4 2 2 2 2 3 5" xfId="22055"/>
    <cellStyle name="Comma 4 2 2 2 2 3 5 2" xfId="22056"/>
    <cellStyle name="Comma 4 2 2 2 2 3 5 2 2" xfId="22057"/>
    <cellStyle name="Comma 4 2 2 2 2 3 5 3" xfId="22058"/>
    <cellStyle name="Comma 4 2 2 2 2 3 5 3 2" xfId="22059"/>
    <cellStyle name="Comma 4 2 2 2 2 3 5 4" xfId="22060"/>
    <cellStyle name="Comma 4 2 2 2 2 3 6" xfId="22061"/>
    <cellStyle name="Comma 4 2 2 2 2 3 6 2" xfId="22062"/>
    <cellStyle name="Comma 4 2 2 2 2 3 7" xfId="22063"/>
    <cellStyle name="Comma 4 2 2 2 2 3 7 2" xfId="22064"/>
    <cellStyle name="Comma 4 2 2 2 2 3 8" xfId="22065"/>
    <cellStyle name="Comma 4 2 2 2 2 4" xfId="22066"/>
    <cellStyle name="Comma 4 2 2 2 2 4 2" xfId="22067"/>
    <cellStyle name="Comma 4 2 2 2 2 4 2 2" xfId="22068"/>
    <cellStyle name="Comma 4 2 2 2 2 4 2 2 2" xfId="22069"/>
    <cellStyle name="Comma 4 2 2 2 2 4 2 3" xfId="22070"/>
    <cellStyle name="Comma 4 2 2 2 2 4 2 3 2" xfId="22071"/>
    <cellStyle name="Comma 4 2 2 2 2 4 2 4" xfId="22072"/>
    <cellStyle name="Comma 4 2 2 2 2 4 3" xfId="22073"/>
    <cellStyle name="Comma 4 2 2 2 2 4 3 2" xfId="22074"/>
    <cellStyle name="Comma 4 2 2 2 2 4 4" xfId="22075"/>
    <cellStyle name="Comma 4 2 2 2 2 4 4 2" xfId="22076"/>
    <cellStyle name="Comma 4 2 2 2 2 4 5" xfId="22077"/>
    <cellStyle name="Comma 4 2 2 2 2 5" xfId="22078"/>
    <cellStyle name="Comma 4 2 2 2 2 5 2" xfId="22079"/>
    <cellStyle name="Comma 4 2 2 2 2 5 2 2" xfId="22080"/>
    <cellStyle name="Comma 4 2 2 2 2 5 2 2 2" xfId="22081"/>
    <cellStyle name="Comma 4 2 2 2 2 5 2 3" xfId="22082"/>
    <cellStyle name="Comma 4 2 2 2 2 5 2 3 2" xfId="22083"/>
    <cellStyle name="Comma 4 2 2 2 2 5 2 4" xfId="22084"/>
    <cellStyle name="Comma 4 2 2 2 2 5 3" xfId="22085"/>
    <cellStyle name="Comma 4 2 2 2 2 5 3 2" xfId="22086"/>
    <cellStyle name="Comma 4 2 2 2 2 5 4" xfId="22087"/>
    <cellStyle name="Comma 4 2 2 2 2 5 4 2" xfId="22088"/>
    <cellStyle name="Comma 4 2 2 2 2 5 5" xfId="22089"/>
    <cellStyle name="Comma 4 2 2 2 2 6" xfId="22090"/>
    <cellStyle name="Comma 4 2 2 2 2 6 2" xfId="22091"/>
    <cellStyle name="Comma 4 2 2 2 2 6 2 2" xfId="22092"/>
    <cellStyle name="Comma 4 2 2 2 2 6 2 2 2" xfId="22093"/>
    <cellStyle name="Comma 4 2 2 2 2 6 2 3" xfId="22094"/>
    <cellStyle name="Comma 4 2 2 2 2 6 2 3 2" xfId="22095"/>
    <cellStyle name="Comma 4 2 2 2 2 6 2 4" xfId="22096"/>
    <cellStyle name="Comma 4 2 2 2 2 6 3" xfId="22097"/>
    <cellStyle name="Comma 4 2 2 2 2 6 3 2" xfId="22098"/>
    <cellStyle name="Comma 4 2 2 2 2 6 4" xfId="22099"/>
    <cellStyle name="Comma 4 2 2 2 2 6 4 2" xfId="22100"/>
    <cellStyle name="Comma 4 2 2 2 2 6 5" xfId="22101"/>
    <cellStyle name="Comma 4 2 2 2 2 7" xfId="22102"/>
    <cellStyle name="Comma 4 2 2 2 2 7 2" xfId="22103"/>
    <cellStyle name="Comma 4 2 2 2 2 7 2 2" xfId="22104"/>
    <cellStyle name="Comma 4 2 2 2 2 7 3" xfId="22105"/>
    <cellStyle name="Comma 4 2 2 2 2 7 3 2" xfId="22106"/>
    <cellStyle name="Comma 4 2 2 2 2 7 4" xfId="22107"/>
    <cellStyle name="Comma 4 2 2 2 2 8" xfId="22108"/>
    <cellStyle name="Comma 4 2 2 2 2 8 2" xfId="22109"/>
    <cellStyle name="Comma 4 2 2 2 2 9" xfId="22110"/>
    <cellStyle name="Comma 4 2 2 2 2 9 2" xfId="22111"/>
    <cellStyle name="Comma 4 2 2 2 3" xfId="22112"/>
    <cellStyle name="Comma 4 2 2 2 3 2" xfId="22113"/>
    <cellStyle name="Comma 4 2 2 2 3 2 2" xfId="22114"/>
    <cellStyle name="Comma 4 2 2 2 3 2 2 2" xfId="22115"/>
    <cellStyle name="Comma 4 2 2 2 3 2 2 2 2" xfId="22116"/>
    <cellStyle name="Comma 4 2 2 2 3 2 2 3" xfId="22117"/>
    <cellStyle name="Comma 4 2 2 2 3 2 2 3 2" xfId="22118"/>
    <cellStyle name="Comma 4 2 2 2 3 2 2 4" xfId="22119"/>
    <cellStyle name="Comma 4 2 2 2 3 2 3" xfId="22120"/>
    <cellStyle name="Comma 4 2 2 2 3 2 3 2" xfId="22121"/>
    <cellStyle name="Comma 4 2 2 2 3 2 4" xfId="22122"/>
    <cellStyle name="Comma 4 2 2 2 3 2 4 2" xfId="22123"/>
    <cellStyle name="Comma 4 2 2 2 3 2 5" xfId="22124"/>
    <cellStyle name="Comma 4 2 2 2 3 3" xfId="22125"/>
    <cellStyle name="Comma 4 2 2 2 3 3 2" xfId="22126"/>
    <cellStyle name="Comma 4 2 2 2 3 3 2 2" xfId="22127"/>
    <cellStyle name="Comma 4 2 2 2 3 3 2 2 2" xfId="22128"/>
    <cellStyle name="Comma 4 2 2 2 3 3 2 3" xfId="22129"/>
    <cellStyle name="Comma 4 2 2 2 3 3 2 3 2" xfId="22130"/>
    <cellStyle name="Comma 4 2 2 2 3 3 2 4" xfId="22131"/>
    <cellStyle name="Comma 4 2 2 2 3 3 3" xfId="22132"/>
    <cellStyle name="Comma 4 2 2 2 3 3 3 2" xfId="22133"/>
    <cellStyle name="Comma 4 2 2 2 3 3 4" xfId="22134"/>
    <cellStyle name="Comma 4 2 2 2 3 3 4 2" xfId="22135"/>
    <cellStyle name="Comma 4 2 2 2 3 3 5" xfId="22136"/>
    <cellStyle name="Comma 4 2 2 2 3 4" xfId="22137"/>
    <cellStyle name="Comma 4 2 2 2 3 4 2" xfId="22138"/>
    <cellStyle name="Comma 4 2 2 2 3 4 2 2" xfId="22139"/>
    <cellStyle name="Comma 4 2 2 2 3 4 2 2 2" xfId="22140"/>
    <cellStyle name="Comma 4 2 2 2 3 4 2 3" xfId="22141"/>
    <cellStyle name="Comma 4 2 2 2 3 4 2 3 2" xfId="22142"/>
    <cellStyle name="Comma 4 2 2 2 3 4 2 4" xfId="22143"/>
    <cellStyle name="Comma 4 2 2 2 3 4 3" xfId="22144"/>
    <cellStyle name="Comma 4 2 2 2 3 4 3 2" xfId="22145"/>
    <cellStyle name="Comma 4 2 2 2 3 4 4" xfId="22146"/>
    <cellStyle name="Comma 4 2 2 2 3 4 4 2" xfId="22147"/>
    <cellStyle name="Comma 4 2 2 2 3 4 5" xfId="22148"/>
    <cellStyle name="Comma 4 2 2 2 3 5" xfId="22149"/>
    <cellStyle name="Comma 4 2 2 2 3 5 2" xfId="22150"/>
    <cellStyle name="Comma 4 2 2 2 3 5 2 2" xfId="22151"/>
    <cellStyle name="Comma 4 2 2 2 3 5 3" xfId="22152"/>
    <cellStyle name="Comma 4 2 2 2 3 5 3 2" xfId="22153"/>
    <cellStyle name="Comma 4 2 2 2 3 5 4" xfId="22154"/>
    <cellStyle name="Comma 4 2 2 2 3 6" xfId="22155"/>
    <cellStyle name="Comma 4 2 2 2 3 6 2" xfId="22156"/>
    <cellStyle name="Comma 4 2 2 2 3 7" xfId="22157"/>
    <cellStyle name="Comma 4 2 2 2 3 7 2" xfId="22158"/>
    <cellStyle name="Comma 4 2 2 2 3 8" xfId="22159"/>
    <cellStyle name="Comma 4 2 2 2 4" xfId="22160"/>
    <cellStyle name="Comma 4 2 2 2 4 2" xfId="22161"/>
    <cellStyle name="Comma 4 2 2 2 4 2 2" xfId="22162"/>
    <cellStyle name="Comma 4 2 2 2 4 2 2 2" xfId="22163"/>
    <cellStyle name="Comma 4 2 2 2 4 2 2 2 2" xfId="22164"/>
    <cellStyle name="Comma 4 2 2 2 4 2 2 3" xfId="22165"/>
    <cellStyle name="Comma 4 2 2 2 4 2 2 3 2" xfId="22166"/>
    <cellStyle name="Comma 4 2 2 2 4 2 2 4" xfId="22167"/>
    <cellStyle name="Comma 4 2 2 2 4 2 3" xfId="22168"/>
    <cellStyle name="Comma 4 2 2 2 4 2 3 2" xfId="22169"/>
    <cellStyle name="Comma 4 2 2 2 4 2 4" xfId="22170"/>
    <cellStyle name="Comma 4 2 2 2 4 2 4 2" xfId="22171"/>
    <cellStyle name="Comma 4 2 2 2 4 2 5" xfId="22172"/>
    <cellStyle name="Comma 4 2 2 2 4 3" xfId="22173"/>
    <cellStyle name="Comma 4 2 2 2 4 3 2" xfId="22174"/>
    <cellStyle name="Comma 4 2 2 2 4 3 2 2" xfId="22175"/>
    <cellStyle name="Comma 4 2 2 2 4 3 2 2 2" xfId="22176"/>
    <cellStyle name="Comma 4 2 2 2 4 3 2 3" xfId="22177"/>
    <cellStyle name="Comma 4 2 2 2 4 3 2 3 2" xfId="22178"/>
    <cellStyle name="Comma 4 2 2 2 4 3 2 4" xfId="22179"/>
    <cellStyle name="Comma 4 2 2 2 4 3 3" xfId="22180"/>
    <cellStyle name="Comma 4 2 2 2 4 3 3 2" xfId="22181"/>
    <cellStyle name="Comma 4 2 2 2 4 3 4" xfId="22182"/>
    <cellStyle name="Comma 4 2 2 2 4 3 4 2" xfId="22183"/>
    <cellStyle name="Comma 4 2 2 2 4 3 5" xfId="22184"/>
    <cellStyle name="Comma 4 2 2 2 4 4" xfId="22185"/>
    <cellStyle name="Comma 4 2 2 2 4 4 2" xfId="22186"/>
    <cellStyle name="Comma 4 2 2 2 4 4 2 2" xfId="22187"/>
    <cellStyle name="Comma 4 2 2 2 4 4 2 2 2" xfId="22188"/>
    <cellStyle name="Comma 4 2 2 2 4 4 2 3" xfId="22189"/>
    <cellStyle name="Comma 4 2 2 2 4 4 2 3 2" xfId="22190"/>
    <cellStyle name="Comma 4 2 2 2 4 4 2 4" xfId="22191"/>
    <cellStyle name="Comma 4 2 2 2 4 4 3" xfId="22192"/>
    <cellStyle name="Comma 4 2 2 2 4 4 3 2" xfId="22193"/>
    <cellStyle name="Comma 4 2 2 2 4 4 4" xfId="22194"/>
    <cellStyle name="Comma 4 2 2 2 4 4 4 2" xfId="22195"/>
    <cellStyle name="Comma 4 2 2 2 4 4 5" xfId="22196"/>
    <cellStyle name="Comma 4 2 2 2 4 5" xfId="22197"/>
    <cellStyle name="Comma 4 2 2 2 4 5 2" xfId="22198"/>
    <cellStyle name="Comma 4 2 2 2 4 5 2 2" xfId="22199"/>
    <cellStyle name="Comma 4 2 2 2 4 5 3" xfId="22200"/>
    <cellStyle name="Comma 4 2 2 2 4 5 3 2" xfId="22201"/>
    <cellStyle name="Comma 4 2 2 2 4 5 4" xfId="22202"/>
    <cellStyle name="Comma 4 2 2 2 4 6" xfId="22203"/>
    <cellStyle name="Comma 4 2 2 2 4 6 2" xfId="22204"/>
    <cellStyle name="Comma 4 2 2 2 4 7" xfId="22205"/>
    <cellStyle name="Comma 4 2 2 2 4 7 2" xfId="22206"/>
    <cellStyle name="Comma 4 2 2 2 4 8" xfId="22207"/>
    <cellStyle name="Comma 4 2 2 2 5" xfId="22208"/>
    <cellStyle name="Comma 4 2 2 2 5 2" xfId="22209"/>
    <cellStyle name="Comma 4 2 2 2 5 2 2" xfId="22210"/>
    <cellStyle name="Comma 4 2 2 2 5 2 2 2" xfId="22211"/>
    <cellStyle name="Comma 4 2 2 2 5 2 3" xfId="22212"/>
    <cellStyle name="Comma 4 2 2 2 5 2 3 2" xfId="22213"/>
    <cellStyle name="Comma 4 2 2 2 5 2 4" xfId="22214"/>
    <cellStyle name="Comma 4 2 2 2 5 3" xfId="22215"/>
    <cellStyle name="Comma 4 2 2 2 5 3 2" xfId="22216"/>
    <cellStyle name="Comma 4 2 2 2 5 4" xfId="22217"/>
    <cellStyle name="Comma 4 2 2 2 5 4 2" xfId="22218"/>
    <cellStyle name="Comma 4 2 2 2 5 5" xfId="22219"/>
    <cellStyle name="Comma 4 2 2 2 6" xfId="22220"/>
    <cellStyle name="Comma 4 2 2 2 6 2" xfId="22221"/>
    <cellStyle name="Comma 4 2 2 2 6 2 2" xfId="22222"/>
    <cellStyle name="Comma 4 2 2 2 6 2 2 2" xfId="22223"/>
    <cellStyle name="Comma 4 2 2 2 6 2 3" xfId="22224"/>
    <cellStyle name="Comma 4 2 2 2 6 2 3 2" xfId="22225"/>
    <cellStyle name="Comma 4 2 2 2 6 2 4" xfId="22226"/>
    <cellStyle name="Comma 4 2 2 2 6 3" xfId="22227"/>
    <cellStyle name="Comma 4 2 2 2 6 3 2" xfId="22228"/>
    <cellStyle name="Comma 4 2 2 2 6 4" xfId="22229"/>
    <cellStyle name="Comma 4 2 2 2 6 4 2" xfId="22230"/>
    <cellStyle name="Comma 4 2 2 2 6 5" xfId="22231"/>
    <cellStyle name="Comma 4 2 2 2 7" xfId="22232"/>
    <cellStyle name="Comma 4 2 2 2 7 2" xfId="22233"/>
    <cellStyle name="Comma 4 2 2 2 7 2 2" xfId="22234"/>
    <cellStyle name="Comma 4 2 2 2 7 2 2 2" xfId="22235"/>
    <cellStyle name="Comma 4 2 2 2 7 2 3" xfId="22236"/>
    <cellStyle name="Comma 4 2 2 2 7 2 3 2" xfId="22237"/>
    <cellStyle name="Comma 4 2 2 2 7 2 4" xfId="22238"/>
    <cellStyle name="Comma 4 2 2 2 7 3" xfId="22239"/>
    <cellStyle name="Comma 4 2 2 2 7 3 2" xfId="22240"/>
    <cellStyle name="Comma 4 2 2 2 7 4" xfId="22241"/>
    <cellStyle name="Comma 4 2 2 2 7 4 2" xfId="22242"/>
    <cellStyle name="Comma 4 2 2 2 7 5" xfId="22243"/>
    <cellStyle name="Comma 4 2 2 2 8" xfId="22244"/>
    <cellStyle name="Comma 4 2 2 2 8 2" xfId="22245"/>
    <cellStyle name="Comma 4 2 2 2 8 2 2" xfId="22246"/>
    <cellStyle name="Comma 4 2 2 2 8 3" xfId="22247"/>
    <cellStyle name="Comma 4 2 2 2 8 3 2" xfId="22248"/>
    <cellStyle name="Comma 4 2 2 2 8 4" xfId="22249"/>
    <cellStyle name="Comma 4 2 2 2 9" xfId="22250"/>
    <cellStyle name="Comma 4 2 2 2 9 2" xfId="22251"/>
    <cellStyle name="Comma 4 2 2 3" xfId="22252"/>
    <cellStyle name="Comma 4 2 2 3 10" xfId="22253"/>
    <cellStyle name="Comma 4 2 2 3 2" xfId="22254"/>
    <cellStyle name="Comma 4 2 2 3 2 2" xfId="22255"/>
    <cellStyle name="Comma 4 2 2 3 2 2 2" xfId="22256"/>
    <cellStyle name="Comma 4 2 2 3 2 2 2 2" xfId="22257"/>
    <cellStyle name="Comma 4 2 2 3 2 2 2 2 2" xfId="22258"/>
    <cellStyle name="Comma 4 2 2 3 2 2 2 3" xfId="22259"/>
    <cellStyle name="Comma 4 2 2 3 2 2 2 3 2" xfId="22260"/>
    <cellStyle name="Comma 4 2 2 3 2 2 2 4" xfId="22261"/>
    <cellStyle name="Comma 4 2 2 3 2 2 3" xfId="22262"/>
    <cellStyle name="Comma 4 2 2 3 2 2 3 2" xfId="22263"/>
    <cellStyle name="Comma 4 2 2 3 2 2 4" xfId="22264"/>
    <cellStyle name="Comma 4 2 2 3 2 2 4 2" xfId="22265"/>
    <cellStyle name="Comma 4 2 2 3 2 2 5" xfId="22266"/>
    <cellStyle name="Comma 4 2 2 3 2 3" xfId="22267"/>
    <cellStyle name="Comma 4 2 2 3 2 3 2" xfId="22268"/>
    <cellStyle name="Comma 4 2 2 3 2 3 2 2" xfId="22269"/>
    <cellStyle name="Comma 4 2 2 3 2 3 2 2 2" xfId="22270"/>
    <cellStyle name="Comma 4 2 2 3 2 3 2 3" xfId="22271"/>
    <cellStyle name="Comma 4 2 2 3 2 3 2 3 2" xfId="22272"/>
    <cellStyle name="Comma 4 2 2 3 2 3 2 4" xfId="22273"/>
    <cellStyle name="Comma 4 2 2 3 2 3 3" xfId="22274"/>
    <cellStyle name="Comma 4 2 2 3 2 3 3 2" xfId="22275"/>
    <cellStyle name="Comma 4 2 2 3 2 3 4" xfId="22276"/>
    <cellStyle name="Comma 4 2 2 3 2 3 4 2" xfId="22277"/>
    <cellStyle name="Comma 4 2 2 3 2 3 5" xfId="22278"/>
    <cellStyle name="Comma 4 2 2 3 2 4" xfId="22279"/>
    <cellStyle name="Comma 4 2 2 3 2 4 2" xfId="22280"/>
    <cellStyle name="Comma 4 2 2 3 2 4 2 2" xfId="22281"/>
    <cellStyle name="Comma 4 2 2 3 2 4 2 2 2" xfId="22282"/>
    <cellStyle name="Comma 4 2 2 3 2 4 2 3" xfId="22283"/>
    <cellStyle name="Comma 4 2 2 3 2 4 2 3 2" xfId="22284"/>
    <cellStyle name="Comma 4 2 2 3 2 4 2 4" xfId="22285"/>
    <cellStyle name="Comma 4 2 2 3 2 4 3" xfId="22286"/>
    <cellStyle name="Comma 4 2 2 3 2 4 3 2" xfId="22287"/>
    <cellStyle name="Comma 4 2 2 3 2 4 4" xfId="22288"/>
    <cellStyle name="Comma 4 2 2 3 2 4 4 2" xfId="22289"/>
    <cellStyle name="Comma 4 2 2 3 2 4 5" xfId="22290"/>
    <cellStyle name="Comma 4 2 2 3 2 5" xfId="22291"/>
    <cellStyle name="Comma 4 2 2 3 2 5 2" xfId="22292"/>
    <cellStyle name="Comma 4 2 2 3 2 5 2 2" xfId="22293"/>
    <cellStyle name="Comma 4 2 2 3 2 5 3" xfId="22294"/>
    <cellStyle name="Comma 4 2 2 3 2 5 3 2" xfId="22295"/>
    <cellStyle name="Comma 4 2 2 3 2 5 4" xfId="22296"/>
    <cellStyle name="Comma 4 2 2 3 2 6" xfId="22297"/>
    <cellStyle name="Comma 4 2 2 3 2 6 2" xfId="22298"/>
    <cellStyle name="Comma 4 2 2 3 2 7" xfId="22299"/>
    <cellStyle name="Comma 4 2 2 3 2 7 2" xfId="22300"/>
    <cellStyle name="Comma 4 2 2 3 2 8" xfId="22301"/>
    <cellStyle name="Comma 4 2 2 3 3" xfId="22302"/>
    <cellStyle name="Comma 4 2 2 3 3 2" xfId="22303"/>
    <cellStyle name="Comma 4 2 2 3 3 2 2" xfId="22304"/>
    <cellStyle name="Comma 4 2 2 3 3 2 2 2" xfId="22305"/>
    <cellStyle name="Comma 4 2 2 3 3 2 2 2 2" xfId="22306"/>
    <cellStyle name="Comma 4 2 2 3 3 2 2 3" xfId="22307"/>
    <cellStyle name="Comma 4 2 2 3 3 2 2 3 2" xfId="22308"/>
    <cellStyle name="Comma 4 2 2 3 3 2 2 4" xfId="22309"/>
    <cellStyle name="Comma 4 2 2 3 3 2 3" xfId="22310"/>
    <cellStyle name="Comma 4 2 2 3 3 2 3 2" xfId="22311"/>
    <cellStyle name="Comma 4 2 2 3 3 2 4" xfId="22312"/>
    <cellStyle name="Comma 4 2 2 3 3 2 4 2" xfId="22313"/>
    <cellStyle name="Comma 4 2 2 3 3 2 5" xfId="22314"/>
    <cellStyle name="Comma 4 2 2 3 3 3" xfId="22315"/>
    <cellStyle name="Comma 4 2 2 3 3 3 2" xfId="22316"/>
    <cellStyle name="Comma 4 2 2 3 3 3 2 2" xfId="22317"/>
    <cellStyle name="Comma 4 2 2 3 3 3 2 2 2" xfId="22318"/>
    <cellStyle name="Comma 4 2 2 3 3 3 2 3" xfId="22319"/>
    <cellStyle name="Comma 4 2 2 3 3 3 2 3 2" xfId="22320"/>
    <cellStyle name="Comma 4 2 2 3 3 3 2 4" xfId="22321"/>
    <cellStyle name="Comma 4 2 2 3 3 3 3" xfId="22322"/>
    <cellStyle name="Comma 4 2 2 3 3 3 3 2" xfId="22323"/>
    <cellStyle name="Comma 4 2 2 3 3 3 4" xfId="22324"/>
    <cellStyle name="Comma 4 2 2 3 3 3 4 2" xfId="22325"/>
    <cellStyle name="Comma 4 2 2 3 3 3 5" xfId="22326"/>
    <cellStyle name="Comma 4 2 2 3 3 4" xfId="22327"/>
    <cellStyle name="Comma 4 2 2 3 3 4 2" xfId="22328"/>
    <cellStyle name="Comma 4 2 2 3 3 4 2 2" xfId="22329"/>
    <cellStyle name="Comma 4 2 2 3 3 4 2 2 2" xfId="22330"/>
    <cellStyle name="Comma 4 2 2 3 3 4 2 3" xfId="22331"/>
    <cellStyle name="Comma 4 2 2 3 3 4 2 3 2" xfId="22332"/>
    <cellStyle name="Comma 4 2 2 3 3 4 2 4" xfId="22333"/>
    <cellStyle name="Comma 4 2 2 3 3 4 3" xfId="22334"/>
    <cellStyle name="Comma 4 2 2 3 3 4 3 2" xfId="22335"/>
    <cellStyle name="Comma 4 2 2 3 3 4 4" xfId="22336"/>
    <cellStyle name="Comma 4 2 2 3 3 4 4 2" xfId="22337"/>
    <cellStyle name="Comma 4 2 2 3 3 4 5" xfId="22338"/>
    <cellStyle name="Comma 4 2 2 3 3 5" xfId="22339"/>
    <cellStyle name="Comma 4 2 2 3 3 5 2" xfId="22340"/>
    <cellStyle name="Comma 4 2 2 3 3 5 2 2" xfId="22341"/>
    <cellStyle name="Comma 4 2 2 3 3 5 3" xfId="22342"/>
    <cellStyle name="Comma 4 2 2 3 3 5 3 2" xfId="22343"/>
    <cellStyle name="Comma 4 2 2 3 3 5 4" xfId="22344"/>
    <cellStyle name="Comma 4 2 2 3 3 6" xfId="22345"/>
    <cellStyle name="Comma 4 2 2 3 3 6 2" xfId="22346"/>
    <cellStyle name="Comma 4 2 2 3 3 7" xfId="22347"/>
    <cellStyle name="Comma 4 2 2 3 3 7 2" xfId="22348"/>
    <cellStyle name="Comma 4 2 2 3 3 8" xfId="22349"/>
    <cellStyle name="Comma 4 2 2 3 4" xfId="22350"/>
    <cellStyle name="Comma 4 2 2 3 4 2" xfId="22351"/>
    <cellStyle name="Comma 4 2 2 3 4 2 2" xfId="22352"/>
    <cellStyle name="Comma 4 2 2 3 4 2 2 2" xfId="22353"/>
    <cellStyle name="Comma 4 2 2 3 4 2 3" xfId="22354"/>
    <cellStyle name="Comma 4 2 2 3 4 2 3 2" xfId="22355"/>
    <cellStyle name="Comma 4 2 2 3 4 2 4" xfId="22356"/>
    <cellStyle name="Comma 4 2 2 3 4 3" xfId="22357"/>
    <cellStyle name="Comma 4 2 2 3 4 3 2" xfId="22358"/>
    <cellStyle name="Comma 4 2 2 3 4 4" xfId="22359"/>
    <cellStyle name="Comma 4 2 2 3 4 4 2" xfId="22360"/>
    <cellStyle name="Comma 4 2 2 3 4 5" xfId="22361"/>
    <cellStyle name="Comma 4 2 2 3 5" xfId="22362"/>
    <cellStyle name="Comma 4 2 2 3 5 2" xfId="22363"/>
    <cellStyle name="Comma 4 2 2 3 5 2 2" xfId="22364"/>
    <cellStyle name="Comma 4 2 2 3 5 2 2 2" xfId="22365"/>
    <cellStyle name="Comma 4 2 2 3 5 2 3" xfId="22366"/>
    <cellStyle name="Comma 4 2 2 3 5 2 3 2" xfId="22367"/>
    <cellStyle name="Comma 4 2 2 3 5 2 4" xfId="22368"/>
    <cellStyle name="Comma 4 2 2 3 5 3" xfId="22369"/>
    <cellStyle name="Comma 4 2 2 3 5 3 2" xfId="22370"/>
    <cellStyle name="Comma 4 2 2 3 5 4" xfId="22371"/>
    <cellStyle name="Comma 4 2 2 3 5 4 2" xfId="22372"/>
    <cellStyle name="Comma 4 2 2 3 5 5" xfId="22373"/>
    <cellStyle name="Comma 4 2 2 3 6" xfId="22374"/>
    <cellStyle name="Comma 4 2 2 3 6 2" xfId="22375"/>
    <cellStyle name="Comma 4 2 2 3 6 2 2" xfId="22376"/>
    <cellStyle name="Comma 4 2 2 3 6 2 2 2" xfId="22377"/>
    <cellStyle name="Comma 4 2 2 3 6 2 3" xfId="22378"/>
    <cellStyle name="Comma 4 2 2 3 6 2 3 2" xfId="22379"/>
    <cellStyle name="Comma 4 2 2 3 6 2 4" xfId="22380"/>
    <cellStyle name="Comma 4 2 2 3 6 3" xfId="22381"/>
    <cellStyle name="Comma 4 2 2 3 6 3 2" xfId="22382"/>
    <cellStyle name="Comma 4 2 2 3 6 4" xfId="22383"/>
    <cellStyle name="Comma 4 2 2 3 6 4 2" xfId="22384"/>
    <cellStyle name="Comma 4 2 2 3 6 5" xfId="22385"/>
    <cellStyle name="Comma 4 2 2 3 7" xfId="22386"/>
    <cellStyle name="Comma 4 2 2 3 7 2" xfId="22387"/>
    <cellStyle name="Comma 4 2 2 3 7 2 2" xfId="22388"/>
    <cellStyle name="Comma 4 2 2 3 7 3" xfId="22389"/>
    <cellStyle name="Comma 4 2 2 3 7 3 2" xfId="22390"/>
    <cellStyle name="Comma 4 2 2 3 7 4" xfId="22391"/>
    <cellStyle name="Comma 4 2 2 3 8" xfId="22392"/>
    <cellStyle name="Comma 4 2 2 3 8 2" xfId="22393"/>
    <cellStyle name="Comma 4 2 2 3 9" xfId="22394"/>
    <cellStyle name="Comma 4 2 2 3 9 2" xfId="22395"/>
    <cellStyle name="Comma 4 2 2 4" xfId="22396"/>
    <cellStyle name="Comma 4 2 2 4 10" xfId="22397"/>
    <cellStyle name="Comma 4 2 2 4 2" xfId="22398"/>
    <cellStyle name="Comma 4 2 2 4 2 2" xfId="22399"/>
    <cellStyle name="Comma 4 2 2 4 2 2 2" xfId="22400"/>
    <cellStyle name="Comma 4 2 2 4 2 2 2 2" xfId="22401"/>
    <cellStyle name="Comma 4 2 2 4 2 2 2 2 2" xfId="22402"/>
    <cellStyle name="Comma 4 2 2 4 2 2 2 3" xfId="22403"/>
    <cellStyle name="Comma 4 2 2 4 2 2 2 3 2" xfId="22404"/>
    <cellStyle name="Comma 4 2 2 4 2 2 2 4" xfId="22405"/>
    <cellStyle name="Comma 4 2 2 4 2 2 3" xfId="22406"/>
    <cellStyle name="Comma 4 2 2 4 2 2 3 2" xfId="22407"/>
    <cellStyle name="Comma 4 2 2 4 2 2 4" xfId="22408"/>
    <cellStyle name="Comma 4 2 2 4 2 2 4 2" xfId="22409"/>
    <cellStyle name="Comma 4 2 2 4 2 2 5" xfId="22410"/>
    <cellStyle name="Comma 4 2 2 4 2 3" xfId="22411"/>
    <cellStyle name="Comma 4 2 2 4 2 3 2" xfId="22412"/>
    <cellStyle name="Comma 4 2 2 4 2 3 2 2" xfId="22413"/>
    <cellStyle name="Comma 4 2 2 4 2 3 2 2 2" xfId="22414"/>
    <cellStyle name="Comma 4 2 2 4 2 3 2 3" xfId="22415"/>
    <cellStyle name="Comma 4 2 2 4 2 3 2 3 2" xfId="22416"/>
    <cellStyle name="Comma 4 2 2 4 2 3 2 4" xfId="22417"/>
    <cellStyle name="Comma 4 2 2 4 2 3 3" xfId="22418"/>
    <cellStyle name="Comma 4 2 2 4 2 3 3 2" xfId="22419"/>
    <cellStyle name="Comma 4 2 2 4 2 3 4" xfId="22420"/>
    <cellStyle name="Comma 4 2 2 4 2 3 4 2" xfId="22421"/>
    <cellStyle name="Comma 4 2 2 4 2 3 5" xfId="22422"/>
    <cellStyle name="Comma 4 2 2 4 2 4" xfId="22423"/>
    <cellStyle name="Comma 4 2 2 4 2 4 2" xfId="22424"/>
    <cellStyle name="Comma 4 2 2 4 2 4 2 2" xfId="22425"/>
    <cellStyle name="Comma 4 2 2 4 2 4 2 2 2" xfId="22426"/>
    <cellStyle name="Comma 4 2 2 4 2 4 2 3" xfId="22427"/>
    <cellStyle name="Comma 4 2 2 4 2 4 2 3 2" xfId="22428"/>
    <cellStyle name="Comma 4 2 2 4 2 4 2 4" xfId="22429"/>
    <cellStyle name="Comma 4 2 2 4 2 4 3" xfId="22430"/>
    <cellStyle name="Comma 4 2 2 4 2 4 3 2" xfId="22431"/>
    <cellStyle name="Comma 4 2 2 4 2 4 4" xfId="22432"/>
    <cellStyle name="Comma 4 2 2 4 2 4 4 2" xfId="22433"/>
    <cellStyle name="Comma 4 2 2 4 2 4 5" xfId="22434"/>
    <cellStyle name="Comma 4 2 2 4 2 5" xfId="22435"/>
    <cellStyle name="Comma 4 2 2 4 2 5 2" xfId="22436"/>
    <cellStyle name="Comma 4 2 2 4 2 5 2 2" xfId="22437"/>
    <cellStyle name="Comma 4 2 2 4 2 5 3" xfId="22438"/>
    <cellStyle name="Comma 4 2 2 4 2 5 3 2" xfId="22439"/>
    <cellStyle name="Comma 4 2 2 4 2 5 4" xfId="22440"/>
    <cellStyle name="Comma 4 2 2 4 2 6" xfId="22441"/>
    <cellStyle name="Comma 4 2 2 4 2 6 2" xfId="22442"/>
    <cellStyle name="Comma 4 2 2 4 2 7" xfId="22443"/>
    <cellStyle name="Comma 4 2 2 4 2 7 2" xfId="22444"/>
    <cellStyle name="Comma 4 2 2 4 2 8" xfId="22445"/>
    <cellStyle name="Comma 4 2 2 4 3" xfId="22446"/>
    <cellStyle name="Comma 4 2 2 4 3 2" xfId="22447"/>
    <cellStyle name="Comma 4 2 2 4 3 2 2" xfId="22448"/>
    <cellStyle name="Comma 4 2 2 4 3 2 2 2" xfId="22449"/>
    <cellStyle name="Comma 4 2 2 4 3 2 2 2 2" xfId="22450"/>
    <cellStyle name="Comma 4 2 2 4 3 2 2 3" xfId="22451"/>
    <cellStyle name="Comma 4 2 2 4 3 2 2 3 2" xfId="22452"/>
    <cellStyle name="Comma 4 2 2 4 3 2 2 4" xfId="22453"/>
    <cellStyle name="Comma 4 2 2 4 3 2 3" xfId="22454"/>
    <cellStyle name="Comma 4 2 2 4 3 2 3 2" xfId="22455"/>
    <cellStyle name="Comma 4 2 2 4 3 2 4" xfId="22456"/>
    <cellStyle name="Comma 4 2 2 4 3 2 4 2" xfId="22457"/>
    <cellStyle name="Comma 4 2 2 4 3 2 5" xfId="22458"/>
    <cellStyle name="Comma 4 2 2 4 3 3" xfId="22459"/>
    <cellStyle name="Comma 4 2 2 4 3 3 2" xfId="22460"/>
    <cellStyle name="Comma 4 2 2 4 3 3 2 2" xfId="22461"/>
    <cellStyle name="Comma 4 2 2 4 3 3 2 2 2" xfId="22462"/>
    <cellStyle name="Comma 4 2 2 4 3 3 2 3" xfId="22463"/>
    <cellStyle name="Comma 4 2 2 4 3 3 2 3 2" xfId="22464"/>
    <cellStyle name="Comma 4 2 2 4 3 3 2 4" xfId="22465"/>
    <cellStyle name="Comma 4 2 2 4 3 3 3" xfId="22466"/>
    <cellStyle name="Comma 4 2 2 4 3 3 3 2" xfId="22467"/>
    <cellStyle name="Comma 4 2 2 4 3 3 4" xfId="22468"/>
    <cellStyle name="Comma 4 2 2 4 3 3 4 2" xfId="22469"/>
    <cellStyle name="Comma 4 2 2 4 3 3 5" xfId="22470"/>
    <cellStyle name="Comma 4 2 2 4 3 4" xfId="22471"/>
    <cellStyle name="Comma 4 2 2 4 3 4 2" xfId="22472"/>
    <cellStyle name="Comma 4 2 2 4 3 4 2 2" xfId="22473"/>
    <cellStyle name="Comma 4 2 2 4 3 4 2 2 2" xfId="22474"/>
    <cellStyle name="Comma 4 2 2 4 3 4 2 3" xfId="22475"/>
    <cellStyle name="Comma 4 2 2 4 3 4 2 3 2" xfId="22476"/>
    <cellStyle name="Comma 4 2 2 4 3 4 2 4" xfId="22477"/>
    <cellStyle name="Comma 4 2 2 4 3 4 3" xfId="22478"/>
    <cellStyle name="Comma 4 2 2 4 3 4 3 2" xfId="22479"/>
    <cellStyle name="Comma 4 2 2 4 3 4 4" xfId="22480"/>
    <cellStyle name="Comma 4 2 2 4 3 4 4 2" xfId="22481"/>
    <cellStyle name="Comma 4 2 2 4 3 4 5" xfId="22482"/>
    <cellStyle name="Comma 4 2 2 4 3 5" xfId="22483"/>
    <cellStyle name="Comma 4 2 2 4 3 5 2" xfId="22484"/>
    <cellStyle name="Comma 4 2 2 4 3 5 2 2" xfId="22485"/>
    <cellStyle name="Comma 4 2 2 4 3 5 3" xfId="22486"/>
    <cellStyle name="Comma 4 2 2 4 3 5 3 2" xfId="22487"/>
    <cellStyle name="Comma 4 2 2 4 3 5 4" xfId="22488"/>
    <cellStyle name="Comma 4 2 2 4 3 6" xfId="22489"/>
    <cellStyle name="Comma 4 2 2 4 3 6 2" xfId="22490"/>
    <cellStyle name="Comma 4 2 2 4 3 7" xfId="22491"/>
    <cellStyle name="Comma 4 2 2 4 3 7 2" xfId="22492"/>
    <cellStyle name="Comma 4 2 2 4 3 8" xfId="22493"/>
    <cellStyle name="Comma 4 2 2 4 4" xfId="22494"/>
    <cellStyle name="Comma 4 2 2 4 4 2" xfId="22495"/>
    <cellStyle name="Comma 4 2 2 4 4 2 2" xfId="22496"/>
    <cellStyle name="Comma 4 2 2 4 4 2 2 2" xfId="22497"/>
    <cellStyle name="Comma 4 2 2 4 4 2 3" xfId="22498"/>
    <cellStyle name="Comma 4 2 2 4 4 2 3 2" xfId="22499"/>
    <cellStyle name="Comma 4 2 2 4 4 2 4" xfId="22500"/>
    <cellStyle name="Comma 4 2 2 4 4 3" xfId="22501"/>
    <cellStyle name="Comma 4 2 2 4 4 3 2" xfId="22502"/>
    <cellStyle name="Comma 4 2 2 4 4 4" xfId="22503"/>
    <cellStyle name="Comma 4 2 2 4 4 4 2" xfId="22504"/>
    <cellStyle name="Comma 4 2 2 4 4 5" xfId="22505"/>
    <cellStyle name="Comma 4 2 2 4 5" xfId="22506"/>
    <cellStyle name="Comma 4 2 2 4 5 2" xfId="22507"/>
    <cellStyle name="Comma 4 2 2 4 5 2 2" xfId="22508"/>
    <cellStyle name="Comma 4 2 2 4 5 2 2 2" xfId="22509"/>
    <cellStyle name="Comma 4 2 2 4 5 2 3" xfId="22510"/>
    <cellStyle name="Comma 4 2 2 4 5 2 3 2" xfId="22511"/>
    <cellStyle name="Comma 4 2 2 4 5 2 4" xfId="22512"/>
    <cellStyle name="Comma 4 2 2 4 5 3" xfId="22513"/>
    <cellStyle name="Comma 4 2 2 4 5 3 2" xfId="22514"/>
    <cellStyle name="Comma 4 2 2 4 5 4" xfId="22515"/>
    <cellStyle name="Comma 4 2 2 4 5 4 2" xfId="22516"/>
    <cellStyle name="Comma 4 2 2 4 5 5" xfId="22517"/>
    <cellStyle name="Comma 4 2 2 4 6" xfId="22518"/>
    <cellStyle name="Comma 4 2 2 4 6 2" xfId="22519"/>
    <cellStyle name="Comma 4 2 2 4 6 2 2" xfId="22520"/>
    <cellStyle name="Comma 4 2 2 4 6 2 2 2" xfId="22521"/>
    <cellStyle name="Comma 4 2 2 4 6 2 3" xfId="22522"/>
    <cellStyle name="Comma 4 2 2 4 6 2 3 2" xfId="22523"/>
    <cellStyle name="Comma 4 2 2 4 6 2 4" xfId="22524"/>
    <cellStyle name="Comma 4 2 2 4 6 3" xfId="22525"/>
    <cellStyle name="Comma 4 2 2 4 6 3 2" xfId="22526"/>
    <cellStyle name="Comma 4 2 2 4 6 4" xfId="22527"/>
    <cellStyle name="Comma 4 2 2 4 6 4 2" xfId="22528"/>
    <cellStyle name="Comma 4 2 2 4 6 5" xfId="22529"/>
    <cellStyle name="Comma 4 2 2 4 7" xfId="22530"/>
    <cellStyle name="Comma 4 2 2 4 7 2" xfId="22531"/>
    <cellStyle name="Comma 4 2 2 4 7 2 2" xfId="22532"/>
    <cellStyle name="Comma 4 2 2 4 7 3" xfId="22533"/>
    <cellStyle name="Comma 4 2 2 4 7 3 2" xfId="22534"/>
    <cellStyle name="Comma 4 2 2 4 7 4" xfId="22535"/>
    <cellStyle name="Comma 4 2 2 4 8" xfId="22536"/>
    <cellStyle name="Comma 4 2 2 4 8 2" xfId="22537"/>
    <cellStyle name="Comma 4 2 2 4 9" xfId="22538"/>
    <cellStyle name="Comma 4 2 2 4 9 2" xfId="22539"/>
    <cellStyle name="Comma 4 2 2 5" xfId="22540"/>
    <cellStyle name="Comma 4 2 2 5 2" xfId="22541"/>
    <cellStyle name="Comma 4 2 2 5 2 2" xfId="22542"/>
    <cellStyle name="Comma 4 2 2 5 2 2 2" xfId="22543"/>
    <cellStyle name="Comma 4 2 2 5 2 2 2 2" xfId="22544"/>
    <cellStyle name="Comma 4 2 2 5 2 2 3" xfId="22545"/>
    <cellStyle name="Comma 4 2 2 5 2 2 3 2" xfId="22546"/>
    <cellStyle name="Comma 4 2 2 5 2 2 4" xfId="22547"/>
    <cellStyle name="Comma 4 2 2 5 2 3" xfId="22548"/>
    <cellStyle name="Comma 4 2 2 5 2 3 2" xfId="22549"/>
    <cellStyle name="Comma 4 2 2 5 2 4" xfId="22550"/>
    <cellStyle name="Comma 4 2 2 5 2 4 2" xfId="22551"/>
    <cellStyle name="Comma 4 2 2 5 2 5" xfId="22552"/>
    <cellStyle name="Comma 4 2 2 5 3" xfId="22553"/>
    <cellStyle name="Comma 4 2 2 5 3 2" xfId="22554"/>
    <cellStyle name="Comma 4 2 2 5 3 2 2" xfId="22555"/>
    <cellStyle name="Comma 4 2 2 5 3 2 2 2" xfId="22556"/>
    <cellStyle name="Comma 4 2 2 5 3 2 3" xfId="22557"/>
    <cellStyle name="Comma 4 2 2 5 3 2 3 2" xfId="22558"/>
    <cellStyle name="Comma 4 2 2 5 3 2 4" xfId="22559"/>
    <cellStyle name="Comma 4 2 2 5 3 3" xfId="22560"/>
    <cellStyle name="Comma 4 2 2 5 3 3 2" xfId="22561"/>
    <cellStyle name="Comma 4 2 2 5 3 4" xfId="22562"/>
    <cellStyle name="Comma 4 2 2 5 3 4 2" xfId="22563"/>
    <cellStyle name="Comma 4 2 2 5 3 5" xfId="22564"/>
    <cellStyle name="Comma 4 2 2 5 4" xfId="22565"/>
    <cellStyle name="Comma 4 2 2 5 4 2" xfId="22566"/>
    <cellStyle name="Comma 4 2 2 5 4 2 2" xfId="22567"/>
    <cellStyle name="Comma 4 2 2 5 4 2 2 2" xfId="22568"/>
    <cellStyle name="Comma 4 2 2 5 4 2 3" xfId="22569"/>
    <cellStyle name="Comma 4 2 2 5 4 2 3 2" xfId="22570"/>
    <cellStyle name="Comma 4 2 2 5 4 2 4" xfId="22571"/>
    <cellStyle name="Comma 4 2 2 5 4 3" xfId="22572"/>
    <cellStyle name="Comma 4 2 2 5 4 3 2" xfId="22573"/>
    <cellStyle name="Comma 4 2 2 5 4 4" xfId="22574"/>
    <cellStyle name="Comma 4 2 2 5 4 4 2" xfId="22575"/>
    <cellStyle name="Comma 4 2 2 5 4 5" xfId="22576"/>
    <cellStyle name="Comma 4 2 2 5 5" xfId="22577"/>
    <cellStyle name="Comma 4 2 2 5 5 2" xfId="22578"/>
    <cellStyle name="Comma 4 2 2 5 5 2 2" xfId="22579"/>
    <cellStyle name="Comma 4 2 2 5 5 3" xfId="22580"/>
    <cellStyle name="Comma 4 2 2 5 5 3 2" xfId="22581"/>
    <cellStyle name="Comma 4 2 2 5 5 4" xfId="22582"/>
    <cellStyle name="Comma 4 2 2 5 6" xfId="22583"/>
    <cellStyle name="Comma 4 2 2 5 6 2" xfId="22584"/>
    <cellStyle name="Comma 4 2 2 5 7" xfId="22585"/>
    <cellStyle name="Comma 4 2 2 5 7 2" xfId="22586"/>
    <cellStyle name="Comma 4 2 2 5 8" xfId="22587"/>
    <cellStyle name="Comma 4 2 2 6" xfId="22588"/>
    <cellStyle name="Comma 4 2 2 6 2" xfId="22589"/>
    <cellStyle name="Comma 4 2 2 6 2 2" xfId="22590"/>
    <cellStyle name="Comma 4 2 2 6 2 2 2" xfId="22591"/>
    <cellStyle name="Comma 4 2 2 6 2 2 2 2" xfId="22592"/>
    <cellStyle name="Comma 4 2 2 6 2 2 3" xfId="22593"/>
    <cellStyle name="Comma 4 2 2 6 2 2 3 2" xfId="22594"/>
    <cellStyle name="Comma 4 2 2 6 2 2 4" xfId="22595"/>
    <cellStyle name="Comma 4 2 2 6 2 3" xfId="22596"/>
    <cellStyle name="Comma 4 2 2 6 2 3 2" xfId="22597"/>
    <cellStyle name="Comma 4 2 2 6 2 4" xfId="22598"/>
    <cellStyle name="Comma 4 2 2 6 2 4 2" xfId="22599"/>
    <cellStyle name="Comma 4 2 2 6 2 5" xfId="22600"/>
    <cellStyle name="Comma 4 2 2 6 3" xfId="22601"/>
    <cellStyle name="Comma 4 2 2 6 3 2" xfId="22602"/>
    <cellStyle name="Comma 4 2 2 6 3 2 2" xfId="22603"/>
    <cellStyle name="Comma 4 2 2 6 3 2 2 2" xfId="22604"/>
    <cellStyle name="Comma 4 2 2 6 3 2 3" xfId="22605"/>
    <cellStyle name="Comma 4 2 2 6 3 2 3 2" xfId="22606"/>
    <cellStyle name="Comma 4 2 2 6 3 2 4" xfId="22607"/>
    <cellStyle name="Comma 4 2 2 6 3 3" xfId="22608"/>
    <cellStyle name="Comma 4 2 2 6 3 3 2" xfId="22609"/>
    <cellStyle name="Comma 4 2 2 6 3 4" xfId="22610"/>
    <cellStyle name="Comma 4 2 2 6 3 4 2" xfId="22611"/>
    <cellStyle name="Comma 4 2 2 6 3 5" xfId="22612"/>
    <cellStyle name="Comma 4 2 2 6 4" xfId="22613"/>
    <cellStyle name="Comma 4 2 2 6 4 2" xfId="22614"/>
    <cellStyle name="Comma 4 2 2 6 4 2 2" xfId="22615"/>
    <cellStyle name="Comma 4 2 2 6 4 2 2 2" xfId="22616"/>
    <cellStyle name="Comma 4 2 2 6 4 2 3" xfId="22617"/>
    <cellStyle name="Comma 4 2 2 6 4 2 3 2" xfId="22618"/>
    <cellStyle name="Comma 4 2 2 6 4 2 4" xfId="22619"/>
    <cellStyle name="Comma 4 2 2 6 4 3" xfId="22620"/>
    <cellStyle name="Comma 4 2 2 6 4 3 2" xfId="22621"/>
    <cellStyle name="Comma 4 2 2 6 4 4" xfId="22622"/>
    <cellStyle name="Comma 4 2 2 6 4 4 2" xfId="22623"/>
    <cellStyle name="Comma 4 2 2 6 4 5" xfId="22624"/>
    <cellStyle name="Comma 4 2 2 6 5" xfId="22625"/>
    <cellStyle name="Comma 4 2 2 6 5 2" xfId="22626"/>
    <cellStyle name="Comma 4 2 2 6 5 2 2" xfId="22627"/>
    <cellStyle name="Comma 4 2 2 6 5 3" xfId="22628"/>
    <cellStyle name="Comma 4 2 2 6 5 3 2" xfId="22629"/>
    <cellStyle name="Comma 4 2 2 6 5 4" xfId="22630"/>
    <cellStyle name="Comma 4 2 2 6 6" xfId="22631"/>
    <cellStyle name="Comma 4 2 2 6 6 2" xfId="22632"/>
    <cellStyle name="Comma 4 2 2 6 7" xfId="22633"/>
    <cellStyle name="Comma 4 2 2 6 7 2" xfId="22634"/>
    <cellStyle name="Comma 4 2 2 6 8" xfId="22635"/>
    <cellStyle name="Comma 4 2 2 7" xfId="22636"/>
    <cellStyle name="Comma 4 2 2 7 2" xfId="22637"/>
    <cellStyle name="Comma 4 2 2 7 2 2" xfId="22638"/>
    <cellStyle name="Comma 4 2 2 7 2 2 2" xfId="22639"/>
    <cellStyle name="Comma 4 2 2 7 2 3" xfId="22640"/>
    <cellStyle name="Comma 4 2 2 7 2 3 2" xfId="22641"/>
    <cellStyle name="Comma 4 2 2 7 2 4" xfId="22642"/>
    <cellStyle name="Comma 4 2 2 7 3" xfId="22643"/>
    <cellStyle name="Comma 4 2 2 7 3 2" xfId="22644"/>
    <cellStyle name="Comma 4 2 2 7 4" xfId="22645"/>
    <cellStyle name="Comma 4 2 2 7 4 2" xfId="22646"/>
    <cellStyle name="Comma 4 2 2 7 5" xfId="22647"/>
    <cellStyle name="Comma 4 2 2 8" xfId="22648"/>
    <cellStyle name="Comma 4 2 2 8 2" xfId="22649"/>
    <cellStyle name="Comma 4 2 2 8 2 2" xfId="22650"/>
    <cellStyle name="Comma 4 2 2 8 2 2 2" xfId="22651"/>
    <cellStyle name="Comma 4 2 2 8 2 3" xfId="22652"/>
    <cellStyle name="Comma 4 2 2 8 2 3 2" xfId="22653"/>
    <cellStyle name="Comma 4 2 2 8 2 4" xfId="22654"/>
    <cellStyle name="Comma 4 2 2 8 3" xfId="22655"/>
    <cellStyle name="Comma 4 2 2 8 3 2" xfId="22656"/>
    <cellStyle name="Comma 4 2 2 8 4" xfId="22657"/>
    <cellStyle name="Comma 4 2 2 8 4 2" xfId="22658"/>
    <cellStyle name="Comma 4 2 2 8 5" xfId="22659"/>
    <cellStyle name="Comma 4 2 2 9" xfId="22660"/>
    <cellStyle name="Comma 4 2 2 9 2" xfId="22661"/>
    <cellStyle name="Comma 4 2 2 9 2 2" xfId="22662"/>
    <cellStyle name="Comma 4 2 2 9 2 2 2" xfId="22663"/>
    <cellStyle name="Comma 4 2 2 9 2 3" xfId="22664"/>
    <cellStyle name="Comma 4 2 2 9 2 3 2" xfId="22665"/>
    <cellStyle name="Comma 4 2 2 9 2 4" xfId="22666"/>
    <cellStyle name="Comma 4 2 2 9 3" xfId="22667"/>
    <cellStyle name="Comma 4 2 2 9 3 2" xfId="22668"/>
    <cellStyle name="Comma 4 2 2 9 4" xfId="22669"/>
    <cellStyle name="Comma 4 2 2 9 4 2" xfId="22670"/>
    <cellStyle name="Comma 4 2 2 9 5" xfId="22671"/>
    <cellStyle name="Comma 4 2 3" xfId="22672"/>
    <cellStyle name="Comma 4 2 3 10" xfId="22673"/>
    <cellStyle name="Comma 4 2 3 10 2" xfId="22674"/>
    <cellStyle name="Comma 4 2 3 11" xfId="22675"/>
    <cellStyle name="Comma 4 2 3 2" xfId="22676"/>
    <cellStyle name="Comma 4 2 3 2 10" xfId="22677"/>
    <cellStyle name="Comma 4 2 3 2 2" xfId="22678"/>
    <cellStyle name="Comma 4 2 3 2 2 2" xfId="22679"/>
    <cellStyle name="Comma 4 2 3 2 2 2 2" xfId="22680"/>
    <cellStyle name="Comma 4 2 3 2 2 2 2 2" xfId="22681"/>
    <cellStyle name="Comma 4 2 3 2 2 2 2 2 2" xfId="22682"/>
    <cellStyle name="Comma 4 2 3 2 2 2 2 3" xfId="22683"/>
    <cellStyle name="Comma 4 2 3 2 2 2 2 3 2" xfId="22684"/>
    <cellStyle name="Comma 4 2 3 2 2 2 2 4" xfId="22685"/>
    <cellStyle name="Comma 4 2 3 2 2 2 3" xfId="22686"/>
    <cellStyle name="Comma 4 2 3 2 2 2 3 2" xfId="22687"/>
    <cellStyle name="Comma 4 2 3 2 2 2 4" xfId="22688"/>
    <cellStyle name="Comma 4 2 3 2 2 2 4 2" xfId="22689"/>
    <cellStyle name="Comma 4 2 3 2 2 2 5" xfId="22690"/>
    <cellStyle name="Comma 4 2 3 2 2 3" xfId="22691"/>
    <cellStyle name="Comma 4 2 3 2 2 3 2" xfId="22692"/>
    <cellStyle name="Comma 4 2 3 2 2 3 2 2" xfId="22693"/>
    <cellStyle name="Comma 4 2 3 2 2 3 2 2 2" xfId="22694"/>
    <cellStyle name="Comma 4 2 3 2 2 3 2 3" xfId="22695"/>
    <cellStyle name="Comma 4 2 3 2 2 3 2 3 2" xfId="22696"/>
    <cellStyle name="Comma 4 2 3 2 2 3 2 4" xfId="22697"/>
    <cellStyle name="Comma 4 2 3 2 2 3 3" xfId="22698"/>
    <cellStyle name="Comma 4 2 3 2 2 3 3 2" xfId="22699"/>
    <cellStyle name="Comma 4 2 3 2 2 3 4" xfId="22700"/>
    <cellStyle name="Comma 4 2 3 2 2 3 4 2" xfId="22701"/>
    <cellStyle name="Comma 4 2 3 2 2 3 5" xfId="22702"/>
    <cellStyle name="Comma 4 2 3 2 2 4" xfId="22703"/>
    <cellStyle name="Comma 4 2 3 2 2 4 2" xfId="22704"/>
    <cellStyle name="Comma 4 2 3 2 2 4 2 2" xfId="22705"/>
    <cellStyle name="Comma 4 2 3 2 2 4 2 2 2" xfId="22706"/>
    <cellStyle name="Comma 4 2 3 2 2 4 2 3" xfId="22707"/>
    <cellStyle name="Comma 4 2 3 2 2 4 2 3 2" xfId="22708"/>
    <cellStyle name="Comma 4 2 3 2 2 4 2 4" xfId="22709"/>
    <cellStyle name="Comma 4 2 3 2 2 4 3" xfId="22710"/>
    <cellStyle name="Comma 4 2 3 2 2 4 3 2" xfId="22711"/>
    <cellStyle name="Comma 4 2 3 2 2 4 4" xfId="22712"/>
    <cellStyle name="Comma 4 2 3 2 2 4 4 2" xfId="22713"/>
    <cellStyle name="Comma 4 2 3 2 2 4 5" xfId="22714"/>
    <cellStyle name="Comma 4 2 3 2 2 5" xfId="22715"/>
    <cellStyle name="Comma 4 2 3 2 2 5 2" xfId="22716"/>
    <cellStyle name="Comma 4 2 3 2 2 5 2 2" xfId="22717"/>
    <cellStyle name="Comma 4 2 3 2 2 5 3" xfId="22718"/>
    <cellStyle name="Comma 4 2 3 2 2 5 3 2" xfId="22719"/>
    <cellStyle name="Comma 4 2 3 2 2 5 4" xfId="22720"/>
    <cellStyle name="Comma 4 2 3 2 2 6" xfId="22721"/>
    <cellStyle name="Comma 4 2 3 2 2 6 2" xfId="22722"/>
    <cellStyle name="Comma 4 2 3 2 2 7" xfId="22723"/>
    <cellStyle name="Comma 4 2 3 2 2 7 2" xfId="22724"/>
    <cellStyle name="Comma 4 2 3 2 2 8" xfId="22725"/>
    <cellStyle name="Comma 4 2 3 2 3" xfId="22726"/>
    <cellStyle name="Comma 4 2 3 2 3 2" xfId="22727"/>
    <cellStyle name="Comma 4 2 3 2 3 2 2" xfId="22728"/>
    <cellStyle name="Comma 4 2 3 2 3 2 2 2" xfId="22729"/>
    <cellStyle name="Comma 4 2 3 2 3 2 2 2 2" xfId="22730"/>
    <cellStyle name="Comma 4 2 3 2 3 2 2 3" xfId="22731"/>
    <cellStyle name="Comma 4 2 3 2 3 2 2 3 2" xfId="22732"/>
    <cellStyle name="Comma 4 2 3 2 3 2 2 4" xfId="22733"/>
    <cellStyle name="Comma 4 2 3 2 3 2 3" xfId="22734"/>
    <cellStyle name="Comma 4 2 3 2 3 2 3 2" xfId="22735"/>
    <cellStyle name="Comma 4 2 3 2 3 2 4" xfId="22736"/>
    <cellStyle name="Comma 4 2 3 2 3 2 4 2" xfId="22737"/>
    <cellStyle name="Comma 4 2 3 2 3 2 5" xfId="22738"/>
    <cellStyle name="Comma 4 2 3 2 3 3" xfId="22739"/>
    <cellStyle name="Comma 4 2 3 2 3 3 2" xfId="22740"/>
    <cellStyle name="Comma 4 2 3 2 3 3 2 2" xfId="22741"/>
    <cellStyle name="Comma 4 2 3 2 3 3 2 2 2" xfId="22742"/>
    <cellStyle name="Comma 4 2 3 2 3 3 2 3" xfId="22743"/>
    <cellStyle name="Comma 4 2 3 2 3 3 2 3 2" xfId="22744"/>
    <cellStyle name="Comma 4 2 3 2 3 3 2 4" xfId="22745"/>
    <cellStyle name="Comma 4 2 3 2 3 3 3" xfId="22746"/>
    <cellStyle name="Comma 4 2 3 2 3 3 3 2" xfId="22747"/>
    <cellStyle name="Comma 4 2 3 2 3 3 4" xfId="22748"/>
    <cellStyle name="Comma 4 2 3 2 3 3 4 2" xfId="22749"/>
    <cellStyle name="Comma 4 2 3 2 3 3 5" xfId="22750"/>
    <cellStyle name="Comma 4 2 3 2 3 4" xfId="22751"/>
    <cellStyle name="Comma 4 2 3 2 3 4 2" xfId="22752"/>
    <cellStyle name="Comma 4 2 3 2 3 4 2 2" xfId="22753"/>
    <cellStyle name="Comma 4 2 3 2 3 4 2 2 2" xfId="22754"/>
    <cellStyle name="Comma 4 2 3 2 3 4 2 3" xfId="22755"/>
    <cellStyle name="Comma 4 2 3 2 3 4 2 3 2" xfId="22756"/>
    <cellStyle name="Comma 4 2 3 2 3 4 2 4" xfId="22757"/>
    <cellStyle name="Comma 4 2 3 2 3 4 3" xfId="22758"/>
    <cellStyle name="Comma 4 2 3 2 3 4 3 2" xfId="22759"/>
    <cellStyle name="Comma 4 2 3 2 3 4 4" xfId="22760"/>
    <cellStyle name="Comma 4 2 3 2 3 4 4 2" xfId="22761"/>
    <cellStyle name="Comma 4 2 3 2 3 4 5" xfId="22762"/>
    <cellStyle name="Comma 4 2 3 2 3 5" xfId="22763"/>
    <cellStyle name="Comma 4 2 3 2 3 5 2" xfId="22764"/>
    <cellStyle name="Comma 4 2 3 2 3 5 2 2" xfId="22765"/>
    <cellStyle name="Comma 4 2 3 2 3 5 3" xfId="22766"/>
    <cellStyle name="Comma 4 2 3 2 3 5 3 2" xfId="22767"/>
    <cellStyle name="Comma 4 2 3 2 3 5 4" xfId="22768"/>
    <cellStyle name="Comma 4 2 3 2 3 6" xfId="22769"/>
    <cellStyle name="Comma 4 2 3 2 3 6 2" xfId="22770"/>
    <cellStyle name="Comma 4 2 3 2 3 7" xfId="22771"/>
    <cellStyle name="Comma 4 2 3 2 3 7 2" xfId="22772"/>
    <cellStyle name="Comma 4 2 3 2 3 8" xfId="22773"/>
    <cellStyle name="Comma 4 2 3 2 4" xfId="22774"/>
    <cellStyle name="Comma 4 2 3 2 4 2" xfId="22775"/>
    <cellStyle name="Comma 4 2 3 2 4 2 2" xfId="22776"/>
    <cellStyle name="Comma 4 2 3 2 4 2 2 2" xfId="22777"/>
    <cellStyle name="Comma 4 2 3 2 4 2 3" xfId="22778"/>
    <cellStyle name="Comma 4 2 3 2 4 2 3 2" xfId="22779"/>
    <cellStyle name="Comma 4 2 3 2 4 2 4" xfId="22780"/>
    <cellStyle name="Comma 4 2 3 2 4 3" xfId="22781"/>
    <cellStyle name="Comma 4 2 3 2 4 3 2" xfId="22782"/>
    <cellStyle name="Comma 4 2 3 2 4 4" xfId="22783"/>
    <cellStyle name="Comma 4 2 3 2 4 4 2" xfId="22784"/>
    <cellStyle name="Comma 4 2 3 2 4 5" xfId="22785"/>
    <cellStyle name="Comma 4 2 3 2 5" xfId="22786"/>
    <cellStyle name="Comma 4 2 3 2 5 2" xfId="22787"/>
    <cellStyle name="Comma 4 2 3 2 5 2 2" xfId="22788"/>
    <cellStyle name="Comma 4 2 3 2 5 2 2 2" xfId="22789"/>
    <cellStyle name="Comma 4 2 3 2 5 2 3" xfId="22790"/>
    <cellStyle name="Comma 4 2 3 2 5 2 3 2" xfId="22791"/>
    <cellStyle name="Comma 4 2 3 2 5 2 4" xfId="22792"/>
    <cellStyle name="Comma 4 2 3 2 5 3" xfId="22793"/>
    <cellStyle name="Comma 4 2 3 2 5 3 2" xfId="22794"/>
    <cellStyle name="Comma 4 2 3 2 5 4" xfId="22795"/>
    <cellStyle name="Comma 4 2 3 2 5 4 2" xfId="22796"/>
    <cellStyle name="Comma 4 2 3 2 5 5" xfId="22797"/>
    <cellStyle name="Comma 4 2 3 2 6" xfId="22798"/>
    <cellStyle name="Comma 4 2 3 2 6 2" xfId="22799"/>
    <cellStyle name="Comma 4 2 3 2 6 2 2" xfId="22800"/>
    <cellStyle name="Comma 4 2 3 2 6 2 2 2" xfId="22801"/>
    <cellStyle name="Comma 4 2 3 2 6 2 3" xfId="22802"/>
    <cellStyle name="Comma 4 2 3 2 6 2 3 2" xfId="22803"/>
    <cellStyle name="Comma 4 2 3 2 6 2 4" xfId="22804"/>
    <cellStyle name="Comma 4 2 3 2 6 3" xfId="22805"/>
    <cellStyle name="Comma 4 2 3 2 6 3 2" xfId="22806"/>
    <cellStyle name="Comma 4 2 3 2 6 4" xfId="22807"/>
    <cellStyle name="Comma 4 2 3 2 6 4 2" xfId="22808"/>
    <cellStyle name="Comma 4 2 3 2 6 5" xfId="22809"/>
    <cellStyle name="Comma 4 2 3 2 7" xfId="22810"/>
    <cellStyle name="Comma 4 2 3 2 7 2" xfId="22811"/>
    <cellStyle name="Comma 4 2 3 2 7 2 2" xfId="22812"/>
    <cellStyle name="Comma 4 2 3 2 7 3" xfId="22813"/>
    <cellStyle name="Comma 4 2 3 2 7 3 2" xfId="22814"/>
    <cellStyle name="Comma 4 2 3 2 7 4" xfId="22815"/>
    <cellStyle name="Comma 4 2 3 2 8" xfId="22816"/>
    <cellStyle name="Comma 4 2 3 2 8 2" xfId="22817"/>
    <cellStyle name="Comma 4 2 3 2 9" xfId="22818"/>
    <cellStyle name="Comma 4 2 3 2 9 2" xfId="22819"/>
    <cellStyle name="Comma 4 2 3 3" xfId="22820"/>
    <cellStyle name="Comma 4 2 3 3 2" xfId="22821"/>
    <cellStyle name="Comma 4 2 3 3 2 2" xfId="22822"/>
    <cellStyle name="Comma 4 2 3 3 2 2 2" xfId="22823"/>
    <cellStyle name="Comma 4 2 3 3 2 2 2 2" xfId="22824"/>
    <cellStyle name="Comma 4 2 3 3 2 2 3" xfId="22825"/>
    <cellStyle name="Comma 4 2 3 3 2 2 3 2" xfId="22826"/>
    <cellStyle name="Comma 4 2 3 3 2 2 4" xfId="22827"/>
    <cellStyle name="Comma 4 2 3 3 2 3" xfId="22828"/>
    <cellStyle name="Comma 4 2 3 3 2 3 2" xfId="22829"/>
    <cellStyle name="Comma 4 2 3 3 2 4" xfId="22830"/>
    <cellStyle name="Comma 4 2 3 3 2 4 2" xfId="22831"/>
    <cellStyle name="Comma 4 2 3 3 2 5" xfId="22832"/>
    <cellStyle name="Comma 4 2 3 3 3" xfId="22833"/>
    <cellStyle name="Comma 4 2 3 3 3 2" xfId="22834"/>
    <cellStyle name="Comma 4 2 3 3 3 2 2" xfId="22835"/>
    <cellStyle name="Comma 4 2 3 3 3 2 2 2" xfId="22836"/>
    <cellStyle name="Comma 4 2 3 3 3 2 3" xfId="22837"/>
    <cellStyle name="Comma 4 2 3 3 3 2 3 2" xfId="22838"/>
    <cellStyle name="Comma 4 2 3 3 3 2 4" xfId="22839"/>
    <cellStyle name="Comma 4 2 3 3 3 3" xfId="22840"/>
    <cellStyle name="Comma 4 2 3 3 3 3 2" xfId="22841"/>
    <cellStyle name="Comma 4 2 3 3 3 4" xfId="22842"/>
    <cellStyle name="Comma 4 2 3 3 3 4 2" xfId="22843"/>
    <cellStyle name="Comma 4 2 3 3 3 5" xfId="22844"/>
    <cellStyle name="Comma 4 2 3 3 4" xfId="22845"/>
    <cellStyle name="Comma 4 2 3 3 4 2" xfId="22846"/>
    <cellStyle name="Comma 4 2 3 3 4 2 2" xfId="22847"/>
    <cellStyle name="Comma 4 2 3 3 4 2 2 2" xfId="22848"/>
    <cellStyle name="Comma 4 2 3 3 4 2 3" xfId="22849"/>
    <cellStyle name="Comma 4 2 3 3 4 2 3 2" xfId="22850"/>
    <cellStyle name="Comma 4 2 3 3 4 2 4" xfId="22851"/>
    <cellStyle name="Comma 4 2 3 3 4 3" xfId="22852"/>
    <cellStyle name="Comma 4 2 3 3 4 3 2" xfId="22853"/>
    <cellStyle name="Comma 4 2 3 3 4 4" xfId="22854"/>
    <cellStyle name="Comma 4 2 3 3 4 4 2" xfId="22855"/>
    <cellStyle name="Comma 4 2 3 3 4 5" xfId="22856"/>
    <cellStyle name="Comma 4 2 3 3 5" xfId="22857"/>
    <cellStyle name="Comma 4 2 3 3 5 2" xfId="22858"/>
    <cellStyle name="Comma 4 2 3 3 5 2 2" xfId="22859"/>
    <cellStyle name="Comma 4 2 3 3 5 3" xfId="22860"/>
    <cellStyle name="Comma 4 2 3 3 5 3 2" xfId="22861"/>
    <cellStyle name="Comma 4 2 3 3 5 4" xfId="22862"/>
    <cellStyle name="Comma 4 2 3 3 6" xfId="22863"/>
    <cellStyle name="Comma 4 2 3 3 6 2" xfId="22864"/>
    <cellStyle name="Comma 4 2 3 3 7" xfId="22865"/>
    <cellStyle name="Comma 4 2 3 3 7 2" xfId="22866"/>
    <cellStyle name="Comma 4 2 3 3 8" xfId="22867"/>
    <cellStyle name="Comma 4 2 3 4" xfId="22868"/>
    <cellStyle name="Comma 4 2 3 4 2" xfId="22869"/>
    <cellStyle name="Comma 4 2 3 4 2 2" xfId="22870"/>
    <cellStyle name="Comma 4 2 3 4 2 2 2" xfId="22871"/>
    <cellStyle name="Comma 4 2 3 4 2 2 2 2" xfId="22872"/>
    <cellStyle name="Comma 4 2 3 4 2 2 3" xfId="22873"/>
    <cellStyle name="Comma 4 2 3 4 2 2 3 2" xfId="22874"/>
    <cellStyle name="Comma 4 2 3 4 2 2 4" xfId="22875"/>
    <cellStyle name="Comma 4 2 3 4 2 3" xfId="22876"/>
    <cellStyle name="Comma 4 2 3 4 2 3 2" xfId="22877"/>
    <cellStyle name="Comma 4 2 3 4 2 4" xfId="22878"/>
    <cellStyle name="Comma 4 2 3 4 2 4 2" xfId="22879"/>
    <cellStyle name="Comma 4 2 3 4 2 5" xfId="22880"/>
    <cellStyle name="Comma 4 2 3 4 3" xfId="22881"/>
    <cellStyle name="Comma 4 2 3 4 3 2" xfId="22882"/>
    <cellStyle name="Comma 4 2 3 4 3 2 2" xfId="22883"/>
    <cellStyle name="Comma 4 2 3 4 3 2 2 2" xfId="22884"/>
    <cellStyle name="Comma 4 2 3 4 3 2 3" xfId="22885"/>
    <cellStyle name="Comma 4 2 3 4 3 2 3 2" xfId="22886"/>
    <cellStyle name="Comma 4 2 3 4 3 2 4" xfId="22887"/>
    <cellStyle name="Comma 4 2 3 4 3 3" xfId="22888"/>
    <cellStyle name="Comma 4 2 3 4 3 3 2" xfId="22889"/>
    <cellStyle name="Comma 4 2 3 4 3 4" xfId="22890"/>
    <cellStyle name="Comma 4 2 3 4 3 4 2" xfId="22891"/>
    <cellStyle name="Comma 4 2 3 4 3 5" xfId="22892"/>
    <cellStyle name="Comma 4 2 3 4 4" xfId="22893"/>
    <cellStyle name="Comma 4 2 3 4 4 2" xfId="22894"/>
    <cellStyle name="Comma 4 2 3 4 4 2 2" xfId="22895"/>
    <cellStyle name="Comma 4 2 3 4 4 2 2 2" xfId="22896"/>
    <cellStyle name="Comma 4 2 3 4 4 2 3" xfId="22897"/>
    <cellStyle name="Comma 4 2 3 4 4 2 3 2" xfId="22898"/>
    <cellStyle name="Comma 4 2 3 4 4 2 4" xfId="22899"/>
    <cellStyle name="Comma 4 2 3 4 4 3" xfId="22900"/>
    <cellStyle name="Comma 4 2 3 4 4 3 2" xfId="22901"/>
    <cellStyle name="Comma 4 2 3 4 4 4" xfId="22902"/>
    <cellStyle name="Comma 4 2 3 4 4 4 2" xfId="22903"/>
    <cellStyle name="Comma 4 2 3 4 4 5" xfId="22904"/>
    <cellStyle name="Comma 4 2 3 4 5" xfId="22905"/>
    <cellStyle name="Comma 4 2 3 4 5 2" xfId="22906"/>
    <cellStyle name="Comma 4 2 3 4 5 2 2" xfId="22907"/>
    <cellStyle name="Comma 4 2 3 4 5 3" xfId="22908"/>
    <cellStyle name="Comma 4 2 3 4 5 3 2" xfId="22909"/>
    <cellStyle name="Comma 4 2 3 4 5 4" xfId="22910"/>
    <cellStyle name="Comma 4 2 3 4 6" xfId="22911"/>
    <cellStyle name="Comma 4 2 3 4 6 2" xfId="22912"/>
    <cellStyle name="Comma 4 2 3 4 7" xfId="22913"/>
    <cellStyle name="Comma 4 2 3 4 7 2" xfId="22914"/>
    <cellStyle name="Comma 4 2 3 4 8" xfId="22915"/>
    <cellStyle name="Comma 4 2 3 5" xfId="22916"/>
    <cellStyle name="Comma 4 2 3 5 2" xfId="22917"/>
    <cellStyle name="Comma 4 2 3 5 2 2" xfId="22918"/>
    <cellStyle name="Comma 4 2 3 5 2 2 2" xfId="22919"/>
    <cellStyle name="Comma 4 2 3 5 2 3" xfId="22920"/>
    <cellStyle name="Comma 4 2 3 5 2 3 2" xfId="22921"/>
    <cellStyle name="Comma 4 2 3 5 2 4" xfId="22922"/>
    <cellStyle name="Comma 4 2 3 5 3" xfId="22923"/>
    <cellStyle name="Comma 4 2 3 5 3 2" xfId="22924"/>
    <cellStyle name="Comma 4 2 3 5 4" xfId="22925"/>
    <cellStyle name="Comma 4 2 3 5 4 2" xfId="22926"/>
    <cellStyle name="Comma 4 2 3 5 5" xfId="22927"/>
    <cellStyle name="Comma 4 2 3 6" xfId="22928"/>
    <cellStyle name="Comma 4 2 3 6 2" xfId="22929"/>
    <cellStyle name="Comma 4 2 3 6 2 2" xfId="22930"/>
    <cellStyle name="Comma 4 2 3 6 2 2 2" xfId="22931"/>
    <cellStyle name="Comma 4 2 3 6 2 3" xfId="22932"/>
    <cellStyle name="Comma 4 2 3 6 2 3 2" xfId="22933"/>
    <cellStyle name="Comma 4 2 3 6 2 4" xfId="22934"/>
    <cellStyle name="Comma 4 2 3 6 3" xfId="22935"/>
    <cellStyle name="Comma 4 2 3 6 3 2" xfId="22936"/>
    <cellStyle name="Comma 4 2 3 6 4" xfId="22937"/>
    <cellStyle name="Comma 4 2 3 6 4 2" xfId="22938"/>
    <cellStyle name="Comma 4 2 3 6 5" xfId="22939"/>
    <cellStyle name="Comma 4 2 3 7" xfId="22940"/>
    <cellStyle name="Comma 4 2 3 7 2" xfId="22941"/>
    <cellStyle name="Comma 4 2 3 7 2 2" xfId="22942"/>
    <cellStyle name="Comma 4 2 3 7 2 2 2" xfId="22943"/>
    <cellStyle name="Comma 4 2 3 7 2 3" xfId="22944"/>
    <cellStyle name="Comma 4 2 3 7 2 3 2" xfId="22945"/>
    <cellStyle name="Comma 4 2 3 7 2 4" xfId="22946"/>
    <cellStyle name="Comma 4 2 3 7 3" xfId="22947"/>
    <cellStyle name="Comma 4 2 3 7 3 2" xfId="22948"/>
    <cellStyle name="Comma 4 2 3 7 4" xfId="22949"/>
    <cellStyle name="Comma 4 2 3 7 4 2" xfId="22950"/>
    <cellStyle name="Comma 4 2 3 7 5" xfId="22951"/>
    <cellStyle name="Comma 4 2 3 8" xfId="22952"/>
    <cellStyle name="Comma 4 2 3 8 2" xfId="22953"/>
    <cellStyle name="Comma 4 2 3 8 2 2" xfId="22954"/>
    <cellStyle name="Comma 4 2 3 8 3" xfId="22955"/>
    <cellStyle name="Comma 4 2 3 8 3 2" xfId="22956"/>
    <cellStyle name="Comma 4 2 3 8 4" xfId="22957"/>
    <cellStyle name="Comma 4 2 3 9" xfId="22958"/>
    <cellStyle name="Comma 4 2 3 9 2" xfId="22959"/>
    <cellStyle name="Comma 4 2 4" xfId="22960"/>
    <cellStyle name="Comma 4 2 4 10" xfId="22961"/>
    <cellStyle name="Comma 4 2 4 2" xfId="22962"/>
    <cellStyle name="Comma 4 2 4 2 2" xfId="22963"/>
    <cellStyle name="Comma 4 2 4 2 2 2" xfId="22964"/>
    <cellStyle name="Comma 4 2 4 2 2 2 2" xfId="22965"/>
    <cellStyle name="Comma 4 2 4 2 2 2 2 2" xfId="22966"/>
    <cellStyle name="Comma 4 2 4 2 2 2 3" xfId="22967"/>
    <cellStyle name="Comma 4 2 4 2 2 2 3 2" xfId="22968"/>
    <cellStyle name="Comma 4 2 4 2 2 2 4" xfId="22969"/>
    <cellStyle name="Comma 4 2 4 2 2 3" xfId="22970"/>
    <cellStyle name="Comma 4 2 4 2 2 3 2" xfId="22971"/>
    <cellStyle name="Comma 4 2 4 2 2 4" xfId="22972"/>
    <cellStyle name="Comma 4 2 4 2 2 4 2" xfId="22973"/>
    <cellStyle name="Comma 4 2 4 2 2 5" xfId="22974"/>
    <cellStyle name="Comma 4 2 4 2 3" xfId="22975"/>
    <cellStyle name="Comma 4 2 4 2 3 2" xfId="22976"/>
    <cellStyle name="Comma 4 2 4 2 3 2 2" xfId="22977"/>
    <cellStyle name="Comma 4 2 4 2 3 2 2 2" xfId="22978"/>
    <cellStyle name="Comma 4 2 4 2 3 2 3" xfId="22979"/>
    <cellStyle name="Comma 4 2 4 2 3 2 3 2" xfId="22980"/>
    <cellStyle name="Comma 4 2 4 2 3 2 4" xfId="22981"/>
    <cellStyle name="Comma 4 2 4 2 3 3" xfId="22982"/>
    <cellStyle name="Comma 4 2 4 2 3 3 2" xfId="22983"/>
    <cellStyle name="Comma 4 2 4 2 3 4" xfId="22984"/>
    <cellStyle name="Comma 4 2 4 2 3 4 2" xfId="22985"/>
    <cellStyle name="Comma 4 2 4 2 3 5" xfId="22986"/>
    <cellStyle name="Comma 4 2 4 2 4" xfId="22987"/>
    <cellStyle name="Comma 4 2 4 2 4 2" xfId="22988"/>
    <cellStyle name="Comma 4 2 4 2 4 2 2" xfId="22989"/>
    <cellStyle name="Comma 4 2 4 2 4 2 2 2" xfId="22990"/>
    <cellStyle name="Comma 4 2 4 2 4 2 3" xfId="22991"/>
    <cellStyle name="Comma 4 2 4 2 4 2 3 2" xfId="22992"/>
    <cellStyle name="Comma 4 2 4 2 4 2 4" xfId="22993"/>
    <cellStyle name="Comma 4 2 4 2 4 3" xfId="22994"/>
    <cellStyle name="Comma 4 2 4 2 4 3 2" xfId="22995"/>
    <cellStyle name="Comma 4 2 4 2 4 4" xfId="22996"/>
    <cellStyle name="Comma 4 2 4 2 4 4 2" xfId="22997"/>
    <cellStyle name="Comma 4 2 4 2 4 5" xfId="22998"/>
    <cellStyle name="Comma 4 2 4 2 5" xfId="22999"/>
    <cellStyle name="Comma 4 2 4 2 5 2" xfId="23000"/>
    <cellStyle name="Comma 4 2 4 2 5 2 2" xfId="23001"/>
    <cellStyle name="Comma 4 2 4 2 5 3" xfId="23002"/>
    <cellStyle name="Comma 4 2 4 2 5 3 2" xfId="23003"/>
    <cellStyle name="Comma 4 2 4 2 5 4" xfId="23004"/>
    <cellStyle name="Comma 4 2 4 2 6" xfId="23005"/>
    <cellStyle name="Comma 4 2 4 2 6 2" xfId="23006"/>
    <cellStyle name="Comma 4 2 4 2 7" xfId="23007"/>
    <cellStyle name="Comma 4 2 4 2 7 2" xfId="23008"/>
    <cellStyle name="Comma 4 2 4 2 8" xfId="23009"/>
    <cellStyle name="Comma 4 2 4 3" xfId="23010"/>
    <cellStyle name="Comma 4 2 4 3 2" xfId="23011"/>
    <cellStyle name="Comma 4 2 4 3 2 2" xfId="23012"/>
    <cellStyle name="Comma 4 2 4 3 2 2 2" xfId="23013"/>
    <cellStyle name="Comma 4 2 4 3 2 2 2 2" xfId="23014"/>
    <cellStyle name="Comma 4 2 4 3 2 2 3" xfId="23015"/>
    <cellStyle name="Comma 4 2 4 3 2 2 3 2" xfId="23016"/>
    <cellStyle name="Comma 4 2 4 3 2 2 4" xfId="23017"/>
    <cellStyle name="Comma 4 2 4 3 2 3" xfId="23018"/>
    <cellStyle name="Comma 4 2 4 3 2 3 2" xfId="23019"/>
    <cellStyle name="Comma 4 2 4 3 2 4" xfId="23020"/>
    <cellStyle name="Comma 4 2 4 3 2 4 2" xfId="23021"/>
    <cellStyle name="Comma 4 2 4 3 2 5" xfId="23022"/>
    <cellStyle name="Comma 4 2 4 3 3" xfId="23023"/>
    <cellStyle name="Comma 4 2 4 3 3 2" xfId="23024"/>
    <cellStyle name="Comma 4 2 4 3 3 2 2" xfId="23025"/>
    <cellStyle name="Comma 4 2 4 3 3 2 2 2" xfId="23026"/>
    <cellStyle name="Comma 4 2 4 3 3 2 3" xfId="23027"/>
    <cellStyle name="Comma 4 2 4 3 3 2 3 2" xfId="23028"/>
    <cellStyle name="Comma 4 2 4 3 3 2 4" xfId="23029"/>
    <cellStyle name="Comma 4 2 4 3 3 3" xfId="23030"/>
    <cellStyle name="Comma 4 2 4 3 3 3 2" xfId="23031"/>
    <cellStyle name="Comma 4 2 4 3 3 4" xfId="23032"/>
    <cellStyle name="Comma 4 2 4 3 3 4 2" xfId="23033"/>
    <cellStyle name="Comma 4 2 4 3 3 5" xfId="23034"/>
    <cellStyle name="Comma 4 2 4 3 4" xfId="23035"/>
    <cellStyle name="Comma 4 2 4 3 4 2" xfId="23036"/>
    <cellStyle name="Comma 4 2 4 3 4 2 2" xfId="23037"/>
    <cellStyle name="Comma 4 2 4 3 4 2 2 2" xfId="23038"/>
    <cellStyle name="Comma 4 2 4 3 4 2 3" xfId="23039"/>
    <cellStyle name="Comma 4 2 4 3 4 2 3 2" xfId="23040"/>
    <cellStyle name="Comma 4 2 4 3 4 2 4" xfId="23041"/>
    <cellStyle name="Comma 4 2 4 3 4 3" xfId="23042"/>
    <cellStyle name="Comma 4 2 4 3 4 3 2" xfId="23043"/>
    <cellStyle name="Comma 4 2 4 3 4 4" xfId="23044"/>
    <cellStyle name="Comma 4 2 4 3 4 4 2" xfId="23045"/>
    <cellStyle name="Comma 4 2 4 3 4 5" xfId="23046"/>
    <cellStyle name="Comma 4 2 4 3 5" xfId="23047"/>
    <cellStyle name="Comma 4 2 4 3 5 2" xfId="23048"/>
    <cellStyle name="Comma 4 2 4 3 5 2 2" xfId="23049"/>
    <cellStyle name="Comma 4 2 4 3 5 3" xfId="23050"/>
    <cellStyle name="Comma 4 2 4 3 5 3 2" xfId="23051"/>
    <cellStyle name="Comma 4 2 4 3 5 4" xfId="23052"/>
    <cellStyle name="Comma 4 2 4 3 6" xfId="23053"/>
    <cellStyle name="Comma 4 2 4 3 6 2" xfId="23054"/>
    <cellStyle name="Comma 4 2 4 3 7" xfId="23055"/>
    <cellStyle name="Comma 4 2 4 3 7 2" xfId="23056"/>
    <cellStyle name="Comma 4 2 4 3 8" xfId="23057"/>
    <cellStyle name="Comma 4 2 4 4" xfId="23058"/>
    <cellStyle name="Comma 4 2 4 4 2" xfId="23059"/>
    <cellStyle name="Comma 4 2 4 4 2 2" xfId="23060"/>
    <cellStyle name="Comma 4 2 4 4 2 2 2" xfId="23061"/>
    <cellStyle name="Comma 4 2 4 4 2 3" xfId="23062"/>
    <cellStyle name="Comma 4 2 4 4 2 3 2" xfId="23063"/>
    <cellStyle name="Comma 4 2 4 4 2 4" xfId="23064"/>
    <cellStyle name="Comma 4 2 4 4 3" xfId="23065"/>
    <cellStyle name="Comma 4 2 4 4 3 2" xfId="23066"/>
    <cellStyle name="Comma 4 2 4 4 4" xfId="23067"/>
    <cellStyle name="Comma 4 2 4 4 4 2" xfId="23068"/>
    <cellStyle name="Comma 4 2 4 4 5" xfId="23069"/>
    <cellStyle name="Comma 4 2 4 5" xfId="23070"/>
    <cellStyle name="Comma 4 2 4 5 2" xfId="23071"/>
    <cellStyle name="Comma 4 2 4 5 2 2" xfId="23072"/>
    <cellStyle name="Comma 4 2 4 5 2 2 2" xfId="23073"/>
    <cellStyle name="Comma 4 2 4 5 2 3" xfId="23074"/>
    <cellStyle name="Comma 4 2 4 5 2 3 2" xfId="23075"/>
    <cellStyle name="Comma 4 2 4 5 2 4" xfId="23076"/>
    <cellStyle name="Comma 4 2 4 5 3" xfId="23077"/>
    <cellStyle name="Comma 4 2 4 5 3 2" xfId="23078"/>
    <cellStyle name="Comma 4 2 4 5 4" xfId="23079"/>
    <cellStyle name="Comma 4 2 4 5 4 2" xfId="23080"/>
    <cellStyle name="Comma 4 2 4 5 5" xfId="23081"/>
    <cellStyle name="Comma 4 2 4 6" xfId="23082"/>
    <cellStyle name="Comma 4 2 4 6 2" xfId="23083"/>
    <cellStyle name="Comma 4 2 4 6 2 2" xfId="23084"/>
    <cellStyle name="Comma 4 2 4 6 2 2 2" xfId="23085"/>
    <cellStyle name="Comma 4 2 4 6 2 3" xfId="23086"/>
    <cellStyle name="Comma 4 2 4 6 2 3 2" xfId="23087"/>
    <cellStyle name="Comma 4 2 4 6 2 4" xfId="23088"/>
    <cellStyle name="Comma 4 2 4 6 3" xfId="23089"/>
    <cellStyle name="Comma 4 2 4 6 3 2" xfId="23090"/>
    <cellStyle name="Comma 4 2 4 6 4" xfId="23091"/>
    <cellStyle name="Comma 4 2 4 6 4 2" xfId="23092"/>
    <cellStyle name="Comma 4 2 4 6 5" xfId="23093"/>
    <cellStyle name="Comma 4 2 4 7" xfId="23094"/>
    <cellStyle name="Comma 4 2 4 7 2" xfId="23095"/>
    <cellStyle name="Comma 4 2 4 7 2 2" xfId="23096"/>
    <cellStyle name="Comma 4 2 4 7 3" xfId="23097"/>
    <cellStyle name="Comma 4 2 4 7 3 2" xfId="23098"/>
    <cellStyle name="Comma 4 2 4 7 4" xfId="23099"/>
    <cellStyle name="Comma 4 2 4 8" xfId="23100"/>
    <cellStyle name="Comma 4 2 4 8 2" xfId="23101"/>
    <cellStyle name="Comma 4 2 4 9" xfId="23102"/>
    <cellStyle name="Comma 4 2 4 9 2" xfId="23103"/>
    <cellStyle name="Comma 4 2 5" xfId="23104"/>
    <cellStyle name="Comma 4 2 5 10" xfId="23105"/>
    <cellStyle name="Comma 4 2 5 2" xfId="23106"/>
    <cellStyle name="Comma 4 2 5 2 2" xfId="23107"/>
    <cellStyle name="Comma 4 2 5 2 2 2" xfId="23108"/>
    <cellStyle name="Comma 4 2 5 2 2 2 2" xfId="23109"/>
    <cellStyle name="Comma 4 2 5 2 2 2 2 2" xfId="23110"/>
    <cellStyle name="Comma 4 2 5 2 2 2 3" xfId="23111"/>
    <cellStyle name="Comma 4 2 5 2 2 2 3 2" xfId="23112"/>
    <cellStyle name="Comma 4 2 5 2 2 2 4" xfId="23113"/>
    <cellStyle name="Comma 4 2 5 2 2 3" xfId="23114"/>
    <cellStyle name="Comma 4 2 5 2 2 3 2" xfId="23115"/>
    <cellStyle name="Comma 4 2 5 2 2 4" xfId="23116"/>
    <cellStyle name="Comma 4 2 5 2 2 4 2" xfId="23117"/>
    <cellStyle name="Comma 4 2 5 2 2 5" xfId="23118"/>
    <cellStyle name="Comma 4 2 5 2 3" xfId="23119"/>
    <cellStyle name="Comma 4 2 5 2 3 2" xfId="23120"/>
    <cellStyle name="Comma 4 2 5 2 3 2 2" xfId="23121"/>
    <cellStyle name="Comma 4 2 5 2 3 2 2 2" xfId="23122"/>
    <cellStyle name="Comma 4 2 5 2 3 2 3" xfId="23123"/>
    <cellStyle name="Comma 4 2 5 2 3 2 3 2" xfId="23124"/>
    <cellStyle name="Comma 4 2 5 2 3 2 4" xfId="23125"/>
    <cellStyle name="Comma 4 2 5 2 3 3" xfId="23126"/>
    <cellStyle name="Comma 4 2 5 2 3 3 2" xfId="23127"/>
    <cellStyle name="Comma 4 2 5 2 3 4" xfId="23128"/>
    <cellStyle name="Comma 4 2 5 2 3 4 2" xfId="23129"/>
    <cellStyle name="Comma 4 2 5 2 3 5" xfId="23130"/>
    <cellStyle name="Comma 4 2 5 2 4" xfId="23131"/>
    <cellStyle name="Comma 4 2 5 2 4 2" xfId="23132"/>
    <cellStyle name="Comma 4 2 5 2 4 2 2" xfId="23133"/>
    <cellStyle name="Comma 4 2 5 2 4 2 2 2" xfId="23134"/>
    <cellStyle name="Comma 4 2 5 2 4 2 3" xfId="23135"/>
    <cellStyle name="Comma 4 2 5 2 4 2 3 2" xfId="23136"/>
    <cellStyle name="Comma 4 2 5 2 4 2 4" xfId="23137"/>
    <cellStyle name="Comma 4 2 5 2 4 3" xfId="23138"/>
    <cellStyle name="Comma 4 2 5 2 4 3 2" xfId="23139"/>
    <cellStyle name="Comma 4 2 5 2 4 4" xfId="23140"/>
    <cellStyle name="Comma 4 2 5 2 4 4 2" xfId="23141"/>
    <cellStyle name="Comma 4 2 5 2 4 5" xfId="23142"/>
    <cellStyle name="Comma 4 2 5 2 5" xfId="23143"/>
    <cellStyle name="Comma 4 2 5 2 5 2" xfId="23144"/>
    <cellStyle name="Comma 4 2 5 2 5 2 2" xfId="23145"/>
    <cellStyle name="Comma 4 2 5 2 5 3" xfId="23146"/>
    <cellStyle name="Comma 4 2 5 2 5 3 2" xfId="23147"/>
    <cellStyle name="Comma 4 2 5 2 5 4" xfId="23148"/>
    <cellStyle name="Comma 4 2 5 2 6" xfId="23149"/>
    <cellStyle name="Comma 4 2 5 2 6 2" xfId="23150"/>
    <cellStyle name="Comma 4 2 5 2 7" xfId="23151"/>
    <cellStyle name="Comma 4 2 5 2 7 2" xfId="23152"/>
    <cellStyle name="Comma 4 2 5 2 8" xfId="23153"/>
    <cellStyle name="Comma 4 2 5 3" xfId="23154"/>
    <cellStyle name="Comma 4 2 5 3 2" xfId="23155"/>
    <cellStyle name="Comma 4 2 5 3 2 2" xfId="23156"/>
    <cellStyle name="Comma 4 2 5 3 2 2 2" xfId="23157"/>
    <cellStyle name="Comma 4 2 5 3 2 2 2 2" xfId="23158"/>
    <cellStyle name="Comma 4 2 5 3 2 2 3" xfId="23159"/>
    <cellStyle name="Comma 4 2 5 3 2 2 3 2" xfId="23160"/>
    <cellStyle name="Comma 4 2 5 3 2 2 4" xfId="23161"/>
    <cellStyle name="Comma 4 2 5 3 2 3" xfId="23162"/>
    <cellStyle name="Comma 4 2 5 3 2 3 2" xfId="23163"/>
    <cellStyle name="Comma 4 2 5 3 2 4" xfId="23164"/>
    <cellStyle name="Comma 4 2 5 3 2 4 2" xfId="23165"/>
    <cellStyle name="Comma 4 2 5 3 2 5" xfId="23166"/>
    <cellStyle name="Comma 4 2 5 3 3" xfId="23167"/>
    <cellStyle name="Comma 4 2 5 3 3 2" xfId="23168"/>
    <cellStyle name="Comma 4 2 5 3 3 2 2" xfId="23169"/>
    <cellStyle name="Comma 4 2 5 3 3 2 2 2" xfId="23170"/>
    <cellStyle name="Comma 4 2 5 3 3 2 3" xfId="23171"/>
    <cellStyle name="Comma 4 2 5 3 3 2 3 2" xfId="23172"/>
    <cellStyle name="Comma 4 2 5 3 3 2 4" xfId="23173"/>
    <cellStyle name="Comma 4 2 5 3 3 3" xfId="23174"/>
    <cellStyle name="Comma 4 2 5 3 3 3 2" xfId="23175"/>
    <cellStyle name="Comma 4 2 5 3 3 4" xfId="23176"/>
    <cellStyle name="Comma 4 2 5 3 3 4 2" xfId="23177"/>
    <cellStyle name="Comma 4 2 5 3 3 5" xfId="23178"/>
    <cellStyle name="Comma 4 2 5 3 4" xfId="23179"/>
    <cellStyle name="Comma 4 2 5 3 4 2" xfId="23180"/>
    <cellStyle name="Comma 4 2 5 3 4 2 2" xfId="23181"/>
    <cellStyle name="Comma 4 2 5 3 4 2 2 2" xfId="23182"/>
    <cellStyle name="Comma 4 2 5 3 4 2 3" xfId="23183"/>
    <cellStyle name="Comma 4 2 5 3 4 2 3 2" xfId="23184"/>
    <cellStyle name="Comma 4 2 5 3 4 2 4" xfId="23185"/>
    <cellStyle name="Comma 4 2 5 3 4 3" xfId="23186"/>
    <cellStyle name="Comma 4 2 5 3 4 3 2" xfId="23187"/>
    <cellStyle name="Comma 4 2 5 3 4 4" xfId="23188"/>
    <cellStyle name="Comma 4 2 5 3 4 4 2" xfId="23189"/>
    <cellStyle name="Comma 4 2 5 3 4 5" xfId="23190"/>
    <cellStyle name="Comma 4 2 5 3 5" xfId="23191"/>
    <cellStyle name="Comma 4 2 5 3 5 2" xfId="23192"/>
    <cellStyle name="Comma 4 2 5 3 5 2 2" xfId="23193"/>
    <cellStyle name="Comma 4 2 5 3 5 3" xfId="23194"/>
    <cellStyle name="Comma 4 2 5 3 5 3 2" xfId="23195"/>
    <cellStyle name="Comma 4 2 5 3 5 4" xfId="23196"/>
    <cellStyle name="Comma 4 2 5 3 6" xfId="23197"/>
    <cellStyle name="Comma 4 2 5 3 6 2" xfId="23198"/>
    <cellStyle name="Comma 4 2 5 3 7" xfId="23199"/>
    <cellStyle name="Comma 4 2 5 3 7 2" xfId="23200"/>
    <cellStyle name="Comma 4 2 5 3 8" xfId="23201"/>
    <cellStyle name="Comma 4 2 5 4" xfId="23202"/>
    <cellStyle name="Comma 4 2 5 4 2" xfId="23203"/>
    <cellStyle name="Comma 4 2 5 4 2 2" xfId="23204"/>
    <cellStyle name="Comma 4 2 5 4 2 2 2" xfId="23205"/>
    <cellStyle name="Comma 4 2 5 4 2 3" xfId="23206"/>
    <cellStyle name="Comma 4 2 5 4 2 3 2" xfId="23207"/>
    <cellStyle name="Comma 4 2 5 4 2 4" xfId="23208"/>
    <cellStyle name="Comma 4 2 5 4 3" xfId="23209"/>
    <cellStyle name="Comma 4 2 5 4 3 2" xfId="23210"/>
    <cellStyle name="Comma 4 2 5 4 4" xfId="23211"/>
    <cellStyle name="Comma 4 2 5 4 4 2" xfId="23212"/>
    <cellStyle name="Comma 4 2 5 4 5" xfId="23213"/>
    <cellStyle name="Comma 4 2 5 5" xfId="23214"/>
    <cellStyle name="Comma 4 2 5 5 2" xfId="23215"/>
    <cellStyle name="Comma 4 2 5 5 2 2" xfId="23216"/>
    <cellStyle name="Comma 4 2 5 5 2 2 2" xfId="23217"/>
    <cellStyle name="Comma 4 2 5 5 2 3" xfId="23218"/>
    <cellStyle name="Comma 4 2 5 5 2 3 2" xfId="23219"/>
    <cellStyle name="Comma 4 2 5 5 2 4" xfId="23220"/>
    <cellStyle name="Comma 4 2 5 5 3" xfId="23221"/>
    <cellStyle name="Comma 4 2 5 5 3 2" xfId="23222"/>
    <cellStyle name="Comma 4 2 5 5 4" xfId="23223"/>
    <cellStyle name="Comma 4 2 5 5 4 2" xfId="23224"/>
    <cellStyle name="Comma 4 2 5 5 5" xfId="23225"/>
    <cellStyle name="Comma 4 2 5 6" xfId="23226"/>
    <cellStyle name="Comma 4 2 5 6 2" xfId="23227"/>
    <cellStyle name="Comma 4 2 5 6 2 2" xfId="23228"/>
    <cellStyle name="Comma 4 2 5 6 2 2 2" xfId="23229"/>
    <cellStyle name="Comma 4 2 5 6 2 3" xfId="23230"/>
    <cellStyle name="Comma 4 2 5 6 2 3 2" xfId="23231"/>
    <cellStyle name="Comma 4 2 5 6 2 4" xfId="23232"/>
    <cellStyle name="Comma 4 2 5 6 3" xfId="23233"/>
    <cellStyle name="Comma 4 2 5 6 3 2" xfId="23234"/>
    <cellStyle name="Comma 4 2 5 6 4" xfId="23235"/>
    <cellStyle name="Comma 4 2 5 6 4 2" xfId="23236"/>
    <cellStyle name="Comma 4 2 5 6 5" xfId="23237"/>
    <cellStyle name="Comma 4 2 5 7" xfId="23238"/>
    <cellStyle name="Comma 4 2 5 7 2" xfId="23239"/>
    <cellStyle name="Comma 4 2 5 7 2 2" xfId="23240"/>
    <cellStyle name="Comma 4 2 5 7 3" xfId="23241"/>
    <cellStyle name="Comma 4 2 5 7 3 2" xfId="23242"/>
    <cellStyle name="Comma 4 2 5 7 4" xfId="23243"/>
    <cellStyle name="Comma 4 2 5 8" xfId="23244"/>
    <cellStyle name="Comma 4 2 5 8 2" xfId="23245"/>
    <cellStyle name="Comma 4 2 5 9" xfId="23246"/>
    <cellStyle name="Comma 4 2 5 9 2" xfId="23247"/>
    <cellStyle name="Comma 4 2 6" xfId="23248"/>
    <cellStyle name="Comma 4 2 6 2" xfId="23249"/>
    <cellStyle name="Comma 4 2 6 2 2" xfId="23250"/>
    <cellStyle name="Comma 4 2 6 2 2 2" xfId="23251"/>
    <cellStyle name="Comma 4 2 6 2 2 2 2" xfId="23252"/>
    <cellStyle name="Comma 4 2 6 2 2 3" xfId="23253"/>
    <cellStyle name="Comma 4 2 6 2 2 3 2" xfId="23254"/>
    <cellStyle name="Comma 4 2 6 2 2 4" xfId="23255"/>
    <cellStyle name="Comma 4 2 6 2 3" xfId="23256"/>
    <cellStyle name="Comma 4 2 6 2 3 2" xfId="23257"/>
    <cellStyle name="Comma 4 2 6 2 4" xfId="23258"/>
    <cellStyle name="Comma 4 2 6 2 4 2" xfId="23259"/>
    <cellStyle name="Comma 4 2 6 2 5" xfId="23260"/>
    <cellStyle name="Comma 4 2 6 3" xfId="23261"/>
    <cellStyle name="Comma 4 2 6 3 2" xfId="23262"/>
    <cellStyle name="Comma 4 2 6 3 2 2" xfId="23263"/>
    <cellStyle name="Comma 4 2 6 3 2 2 2" xfId="23264"/>
    <cellStyle name="Comma 4 2 6 3 2 3" xfId="23265"/>
    <cellStyle name="Comma 4 2 6 3 2 3 2" xfId="23266"/>
    <cellStyle name="Comma 4 2 6 3 2 4" xfId="23267"/>
    <cellStyle name="Comma 4 2 6 3 3" xfId="23268"/>
    <cellStyle name="Comma 4 2 6 3 3 2" xfId="23269"/>
    <cellStyle name="Comma 4 2 6 3 4" xfId="23270"/>
    <cellStyle name="Comma 4 2 6 3 4 2" xfId="23271"/>
    <cellStyle name="Comma 4 2 6 3 5" xfId="23272"/>
    <cellStyle name="Comma 4 2 6 4" xfId="23273"/>
    <cellStyle name="Comma 4 2 6 4 2" xfId="23274"/>
    <cellStyle name="Comma 4 2 6 4 2 2" xfId="23275"/>
    <cellStyle name="Comma 4 2 6 4 2 2 2" xfId="23276"/>
    <cellStyle name="Comma 4 2 6 4 2 3" xfId="23277"/>
    <cellStyle name="Comma 4 2 6 4 2 3 2" xfId="23278"/>
    <cellStyle name="Comma 4 2 6 4 2 4" xfId="23279"/>
    <cellStyle name="Comma 4 2 6 4 3" xfId="23280"/>
    <cellStyle name="Comma 4 2 6 4 3 2" xfId="23281"/>
    <cellStyle name="Comma 4 2 6 4 4" xfId="23282"/>
    <cellStyle name="Comma 4 2 6 4 4 2" xfId="23283"/>
    <cellStyle name="Comma 4 2 6 4 5" xfId="23284"/>
    <cellStyle name="Comma 4 2 6 5" xfId="23285"/>
    <cellStyle name="Comma 4 2 6 5 2" xfId="23286"/>
    <cellStyle name="Comma 4 2 6 5 2 2" xfId="23287"/>
    <cellStyle name="Comma 4 2 6 5 3" xfId="23288"/>
    <cellStyle name="Comma 4 2 6 5 3 2" xfId="23289"/>
    <cellStyle name="Comma 4 2 6 5 4" xfId="23290"/>
    <cellStyle name="Comma 4 2 6 6" xfId="23291"/>
    <cellStyle name="Comma 4 2 6 6 2" xfId="23292"/>
    <cellStyle name="Comma 4 2 6 7" xfId="23293"/>
    <cellStyle name="Comma 4 2 6 7 2" xfId="23294"/>
    <cellStyle name="Comma 4 2 6 8" xfId="23295"/>
    <cellStyle name="Comma 4 2 7" xfId="23296"/>
    <cellStyle name="Comma 4 2 7 2" xfId="23297"/>
    <cellStyle name="Comma 4 2 7 2 2" xfId="23298"/>
    <cellStyle name="Comma 4 2 7 2 2 2" xfId="23299"/>
    <cellStyle name="Comma 4 2 7 2 2 2 2" xfId="23300"/>
    <cellStyle name="Comma 4 2 7 2 2 3" xfId="23301"/>
    <cellStyle name="Comma 4 2 7 2 2 3 2" xfId="23302"/>
    <cellStyle name="Comma 4 2 7 2 2 4" xfId="23303"/>
    <cellStyle name="Comma 4 2 7 2 3" xfId="23304"/>
    <cellStyle name="Comma 4 2 7 2 3 2" xfId="23305"/>
    <cellStyle name="Comma 4 2 7 2 4" xfId="23306"/>
    <cellStyle name="Comma 4 2 7 2 4 2" xfId="23307"/>
    <cellStyle name="Comma 4 2 7 2 5" xfId="23308"/>
    <cellStyle name="Comma 4 2 7 3" xfId="23309"/>
    <cellStyle name="Comma 4 2 7 3 2" xfId="23310"/>
    <cellStyle name="Comma 4 2 7 3 2 2" xfId="23311"/>
    <cellStyle name="Comma 4 2 7 3 2 2 2" xfId="23312"/>
    <cellStyle name="Comma 4 2 7 3 2 3" xfId="23313"/>
    <cellStyle name="Comma 4 2 7 3 2 3 2" xfId="23314"/>
    <cellStyle name="Comma 4 2 7 3 2 4" xfId="23315"/>
    <cellStyle name="Comma 4 2 7 3 3" xfId="23316"/>
    <cellStyle name="Comma 4 2 7 3 3 2" xfId="23317"/>
    <cellStyle name="Comma 4 2 7 3 4" xfId="23318"/>
    <cellStyle name="Comma 4 2 7 3 4 2" xfId="23319"/>
    <cellStyle name="Comma 4 2 7 3 5" xfId="23320"/>
    <cellStyle name="Comma 4 2 7 4" xfId="23321"/>
    <cellStyle name="Comma 4 2 7 4 2" xfId="23322"/>
    <cellStyle name="Comma 4 2 7 4 2 2" xfId="23323"/>
    <cellStyle name="Comma 4 2 7 4 2 2 2" xfId="23324"/>
    <cellStyle name="Comma 4 2 7 4 2 3" xfId="23325"/>
    <cellStyle name="Comma 4 2 7 4 2 3 2" xfId="23326"/>
    <cellStyle name="Comma 4 2 7 4 2 4" xfId="23327"/>
    <cellStyle name="Comma 4 2 7 4 3" xfId="23328"/>
    <cellStyle name="Comma 4 2 7 4 3 2" xfId="23329"/>
    <cellStyle name="Comma 4 2 7 4 4" xfId="23330"/>
    <cellStyle name="Comma 4 2 7 4 4 2" xfId="23331"/>
    <cellStyle name="Comma 4 2 7 4 5" xfId="23332"/>
    <cellStyle name="Comma 4 2 7 5" xfId="23333"/>
    <cellStyle name="Comma 4 2 7 5 2" xfId="23334"/>
    <cellStyle name="Comma 4 2 7 5 2 2" xfId="23335"/>
    <cellStyle name="Comma 4 2 7 5 3" xfId="23336"/>
    <cellStyle name="Comma 4 2 7 5 3 2" xfId="23337"/>
    <cellStyle name="Comma 4 2 7 5 4" xfId="23338"/>
    <cellStyle name="Comma 4 2 7 6" xfId="23339"/>
    <cellStyle name="Comma 4 2 7 6 2" xfId="23340"/>
    <cellStyle name="Comma 4 2 7 7" xfId="23341"/>
    <cellStyle name="Comma 4 2 7 7 2" xfId="23342"/>
    <cellStyle name="Comma 4 2 7 8" xfId="23343"/>
    <cellStyle name="Comma 4 2 8" xfId="23344"/>
    <cellStyle name="Comma 4 2 8 2" xfId="23345"/>
    <cellStyle name="Comma 4 2 8 2 2" xfId="23346"/>
    <cellStyle name="Comma 4 2 8 2 2 2" xfId="23347"/>
    <cellStyle name="Comma 4 2 8 2 3" xfId="23348"/>
    <cellStyle name="Comma 4 2 8 2 3 2" xfId="23349"/>
    <cellStyle name="Comma 4 2 8 2 4" xfId="23350"/>
    <cellStyle name="Comma 4 2 8 3" xfId="23351"/>
    <cellStyle name="Comma 4 2 8 3 2" xfId="23352"/>
    <cellStyle name="Comma 4 2 8 4" xfId="23353"/>
    <cellStyle name="Comma 4 2 8 4 2" xfId="23354"/>
    <cellStyle name="Comma 4 2 8 5" xfId="23355"/>
    <cellStyle name="Comma 4 2 9" xfId="23356"/>
    <cellStyle name="Comma 4 2 9 2" xfId="23357"/>
    <cellStyle name="Comma 4 2 9 2 2" xfId="23358"/>
    <cellStyle name="Comma 4 2 9 2 2 2" xfId="23359"/>
    <cellStyle name="Comma 4 2 9 2 3" xfId="23360"/>
    <cellStyle name="Comma 4 2 9 2 3 2" xfId="23361"/>
    <cellStyle name="Comma 4 2 9 2 4" xfId="23362"/>
    <cellStyle name="Comma 4 2 9 3" xfId="23363"/>
    <cellStyle name="Comma 4 2 9 3 2" xfId="23364"/>
    <cellStyle name="Comma 4 2 9 4" xfId="23365"/>
    <cellStyle name="Comma 4 2 9 4 2" xfId="23366"/>
    <cellStyle name="Comma 4 2 9 5" xfId="23367"/>
    <cellStyle name="Comma 4 3" xfId="23368"/>
    <cellStyle name="Comma 4 3 10" xfId="23369"/>
    <cellStyle name="Comma 4 3 10 2" xfId="23370"/>
    <cellStyle name="Comma 4 3 10 2 2" xfId="23371"/>
    <cellStyle name="Comma 4 3 10 3" xfId="23372"/>
    <cellStyle name="Comma 4 3 10 3 2" xfId="23373"/>
    <cellStyle name="Comma 4 3 10 4" xfId="23374"/>
    <cellStyle name="Comma 4 3 11" xfId="23375"/>
    <cellStyle name="Comma 4 3 11 2" xfId="23376"/>
    <cellStyle name="Comma 4 3 12" xfId="23377"/>
    <cellStyle name="Comma 4 3 12 2" xfId="23378"/>
    <cellStyle name="Comma 4 3 13" xfId="23379"/>
    <cellStyle name="Comma 4 3 2" xfId="23380"/>
    <cellStyle name="Comma 4 3 2 10" xfId="23381"/>
    <cellStyle name="Comma 4 3 2 10 2" xfId="23382"/>
    <cellStyle name="Comma 4 3 2 11" xfId="23383"/>
    <cellStyle name="Comma 4 3 2 2" xfId="23384"/>
    <cellStyle name="Comma 4 3 2 2 10" xfId="23385"/>
    <cellStyle name="Comma 4 3 2 2 2" xfId="23386"/>
    <cellStyle name="Comma 4 3 2 2 2 2" xfId="23387"/>
    <cellStyle name="Comma 4 3 2 2 2 2 2" xfId="23388"/>
    <cellStyle name="Comma 4 3 2 2 2 2 2 2" xfId="23389"/>
    <cellStyle name="Comma 4 3 2 2 2 2 2 2 2" xfId="23390"/>
    <cellStyle name="Comma 4 3 2 2 2 2 2 3" xfId="23391"/>
    <cellStyle name="Comma 4 3 2 2 2 2 2 3 2" xfId="23392"/>
    <cellStyle name="Comma 4 3 2 2 2 2 2 4" xfId="23393"/>
    <cellStyle name="Comma 4 3 2 2 2 2 3" xfId="23394"/>
    <cellStyle name="Comma 4 3 2 2 2 2 3 2" xfId="23395"/>
    <cellStyle name="Comma 4 3 2 2 2 2 4" xfId="23396"/>
    <cellStyle name="Comma 4 3 2 2 2 2 4 2" xfId="23397"/>
    <cellStyle name="Comma 4 3 2 2 2 2 5" xfId="23398"/>
    <cellStyle name="Comma 4 3 2 2 2 3" xfId="23399"/>
    <cellStyle name="Comma 4 3 2 2 2 3 2" xfId="23400"/>
    <cellStyle name="Comma 4 3 2 2 2 3 2 2" xfId="23401"/>
    <cellStyle name="Comma 4 3 2 2 2 3 2 2 2" xfId="23402"/>
    <cellStyle name="Comma 4 3 2 2 2 3 2 3" xfId="23403"/>
    <cellStyle name="Comma 4 3 2 2 2 3 2 3 2" xfId="23404"/>
    <cellStyle name="Comma 4 3 2 2 2 3 2 4" xfId="23405"/>
    <cellStyle name="Comma 4 3 2 2 2 3 3" xfId="23406"/>
    <cellStyle name="Comma 4 3 2 2 2 3 3 2" xfId="23407"/>
    <cellStyle name="Comma 4 3 2 2 2 3 4" xfId="23408"/>
    <cellStyle name="Comma 4 3 2 2 2 3 4 2" xfId="23409"/>
    <cellStyle name="Comma 4 3 2 2 2 3 5" xfId="23410"/>
    <cellStyle name="Comma 4 3 2 2 2 4" xfId="23411"/>
    <cellStyle name="Comma 4 3 2 2 2 4 2" xfId="23412"/>
    <cellStyle name="Comma 4 3 2 2 2 4 2 2" xfId="23413"/>
    <cellStyle name="Comma 4 3 2 2 2 4 2 2 2" xfId="23414"/>
    <cellStyle name="Comma 4 3 2 2 2 4 2 3" xfId="23415"/>
    <cellStyle name="Comma 4 3 2 2 2 4 2 3 2" xfId="23416"/>
    <cellStyle name="Comma 4 3 2 2 2 4 2 4" xfId="23417"/>
    <cellStyle name="Comma 4 3 2 2 2 4 3" xfId="23418"/>
    <cellStyle name="Comma 4 3 2 2 2 4 3 2" xfId="23419"/>
    <cellStyle name="Comma 4 3 2 2 2 4 4" xfId="23420"/>
    <cellStyle name="Comma 4 3 2 2 2 4 4 2" xfId="23421"/>
    <cellStyle name="Comma 4 3 2 2 2 4 5" xfId="23422"/>
    <cellStyle name="Comma 4 3 2 2 2 5" xfId="23423"/>
    <cellStyle name="Comma 4 3 2 2 2 5 2" xfId="23424"/>
    <cellStyle name="Comma 4 3 2 2 2 5 2 2" xfId="23425"/>
    <cellStyle name="Comma 4 3 2 2 2 5 3" xfId="23426"/>
    <cellStyle name="Comma 4 3 2 2 2 5 3 2" xfId="23427"/>
    <cellStyle name="Comma 4 3 2 2 2 5 4" xfId="23428"/>
    <cellStyle name="Comma 4 3 2 2 2 6" xfId="23429"/>
    <cellStyle name="Comma 4 3 2 2 2 6 2" xfId="23430"/>
    <cellStyle name="Comma 4 3 2 2 2 7" xfId="23431"/>
    <cellStyle name="Comma 4 3 2 2 2 7 2" xfId="23432"/>
    <cellStyle name="Comma 4 3 2 2 2 8" xfId="23433"/>
    <cellStyle name="Comma 4 3 2 2 3" xfId="23434"/>
    <cellStyle name="Comma 4 3 2 2 3 2" xfId="23435"/>
    <cellStyle name="Comma 4 3 2 2 3 2 2" xfId="23436"/>
    <cellStyle name="Comma 4 3 2 2 3 2 2 2" xfId="23437"/>
    <cellStyle name="Comma 4 3 2 2 3 2 2 2 2" xfId="23438"/>
    <cellStyle name="Comma 4 3 2 2 3 2 2 3" xfId="23439"/>
    <cellStyle name="Comma 4 3 2 2 3 2 2 3 2" xfId="23440"/>
    <cellStyle name="Comma 4 3 2 2 3 2 2 4" xfId="23441"/>
    <cellStyle name="Comma 4 3 2 2 3 2 3" xfId="23442"/>
    <cellStyle name="Comma 4 3 2 2 3 2 3 2" xfId="23443"/>
    <cellStyle name="Comma 4 3 2 2 3 2 4" xfId="23444"/>
    <cellStyle name="Comma 4 3 2 2 3 2 4 2" xfId="23445"/>
    <cellStyle name="Comma 4 3 2 2 3 2 5" xfId="23446"/>
    <cellStyle name="Comma 4 3 2 2 3 3" xfId="23447"/>
    <cellStyle name="Comma 4 3 2 2 3 3 2" xfId="23448"/>
    <cellStyle name="Comma 4 3 2 2 3 3 2 2" xfId="23449"/>
    <cellStyle name="Comma 4 3 2 2 3 3 2 2 2" xfId="23450"/>
    <cellStyle name="Comma 4 3 2 2 3 3 2 3" xfId="23451"/>
    <cellStyle name="Comma 4 3 2 2 3 3 2 3 2" xfId="23452"/>
    <cellStyle name="Comma 4 3 2 2 3 3 2 4" xfId="23453"/>
    <cellStyle name="Comma 4 3 2 2 3 3 3" xfId="23454"/>
    <cellStyle name="Comma 4 3 2 2 3 3 3 2" xfId="23455"/>
    <cellStyle name="Comma 4 3 2 2 3 3 4" xfId="23456"/>
    <cellStyle name="Comma 4 3 2 2 3 3 4 2" xfId="23457"/>
    <cellStyle name="Comma 4 3 2 2 3 3 5" xfId="23458"/>
    <cellStyle name="Comma 4 3 2 2 3 4" xfId="23459"/>
    <cellStyle name="Comma 4 3 2 2 3 4 2" xfId="23460"/>
    <cellStyle name="Comma 4 3 2 2 3 4 2 2" xfId="23461"/>
    <cellStyle name="Comma 4 3 2 2 3 4 2 2 2" xfId="23462"/>
    <cellStyle name="Comma 4 3 2 2 3 4 2 3" xfId="23463"/>
    <cellStyle name="Comma 4 3 2 2 3 4 2 3 2" xfId="23464"/>
    <cellStyle name="Comma 4 3 2 2 3 4 2 4" xfId="23465"/>
    <cellStyle name="Comma 4 3 2 2 3 4 3" xfId="23466"/>
    <cellStyle name="Comma 4 3 2 2 3 4 3 2" xfId="23467"/>
    <cellStyle name="Comma 4 3 2 2 3 4 4" xfId="23468"/>
    <cellStyle name="Comma 4 3 2 2 3 4 4 2" xfId="23469"/>
    <cellStyle name="Comma 4 3 2 2 3 4 5" xfId="23470"/>
    <cellStyle name="Comma 4 3 2 2 3 5" xfId="23471"/>
    <cellStyle name="Comma 4 3 2 2 3 5 2" xfId="23472"/>
    <cellStyle name="Comma 4 3 2 2 3 5 2 2" xfId="23473"/>
    <cellStyle name="Comma 4 3 2 2 3 5 3" xfId="23474"/>
    <cellStyle name="Comma 4 3 2 2 3 5 3 2" xfId="23475"/>
    <cellStyle name="Comma 4 3 2 2 3 5 4" xfId="23476"/>
    <cellStyle name="Comma 4 3 2 2 3 6" xfId="23477"/>
    <cellStyle name="Comma 4 3 2 2 3 6 2" xfId="23478"/>
    <cellStyle name="Comma 4 3 2 2 3 7" xfId="23479"/>
    <cellStyle name="Comma 4 3 2 2 3 7 2" xfId="23480"/>
    <cellStyle name="Comma 4 3 2 2 3 8" xfId="23481"/>
    <cellStyle name="Comma 4 3 2 2 4" xfId="23482"/>
    <cellStyle name="Comma 4 3 2 2 4 2" xfId="23483"/>
    <cellStyle name="Comma 4 3 2 2 4 2 2" xfId="23484"/>
    <cellStyle name="Comma 4 3 2 2 4 2 2 2" xfId="23485"/>
    <cellStyle name="Comma 4 3 2 2 4 2 3" xfId="23486"/>
    <cellStyle name="Comma 4 3 2 2 4 2 3 2" xfId="23487"/>
    <cellStyle name="Comma 4 3 2 2 4 2 4" xfId="23488"/>
    <cellStyle name="Comma 4 3 2 2 4 3" xfId="23489"/>
    <cellStyle name="Comma 4 3 2 2 4 3 2" xfId="23490"/>
    <cellStyle name="Comma 4 3 2 2 4 4" xfId="23491"/>
    <cellStyle name="Comma 4 3 2 2 4 4 2" xfId="23492"/>
    <cellStyle name="Comma 4 3 2 2 4 5" xfId="23493"/>
    <cellStyle name="Comma 4 3 2 2 5" xfId="23494"/>
    <cellStyle name="Comma 4 3 2 2 5 2" xfId="23495"/>
    <cellStyle name="Comma 4 3 2 2 5 2 2" xfId="23496"/>
    <cellStyle name="Comma 4 3 2 2 5 2 2 2" xfId="23497"/>
    <cellStyle name="Comma 4 3 2 2 5 2 3" xfId="23498"/>
    <cellStyle name="Comma 4 3 2 2 5 2 3 2" xfId="23499"/>
    <cellStyle name="Comma 4 3 2 2 5 2 4" xfId="23500"/>
    <cellStyle name="Comma 4 3 2 2 5 3" xfId="23501"/>
    <cellStyle name="Comma 4 3 2 2 5 3 2" xfId="23502"/>
    <cellStyle name="Comma 4 3 2 2 5 4" xfId="23503"/>
    <cellStyle name="Comma 4 3 2 2 5 4 2" xfId="23504"/>
    <cellStyle name="Comma 4 3 2 2 5 5" xfId="23505"/>
    <cellStyle name="Comma 4 3 2 2 6" xfId="23506"/>
    <cellStyle name="Comma 4 3 2 2 6 2" xfId="23507"/>
    <cellStyle name="Comma 4 3 2 2 6 2 2" xfId="23508"/>
    <cellStyle name="Comma 4 3 2 2 6 2 2 2" xfId="23509"/>
    <cellStyle name="Comma 4 3 2 2 6 2 3" xfId="23510"/>
    <cellStyle name="Comma 4 3 2 2 6 2 3 2" xfId="23511"/>
    <cellStyle name="Comma 4 3 2 2 6 2 4" xfId="23512"/>
    <cellStyle name="Comma 4 3 2 2 6 3" xfId="23513"/>
    <cellStyle name="Comma 4 3 2 2 6 3 2" xfId="23514"/>
    <cellStyle name="Comma 4 3 2 2 6 4" xfId="23515"/>
    <cellStyle name="Comma 4 3 2 2 6 4 2" xfId="23516"/>
    <cellStyle name="Comma 4 3 2 2 6 5" xfId="23517"/>
    <cellStyle name="Comma 4 3 2 2 7" xfId="23518"/>
    <cellStyle name="Comma 4 3 2 2 7 2" xfId="23519"/>
    <cellStyle name="Comma 4 3 2 2 7 2 2" xfId="23520"/>
    <cellStyle name="Comma 4 3 2 2 7 3" xfId="23521"/>
    <cellStyle name="Comma 4 3 2 2 7 3 2" xfId="23522"/>
    <cellStyle name="Comma 4 3 2 2 7 4" xfId="23523"/>
    <cellStyle name="Comma 4 3 2 2 8" xfId="23524"/>
    <cellStyle name="Comma 4 3 2 2 8 2" xfId="23525"/>
    <cellStyle name="Comma 4 3 2 2 9" xfId="23526"/>
    <cellStyle name="Comma 4 3 2 2 9 2" xfId="23527"/>
    <cellStyle name="Comma 4 3 2 3" xfId="23528"/>
    <cellStyle name="Comma 4 3 2 3 2" xfId="23529"/>
    <cellStyle name="Comma 4 3 2 3 2 2" xfId="23530"/>
    <cellStyle name="Comma 4 3 2 3 2 2 2" xfId="23531"/>
    <cellStyle name="Comma 4 3 2 3 2 2 2 2" xfId="23532"/>
    <cellStyle name="Comma 4 3 2 3 2 2 3" xfId="23533"/>
    <cellStyle name="Comma 4 3 2 3 2 2 3 2" xfId="23534"/>
    <cellStyle name="Comma 4 3 2 3 2 2 4" xfId="23535"/>
    <cellStyle name="Comma 4 3 2 3 2 3" xfId="23536"/>
    <cellStyle name="Comma 4 3 2 3 2 3 2" xfId="23537"/>
    <cellStyle name="Comma 4 3 2 3 2 4" xfId="23538"/>
    <cellStyle name="Comma 4 3 2 3 2 4 2" xfId="23539"/>
    <cellStyle name="Comma 4 3 2 3 2 5" xfId="23540"/>
    <cellStyle name="Comma 4 3 2 3 3" xfId="23541"/>
    <cellStyle name="Comma 4 3 2 3 3 2" xfId="23542"/>
    <cellStyle name="Comma 4 3 2 3 3 2 2" xfId="23543"/>
    <cellStyle name="Comma 4 3 2 3 3 2 2 2" xfId="23544"/>
    <cellStyle name="Comma 4 3 2 3 3 2 3" xfId="23545"/>
    <cellStyle name="Comma 4 3 2 3 3 2 3 2" xfId="23546"/>
    <cellStyle name="Comma 4 3 2 3 3 2 4" xfId="23547"/>
    <cellStyle name="Comma 4 3 2 3 3 3" xfId="23548"/>
    <cellStyle name="Comma 4 3 2 3 3 3 2" xfId="23549"/>
    <cellStyle name="Comma 4 3 2 3 3 4" xfId="23550"/>
    <cellStyle name="Comma 4 3 2 3 3 4 2" xfId="23551"/>
    <cellStyle name="Comma 4 3 2 3 3 5" xfId="23552"/>
    <cellStyle name="Comma 4 3 2 3 4" xfId="23553"/>
    <cellStyle name="Comma 4 3 2 3 4 2" xfId="23554"/>
    <cellStyle name="Comma 4 3 2 3 4 2 2" xfId="23555"/>
    <cellStyle name="Comma 4 3 2 3 4 2 2 2" xfId="23556"/>
    <cellStyle name="Comma 4 3 2 3 4 2 3" xfId="23557"/>
    <cellStyle name="Comma 4 3 2 3 4 2 3 2" xfId="23558"/>
    <cellStyle name="Comma 4 3 2 3 4 2 4" xfId="23559"/>
    <cellStyle name="Comma 4 3 2 3 4 3" xfId="23560"/>
    <cellStyle name="Comma 4 3 2 3 4 3 2" xfId="23561"/>
    <cellStyle name="Comma 4 3 2 3 4 4" xfId="23562"/>
    <cellStyle name="Comma 4 3 2 3 4 4 2" xfId="23563"/>
    <cellStyle name="Comma 4 3 2 3 4 5" xfId="23564"/>
    <cellStyle name="Comma 4 3 2 3 5" xfId="23565"/>
    <cellStyle name="Comma 4 3 2 3 5 2" xfId="23566"/>
    <cellStyle name="Comma 4 3 2 3 5 2 2" xfId="23567"/>
    <cellStyle name="Comma 4 3 2 3 5 3" xfId="23568"/>
    <cellStyle name="Comma 4 3 2 3 5 3 2" xfId="23569"/>
    <cellStyle name="Comma 4 3 2 3 5 4" xfId="23570"/>
    <cellStyle name="Comma 4 3 2 3 6" xfId="23571"/>
    <cellStyle name="Comma 4 3 2 3 6 2" xfId="23572"/>
    <cellStyle name="Comma 4 3 2 3 7" xfId="23573"/>
    <cellStyle name="Comma 4 3 2 3 7 2" xfId="23574"/>
    <cellStyle name="Comma 4 3 2 3 8" xfId="23575"/>
    <cellStyle name="Comma 4 3 2 4" xfId="23576"/>
    <cellStyle name="Comma 4 3 2 4 2" xfId="23577"/>
    <cellStyle name="Comma 4 3 2 4 2 2" xfId="23578"/>
    <cellStyle name="Comma 4 3 2 4 2 2 2" xfId="23579"/>
    <cellStyle name="Comma 4 3 2 4 2 2 2 2" xfId="23580"/>
    <cellStyle name="Comma 4 3 2 4 2 2 3" xfId="23581"/>
    <cellStyle name="Comma 4 3 2 4 2 2 3 2" xfId="23582"/>
    <cellStyle name="Comma 4 3 2 4 2 2 4" xfId="23583"/>
    <cellStyle name="Comma 4 3 2 4 2 3" xfId="23584"/>
    <cellStyle name="Comma 4 3 2 4 2 3 2" xfId="23585"/>
    <cellStyle name="Comma 4 3 2 4 2 4" xfId="23586"/>
    <cellStyle name="Comma 4 3 2 4 2 4 2" xfId="23587"/>
    <cellStyle name="Comma 4 3 2 4 2 5" xfId="23588"/>
    <cellStyle name="Comma 4 3 2 4 3" xfId="23589"/>
    <cellStyle name="Comma 4 3 2 4 3 2" xfId="23590"/>
    <cellStyle name="Comma 4 3 2 4 3 2 2" xfId="23591"/>
    <cellStyle name="Comma 4 3 2 4 3 2 2 2" xfId="23592"/>
    <cellStyle name="Comma 4 3 2 4 3 2 3" xfId="23593"/>
    <cellStyle name="Comma 4 3 2 4 3 2 3 2" xfId="23594"/>
    <cellStyle name="Comma 4 3 2 4 3 2 4" xfId="23595"/>
    <cellStyle name="Comma 4 3 2 4 3 3" xfId="23596"/>
    <cellStyle name="Comma 4 3 2 4 3 3 2" xfId="23597"/>
    <cellStyle name="Comma 4 3 2 4 3 4" xfId="23598"/>
    <cellStyle name="Comma 4 3 2 4 3 4 2" xfId="23599"/>
    <cellStyle name="Comma 4 3 2 4 3 5" xfId="23600"/>
    <cellStyle name="Comma 4 3 2 4 4" xfId="23601"/>
    <cellStyle name="Comma 4 3 2 4 4 2" xfId="23602"/>
    <cellStyle name="Comma 4 3 2 4 4 2 2" xfId="23603"/>
    <cellStyle name="Comma 4 3 2 4 4 2 2 2" xfId="23604"/>
    <cellStyle name="Comma 4 3 2 4 4 2 3" xfId="23605"/>
    <cellStyle name="Comma 4 3 2 4 4 2 3 2" xfId="23606"/>
    <cellStyle name="Comma 4 3 2 4 4 2 4" xfId="23607"/>
    <cellStyle name="Comma 4 3 2 4 4 3" xfId="23608"/>
    <cellStyle name="Comma 4 3 2 4 4 3 2" xfId="23609"/>
    <cellStyle name="Comma 4 3 2 4 4 4" xfId="23610"/>
    <cellStyle name="Comma 4 3 2 4 4 4 2" xfId="23611"/>
    <cellStyle name="Comma 4 3 2 4 4 5" xfId="23612"/>
    <cellStyle name="Comma 4 3 2 4 5" xfId="23613"/>
    <cellStyle name="Comma 4 3 2 4 5 2" xfId="23614"/>
    <cellStyle name="Comma 4 3 2 4 5 2 2" xfId="23615"/>
    <cellStyle name="Comma 4 3 2 4 5 3" xfId="23616"/>
    <cellStyle name="Comma 4 3 2 4 5 3 2" xfId="23617"/>
    <cellStyle name="Comma 4 3 2 4 5 4" xfId="23618"/>
    <cellStyle name="Comma 4 3 2 4 6" xfId="23619"/>
    <cellStyle name="Comma 4 3 2 4 6 2" xfId="23620"/>
    <cellStyle name="Comma 4 3 2 4 7" xfId="23621"/>
    <cellStyle name="Comma 4 3 2 4 7 2" xfId="23622"/>
    <cellStyle name="Comma 4 3 2 4 8" xfId="23623"/>
    <cellStyle name="Comma 4 3 2 5" xfId="23624"/>
    <cellStyle name="Comma 4 3 2 5 2" xfId="23625"/>
    <cellStyle name="Comma 4 3 2 5 2 2" xfId="23626"/>
    <cellStyle name="Comma 4 3 2 5 2 2 2" xfId="23627"/>
    <cellStyle name="Comma 4 3 2 5 2 3" xfId="23628"/>
    <cellStyle name="Comma 4 3 2 5 2 3 2" xfId="23629"/>
    <cellStyle name="Comma 4 3 2 5 2 4" xfId="23630"/>
    <cellStyle name="Comma 4 3 2 5 3" xfId="23631"/>
    <cellStyle name="Comma 4 3 2 5 3 2" xfId="23632"/>
    <cellStyle name="Comma 4 3 2 5 4" xfId="23633"/>
    <cellStyle name="Comma 4 3 2 5 4 2" xfId="23634"/>
    <cellStyle name="Comma 4 3 2 5 5" xfId="23635"/>
    <cellStyle name="Comma 4 3 2 6" xfId="23636"/>
    <cellStyle name="Comma 4 3 2 6 2" xfId="23637"/>
    <cellStyle name="Comma 4 3 2 6 2 2" xfId="23638"/>
    <cellStyle name="Comma 4 3 2 6 2 2 2" xfId="23639"/>
    <cellStyle name="Comma 4 3 2 6 2 3" xfId="23640"/>
    <cellStyle name="Comma 4 3 2 6 2 3 2" xfId="23641"/>
    <cellStyle name="Comma 4 3 2 6 2 4" xfId="23642"/>
    <cellStyle name="Comma 4 3 2 6 3" xfId="23643"/>
    <cellStyle name="Comma 4 3 2 6 3 2" xfId="23644"/>
    <cellStyle name="Comma 4 3 2 6 4" xfId="23645"/>
    <cellStyle name="Comma 4 3 2 6 4 2" xfId="23646"/>
    <cellStyle name="Comma 4 3 2 6 5" xfId="23647"/>
    <cellStyle name="Comma 4 3 2 7" xfId="23648"/>
    <cellStyle name="Comma 4 3 2 7 2" xfId="23649"/>
    <cellStyle name="Comma 4 3 2 7 2 2" xfId="23650"/>
    <cellStyle name="Comma 4 3 2 7 2 2 2" xfId="23651"/>
    <cellStyle name="Comma 4 3 2 7 2 3" xfId="23652"/>
    <cellStyle name="Comma 4 3 2 7 2 3 2" xfId="23653"/>
    <cellStyle name="Comma 4 3 2 7 2 4" xfId="23654"/>
    <cellStyle name="Comma 4 3 2 7 3" xfId="23655"/>
    <cellStyle name="Comma 4 3 2 7 3 2" xfId="23656"/>
    <cellStyle name="Comma 4 3 2 7 4" xfId="23657"/>
    <cellStyle name="Comma 4 3 2 7 4 2" xfId="23658"/>
    <cellStyle name="Comma 4 3 2 7 5" xfId="23659"/>
    <cellStyle name="Comma 4 3 2 8" xfId="23660"/>
    <cellStyle name="Comma 4 3 2 8 2" xfId="23661"/>
    <cellStyle name="Comma 4 3 2 8 2 2" xfId="23662"/>
    <cellStyle name="Comma 4 3 2 8 3" xfId="23663"/>
    <cellStyle name="Comma 4 3 2 8 3 2" xfId="23664"/>
    <cellStyle name="Comma 4 3 2 8 4" xfId="23665"/>
    <cellStyle name="Comma 4 3 2 9" xfId="23666"/>
    <cellStyle name="Comma 4 3 2 9 2" xfId="23667"/>
    <cellStyle name="Comma 4 3 3" xfId="23668"/>
    <cellStyle name="Comma 4 3 3 10" xfId="23669"/>
    <cellStyle name="Comma 4 3 3 2" xfId="23670"/>
    <cellStyle name="Comma 4 3 3 2 2" xfId="23671"/>
    <cellStyle name="Comma 4 3 3 2 2 2" xfId="23672"/>
    <cellStyle name="Comma 4 3 3 2 2 2 2" xfId="23673"/>
    <cellStyle name="Comma 4 3 3 2 2 2 2 2" xfId="23674"/>
    <cellStyle name="Comma 4 3 3 2 2 2 3" xfId="23675"/>
    <cellStyle name="Comma 4 3 3 2 2 2 3 2" xfId="23676"/>
    <cellStyle name="Comma 4 3 3 2 2 2 4" xfId="23677"/>
    <cellStyle name="Comma 4 3 3 2 2 3" xfId="23678"/>
    <cellStyle name="Comma 4 3 3 2 2 3 2" xfId="23679"/>
    <cellStyle name="Comma 4 3 3 2 2 4" xfId="23680"/>
    <cellStyle name="Comma 4 3 3 2 2 4 2" xfId="23681"/>
    <cellStyle name="Comma 4 3 3 2 2 5" xfId="23682"/>
    <cellStyle name="Comma 4 3 3 2 3" xfId="23683"/>
    <cellStyle name="Comma 4 3 3 2 3 2" xfId="23684"/>
    <cellStyle name="Comma 4 3 3 2 3 2 2" xfId="23685"/>
    <cellStyle name="Comma 4 3 3 2 3 2 2 2" xfId="23686"/>
    <cellStyle name="Comma 4 3 3 2 3 2 3" xfId="23687"/>
    <cellStyle name="Comma 4 3 3 2 3 2 3 2" xfId="23688"/>
    <cellStyle name="Comma 4 3 3 2 3 2 4" xfId="23689"/>
    <cellStyle name="Comma 4 3 3 2 3 3" xfId="23690"/>
    <cellStyle name="Comma 4 3 3 2 3 3 2" xfId="23691"/>
    <cellStyle name="Comma 4 3 3 2 3 4" xfId="23692"/>
    <cellStyle name="Comma 4 3 3 2 3 4 2" xfId="23693"/>
    <cellStyle name="Comma 4 3 3 2 3 5" xfId="23694"/>
    <cellStyle name="Comma 4 3 3 2 4" xfId="23695"/>
    <cellStyle name="Comma 4 3 3 2 4 2" xfId="23696"/>
    <cellStyle name="Comma 4 3 3 2 4 2 2" xfId="23697"/>
    <cellStyle name="Comma 4 3 3 2 4 2 2 2" xfId="23698"/>
    <cellStyle name="Comma 4 3 3 2 4 2 3" xfId="23699"/>
    <cellStyle name="Comma 4 3 3 2 4 2 3 2" xfId="23700"/>
    <cellStyle name="Comma 4 3 3 2 4 2 4" xfId="23701"/>
    <cellStyle name="Comma 4 3 3 2 4 3" xfId="23702"/>
    <cellStyle name="Comma 4 3 3 2 4 3 2" xfId="23703"/>
    <cellStyle name="Comma 4 3 3 2 4 4" xfId="23704"/>
    <cellStyle name="Comma 4 3 3 2 4 4 2" xfId="23705"/>
    <cellStyle name="Comma 4 3 3 2 4 5" xfId="23706"/>
    <cellStyle name="Comma 4 3 3 2 5" xfId="23707"/>
    <cellStyle name="Comma 4 3 3 2 5 2" xfId="23708"/>
    <cellStyle name="Comma 4 3 3 2 5 2 2" xfId="23709"/>
    <cellStyle name="Comma 4 3 3 2 5 3" xfId="23710"/>
    <cellStyle name="Comma 4 3 3 2 5 3 2" xfId="23711"/>
    <cellStyle name="Comma 4 3 3 2 5 4" xfId="23712"/>
    <cellStyle name="Comma 4 3 3 2 6" xfId="23713"/>
    <cellStyle name="Comma 4 3 3 2 6 2" xfId="23714"/>
    <cellStyle name="Comma 4 3 3 2 7" xfId="23715"/>
    <cellStyle name="Comma 4 3 3 2 7 2" xfId="23716"/>
    <cellStyle name="Comma 4 3 3 2 8" xfId="23717"/>
    <cellStyle name="Comma 4 3 3 3" xfId="23718"/>
    <cellStyle name="Comma 4 3 3 3 2" xfId="23719"/>
    <cellStyle name="Comma 4 3 3 3 2 2" xfId="23720"/>
    <cellStyle name="Comma 4 3 3 3 2 2 2" xfId="23721"/>
    <cellStyle name="Comma 4 3 3 3 2 2 2 2" xfId="23722"/>
    <cellStyle name="Comma 4 3 3 3 2 2 3" xfId="23723"/>
    <cellStyle name="Comma 4 3 3 3 2 2 3 2" xfId="23724"/>
    <cellStyle name="Comma 4 3 3 3 2 2 4" xfId="23725"/>
    <cellStyle name="Comma 4 3 3 3 2 3" xfId="23726"/>
    <cellStyle name="Comma 4 3 3 3 2 3 2" xfId="23727"/>
    <cellStyle name="Comma 4 3 3 3 2 4" xfId="23728"/>
    <cellStyle name="Comma 4 3 3 3 2 4 2" xfId="23729"/>
    <cellStyle name="Comma 4 3 3 3 2 5" xfId="23730"/>
    <cellStyle name="Comma 4 3 3 3 3" xfId="23731"/>
    <cellStyle name="Comma 4 3 3 3 3 2" xfId="23732"/>
    <cellStyle name="Comma 4 3 3 3 3 2 2" xfId="23733"/>
    <cellStyle name="Comma 4 3 3 3 3 2 2 2" xfId="23734"/>
    <cellStyle name="Comma 4 3 3 3 3 2 3" xfId="23735"/>
    <cellStyle name="Comma 4 3 3 3 3 2 3 2" xfId="23736"/>
    <cellStyle name="Comma 4 3 3 3 3 2 4" xfId="23737"/>
    <cellStyle name="Comma 4 3 3 3 3 3" xfId="23738"/>
    <cellStyle name="Comma 4 3 3 3 3 3 2" xfId="23739"/>
    <cellStyle name="Comma 4 3 3 3 3 4" xfId="23740"/>
    <cellStyle name="Comma 4 3 3 3 3 4 2" xfId="23741"/>
    <cellStyle name="Comma 4 3 3 3 3 5" xfId="23742"/>
    <cellStyle name="Comma 4 3 3 3 4" xfId="23743"/>
    <cellStyle name="Comma 4 3 3 3 4 2" xfId="23744"/>
    <cellStyle name="Comma 4 3 3 3 4 2 2" xfId="23745"/>
    <cellStyle name="Comma 4 3 3 3 4 2 2 2" xfId="23746"/>
    <cellStyle name="Comma 4 3 3 3 4 2 3" xfId="23747"/>
    <cellStyle name="Comma 4 3 3 3 4 2 3 2" xfId="23748"/>
    <cellStyle name="Comma 4 3 3 3 4 2 4" xfId="23749"/>
    <cellStyle name="Comma 4 3 3 3 4 3" xfId="23750"/>
    <cellStyle name="Comma 4 3 3 3 4 3 2" xfId="23751"/>
    <cellStyle name="Comma 4 3 3 3 4 4" xfId="23752"/>
    <cellStyle name="Comma 4 3 3 3 4 4 2" xfId="23753"/>
    <cellStyle name="Comma 4 3 3 3 4 5" xfId="23754"/>
    <cellStyle name="Comma 4 3 3 3 5" xfId="23755"/>
    <cellStyle name="Comma 4 3 3 3 5 2" xfId="23756"/>
    <cellStyle name="Comma 4 3 3 3 5 2 2" xfId="23757"/>
    <cellStyle name="Comma 4 3 3 3 5 3" xfId="23758"/>
    <cellStyle name="Comma 4 3 3 3 5 3 2" xfId="23759"/>
    <cellStyle name="Comma 4 3 3 3 5 4" xfId="23760"/>
    <cellStyle name="Comma 4 3 3 3 6" xfId="23761"/>
    <cellStyle name="Comma 4 3 3 3 6 2" xfId="23762"/>
    <cellStyle name="Comma 4 3 3 3 7" xfId="23763"/>
    <cellStyle name="Comma 4 3 3 3 7 2" xfId="23764"/>
    <cellStyle name="Comma 4 3 3 3 8" xfId="23765"/>
    <cellStyle name="Comma 4 3 3 4" xfId="23766"/>
    <cellStyle name="Comma 4 3 3 4 2" xfId="23767"/>
    <cellStyle name="Comma 4 3 3 4 2 2" xfId="23768"/>
    <cellStyle name="Comma 4 3 3 4 2 2 2" xfId="23769"/>
    <cellStyle name="Comma 4 3 3 4 2 3" xfId="23770"/>
    <cellStyle name="Comma 4 3 3 4 2 3 2" xfId="23771"/>
    <cellStyle name="Comma 4 3 3 4 2 4" xfId="23772"/>
    <cellStyle name="Comma 4 3 3 4 3" xfId="23773"/>
    <cellStyle name="Comma 4 3 3 4 3 2" xfId="23774"/>
    <cellStyle name="Comma 4 3 3 4 4" xfId="23775"/>
    <cellStyle name="Comma 4 3 3 4 4 2" xfId="23776"/>
    <cellStyle name="Comma 4 3 3 4 5" xfId="23777"/>
    <cellStyle name="Comma 4 3 3 5" xfId="23778"/>
    <cellStyle name="Comma 4 3 3 5 2" xfId="23779"/>
    <cellStyle name="Comma 4 3 3 5 2 2" xfId="23780"/>
    <cellStyle name="Comma 4 3 3 5 2 2 2" xfId="23781"/>
    <cellStyle name="Comma 4 3 3 5 2 3" xfId="23782"/>
    <cellStyle name="Comma 4 3 3 5 2 3 2" xfId="23783"/>
    <cellStyle name="Comma 4 3 3 5 2 4" xfId="23784"/>
    <cellStyle name="Comma 4 3 3 5 3" xfId="23785"/>
    <cellStyle name="Comma 4 3 3 5 3 2" xfId="23786"/>
    <cellStyle name="Comma 4 3 3 5 4" xfId="23787"/>
    <cellStyle name="Comma 4 3 3 5 4 2" xfId="23788"/>
    <cellStyle name="Comma 4 3 3 5 5" xfId="23789"/>
    <cellStyle name="Comma 4 3 3 6" xfId="23790"/>
    <cellStyle name="Comma 4 3 3 6 2" xfId="23791"/>
    <cellStyle name="Comma 4 3 3 6 2 2" xfId="23792"/>
    <cellStyle name="Comma 4 3 3 6 2 2 2" xfId="23793"/>
    <cellStyle name="Comma 4 3 3 6 2 3" xfId="23794"/>
    <cellStyle name="Comma 4 3 3 6 2 3 2" xfId="23795"/>
    <cellStyle name="Comma 4 3 3 6 2 4" xfId="23796"/>
    <cellStyle name="Comma 4 3 3 6 3" xfId="23797"/>
    <cellStyle name="Comma 4 3 3 6 3 2" xfId="23798"/>
    <cellStyle name="Comma 4 3 3 6 4" xfId="23799"/>
    <cellStyle name="Comma 4 3 3 6 4 2" xfId="23800"/>
    <cellStyle name="Comma 4 3 3 6 5" xfId="23801"/>
    <cellStyle name="Comma 4 3 3 7" xfId="23802"/>
    <cellStyle name="Comma 4 3 3 7 2" xfId="23803"/>
    <cellStyle name="Comma 4 3 3 7 2 2" xfId="23804"/>
    <cellStyle name="Comma 4 3 3 7 3" xfId="23805"/>
    <cellStyle name="Comma 4 3 3 7 3 2" xfId="23806"/>
    <cellStyle name="Comma 4 3 3 7 4" xfId="23807"/>
    <cellStyle name="Comma 4 3 3 8" xfId="23808"/>
    <cellStyle name="Comma 4 3 3 8 2" xfId="23809"/>
    <cellStyle name="Comma 4 3 3 9" xfId="23810"/>
    <cellStyle name="Comma 4 3 3 9 2" xfId="23811"/>
    <cellStyle name="Comma 4 3 4" xfId="23812"/>
    <cellStyle name="Comma 4 3 4 10" xfId="23813"/>
    <cellStyle name="Comma 4 3 4 2" xfId="23814"/>
    <cellStyle name="Comma 4 3 4 2 2" xfId="23815"/>
    <cellStyle name="Comma 4 3 4 2 2 2" xfId="23816"/>
    <cellStyle name="Comma 4 3 4 2 2 2 2" xfId="23817"/>
    <cellStyle name="Comma 4 3 4 2 2 2 2 2" xfId="23818"/>
    <cellStyle name="Comma 4 3 4 2 2 2 3" xfId="23819"/>
    <cellStyle name="Comma 4 3 4 2 2 2 3 2" xfId="23820"/>
    <cellStyle name="Comma 4 3 4 2 2 2 4" xfId="23821"/>
    <cellStyle name="Comma 4 3 4 2 2 3" xfId="23822"/>
    <cellStyle name="Comma 4 3 4 2 2 3 2" xfId="23823"/>
    <cellStyle name="Comma 4 3 4 2 2 4" xfId="23824"/>
    <cellStyle name="Comma 4 3 4 2 2 4 2" xfId="23825"/>
    <cellStyle name="Comma 4 3 4 2 2 5" xfId="23826"/>
    <cellStyle name="Comma 4 3 4 2 3" xfId="23827"/>
    <cellStyle name="Comma 4 3 4 2 3 2" xfId="23828"/>
    <cellStyle name="Comma 4 3 4 2 3 2 2" xfId="23829"/>
    <cellStyle name="Comma 4 3 4 2 3 2 2 2" xfId="23830"/>
    <cellStyle name="Comma 4 3 4 2 3 2 3" xfId="23831"/>
    <cellStyle name="Comma 4 3 4 2 3 2 3 2" xfId="23832"/>
    <cellStyle name="Comma 4 3 4 2 3 2 4" xfId="23833"/>
    <cellStyle name="Comma 4 3 4 2 3 3" xfId="23834"/>
    <cellStyle name="Comma 4 3 4 2 3 3 2" xfId="23835"/>
    <cellStyle name="Comma 4 3 4 2 3 4" xfId="23836"/>
    <cellStyle name="Comma 4 3 4 2 3 4 2" xfId="23837"/>
    <cellStyle name="Comma 4 3 4 2 3 5" xfId="23838"/>
    <cellStyle name="Comma 4 3 4 2 4" xfId="23839"/>
    <cellStyle name="Comma 4 3 4 2 4 2" xfId="23840"/>
    <cellStyle name="Comma 4 3 4 2 4 2 2" xfId="23841"/>
    <cellStyle name="Comma 4 3 4 2 4 2 2 2" xfId="23842"/>
    <cellStyle name="Comma 4 3 4 2 4 2 3" xfId="23843"/>
    <cellStyle name="Comma 4 3 4 2 4 2 3 2" xfId="23844"/>
    <cellStyle name="Comma 4 3 4 2 4 2 4" xfId="23845"/>
    <cellStyle name="Comma 4 3 4 2 4 3" xfId="23846"/>
    <cellStyle name="Comma 4 3 4 2 4 3 2" xfId="23847"/>
    <cellStyle name="Comma 4 3 4 2 4 4" xfId="23848"/>
    <cellStyle name="Comma 4 3 4 2 4 4 2" xfId="23849"/>
    <cellStyle name="Comma 4 3 4 2 4 5" xfId="23850"/>
    <cellStyle name="Comma 4 3 4 2 5" xfId="23851"/>
    <cellStyle name="Comma 4 3 4 2 5 2" xfId="23852"/>
    <cellStyle name="Comma 4 3 4 2 5 2 2" xfId="23853"/>
    <cellStyle name="Comma 4 3 4 2 5 3" xfId="23854"/>
    <cellStyle name="Comma 4 3 4 2 5 3 2" xfId="23855"/>
    <cellStyle name="Comma 4 3 4 2 5 4" xfId="23856"/>
    <cellStyle name="Comma 4 3 4 2 6" xfId="23857"/>
    <cellStyle name="Comma 4 3 4 2 6 2" xfId="23858"/>
    <cellStyle name="Comma 4 3 4 2 7" xfId="23859"/>
    <cellStyle name="Comma 4 3 4 2 7 2" xfId="23860"/>
    <cellStyle name="Comma 4 3 4 2 8" xfId="23861"/>
    <cellStyle name="Comma 4 3 4 3" xfId="23862"/>
    <cellStyle name="Comma 4 3 4 3 2" xfId="23863"/>
    <cellStyle name="Comma 4 3 4 3 2 2" xfId="23864"/>
    <cellStyle name="Comma 4 3 4 3 2 2 2" xfId="23865"/>
    <cellStyle name="Comma 4 3 4 3 2 2 2 2" xfId="23866"/>
    <cellStyle name="Comma 4 3 4 3 2 2 3" xfId="23867"/>
    <cellStyle name="Comma 4 3 4 3 2 2 3 2" xfId="23868"/>
    <cellStyle name="Comma 4 3 4 3 2 2 4" xfId="23869"/>
    <cellStyle name="Comma 4 3 4 3 2 3" xfId="23870"/>
    <cellStyle name="Comma 4 3 4 3 2 3 2" xfId="23871"/>
    <cellStyle name="Comma 4 3 4 3 2 4" xfId="23872"/>
    <cellStyle name="Comma 4 3 4 3 2 4 2" xfId="23873"/>
    <cellStyle name="Comma 4 3 4 3 2 5" xfId="23874"/>
    <cellStyle name="Comma 4 3 4 3 3" xfId="23875"/>
    <cellStyle name="Comma 4 3 4 3 3 2" xfId="23876"/>
    <cellStyle name="Comma 4 3 4 3 3 2 2" xfId="23877"/>
    <cellStyle name="Comma 4 3 4 3 3 2 2 2" xfId="23878"/>
    <cellStyle name="Comma 4 3 4 3 3 2 3" xfId="23879"/>
    <cellStyle name="Comma 4 3 4 3 3 2 3 2" xfId="23880"/>
    <cellStyle name="Comma 4 3 4 3 3 2 4" xfId="23881"/>
    <cellStyle name="Comma 4 3 4 3 3 3" xfId="23882"/>
    <cellStyle name="Comma 4 3 4 3 3 3 2" xfId="23883"/>
    <cellStyle name="Comma 4 3 4 3 3 4" xfId="23884"/>
    <cellStyle name="Comma 4 3 4 3 3 4 2" xfId="23885"/>
    <cellStyle name="Comma 4 3 4 3 3 5" xfId="23886"/>
    <cellStyle name="Comma 4 3 4 3 4" xfId="23887"/>
    <cellStyle name="Comma 4 3 4 3 4 2" xfId="23888"/>
    <cellStyle name="Comma 4 3 4 3 4 2 2" xfId="23889"/>
    <cellStyle name="Comma 4 3 4 3 4 2 2 2" xfId="23890"/>
    <cellStyle name="Comma 4 3 4 3 4 2 3" xfId="23891"/>
    <cellStyle name="Comma 4 3 4 3 4 2 3 2" xfId="23892"/>
    <cellStyle name="Comma 4 3 4 3 4 2 4" xfId="23893"/>
    <cellStyle name="Comma 4 3 4 3 4 3" xfId="23894"/>
    <cellStyle name="Comma 4 3 4 3 4 3 2" xfId="23895"/>
    <cellStyle name="Comma 4 3 4 3 4 4" xfId="23896"/>
    <cellStyle name="Comma 4 3 4 3 4 4 2" xfId="23897"/>
    <cellStyle name="Comma 4 3 4 3 4 5" xfId="23898"/>
    <cellStyle name="Comma 4 3 4 3 5" xfId="23899"/>
    <cellStyle name="Comma 4 3 4 3 5 2" xfId="23900"/>
    <cellStyle name="Comma 4 3 4 3 5 2 2" xfId="23901"/>
    <cellStyle name="Comma 4 3 4 3 5 3" xfId="23902"/>
    <cellStyle name="Comma 4 3 4 3 5 3 2" xfId="23903"/>
    <cellStyle name="Comma 4 3 4 3 5 4" xfId="23904"/>
    <cellStyle name="Comma 4 3 4 3 6" xfId="23905"/>
    <cellStyle name="Comma 4 3 4 3 6 2" xfId="23906"/>
    <cellStyle name="Comma 4 3 4 3 7" xfId="23907"/>
    <cellStyle name="Comma 4 3 4 3 7 2" xfId="23908"/>
    <cellStyle name="Comma 4 3 4 3 8" xfId="23909"/>
    <cellStyle name="Comma 4 3 4 4" xfId="23910"/>
    <cellStyle name="Comma 4 3 4 4 2" xfId="23911"/>
    <cellStyle name="Comma 4 3 4 4 2 2" xfId="23912"/>
    <cellStyle name="Comma 4 3 4 4 2 2 2" xfId="23913"/>
    <cellStyle name="Comma 4 3 4 4 2 3" xfId="23914"/>
    <cellStyle name="Comma 4 3 4 4 2 3 2" xfId="23915"/>
    <cellStyle name="Comma 4 3 4 4 2 4" xfId="23916"/>
    <cellStyle name="Comma 4 3 4 4 3" xfId="23917"/>
    <cellStyle name="Comma 4 3 4 4 3 2" xfId="23918"/>
    <cellStyle name="Comma 4 3 4 4 4" xfId="23919"/>
    <cellStyle name="Comma 4 3 4 4 4 2" xfId="23920"/>
    <cellStyle name="Comma 4 3 4 4 5" xfId="23921"/>
    <cellStyle name="Comma 4 3 4 5" xfId="23922"/>
    <cellStyle name="Comma 4 3 4 5 2" xfId="23923"/>
    <cellStyle name="Comma 4 3 4 5 2 2" xfId="23924"/>
    <cellStyle name="Comma 4 3 4 5 2 2 2" xfId="23925"/>
    <cellStyle name="Comma 4 3 4 5 2 3" xfId="23926"/>
    <cellStyle name="Comma 4 3 4 5 2 3 2" xfId="23927"/>
    <cellStyle name="Comma 4 3 4 5 2 4" xfId="23928"/>
    <cellStyle name="Comma 4 3 4 5 3" xfId="23929"/>
    <cellStyle name="Comma 4 3 4 5 3 2" xfId="23930"/>
    <cellStyle name="Comma 4 3 4 5 4" xfId="23931"/>
    <cellStyle name="Comma 4 3 4 5 4 2" xfId="23932"/>
    <cellStyle name="Comma 4 3 4 5 5" xfId="23933"/>
    <cellStyle name="Comma 4 3 4 6" xfId="23934"/>
    <cellStyle name="Comma 4 3 4 6 2" xfId="23935"/>
    <cellStyle name="Comma 4 3 4 6 2 2" xfId="23936"/>
    <cellStyle name="Comma 4 3 4 6 2 2 2" xfId="23937"/>
    <cellStyle name="Comma 4 3 4 6 2 3" xfId="23938"/>
    <cellStyle name="Comma 4 3 4 6 2 3 2" xfId="23939"/>
    <cellStyle name="Comma 4 3 4 6 2 4" xfId="23940"/>
    <cellStyle name="Comma 4 3 4 6 3" xfId="23941"/>
    <cellStyle name="Comma 4 3 4 6 3 2" xfId="23942"/>
    <cellStyle name="Comma 4 3 4 6 4" xfId="23943"/>
    <cellStyle name="Comma 4 3 4 6 4 2" xfId="23944"/>
    <cellStyle name="Comma 4 3 4 6 5" xfId="23945"/>
    <cellStyle name="Comma 4 3 4 7" xfId="23946"/>
    <cellStyle name="Comma 4 3 4 7 2" xfId="23947"/>
    <cellStyle name="Comma 4 3 4 7 2 2" xfId="23948"/>
    <cellStyle name="Comma 4 3 4 7 3" xfId="23949"/>
    <cellStyle name="Comma 4 3 4 7 3 2" xfId="23950"/>
    <cellStyle name="Comma 4 3 4 7 4" xfId="23951"/>
    <cellStyle name="Comma 4 3 4 8" xfId="23952"/>
    <cellStyle name="Comma 4 3 4 8 2" xfId="23953"/>
    <cellStyle name="Comma 4 3 4 9" xfId="23954"/>
    <cellStyle name="Comma 4 3 4 9 2" xfId="23955"/>
    <cellStyle name="Comma 4 3 5" xfId="23956"/>
    <cellStyle name="Comma 4 3 5 2" xfId="23957"/>
    <cellStyle name="Comma 4 3 5 2 2" xfId="23958"/>
    <cellStyle name="Comma 4 3 5 2 2 2" xfId="23959"/>
    <cellStyle name="Comma 4 3 5 2 2 2 2" xfId="23960"/>
    <cellStyle name="Comma 4 3 5 2 2 3" xfId="23961"/>
    <cellStyle name="Comma 4 3 5 2 2 3 2" xfId="23962"/>
    <cellStyle name="Comma 4 3 5 2 2 4" xfId="23963"/>
    <cellStyle name="Comma 4 3 5 2 3" xfId="23964"/>
    <cellStyle name="Comma 4 3 5 2 3 2" xfId="23965"/>
    <cellStyle name="Comma 4 3 5 2 4" xfId="23966"/>
    <cellStyle name="Comma 4 3 5 2 4 2" xfId="23967"/>
    <cellStyle name="Comma 4 3 5 2 5" xfId="23968"/>
    <cellStyle name="Comma 4 3 5 3" xfId="23969"/>
    <cellStyle name="Comma 4 3 5 3 2" xfId="23970"/>
    <cellStyle name="Comma 4 3 5 3 2 2" xfId="23971"/>
    <cellStyle name="Comma 4 3 5 3 2 2 2" xfId="23972"/>
    <cellStyle name="Comma 4 3 5 3 2 3" xfId="23973"/>
    <cellStyle name="Comma 4 3 5 3 2 3 2" xfId="23974"/>
    <cellStyle name="Comma 4 3 5 3 2 4" xfId="23975"/>
    <cellStyle name="Comma 4 3 5 3 3" xfId="23976"/>
    <cellStyle name="Comma 4 3 5 3 3 2" xfId="23977"/>
    <cellStyle name="Comma 4 3 5 3 4" xfId="23978"/>
    <cellStyle name="Comma 4 3 5 3 4 2" xfId="23979"/>
    <cellStyle name="Comma 4 3 5 3 5" xfId="23980"/>
    <cellStyle name="Comma 4 3 5 4" xfId="23981"/>
    <cellStyle name="Comma 4 3 5 4 2" xfId="23982"/>
    <cellStyle name="Comma 4 3 5 4 2 2" xfId="23983"/>
    <cellStyle name="Comma 4 3 5 4 2 2 2" xfId="23984"/>
    <cellStyle name="Comma 4 3 5 4 2 3" xfId="23985"/>
    <cellStyle name="Comma 4 3 5 4 2 3 2" xfId="23986"/>
    <cellStyle name="Comma 4 3 5 4 2 4" xfId="23987"/>
    <cellStyle name="Comma 4 3 5 4 3" xfId="23988"/>
    <cellStyle name="Comma 4 3 5 4 3 2" xfId="23989"/>
    <cellStyle name="Comma 4 3 5 4 4" xfId="23990"/>
    <cellStyle name="Comma 4 3 5 4 4 2" xfId="23991"/>
    <cellStyle name="Comma 4 3 5 4 5" xfId="23992"/>
    <cellStyle name="Comma 4 3 5 5" xfId="23993"/>
    <cellStyle name="Comma 4 3 5 5 2" xfId="23994"/>
    <cellStyle name="Comma 4 3 5 5 2 2" xfId="23995"/>
    <cellStyle name="Comma 4 3 5 5 3" xfId="23996"/>
    <cellStyle name="Comma 4 3 5 5 3 2" xfId="23997"/>
    <cellStyle name="Comma 4 3 5 5 4" xfId="23998"/>
    <cellStyle name="Comma 4 3 5 6" xfId="23999"/>
    <cellStyle name="Comma 4 3 5 6 2" xfId="24000"/>
    <cellStyle name="Comma 4 3 5 7" xfId="24001"/>
    <cellStyle name="Comma 4 3 5 7 2" xfId="24002"/>
    <cellStyle name="Comma 4 3 5 8" xfId="24003"/>
    <cellStyle name="Comma 4 3 6" xfId="24004"/>
    <cellStyle name="Comma 4 3 6 2" xfId="24005"/>
    <cellStyle name="Comma 4 3 6 2 2" xfId="24006"/>
    <cellStyle name="Comma 4 3 6 2 2 2" xfId="24007"/>
    <cellStyle name="Comma 4 3 6 2 2 2 2" xfId="24008"/>
    <cellStyle name="Comma 4 3 6 2 2 3" xfId="24009"/>
    <cellStyle name="Comma 4 3 6 2 2 3 2" xfId="24010"/>
    <cellStyle name="Comma 4 3 6 2 2 4" xfId="24011"/>
    <cellStyle name="Comma 4 3 6 2 3" xfId="24012"/>
    <cellStyle name="Comma 4 3 6 2 3 2" xfId="24013"/>
    <cellStyle name="Comma 4 3 6 2 4" xfId="24014"/>
    <cellStyle name="Comma 4 3 6 2 4 2" xfId="24015"/>
    <cellStyle name="Comma 4 3 6 2 5" xfId="24016"/>
    <cellStyle name="Comma 4 3 6 3" xfId="24017"/>
    <cellStyle name="Comma 4 3 6 3 2" xfId="24018"/>
    <cellStyle name="Comma 4 3 6 3 2 2" xfId="24019"/>
    <cellStyle name="Comma 4 3 6 3 2 2 2" xfId="24020"/>
    <cellStyle name="Comma 4 3 6 3 2 3" xfId="24021"/>
    <cellStyle name="Comma 4 3 6 3 2 3 2" xfId="24022"/>
    <cellStyle name="Comma 4 3 6 3 2 4" xfId="24023"/>
    <cellStyle name="Comma 4 3 6 3 3" xfId="24024"/>
    <cellStyle name="Comma 4 3 6 3 3 2" xfId="24025"/>
    <cellStyle name="Comma 4 3 6 3 4" xfId="24026"/>
    <cellStyle name="Comma 4 3 6 3 4 2" xfId="24027"/>
    <cellStyle name="Comma 4 3 6 3 5" xfId="24028"/>
    <cellStyle name="Comma 4 3 6 4" xfId="24029"/>
    <cellStyle name="Comma 4 3 6 4 2" xfId="24030"/>
    <cellStyle name="Comma 4 3 6 4 2 2" xfId="24031"/>
    <cellStyle name="Comma 4 3 6 4 2 2 2" xfId="24032"/>
    <cellStyle name="Comma 4 3 6 4 2 3" xfId="24033"/>
    <cellStyle name="Comma 4 3 6 4 2 3 2" xfId="24034"/>
    <cellStyle name="Comma 4 3 6 4 2 4" xfId="24035"/>
    <cellStyle name="Comma 4 3 6 4 3" xfId="24036"/>
    <cellStyle name="Comma 4 3 6 4 3 2" xfId="24037"/>
    <cellStyle name="Comma 4 3 6 4 4" xfId="24038"/>
    <cellStyle name="Comma 4 3 6 4 4 2" xfId="24039"/>
    <cellStyle name="Comma 4 3 6 4 5" xfId="24040"/>
    <cellStyle name="Comma 4 3 6 5" xfId="24041"/>
    <cellStyle name="Comma 4 3 6 5 2" xfId="24042"/>
    <cellStyle name="Comma 4 3 6 5 2 2" xfId="24043"/>
    <cellStyle name="Comma 4 3 6 5 3" xfId="24044"/>
    <cellStyle name="Comma 4 3 6 5 3 2" xfId="24045"/>
    <cellStyle name="Comma 4 3 6 5 4" xfId="24046"/>
    <cellStyle name="Comma 4 3 6 6" xfId="24047"/>
    <cellStyle name="Comma 4 3 6 6 2" xfId="24048"/>
    <cellStyle name="Comma 4 3 6 7" xfId="24049"/>
    <cellStyle name="Comma 4 3 6 7 2" xfId="24050"/>
    <cellStyle name="Comma 4 3 6 8" xfId="24051"/>
    <cellStyle name="Comma 4 3 7" xfId="24052"/>
    <cellStyle name="Comma 4 3 7 2" xfId="24053"/>
    <cellStyle name="Comma 4 3 7 2 2" xfId="24054"/>
    <cellStyle name="Comma 4 3 7 2 2 2" xfId="24055"/>
    <cellStyle name="Comma 4 3 7 2 3" xfId="24056"/>
    <cellStyle name="Comma 4 3 7 2 3 2" xfId="24057"/>
    <cellStyle name="Comma 4 3 7 2 4" xfId="24058"/>
    <cellStyle name="Comma 4 3 7 3" xfId="24059"/>
    <cellStyle name="Comma 4 3 7 3 2" xfId="24060"/>
    <cellStyle name="Comma 4 3 7 4" xfId="24061"/>
    <cellStyle name="Comma 4 3 7 4 2" xfId="24062"/>
    <cellStyle name="Comma 4 3 7 5" xfId="24063"/>
    <cellStyle name="Comma 4 3 8" xfId="24064"/>
    <cellStyle name="Comma 4 3 8 2" xfId="24065"/>
    <cellStyle name="Comma 4 3 8 2 2" xfId="24066"/>
    <cellStyle name="Comma 4 3 8 2 2 2" xfId="24067"/>
    <cellStyle name="Comma 4 3 8 2 3" xfId="24068"/>
    <cellStyle name="Comma 4 3 8 2 3 2" xfId="24069"/>
    <cellStyle name="Comma 4 3 8 2 4" xfId="24070"/>
    <cellStyle name="Comma 4 3 8 3" xfId="24071"/>
    <cellStyle name="Comma 4 3 8 3 2" xfId="24072"/>
    <cellStyle name="Comma 4 3 8 4" xfId="24073"/>
    <cellStyle name="Comma 4 3 8 4 2" xfId="24074"/>
    <cellStyle name="Comma 4 3 8 5" xfId="24075"/>
    <cellStyle name="Comma 4 3 9" xfId="24076"/>
    <cellStyle name="Comma 4 3 9 2" xfId="24077"/>
    <cellStyle name="Comma 4 3 9 2 2" xfId="24078"/>
    <cellStyle name="Comma 4 3 9 2 2 2" xfId="24079"/>
    <cellStyle name="Comma 4 3 9 2 3" xfId="24080"/>
    <cellStyle name="Comma 4 3 9 2 3 2" xfId="24081"/>
    <cellStyle name="Comma 4 3 9 2 4" xfId="24082"/>
    <cellStyle name="Comma 4 3 9 3" xfId="24083"/>
    <cellStyle name="Comma 4 3 9 3 2" xfId="24084"/>
    <cellStyle name="Comma 4 3 9 4" xfId="24085"/>
    <cellStyle name="Comma 4 3 9 4 2" xfId="24086"/>
    <cellStyle name="Comma 4 3 9 5" xfId="24087"/>
    <cellStyle name="Comma 4 4" xfId="24088"/>
    <cellStyle name="Comma 4 4 10" xfId="24089"/>
    <cellStyle name="Comma 4 4 10 2" xfId="24090"/>
    <cellStyle name="Comma 4 4 11" xfId="24091"/>
    <cellStyle name="Comma 4 4 2" xfId="24092"/>
    <cellStyle name="Comma 4 4 2 10" xfId="24093"/>
    <cellStyle name="Comma 4 4 2 2" xfId="24094"/>
    <cellStyle name="Comma 4 4 2 2 2" xfId="24095"/>
    <cellStyle name="Comma 4 4 2 2 2 2" xfId="24096"/>
    <cellStyle name="Comma 4 4 2 2 2 2 2" xfId="24097"/>
    <cellStyle name="Comma 4 4 2 2 2 2 2 2" xfId="24098"/>
    <cellStyle name="Comma 4 4 2 2 2 2 3" xfId="24099"/>
    <cellStyle name="Comma 4 4 2 2 2 2 3 2" xfId="24100"/>
    <cellStyle name="Comma 4 4 2 2 2 2 4" xfId="24101"/>
    <cellStyle name="Comma 4 4 2 2 2 3" xfId="24102"/>
    <cellStyle name="Comma 4 4 2 2 2 3 2" xfId="24103"/>
    <cellStyle name="Comma 4 4 2 2 2 4" xfId="24104"/>
    <cellStyle name="Comma 4 4 2 2 2 4 2" xfId="24105"/>
    <cellStyle name="Comma 4 4 2 2 2 5" xfId="24106"/>
    <cellStyle name="Comma 4 4 2 2 3" xfId="24107"/>
    <cellStyle name="Comma 4 4 2 2 3 2" xfId="24108"/>
    <cellStyle name="Comma 4 4 2 2 3 2 2" xfId="24109"/>
    <cellStyle name="Comma 4 4 2 2 3 2 2 2" xfId="24110"/>
    <cellStyle name="Comma 4 4 2 2 3 2 3" xfId="24111"/>
    <cellStyle name="Comma 4 4 2 2 3 2 3 2" xfId="24112"/>
    <cellStyle name="Comma 4 4 2 2 3 2 4" xfId="24113"/>
    <cellStyle name="Comma 4 4 2 2 3 3" xfId="24114"/>
    <cellStyle name="Comma 4 4 2 2 3 3 2" xfId="24115"/>
    <cellStyle name="Comma 4 4 2 2 3 4" xfId="24116"/>
    <cellStyle name="Comma 4 4 2 2 3 4 2" xfId="24117"/>
    <cellStyle name="Comma 4 4 2 2 3 5" xfId="24118"/>
    <cellStyle name="Comma 4 4 2 2 4" xfId="24119"/>
    <cellStyle name="Comma 4 4 2 2 4 2" xfId="24120"/>
    <cellStyle name="Comma 4 4 2 2 4 2 2" xfId="24121"/>
    <cellStyle name="Comma 4 4 2 2 4 2 2 2" xfId="24122"/>
    <cellStyle name="Comma 4 4 2 2 4 2 3" xfId="24123"/>
    <cellStyle name="Comma 4 4 2 2 4 2 3 2" xfId="24124"/>
    <cellStyle name="Comma 4 4 2 2 4 2 4" xfId="24125"/>
    <cellStyle name="Comma 4 4 2 2 4 3" xfId="24126"/>
    <cellStyle name="Comma 4 4 2 2 4 3 2" xfId="24127"/>
    <cellStyle name="Comma 4 4 2 2 4 4" xfId="24128"/>
    <cellStyle name="Comma 4 4 2 2 4 4 2" xfId="24129"/>
    <cellStyle name="Comma 4 4 2 2 4 5" xfId="24130"/>
    <cellStyle name="Comma 4 4 2 2 5" xfId="24131"/>
    <cellStyle name="Comma 4 4 2 2 5 2" xfId="24132"/>
    <cellStyle name="Comma 4 4 2 2 5 2 2" xfId="24133"/>
    <cellStyle name="Comma 4 4 2 2 5 3" xfId="24134"/>
    <cellStyle name="Comma 4 4 2 2 5 3 2" xfId="24135"/>
    <cellStyle name="Comma 4 4 2 2 5 4" xfId="24136"/>
    <cellStyle name="Comma 4 4 2 2 6" xfId="24137"/>
    <cellStyle name="Comma 4 4 2 2 6 2" xfId="24138"/>
    <cellStyle name="Comma 4 4 2 2 7" xfId="24139"/>
    <cellStyle name="Comma 4 4 2 2 7 2" xfId="24140"/>
    <cellStyle name="Comma 4 4 2 2 8" xfId="24141"/>
    <cellStyle name="Comma 4 4 2 3" xfId="24142"/>
    <cellStyle name="Comma 4 4 2 3 2" xfId="24143"/>
    <cellStyle name="Comma 4 4 2 3 2 2" xfId="24144"/>
    <cellStyle name="Comma 4 4 2 3 2 2 2" xfId="24145"/>
    <cellStyle name="Comma 4 4 2 3 2 2 2 2" xfId="24146"/>
    <cellStyle name="Comma 4 4 2 3 2 2 3" xfId="24147"/>
    <cellStyle name="Comma 4 4 2 3 2 2 3 2" xfId="24148"/>
    <cellStyle name="Comma 4 4 2 3 2 2 4" xfId="24149"/>
    <cellStyle name="Comma 4 4 2 3 2 3" xfId="24150"/>
    <cellStyle name="Comma 4 4 2 3 2 3 2" xfId="24151"/>
    <cellStyle name="Comma 4 4 2 3 2 4" xfId="24152"/>
    <cellStyle name="Comma 4 4 2 3 2 4 2" xfId="24153"/>
    <cellStyle name="Comma 4 4 2 3 2 5" xfId="24154"/>
    <cellStyle name="Comma 4 4 2 3 3" xfId="24155"/>
    <cellStyle name="Comma 4 4 2 3 3 2" xfId="24156"/>
    <cellStyle name="Comma 4 4 2 3 3 2 2" xfId="24157"/>
    <cellStyle name="Comma 4 4 2 3 3 2 2 2" xfId="24158"/>
    <cellStyle name="Comma 4 4 2 3 3 2 3" xfId="24159"/>
    <cellStyle name="Comma 4 4 2 3 3 2 3 2" xfId="24160"/>
    <cellStyle name="Comma 4 4 2 3 3 2 4" xfId="24161"/>
    <cellStyle name="Comma 4 4 2 3 3 3" xfId="24162"/>
    <cellStyle name="Comma 4 4 2 3 3 3 2" xfId="24163"/>
    <cellStyle name="Comma 4 4 2 3 3 4" xfId="24164"/>
    <cellStyle name="Comma 4 4 2 3 3 4 2" xfId="24165"/>
    <cellStyle name="Comma 4 4 2 3 3 5" xfId="24166"/>
    <cellStyle name="Comma 4 4 2 3 4" xfId="24167"/>
    <cellStyle name="Comma 4 4 2 3 4 2" xfId="24168"/>
    <cellStyle name="Comma 4 4 2 3 4 2 2" xfId="24169"/>
    <cellStyle name="Comma 4 4 2 3 4 2 2 2" xfId="24170"/>
    <cellStyle name="Comma 4 4 2 3 4 2 3" xfId="24171"/>
    <cellStyle name="Comma 4 4 2 3 4 2 3 2" xfId="24172"/>
    <cellStyle name="Comma 4 4 2 3 4 2 4" xfId="24173"/>
    <cellStyle name="Comma 4 4 2 3 4 3" xfId="24174"/>
    <cellStyle name="Comma 4 4 2 3 4 3 2" xfId="24175"/>
    <cellStyle name="Comma 4 4 2 3 4 4" xfId="24176"/>
    <cellStyle name="Comma 4 4 2 3 4 4 2" xfId="24177"/>
    <cellStyle name="Comma 4 4 2 3 4 5" xfId="24178"/>
    <cellStyle name="Comma 4 4 2 3 5" xfId="24179"/>
    <cellStyle name="Comma 4 4 2 3 5 2" xfId="24180"/>
    <cellStyle name="Comma 4 4 2 3 5 2 2" xfId="24181"/>
    <cellStyle name="Comma 4 4 2 3 5 3" xfId="24182"/>
    <cellStyle name="Comma 4 4 2 3 5 3 2" xfId="24183"/>
    <cellStyle name="Comma 4 4 2 3 5 4" xfId="24184"/>
    <cellStyle name="Comma 4 4 2 3 6" xfId="24185"/>
    <cellStyle name="Comma 4 4 2 3 6 2" xfId="24186"/>
    <cellStyle name="Comma 4 4 2 3 7" xfId="24187"/>
    <cellStyle name="Comma 4 4 2 3 7 2" xfId="24188"/>
    <cellStyle name="Comma 4 4 2 3 8" xfId="24189"/>
    <cellStyle name="Comma 4 4 2 4" xfId="24190"/>
    <cellStyle name="Comma 4 4 2 4 2" xfId="24191"/>
    <cellStyle name="Comma 4 4 2 4 2 2" xfId="24192"/>
    <cellStyle name="Comma 4 4 2 4 2 2 2" xfId="24193"/>
    <cellStyle name="Comma 4 4 2 4 2 3" xfId="24194"/>
    <cellStyle name="Comma 4 4 2 4 2 3 2" xfId="24195"/>
    <cellStyle name="Comma 4 4 2 4 2 4" xfId="24196"/>
    <cellStyle name="Comma 4 4 2 4 3" xfId="24197"/>
    <cellStyle name="Comma 4 4 2 4 3 2" xfId="24198"/>
    <cellStyle name="Comma 4 4 2 4 4" xfId="24199"/>
    <cellStyle name="Comma 4 4 2 4 4 2" xfId="24200"/>
    <cellStyle name="Comma 4 4 2 4 5" xfId="24201"/>
    <cellStyle name="Comma 4 4 2 5" xfId="24202"/>
    <cellStyle name="Comma 4 4 2 5 2" xfId="24203"/>
    <cellStyle name="Comma 4 4 2 5 2 2" xfId="24204"/>
    <cellStyle name="Comma 4 4 2 5 2 2 2" xfId="24205"/>
    <cellStyle name="Comma 4 4 2 5 2 3" xfId="24206"/>
    <cellStyle name="Comma 4 4 2 5 2 3 2" xfId="24207"/>
    <cellStyle name="Comma 4 4 2 5 2 4" xfId="24208"/>
    <cellStyle name="Comma 4 4 2 5 3" xfId="24209"/>
    <cellStyle name="Comma 4 4 2 5 3 2" xfId="24210"/>
    <cellStyle name="Comma 4 4 2 5 4" xfId="24211"/>
    <cellStyle name="Comma 4 4 2 5 4 2" xfId="24212"/>
    <cellStyle name="Comma 4 4 2 5 5" xfId="24213"/>
    <cellStyle name="Comma 4 4 2 6" xfId="24214"/>
    <cellStyle name="Comma 4 4 2 6 2" xfId="24215"/>
    <cellStyle name="Comma 4 4 2 6 2 2" xfId="24216"/>
    <cellStyle name="Comma 4 4 2 6 2 2 2" xfId="24217"/>
    <cellStyle name="Comma 4 4 2 6 2 3" xfId="24218"/>
    <cellStyle name="Comma 4 4 2 6 2 3 2" xfId="24219"/>
    <cellStyle name="Comma 4 4 2 6 2 4" xfId="24220"/>
    <cellStyle name="Comma 4 4 2 6 3" xfId="24221"/>
    <cellStyle name="Comma 4 4 2 6 3 2" xfId="24222"/>
    <cellStyle name="Comma 4 4 2 6 4" xfId="24223"/>
    <cellStyle name="Comma 4 4 2 6 4 2" xfId="24224"/>
    <cellStyle name="Comma 4 4 2 6 5" xfId="24225"/>
    <cellStyle name="Comma 4 4 2 7" xfId="24226"/>
    <cellStyle name="Comma 4 4 2 7 2" xfId="24227"/>
    <cellStyle name="Comma 4 4 2 7 2 2" xfId="24228"/>
    <cellStyle name="Comma 4 4 2 7 3" xfId="24229"/>
    <cellStyle name="Comma 4 4 2 7 3 2" xfId="24230"/>
    <cellStyle name="Comma 4 4 2 7 4" xfId="24231"/>
    <cellStyle name="Comma 4 4 2 8" xfId="24232"/>
    <cellStyle name="Comma 4 4 2 8 2" xfId="24233"/>
    <cellStyle name="Comma 4 4 2 9" xfId="24234"/>
    <cellStyle name="Comma 4 4 2 9 2" xfId="24235"/>
    <cellStyle name="Comma 4 4 3" xfId="24236"/>
    <cellStyle name="Comma 4 4 3 2" xfId="24237"/>
    <cellStyle name="Comma 4 4 3 2 2" xfId="24238"/>
    <cellStyle name="Comma 4 4 3 2 2 2" xfId="24239"/>
    <cellStyle name="Comma 4 4 3 2 2 2 2" xfId="24240"/>
    <cellStyle name="Comma 4 4 3 2 2 3" xfId="24241"/>
    <cellStyle name="Comma 4 4 3 2 2 3 2" xfId="24242"/>
    <cellStyle name="Comma 4 4 3 2 2 4" xfId="24243"/>
    <cellStyle name="Comma 4 4 3 2 3" xfId="24244"/>
    <cellStyle name="Comma 4 4 3 2 3 2" xfId="24245"/>
    <cellStyle name="Comma 4 4 3 2 4" xfId="24246"/>
    <cellStyle name="Comma 4 4 3 2 4 2" xfId="24247"/>
    <cellStyle name="Comma 4 4 3 2 5" xfId="24248"/>
    <cellStyle name="Comma 4 4 3 3" xfId="24249"/>
    <cellStyle name="Comma 4 4 3 3 2" xfId="24250"/>
    <cellStyle name="Comma 4 4 3 3 2 2" xfId="24251"/>
    <cellStyle name="Comma 4 4 3 3 2 2 2" xfId="24252"/>
    <cellStyle name="Comma 4 4 3 3 2 3" xfId="24253"/>
    <cellStyle name="Comma 4 4 3 3 2 3 2" xfId="24254"/>
    <cellStyle name="Comma 4 4 3 3 2 4" xfId="24255"/>
    <cellStyle name="Comma 4 4 3 3 3" xfId="24256"/>
    <cellStyle name="Comma 4 4 3 3 3 2" xfId="24257"/>
    <cellStyle name="Comma 4 4 3 3 4" xfId="24258"/>
    <cellStyle name="Comma 4 4 3 3 4 2" xfId="24259"/>
    <cellStyle name="Comma 4 4 3 3 5" xfId="24260"/>
    <cellStyle name="Comma 4 4 3 4" xfId="24261"/>
    <cellStyle name="Comma 4 4 3 4 2" xfId="24262"/>
    <cellStyle name="Comma 4 4 3 4 2 2" xfId="24263"/>
    <cellStyle name="Comma 4 4 3 4 2 2 2" xfId="24264"/>
    <cellStyle name="Comma 4 4 3 4 2 3" xfId="24265"/>
    <cellStyle name="Comma 4 4 3 4 2 3 2" xfId="24266"/>
    <cellStyle name="Comma 4 4 3 4 2 4" xfId="24267"/>
    <cellStyle name="Comma 4 4 3 4 3" xfId="24268"/>
    <cellStyle name="Comma 4 4 3 4 3 2" xfId="24269"/>
    <cellStyle name="Comma 4 4 3 4 4" xfId="24270"/>
    <cellStyle name="Comma 4 4 3 4 4 2" xfId="24271"/>
    <cellStyle name="Comma 4 4 3 4 5" xfId="24272"/>
    <cellStyle name="Comma 4 4 3 5" xfId="24273"/>
    <cellStyle name="Comma 4 4 3 5 2" xfId="24274"/>
    <cellStyle name="Comma 4 4 3 5 2 2" xfId="24275"/>
    <cellStyle name="Comma 4 4 3 5 3" xfId="24276"/>
    <cellStyle name="Comma 4 4 3 5 3 2" xfId="24277"/>
    <cellStyle name="Comma 4 4 3 5 4" xfId="24278"/>
    <cellStyle name="Comma 4 4 3 6" xfId="24279"/>
    <cellStyle name="Comma 4 4 3 6 2" xfId="24280"/>
    <cellStyle name="Comma 4 4 3 7" xfId="24281"/>
    <cellStyle name="Comma 4 4 3 7 2" xfId="24282"/>
    <cellStyle name="Comma 4 4 3 8" xfId="24283"/>
    <cellStyle name="Comma 4 4 4" xfId="24284"/>
    <cellStyle name="Comma 4 4 4 2" xfId="24285"/>
    <cellStyle name="Comma 4 4 4 2 2" xfId="24286"/>
    <cellStyle name="Comma 4 4 4 2 2 2" xfId="24287"/>
    <cellStyle name="Comma 4 4 4 2 2 2 2" xfId="24288"/>
    <cellStyle name="Comma 4 4 4 2 2 3" xfId="24289"/>
    <cellStyle name="Comma 4 4 4 2 2 3 2" xfId="24290"/>
    <cellStyle name="Comma 4 4 4 2 2 4" xfId="24291"/>
    <cellStyle name="Comma 4 4 4 2 3" xfId="24292"/>
    <cellStyle name="Comma 4 4 4 2 3 2" xfId="24293"/>
    <cellStyle name="Comma 4 4 4 2 4" xfId="24294"/>
    <cellStyle name="Comma 4 4 4 2 4 2" xfId="24295"/>
    <cellStyle name="Comma 4 4 4 2 5" xfId="24296"/>
    <cellStyle name="Comma 4 4 4 3" xfId="24297"/>
    <cellStyle name="Comma 4 4 4 3 2" xfId="24298"/>
    <cellStyle name="Comma 4 4 4 3 2 2" xfId="24299"/>
    <cellStyle name="Comma 4 4 4 3 2 2 2" xfId="24300"/>
    <cellStyle name="Comma 4 4 4 3 2 3" xfId="24301"/>
    <cellStyle name="Comma 4 4 4 3 2 3 2" xfId="24302"/>
    <cellStyle name="Comma 4 4 4 3 2 4" xfId="24303"/>
    <cellStyle name="Comma 4 4 4 3 3" xfId="24304"/>
    <cellStyle name="Comma 4 4 4 3 3 2" xfId="24305"/>
    <cellStyle name="Comma 4 4 4 3 4" xfId="24306"/>
    <cellStyle name="Comma 4 4 4 3 4 2" xfId="24307"/>
    <cellStyle name="Comma 4 4 4 3 5" xfId="24308"/>
    <cellStyle name="Comma 4 4 4 4" xfId="24309"/>
    <cellStyle name="Comma 4 4 4 4 2" xfId="24310"/>
    <cellStyle name="Comma 4 4 4 4 2 2" xfId="24311"/>
    <cellStyle name="Comma 4 4 4 4 2 2 2" xfId="24312"/>
    <cellStyle name="Comma 4 4 4 4 2 3" xfId="24313"/>
    <cellStyle name="Comma 4 4 4 4 2 3 2" xfId="24314"/>
    <cellStyle name="Comma 4 4 4 4 2 4" xfId="24315"/>
    <cellStyle name="Comma 4 4 4 4 3" xfId="24316"/>
    <cellStyle name="Comma 4 4 4 4 3 2" xfId="24317"/>
    <cellStyle name="Comma 4 4 4 4 4" xfId="24318"/>
    <cellStyle name="Comma 4 4 4 4 4 2" xfId="24319"/>
    <cellStyle name="Comma 4 4 4 4 5" xfId="24320"/>
    <cellStyle name="Comma 4 4 4 5" xfId="24321"/>
    <cellStyle name="Comma 4 4 4 5 2" xfId="24322"/>
    <cellStyle name="Comma 4 4 4 5 2 2" xfId="24323"/>
    <cellStyle name="Comma 4 4 4 5 3" xfId="24324"/>
    <cellStyle name="Comma 4 4 4 5 3 2" xfId="24325"/>
    <cellStyle name="Comma 4 4 4 5 4" xfId="24326"/>
    <cellStyle name="Comma 4 4 4 6" xfId="24327"/>
    <cellStyle name="Comma 4 4 4 6 2" xfId="24328"/>
    <cellStyle name="Comma 4 4 4 7" xfId="24329"/>
    <cellStyle name="Comma 4 4 4 7 2" xfId="24330"/>
    <cellStyle name="Comma 4 4 4 8" xfId="24331"/>
    <cellStyle name="Comma 4 4 5" xfId="24332"/>
    <cellStyle name="Comma 4 4 5 2" xfId="24333"/>
    <cellStyle name="Comma 4 4 5 2 2" xfId="24334"/>
    <cellStyle name="Comma 4 4 5 2 2 2" xfId="24335"/>
    <cellStyle name="Comma 4 4 5 2 3" xfId="24336"/>
    <cellStyle name="Comma 4 4 5 2 3 2" xfId="24337"/>
    <cellStyle name="Comma 4 4 5 2 4" xfId="24338"/>
    <cellStyle name="Comma 4 4 5 3" xfId="24339"/>
    <cellStyle name="Comma 4 4 5 3 2" xfId="24340"/>
    <cellStyle name="Comma 4 4 5 4" xfId="24341"/>
    <cellStyle name="Comma 4 4 5 4 2" xfId="24342"/>
    <cellStyle name="Comma 4 4 5 5" xfId="24343"/>
    <cellStyle name="Comma 4 4 6" xfId="24344"/>
    <cellStyle name="Comma 4 4 6 2" xfId="24345"/>
    <cellStyle name="Comma 4 4 6 2 2" xfId="24346"/>
    <cellStyle name="Comma 4 4 6 2 2 2" xfId="24347"/>
    <cellStyle name="Comma 4 4 6 2 3" xfId="24348"/>
    <cellStyle name="Comma 4 4 6 2 3 2" xfId="24349"/>
    <cellStyle name="Comma 4 4 6 2 4" xfId="24350"/>
    <cellStyle name="Comma 4 4 6 3" xfId="24351"/>
    <cellStyle name="Comma 4 4 6 3 2" xfId="24352"/>
    <cellStyle name="Comma 4 4 6 4" xfId="24353"/>
    <cellStyle name="Comma 4 4 6 4 2" xfId="24354"/>
    <cellStyle name="Comma 4 4 6 5" xfId="24355"/>
    <cellStyle name="Comma 4 4 7" xfId="24356"/>
    <cellStyle name="Comma 4 4 7 2" xfId="24357"/>
    <cellStyle name="Comma 4 4 7 2 2" xfId="24358"/>
    <cellStyle name="Comma 4 4 7 2 2 2" xfId="24359"/>
    <cellStyle name="Comma 4 4 7 2 3" xfId="24360"/>
    <cellStyle name="Comma 4 4 7 2 3 2" xfId="24361"/>
    <cellStyle name="Comma 4 4 7 2 4" xfId="24362"/>
    <cellStyle name="Comma 4 4 7 3" xfId="24363"/>
    <cellStyle name="Comma 4 4 7 3 2" xfId="24364"/>
    <cellStyle name="Comma 4 4 7 4" xfId="24365"/>
    <cellStyle name="Comma 4 4 7 4 2" xfId="24366"/>
    <cellStyle name="Comma 4 4 7 5" xfId="24367"/>
    <cellStyle name="Comma 4 4 8" xfId="24368"/>
    <cellStyle name="Comma 4 4 8 2" xfId="24369"/>
    <cellStyle name="Comma 4 4 8 2 2" xfId="24370"/>
    <cellStyle name="Comma 4 4 8 3" xfId="24371"/>
    <cellStyle name="Comma 4 4 8 3 2" xfId="24372"/>
    <cellStyle name="Comma 4 4 8 4" xfId="24373"/>
    <cellStyle name="Comma 4 4 9" xfId="24374"/>
    <cellStyle name="Comma 4 4 9 2" xfId="24375"/>
    <cellStyle name="Comma 4 5" xfId="24376"/>
    <cellStyle name="Comma 4 5 10" xfId="24377"/>
    <cellStyle name="Comma 4 5 2" xfId="24378"/>
    <cellStyle name="Comma 4 5 2 2" xfId="24379"/>
    <cellStyle name="Comma 4 5 2 2 2" xfId="24380"/>
    <cellStyle name="Comma 4 5 2 2 2 2" xfId="24381"/>
    <cellStyle name="Comma 4 5 2 2 2 2 2" xfId="24382"/>
    <cellStyle name="Comma 4 5 2 2 2 3" xfId="24383"/>
    <cellStyle name="Comma 4 5 2 2 2 3 2" xfId="24384"/>
    <cellStyle name="Comma 4 5 2 2 2 4" xfId="24385"/>
    <cellStyle name="Comma 4 5 2 2 3" xfId="24386"/>
    <cellStyle name="Comma 4 5 2 2 3 2" xfId="24387"/>
    <cellStyle name="Comma 4 5 2 2 4" xfId="24388"/>
    <cellStyle name="Comma 4 5 2 2 4 2" xfId="24389"/>
    <cellStyle name="Comma 4 5 2 2 5" xfId="24390"/>
    <cellStyle name="Comma 4 5 2 3" xfId="24391"/>
    <cellStyle name="Comma 4 5 2 3 2" xfId="24392"/>
    <cellStyle name="Comma 4 5 2 3 2 2" xfId="24393"/>
    <cellStyle name="Comma 4 5 2 3 2 2 2" xfId="24394"/>
    <cellStyle name="Comma 4 5 2 3 2 3" xfId="24395"/>
    <cellStyle name="Comma 4 5 2 3 2 3 2" xfId="24396"/>
    <cellStyle name="Comma 4 5 2 3 2 4" xfId="24397"/>
    <cellStyle name="Comma 4 5 2 3 3" xfId="24398"/>
    <cellStyle name="Comma 4 5 2 3 3 2" xfId="24399"/>
    <cellStyle name="Comma 4 5 2 3 4" xfId="24400"/>
    <cellStyle name="Comma 4 5 2 3 4 2" xfId="24401"/>
    <cellStyle name="Comma 4 5 2 3 5" xfId="24402"/>
    <cellStyle name="Comma 4 5 2 4" xfId="24403"/>
    <cellStyle name="Comma 4 5 2 4 2" xfId="24404"/>
    <cellStyle name="Comma 4 5 2 4 2 2" xfId="24405"/>
    <cellStyle name="Comma 4 5 2 4 2 2 2" xfId="24406"/>
    <cellStyle name="Comma 4 5 2 4 2 3" xfId="24407"/>
    <cellStyle name="Comma 4 5 2 4 2 3 2" xfId="24408"/>
    <cellStyle name="Comma 4 5 2 4 2 4" xfId="24409"/>
    <cellStyle name="Comma 4 5 2 4 3" xfId="24410"/>
    <cellStyle name="Comma 4 5 2 4 3 2" xfId="24411"/>
    <cellStyle name="Comma 4 5 2 4 4" xfId="24412"/>
    <cellStyle name="Comma 4 5 2 4 4 2" xfId="24413"/>
    <cellStyle name="Comma 4 5 2 4 5" xfId="24414"/>
    <cellStyle name="Comma 4 5 2 5" xfId="24415"/>
    <cellStyle name="Comma 4 5 2 5 2" xfId="24416"/>
    <cellStyle name="Comma 4 5 2 5 2 2" xfId="24417"/>
    <cellStyle name="Comma 4 5 2 5 3" xfId="24418"/>
    <cellStyle name="Comma 4 5 2 5 3 2" xfId="24419"/>
    <cellStyle name="Comma 4 5 2 5 4" xfId="24420"/>
    <cellStyle name="Comma 4 5 2 6" xfId="24421"/>
    <cellStyle name="Comma 4 5 2 6 2" xfId="24422"/>
    <cellStyle name="Comma 4 5 2 7" xfId="24423"/>
    <cellStyle name="Comma 4 5 2 7 2" xfId="24424"/>
    <cellStyle name="Comma 4 5 2 8" xfId="24425"/>
    <cellStyle name="Comma 4 5 3" xfId="24426"/>
    <cellStyle name="Comma 4 5 3 2" xfId="24427"/>
    <cellStyle name="Comma 4 5 3 2 2" xfId="24428"/>
    <cellStyle name="Comma 4 5 3 2 2 2" xfId="24429"/>
    <cellStyle name="Comma 4 5 3 2 2 2 2" xfId="24430"/>
    <cellStyle name="Comma 4 5 3 2 2 3" xfId="24431"/>
    <cellStyle name="Comma 4 5 3 2 2 3 2" xfId="24432"/>
    <cellStyle name="Comma 4 5 3 2 2 4" xfId="24433"/>
    <cellStyle name="Comma 4 5 3 2 3" xfId="24434"/>
    <cellStyle name="Comma 4 5 3 2 3 2" xfId="24435"/>
    <cellStyle name="Comma 4 5 3 2 4" xfId="24436"/>
    <cellStyle name="Comma 4 5 3 2 4 2" xfId="24437"/>
    <cellStyle name="Comma 4 5 3 2 5" xfId="24438"/>
    <cellStyle name="Comma 4 5 3 3" xfId="24439"/>
    <cellStyle name="Comma 4 5 3 3 2" xfId="24440"/>
    <cellStyle name="Comma 4 5 3 3 2 2" xfId="24441"/>
    <cellStyle name="Comma 4 5 3 3 2 2 2" xfId="24442"/>
    <cellStyle name="Comma 4 5 3 3 2 3" xfId="24443"/>
    <cellStyle name="Comma 4 5 3 3 2 3 2" xfId="24444"/>
    <cellStyle name="Comma 4 5 3 3 2 4" xfId="24445"/>
    <cellStyle name="Comma 4 5 3 3 3" xfId="24446"/>
    <cellStyle name="Comma 4 5 3 3 3 2" xfId="24447"/>
    <cellStyle name="Comma 4 5 3 3 4" xfId="24448"/>
    <cellStyle name="Comma 4 5 3 3 4 2" xfId="24449"/>
    <cellStyle name="Comma 4 5 3 3 5" xfId="24450"/>
    <cellStyle name="Comma 4 5 3 4" xfId="24451"/>
    <cellStyle name="Comma 4 5 3 4 2" xfId="24452"/>
    <cellStyle name="Comma 4 5 3 4 2 2" xfId="24453"/>
    <cellStyle name="Comma 4 5 3 4 2 2 2" xfId="24454"/>
    <cellStyle name="Comma 4 5 3 4 2 3" xfId="24455"/>
    <cellStyle name="Comma 4 5 3 4 2 3 2" xfId="24456"/>
    <cellStyle name="Comma 4 5 3 4 2 4" xfId="24457"/>
    <cellStyle name="Comma 4 5 3 4 3" xfId="24458"/>
    <cellStyle name="Comma 4 5 3 4 3 2" xfId="24459"/>
    <cellStyle name="Comma 4 5 3 4 4" xfId="24460"/>
    <cellStyle name="Comma 4 5 3 4 4 2" xfId="24461"/>
    <cellStyle name="Comma 4 5 3 4 5" xfId="24462"/>
    <cellStyle name="Comma 4 5 3 5" xfId="24463"/>
    <cellStyle name="Comma 4 5 3 5 2" xfId="24464"/>
    <cellStyle name="Comma 4 5 3 5 2 2" xfId="24465"/>
    <cellStyle name="Comma 4 5 3 5 3" xfId="24466"/>
    <cellStyle name="Comma 4 5 3 5 3 2" xfId="24467"/>
    <cellStyle name="Comma 4 5 3 5 4" xfId="24468"/>
    <cellStyle name="Comma 4 5 3 6" xfId="24469"/>
    <cellStyle name="Comma 4 5 3 6 2" xfId="24470"/>
    <cellStyle name="Comma 4 5 3 7" xfId="24471"/>
    <cellStyle name="Comma 4 5 3 7 2" xfId="24472"/>
    <cellStyle name="Comma 4 5 3 8" xfId="24473"/>
    <cellStyle name="Comma 4 5 4" xfId="24474"/>
    <cellStyle name="Comma 4 5 4 2" xfId="24475"/>
    <cellStyle name="Comma 4 5 4 2 2" xfId="24476"/>
    <cellStyle name="Comma 4 5 4 2 2 2" xfId="24477"/>
    <cellStyle name="Comma 4 5 4 2 3" xfId="24478"/>
    <cellStyle name="Comma 4 5 4 2 3 2" xfId="24479"/>
    <cellStyle name="Comma 4 5 4 2 4" xfId="24480"/>
    <cellStyle name="Comma 4 5 4 3" xfId="24481"/>
    <cellStyle name="Comma 4 5 4 3 2" xfId="24482"/>
    <cellStyle name="Comma 4 5 4 4" xfId="24483"/>
    <cellStyle name="Comma 4 5 4 4 2" xfId="24484"/>
    <cellStyle name="Comma 4 5 4 5" xfId="24485"/>
    <cellStyle name="Comma 4 5 5" xfId="24486"/>
    <cellStyle name="Comma 4 5 5 2" xfId="24487"/>
    <cellStyle name="Comma 4 5 5 2 2" xfId="24488"/>
    <cellStyle name="Comma 4 5 5 2 2 2" xfId="24489"/>
    <cellStyle name="Comma 4 5 5 2 3" xfId="24490"/>
    <cellStyle name="Comma 4 5 5 2 3 2" xfId="24491"/>
    <cellStyle name="Comma 4 5 5 2 4" xfId="24492"/>
    <cellStyle name="Comma 4 5 5 3" xfId="24493"/>
    <cellStyle name="Comma 4 5 5 3 2" xfId="24494"/>
    <cellStyle name="Comma 4 5 5 4" xfId="24495"/>
    <cellStyle name="Comma 4 5 5 4 2" xfId="24496"/>
    <cellStyle name="Comma 4 5 5 5" xfId="24497"/>
    <cellStyle name="Comma 4 5 6" xfId="24498"/>
    <cellStyle name="Comma 4 5 6 2" xfId="24499"/>
    <cellStyle name="Comma 4 5 6 2 2" xfId="24500"/>
    <cellStyle name="Comma 4 5 6 2 2 2" xfId="24501"/>
    <cellStyle name="Comma 4 5 6 2 3" xfId="24502"/>
    <cellStyle name="Comma 4 5 6 2 3 2" xfId="24503"/>
    <cellStyle name="Comma 4 5 6 2 4" xfId="24504"/>
    <cellStyle name="Comma 4 5 6 3" xfId="24505"/>
    <cellStyle name="Comma 4 5 6 3 2" xfId="24506"/>
    <cellStyle name="Comma 4 5 6 4" xfId="24507"/>
    <cellStyle name="Comma 4 5 6 4 2" xfId="24508"/>
    <cellStyle name="Comma 4 5 6 5" xfId="24509"/>
    <cellStyle name="Comma 4 5 7" xfId="24510"/>
    <cellStyle name="Comma 4 5 7 2" xfId="24511"/>
    <cellStyle name="Comma 4 5 7 2 2" xfId="24512"/>
    <cellStyle name="Comma 4 5 7 3" xfId="24513"/>
    <cellStyle name="Comma 4 5 7 3 2" xfId="24514"/>
    <cellStyle name="Comma 4 5 7 4" xfId="24515"/>
    <cellStyle name="Comma 4 5 8" xfId="24516"/>
    <cellStyle name="Comma 4 5 8 2" xfId="24517"/>
    <cellStyle name="Comma 4 5 9" xfId="24518"/>
    <cellStyle name="Comma 4 5 9 2" xfId="24519"/>
    <cellStyle name="Comma 4 6" xfId="24520"/>
    <cellStyle name="Comma 4 6 10" xfId="24521"/>
    <cellStyle name="Comma 4 6 2" xfId="24522"/>
    <cellStyle name="Comma 4 6 2 2" xfId="24523"/>
    <cellStyle name="Comma 4 6 2 2 2" xfId="24524"/>
    <cellStyle name="Comma 4 6 2 2 2 2" xfId="24525"/>
    <cellStyle name="Comma 4 6 2 2 2 2 2" xfId="24526"/>
    <cellStyle name="Comma 4 6 2 2 2 3" xfId="24527"/>
    <cellStyle name="Comma 4 6 2 2 2 3 2" xfId="24528"/>
    <cellStyle name="Comma 4 6 2 2 2 4" xfId="24529"/>
    <cellStyle name="Comma 4 6 2 2 3" xfId="24530"/>
    <cellStyle name="Comma 4 6 2 2 3 2" xfId="24531"/>
    <cellStyle name="Comma 4 6 2 2 4" xfId="24532"/>
    <cellStyle name="Comma 4 6 2 2 4 2" xfId="24533"/>
    <cellStyle name="Comma 4 6 2 2 5" xfId="24534"/>
    <cellStyle name="Comma 4 6 2 3" xfId="24535"/>
    <cellStyle name="Comma 4 6 2 3 2" xfId="24536"/>
    <cellStyle name="Comma 4 6 2 3 2 2" xfId="24537"/>
    <cellStyle name="Comma 4 6 2 3 2 2 2" xfId="24538"/>
    <cellStyle name="Comma 4 6 2 3 2 3" xfId="24539"/>
    <cellStyle name="Comma 4 6 2 3 2 3 2" xfId="24540"/>
    <cellStyle name="Comma 4 6 2 3 2 4" xfId="24541"/>
    <cellStyle name="Comma 4 6 2 3 3" xfId="24542"/>
    <cellStyle name="Comma 4 6 2 3 3 2" xfId="24543"/>
    <cellStyle name="Comma 4 6 2 3 4" xfId="24544"/>
    <cellStyle name="Comma 4 6 2 3 4 2" xfId="24545"/>
    <cellStyle name="Comma 4 6 2 3 5" xfId="24546"/>
    <cellStyle name="Comma 4 6 2 4" xfId="24547"/>
    <cellStyle name="Comma 4 6 2 4 2" xfId="24548"/>
    <cellStyle name="Comma 4 6 2 4 2 2" xfId="24549"/>
    <cellStyle name="Comma 4 6 2 4 2 2 2" xfId="24550"/>
    <cellStyle name="Comma 4 6 2 4 2 3" xfId="24551"/>
    <cellStyle name="Comma 4 6 2 4 2 3 2" xfId="24552"/>
    <cellStyle name="Comma 4 6 2 4 2 4" xfId="24553"/>
    <cellStyle name="Comma 4 6 2 4 3" xfId="24554"/>
    <cellStyle name="Comma 4 6 2 4 3 2" xfId="24555"/>
    <cellStyle name="Comma 4 6 2 4 4" xfId="24556"/>
    <cellStyle name="Comma 4 6 2 4 4 2" xfId="24557"/>
    <cellStyle name="Comma 4 6 2 4 5" xfId="24558"/>
    <cellStyle name="Comma 4 6 2 5" xfId="24559"/>
    <cellStyle name="Comma 4 6 2 5 2" xfId="24560"/>
    <cellStyle name="Comma 4 6 2 5 2 2" xfId="24561"/>
    <cellStyle name="Comma 4 6 2 5 3" xfId="24562"/>
    <cellStyle name="Comma 4 6 2 5 3 2" xfId="24563"/>
    <cellStyle name="Comma 4 6 2 5 4" xfId="24564"/>
    <cellStyle name="Comma 4 6 2 6" xfId="24565"/>
    <cellStyle name="Comma 4 6 2 6 2" xfId="24566"/>
    <cellStyle name="Comma 4 6 2 7" xfId="24567"/>
    <cellStyle name="Comma 4 6 2 7 2" xfId="24568"/>
    <cellStyle name="Comma 4 6 2 8" xfId="24569"/>
    <cellStyle name="Comma 4 6 3" xfId="24570"/>
    <cellStyle name="Comma 4 6 3 2" xfId="24571"/>
    <cellStyle name="Comma 4 6 3 2 2" xfId="24572"/>
    <cellStyle name="Comma 4 6 3 2 2 2" xfId="24573"/>
    <cellStyle name="Comma 4 6 3 2 2 2 2" xfId="24574"/>
    <cellStyle name="Comma 4 6 3 2 2 3" xfId="24575"/>
    <cellStyle name="Comma 4 6 3 2 2 3 2" xfId="24576"/>
    <cellStyle name="Comma 4 6 3 2 2 4" xfId="24577"/>
    <cellStyle name="Comma 4 6 3 2 3" xfId="24578"/>
    <cellStyle name="Comma 4 6 3 2 3 2" xfId="24579"/>
    <cellStyle name="Comma 4 6 3 2 4" xfId="24580"/>
    <cellStyle name="Comma 4 6 3 2 4 2" xfId="24581"/>
    <cellStyle name="Comma 4 6 3 2 5" xfId="24582"/>
    <cellStyle name="Comma 4 6 3 3" xfId="24583"/>
    <cellStyle name="Comma 4 6 3 3 2" xfId="24584"/>
    <cellStyle name="Comma 4 6 3 3 2 2" xfId="24585"/>
    <cellStyle name="Comma 4 6 3 3 2 2 2" xfId="24586"/>
    <cellStyle name="Comma 4 6 3 3 2 3" xfId="24587"/>
    <cellStyle name="Comma 4 6 3 3 2 3 2" xfId="24588"/>
    <cellStyle name="Comma 4 6 3 3 2 4" xfId="24589"/>
    <cellStyle name="Comma 4 6 3 3 3" xfId="24590"/>
    <cellStyle name="Comma 4 6 3 3 3 2" xfId="24591"/>
    <cellStyle name="Comma 4 6 3 3 4" xfId="24592"/>
    <cellStyle name="Comma 4 6 3 3 4 2" xfId="24593"/>
    <cellStyle name="Comma 4 6 3 3 5" xfId="24594"/>
    <cellStyle name="Comma 4 6 3 4" xfId="24595"/>
    <cellStyle name="Comma 4 6 3 4 2" xfId="24596"/>
    <cellStyle name="Comma 4 6 3 4 2 2" xfId="24597"/>
    <cellStyle name="Comma 4 6 3 4 2 2 2" xfId="24598"/>
    <cellStyle name="Comma 4 6 3 4 2 3" xfId="24599"/>
    <cellStyle name="Comma 4 6 3 4 2 3 2" xfId="24600"/>
    <cellStyle name="Comma 4 6 3 4 2 4" xfId="24601"/>
    <cellStyle name="Comma 4 6 3 4 3" xfId="24602"/>
    <cellStyle name="Comma 4 6 3 4 3 2" xfId="24603"/>
    <cellStyle name="Comma 4 6 3 4 4" xfId="24604"/>
    <cellStyle name="Comma 4 6 3 4 4 2" xfId="24605"/>
    <cellStyle name="Comma 4 6 3 4 5" xfId="24606"/>
    <cellStyle name="Comma 4 6 3 5" xfId="24607"/>
    <cellStyle name="Comma 4 6 3 5 2" xfId="24608"/>
    <cellStyle name="Comma 4 6 3 5 2 2" xfId="24609"/>
    <cellStyle name="Comma 4 6 3 5 3" xfId="24610"/>
    <cellStyle name="Comma 4 6 3 5 3 2" xfId="24611"/>
    <cellStyle name="Comma 4 6 3 5 4" xfId="24612"/>
    <cellStyle name="Comma 4 6 3 6" xfId="24613"/>
    <cellStyle name="Comma 4 6 3 6 2" xfId="24614"/>
    <cellStyle name="Comma 4 6 3 7" xfId="24615"/>
    <cellStyle name="Comma 4 6 3 7 2" xfId="24616"/>
    <cellStyle name="Comma 4 6 3 8" xfId="24617"/>
    <cellStyle name="Comma 4 6 4" xfId="24618"/>
    <cellStyle name="Comma 4 6 4 2" xfId="24619"/>
    <cellStyle name="Comma 4 6 4 2 2" xfId="24620"/>
    <cellStyle name="Comma 4 6 4 2 2 2" xfId="24621"/>
    <cellStyle name="Comma 4 6 4 2 3" xfId="24622"/>
    <cellStyle name="Comma 4 6 4 2 3 2" xfId="24623"/>
    <cellStyle name="Comma 4 6 4 2 4" xfId="24624"/>
    <cellStyle name="Comma 4 6 4 3" xfId="24625"/>
    <cellStyle name="Comma 4 6 4 3 2" xfId="24626"/>
    <cellStyle name="Comma 4 6 4 4" xfId="24627"/>
    <cellStyle name="Comma 4 6 4 4 2" xfId="24628"/>
    <cellStyle name="Comma 4 6 4 5" xfId="24629"/>
    <cellStyle name="Comma 4 6 5" xfId="24630"/>
    <cellStyle name="Comma 4 6 5 2" xfId="24631"/>
    <cellStyle name="Comma 4 6 5 2 2" xfId="24632"/>
    <cellStyle name="Comma 4 6 5 2 2 2" xfId="24633"/>
    <cellStyle name="Comma 4 6 5 2 3" xfId="24634"/>
    <cellStyle name="Comma 4 6 5 2 3 2" xfId="24635"/>
    <cellStyle name="Comma 4 6 5 2 4" xfId="24636"/>
    <cellStyle name="Comma 4 6 5 3" xfId="24637"/>
    <cellStyle name="Comma 4 6 5 3 2" xfId="24638"/>
    <cellStyle name="Comma 4 6 5 4" xfId="24639"/>
    <cellStyle name="Comma 4 6 5 4 2" xfId="24640"/>
    <cellStyle name="Comma 4 6 5 5" xfId="24641"/>
    <cellStyle name="Comma 4 6 6" xfId="24642"/>
    <cellStyle name="Comma 4 6 6 2" xfId="24643"/>
    <cellStyle name="Comma 4 6 6 2 2" xfId="24644"/>
    <cellStyle name="Comma 4 6 6 2 2 2" xfId="24645"/>
    <cellStyle name="Comma 4 6 6 2 3" xfId="24646"/>
    <cellStyle name="Comma 4 6 6 2 3 2" xfId="24647"/>
    <cellStyle name="Comma 4 6 6 2 4" xfId="24648"/>
    <cellStyle name="Comma 4 6 6 3" xfId="24649"/>
    <cellStyle name="Comma 4 6 6 3 2" xfId="24650"/>
    <cellStyle name="Comma 4 6 6 4" xfId="24651"/>
    <cellStyle name="Comma 4 6 6 4 2" xfId="24652"/>
    <cellStyle name="Comma 4 6 6 5" xfId="24653"/>
    <cellStyle name="Comma 4 6 7" xfId="24654"/>
    <cellStyle name="Comma 4 6 7 2" xfId="24655"/>
    <cellStyle name="Comma 4 6 7 2 2" xfId="24656"/>
    <cellStyle name="Comma 4 6 7 3" xfId="24657"/>
    <cellStyle name="Comma 4 6 7 3 2" xfId="24658"/>
    <cellStyle name="Comma 4 6 7 4" xfId="24659"/>
    <cellStyle name="Comma 4 6 8" xfId="24660"/>
    <cellStyle name="Comma 4 6 8 2" xfId="24661"/>
    <cellStyle name="Comma 4 6 9" xfId="24662"/>
    <cellStyle name="Comma 4 6 9 2" xfId="24663"/>
    <cellStyle name="Comma 4 7" xfId="24664"/>
    <cellStyle name="Comma 4 7 2" xfId="24665"/>
    <cellStyle name="Comma 4 7 2 2" xfId="24666"/>
    <cellStyle name="Comma 4 7 2 2 2" xfId="24667"/>
    <cellStyle name="Comma 4 7 2 2 2 2" xfId="24668"/>
    <cellStyle name="Comma 4 7 2 2 3" xfId="24669"/>
    <cellStyle name="Comma 4 7 2 2 3 2" xfId="24670"/>
    <cellStyle name="Comma 4 7 2 2 4" xfId="24671"/>
    <cellStyle name="Comma 4 7 2 3" xfId="24672"/>
    <cellStyle name="Comma 4 7 2 3 2" xfId="24673"/>
    <cellStyle name="Comma 4 7 2 4" xfId="24674"/>
    <cellStyle name="Comma 4 7 2 4 2" xfId="24675"/>
    <cellStyle name="Comma 4 7 2 5" xfId="24676"/>
    <cellStyle name="Comma 4 7 3" xfId="24677"/>
    <cellStyle name="Comma 4 7 3 2" xfId="24678"/>
    <cellStyle name="Comma 4 7 3 2 2" xfId="24679"/>
    <cellStyle name="Comma 4 7 3 2 2 2" xfId="24680"/>
    <cellStyle name="Comma 4 7 3 2 3" xfId="24681"/>
    <cellStyle name="Comma 4 7 3 2 3 2" xfId="24682"/>
    <cellStyle name="Comma 4 7 3 2 4" xfId="24683"/>
    <cellStyle name="Comma 4 7 3 3" xfId="24684"/>
    <cellStyle name="Comma 4 7 3 3 2" xfId="24685"/>
    <cellStyle name="Comma 4 7 3 4" xfId="24686"/>
    <cellStyle name="Comma 4 7 3 4 2" xfId="24687"/>
    <cellStyle name="Comma 4 7 3 5" xfId="24688"/>
    <cellStyle name="Comma 4 7 4" xfId="24689"/>
    <cellStyle name="Comma 4 7 4 2" xfId="24690"/>
    <cellStyle name="Comma 4 7 4 2 2" xfId="24691"/>
    <cellStyle name="Comma 4 7 4 2 2 2" xfId="24692"/>
    <cellStyle name="Comma 4 7 4 2 3" xfId="24693"/>
    <cellStyle name="Comma 4 7 4 2 3 2" xfId="24694"/>
    <cellStyle name="Comma 4 7 4 2 4" xfId="24695"/>
    <cellStyle name="Comma 4 7 4 3" xfId="24696"/>
    <cellStyle name="Comma 4 7 4 3 2" xfId="24697"/>
    <cellStyle name="Comma 4 7 4 4" xfId="24698"/>
    <cellStyle name="Comma 4 7 4 4 2" xfId="24699"/>
    <cellStyle name="Comma 4 7 4 5" xfId="24700"/>
    <cellStyle name="Comma 4 7 5" xfId="24701"/>
    <cellStyle name="Comma 4 7 5 2" xfId="24702"/>
    <cellStyle name="Comma 4 7 5 2 2" xfId="24703"/>
    <cellStyle name="Comma 4 7 5 3" xfId="24704"/>
    <cellStyle name="Comma 4 7 5 3 2" xfId="24705"/>
    <cellStyle name="Comma 4 7 5 4" xfId="24706"/>
    <cellStyle name="Comma 4 7 6" xfId="24707"/>
    <cellStyle name="Comma 4 7 6 2" xfId="24708"/>
    <cellStyle name="Comma 4 7 7" xfId="24709"/>
    <cellStyle name="Comma 4 7 7 2" xfId="24710"/>
    <cellStyle name="Comma 4 7 8" xfId="24711"/>
    <cellStyle name="Comma 4 8" xfId="24712"/>
    <cellStyle name="Comma 4 8 2" xfId="24713"/>
    <cellStyle name="Comma 4 8 2 2" xfId="24714"/>
    <cellStyle name="Comma 4 8 2 2 2" xfId="24715"/>
    <cellStyle name="Comma 4 8 2 2 2 2" xfId="24716"/>
    <cellStyle name="Comma 4 8 2 2 3" xfId="24717"/>
    <cellStyle name="Comma 4 8 2 2 3 2" xfId="24718"/>
    <cellStyle name="Comma 4 8 2 2 4" xfId="24719"/>
    <cellStyle name="Comma 4 8 2 3" xfId="24720"/>
    <cellStyle name="Comma 4 8 2 3 2" xfId="24721"/>
    <cellStyle name="Comma 4 8 2 4" xfId="24722"/>
    <cellStyle name="Comma 4 8 2 4 2" xfId="24723"/>
    <cellStyle name="Comma 4 8 2 5" xfId="24724"/>
    <cellStyle name="Comma 4 8 3" xfId="24725"/>
    <cellStyle name="Comma 4 8 3 2" xfId="24726"/>
    <cellStyle name="Comma 4 8 3 2 2" xfId="24727"/>
    <cellStyle name="Comma 4 8 3 2 2 2" xfId="24728"/>
    <cellStyle name="Comma 4 8 3 2 3" xfId="24729"/>
    <cellStyle name="Comma 4 8 3 2 3 2" xfId="24730"/>
    <cellStyle name="Comma 4 8 3 2 4" xfId="24731"/>
    <cellStyle name="Comma 4 8 3 3" xfId="24732"/>
    <cellStyle name="Comma 4 8 3 3 2" xfId="24733"/>
    <cellStyle name="Comma 4 8 3 4" xfId="24734"/>
    <cellStyle name="Comma 4 8 3 4 2" xfId="24735"/>
    <cellStyle name="Comma 4 8 3 5" xfId="24736"/>
    <cellStyle name="Comma 4 8 4" xfId="24737"/>
    <cellStyle name="Comma 4 8 4 2" xfId="24738"/>
    <cellStyle name="Comma 4 8 4 2 2" xfId="24739"/>
    <cellStyle name="Comma 4 8 4 2 2 2" xfId="24740"/>
    <cellStyle name="Comma 4 8 4 2 3" xfId="24741"/>
    <cellStyle name="Comma 4 8 4 2 3 2" xfId="24742"/>
    <cellStyle name="Comma 4 8 4 2 4" xfId="24743"/>
    <cellStyle name="Comma 4 8 4 3" xfId="24744"/>
    <cellStyle name="Comma 4 8 4 3 2" xfId="24745"/>
    <cellStyle name="Comma 4 8 4 4" xfId="24746"/>
    <cellStyle name="Comma 4 8 4 4 2" xfId="24747"/>
    <cellStyle name="Comma 4 8 4 5" xfId="24748"/>
    <cellStyle name="Comma 4 8 5" xfId="24749"/>
    <cellStyle name="Comma 4 8 5 2" xfId="24750"/>
    <cellStyle name="Comma 4 8 5 2 2" xfId="24751"/>
    <cellStyle name="Comma 4 8 5 3" xfId="24752"/>
    <cellStyle name="Comma 4 8 5 3 2" xfId="24753"/>
    <cellStyle name="Comma 4 8 5 4" xfId="24754"/>
    <cellStyle name="Comma 4 8 6" xfId="24755"/>
    <cellStyle name="Comma 4 8 6 2" xfId="24756"/>
    <cellStyle name="Comma 4 8 7" xfId="24757"/>
    <cellStyle name="Comma 4 8 7 2" xfId="24758"/>
    <cellStyle name="Comma 4 8 8" xfId="24759"/>
    <cellStyle name="Comma 4 9" xfId="24760"/>
    <cellStyle name="Comma 4 9 2" xfId="24761"/>
    <cellStyle name="Comma 4 9 2 2" xfId="24762"/>
    <cellStyle name="Comma 4 9 2 2 2" xfId="24763"/>
    <cellStyle name="Comma 4 9 2 3" xfId="24764"/>
    <cellStyle name="Comma 4 9 2 3 2" xfId="24765"/>
    <cellStyle name="Comma 4 9 2 4" xfId="24766"/>
    <cellStyle name="Comma 4 9 3" xfId="24767"/>
    <cellStyle name="Comma 4 9 3 2" xfId="24768"/>
    <cellStyle name="Comma 4 9 4" xfId="24769"/>
    <cellStyle name="Comma 4 9 4 2" xfId="24770"/>
    <cellStyle name="Comma 4 9 5" xfId="24771"/>
    <cellStyle name="Comma 5" xfId="24772"/>
    <cellStyle name="Comma 5 10" xfId="24773"/>
    <cellStyle name="Comma 5 10 2" xfId="24774"/>
    <cellStyle name="Comma 5 10 2 2" xfId="24775"/>
    <cellStyle name="Comma 5 10 2 2 2" xfId="24776"/>
    <cellStyle name="Comma 5 10 2 2 3" xfId="24777"/>
    <cellStyle name="Comma 5 10 2 2 4" xfId="24778"/>
    <cellStyle name="Comma 5 10 2 2 5" xfId="24779"/>
    <cellStyle name="Comma 5 10 2 3" xfId="24780"/>
    <cellStyle name="Comma 5 10 2 3 2" xfId="24781"/>
    <cellStyle name="Comma 5 10 2 3 3" xfId="24782"/>
    <cellStyle name="Comma 5 10 2 3 4" xfId="24783"/>
    <cellStyle name="Comma 5 10 2 4" xfId="24784"/>
    <cellStyle name="Comma 5 10 2 5" xfId="24785"/>
    <cellStyle name="Comma 5 10 2 6" xfId="24786"/>
    <cellStyle name="Comma 5 10 2 7" xfId="24787"/>
    <cellStyle name="Comma 5 10 3" xfId="24788"/>
    <cellStyle name="Comma 5 10 3 2" xfId="24789"/>
    <cellStyle name="Comma 5 10 3 2 2" xfId="24790"/>
    <cellStyle name="Comma 5 10 3 3" xfId="24791"/>
    <cellStyle name="Comma 5 10 3 4" xfId="24792"/>
    <cellStyle name="Comma 5 10 3 5" xfId="24793"/>
    <cellStyle name="Comma 5 10 3 6" xfId="24794"/>
    <cellStyle name="Comma 5 10 3 7" xfId="24795"/>
    <cellStyle name="Comma 5 10 4" xfId="24796"/>
    <cellStyle name="Comma 5 10 4 2" xfId="24797"/>
    <cellStyle name="Comma 5 10 4 3" xfId="24798"/>
    <cellStyle name="Comma 5 10 4 4" xfId="24799"/>
    <cellStyle name="Comma 5 10 5" xfId="24800"/>
    <cellStyle name="Comma 5 10 6" xfId="24801"/>
    <cellStyle name="Comma 5 10 6 2" xfId="24802"/>
    <cellStyle name="Comma 5 10 7" xfId="24803"/>
    <cellStyle name="Comma 5 11" xfId="24804"/>
    <cellStyle name="Comma 5 11 2" xfId="24805"/>
    <cellStyle name="Comma 5 11 2 2" xfId="24806"/>
    <cellStyle name="Comma 5 11 2 2 2" xfId="24807"/>
    <cellStyle name="Comma 5 11 2 3" xfId="24808"/>
    <cellStyle name="Comma 5 11 2 4" xfId="24809"/>
    <cellStyle name="Comma 5 11 2 5" xfId="24810"/>
    <cellStyle name="Comma 5 11 2 6" xfId="24811"/>
    <cellStyle name="Comma 5 11 3" xfId="24812"/>
    <cellStyle name="Comma 5 11 3 2" xfId="24813"/>
    <cellStyle name="Comma 5 11 3 3" xfId="24814"/>
    <cellStyle name="Comma 5 11 3 4" xfId="24815"/>
    <cellStyle name="Comma 5 11 4" xfId="24816"/>
    <cellStyle name="Comma 5 11 5" xfId="24817"/>
    <cellStyle name="Comma 5 11 5 2" xfId="24818"/>
    <cellStyle name="Comma 5 11 6" xfId="24819"/>
    <cellStyle name="Comma 5 11 7" xfId="24820"/>
    <cellStyle name="Comma 5 12" xfId="24821"/>
    <cellStyle name="Comma 5 12 2" xfId="24822"/>
    <cellStyle name="Comma 5 12 2 2" xfId="24823"/>
    <cellStyle name="Comma 5 12 2 2 2" xfId="24824"/>
    <cellStyle name="Comma 5 12 2 3" xfId="24825"/>
    <cellStyle name="Comma 5 12 2 4" xfId="24826"/>
    <cellStyle name="Comma 5 12 2 5" xfId="24827"/>
    <cellStyle name="Comma 5 12 2 6" xfId="24828"/>
    <cellStyle name="Comma 5 12 3" xfId="24829"/>
    <cellStyle name="Comma 5 12 3 2" xfId="24830"/>
    <cellStyle name="Comma 5 12 3 3" xfId="24831"/>
    <cellStyle name="Comma 5 12 3 4" xfId="24832"/>
    <cellStyle name="Comma 5 12 4" xfId="24833"/>
    <cellStyle name="Comma 5 12 5" xfId="24834"/>
    <cellStyle name="Comma 5 12 6" xfId="24835"/>
    <cellStyle name="Comma 5 12 7" xfId="24836"/>
    <cellStyle name="Comma 5 13" xfId="24837"/>
    <cellStyle name="Comma 5 13 2" xfId="24838"/>
    <cellStyle name="Comma 5 13 2 2" xfId="24839"/>
    <cellStyle name="Comma 5 13 2 3" xfId="24840"/>
    <cellStyle name="Comma 5 13 2 4" xfId="24841"/>
    <cellStyle name="Comma 5 13 2 5" xfId="24842"/>
    <cellStyle name="Comma 5 13 3" xfId="24843"/>
    <cellStyle name="Comma 5 13 3 2" xfId="24844"/>
    <cellStyle name="Comma 5 13 3 3" xfId="24845"/>
    <cellStyle name="Comma 5 13 3 4" xfId="24846"/>
    <cellStyle name="Comma 5 13 4" xfId="24847"/>
    <cellStyle name="Comma 5 13 5" xfId="24848"/>
    <cellStyle name="Comma 5 13 6" xfId="24849"/>
    <cellStyle name="Comma 5 13 7" xfId="24850"/>
    <cellStyle name="Comma 5 14" xfId="24851"/>
    <cellStyle name="Comma 5 14 2" xfId="24852"/>
    <cellStyle name="Comma 5 14 2 2" xfId="24853"/>
    <cellStyle name="Comma 5 14 3" xfId="24854"/>
    <cellStyle name="Comma 5 14 4" xfId="24855"/>
    <cellStyle name="Comma 5 14 5" xfId="24856"/>
    <cellStyle name="Comma 5 14 6" xfId="24857"/>
    <cellStyle name="Comma 5 14 7" xfId="24858"/>
    <cellStyle name="Comma 5 15" xfId="24859"/>
    <cellStyle name="Comma 5 15 2" xfId="24860"/>
    <cellStyle name="Comma 5 15 3" xfId="24861"/>
    <cellStyle name="Comma 5 15 4" xfId="24862"/>
    <cellStyle name="Comma 5 16" xfId="24863"/>
    <cellStyle name="Comma 5 16 2" xfId="24864"/>
    <cellStyle name="Comma 5 17" xfId="24865"/>
    <cellStyle name="Comma 5 17 2" xfId="24866"/>
    <cellStyle name="Comma 5 18" xfId="24867"/>
    <cellStyle name="Comma 5 19" xfId="24868"/>
    <cellStyle name="Comma 5 19 2" xfId="24869"/>
    <cellStyle name="Comma 5 2" xfId="24870"/>
    <cellStyle name="Comma 5 2 10" xfId="24871"/>
    <cellStyle name="Comma 5 2 10 2" xfId="24872"/>
    <cellStyle name="Comma 5 2 10 2 2" xfId="24873"/>
    <cellStyle name="Comma 5 2 10 2 3" xfId="24874"/>
    <cellStyle name="Comma 5 2 10 2 4" xfId="24875"/>
    <cellStyle name="Comma 5 2 10 2 5" xfId="24876"/>
    <cellStyle name="Comma 5 2 10 3" xfId="24877"/>
    <cellStyle name="Comma 5 2 10 3 2" xfId="24878"/>
    <cellStyle name="Comma 5 2 10 3 3" xfId="24879"/>
    <cellStyle name="Comma 5 2 10 3 4" xfId="24880"/>
    <cellStyle name="Comma 5 2 10 4" xfId="24881"/>
    <cellStyle name="Comma 5 2 10 5" xfId="24882"/>
    <cellStyle name="Comma 5 2 10 6" xfId="24883"/>
    <cellStyle name="Comma 5 2 10 7" xfId="24884"/>
    <cellStyle name="Comma 5 2 11" xfId="24885"/>
    <cellStyle name="Comma 5 2 11 2" xfId="24886"/>
    <cellStyle name="Comma 5 2 11 2 2" xfId="24887"/>
    <cellStyle name="Comma 5 2 11 3" xfId="24888"/>
    <cellStyle name="Comma 5 2 11 4" xfId="24889"/>
    <cellStyle name="Comma 5 2 11 5" xfId="24890"/>
    <cellStyle name="Comma 5 2 11 6" xfId="24891"/>
    <cellStyle name="Comma 5 2 11 7" xfId="24892"/>
    <cellStyle name="Comma 5 2 12" xfId="24893"/>
    <cellStyle name="Comma 5 2 12 2" xfId="24894"/>
    <cellStyle name="Comma 5 2 12 3" xfId="24895"/>
    <cellStyle name="Comma 5 2 12 4" xfId="24896"/>
    <cellStyle name="Comma 5 2 13" xfId="24897"/>
    <cellStyle name="Comma 5 2 13 2" xfId="24898"/>
    <cellStyle name="Comma 5 2 14" xfId="24899"/>
    <cellStyle name="Comma 5 2 14 2" xfId="24900"/>
    <cellStyle name="Comma 5 2 15" xfId="24901"/>
    <cellStyle name="Comma 5 2 16" xfId="24902"/>
    <cellStyle name="Comma 5 2 16 2" xfId="24903"/>
    <cellStyle name="Comma 5 2 2" xfId="24904"/>
    <cellStyle name="Comma 5 2 2 10" xfId="24905"/>
    <cellStyle name="Comma 5 2 2 10 2" xfId="24906"/>
    <cellStyle name="Comma 5 2 2 10 2 2" xfId="24907"/>
    <cellStyle name="Comma 5 2 2 10 3" xfId="24908"/>
    <cellStyle name="Comma 5 2 2 10 4" xfId="24909"/>
    <cellStyle name="Comma 5 2 2 10 5" xfId="24910"/>
    <cellStyle name="Comma 5 2 2 10 6" xfId="24911"/>
    <cellStyle name="Comma 5 2 2 10 7" xfId="24912"/>
    <cellStyle name="Comma 5 2 2 11" xfId="24913"/>
    <cellStyle name="Comma 5 2 2 11 2" xfId="24914"/>
    <cellStyle name="Comma 5 2 2 11 3" xfId="24915"/>
    <cellStyle name="Comma 5 2 2 11 4" xfId="24916"/>
    <cellStyle name="Comma 5 2 2 12" xfId="24917"/>
    <cellStyle name="Comma 5 2 2 12 2" xfId="24918"/>
    <cellStyle name="Comma 5 2 2 13" xfId="24919"/>
    <cellStyle name="Comma 5 2 2 13 2" xfId="24920"/>
    <cellStyle name="Comma 5 2 2 14" xfId="24921"/>
    <cellStyle name="Comma 5 2 2 14 2" xfId="24922"/>
    <cellStyle name="Comma 5 2 2 15" xfId="24923"/>
    <cellStyle name="Comma 5 2 2 15 2" xfId="24924"/>
    <cellStyle name="Comma 5 2 2 16" xfId="24925"/>
    <cellStyle name="Comma 5 2 2 2" xfId="24926"/>
    <cellStyle name="Comma 5 2 2 2 10" xfId="24927"/>
    <cellStyle name="Comma 5 2 2 2 11" xfId="24928"/>
    <cellStyle name="Comma 5 2 2 2 2" xfId="24929"/>
    <cellStyle name="Comma 5 2 2 2 2 2" xfId="24930"/>
    <cellStyle name="Comma 5 2 2 2 2 2 2" xfId="24931"/>
    <cellStyle name="Comma 5 2 2 2 2 2 2 2" xfId="24932"/>
    <cellStyle name="Comma 5 2 2 2 2 2 2 2 2" xfId="24933"/>
    <cellStyle name="Comma 5 2 2 2 2 2 2 2 2 2" xfId="24934"/>
    <cellStyle name="Comma 5 2 2 2 2 2 2 2 3" xfId="24935"/>
    <cellStyle name="Comma 5 2 2 2 2 2 2 2 4" xfId="24936"/>
    <cellStyle name="Comma 5 2 2 2 2 2 2 2 5" xfId="24937"/>
    <cellStyle name="Comma 5 2 2 2 2 2 2 2 6" xfId="24938"/>
    <cellStyle name="Comma 5 2 2 2 2 2 2 3" xfId="24939"/>
    <cellStyle name="Comma 5 2 2 2 2 2 2 3 2" xfId="24940"/>
    <cellStyle name="Comma 5 2 2 2 2 2 2 3 3" xfId="24941"/>
    <cellStyle name="Comma 5 2 2 2 2 2 2 3 4" xfId="24942"/>
    <cellStyle name="Comma 5 2 2 2 2 2 2 4" xfId="24943"/>
    <cellStyle name="Comma 5 2 2 2 2 2 2 5" xfId="24944"/>
    <cellStyle name="Comma 5 2 2 2 2 2 2 6" xfId="24945"/>
    <cellStyle name="Comma 5 2 2 2 2 2 2 7" xfId="24946"/>
    <cellStyle name="Comma 5 2 2 2 2 2 3" xfId="24947"/>
    <cellStyle name="Comma 5 2 2 2 2 2 3 2" xfId="24948"/>
    <cellStyle name="Comma 5 2 2 2 2 2 3 2 2" xfId="24949"/>
    <cellStyle name="Comma 5 2 2 2 2 2 3 3" xfId="24950"/>
    <cellStyle name="Comma 5 2 2 2 2 2 3 4" xfId="24951"/>
    <cellStyle name="Comma 5 2 2 2 2 2 3 5" xfId="24952"/>
    <cellStyle name="Comma 5 2 2 2 2 2 3 6" xfId="24953"/>
    <cellStyle name="Comma 5 2 2 2 2 2 4" xfId="24954"/>
    <cellStyle name="Comma 5 2 2 2 2 2 4 2" xfId="24955"/>
    <cellStyle name="Comma 5 2 2 2 2 2 4 3" xfId="24956"/>
    <cellStyle name="Comma 5 2 2 2 2 2 4 4" xfId="24957"/>
    <cellStyle name="Comma 5 2 2 2 2 2 5" xfId="24958"/>
    <cellStyle name="Comma 5 2 2 2 2 2 6" xfId="24959"/>
    <cellStyle name="Comma 5 2 2 2 2 2 7" xfId="24960"/>
    <cellStyle name="Comma 5 2 2 2 2 2 8" xfId="24961"/>
    <cellStyle name="Comma 5 2 2 2 2 3" xfId="24962"/>
    <cellStyle name="Comma 5 2 2 2 2 3 2" xfId="24963"/>
    <cellStyle name="Comma 5 2 2 2 2 3 2 2" xfId="24964"/>
    <cellStyle name="Comma 5 2 2 2 2 3 2 2 2" xfId="24965"/>
    <cellStyle name="Comma 5 2 2 2 2 3 2 3" xfId="24966"/>
    <cellStyle name="Comma 5 2 2 2 2 3 2 4" xfId="24967"/>
    <cellStyle name="Comma 5 2 2 2 2 3 2 5" xfId="24968"/>
    <cellStyle name="Comma 5 2 2 2 2 3 2 6" xfId="24969"/>
    <cellStyle name="Comma 5 2 2 2 2 3 3" xfId="24970"/>
    <cellStyle name="Comma 5 2 2 2 2 3 3 2" xfId="24971"/>
    <cellStyle name="Comma 5 2 2 2 2 3 3 3" xfId="24972"/>
    <cellStyle name="Comma 5 2 2 2 2 3 3 4" xfId="24973"/>
    <cellStyle name="Comma 5 2 2 2 2 3 4" xfId="24974"/>
    <cellStyle name="Comma 5 2 2 2 2 3 5" xfId="24975"/>
    <cellStyle name="Comma 5 2 2 2 2 3 6" xfId="24976"/>
    <cellStyle name="Comma 5 2 2 2 2 3 7" xfId="24977"/>
    <cellStyle name="Comma 5 2 2 2 2 4" xfId="24978"/>
    <cellStyle name="Comma 5 2 2 2 2 4 2" xfId="24979"/>
    <cellStyle name="Comma 5 2 2 2 2 4 2 2" xfId="24980"/>
    <cellStyle name="Comma 5 2 2 2 2 4 3" xfId="24981"/>
    <cellStyle name="Comma 5 2 2 2 2 4 4" xfId="24982"/>
    <cellStyle name="Comma 5 2 2 2 2 4 5" xfId="24983"/>
    <cellStyle name="Comma 5 2 2 2 2 4 6" xfId="24984"/>
    <cellStyle name="Comma 5 2 2 2 2 5" xfId="24985"/>
    <cellStyle name="Comma 5 2 2 2 2 5 2" xfId="24986"/>
    <cellStyle name="Comma 5 2 2 2 2 5 3" xfId="24987"/>
    <cellStyle name="Comma 5 2 2 2 2 5 4" xfId="24988"/>
    <cellStyle name="Comma 5 2 2 2 2 6" xfId="24989"/>
    <cellStyle name="Comma 5 2 2 2 2 7" xfId="24990"/>
    <cellStyle name="Comma 5 2 2 2 2 8" xfId="24991"/>
    <cellStyle name="Comma 5 2 2 2 2 9" xfId="24992"/>
    <cellStyle name="Comma 5 2 2 2 3" xfId="24993"/>
    <cellStyle name="Comma 5 2 2 2 3 2" xfId="24994"/>
    <cellStyle name="Comma 5 2 2 2 3 2 2" xfId="24995"/>
    <cellStyle name="Comma 5 2 2 2 3 2 2 2" xfId="24996"/>
    <cellStyle name="Comma 5 2 2 2 3 2 2 2 2" xfId="24997"/>
    <cellStyle name="Comma 5 2 2 2 3 2 2 3" xfId="24998"/>
    <cellStyle name="Comma 5 2 2 2 3 2 2 4" xfId="24999"/>
    <cellStyle name="Comma 5 2 2 2 3 2 2 5" xfId="25000"/>
    <cellStyle name="Comma 5 2 2 2 3 2 2 6" xfId="25001"/>
    <cellStyle name="Comma 5 2 2 2 3 2 3" xfId="25002"/>
    <cellStyle name="Comma 5 2 2 2 3 2 3 2" xfId="25003"/>
    <cellStyle name="Comma 5 2 2 2 3 2 3 3" xfId="25004"/>
    <cellStyle name="Comma 5 2 2 2 3 2 3 4" xfId="25005"/>
    <cellStyle name="Comma 5 2 2 2 3 2 4" xfId="25006"/>
    <cellStyle name="Comma 5 2 2 2 3 2 5" xfId="25007"/>
    <cellStyle name="Comma 5 2 2 2 3 2 6" xfId="25008"/>
    <cellStyle name="Comma 5 2 2 2 3 2 7" xfId="25009"/>
    <cellStyle name="Comma 5 2 2 2 3 3" xfId="25010"/>
    <cellStyle name="Comma 5 2 2 2 3 3 2" xfId="25011"/>
    <cellStyle name="Comma 5 2 2 2 3 3 2 2" xfId="25012"/>
    <cellStyle name="Comma 5 2 2 2 3 3 3" xfId="25013"/>
    <cellStyle name="Comma 5 2 2 2 3 3 4" xfId="25014"/>
    <cellStyle name="Comma 5 2 2 2 3 3 5" xfId="25015"/>
    <cellStyle name="Comma 5 2 2 2 3 3 6" xfId="25016"/>
    <cellStyle name="Comma 5 2 2 2 3 4" xfId="25017"/>
    <cellStyle name="Comma 5 2 2 2 3 4 2" xfId="25018"/>
    <cellStyle name="Comma 5 2 2 2 3 4 3" xfId="25019"/>
    <cellStyle name="Comma 5 2 2 2 3 4 4" xfId="25020"/>
    <cellStyle name="Comma 5 2 2 2 3 5" xfId="25021"/>
    <cellStyle name="Comma 5 2 2 2 3 6" xfId="25022"/>
    <cellStyle name="Comma 5 2 2 2 3 7" xfId="25023"/>
    <cellStyle name="Comma 5 2 2 2 3 8" xfId="25024"/>
    <cellStyle name="Comma 5 2 2 2 4" xfId="25025"/>
    <cellStyle name="Comma 5 2 2 2 4 2" xfId="25026"/>
    <cellStyle name="Comma 5 2 2 2 4 2 2" xfId="25027"/>
    <cellStyle name="Comma 5 2 2 2 4 2 2 2" xfId="25028"/>
    <cellStyle name="Comma 5 2 2 2 4 2 3" xfId="25029"/>
    <cellStyle name="Comma 5 2 2 2 4 2 4" xfId="25030"/>
    <cellStyle name="Comma 5 2 2 2 4 2 5" xfId="25031"/>
    <cellStyle name="Comma 5 2 2 2 4 2 6" xfId="25032"/>
    <cellStyle name="Comma 5 2 2 2 4 3" xfId="25033"/>
    <cellStyle name="Comma 5 2 2 2 4 3 2" xfId="25034"/>
    <cellStyle name="Comma 5 2 2 2 4 3 3" xfId="25035"/>
    <cellStyle name="Comma 5 2 2 2 4 3 4" xfId="25036"/>
    <cellStyle name="Comma 5 2 2 2 4 4" xfId="25037"/>
    <cellStyle name="Comma 5 2 2 2 4 5" xfId="25038"/>
    <cellStyle name="Comma 5 2 2 2 4 6" xfId="25039"/>
    <cellStyle name="Comma 5 2 2 2 4 7" xfId="25040"/>
    <cellStyle name="Comma 5 2 2 2 5" xfId="25041"/>
    <cellStyle name="Comma 5 2 2 2 5 2" xfId="25042"/>
    <cellStyle name="Comma 5 2 2 2 5 2 2" xfId="25043"/>
    <cellStyle name="Comma 5 2 2 2 5 2 3" xfId="25044"/>
    <cellStyle name="Comma 5 2 2 2 5 2 4" xfId="25045"/>
    <cellStyle name="Comma 5 2 2 2 5 2 5" xfId="25046"/>
    <cellStyle name="Comma 5 2 2 2 5 3" xfId="25047"/>
    <cellStyle name="Comma 5 2 2 2 5 3 2" xfId="25048"/>
    <cellStyle name="Comma 5 2 2 2 5 3 3" xfId="25049"/>
    <cellStyle name="Comma 5 2 2 2 5 3 4" xfId="25050"/>
    <cellStyle name="Comma 5 2 2 2 5 4" xfId="25051"/>
    <cellStyle name="Comma 5 2 2 2 5 5" xfId="25052"/>
    <cellStyle name="Comma 5 2 2 2 5 6" xfId="25053"/>
    <cellStyle name="Comma 5 2 2 2 5 7" xfId="25054"/>
    <cellStyle name="Comma 5 2 2 2 6" xfId="25055"/>
    <cellStyle name="Comma 5 2 2 2 6 2" xfId="25056"/>
    <cellStyle name="Comma 5 2 2 2 6 2 2" xfId="25057"/>
    <cellStyle name="Comma 5 2 2 2 6 3" xfId="25058"/>
    <cellStyle name="Comma 5 2 2 2 6 4" xfId="25059"/>
    <cellStyle name="Comma 5 2 2 2 6 5" xfId="25060"/>
    <cellStyle name="Comma 5 2 2 2 6 6" xfId="25061"/>
    <cellStyle name="Comma 5 2 2 2 7" xfId="25062"/>
    <cellStyle name="Comma 5 2 2 2 7 2" xfId="25063"/>
    <cellStyle name="Comma 5 2 2 2 7 3" xfId="25064"/>
    <cellStyle name="Comma 5 2 2 2 7 4" xfId="25065"/>
    <cellStyle name="Comma 5 2 2 2 8" xfId="25066"/>
    <cellStyle name="Comma 5 2 2 2 9" xfId="25067"/>
    <cellStyle name="Comma 5 2 2 2 9 2" xfId="25068"/>
    <cellStyle name="Comma 5 2 2 3" xfId="25069"/>
    <cellStyle name="Comma 5 2 2 3 2" xfId="25070"/>
    <cellStyle name="Comma 5 2 2 3 2 2" xfId="25071"/>
    <cellStyle name="Comma 5 2 2 3 2 2 2" xfId="25072"/>
    <cellStyle name="Comma 5 2 2 3 2 2 2 2" xfId="25073"/>
    <cellStyle name="Comma 5 2 2 3 2 2 2 2 2" xfId="25074"/>
    <cellStyle name="Comma 5 2 2 3 2 2 2 3" xfId="25075"/>
    <cellStyle name="Comma 5 2 2 3 2 2 2 4" xfId="25076"/>
    <cellStyle name="Comma 5 2 2 3 2 2 2 5" xfId="25077"/>
    <cellStyle name="Comma 5 2 2 3 2 2 2 6" xfId="25078"/>
    <cellStyle name="Comma 5 2 2 3 2 2 3" xfId="25079"/>
    <cellStyle name="Comma 5 2 2 3 2 2 3 2" xfId="25080"/>
    <cellStyle name="Comma 5 2 2 3 2 2 3 3" xfId="25081"/>
    <cellStyle name="Comma 5 2 2 3 2 2 3 4" xfId="25082"/>
    <cellStyle name="Comma 5 2 2 3 2 2 4" xfId="25083"/>
    <cellStyle name="Comma 5 2 2 3 2 2 5" xfId="25084"/>
    <cellStyle name="Comma 5 2 2 3 2 2 6" xfId="25085"/>
    <cellStyle name="Comma 5 2 2 3 2 2 7" xfId="25086"/>
    <cellStyle name="Comma 5 2 2 3 2 3" xfId="25087"/>
    <cellStyle name="Comma 5 2 2 3 2 3 2" xfId="25088"/>
    <cellStyle name="Comma 5 2 2 3 2 3 2 2" xfId="25089"/>
    <cellStyle name="Comma 5 2 2 3 2 3 3" xfId="25090"/>
    <cellStyle name="Comma 5 2 2 3 2 3 4" xfId="25091"/>
    <cellStyle name="Comma 5 2 2 3 2 3 5" xfId="25092"/>
    <cellStyle name="Comma 5 2 2 3 2 3 6" xfId="25093"/>
    <cellStyle name="Comma 5 2 2 3 2 4" xfId="25094"/>
    <cellStyle name="Comma 5 2 2 3 2 4 2" xfId="25095"/>
    <cellStyle name="Comma 5 2 2 3 2 4 3" xfId="25096"/>
    <cellStyle name="Comma 5 2 2 3 2 4 4" xfId="25097"/>
    <cellStyle name="Comma 5 2 2 3 2 5" xfId="25098"/>
    <cellStyle name="Comma 5 2 2 3 2 6" xfId="25099"/>
    <cellStyle name="Comma 5 2 2 3 2 7" xfId="25100"/>
    <cellStyle name="Comma 5 2 2 3 2 8" xfId="25101"/>
    <cellStyle name="Comma 5 2 2 3 3" xfId="25102"/>
    <cellStyle name="Comma 5 2 2 3 3 2" xfId="25103"/>
    <cellStyle name="Comma 5 2 2 3 3 2 2" xfId="25104"/>
    <cellStyle name="Comma 5 2 2 3 3 2 2 2" xfId="25105"/>
    <cellStyle name="Comma 5 2 2 3 3 2 3" xfId="25106"/>
    <cellStyle name="Comma 5 2 2 3 3 2 4" xfId="25107"/>
    <cellStyle name="Comma 5 2 2 3 3 2 5" xfId="25108"/>
    <cellStyle name="Comma 5 2 2 3 3 2 6" xfId="25109"/>
    <cellStyle name="Comma 5 2 2 3 3 3" xfId="25110"/>
    <cellStyle name="Comma 5 2 2 3 3 3 2" xfId="25111"/>
    <cellStyle name="Comma 5 2 2 3 3 3 3" xfId="25112"/>
    <cellStyle name="Comma 5 2 2 3 3 3 4" xfId="25113"/>
    <cellStyle name="Comma 5 2 2 3 3 4" xfId="25114"/>
    <cellStyle name="Comma 5 2 2 3 3 5" xfId="25115"/>
    <cellStyle name="Comma 5 2 2 3 3 6" xfId="25116"/>
    <cellStyle name="Comma 5 2 2 3 3 7" xfId="25117"/>
    <cellStyle name="Comma 5 2 2 3 4" xfId="25118"/>
    <cellStyle name="Comma 5 2 2 3 4 2" xfId="25119"/>
    <cellStyle name="Comma 5 2 2 3 4 2 2" xfId="25120"/>
    <cellStyle name="Comma 5 2 2 3 4 3" xfId="25121"/>
    <cellStyle name="Comma 5 2 2 3 4 4" xfId="25122"/>
    <cellStyle name="Comma 5 2 2 3 4 5" xfId="25123"/>
    <cellStyle name="Comma 5 2 2 3 4 6" xfId="25124"/>
    <cellStyle name="Comma 5 2 2 3 5" xfId="25125"/>
    <cellStyle name="Comma 5 2 2 3 5 2" xfId="25126"/>
    <cellStyle name="Comma 5 2 2 3 5 3" xfId="25127"/>
    <cellStyle name="Comma 5 2 2 3 5 4" xfId="25128"/>
    <cellStyle name="Comma 5 2 2 3 6" xfId="25129"/>
    <cellStyle name="Comma 5 2 2 3 7" xfId="25130"/>
    <cellStyle name="Comma 5 2 2 3 7 2" xfId="25131"/>
    <cellStyle name="Comma 5 2 2 3 8" xfId="25132"/>
    <cellStyle name="Comma 5 2 2 4" xfId="25133"/>
    <cellStyle name="Comma 5 2 2 4 2" xfId="25134"/>
    <cellStyle name="Comma 5 2 2 4 2 2" xfId="25135"/>
    <cellStyle name="Comma 5 2 2 4 2 2 2" xfId="25136"/>
    <cellStyle name="Comma 5 2 2 4 2 2 2 2" xfId="25137"/>
    <cellStyle name="Comma 5 2 2 4 2 2 3" xfId="25138"/>
    <cellStyle name="Comma 5 2 2 4 2 2 4" xfId="25139"/>
    <cellStyle name="Comma 5 2 2 4 2 2 5" xfId="25140"/>
    <cellStyle name="Comma 5 2 2 4 2 2 6" xfId="25141"/>
    <cellStyle name="Comma 5 2 2 4 2 3" xfId="25142"/>
    <cellStyle name="Comma 5 2 2 4 2 3 2" xfId="25143"/>
    <cellStyle name="Comma 5 2 2 4 2 3 3" xfId="25144"/>
    <cellStyle name="Comma 5 2 2 4 2 3 4" xfId="25145"/>
    <cellStyle name="Comma 5 2 2 4 2 4" xfId="25146"/>
    <cellStyle name="Comma 5 2 2 4 2 5" xfId="25147"/>
    <cellStyle name="Comma 5 2 2 4 2 6" xfId="25148"/>
    <cellStyle name="Comma 5 2 2 4 2 7" xfId="25149"/>
    <cellStyle name="Comma 5 2 2 4 3" xfId="25150"/>
    <cellStyle name="Comma 5 2 2 4 3 2" xfId="25151"/>
    <cellStyle name="Comma 5 2 2 4 3 2 2" xfId="25152"/>
    <cellStyle name="Comma 5 2 2 4 3 3" xfId="25153"/>
    <cellStyle name="Comma 5 2 2 4 3 4" xfId="25154"/>
    <cellStyle name="Comma 5 2 2 4 3 5" xfId="25155"/>
    <cellStyle name="Comma 5 2 2 4 3 6" xfId="25156"/>
    <cellStyle name="Comma 5 2 2 4 4" xfId="25157"/>
    <cellStyle name="Comma 5 2 2 4 4 2" xfId="25158"/>
    <cellStyle name="Comma 5 2 2 4 4 3" xfId="25159"/>
    <cellStyle name="Comma 5 2 2 4 4 4" xfId="25160"/>
    <cellStyle name="Comma 5 2 2 4 5" xfId="25161"/>
    <cellStyle name="Comma 5 2 2 4 6" xfId="25162"/>
    <cellStyle name="Comma 5 2 2 4 7" xfId="25163"/>
    <cellStyle name="Comma 5 2 2 4 8" xfId="25164"/>
    <cellStyle name="Comma 5 2 2 5" xfId="25165"/>
    <cellStyle name="Comma 5 2 2 5 2" xfId="25166"/>
    <cellStyle name="Comma 5 2 2 5 2 2" xfId="25167"/>
    <cellStyle name="Comma 5 2 2 5 2 2 2" xfId="25168"/>
    <cellStyle name="Comma 5 2 2 5 2 3" xfId="25169"/>
    <cellStyle name="Comma 5 2 2 5 2 4" xfId="25170"/>
    <cellStyle name="Comma 5 2 2 5 2 5" xfId="25171"/>
    <cellStyle name="Comma 5 2 2 5 2 6" xfId="25172"/>
    <cellStyle name="Comma 5 2 2 5 3" xfId="25173"/>
    <cellStyle name="Comma 5 2 2 5 3 2" xfId="25174"/>
    <cellStyle name="Comma 5 2 2 5 3 3" xfId="25175"/>
    <cellStyle name="Comma 5 2 2 5 3 4" xfId="25176"/>
    <cellStyle name="Comma 5 2 2 5 4" xfId="25177"/>
    <cellStyle name="Comma 5 2 2 5 5" xfId="25178"/>
    <cellStyle name="Comma 5 2 2 5 6" xfId="25179"/>
    <cellStyle name="Comma 5 2 2 5 7" xfId="25180"/>
    <cellStyle name="Comma 5 2 2 6" xfId="25181"/>
    <cellStyle name="Comma 5 2 2 6 2" xfId="25182"/>
    <cellStyle name="Comma 5 2 2 6 2 2" xfId="25183"/>
    <cellStyle name="Comma 5 2 2 6 2 2 2" xfId="25184"/>
    <cellStyle name="Comma 5 2 2 6 2 3" xfId="25185"/>
    <cellStyle name="Comma 5 2 2 6 2 4" xfId="25186"/>
    <cellStyle name="Comma 5 2 2 6 2 5" xfId="25187"/>
    <cellStyle name="Comma 5 2 2 6 2 6" xfId="25188"/>
    <cellStyle name="Comma 5 2 2 6 3" xfId="25189"/>
    <cellStyle name="Comma 5 2 2 6 3 2" xfId="25190"/>
    <cellStyle name="Comma 5 2 2 6 3 3" xfId="25191"/>
    <cellStyle name="Comma 5 2 2 6 3 4" xfId="25192"/>
    <cellStyle name="Comma 5 2 2 6 4" xfId="25193"/>
    <cellStyle name="Comma 5 2 2 6 5" xfId="25194"/>
    <cellStyle name="Comma 5 2 2 6 6" xfId="25195"/>
    <cellStyle name="Comma 5 2 2 6 7" xfId="25196"/>
    <cellStyle name="Comma 5 2 2 7" xfId="25197"/>
    <cellStyle name="Comma 5 2 2 7 2" xfId="25198"/>
    <cellStyle name="Comma 5 2 2 7 2 2" xfId="25199"/>
    <cellStyle name="Comma 5 2 2 7 2 2 2" xfId="25200"/>
    <cellStyle name="Comma 5 2 2 7 2 3" xfId="25201"/>
    <cellStyle name="Comma 5 2 2 7 2 4" xfId="25202"/>
    <cellStyle name="Comma 5 2 2 7 2 5" xfId="25203"/>
    <cellStyle name="Comma 5 2 2 7 2 6" xfId="25204"/>
    <cellStyle name="Comma 5 2 2 7 3" xfId="25205"/>
    <cellStyle name="Comma 5 2 2 7 3 2" xfId="25206"/>
    <cellStyle name="Comma 5 2 2 7 3 3" xfId="25207"/>
    <cellStyle name="Comma 5 2 2 7 3 4" xfId="25208"/>
    <cellStyle name="Comma 5 2 2 7 4" xfId="25209"/>
    <cellStyle name="Comma 5 2 2 7 5" xfId="25210"/>
    <cellStyle name="Comma 5 2 2 7 6" xfId="25211"/>
    <cellStyle name="Comma 5 2 2 7 7" xfId="25212"/>
    <cellStyle name="Comma 5 2 2 8" xfId="25213"/>
    <cellStyle name="Comma 5 2 2 8 2" xfId="25214"/>
    <cellStyle name="Comma 5 2 2 8 2 2" xfId="25215"/>
    <cellStyle name="Comma 5 2 2 8 2 2 2" xfId="25216"/>
    <cellStyle name="Comma 5 2 2 8 2 3" xfId="25217"/>
    <cellStyle name="Comma 5 2 2 8 2 4" xfId="25218"/>
    <cellStyle name="Comma 5 2 2 8 2 5" xfId="25219"/>
    <cellStyle name="Comma 5 2 2 8 2 6" xfId="25220"/>
    <cellStyle name="Comma 5 2 2 8 3" xfId="25221"/>
    <cellStyle name="Comma 5 2 2 8 3 2" xfId="25222"/>
    <cellStyle name="Comma 5 2 2 8 3 3" xfId="25223"/>
    <cellStyle name="Comma 5 2 2 8 3 4" xfId="25224"/>
    <cellStyle name="Comma 5 2 2 8 4" xfId="25225"/>
    <cellStyle name="Comma 5 2 2 8 5" xfId="25226"/>
    <cellStyle name="Comma 5 2 2 8 6" xfId="25227"/>
    <cellStyle name="Comma 5 2 2 8 7" xfId="25228"/>
    <cellStyle name="Comma 5 2 2 9" xfId="25229"/>
    <cellStyle name="Comma 5 2 2 9 2" xfId="25230"/>
    <cellStyle name="Comma 5 2 2 9 2 2" xfId="25231"/>
    <cellStyle name="Comma 5 2 2 9 2 3" xfId="25232"/>
    <cellStyle name="Comma 5 2 2 9 2 4" xfId="25233"/>
    <cellStyle name="Comma 5 2 2 9 2 5" xfId="25234"/>
    <cellStyle name="Comma 5 2 2 9 3" xfId="25235"/>
    <cellStyle name="Comma 5 2 2 9 3 2" xfId="25236"/>
    <cellStyle name="Comma 5 2 2 9 3 3" xfId="25237"/>
    <cellStyle name="Comma 5 2 2 9 3 4" xfId="25238"/>
    <cellStyle name="Comma 5 2 2 9 4" xfId="25239"/>
    <cellStyle name="Comma 5 2 2 9 5" xfId="25240"/>
    <cellStyle name="Comma 5 2 2 9 6" xfId="25241"/>
    <cellStyle name="Comma 5 2 2 9 7" xfId="25242"/>
    <cellStyle name="Comma 5 2 3" xfId="25243"/>
    <cellStyle name="Comma 5 2 3 10" xfId="25244"/>
    <cellStyle name="Comma 5 2 3 11" xfId="25245"/>
    <cellStyle name="Comma 5 2 3 2" xfId="25246"/>
    <cellStyle name="Comma 5 2 3 2 10" xfId="25247"/>
    <cellStyle name="Comma 5 2 3 2 2" xfId="25248"/>
    <cellStyle name="Comma 5 2 3 2 2 2" xfId="25249"/>
    <cellStyle name="Comma 5 2 3 2 2 2 2" xfId="25250"/>
    <cellStyle name="Comma 5 2 3 2 2 2 2 2" xfId="25251"/>
    <cellStyle name="Comma 5 2 3 2 2 2 2 2 2" xfId="25252"/>
    <cellStyle name="Comma 5 2 3 2 2 2 2 3" xfId="25253"/>
    <cellStyle name="Comma 5 2 3 2 2 2 2 4" xfId="25254"/>
    <cellStyle name="Comma 5 2 3 2 2 2 2 5" xfId="25255"/>
    <cellStyle name="Comma 5 2 3 2 2 2 2 6" xfId="25256"/>
    <cellStyle name="Comma 5 2 3 2 2 2 3" xfId="25257"/>
    <cellStyle name="Comma 5 2 3 2 2 2 3 2" xfId="25258"/>
    <cellStyle name="Comma 5 2 3 2 2 2 3 3" xfId="25259"/>
    <cellStyle name="Comma 5 2 3 2 2 2 3 4" xfId="25260"/>
    <cellStyle name="Comma 5 2 3 2 2 2 4" xfId="25261"/>
    <cellStyle name="Comma 5 2 3 2 2 2 5" xfId="25262"/>
    <cellStyle name="Comma 5 2 3 2 2 2 6" xfId="25263"/>
    <cellStyle name="Comma 5 2 3 2 2 2 7" xfId="25264"/>
    <cellStyle name="Comma 5 2 3 2 2 3" xfId="25265"/>
    <cellStyle name="Comma 5 2 3 2 2 3 2" xfId="25266"/>
    <cellStyle name="Comma 5 2 3 2 2 3 2 2" xfId="25267"/>
    <cellStyle name="Comma 5 2 3 2 2 3 3" xfId="25268"/>
    <cellStyle name="Comma 5 2 3 2 2 3 4" xfId="25269"/>
    <cellStyle name="Comma 5 2 3 2 2 3 5" xfId="25270"/>
    <cellStyle name="Comma 5 2 3 2 2 3 6" xfId="25271"/>
    <cellStyle name="Comma 5 2 3 2 2 4" xfId="25272"/>
    <cellStyle name="Comma 5 2 3 2 2 4 2" xfId="25273"/>
    <cellStyle name="Comma 5 2 3 2 2 4 3" xfId="25274"/>
    <cellStyle name="Comma 5 2 3 2 2 4 4" xfId="25275"/>
    <cellStyle name="Comma 5 2 3 2 2 5" xfId="25276"/>
    <cellStyle name="Comma 5 2 3 2 2 6" xfId="25277"/>
    <cellStyle name="Comma 5 2 3 2 2 7" xfId="25278"/>
    <cellStyle name="Comma 5 2 3 2 2 8" xfId="25279"/>
    <cellStyle name="Comma 5 2 3 2 3" xfId="25280"/>
    <cellStyle name="Comma 5 2 3 2 3 2" xfId="25281"/>
    <cellStyle name="Comma 5 2 3 2 3 2 2" xfId="25282"/>
    <cellStyle name="Comma 5 2 3 2 3 2 2 2" xfId="25283"/>
    <cellStyle name="Comma 5 2 3 2 3 2 3" xfId="25284"/>
    <cellStyle name="Comma 5 2 3 2 3 2 4" xfId="25285"/>
    <cellStyle name="Comma 5 2 3 2 3 2 5" xfId="25286"/>
    <cellStyle name="Comma 5 2 3 2 3 2 6" xfId="25287"/>
    <cellStyle name="Comma 5 2 3 2 3 3" xfId="25288"/>
    <cellStyle name="Comma 5 2 3 2 3 3 2" xfId="25289"/>
    <cellStyle name="Comma 5 2 3 2 3 3 3" xfId="25290"/>
    <cellStyle name="Comma 5 2 3 2 3 3 4" xfId="25291"/>
    <cellStyle name="Comma 5 2 3 2 3 4" xfId="25292"/>
    <cellStyle name="Comma 5 2 3 2 3 5" xfId="25293"/>
    <cellStyle name="Comma 5 2 3 2 3 6" xfId="25294"/>
    <cellStyle name="Comma 5 2 3 2 3 7" xfId="25295"/>
    <cellStyle name="Comma 5 2 3 2 4" xfId="25296"/>
    <cellStyle name="Comma 5 2 3 2 4 2" xfId="25297"/>
    <cellStyle name="Comma 5 2 3 2 4 2 2" xfId="25298"/>
    <cellStyle name="Comma 5 2 3 2 4 2 3" xfId="25299"/>
    <cellStyle name="Comma 5 2 3 2 4 2 4" xfId="25300"/>
    <cellStyle name="Comma 5 2 3 2 4 2 5" xfId="25301"/>
    <cellStyle name="Comma 5 2 3 2 4 3" xfId="25302"/>
    <cellStyle name="Comma 5 2 3 2 4 3 2" xfId="25303"/>
    <cellStyle name="Comma 5 2 3 2 4 3 3" xfId="25304"/>
    <cellStyle name="Comma 5 2 3 2 4 3 4" xfId="25305"/>
    <cellStyle name="Comma 5 2 3 2 4 4" xfId="25306"/>
    <cellStyle name="Comma 5 2 3 2 4 5" xfId="25307"/>
    <cellStyle name="Comma 5 2 3 2 4 6" xfId="25308"/>
    <cellStyle name="Comma 5 2 3 2 4 7" xfId="25309"/>
    <cellStyle name="Comma 5 2 3 2 5" xfId="25310"/>
    <cellStyle name="Comma 5 2 3 2 5 2" xfId="25311"/>
    <cellStyle name="Comma 5 2 3 2 5 2 2" xfId="25312"/>
    <cellStyle name="Comma 5 2 3 2 5 3" xfId="25313"/>
    <cellStyle name="Comma 5 2 3 2 5 4" xfId="25314"/>
    <cellStyle name="Comma 5 2 3 2 5 5" xfId="25315"/>
    <cellStyle name="Comma 5 2 3 2 5 6" xfId="25316"/>
    <cellStyle name="Comma 5 2 3 2 6" xfId="25317"/>
    <cellStyle name="Comma 5 2 3 2 6 2" xfId="25318"/>
    <cellStyle name="Comma 5 2 3 2 6 3" xfId="25319"/>
    <cellStyle name="Comma 5 2 3 2 6 4" xfId="25320"/>
    <cellStyle name="Comma 5 2 3 2 7" xfId="25321"/>
    <cellStyle name="Comma 5 2 3 2 8" xfId="25322"/>
    <cellStyle name="Comma 5 2 3 2 9" xfId="25323"/>
    <cellStyle name="Comma 5 2 3 3" xfId="25324"/>
    <cellStyle name="Comma 5 2 3 3 2" xfId="25325"/>
    <cellStyle name="Comma 5 2 3 3 2 2" xfId="25326"/>
    <cellStyle name="Comma 5 2 3 3 2 2 2" xfId="25327"/>
    <cellStyle name="Comma 5 2 3 3 2 2 2 2" xfId="25328"/>
    <cellStyle name="Comma 5 2 3 3 2 2 3" xfId="25329"/>
    <cellStyle name="Comma 5 2 3 3 2 2 4" xfId="25330"/>
    <cellStyle name="Comma 5 2 3 3 2 2 5" xfId="25331"/>
    <cellStyle name="Comma 5 2 3 3 2 2 6" xfId="25332"/>
    <cellStyle name="Comma 5 2 3 3 2 3" xfId="25333"/>
    <cellStyle name="Comma 5 2 3 3 2 3 2" xfId="25334"/>
    <cellStyle name="Comma 5 2 3 3 2 3 3" xfId="25335"/>
    <cellStyle name="Comma 5 2 3 3 2 3 4" xfId="25336"/>
    <cellStyle name="Comma 5 2 3 3 2 4" xfId="25337"/>
    <cellStyle name="Comma 5 2 3 3 2 5" xfId="25338"/>
    <cellStyle name="Comma 5 2 3 3 2 6" xfId="25339"/>
    <cellStyle name="Comma 5 2 3 3 2 7" xfId="25340"/>
    <cellStyle name="Comma 5 2 3 3 3" xfId="25341"/>
    <cellStyle name="Comma 5 2 3 3 3 2" xfId="25342"/>
    <cellStyle name="Comma 5 2 3 3 3 2 2" xfId="25343"/>
    <cellStyle name="Comma 5 2 3 3 3 3" xfId="25344"/>
    <cellStyle name="Comma 5 2 3 3 3 4" xfId="25345"/>
    <cellStyle name="Comma 5 2 3 3 3 5" xfId="25346"/>
    <cellStyle name="Comma 5 2 3 3 3 6" xfId="25347"/>
    <cellStyle name="Comma 5 2 3 3 4" xfId="25348"/>
    <cellStyle name="Comma 5 2 3 3 4 2" xfId="25349"/>
    <cellStyle name="Comma 5 2 3 3 4 3" xfId="25350"/>
    <cellStyle name="Comma 5 2 3 3 4 4" xfId="25351"/>
    <cellStyle name="Comma 5 2 3 3 5" xfId="25352"/>
    <cellStyle name="Comma 5 2 3 3 6" xfId="25353"/>
    <cellStyle name="Comma 5 2 3 3 7" xfId="25354"/>
    <cellStyle name="Comma 5 2 3 3 8" xfId="25355"/>
    <cellStyle name="Comma 5 2 3 4" xfId="25356"/>
    <cellStyle name="Comma 5 2 3 4 2" xfId="25357"/>
    <cellStyle name="Comma 5 2 3 4 2 2" xfId="25358"/>
    <cellStyle name="Comma 5 2 3 4 2 2 2" xfId="25359"/>
    <cellStyle name="Comma 5 2 3 4 2 3" xfId="25360"/>
    <cellStyle name="Comma 5 2 3 4 2 4" xfId="25361"/>
    <cellStyle name="Comma 5 2 3 4 2 5" xfId="25362"/>
    <cellStyle name="Comma 5 2 3 4 2 6" xfId="25363"/>
    <cellStyle name="Comma 5 2 3 4 3" xfId="25364"/>
    <cellStyle name="Comma 5 2 3 4 3 2" xfId="25365"/>
    <cellStyle name="Comma 5 2 3 4 3 3" xfId="25366"/>
    <cellStyle name="Comma 5 2 3 4 3 4" xfId="25367"/>
    <cellStyle name="Comma 5 2 3 4 4" xfId="25368"/>
    <cellStyle name="Comma 5 2 3 4 5" xfId="25369"/>
    <cellStyle name="Comma 5 2 3 4 6" xfId="25370"/>
    <cellStyle name="Comma 5 2 3 4 7" xfId="25371"/>
    <cellStyle name="Comma 5 2 3 5" xfId="25372"/>
    <cellStyle name="Comma 5 2 3 5 2" xfId="25373"/>
    <cellStyle name="Comma 5 2 3 5 2 2" xfId="25374"/>
    <cellStyle name="Comma 5 2 3 5 2 3" xfId="25375"/>
    <cellStyle name="Comma 5 2 3 5 2 4" xfId="25376"/>
    <cellStyle name="Comma 5 2 3 5 2 5" xfId="25377"/>
    <cellStyle name="Comma 5 2 3 5 3" xfId="25378"/>
    <cellStyle name="Comma 5 2 3 5 3 2" xfId="25379"/>
    <cellStyle name="Comma 5 2 3 5 3 3" xfId="25380"/>
    <cellStyle name="Comma 5 2 3 5 3 4" xfId="25381"/>
    <cellStyle name="Comma 5 2 3 5 4" xfId="25382"/>
    <cellStyle name="Comma 5 2 3 5 5" xfId="25383"/>
    <cellStyle name="Comma 5 2 3 5 6" xfId="25384"/>
    <cellStyle name="Comma 5 2 3 5 7" xfId="25385"/>
    <cellStyle name="Comma 5 2 3 6" xfId="25386"/>
    <cellStyle name="Comma 5 2 3 6 2" xfId="25387"/>
    <cellStyle name="Comma 5 2 3 6 2 2" xfId="25388"/>
    <cellStyle name="Comma 5 2 3 6 3" xfId="25389"/>
    <cellStyle name="Comma 5 2 3 6 4" xfId="25390"/>
    <cellStyle name="Comma 5 2 3 6 5" xfId="25391"/>
    <cellStyle name="Comma 5 2 3 6 6" xfId="25392"/>
    <cellStyle name="Comma 5 2 3 7" xfId="25393"/>
    <cellStyle name="Comma 5 2 3 7 2" xfId="25394"/>
    <cellStyle name="Comma 5 2 3 7 3" xfId="25395"/>
    <cellStyle name="Comma 5 2 3 7 4" xfId="25396"/>
    <cellStyle name="Comma 5 2 3 8" xfId="25397"/>
    <cellStyle name="Comma 5 2 3 9" xfId="25398"/>
    <cellStyle name="Comma 5 2 3 9 2" xfId="25399"/>
    <cellStyle name="Comma 5 2 4" xfId="25400"/>
    <cellStyle name="Comma 5 2 4 10" xfId="25401"/>
    <cellStyle name="Comma 5 2 4 2" xfId="25402"/>
    <cellStyle name="Comma 5 2 4 2 2" xfId="25403"/>
    <cellStyle name="Comma 5 2 4 2 2 2" xfId="25404"/>
    <cellStyle name="Comma 5 2 4 2 2 2 2" xfId="25405"/>
    <cellStyle name="Comma 5 2 4 2 2 2 2 2" xfId="25406"/>
    <cellStyle name="Comma 5 2 4 2 2 2 3" xfId="25407"/>
    <cellStyle name="Comma 5 2 4 2 2 2 4" xfId="25408"/>
    <cellStyle name="Comma 5 2 4 2 2 2 5" xfId="25409"/>
    <cellStyle name="Comma 5 2 4 2 2 2 6" xfId="25410"/>
    <cellStyle name="Comma 5 2 4 2 2 3" xfId="25411"/>
    <cellStyle name="Comma 5 2 4 2 2 3 2" xfId="25412"/>
    <cellStyle name="Comma 5 2 4 2 2 3 3" xfId="25413"/>
    <cellStyle name="Comma 5 2 4 2 2 3 4" xfId="25414"/>
    <cellStyle name="Comma 5 2 4 2 2 4" xfId="25415"/>
    <cellStyle name="Comma 5 2 4 2 2 5" xfId="25416"/>
    <cellStyle name="Comma 5 2 4 2 2 6" xfId="25417"/>
    <cellStyle name="Comma 5 2 4 2 2 7" xfId="25418"/>
    <cellStyle name="Comma 5 2 4 2 3" xfId="25419"/>
    <cellStyle name="Comma 5 2 4 2 3 2" xfId="25420"/>
    <cellStyle name="Comma 5 2 4 2 3 2 2" xfId="25421"/>
    <cellStyle name="Comma 5 2 4 2 3 2 3" xfId="25422"/>
    <cellStyle name="Comma 5 2 4 2 3 2 4" xfId="25423"/>
    <cellStyle name="Comma 5 2 4 2 3 2 5" xfId="25424"/>
    <cellStyle name="Comma 5 2 4 2 3 3" xfId="25425"/>
    <cellStyle name="Comma 5 2 4 2 3 3 2" xfId="25426"/>
    <cellStyle name="Comma 5 2 4 2 3 3 3" xfId="25427"/>
    <cellStyle name="Comma 5 2 4 2 3 3 4" xfId="25428"/>
    <cellStyle name="Comma 5 2 4 2 3 4" xfId="25429"/>
    <cellStyle name="Comma 5 2 4 2 3 5" xfId="25430"/>
    <cellStyle name="Comma 5 2 4 2 3 6" xfId="25431"/>
    <cellStyle name="Comma 5 2 4 2 3 7" xfId="25432"/>
    <cellStyle name="Comma 5 2 4 2 4" xfId="25433"/>
    <cellStyle name="Comma 5 2 4 2 4 2" xfId="25434"/>
    <cellStyle name="Comma 5 2 4 2 4 2 2" xfId="25435"/>
    <cellStyle name="Comma 5 2 4 2 4 3" xfId="25436"/>
    <cellStyle name="Comma 5 2 4 2 4 4" xfId="25437"/>
    <cellStyle name="Comma 5 2 4 2 4 5" xfId="25438"/>
    <cellStyle name="Comma 5 2 4 2 4 6" xfId="25439"/>
    <cellStyle name="Comma 5 2 4 2 5" xfId="25440"/>
    <cellStyle name="Comma 5 2 4 2 5 2" xfId="25441"/>
    <cellStyle name="Comma 5 2 4 2 5 3" xfId="25442"/>
    <cellStyle name="Comma 5 2 4 2 5 4" xfId="25443"/>
    <cellStyle name="Comma 5 2 4 2 6" xfId="25444"/>
    <cellStyle name="Comma 5 2 4 2 7" xfId="25445"/>
    <cellStyle name="Comma 5 2 4 2 8" xfId="25446"/>
    <cellStyle name="Comma 5 2 4 2 9" xfId="25447"/>
    <cellStyle name="Comma 5 2 4 3" xfId="25448"/>
    <cellStyle name="Comma 5 2 4 3 2" xfId="25449"/>
    <cellStyle name="Comma 5 2 4 3 2 2" xfId="25450"/>
    <cellStyle name="Comma 5 2 4 3 2 2 2" xfId="25451"/>
    <cellStyle name="Comma 5 2 4 3 2 3" xfId="25452"/>
    <cellStyle name="Comma 5 2 4 3 2 4" xfId="25453"/>
    <cellStyle name="Comma 5 2 4 3 2 5" xfId="25454"/>
    <cellStyle name="Comma 5 2 4 3 2 6" xfId="25455"/>
    <cellStyle name="Comma 5 2 4 3 3" xfId="25456"/>
    <cellStyle name="Comma 5 2 4 3 3 2" xfId="25457"/>
    <cellStyle name="Comma 5 2 4 3 3 3" xfId="25458"/>
    <cellStyle name="Comma 5 2 4 3 3 4" xfId="25459"/>
    <cellStyle name="Comma 5 2 4 3 4" xfId="25460"/>
    <cellStyle name="Comma 5 2 4 3 5" xfId="25461"/>
    <cellStyle name="Comma 5 2 4 3 6" xfId="25462"/>
    <cellStyle name="Comma 5 2 4 3 7" xfId="25463"/>
    <cellStyle name="Comma 5 2 4 4" xfId="25464"/>
    <cellStyle name="Comma 5 2 4 4 2" xfId="25465"/>
    <cellStyle name="Comma 5 2 4 4 2 2" xfId="25466"/>
    <cellStyle name="Comma 5 2 4 4 2 3" xfId="25467"/>
    <cellStyle name="Comma 5 2 4 4 2 4" xfId="25468"/>
    <cellStyle name="Comma 5 2 4 4 2 5" xfId="25469"/>
    <cellStyle name="Comma 5 2 4 4 3" xfId="25470"/>
    <cellStyle name="Comma 5 2 4 4 3 2" xfId="25471"/>
    <cellStyle name="Comma 5 2 4 4 3 3" xfId="25472"/>
    <cellStyle name="Comma 5 2 4 4 3 4" xfId="25473"/>
    <cellStyle name="Comma 5 2 4 4 4" xfId="25474"/>
    <cellStyle name="Comma 5 2 4 4 5" xfId="25475"/>
    <cellStyle name="Comma 5 2 4 4 6" xfId="25476"/>
    <cellStyle name="Comma 5 2 4 4 7" xfId="25477"/>
    <cellStyle name="Comma 5 2 4 5" xfId="25478"/>
    <cellStyle name="Comma 5 2 4 5 2" xfId="25479"/>
    <cellStyle name="Comma 5 2 4 5 2 2" xfId="25480"/>
    <cellStyle name="Comma 5 2 4 5 3" xfId="25481"/>
    <cellStyle name="Comma 5 2 4 5 4" xfId="25482"/>
    <cellStyle name="Comma 5 2 4 5 5" xfId="25483"/>
    <cellStyle name="Comma 5 2 4 5 6" xfId="25484"/>
    <cellStyle name="Comma 5 2 4 6" xfId="25485"/>
    <cellStyle name="Comma 5 2 4 6 2" xfId="25486"/>
    <cellStyle name="Comma 5 2 4 6 3" xfId="25487"/>
    <cellStyle name="Comma 5 2 4 6 4" xfId="25488"/>
    <cellStyle name="Comma 5 2 4 7" xfId="25489"/>
    <cellStyle name="Comma 5 2 4 8" xfId="25490"/>
    <cellStyle name="Comma 5 2 4 8 2" xfId="25491"/>
    <cellStyle name="Comma 5 2 4 9" xfId="25492"/>
    <cellStyle name="Comma 5 2 5" xfId="25493"/>
    <cellStyle name="Comma 5 2 5 2" xfId="25494"/>
    <cellStyle name="Comma 5 2 5 2 2" xfId="25495"/>
    <cellStyle name="Comma 5 2 5 2 2 2" xfId="25496"/>
    <cellStyle name="Comma 5 2 5 2 2 2 2" xfId="25497"/>
    <cellStyle name="Comma 5 2 5 2 2 2 3" xfId="25498"/>
    <cellStyle name="Comma 5 2 5 2 2 2 4" xfId="25499"/>
    <cellStyle name="Comma 5 2 5 2 2 2 5" xfId="25500"/>
    <cellStyle name="Comma 5 2 5 2 2 3" xfId="25501"/>
    <cellStyle name="Comma 5 2 5 2 2 3 2" xfId="25502"/>
    <cellStyle name="Comma 5 2 5 2 2 3 3" xfId="25503"/>
    <cellStyle name="Comma 5 2 5 2 2 3 4" xfId="25504"/>
    <cellStyle name="Comma 5 2 5 2 2 4" xfId="25505"/>
    <cellStyle name="Comma 5 2 5 2 2 5" xfId="25506"/>
    <cellStyle name="Comma 5 2 5 2 2 6" xfId="25507"/>
    <cellStyle name="Comma 5 2 5 2 2 7" xfId="25508"/>
    <cellStyle name="Comma 5 2 5 2 3" xfId="25509"/>
    <cellStyle name="Comma 5 2 5 2 3 2" xfId="25510"/>
    <cellStyle name="Comma 5 2 5 2 3 2 2" xfId="25511"/>
    <cellStyle name="Comma 5 2 5 2 3 3" xfId="25512"/>
    <cellStyle name="Comma 5 2 5 2 3 4" xfId="25513"/>
    <cellStyle name="Comma 5 2 5 2 3 5" xfId="25514"/>
    <cellStyle name="Comma 5 2 5 2 3 6" xfId="25515"/>
    <cellStyle name="Comma 5 2 5 2 4" xfId="25516"/>
    <cellStyle name="Comma 5 2 5 2 4 2" xfId="25517"/>
    <cellStyle name="Comma 5 2 5 2 4 3" xfId="25518"/>
    <cellStyle name="Comma 5 2 5 2 4 4" xfId="25519"/>
    <cellStyle name="Comma 5 2 5 2 5" xfId="25520"/>
    <cellStyle name="Comma 5 2 5 2 6" xfId="25521"/>
    <cellStyle name="Comma 5 2 5 2 7" xfId="25522"/>
    <cellStyle name="Comma 5 2 5 2 8" xfId="25523"/>
    <cellStyle name="Comma 5 2 5 3" xfId="25524"/>
    <cellStyle name="Comma 5 2 5 3 2" xfId="25525"/>
    <cellStyle name="Comma 5 2 5 3 2 2" xfId="25526"/>
    <cellStyle name="Comma 5 2 5 3 2 3" xfId="25527"/>
    <cellStyle name="Comma 5 2 5 3 2 4" xfId="25528"/>
    <cellStyle name="Comma 5 2 5 3 2 5" xfId="25529"/>
    <cellStyle name="Comma 5 2 5 3 3" xfId="25530"/>
    <cellStyle name="Comma 5 2 5 3 3 2" xfId="25531"/>
    <cellStyle name="Comma 5 2 5 3 3 3" xfId="25532"/>
    <cellStyle name="Comma 5 2 5 3 3 4" xfId="25533"/>
    <cellStyle name="Comma 5 2 5 3 4" xfId="25534"/>
    <cellStyle name="Comma 5 2 5 3 5" xfId="25535"/>
    <cellStyle name="Comma 5 2 5 3 6" xfId="25536"/>
    <cellStyle name="Comma 5 2 5 3 7" xfId="25537"/>
    <cellStyle name="Comma 5 2 5 4" xfId="25538"/>
    <cellStyle name="Comma 5 2 5 4 2" xfId="25539"/>
    <cellStyle name="Comma 5 2 5 4 2 2" xfId="25540"/>
    <cellStyle name="Comma 5 2 5 4 3" xfId="25541"/>
    <cellStyle name="Comma 5 2 5 4 4" xfId="25542"/>
    <cellStyle name="Comma 5 2 5 4 5" xfId="25543"/>
    <cellStyle name="Comma 5 2 5 4 6" xfId="25544"/>
    <cellStyle name="Comma 5 2 5 5" xfId="25545"/>
    <cellStyle name="Comma 5 2 5 5 2" xfId="25546"/>
    <cellStyle name="Comma 5 2 5 5 3" xfId="25547"/>
    <cellStyle name="Comma 5 2 5 5 4" xfId="25548"/>
    <cellStyle name="Comma 5 2 5 6" xfId="25549"/>
    <cellStyle name="Comma 5 2 5 7" xfId="25550"/>
    <cellStyle name="Comma 5 2 5 8" xfId="25551"/>
    <cellStyle name="Comma 5 2 5 9" xfId="25552"/>
    <cellStyle name="Comma 5 2 6" xfId="25553"/>
    <cellStyle name="Comma 5 2 6 2" xfId="25554"/>
    <cellStyle name="Comma 5 2 6 2 2" xfId="25555"/>
    <cellStyle name="Comma 5 2 6 2 2 2" xfId="25556"/>
    <cellStyle name="Comma 5 2 6 2 2 3" xfId="25557"/>
    <cellStyle name="Comma 5 2 6 2 2 4" xfId="25558"/>
    <cellStyle name="Comma 5 2 6 2 2 5" xfId="25559"/>
    <cellStyle name="Comma 5 2 6 2 3" xfId="25560"/>
    <cellStyle name="Comma 5 2 6 2 3 2" xfId="25561"/>
    <cellStyle name="Comma 5 2 6 2 3 3" xfId="25562"/>
    <cellStyle name="Comma 5 2 6 2 3 4" xfId="25563"/>
    <cellStyle name="Comma 5 2 6 2 4" xfId="25564"/>
    <cellStyle name="Comma 5 2 6 2 5" xfId="25565"/>
    <cellStyle name="Comma 5 2 6 2 6" xfId="25566"/>
    <cellStyle name="Comma 5 2 6 2 7" xfId="25567"/>
    <cellStyle name="Comma 5 2 6 3" xfId="25568"/>
    <cellStyle name="Comma 5 2 6 3 2" xfId="25569"/>
    <cellStyle name="Comma 5 2 6 3 2 2" xfId="25570"/>
    <cellStyle name="Comma 5 2 6 3 3" xfId="25571"/>
    <cellStyle name="Comma 5 2 6 3 4" xfId="25572"/>
    <cellStyle name="Comma 5 2 6 3 5" xfId="25573"/>
    <cellStyle name="Comma 5 2 6 3 6" xfId="25574"/>
    <cellStyle name="Comma 5 2 6 3 7" xfId="25575"/>
    <cellStyle name="Comma 5 2 6 4" xfId="25576"/>
    <cellStyle name="Comma 5 2 6 4 2" xfId="25577"/>
    <cellStyle name="Comma 5 2 6 4 3" xfId="25578"/>
    <cellStyle name="Comma 5 2 6 4 4" xfId="25579"/>
    <cellStyle name="Comma 5 2 6 5" xfId="25580"/>
    <cellStyle name="Comma 5 2 6 6" xfId="25581"/>
    <cellStyle name="Comma 5 2 6 7" xfId="25582"/>
    <cellStyle name="Comma 5 2 6 8" xfId="25583"/>
    <cellStyle name="Comma 5 2 7" xfId="25584"/>
    <cellStyle name="Comma 5 2 7 2" xfId="25585"/>
    <cellStyle name="Comma 5 2 7 2 2" xfId="25586"/>
    <cellStyle name="Comma 5 2 7 2 2 2" xfId="25587"/>
    <cellStyle name="Comma 5 2 7 2 3" xfId="25588"/>
    <cellStyle name="Comma 5 2 7 2 4" xfId="25589"/>
    <cellStyle name="Comma 5 2 7 2 5" xfId="25590"/>
    <cellStyle name="Comma 5 2 7 2 6" xfId="25591"/>
    <cellStyle name="Comma 5 2 7 3" xfId="25592"/>
    <cellStyle name="Comma 5 2 7 3 2" xfId="25593"/>
    <cellStyle name="Comma 5 2 7 3 3" xfId="25594"/>
    <cellStyle name="Comma 5 2 7 3 4" xfId="25595"/>
    <cellStyle name="Comma 5 2 7 4" xfId="25596"/>
    <cellStyle name="Comma 5 2 7 5" xfId="25597"/>
    <cellStyle name="Comma 5 2 7 6" xfId="25598"/>
    <cellStyle name="Comma 5 2 7 7" xfId="25599"/>
    <cellStyle name="Comma 5 2 8" xfId="25600"/>
    <cellStyle name="Comma 5 2 8 2" xfId="25601"/>
    <cellStyle name="Comma 5 2 8 2 2" xfId="25602"/>
    <cellStyle name="Comma 5 2 8 2 2 2" xfId="25603"/>
    <cellStyle name="Comma 5 2 8 2 3" xfId="25604"/>
    <cellStyle name="Comma 5 2 8 2 4" xfId="25605"/>
    <cellStyle name="Comma 5 2 8 2 5" xfId="25606"/>
    <cellStyle name="Comma 5 2 8 2 6" xfId="25607"/>
    <cellStyle name="Comma 5 2 8 3" xfId="25608"/>
    <cellStyle name="Comma 5 2 8 3 2" xfId="25609"/>
    <cellStyle name="Comma 5 2 8 3 3" xfId="25610"/>
    <cellStyle name="Comma 5 2 8 3 4" xfId="25611"/>
    <cellStyle name="Comma 5 2 8 4" xfId="25612"/>
    <cellStyle name="Comma 5 2 8 5" xfId="25613"/>
    <cellStyle name="Comma 5 2 8 6" xfId="25614"/>
    <cellStyle name="Comma 5 2 8 7" xfId="25615"/>
    <cellStyle name="Comma 5 2 9" xfId="25616"/>
    <cellStyle name="Comma 5 2 9 2" xfId="25617"/>
    <cellStyle name="Comma 5 2 9 2 2" xfId="25618"/>
    <cellStyle name="Comma 5 2 9 2 2 2" xfId="25619"/>
    <cellStyle name="Comma 5 2 9 2 3" xfId="25620"/>
    <cellStyle name="Comma 5 2 9 2 4" xfId="25621"/>
    <cellStyle name="Comma 5 2 9 2 5" xfId="25622"/>
    <cellStyle name="Comma 5 2 9 2 6" xfId="25623"/>
    <cellStyle name="Comma 5 2 9 3" xfId="25624"/>
    <cellStyle name="Comma 5 2 9 3 2" xfId="25625"/>
    <cellStyle name="Comma 5 2 9 3 3" xfId="25626"/>
    <cellStyle name="Comma 5 2 9 3 4" xfId="25627"/>
    <cellStyle name="Comma 5 2 9 4" xfId="25628"/>
    <cellStyle name="Comma 5 2 9 5" xfId="25629"/>
    <cellStyle name="Comma 5 2 9 6" xfId="25630"/>
    <cellStyle name="Comma 5 2 9 7" xfId="25631"/>
    <cellStyle name="Comma 5 20" xfId="25632"/>
    <cellStyle name="Comma 5 3" xfId="25633"/>
    <cellStyle name="Comma 5 3 10" xfId="25634"/>
    <cellStyle name="Comma 5 3 10 2" xfId="25635"/>
    <cellStyle name="Comma 5 3 10 2 2" xfId="25636"/>
    <cellStyle name="Comma 5 3 10 2 3" xfId="25637"/>
    <cellStyle name="Comma 5 3 10 2 4" xfId="25638"/>
    <cellStyle name="Comma 5 3 10 2 5" xfId="25639"/>
    <cellStyle name="Comma 5 3 10 3" xfId="25640"/>
    <cellStyle name="Comma 5 3 10 3 2" xfId="25641"/>
    <cellStyle name="Comma 5 3 10 3 3" xfId="25642"/>
    <cellStyle name="Comma 5 3 10 3 4" xfId="25643"/>
    <cellStyle name="Comma 5 3 10 4" xfId="25644"/>
    <cellStyle name="Comma 5 3 10 5" xfId="25645"/>
    <cellStyle name="Comma 5 3 10 6" xfId="25646"/>
    <cellStyle name="Comma 5 3 10 7" xfId="25647"/>
    <cellStyle name="Comma 5 3 11" xfId="25648"/>
    <cellStyle name="Comma 5 3 11 2" xfId="25649"/>
    <cellStyle name="Comma 5 3 11 2 2" xfId="25650"/>
    <cellStyle name="Comma 5 3 11 3" xfId="25651"/>
    <cellStyle name="Comma 5 3 11 4" xfId="25652"/>
    <cellStyle name="Comma 5 3 11 5" xfId="25653"/>
    <cellStyle name="Comma 5 3 11 6" xfId="25654"/>
    <cellStyle name="Comma 5 3 11 7" xfId="25655"/>
    <cellStyle name="Comma 5 3 12" xfId="25656"/>
    <cellStyle name="Comma 5 3 12 2" xfId="25657"/>
    <cellStyle name="Comma 5 3 12 3" xfId="25658"/>
    <cellStyle name="Comma 5 3 12 4" xfId="25659"/>
    <cellStyle name="Comma 5 3 13" xfId="25660"/>
    <cellStyle name="Comma 5 3 13 2" xfId="25661"/>
    <cellStyle name="Comma 5 3 14" xfId="25662"/>
    <cellStyle name="Comma 5 3 14 2" xfId="25663"/>
    <cellStyle name="Comma 5 3 15" xfId="25664"/>
    <cellStyle name="Comma 5 3 16" xfId="25665"/>
    <cellStyle name="Comma 5 3 16 2" xfId="25666"/>
    <cellStyle name="Comma 5 3 2" xfId="25667"/>
    <cellStyle name="Comma 5 3 2 10" xfId="25668"/>
    <cellStyle name="Comma 5 3 2 10 2" xfId="25669"/>
    <cellStyle name="Comma 5 3 2 10 2 2" xfId="25670"/>
    <cellStyle name="Comma 5 3 2 10 3" xfId="25671"/>
    <cellStyle name="Comma 5 3 2 10 4" xfId="25672"/>
    <cellStyle name="Comma 5 3 2 10 5" xfId="25673"/>
    <cellStyle name="Comma 5 3 2 10 6" xfId="25674"/>
    <cellStyle name="Comma 5 3 2 10 7" xfId="25675"/>
    <cellStyle name="Comma 5 3 2 11" xfId="25676"/>
    <cellStyle name="Comma 5 3 2 11 2" xfId="25677"/>
    <cellStyle name="Comma 5 3 2 11 3" xfId="25678"/>
    <cellStyle name="Comma 5 3 2 11 4" xfId="25679"/>
    <cellStyle name="Comma 5 3 2 12" xfId="25680"/>
    <cellStyle name="Comma 5 3 2 12 2" xfId="25681"/>
    <cellStyle name="Comma 5 3 2 13" xfId="25682"/>
    <cellStyle name="Comma 5 3 2 13 2" xfId="25683"/>
    <cellStyle name="Comma 5 3 2 14" xfId="25684"/>
    <cellStyle name="Comma 5 3 2 14 2" xfId="25685"/>
    <cellStyle name="Comma 5 3 2 15" xfId="25686"/>
    <cellStyle name="Comma 5 3 2 15 2" xfId="25687"/>
    <cellStyle name="Comma 5 3 2 16" xfId="25688"/>
    <cellStyle name="Comma 5 3 2 2" xfId="25689"/>
    <cellStyle name="Comma 5 3 2 2 10" xfId="25690"/>
    <cellStyle name="Comma 5 3 2 2 11" xfId="25691"/>
    <cellStyle name="Comma 5 3 2 2 2" xfId="25692"/>
    <cellStyle name="Comma 5 3 2 2 2 2" xfId="25693"/>
    <cellStyle name="Comma 5 3 2 2 2 2 2" xfId="25694"/>
    <cellStyle name="Comma 5 3 2 2 2 2 2 2" xfId="25695"/>
    <cellStyle name="Comma 5 3 2 2 2 2 2 2 2" xfId="25696"/>
    <cellStyle name="Comma 5 3 2 2 2 2 2 2 2 2" xfId="25697"/>
    <cellStyle name="Comma 5 3 2 2 2 2 2 2 3" xfId="25698"/>
    <cellStyle name="Comma 5 3 2 2 2 2 2 2 4" xfId="25699"/>
    <cellStyle name="Comma 5 3 2 2 2 2 2 2 5" xfId="25700"/>
    <cellStyle name="Comma 5 3 2 2 2 2 2 2 6" xfId="25701"/>
    <cellStyle name="Comma 5 3 2 2 2 2 2 3" xfId="25702"/>
    <cellStyle name="Comma 5 3 2 2 2 2 2 3 2" xfId="25703"/>
    <cellStyle name="Comma 5 3 2 2 2 2 2 3 3" xfId="25704"/>
    <cellStyle name="Comma 5 3 2 2 2 2 2 3 4" xfId="25705"/>
    <cellStyle name="Comma 5 3 2 2 2 2 2 4" xfId="25706"/>
    <cellStyle name="Comma 5 3 2 2 2 2 2 5" xfId="25707"/>
    <cellStyle name="Comma 5 3 2 2 2 2 2 6" xfId="25708"/>
    <cellStyle name="Comma 5 3 2 2 2 2 2 7" xfId="25709"/>
    <cellStyle name="Comma 5 3 2 2 2 2 3" xfId="25710"/>
    <cellStyle name="Comma 5 3 2 2 2 2 3 2" xfId="25711"/>
    <cellStyle name="Comma 5 3 2 2 2 2 3 2 2" xfId="25712"/>
    <cellStyle name="Comma 5 3 2 2 2 2 3 3" xfId="25713"/>
    <cellStyle name="Comma 5 3 2 2 2 2 3 4" xfId="25714"/>
    <cellStyle name="Comma 5 3 2 2 2 2 3 5" xfId="25715"/>
    <cellStyle name="Comma 5 3 2 2 2 2 3 6" xfId="25716"/>
    <cellStyle name="Comma 5 3 2 2 2 2 4" xfId="25717"/>
    <cellStyle name="Comma 5 3 2 2 2 2 4 2" xfId="25718"/>
    <cellStyle name="Comma 5 3 2 2 2 2 4 3" xfId="25719"/>
    <cellStyle name="Comma 5 3 2 2 2 2 4 4" xfId="25720"/>
    <cellStyle name="Comma 5 3 2 2 2 2 5" xfId="25721"/>
    <cellStyle name="Comma 5 3 2 2 2 2 6" xfId="25722"/>
    <cellStyle name="Comma 5 3 2 2 2 2 7" xfId="25723"/>
    <cellStyle name="Comma 5 3 2 2 2 2 8" xfId="25724"/>
    <cellStyle name="Comma 5 3 2 2 2 3" xfId="25725"/>
    <cellStyle name="Comma 5 3 2 2 2 3 2" xfId="25726"/>
    <cellStyle name="Comma 5 3 2 2 2 3 2 2" xfId="25727"/>
    <cellStyle name="Comma 5 3 2 2 2 3 2 2 2" xfId="25728"/>
    <cellStyle name="Comma 5 3 2 2 2 3 2 3" xfId="25729"/>
    <cellStyle name="Comma 5 3 2 2 2 3 2 4" xfId="25730"/>
    <cellStyle name="Comma 5 3 2 2 2 3 2 5" xfId="25731"/>
    <cellStyle name="Comma 5 3 2 2 2 3 2 6" xfId="25732"/>
    <cellStyle name="Comma 5 3 2 2 2 3 3" xfId="25733"/>
    <cellStyle name="Comma 5 3 2 2 2 3 3 2" xfId="25734"/>
    <cellStyle name="Comma 5 3 2 2 2 3 3 3" xfId="25735"/>
    <cellStyle name="Comma 5 3 2 2 2 3 3 4" xfId="25736"/>
    <cellStyle name="Comma 5 3 2 2 2 3 4" xfId="25737"/>
    <cellStyle name="Comma 5 3 2 2 2 3 5" xfId="25738"/>
    <cellStyle name="Comma 5 3 2 2 2 3 6" xfId="25739"/>
    <cellStyle name="Comma 5 3 2 2 2 3 7" xfId="25740"/>
    <cellStyle name="Comma 5 3 2 2 2 4" xfId="25741"/>
    <cellStyle name="Comma 5 3 2 2 2 4 2" xfId="25742"/>
    <cellStyle name="Comma 5 3 2 2 2 4 2 2" xfId="25743"/>
    <cellStyle name="Comma 5 3 2 2 2 4 3" xfId="25744"/>
    <cellStyle name="Comma 5 3 2 2 2 4 4" xfId="25745"/>
    <cellStyle name="Comma 5 3 2 2 2 4 5" xfId="25746"/>
    <cellStyle name="Comma 5 3 2 2 2 4 6" xfId="25747"/>
    <cellStyle name="Comma 5 3 2 2 2 5" xfId="25748"/>
    <cellStyle name="Comma 5 3 2 2 2 5 2" xfId="25749"/>
    <cellStyle name="Comma 5 3 2 2 2 5 3" xfId="25750"/>
    <cellStyle name="Comma 5 3 2 2 2 5 4" xfId="25751"/>
    <cellStyle name="Comma 5 3 2 2 2 6" xfId="25752"/>
    <cellStyle name="Comma 5 3 2 2 2 7" xfId="25753"/>
    <cellStyle name="Comma 5 3 2 2 2 8" xfId="25754"/>
    <cellStyle name="Comma 5 3 2 2 2 9" xfId="25755"/>
    <cellStyle name="Comma 5 3 2 2 3" xfId="25756"/>
    <cellStyle name="Comma 5 3 2 2 3 2" xfId="25757"/>
    <cellStyle name="Comma 5 3 2 2 3 2 2" xfId="25758"/>
    <cellStyle name="Comma 5 3 2 2 3 2 2 2" xfId="25759"/>
    <cellStyle name="Comma 5 3 2 2 3 2 2 2 2" xfId="25760"/>
    <cellStyle name="Comma 5 3 2 2 3 2 2 3" xfId="25761"/>
    <cellStyle name="Comma 5 3 2 2 3 2 2 4" xfId="25762"/>
    <cellStyle name="Comma 5 3 2 2 3 2 2 5" xfId="25763"/>
    <cellStyle name="Comma 5 3 2 2 3 2 2 6" xfId="25764"/>
    <cellStyle name="Comma 5 3 2 2 3 2 3" xfId="25765"/>
    <cellStyle name="Comma 5 3 2 2 3 2 3 2" xfId="25766"/>
    <cellStyle name="Comma 5 3 2 2 3 2 3 3" xfId="25767"/>
    <cellStyle name="Comma 5 3 2 2 3 2 3 4" xfId="25768"/>
    <cellStyle name="Comma 5 3 2 2 3 2 4" xfId="25769"/>
    <cellStyle name="Comma 5 3 2 2 3 2 5" xfId="25770"/>
    <cellStyle name="Comma 5 3 2 2 3 2 6" xfId="25771"/>
    <cellStyle name="Comma 5 3 2 2 3 2 7" xfId="25772"/>
    <cellStyle name="Comma 5 3 2 2 3 3" xfId="25773"/>
    <cellStyle name="Comma 5 3 2 2 3 3 2" xfId="25774"/>
    <cellStyle name="Comma 5 3 2 2 3 3 2 2" xfId="25775"/>
    <cellStyle name="Comma 5 3 2 2 3 3 3" xfId="25776"/>
    <cellStyle name="Comma 5 3 2 2 3 3 4" xfId="25777"/>
    <cellStyle name="Comma 5 3 2 2 3 3 5" xfId="25778"/>
    <cellStyle name="Comma 5 3 2 2 3 3 6" xfId="25779"/>
    <cellStyle name="Comma 5 3 2 2 3 4" xfId="25780"/>
    <cellStyle name="Comma 5 3 2 2 3 4 2" xfId="25781"/>
    <cellStyle name="Comma 5 3 2 2 3 4 3" xfId="25782"/>
    <cellStyle name="Comma 5 3 2 2 3 4 4" xfId="25783"/>
    <cellStyle name="Comma 5 3 2 2 3 5" xfId="25784"/>
    <cellStyle name="Comma 5 3 2 2 3 6" xfId="25785"/>
    <cellStyle name="Comma 5 3 2 2 3 7" xfId="25786"/>
    <cellStyle name="Comma 5 3 2 2 3 8" xfId="25787"/>
    <cellStyle name="Comma 5 3 2 2 4" xfId="25788"/>
    <cellStyle name="Comma 5 3 2 2 4 2" xfId="25789"/>
    <cellStyle name="Comma 5 3 2 2 4 2 2" xfId="25790"/>
    <cellStyle name="Comma 5 3 2 2 4 2 2 2" xfId="25791"/>
    <cellStyle name="Comma 5 3 2 2 4 2 3" xfId="25792"/>
    <cellStyle name="Comma 5 3 2 2 4 2 4" xfId="25793"/>
    <cellStyle name="Comma 5 3 2 2 4 2 5" xfId="25794"/>
    <cellStyle name="Comma 5 3 2 2 4 2 6" xfId="25795"/>
    <cellStyle name="Comma 5 3 2 2 4 3" xfId="25796"/>
    <cellStyle name="Comma 5 3 2 2 4 3 2" xfId="25797"/>
    <cellStyle name="Comma 5 3 2 2 4 3 3" xfId="25798"/>
    <cellStyle name="Comma 5 3 2 2 4 3 4" xfId="25799"/>
    <cellStyle name="Comma 5 3 2 2 4 4" xfId="25800"/>
    <cellStyle name="Comma 5 3 2 2 4 5" xfId="25801"/>
    <cellStyle name="Comma 5 3 2 2 4 6" xfId="25802"/>
    <cellStyle name="Comma 5 3 2 2 4 7" xfId="25803"/>
    <cellStyle name="Comma 5 3 2 2 5" xfId="25804"/>
    <cellStyle name="Comma 5 3 2 2 5 2" xfId="25805"/>
    <cellStyle name="Comma 5 3 2 2 5 2 2" xfId="25806"/>
    <cellStyle name="Comma 5 3 2 2 5 2 3" xfId="25807"/>
    <cellStyle name="Comma 5 3 2 2 5 2 4" xfId="25808"/>
    <cellStyle name="Comma 5 3 2 2 5 2 5" xfId="25809"/>
    <cellStyle name="Comma 5 3 2 2 5 3" xfId="25810"/>
    <cellStyle name="Comma 5 3 2 2 5 3 2" xfId="25811"/>
    <cellStyle name="Comma 5 3 2 2 5 3 3" xfId="25812"/>
    <cellStyle name="Comma 5 3 2 2 5 3 4" xfId="25813"/>
    <cellStyle name="Comma 5 3 2 2 5 4" xfId="25814"/>
    <cellStyle name="Comma 5 3 2 2 5 5" xfId="25815"/>
    <cellStyle name="Comma 5 3 2 2 5 6" xfId="25816"/>
    <cellStyle name="Comma 5 3 2 2 5 7" xfId="25817"/>
    <cellStyle name="Comma 5 3 2 2 6" xfId="25818"/>
    <cellStyle name="Comma 5 3 2 2 6 2" xfId="25819"/>
    <cellStyle name="Comma 5 3 2 2 6 2 2" xfId="25820"/>
    <cellStyle name="Comma 5 3 2 2 6 3" xfId="25821"/>
    <cellStyle name="Comma 5 3 2 2 6 4" xfId="25822"/>
    <cellStyle name="Comma 5 3 2 2 6 5" xfId="25823"/>
    <cellStyle name="Comma 5 3 2 2 6 6" xfId="25824"/>
    <cellStyle name="Comma 5 3 2 2 7" xfId="25825"/>
    <cellStyle name="Comma 5 3 2 2 7 2" xfId="25826"/>
    <cellStyle name="Comma 5 3 2 2 7 3" xfId="25827"/>
    <cellStyle name="Comma 5 3 2 2 7 4" xfId="25828"/>
    <cellStyle name="Comma 5 3 2 2 8" xfId="25829"/>
    <cellStyle name="Comma 5 3 2 2 9" xfId="25830"/>
    <cellStyle name="Comma 5 3 2 2 9 2" xfId="25831"/>
    <cellStyle name="Comma 5 3 2 3" xfId="25832"/>
    <cellStyle name="Comma 5 3 2 3 2" xfId="25833"/>
    <cellStyle name="Comma 5 3 2 3 2 2" xfId="25834"/>
    <cellStyle name="Comma 5 3 2 3 2 2 2" xfId="25835"/>
    <cellStyle name="Comma 5 3 2 3 2 2 2 2" xfId="25836"/>
    <cellStyle name="Comma 5 3 2 3 2 2 2 2 2" xfId="25837"/>
    <cellStyle name="Comma 5 3 2 3 2 2 2 3" xfId="25838"/>
    <cellStyle name="Comma 5 3 2 3 2 2 2 4" xfId="25839"/>
    <cellStyle name="Comma 5 3 2 3 2 2 2 5" xfId="25840"/>
    <cellStyle name="Comma 5 3 2 3 2 2 2 6" xfId="25841"/>
    <cellStyle name="Comma 5 3 2 3 2 2 3" xfId="25842"/>
    <cellStyle name="Comma 5 3 2 3 2 2 3 2" xfId="25843"/>
    <cellStyle name="Comma 5 3 2 3 2 2 3 3" xfId="25844"/>
    <cellStyle name="Comma 5 3 2 3 2 2 3 4" xfId="25845"/>
    <cellStyle name="Comma 5 3 2 3 2 2 4" xfId="25846"/>
    <cellStyle name="Comma 5 3 2 3 2 2 5" xfId="25847"/>
    <cellStyle name="Comma 5 3 2 3 2 2 6" xfId="25848"/>
    <cellStyle name="Comma 5 3 2 3 2 2 7" xfId="25849"/>
    <cellStyle name="Comma 5 3 2 3 2 3" xfId="25850"/>
    <cellStyle name="Comma 5 3 2 3 2 3 2" xfId="25851"/>
    <cellStyle name="Comma 5 3 2 3 2 3 2 2" xfId="25852"/>
    <cellStyle name="Comma 5 3 2 3 2 3 3" xfId="25853"/>
    <cellStyle name="Comma 5 3 2 3 2 3 4" xfId="25854"/>
    <cellStyle name="Comma 5 3 2 3 2 3 5" xfId="25855"/>
    <cellStyle name="Comma 5 3 2 3 2 3 6" xfId="25856"/>
    <cellStyle name="Comma 5 3 2 3 2 4" xfId="25857"/>
    <cellStyle name="Comma 5 3 2 3 2 4 2" xfId="25858"/>
    <cellStyle name="Comma 5 3 2 3 2 4 3" xfId="25859"/>
    <cellStyle name="Comma 5 3 2 3 2 4 4" xfId="25860"/>
    <cellStyle name="Comma 5 3 2 3 2 5" xfId="25861"/>
    <cellStyle name="Comma 5 3 2 3 2 6" xfId="25862"/>
    <cellStyle name="Comma 5 3 2 3 2 7" xfId="25863"/>
    <cellStyle name="Comma 5 3 2 3 2 8" xfId="25864"/>
    <cellStyle name="Comma 5 3 2 3 3" xfId="25865"/>
    <cellStyle name="Comma 5 3 2 3 3 2" xfId="25866"/>
    <cellStyle name="Comma 5 3 2 3 3 2 2" xfId="25867"/>
    <cellStyle name="Comma 5 3 2 3 3 2 2 2" xfId="25868"/>
    <cellStyle name="Comma 5 3 2 3 3 2 3" xfId="25869"/>
    <cellStyle name="Comma 5 3 2 3 3 2 4" xfId="25870"/>
    <cellStyle name="Comma 5 3 2 3 3 2 5" xfId="25871"/>
    <cellStyle name="Comma 5 3 2 3 3 2 6" xfId="25872"/>
    <cellStyle name="Comma 5 3 2 3 3 3" xfId="25873"/>
    <cellStyle name="Comma 5 3 2 3 3 3 2" xfId="25874"/>
    <cellStyle name="Comma 5 3 2 3 3 3 3" xfId="25875"/>
    <cellStyle name="Comma 5 3 2 3 3 3 4" xfId="25876"/>
    <cellStyle name="Comma 5 3 2 3 3 4" xfId="25877"/>
    <cellStyle name="Comma 5 3 2 3 3 5" xfId="25878"/>
    <cellStyle name="Comma 5 3 2 3 3 6" xfId="25879"/>
    <cellStyle name="Comma 5 3 2 3 3 7" xfId="25880"/>
    <cellStyle name="Comma 5 3 2 3 4" xfId="25881"/>
    <cellStyle name="Comma 5 3 2 3 4 2" xfId="25882"/>
    <cellStyle name="Comma 5 3 2 3 4 2 2" xfId="25883"/>
    <cellStyle name="Comma 5 3 2 3 4 3" xfId="25884"/>
    <cellStyle name="Comma 5 3 2 3 4 4" xfId="25885"/>
    <cellStyle name="Comma 5 3 2 3 4 5" xfId="25886"/>
    <cellStyle name="Comma 5 3 2 3 4 6" xfId="25887"/>
    <cellStyle name="Comma 5 3 2 3 5" xfId="25888"/>
    <cellStyle name="Comma 5 3 2 3 5 2" xfId="25889"/>
    <cellStyle name="Comma 5 3 2 3 5 3" xfId="25890"/>
    <cellStyle name="Comma 5 3 2 3 5 4" xfId="25891"/>
    <cellStyle name="Comma 5 3 2 3 6" xfId="25892"/>
    <cellStyle name="Comma 5 3 2 3 7" xfId="25893"/>
    <cellStyle name="Comma 5 3 2 3 7 2" xfId="25894"/>
    <cellStyle name="Comma 5 3 2 3 8" xfId="25895"/>
    <cellStyle name="Comma 5 3 2 4" xfId="25896"/>
    <cellStyle name="Comma 5 3 2 4 2" xfId="25897"/>
    <cellStyle name="Comma 5 3 2 4 2 2" xfId="25898"/>
    <cellStyle name="Comma 5 3 2 4 2 2 2" xfId="25899"/>
    <cellStyle name="Comma 5 3 2 4 2 2 2 2" xfId="25900"/>
    <cellStyle name="Comma 5 3 2 4 2 2 3" xfId="25901"/>
    <cellStyle name="Comma 5 3 2 4 2 2 4" xfId="25902"/>
    <cellStyle name="Comma 5 3 2 4 2 2 5" xfId="25903"/>
    <cellStyle name="Comma 5 3 2 4 2 2 6" xfId="25904"/>
    <cellStyle name="Comma 5 3 2 4 2 3" xfId="25905"/>
    <cellStyle name="Comma 5 3 2 4 2 3 2" xfId="25906"/>
    <cellStyle name="Comma 5 3 2 4 2 3 3" xfId="25907"/>
    <cellStyle name="Comma 5 3 2 4 2 3 4" xfId="25908"/>
    <cellStyle name="Comma 5 3 2 4 2 4" xfId="25909"/>
    <cellStyle name="Comma 5 3 2 4 2 5" xfId="25910"/>
    <cellStyle name="Comma 5 3 2 4 2 6" xfId="25911"/>
    <cellStyle name="Comma 5 3 2 4 2 7" xfId="25912"/>
    <cellStyle name="Comma 5 3 2 4 3" xfId="25913"/>
    <cellStyle name="Comma 5 3 2 4 3 2" xfId="25914"/>
    <cellStyle name="Comma 5 3 2 4 3 2 2" xfId="25915"/>
    <cellStyle name="Comma 5 3 2 4 3 3" xfId="25916"/>
    <cellStyle name="Comma 5 3 2 4 3 4" xfId="25917"/>
    <cellStyle name="Comma 5 3 2 4 3 5" xfId="25918"/>
    <cellStyle name="Comma 5 3 2 4 3 6" xfId="25919"/>
    <cellStyle name="Comma 5 3 2 4 4" xfId="25920"/>
    <cellStyle name="Comma 5 3 2 4 4 2" xfId="25921"/>
    <cellStyle name="Comma 5 3 2 4 4 3" xfId="25922"/>
    <cellStyle name="Comma 5 3 2 4 4 4" xfId="25923"/>
    <cellStyle name="Comma 5 3 2 4 5" xfId="25924"/>
    <cellStyle name="Comma 5 3 2 4 6" xfId="25925"/>
    <cellStyle name="Comma 5 3 2 4 7" xfId="25926"/>
    <cellStyle name="Comma 5 3 2 4 8" xfId="25927"/>
    <cellStyle name="Comma 5 3 2 5" xfId="25928"/>
    <cellStyle name="Comma 5 3 2 5 2" xfId="25929"/>
    <cellStyle name="Comma 5 3 2 5 2 2" xfId="25930"/>
    <cellStyle name="Comma 5 3 2 5 2 2 2" xfId="25931"/>
    <cellStyle name="Comma 5 3 2 5 2 3" xfId="25932"/>
    <cellStyle name="Comma 5 3 2 5 2 4" xfId="25933"/>
    <cellStyle name="Comma 5 3 2 5 2 5" xfId="25934"/>
    <cellStyle name="Comma 5 3 2 5 2 6" xfId="25935"/>
    <cellStyle name="Comma 5 3 2 5 3" xfId="25936"/>
    <cellStyle name="Comma 5 3 2 5 3 2" xfId="25937"/>
    <cellStyle name="Comma 5 3 2 5 3 3" xfId="25938"/>
    <cellStyle name="Comma 5 3 2 5 3 4" xfId="25939"/>
    <cellStyle name="Comma 5 3 2 5 4" xfId="25940"/>
    <cellStyle name="Comma 5 3 2 5 5" xfId="25941"/>
    <cellStyle name="Comma 5 3 2 5 6" xfId="25942"/>
    <cellStyle name="Comma 5 3 2 5 7" xfId="25943"/>
    <cellStyle name="Comma 5 3 2 6" xfId="25944"/>
    <cellStyle name="Comma 5 3 2 6 2" xfId="25945"/>
    <cellStyle name="Comma 5 3 2 6 2 2" xfId="25946"/>
    <cellStyle name="Comma 5 3 2 6 2 2 2" xfId="25947"/>
    <cellStyle name="Comma 5 3 2 6 2 3" xfId="25948"/>
    <cellStyle name="Comma 5 3 2 6 2 4" xfId="25949"/>
    <cellStyle name="Comma 5 3 2 6 2 5" xfId="25950"/>
    <cellStyle name="Comma 5 3 2 6 2 6" xfId="25951"/>
    <cellStyle name="Comma 5 3 2 6 3" xfId="25952"/>
    <cellStyle name="Comma 5 3 2 6 3 2" xfId="25953"/>
    <cellStyle name="Comma 5 3 2 6 3 3" xfId="25954"/>
    <cellStyle name="Comma 5 3 2 6 3 4" xfId="25955"/>
    <cellStyle name="Comma 5 3 2 6 4" xfId="25956"/>
    <cellStyle name="Comma 5 3 2 6 5" xfId="25957"/>
    <cellStyle name="Comma 5 3 2 6 6" xfId="25958"/>
    <cellStyle name="Comma 5 3 2 6 7" xfId="25959"/>
    <cellStyle name="Comma 5 3 2 7" xfId="25960"/>
    <cellStyle name="Comma 5 3 2 7 2" xfId="25961"/>
    <cellStyle name="Comma 5 3 2 7 2 2" xfId="25962"/>
    <cellStyle name="Comma 5 3 2 7 2 2 2" xfId="25963"/>
    <cellStyle name="Comma 5 3 2 7 2 3" xfId="25964"/>
    <cellStyle name="Comma 5 3 2 7 2 4" xfId="25965"/>
    <cellStyle name="Comma 5 3 2 7 2 5" xfId="25966"/>
    <cellStyle name="Comma 5 3 2 7 2 6" xfId="25967"/>
    <cellStyle name="Comma 5 3 2 7 3" xfId="25968"/>
    <cellStyle name="Comma 5 3 2 7 3 2" xfId="25969"/>
    <cellStyle name="Comma 5 3 2 7 3 3" xfId="25970"/>
    <cellStyle name="Comma 5 3 2 7 3 4" xfId="25971"/>
    <cellStyle name="Comma 5 3 2 7 4" xfId="25972"/>
    <cellStyle name="Comma 5 3 2 7 5" xfId="25973"/>
    <cellStyle name="Comma 5 3 2 7 6" xfId="25974"/>
    <cellStyle name="Comma 5 3 2 7 7" xfId="25975"/>
    <cellStyle name="Comma 5 3 2 8" xfId="25976"/>
    <cellStyle name="Comma 5 3 2 8 2" xfId="25977"/>
    <cellStyle name="Comma 5 3 2 8 2 2" xfId="25978"/>
    <cellStyle name="Comma 5 3 2 8 2 2 2" xfId="25979"/>
    <cellStyle name="Comma 5 3 2 8 2 3" xfId="25980"/>
    <cellStyle name="Comma 5 3 2 8 2 4" xfId="25981"/>
    <cellStyle name="Comma 5 3 2 8 2 5" xfId="25982"/>
    <cellStyle name="Comma 5 3 2 8 2 6" xfId="25983"/>
    <cellStyle name="Comma 5 3 2 8 3" xfId="25984"/>
    <cellStyle name="Comma 5 3 2 8 3 2" xfId="25985"/>
    <cellStyle name="Comma 5 3 2 8 3 3" xfId="25986"/>
    <cellStyle name="Comma 5 3 2 8 3 4" xfId="25987"/>
    <cellStyle name="Comma 5 3 2 8 4" xfId="25988"/>
    <cellStyle name="Comma 5 3 2 8 5" xfId="25989"/>
    <cellStyle name="Comma 5 3 2 8 6" xfId="25990"/>
    <cellStyle name="Comma 5 3 2 8 7" xfId="25991"/>
    <cellStyle name="Comma 5 3 2 9" xfId="25992"/>
    <cellStyle name="Comma 5 3 2 9 2" xfId="25993"/>
    <cellStyle name="Comma 5 3 2 9 2 2" xfId="25994"/>
    <cellStyle name="Comma 5 3 2 9 2 3" xfId="25995"/>
    <cellStyle name="Comma 5 3 2 9 2 4" xfId="25996"/>
    <cellStyle name="Comma 5 3 2 9 2 5" xfId="25997"/>
    <cellStyle name="Comma 5 3 2 9 3" xfId="25998"/>
    <cellStyle name="Comma 5 3 2 9 3 2" xfId="25999"/>
    <cellStyle name="Comma 5 3 2 9 3 3" xfId="26000"/>
    <cellStyle name="Comma 5 3 2 9 3 4" xfId="26001"/>
    <cellStyle name="Comma 5 3 2 9 4" xfId="26002"/>
    <cellStyle name="Comma 5 3 2 9 5" xfId="26003"/>
    <cellStyle name="Comma 5 3 2 9 6" xfId="26004"/>
    <cellStyle name="Comma 5 3 2 9 7" xfId="26005"/>
    <cellStyle name="Comma 5 3 3" xfId="26006"/>
    <cellStyle name="Comma 5 3 3 10" xfId="26007"/>
    <cellStyle name="Comma 5 3 3 11" xfId="26008"/>
    <cellStyle name="Comma 5 3 3 2" xfId="26009"/>
    <cellStyle name="Comma 5 3 3 2 10" xfId="26010"/>
    <cellStyle name="Comma 5 3 3 2 2" xfId="26011"/>
    <cellStyle name="Comma 5 3 3 2 2 2" xfId="26012"/>
    <cellStyle name="Comma 5 3 3 2 2 2 2" xfId="26013"/>
    <cellStyle name="Comma 5 3 3 2 2 2 2 2" xfId="26014"/>
    <cellStyle name="Comma 5 3 3 2 2 2 2 2 2" xfId="26015"/>
    <cellStyle name="Comma 5 3 3 2 2 2 2 3" xfId="26016"/>
    <cellStyle name="Comma 5 3 3 2 2 2 2 4" xfId="26017"/>
    <cellStyle name="Comma 5 3 3 2 2 2 2 5" xfId="26018"/>
    <cellStyle name="Comma 5 3 3 2 2 2 2 6" xfId="26019"/>
    <cellStyle name="Comma 5 3 3 2 2 2 3" xfId="26020"/>
    <cellStyle name="Comma 5 3 3 2 2 2 3 2" xfId="26021"/>
    <cellStyle name="Comma 5 3 3 2 2 2 3 3" xfId="26022"/>
    <cellStyle name="Comma 5 3 3 2 2 2 3 4" xfId="26023"/>
    <cellStyle name="Comma 5 3 3 2 2 2 4" xfId="26024"/>
    <cellStyle name="Comma 5 3 3 2 2 2 5" xfId="26025"/>
    <cellStyle name="Comma 5 3 3 2 2 2 6" xfId="26026"/>
    <cellStyle name="Comma 5 3 3 2 2 2 7" xfId="26027"/>
    <cellStyle name="Comma 5 3 3 2 2 3" xfId="26028"/>
    <cellStyle name="Comma 5 3 3 2 2 3 2" xfId="26029"/>
    <cellStyle name="Comma 5 3 3 2 2 3 2 2" xfId="26030"/>
    <cellStyle name="Comma 5 3 3 2 2 3 3" xfId="26031"/>
    <cellStyle name="Comma 5 3 3 2 2 3 4" xfId="26032"/>
    <cellStyle name="Comma 5 3 3 2 2 3 5" xfId="26033"/>
    <cellStyle name="Comma 5 3 3 2 2 3 6" xfId="26034"/>
    <cellStyle name="Comma 5 3 3 2 2 4" xfId="26035"/>
    <cellStyle name="Comma 5 3 3 2 2 4 2" xfId="26036"/>
    <cellStyle name="Comma 5 3 3 2 2 4 3" xfId="26037"/>
    <cellStyle name="Comma 5 3 3 2 2 4 4" xfId="26038"/>
    <cellStyle name="Comma 5 3 3 2 2 5" xfId="26039"/>
    <cellStyle name="Comma 5 3 3 2 2 6" xfId="26040"/>
    <cellStyle name="Comma 5 3 3 2 2 7" xfId="26041"/>
    <cellStyle name="Comma 5 3 3 2 2 8" xfId="26042"/>
    <cellStyle name="Comma 5 3 3 2 3" xfId="26043"/>
    <cellStyle name="Comma 5 3 3 2 3 2" xfId="26044"/>
    <cellStyle name="Comma 5 3 3 2 3 2 2" xfId="26045"/>
    <cellStyle name="Comma 5 3 3 2 3 2 2 2" xfId="26046"/>
    <cellStyle name="Comma 5 3 3 2 3 2 3" xfId="26047"/>
    <cellStyle name="Comma 5 3 3 2 3 2 4" xfId="26048"/>
    <cellStyle name="Comma 5 3 3 2 3 2 5" xfId="26049"/>
    <cellStyle name="Comma 5 3 3 2 3 2 6" xfId="26050"/>
    <cellStyle name="Comma 5 3 3 2 3 3" xfId="26051"/>
    <cellStyle name="Comma 5 3 3 2 3 3 2" xfId="26052"/>
    <cellStyle name="Comma 5 3 3 2 3 3 3" xfId="26053"/>
    <cellStyle name="Comma 5 3 3 2 3 3 4" xfId="26054"/>
    <cellStyle name="Comma 5 3 3 2 3 4" xfId="26055"/>
    <cellStyle name="Comma 5 3 3 2 3 5" xfId="26056"/>
    <cellStyle name="Comma 5 3 3 2 3 6" xfId="26057"/>
    <cellStyle name="Comma 5 3 3 2 3 7" xfId="26058"/>
    <cellStyle name="Comma 5 3 3 2 4" xfId="26059"/>
    <cellStyle name="Comma 5 3 3 2 4 2" xfId="26060"/>
    <cellStyle name="Comma 5 3 3 2 4 2 2" xfId="26061"/>
    <cellStyle name="Comma 5 3 3 2 4 2 3" xfId="26062"/>
    <cellStyle name="Comma 5 3 3 2 4 2 4" xfId="26063"/>
    <cellStyle name="Comma 5 3 3 2 4 2 5" xfId="26064"/>
    <cellStyle name="Comma 5 3 3 2 4 3" xfId="26065"/>
    <cellStyle name="Comma 5 3 3 2 4 3 2" xfId="26066"/>
    <cellStyle name="Comma 5 3 3 2 4 3 3" xfId="26067"/>
    <cellStyle name="Comma 5 3 3 2 4 3 4" xfId="26068"/>
    <cellStyle name="Comma 5 3 3 2 4 4" xfId="26069"/>
    <cellStyle name="Comma 5 3 3 2 4 5" xfId="26070"/>
    <cellStyle name="Comma 5 3 3 2 4 6" xfId="26071"/>
    <cellStyle name="Comma 5 3 3 2 4 7" xfId="26072"/>
    <cellStyle name="Comma 5 3 3 2 5" xfId="26073"/>
    <cellStyle name="Comma 5 3 3 2 5 2" xfId="26074"/>
    <cellStyle name="Comma 5 3 3 2 5 2 2" xfId="26075"/>
    <cellStyle name="Comma 5 3 3 2 5 3" xfId="26076"/>
    <cellStyle name="Comma 5 3 3 2 5 4" xfId="26077"/>
    <cellStyle name="Comma 5 3 3 2 5 5" xfId="26078"/>
    <cellStyle name="Comma 5 3 3 2 5 6" xfId="26079"/>
    <cellStyle name="Comma 5 3 3 2 6" xfId="26080"/>
    <cellStyle name="Comma 5 3 3 2 6 2" xfId="26081"/>
    <cellStyle name="Comma 5 3 3 2 6 3" xfId="26082"/>
    <cellStyle name="Comma 5 3 3 2 6 4" xfId="26083"/>
    <cellStyle name="Comma 5 3 3 2 7" xfId="26084"/>
    <cellStyle name="Comma 5 3 3 2 8" xfId="26085"/>
    <cellStyle name="Comma 5 3 3 2 9" xfId="26086"/>
    <cellStyle name="Comma 5 3 3 3" xfId="26087"/>
    <cellStyle name="Comma 5 3 3 3 2" xfId="26088"/>
    <cellStyle name="Comma 5 3 3 3 2 2" xfId="26089"/>
    <cellStyle name="Comma 5 3 3 3 2 2 2" xfId="26090"/>
    <cellStyle name="Comma 5 3 3 3 2 2 2 2" xfId="26091"/>
    <cellStyle name="Comma 5 3 3 3 2 2 3" xfId="26092"/>
    <cellStyle name="Comma 5 3 3 3 2 2 4" xfId="26093"/>
    <cellStyle name="Comma 5 3 3 3 2 2 5" xfId="26094"/>
    <cellStyle name="Comma 5 3 3 3 2 2 6" xfId="26095"/>
    <cellStyle name="Comma 5 3 3 3 2 3" xfId="26096"/>
    <cellStyle name="Comma 5 3 3 3 2 3 2" xfId="26097"/>
    <cellStyle name="Comma 5 3 3 3 2 3 3" xfId="26098"/>
    <cellStyle name="Comma 5 3 3 3 2 3 4" xfId="26099"/>
    <cellStyle name="Comma 5 3 3 3 2 4" xfId="26100"/>
    <cellStyle name="Comma 5 3 3 3 2 5" xfId="26101"/>
    <cellStyle name="Comma 5 3 3 3 2 6" xfId="26102"/>
    <cellStyle name="Comma 5 3 3 3 2 7" xfId="26103"/>
    <cellStyle name="Comma 5 3 3 3 3" xfId="26104"/>
    <cellStyle name="Comma 5 3 3 3 3 2" xfId="26105"/>
    <cellStyle name="Comma 5 3 3 3 3 2 2" xfId="26106"/>
    <cellStyle name="Comma 5 3 3 3 3 3" xfId="26107"/>
    <cellStyle name="Comma 5 3 3 3 3 4" xfId="26108"/>
    <cellStyle name="Comma 5 3 3 3 3 5" xfId="26109"/>
    <cellStyle name="Comma 5 3 3 3 3 6" xfId="26110"/>
    <cellStyle name="Comma 5 3 3 3 4" xfId="26111"/>
    <cellStyle name="Comma 5 3 3 3 4 2" xfId="26112"/>
    <cellStyle name="Comma 5 3 3 3 4 3" xfId="26113"/>
    <cellStyle name="Comma 5 3 3 3 4 4" xfId="26114"/>
    <cellStyle name="Comma 5 3 3 3 5" xfId="26115"/>
    <cellStyle name="Comma 5 3 3 3 6" xfId="26116"/>
    <cellStyle name="Comma 5 3 3 3 7" xfId="26117"/>
    <cellStyle name="Comma 5 3 3 3 8" xfId="26118"/>
    <cellStyle name="Comma 5 3 3 4" xfId="26119"/>
    <cellStyle name="Comma 5 3 3 4 2" xfId="26120"/>
    <cellStyle name="Comma 5 3 3 4 2 2" xfId="26121"/>
    <cellStyle name="Comma 5 3 3 4 2 2 2" xfId="26122"/>
    <cellStyle name="Comma 5 3 3 4 2 3" xfId="26123"/>
    <cellStyle name="Comma 5 3 3 4 2 4" xfId="26124"/>
    <cellStyle name="Comma 5 3 3 4 2 5" xfId="26125"/>
    <cellStyle name="Comma 5 3 3 4 2 6" xfId="26126"/>
    <cellStyle name="Comma 5 3 3 4 3" xfId="26127"/>
    <cellStyle name="Comma 5 3 3 4 3 2" xfId="26128"/>
    <cellStyle name="Comma 5 3 3 4 3 3" xfId="26129"/>
    <cellStyle name="Comma 5 3 3 4 3 4" xfId="26130"/>
    <cellStyle name="Comma 5 3 3 4 4" xfId="26131"/>
    <cellStyle name="Comma 5 3 3 4 5" xfId="26132"/>
    <cellStyle name="Comma 5 3 3 4 6" xfId="26133"/>
    <cellStyle name="Comma 5 3 3 4 7" xfId="26134"/>
    <cellStyle name="Comma 5 3 3 5" xfId="26135"/>
    <cellStyle name="Comma 5 3 3 5 2" xfId="26136"/>
    <cellStyle name="Comma 5 3 3 5 2 2" xfId="26137"/>
    <cellStyle name="Comma 5 3 3 5 2 3" xfId="26138"/>
    <cellStyle name="Comma 5 3 3 5 2 4" xfId="26139"/>
    <cellStyle name="Comma 5 3 3 5 2 5" xfId="26140"/>
    <cellStyle name="Comma 5 3 3 5 3" xfId="26141"/>
    <cellStyle name="Comma 5 3 3 5 3 2" xfId="26142"/>
    <cellStyle name="Comma 5 3 3 5 3 3" xfId="26143"/>
    <cellStyle name="Comma 5 3 3 5 3 4" xfId="26144"/>
    <cellStyle name="Comma 5 3 3 5 4" xfId="26145"/>
    <cellStyle name="Comma 5 3 3 5 5" xfId="26146"/>
    <cellStyle name="Comma 5 3 3 5 6" xfId="26147"/>
    <cellStyle name="Comma 5 3 3 5 7" xfId="26148"/>
    <cellStyle name="Comma 5 3 3 6" xfId="26149"/>
    <cellStyle name="Comma 5 3 3 6 2" xfId="26150"/>
    <cellStyle name="Comma 5 3 3 6 2 2" xfId="26151"/>
    <cellStyle name="Comma 5 3 3 6 3" xfId="26152"/>
    <cellStyle name="Comma 5 3 3 6 4" xfId="26153"/>
    <cellStyle name="Comma 5 3 3 6 5" xfId="26154"/>
    <cellStyle name="Comma 5 3 3 6 6" xfId="26155"/>
    <cellStyle name="Comma 5 3 3 7" xfId="26156"/>
    <cellStyle name="Comma 5 3 3 7 2" xfId="26157"/>
    <cellStyle name="Comma 5 3 3 7 3" xfId="26158"/>
    <cellStyle name="Comma 5 3 3 7 4" xfId="26159"/>
    <cellStyle name="Comma 5 3 3 8" xfId="26160"/>
    <cellStyle name="Comma 5 3 3 9" xfId="26161"/>
    <cellStyle name="Comma 5 3 3 9 2" xfId="26162"/>
    <cellStyle name="Comma 5 3 4" xfId="26163"/>
    <cellStyle name="Comma 5 3 4 10" xfId="26164"/>
    <cellStyle name="Comma 5 3 4 2" xfId="26165"/>
    <cellStyle name="Comma 5 3 4 2 2" xfId="26166"/>
    <cellStyle name="Comma 5 3 4 2 2 2" xfId="26167"/>
    <cellStyle name="Comma 5 3 4 2 2 2 2" xfId="26168"/>
    <cellStyle name="Comma 5 3 4 2 2 2 2 2" xfId="26169"/>
    <cellStyle name="Comma 5 3 4 2 2 2 3" xfId="26170"/>
    <cellStyle name="Comma 5 3 4 2 2 2 4" xfId="26171"/>
    <cellStyle name="Comma 5 3 4 2 2 2 5" xfId="26172"/>
    <cellStyle name="Comma 5 3 4 2 2 2 6" xfId="26173"/>
    <cellStyle name="Comma 5 3 4 2 2 3" xfId="26174"/>
    <cellStyle name="Comma 5 3 4 2 2 3 2" xfId="26175"/>
    <cellStyle name="Comma 5 3 4 2 2 3 3" xfId="26176"/>
    <cellStyle name="Comma 5 3 4 2 2 3 4" xfId="26177"/>
    <cellStyle name="Comma 5 3 4 2 2 4" xfId="26178"/>
    <cellStyle name="Comma 5 3 4 2 2 5" xfId="26179"/>
    <cellStyle name="Comma 5 3 4 2 2 6" xfId="26180"/>
    <cellStyle name="Comma 5 3 4 2 2 7" xfId="26181"/>
    <cellStyle name="Comma 5 3 4 2 3" xfId="26182"/>
    <cellStyle name="Comma 5 3 4 2 3 2" xfId="26183"/>
    <cellStyle name="Comma 5 3 4 2 3 2 2" xfId="26184"/>
    <cellStyle name="Comma 5 3 4 2 3 2 3" xfId="26185"/>
    <cellStyle name="Comma 5 3 4 2 3 2 4" xfId="26186"/>
    <cellStyle name="Comma 5 3 4 2 3 2 5" xfId="26187"/>
    <cellStyle name="Comma 5 3 4 2 3 3" xfId="26188"/>
    <cellStyle name="Comma 5 3 4 2 3 3 2" xfId="26189"/>
    <cellStyle name="Comma 5 3 4 2 3 3 3" xfId="26190"/>
    <cellStyle name="Comma 5 3 4 2 3 3 4" xfId="26191"/>
    <cellStyle name="Comma 5 3 4 2 3 4" xfId="26192"/>
    <cellStyle name="Comma 5 3 4 2 3 5" xfId="26193"/>
    <cellStyle name="Comma 5 3 4 2 3 6" xfId="26194"/>
    <cellStyle name="Comma 5 3 4 2 3 7" xfId="26195"/>
    <cellStyle name="Comma 5 3 4 2 4" xfId="26196"/>
    <cellStyle name="Comma 5 3 4 2 4 2" xfId="26197"/>
    <cellStyle name="Comma 5 3 4 2 4 2 2" xfId="26198"/>
    <cellStyle name="Comma 5 3 4 2 4 3" xfId="26199"/>
    <cellStyle name="Comma 5 3 4 2 4 4" xfId="26200"/>
    <cellStyle name="Comma 5 3 4 2 4 5" xfId="26201"/>
    <cellStyle name="Comma 5 3 4 2 4 6" xfId="26202"/>
    <cellStyle name="Comma 5 3 4 2 5" xfId="26203"/>
    <cellStyle name="Comma 5 3 4 2 5 2" xfId="26204"/>
    <cellStyle name="Comma 5 3 4 2 5 3" xfId="26205"/>
    <cellStyle name="Comma 5 3 4 2 5 4" xfId="26206"/>
    <cellStyle name="Comma 5 3 4 2 6" xfId="26207"/>
    <cellStyle name="Comma 5 3 4 2 7" xfId="26208"/>
    <cellStyle name="Comma 5 3 4 2 8" xfId="26209"/>
    <cellStyle name="Comma 5 3 4 2 9" xfId="26210"/>
    <cellStyle name="Comma 5 3 4 3" xfId="26211"/>
    <cellStyle name="Comma 5 3 4 3 2" xfId="26212"/>
    <cellStyle name="Comma 5 3 4 3 2 2" xfId="26213"/>
    <cellStyle name="Comma 5 3 4 3 2 2 2" xfId="26214"/>
    <cellStyle name="Comma 5 3 4 3 2 3" xfId="26215"/>
    <cellStyle name="Comma 5 3 4 3 2 4" xfId="26216"/>
    <cellStyle name="Comma 5 3 4 3 2 5" xfId="26217"/>
    <cellStyle name="Comma 5 3 4 3 2 6" xfId="26218"/>
    <cellStyle name="Comma 5 3 4 3 3" xfId="26219"/>
    <cellStyle name="Comma 5 3 4 3 3 2" xfId="26220"/>
    <cellStyle name="Comma 5 3 4 3 3 3" xfId="26221"/>
    <cellStyle name="Comma 5 3 4 3 3 4" xfId="26222"/>
    <cellStyle name="Comma 5 3 4 3 4" xfId="26223"/>
    <cellStyle name="Comma 5 3 4 3 5" xfId="26224"/>
    <cellStyle name="Comma 5 3 4 3 6" xfId="26225"/>
    <cellStyle name="Comma 5 3 4 3 7" xfId="26226"/>
    <cellStyle name="Comma 5 3 4 4" xfId="26227"/>
    <cellStyle name="Comma 5 3 4 4 2" xfId="26228"/>
    <cellStyle name="Comma 5 3 4 4 2 2" xfId="26229"/>
    <cellStyle name="Comma 5 3 4 4 2 3" xfId="26230"/>
    <cellStyle name="Comma 5 3 4 4 2 4" xfId="26231"/>
    <cellStyle name="Comma 5 3 4 4 2 5" xfId="26232"/>
    <cellStyle name="Comma 5 3 4 4 3" xfId="26233"/>
    <cellStyle name="Comma 5 3 4 4 3 2" xfId="26234"/>
    <cellStyle name="Comma 5 3 4 4 3 3" xfId="26235"/>
    <cellStyle name="Comma 5 3 4 4 3 4" xfId="26236"/>
    <cellStyle name="Comma 5 3 4 4 4" xfId="26237"/>
    <cellStyle name="Comma 5 3 4 4 5" xfId="26238"/>
    <cellStyle name="Comma 5 3 4 4 6" xfId="26239"/>
    <cellStyle name="Comma 5 3 4 4 7" xfId="26240"/>
    <cellStyle name="Comma 5 3 4 5" xfId="26241"/>
    <cellStyle name="Comma 5 3 4 5 2" xfId="26242"/>
    <cellStyle name="Comma 5 3 4 5 2 2" xfId="26243"/>
    <cellStyle name="Comma 5 3 4 5 3" xfId="26244"/>
    <cellStyle name="Comma 5 3 4 5 4" xfId="26245"/>
    <cellStyle name="Comma 5 3 4 5 5" xfId="26246"/>
    <cellStyle name="Comma 5 3 4 5 6" xfId="26247"/>
    <cellStyle name="Comma 5 3 4 6" xfId="26248"/>
    <cellStyle name="Comma 5 3 4 6 2" xfId="26249"/>
    <cellStyle name="Comma 5 3 4 6 3" xfId="26250"/>
    <cellStyle name="Comma 5 3 4 6 4" xfId="26251"/>
    <cellStyle name="Comma 5 3 4 7" xfId="26252"/>
    <cellStyle name="Comma 5 3 4 8" xfId="26253"/>
    <cellStyle name="Comma 5 3 4 8 2" xfId="26254"/>
    <cellStyle name="Comma 5 3 4 9" xfId="26255"/>
    <cellStyle name="Comma 5 3 5" xfId="26256"/>
    <cellStyle name="Comma 5 3 5 2" xfId="26257"/>
    <cellStyle name="Comma 5 3 5 2 2" xfId="26258"/>
    <cellStyle name="Comma 5 3 5 2 2 2" xfId="26259"/>
    <cellStyle name="Comma 5 3 5 2 2 2 2" xfId="26260"/>
    <cellStyle name="Comma 5 3 5 2 2 2 3" xfId="26261"/>
    <cellStyle name="Comma 5 3 5 2 2 2 4" xfId="26262"/>
    <cellStyle name="Comma 5 3 5 2 2 2 5" xfId="26263"/>
    <cellStyle name="Comma 5 3 5 2 2 3" xfId="26264"/>
    <cellStyle name="Comma 5 3 5 2 2 3 2" xfId="26265"/>
    <cellStyle name="Comma 5 3 5 2 2 3 3" xfId="26266"/>
    <cellStyle name="Comma 5 3 5 2 2 3 4" xfId="26267"/>
    <cellStyle name="Comma 5 3 5 2 2 4" xfId="26268"/>
    <cellStyle name="Comma 5 3 5 2 2 5" xfId="26269"/>
    <cellStyle name="Comma 5 3 5 2 2 6" xfId="26270"/>
    <cellStyle name="Comma 5 3 5 2 2 7" xfId="26271"/>
    <cellStyle name="Comma 5 3 5 2 3" xfId="26272"/>
    <cellStyle name="Comma 5 3 5 2 3 2" xfId="26273"/>
    <cellStyle name="Comma 5 3 5 2 3 2 2" xfId="26274"/>
    <cellStyle name="Comma 5 3 5 2 3 3" xfId="26275"/>
    <cellStyle name="Comma 5 3 5 2 3 4" xfId="26276"/>
    <cellStyle name="Comma 5 3 5 2 3 5" xfId="26277"/>
    <cellStyle name="Comma 5 3 5 2 3 6" xfId="26278"/>
    <cellStyle name="Comma 5 3 5 2 4" xfId="26279"/>
    <cellStyle name="Comma 5 3 5 2 4 2" xfId="26280"/>
    <cellStyle name="Comma 5 3 5 2 4 3" xfId="26281"/>
    <cellStyle name="Comma 5 3 5 2 4 4" xfId="26282"/>
    <cellStyle name="Comma 5 3 5 2 5" xfId="26283"/>
    <cellStyle name="Comma 5 3 5 2 6" xfId="26284"/>
    <cellStyle name="Comma 5 3 5 2 7" xfId="26285"/>
    <cellStyle name="Comma 5 3 5 2 8" xfId="26286"/>
    <cellStyle name="Comma 5 3 5 3" xfId="26287"/>
    <cellStyle name="Comma 5 3 5 3 2" xfId="26288"/>
    <cellStyle name="Comma 5 3 5 3 2 2" xfId="26289"/>
    <cellStyle name="Comma 5 3 5 3 2 3" xfId="26290"/>
    <cellStyle name="Comma 5 3 5 3 2 4" xfId="26291"/>
    <cellStyle name="Comma 5 3 5 3 2 5" xfId="26292"/>
    <cellStyle name="Comma 5 3 5 3 3" xfId="26293"/>
    <cellStyle name="Comma 5 3 5 3 3 2" xfId="26294"/>
    <cellStyle name="Comma 5 3 5 3 3 3" xfId="26295"/>
    <cellStyle name="Comma 5 3 5 3 3 4" xfId="26296"/>
    <cellStyle name="Comma 5 3 5 3 4" xfId="26297"/>
    <cellStyle name="Comma 5 3 5 3 5" xfId="26298"/>
    <cellStyle name="Comma 5 3 5 3 6" xfId="26299"/>
    <cellStyle name="Comma 5 3 5 3 7" xfId="26300"/>
    <cellStyle name="Comma 5 3 5 4" xfId="26301"/>
    <cellStyle name="Comma 5 3 5 4 2" xfId="26302"/>
    <cellStyle name="Comma 5 3 5 4 2 2" xfId="26303"/>
    <cellStyle name="Comma 5 3 5 4 3" xfId="26304"/>
    <cellStyle name="Comma 5 3 5 4 4" xfId="26305"/>
    <cellStyle name="Comma 5 3 5 4 5" xfId="26306"/>
    <cellStyle name="Comma 5 3 5 4 6" xfId="26307"/>
    <cellStyle name="Comma 5 3 5 5" xfId="26308"/>
    <cellStyle name="Comma 5 3 5 5 2" xfId="26309"/>
    <cellStyle name="Comma 5 3 5 5 3" xfId="26310"/>
    <cellStyle name="Comma 5 3 5 5 4" xfId="26311"/>
    <cellStyle name="Comma 5 3 5 6" xfId="26312"/>
    <cellStyle name="Comma 5 3 5 7" xfId="26313"/>
    <cellStyle name="Comma 5 3 5 8" xfId="26314"/>
    <cellStyle name="Comma 5 3 5 9" xfId="26315"/>
    <cellStyle name="Comma 5 3 6" xfId="26316"/>
    <cellStyle name="Comma 5 3 6 2" xfId="26317"/>
    <cellStyle name="Comma 5 3 6 2 2" xfId="26318"/>
    <cellStyle name="Comma 5 3 6 2 2 2" xfId="26319"/>
    <cellStyle name="Comma 5 3 6 2 2 3" xfId="26320"/>
    <cellStyle name="Comma 5 3 6 2 2 4" xfId="26321"/>
    <cellStyle name="Comma 5 3 6 2 2 5" xfId="26322"/>
    <cellStyle name="Comma 5 3 6 2 3" xfId="26323"/>
    <cellStyle name="Comma 5 3 6 2 3 2" xfId="26324"/>
    <cellStyle name="Comma 5 3 6 2 3 3" xfId="26325"/>
    <cellStyle name="Comma 5 3 6 2 3 4" xfId="26326"/>
    <cellStyle name="Comma 5 3 6 2 4" xfId="26327"/>
    <cellStyle name="Comma 5 3 6 2 5" xfId="26328"/>
    <cellStyle name="Comma 5 3 6 2 6" xfId="26329"/>
    <cellStyle name="Comma 5 3 6 2 7" xfId="26330"/>
    <cellStyle name="Comma 5 3 6 3" xfId="26331"/>
    <cellStyle name="Comma 5 3 6 3 2" xfId="26332"/>
    <cellStyle name="Comma 5 3 6 3 2 2" xfId="26333"/>
    <cellStyle name="Comma 5 3 6 3 3" xfId="26334"/>
    <cellStyle name="Comma 5 3 6 3 4" xfId="26335"/>
    <cellStyle name="Comma 5 3 6 3 5" xfId="26336"/>
    <cellStyle name="Comma 5 3 6 3 6" xfId="26337"/>
    <cellStyle name="Comma 5 3 6 3 7" xfId="26338"/>
    <cellStyle name="Comma 5 3 6 4" xfId="26339"/>
    <cellStyle name="Comma 5 3 6 4 2" xfId="26340"/>
    <cellStyle name="Comma 5 3 6 4 3" xfId="26341"/>
    <cellStyle name="Comma 5 3 6 4 4" xfId="26342"/>
    <cellStyle name="Comma 5 3 6 5" xfId="26343"/>
    <cellStyle name="Comma 5 3 6 6" xfId="26344"/>
    <cellStyle name="Comma 5 3 6 7" xfId="26345"/>
    <cellStyle name="Comma 5 3 6 8" xfId="26346"/>
    <cellStyle name="Comma 5 3 7" xfId="26347"/>
    <cellStyle name="Comma 5 3 7 2" xfId="26348"/>
    <cellStyle name="Comma 5 3 7 2 2" xfId="26349"/>
    <cellStyle name="Comma 5 3 7 2 2 2" xfId="26350"/>
    <cellStyle name="Comma 5 3 7 2 3" xfId="26351"/>
    <cellStyle name="Comma 5 3 7 2 4" xfId="26352"/>
    <cellStyle name="Comma 5 3 7 2 5" xfId="26353"/>
    <cellStyle name="Comma 5 3 7 2 6" xfId="26354"/>
    <cellStyle name="Comma 5 3 7 3" xfId="26355"/>
    <cellStyle name="Comma 5 3 7 3 2" xfId="26356"/>
    <cellStyle name="Comma 5 3 7 3 3" xfId="26357"/>
    <cellStyle name="Comma 5 3 7 3 4" xfId="26358"/>
    <cellStyle name="Comma 5 3 7 4" xfId="26359"/>
    <cellStyle name="Comma 5 3 7 5" xfId="26360"/>
    <cellStyle name="Comma 5 3 7 6" xfId="26361"/>
    <cellStyle name="Comma 5 3 7 7" xfId="26362"/>
    <cellStyle name="Comma 5 3 8" xfId="26363"/>
    <cellStyle name="Comma 5 3 8 2" xfId="26364"/>
    <cellStyle name="Comma 5 3 8 2 2" xfId="26365"/>
    <cellStyle name="Comma 5 3 8 2 2 2" xfId="26366"/>
    <cellStyle name="Comma 5 3 8 2 3" xfId="26367"/>
    <cellStyle name="Comma 5 3 8 2 4" xfId="26368"/>
    <cellStyle name="Comma 5 3 8 2 5" xfId="26369"/>
    <cellStyle name="Comma 5 3 8 2 6" xfId="26370"/>
    <cellStyle name="Comma 5 3 8 3" xfId="26371"/>
    <cellStyle name="Comma 5 3 8 3 2" xfId="26372"/>
    <cellStyle name="Comma 5 3 8 3 3" xfId="26373"/>
    <cellStyle name="Comma 5 3 8 3 4" xfId="26374"/>
    <cellStyle name="Comma 5 3 8 4" xfId="26375"/>
    <cellStyle name="Comma 5 3 8 5" xfId="26376"/>
    <cellStyle name="Comma 5 3 8 6" xfId="26377"/>
    <cellStyle name="Comma 5 3 8 7" xfId="26378"/>
    <cellStyle name="Comma 5 3 9" xfId="26379"/>
    <cellStyle name="Comma 5 3 9 2" xfId="26380"/>
    <cellStyle name="Comma 5 3 9 2 2" xfId="26381"/>
    <cellStyle name="Comma 5 3 9 2 2 2" xfId="26382"/>
    <cellStyle name="Comma 5 3 9 2 3" xfId="26383"/>
    <cellStyle name="Comma 5 3 9 2 4" xfId="26384"/>
    <cellStyle name="Comma 5 3 9 2 5" xfId="26385"/>
    <cellStyle name="Comma 5 3 9 2 6" xfId="26386"/>
    <cellStyle name="Comma 5 3 9 3" xfId="26387"/>
    <cellStyle name="Comma 5 3 9 3 2" xfId="26388"/>
    <cellStyle name="Comma 5 3 9 3 3" xfId="26389"/>
    <cellStyle name="Comma 5 3 9 3 4" xfId="26390"/>
    <cellStyle name="Comma 5 3 9 4" xfId="26391"/>
    <cellStyle name="Comma 5 3 9 5" xfId="26392"/>
    <cellStyle name="Comma 5 3 9 6" xfId="26393"/>
    <cellStyle name="Comma 5 3 9 7" xfId="26394"/>
    <cellStyle name="Comma 5 4" xfId="26395"/>
    <cellStyle name="Comma 5 4 10" xfId="26396"/>
    <cellStyle name="Comma 5 4 10 2" xfId="26397"/>
    <cellStyle name="Comma 5 4 10 2 2" xfId="26398"/>
    <cellStyle name="Comma 5 4 10 3" xfId="26399"/>
    <cellStyle name="Comma 5 4 10 4" xfId="26400"/>
    <cellStyle name="Comma 5 4 10 5" xfId="26401"/>
    <cellStyle name="Comma 5 4 10 6" xfId="26402"/>
    <cellStyle name="Comma 5 4 10 7" xfId="26403"/>
    <cellStyle name="Comma 5 4 11" xfId="26404"/>
    <cellStyle name="Comma 5 4 11 2" xfId="26405"/>
    <cellStyle name="Comma 5 4 11 3" xfId="26406"/>
    <cellStyle name="Comma 5 4 11 4" xfId="26407"/>
    <cellStyle name="Comma 5 4 12" xfId="26408"/>
    <cellStyle name="Comma 5 4 12 2" xfId="26409"/>
    <cellStyle name="Comma 5 4 13" xfId="26410"/>
    <cellStyle name="Comma 5 4 13 2" xfId="26411"/>
    <cellStyle name="Comma 5 4 14" xfId="26412"/>
    <cellStyle name="Comma 5 4 15" xfId="26413"/>
    <cellStyle name="Comma 5 4 15 2" xfId="26414"/>
    <cellStyle name="Comma 5 4 2" xfId="26415"/>
    <cellStyle name="Comma 5 4 2 10" xfId="26416"/>
    <cellStyle name="Comma 5 4 2 10 2" xfId="26417"/>
    <cellStyle name="Comma 5 4 2 11" xfId="26418"/>
    <cellStyle name="Comma 5 4 2 11 2" xfId="26419"/>
    <cellStyle name="Comma 5 4 2 12" xfId="26420"/>
    <cellStyle name="Comma 5 4 2 12 2" xfId="26421"/>
    <cellStyle name="Comma 5 4 2 13" xfId="26422"/>
    <cellStyle name="Comma 5 4 2 13 2" xfId="26423"/>
    <cellStyle name="Comma 5 4 2 14" xfId="26424"/>
    <cellStyle name="Comma 5 4 2 2" xfId="26425"/>
    <cellStyle name="Comma 5 4 2 2 10" xfId="26426"/>
    <cellStyle name="Comma 5 4 2 2 2" xfId="26427"/>
    <cellStyle name="Comma 5 4 2 2 2 2" xfId="26428"/>
    <cellStyle name="Comma 5 4 2 2 2 2 2" xfId="26429"/>
    <cellStyle name="Comma 5 4 2 2 2 2 2 2" xfId="26430"/>
    <cellStyle name="Comma 5 4 2 2 2 2 2 2 2" xfId="26431"/>
    <cellStyle name="Comma 5 4 2 2 2 2 2 3" xfId="26432"/>
    <cellStyle name="Comma 5 4 2 2 2 2 2 4" xfId="26433"/>
    <cellStyle name="Comma 5 4 2 2 2 2 2 5" xfId="26434"/>
    <cellStyle name="Comma 5 4 2 2 2 2 2 6" xfId="26435"/>
    <cellStyle name="Comma 5 4 2 2 2 2 3" xfId="26436"/>
    <cellStyle name="Comma 5 4 2 2 2 2 3 2" xfId="26437"/>
    <cellStyle name="Comma 5 4 2 2 2 2 3 3" xfId="26438"/>
    <cellStyle name="Comma 5 4 2 2 2 2 3 4" xfId="26439"/>
    <cellStyle name="Comma 5 4 2 2 2 2 4" xfId="26440"/>
    <cellStyle name="Comma 5 4 2 2 2 2 5" xfId="26441"/>
    <cellStyle name="Comma 5 4 2 2 2 2 6" xfId="26442"/>
    <cellStyle name="Comma 5 4 2 2 2 2 7" xfId="26443"/>
    <cellStyle name="Comma 5 4 2 2 2 3" xfId="26444"/>
    <cellStyle name="Comma 5 4 2 2 2 3 2" xfId="26445"/>
    <cellStyle name="Comma 5 4 2 2 2 3 2 2" xfId="26446"/>
    <cellStyle name="Comma 5 4 2 2 2 3 3" xfId="26447"/>
    <cellStyle name="Comma 5 4 2 2 2 3 4" xfId="26448"/>
    <cellStyle name="Comma 5 4 2 2 2 3 5" xfId="26449"/>
    <cellStyle name="Comma 5 4 2 2 2 3 6" xfId="26450"/>
    <cellStyle name="Comma 5 4 2 2 2 4" xfId="26451"/>
    <cellStyle name="Comma 5 4 2 2 2 4 2" xfId="26452"/>
    <cellStyle name="Comma 5 4 2 2 2 4 3" xfId="26453"/>
    <cellStyle name="Comma 5 4 2 2 2 4 4" xfId="26454"/>
    <cellStyle name="Comma 5 4 2 2 2 5" xfId="26455"/>
    <cellStyle name="Comma 5 4 2 2 2 6" xfId="26456"/>
    <cellStyle name="Comma 5 4 2 2 2 7" xfId="26457"/>
    <cellStyle name="Comma 5 4 2 2 2 8" xfId="26458"/>
    <cellStyle name="Comma 5 4 2 2 3" xfId="26459"/>
    <cellStyle name="Comma 5 4 2 2 3 2" xfId="26460"/>
    <cellStyle name="Comma 5 4 2 2 3 2 2" xfId="26461"/>
    <cellStyle name="Comma 5 4 2 2 3 2 2 2" xfId="26462"/>
    <cellStyle name="Comma 5 4 2 2 3 2 3" xfId="26463"/>
    <cellStyle name="Comma 5 4 2 2 3 2 4" xfId="26464"/>
    <cellStyle name="Comma 5 4 2 2 3 2 5" xfId="26465"/>
    <cellStyle name="Comma 5 4 2 2 3 2 6" xfId="26466"/>
    <cellStyle name="Comma 5 4 2 2 3 3" xfId="26467"/>
    <cellStyle name="Comma 5 4 2 2 3 3 2" xfId="26468"/>
    <cellStyle name="Comma 5 4 2 2 3 3 3" xfId="26469"/>
    <cellStyle name="Comma 5 4 2 2 3 3 4" xfId="26470"/>
    <cellStyle name="Comma 5 4 2 2 3 4" xfId="26471"/>
    <cellStyle name="Comma 5 4 2 2 3 5" xfId="26472"/>
    <cellStyle name="Comma 5 4 2 2 3 6" xfId="26473"/>
    <cellStyle name="Comma 5 4 2 2 3 7" xfId="26474"/>
    <cellStyle name="Comma 5 4 2 2 4" xfId="26475"/>
    <cellStyle name="Comma 5 4 2 2 4 2" xfId="26476"/>
    <cellStyle name="Comma 5 4 2 2 4 2 2" xfId="26477"/>
    <cellStyle name="Comma 5 4 2 2 4 2 3" xfId="26478"/>
    <cellStyle name="Comma 5 4 2 2 4 2 4" xfId="26479"/>
    <cellStyle name="Comma 5 4 2 2 4 2 5" xfId="26480"/>
    <cellStyle name="Comma 5 4 2 2 4 3" xfId="26481"/>
    <cellStyle name="Comma 5 4 2 2 4 3 2" xfId="26482"/>
    <cellStyle name="Comma 5 4 2 2 4 3 3" xfId="26483"/>
    <cellStyle name="Comma 5 4 2 2 4 3 4" xfId="26484"/>
    <cellStyle name="Comma 5 4 2 2 4 4" xfId="26485"/>
    <cellStyle name="Comma 5 4 2 2 4 5" xfId="26486"/>
    <cellStyle name="Comma 5 4 2 2 4 6" xfId="26487"/>
    <cellStyle name="Comma 5 4 2 2 4 7" xfId="26488"/>
    <cellStyle name="Comma 5 4 2 2 5" xfId="26489"/>
    <cellStyle name="Comma 5 4 2 2 5 2" xfId="26490"/>
    <cellStyle name="Comma 5 4 2 2 5 2 2" xfId="26491"/>
    <cellStyle name="Comma 5 4 2 2 5 3" xfId="26492"/>
    <cellStyle name="Comma 5 4 2 2 5 4" xfId="26493"/>
    <cellStyle name="Comma 5 4 2 2 5 5" xfId="26494"/>
    <cellStyle name="Comma 5 4 2 2 5 6" xfId="26495"/>
    <cellStyle name="Comma 5 4 2 2 6" xfId="26496"/>
    <cellStyle name="Comma 5 4 2 2 6 2" xfId="26497"/>
    <cellStyle name="Comma 5 4 2 2 6 3" xfId="26498"/>
    <cellStyle name="Comma 5 4 2 2 6 4" xfId="26499"/>
    <cellStyle name="Comma 5 4 2 2 7" xfId="26500"/>
    <cellStyle name="Comma 5 4 2 2 8" xfId="26501"/>
    <cellStyle name="Comma 5 4 2 2 8 2" xfId="26502"/>
    <cellStyle name="Comma 5 4 2 2 9" xfId="26503"/>
    <cellStyle name="Comma 5 4 2 3" xfId="26504"/>
    <cellStyle name="Comma 5 4 2 3 2" xfId="26505"/>
    <cellStyle name="Comma 5 4 2 3 2 2" xfId="26506"/>
    <cellStyle name="Comma 5 4 2 3 2 2 2" xfId="26507"/>
    <cellStyle name="Comma 5 4 2 3 2 2 2 2" xfId="26508"/>
    <cellStyle name="Comma 5 4 2 3 2 2 3" xfId="26509"/>
    <cellStyle name="Comma 5 4 2 3 2 2 4" xfId="26510"/>
    <cellStyle name="Comma 5 4 2 3 2 2 5" xfId="26511"/>
    <cellStyle name="Comma 5 4 2 3 2 2 6" xfId="26512"/>
    <cellStyle name="Comma 5 4 2 3 2 3" xfId="26513"/>
    <cellStyle name="Comma 5 4 2 3 2 3 2" xfId="26514"/>
    <cellStyle name="Comma 5 4 2 3 2 3 3" xfId="26515"/>
    <cellStyle name="Comma 5 4 2 3 2 3 4" xfId="26516"/>
    <cellStyle name="Comma 5 4 2 3 2 4" xfId="26517"/>
    <cellStyle name="Comma 5 4 2 3 2 5" xfId="26518"/>
    <cellStyle name="Comma 5 4 2 3 2 6" xfId="26519"/>
    <cellStyle name="Comma 5 4 2 3 2 7" xfId="26520"/>
    <cellStyle name="Comma 5 4 2 3 3" xfId="26521"/>
    <cellStyle name="Comma 5 4 2 3 3 2" xfId="26522"/>
    <cellStyle name="Comma 5 4 2 3 3 2 2" xfId="26523"/>
    <cellStyle name="Comma 5 4 2 3 3 3" xfId="26524"/>
    <cellStyle name="Comma 5 4 2 3 3 4" xfId="26525"/>
    <cellStyle name="Comma 5 4 2 3 3 5" xfId="26526"/>
    <cellStyle name="Comma 5 4 2 3 3 6" xfId="26527"/>
    <cellStyle name="Comma 5 4 2 3 4" xfId="26528"/>
    <cellStyle name="Comma 5 4 2 3 4 2" xfId="26529"/>
    <cellStyle name="Comma 5 4 2 3 4 3" xfId="26530"/>
    <cellStyle name="Comma 5 4 2 3 4 4" xfId="26531"/>
    <cellStyle name="Comma 5 4 2 3 5" xfId="26532"/>
    <cellStyle name="Comma 5 4 2 3 6" xfId="26533"/>
    <cellStyle name="Comma 5 4 2 3 6 2" xfId="26534"/>
    <cellStyle name="Comma 5 4 2 3 7" xfId="26535"/>
    <cellStyle name="Comma 5 4 2 4" xfId="26536"/>
    <cellStyle name="Comma 5 4 2 4 2" xfId="26537"/>
    <cellStyle name="Comma 5 4 2 4 2 2" xfId="26538"/>
    <cellStyle name="Comma 5 4 2 4 2 2 2" xfId="26539"/>
    <cellStyle name="Comma 5 4 2 4 2 3" xfId="26540"/>
    <cellStyle name="Comma 5 4 2 4 2 4" xfId="26541"/>
    <cellStyle name="Comma 5 4 2 4 2 5" xfId="26542"/>
    <cellStyle name="Comma 5 4 2 4 2 6" xfId="26543"/>
    <cellStyle name="Comma 5 4 2 4 3" xfId="26544"/>
    <cellStyle name="Comma 5 4 2 4 3 2" xfId="26545"/>
    <cellStyle name="Comma 5 4 2 4 3 3" xfId="26546"/>
    <cellStyle name="Comma 5 4 2 4 3 4" xfId="26547"/>
    <cellStyle name="Comma 5 4 2 4 4" xfId="26548"/>
    <cellStyle name="Comma 5 4 2 4 5" xfId="26549"/>
    <cellStyle name="Comma 5 4 2 4 6" xfId="26550"/>
    <cellStyle name="Comma 5 4 2 4 7" xfId="26551"/>
    <cellStyle name="Comma 5 4 2 5" xfId="26552"/>
    <cellStyle name="Comma 5 4 2 5 2" xfId="26553"/>
    <cellStyle name="Comma 5 4 2 5 2 2" xfId="26554"/>
    <cellStyle name="Comma 5 4 2 5 2 2 2" xfId="26555"/>
    <cellStyle name="Comma 5 4 2 5 2 3" xfId="26556"/>
    <cellStyle name="Comma 5 4 2 5 2 4" xfId="26557"/>
    <cellStyle name="Comma 5 4 2 5 2 5" xfId="26558"/>
    <cellStyle name="Comma 5 4 2 5 2 6" xfId="26559"/>
    <cellStyle name="Comma 5 4 2 5 3" xfId="26560"/>
    <cellStyle name="Comma 5 4 2 5 3 2" xfId="26561"/>
    <cellStyle name="Comma 5 4 2 5 3 3" xfId="26562"/>
    <cellStyle name="Comma 5 4 2 5 3 4" xfId="26563"/>
    <cellStyle name="Comma 5 4 2 5 4" xfId="26564"/>
    <cellStyle name="Comma 5 4 2 5 5" xfId="26565"/>
    <cellStyle name="Comma 5 4 2 5 6" xfId="26566"/>
    <cellStyle name="Comma 5 4 2 5 7" xfId="26567"/>
    <cellStyle name="Comma 5 4 2 6" xfId="26568"/>
    <cellStyle name="Comma 5 4 2 6 2" xfId="26569"/>
    <cellStyle name="Comma 5 4 2 6 2 2" xfId="26570"/>
    <cellStyle name="Comma 5 4 2 6 2 2 2" xfId="26571"/>
    <cellStyle name="Comma 5 4 2 6 2 3" xfId="26572"/>
    <cellStyle name="Comma 5 4 2 6 2 4" xfId="26573"/>
    <cellStyle name="Comma 5 4 2 6 2 5" xfId="26574"/>
    <cellStyle name="Comma 5 4 2 6 2 6" xfId="26575"/>
    <cellStyle name="Comma 5 4 2 6 3" xfId="26576"/>
    <cellStyle name="Comma 5 4 2 6 3 2" xfId="26577"/>
    <cellStyle name="Comma 5 4 2 6 3 3" xfId="26578"/>
    <cellStyle name="Comma 5 4 2 6 3 4" xfId="26579"/>
    <cellStyle name="Comma 5 4 2 6 4" xfId="26580"/>
    <cellStyle name="Comma 5 4 2 6 5" xfId="26581"/>
    <cellStyle name="Comma 5 4 2 6 6" xfId="26582"/>
    <cellStyle name="Comma 5 4 2 6 7" xfId="26583"/>
    <cellStyle name="Comma 5 4 2 7" xfId="26584"/>
    <cellStyle name="Comma 5 4 2 7 2" xfId="26585"/>
    <cellStyle name="Comma 5 4 2 7 2 2" xfId="26586"/>
    <cellStyle name="Comma 5 4 2 7 2 3" xfId="26587"/>
    <cellStyle name="Comma 5 4 2 7 2 4" xfId="26588"/>
    <cellStyle name="Comma 5 4 2 7 2 5" xfId="26589"/>
    <cellStyle name="Comma 5 4 2 7 3" xfId="26590"/>
    <cellStyle name="Comma 5 4 2 7 3 2" xfId="26591"/>
    <cellStyle name="Comma 5 4 2 7 3 3" xfId="26592"/>
    <cellStyle name="Comma 5 4 2 7 3 4" xfId="26593"/>
    <cellStyle name="Comma 5 4 2 7 4" xfId="26594"/>
    <cellStyle name="Comma 5 4 2 7 5" xfId="26595"/>
    <cellStyle name="Comma 5 4 2 7 6" xfId="26596"/>
    <cellStyle name="Comma 5 4 2 7 7" xfId="26597"/>
    <cellStyle name="Comma 5 4 2 8" xfId="26598"/>
    <cellStyle name="Comma 5 4 2 8 2" xfId="26599"/>
    <cellStyle name="Comma 5 4 2 8 2 2" xfId="26600"/>
    <cellStyle name="Comma 5 4 2 8 3" xfId="26601"/>
    <cellStyle name="Comma 5 4 2 8 4" xfId="26602"/>
    <cellStyle name="Comma 5 4 2 8 5" xfId="26603"/>
    <cellStyle name="Comma 5 4 2 8 6" xfId="26604"/>
    <cellStyle name="Comma 5 4 2 8 7" xfId="26605"/>
    <cellStyle name="Comma 5 4 2 9" xfId="26606"/>
    <cellStyle name="Comma 5 4 2 9 2" xfId="26607"/>
    <cellStyle name="Comma 5 4 2 9 3" xfId="26608"/>
    <cellStyle name="Comma 5 4 2 9 4" xfId="26609"/>
    <cellStyle name="Comma 5 4 3" xfId="26610"/>
    <cellStyle name="Comma 5 4 3 10" xfId="26611"/>
    <cellStyle name="Comma 5 4 3 2" xfId="26612"/>
    <cellStyle name="Comma 5 4 3 2 2" xfId="26613"/>
    <cellStyle name="Comma 5 4 3 2 2 2" xfId="26614"/>
    <cellStyle name="Comma 5 4 3 2 2 2 2" xfId="26615"/>
    <cellStyle name="Comma 5 4 3 2 2 2 2 2" xfId="26616"/>
    <cellStyle name="Comma 5 4 3 2 2 2 3" xfId="26617"/>
    <cellStyle name="Comma 5 4 3 2 2 2 4" xfId="26618"/>
    <cellStyle name="Comma 5 4 3 2 2 2 5" xfId="26619"/>
    <cellStyle name="Comma 5 4 3 2 2 2 6" xfId="26620"/>
    <cellStyle name="Comma 5 4 3 2 2 3" xfId="26621"/>
    <cellStyle name="Comma 5 4 3 2 2 3 2" xfId="26622"/>
    <cellStyle name="Comma 5 4 3 2 2 3 3" xfId="26623"/>
    <cellStyle name="Comma 5 4 3 2 2 3 4" xfId="26624"/>
    <cellStyle name="Comma 5 4 3 2 2 4" xfId="26625"/>
    <cellStyle name="Comma 5 4 3 2 2 5" xfId="26626"/>
    <cellStyle name="Comma 5 4 3 2 2 6" xfId="26627"/>
    <cellStyle name="Comma 5 4 3 2 2 7" xfId="26628"/>
    <cellStyle name="Comma 5 4 3 2 3" xfId="26629"/>
    <cellStyle name="Comma 5 4 3 2 3 2" xfId="26630"/>
    <cellStyle name="Comma 5 4 3 2 3 2 2" xfId="26631"/>
    <cellStyle name="Comma 5 4 3 2 3 2 3" xfId="26632"/>
    <cellStyle name="Comma 5 4 3 2 3 2 4" xfId="26633"/>
    <cellStyle name="Comma 5 4 3 2 3 2 5" xfId="26634"/>
    <cellStyle name="Comma 5 4 3 2 3 3" xfId="26635"/>
    <cellStyle name="Comma 5 4 3 2 3 3 2" xfId="26636"/>
    <cellStyle name="Comma 5 4 3 2 3 3 3" xfId="26637"/>
    <cellStyle name="Comma 5 4 3 2 3 3 4" xfId="26638"/>
    <cellStyle name="Comma 5 4 3 2 3 4" xfId="26639"/>
    <cellStyle name="Comma 5 4 3 2 3 5" xfId="26640"/>
    <cellStyle name="Comma 5 4 3 2 3 6" xfId="26641"/>
    <cellStyle name="Comma 5 4 3 2 3 7" xfId="26642"/>
    <cellStyle name="Comma 5 4 3 2 4" xfId="26643"/>
    <cellStyle name="Comma 5 4 3 2 4 2" xfId="26644"/>
    <cellStyle name="Comma 5 4 3 2 4 2 2" xfId="26645"/>
    <cellStyle name="Comma 5 4 3 2 4 3" xfId="26646"/>
    <cellStyle name="Comma 5 4 3 2 4 4" xfId="26647"/>
    <cellStyle name="Comma 5 4 3 2 4 5" xfId="26648"/>
    <cellStyle name="Comma 5 4 3 2 4 6" xfId="26649"/>
    <cellStyle name="Comma 5 4 3 2 5" xfId="26650"/>
    <cellStyle name="Comma 5 4 3 2 5 2" xfId="26651"/>
    <cellStyle name="Comma 5 4 3 2 5 3" xfId="26652"/>
    <cellStyle name="Comma 5 4 3 2 5 4" xfId="26653"/>
    <cellStyle name="Comma 5 4 3 2 6" xfId="26654"/>
    <cellStyle name="Comma 5 4 3 2 7" xfId="26655"/>
    <cellStyle name="Comma 5 4 3 2 8" xfId="26656"/>
    <cellStyle name="Comma 5 4 3 2 9" xfId="26657"/>
    <cellStyle name="Comma 5 4 3 3" xfId="26658"/>
    <cellStyle name="Comma 5 4 3 3 2" xfId="26659"/>
    <cellStyle name="Comma 5 4 3 3 2 2" xfId="26660"/>
    <cellStyle name="Comma 5 4 3 3 2 2 2" xfId="26661"/>
    <cellStyle name="Comma 5 4 3 3 2 3" xfId="26662"/>
    <cellStyle name="Comma 5 4 3 3 2 4" xfId="26663"/>
    <cellStyle name="Comma 5 4 3 3 2 5" xfId="26664"/>
    <cellStyle name="Comma 5 4 3 3 2 6" xfId="26665"/>
    <cellStyle name="Comma 5 4 3 3 3" xfId="26666"/>
    <cellStyle name="Comma 5 4 3 3 3 2" xfId="26667"/>
    <cellStyle name="Comma 5 4 3 3 3 3" xfId="26668"/>
    <cellStyle name="Comma 5 4 3 3 3 4" xfId="26669"/>
    <cellStyle name="Comma 5 4 3 3 4" xfId="26670"/>
    <cellStyle name="Comma 5 4 3 3 5" xfId="26671"/>
    <cellStyle name="Comma 5 4 3 3 6" xfId="26672"/>
    <cellStyle name="Comma 5 4 3 3 7" xfId="26673"/>
    <cellStyle name="Comma 5 4 3 4" xfId="26674"/>
    <cellStyle name="Comma 5 4 3 4 2" xfId="26675"/>
    <cellStyle name="Comma 5 4 3 4 2 2" xfId="26676"/>
    <cellStyle name="Comma 5 4 3 4 2 3" xfId="26677"/>
    <cellStyle name="Comma 5 4 3 4 2 4" xfId="26678"/>
    <cellStyle name="Comma 5 4 3 4 2 5" xfId="26679"/>
    <cellStyle name="Comma 5 4 3 4 3" xfId="26680"/>
    <cellStyle name="Comma 5 4 3 4 3 2" xfId="26681"/>
    <cellStyle name="Comma 5 4 3 4 3 3" xfId="26682"/>
    <cellStyle name="Comma 5 4 3 4 3 4" xfId="26683"/>
    <cellStyle name="Comma 5 4 3 4 4" xfId="26684"/>
    <cellStyle name="Comma 5 4 3 4 5" xfId="26685"/>
    <cellStyle name="Comma 5 4 3 4 6" xfId="26686"/>
    <cellStyle name="Comma 5 4 3 4 7" xfId="26687"/>
    <cellStyle name="Comma 5 4 3 5" xfId="26688"/>
    <cellStyle name="Comma 5 4 3 5 2" xfId="26689"/>
    <cellStyle name="Comma 5 4 3 5 2 2" xfId="26690"/>
    <cellStyle name="Comma 5 4 3 5 3" xfId="26691"/>
    <cellStyle name="Comma 5 4 3 5 4" xfId="26692"/>
    <cellStyle name="Comma 5 4 3 5 5" xfId="26693"/>
    <cellStyle name="Comma 5 4 3 5 6" xfId="26694"/>
    <cellStyle name="Comma 5 4 3 6" xfId="26695"/>
    <cellStyle name="Comma 5 4 3 6 2" xfId="26696"/>
    <cellStyle name="Comma 5 4 3 6 3" xfId="26697"/>
    <cellStyle name="Comma 5 4 3 6 4" xfId="26698"/>
    <cellStyle name="Comma 5 4 3 7" xfId="26699"/>
    <cellStyle name="Comma 5 4 3 8" xfId="26700"/>
    <cellStyle name="Comma 5 4 3 8 2" xfId="26701"/>
    <cellStyle name="Comma 5 4 3 9" xfId="26702"/>
    <cellStyle name="Comma 5 4 4" xfId="26703"/>
    <cellStyle name="Comma 5 4 4 2" xfId="26704"/>
    <cellStyle name="Comma 5 4 4 2 2" xfId="26705"/>
    <cellStyle name="Comma 5 4 4 2 2 2" xfId="26706"/>
    <cellStyle name="Comma 5 4 4 2 2 2 2" xfId="26707"/>
    <cellStyle name="Comma 5 4 4 2 2 2 3" xfId="26708"/>
    <cellStyle name="Comma 5 4 4 2 2 2 4" xfId="26709"/>
    <cellStyle name="Comma 5 4 4 2 2 2 5" xfId="26710"/>
    <cellStyle name="Comma 5 4 4 2 2 3" xfId="26711"/>
    <cellStyle name="Comma 5 4 4 2 2 3 2" xfId="26712"/>
    <cellStyle name="Comma 5 4 4 2 2 3 3" xfId="26713"/>
    <cellStyle name="Comma 5 4 4 2 2 3 4" xfId="26714"/>
    <cellStyle name="Comma 5 4 4 2 2 4" xfId="26715"/>
    <cellStyle name="Comma 5 4 4 2 2 5" xfId="26716"/>
    <cellStyle name="Comma 5 4 4 2 2 6" xfId="26717"/>
    <cellStyle name="Comma 5 4 4 2 2 7" xfId="26718"/>
    <cellStyle name="Comma 5 4 4 2 3" xfId="26719"/>
    <cellStyle name="Comma 5 4 4 2 3 2" xfId="26720"/>
    <cellStyle name="Comma 5 4 4 2 3 2 2" xfId="26721"/>
    <cellStyle name="Comma 5 4 4 2 3 3" xfId="26722"/>
    <cellStyle name="Comma 5 4 4 2 3 4" xfId="26723"/>
    <cellStyle name="Comma 5 4 4 2 3 5" xfId="26724"/>
    <cellStyle name="Comma 5 4 4 2 3 6" xfId="26725"/>
    <cellStyle name="Comma 5 4 4 2 4" xfId="26726"/>
    <cellStyle name="Comma 5 4 4 2 4 2" xfId="26727"/>
    <cellStyle name="Comma 5 4 4 2 4 3" xfId="26728"/>
    <cellStyle name="Comma 5 4 4 2 4 4" xfId="26729"/>
    <cellStyle name="Comma 5 4 4 2 5" xfId="26730"/>
    <cellStyle name="Comma 5 4 4 2 6" xfId="26731"/>
    <cellStyle name="Comma 5 4 4 2 7" xfId="26732"/>
    <cellStyle name="Comma 5 4 4 2 8" xfId="26733"/>
    <cellStyle name="Comma 5 4 4 3" xfId="26734"/>
    <cellStyle name="Comma 5 4 4 3 2" xfId="26735"/>
    <cellStyle name="Comma 5 4 4 3 2 2" xfId="26736"/>
    <cellStyle name="Comma 5 4 4 3 2 3" xfId="26737"/>
    <cellStyle name="Comma 5 4 4 3 2 4" xfId="26738"/>
    <cellStyle name="Comma 5 4 4 3 2 5" xfId="26739"/>
    <cellStyle name="Comma 5 4 4 3 3" xfId="26740"/>
    <cellStyle name="Comma 5 4 4 3 3 2" xfId="26741"/>
    <cellStyle name="Comma 5 4 4 3 3 3" xfId="26742"/>
    <cellStyle name="Comma 5 4 4 3 3 4" xfId="26743"/>
    <cellStyle name="Comma 5 4 4 3 4" xfId="26744"/>
    <cellStyle name="Comma 5 4 4 3 5" xfId="26745"/>
    <cellStyle name="Comma 5 4 4 3 6" xfId="26746"/>
    <cellStyle name="Comma 5 4 4 3 7" xfId="26747"/>
    <cellStyle name="Comma 5 4 4 4" xfId="26748"/>
    <cellStyle name="Comma 5 4 4 4 2" xfId="26749"/>
    <cellStyle name="Comma 5 4 4 4 2 2" xfId="26750"/>
    <cellStyle name="Comma 5 4 4 4 3" xfId="26751"/>
    <cellStyle name="Comma 5 4 4 4 4" xfId="26752"/>
    <cellStyle name="Comma 5 4 4 4 5" xfId="26753"/>
    <cellStyle name="Comma 5 4 4 4 6" xfId="26754"/>
    <cellStyle name="Comma 5 4 4 5" xfId="26755"/>
    <cellStyle name="Comma 5 4 4 5 2" xfId="26756"/>
    <cellStyle name="Comma 5 4 4 5 3" xfId="26757"/>
    <cellStyle name="Comma 5 4 4 5 4" xfId="26758"/>
    <cellStyle name="Comma 5 4 4 6" xfId="26759"/>
    <cellStyle name="Comma 5 4 4 7" xfId="26760"/>
    <cellStyle name="Comma 5 4 4 7 2" xfId="26761"/>
    <cellStyle name="Comma 5 4 4 8" xfId="26762"/>
    <cellStyle name="Comma 5 4 4 9" xfId="26763"/>
    <cellStyle name="Comma 5 4 5" xfId="26764"/>
    <cellStyle name="Comma 5 4 5 2" xfId="26765"/>
    <cellStyle name="Comma 5 4 5 2 2" xfId="26766"/>
    <cellStyle name="Comma 5 4 5 2 2 2" xfId="26767"/>
    <cellStyle name="Comma 5 4 5 2 2 3" xfId="26768"/>
    <cellStyle name="Comma 5 4 5 2 2 4" xfId="26769"/>
    <cellStyle name="Comma 5 4 5 2 2 5" xfId="26770"/>
    <cellStyle name="Comma 5 4 5 2 3" xfId="26771"/>
    <cellStyle name="Comma 5 4 5 2 3 2" xfId="26772"/>
    <cellStyle name="Comma 5 4 5 2 3 3" xfId="26773"/>
    <cellStyle name="Comma 5 4 5 2 3 4" xfId="26774"/>
    <cellStyle name="Comma 5 4 5 2 4" xfId="26775"/>
    <cellStyle name="Comma 5 4 5 2 5" xfId="26776"/>
    <cellStyle name="Comma 5 4 5 2 6" xfId="26777"/>
    <cellStyle name="Comma 5 4 5 2 7" xfId="26778"/>
    <cellStyle name="Comma 5 4 5 3" xfId="26779"/>
    <cellStyle name="Comma 5 4 5 3 2" xfId="26780"/>
    <cellStyle name="Comma 5 4 5 3 2 2" xfId="26781"/>
    <cellStyle name="Comma 5 4 5 3 2 3" xfId="26782"/>
    <cellStyle name="Comma 5 4 5 3 2 4" xfId="26783"/>
    <cellStyle name="Comma 5 4 5 3 2 5" xfId="26784"/>
    <cellStyle name="Comma 5 4 5 3 3" xfId="26785"/>
    <cellStyle name="Comma 5 4 5 3 3 2" xfId="26786"/>
    <cellStyle name="Comma 5 4 5 3 3 3" xfId="26787"/>
    <cellStyle name="Comma 5 4 5 3 3 4" xfId="26788"/>
    <cellStyle name="Comma 5 4 5 3 4" xfId="26789"/>
    <cellStyle name="Comma 5 4 5 3 5" xfId="26790"/>
    <cellStyle name="Comma 5 4 5 3 6" xfId="26791"/>
    <cellStyle name="Comma 5 4 5 3 7" xfId="26792"/>
    <cellStyle name="Comma 5 4 5 4" xfId="26793"/>
    <cellStyle name="Comma 5 4 5 4 2" xfId="26794"/>
    <cellStyle name="Comma 5 4 5 4 2 2" xfId="26795"/>
    <cellStyle name="Comma 5 4 5 4 3" xfId="26796"/>
    <cellStyle name="Comma 5 4 5 4 4" xfId="26797"/>
    <cellStyle name="Comma 5 4 5 4 5" xfId="26798"/>
    <cellStyle name="Comma 5 4 5 4 6" xfId="26799"/>
    <cellStyle name="Comma 5 4 5 4 7" xfId="26800"/>
    <cellStyle name="Comma 5 4 5 5" xfId="26801"/>
    <cellStyle name="Comma 5 4 5 5 2" xfId="26802"/>
    <cellStyle name="Comma 5 4 5 5 3" xfId="26803"/>
    <cellStyle name="Comma 5 4 5 5 4" xfId="26804"/>
    <cellStyle name="Comma 5 4 5 6" xfId="26805"/>
    <cellStyle name="Comma 5 4 5 7" xfId="26806"/>
    <cellStyle name="Comma 5 4 5 8" xfId="26807"/>
    <cellStyle name="Comma 5 4 5 9" xfId="26808"/>
    <cellStyle name="Comma 5 4 6" xfId="26809"/>
    <cellStyle name="Comma 5 4 6 2" xfId="26810"/>
    <cellStyle name="Comma 5 4 6 2 2" xfId="26811"/>
    <cellStyle name="Comma 5 4 6 2 2 2" xfId="26812"/>
    <cellStyle name="Comma 5 4 6 2 2 3" xfId="26813"/>
    <cellStyle name="Comma 5 4 6 2 2 4" xfId="26814"/>
    <cellStyle name="Comma 5 4 6 2 2 5" xfId="26815"/>
    <cellStyle name="Comma 5 4 6 2 3" xfId="26816"/>
    <cellStyle name="Comma 5 4 6 2 3 2" xfId="26817"/>
    <cellStyle name="Comma 5 4 6 2 3 3" xfId="26818"/>
    <cellStyle name="Comma 5 4 6 2 3 4" xfId="26819"/>
    <cellStyle name="Comma 5 4 6 2 4" xfId="26820"/>
    <cellStyle name="Comma 5 4 6 2 5" xfId="26821"/>
    <cellStyle name="Comma 5 4 6 2 6" xfId="26822"/>
    <cellStyle name="Comma 5 4 6 2 7" xfId="26823"/>
    <cellStyle name="Comma 5 4 6 3" xfId="26824"/>
    <cellStyle name="Comma 5 4 6 3 2" xfId="26825"/>
    <cellStyle name="Comma 5 4 6 3 2 2" xfId="26826"/>
    <cellStyle name="Comma 5 4 6 3 3" xfId="26827"/>
    <cellStyle name="Comma 5 4 6 3 4" xfId="26828"/>
    <cellStyle name="Comma 5 4 6 3 5" xfId="26829"/>
    <cellStyle name="Comma 5 4 6 3 6" xfId="26830"/>
    <cellStyle name="Comma 5 4 6 3 7" xfId="26831"/>
    <cellStyle name="Comma 5 4 6 4" xfId="26832"/>
    <cellStyle name="Comma 5 4 6 4 2" xfId="26833"/>
    <cellStyle name="Comma 5 4 6 4 3" xfId="26834"/>
    <cellStyle name="Comma 5 4 6 4 4" xfId="26835"/>
    <cellStyle name="Comma 5 4 6 5" xfId="26836"/>
    <cellStyle name="Comma 5 4 6 6" xfId="26837"/>
    <cellStyle name="Comma 5 4 6 7" xfId="26838"/>
    <cellStyle name="Comma 5 4 6 8" xfId="26839"/>
    <cellStyle name="Comma 5 4 7" xfId="26840"/>
    <cellStyle name="Comma 5 4 7 2" xfId="26841"/>
    <cellStyle name="Comma 5 4 7 2 2" xfId="26842"/>
    <cellStyle name="Comma 5 4 7 2 2 2" xfId="26843"/>
    <cellStyle name="Comma 5 4 7 2 3" xfId="26844"/>
    <cellStyle name="Comma 5 4 7 2 4" xfId="26845"/>
    <cellStyle name="Comma 5 4 7 2 5" xfId="26846"/>
    <cellStyle name="Comma 5 4 7 2 6" xfId="26847"/>
    <cellStyle name="Comma 5 4 7 3" xfId="26848"/>
    <cellStyle name="Comma 5 4 7 3 2" xfId="26849"/>
    <cellStyle name="Comma 5 4 7 3 3" xfId="26850"/>
    <cellStyle name="Comma 5 4 7 3 4" xfId="26851"/>
    <cellStyle name="Comma 5 4 7 4" xfId="26852"/>
    <cellStyle name="Comma 5 4 7 5" xfId="26853"/>
    <cellStyle name="Comma 5 4 7 6" xfId="26854"/>
    <cellStyle name="Comma 5 4 7 7" xfId="26855"/>
    <cellStyle name="Comma 5 4 8" xfId="26856"/>
    <cellStyle name="Comma 5 4 8 2" xfId="26857"/>
    <cellStyle name="Comma 5 4 8 2 2" xfId="26858"/>
    <cellStyle name="Comma 5 4 8 2 2 2" xfId="26859"/>
    <cellStyle name="Comma 5 4 8 2 3" xfId="26860"/>
    <cellStyle name="Comma 5 4 8 2 4" xfId="26861"/>
    <cellStyle name="Comma 5 4 8 2 5" xfId="26862"/>
    <cellStyle name="Comma 5 4 8 2 6" xfId="26863"/>
    <cellStyle name="Comma 5 4 8 3" xfId="26864"/>
    <cellStyle name="Comma 5 4 8 3 2" xfId="26865"/>
    <cellStyle name="Comma 5 4 8 3 3" xfId="26866"/>
    <cellStyle name="Comma 5 4 8 3 4" xfId="26867"/>
    <cellStyle name="Comma 5 4 8 4" xfId="26868"/>
    <cellStyle name="Comma 5 4 8 5" xfId="26869"/>
    <cellStyle name="Comma 5 4 8 6" xfId="26870"/>
    <cellStyle name="Comma 5 4 8 7" xfId="26871"/>
    <cellStyle name="Comma 5 4 9" xfId="26872"/>
    <cellStyle name="Comma 5 4 9 2" xfId="26873"/>
    <cellStyle name="Comma 5 4 9 2 2" xfId="26874"/>
    <cellStyle name="Comma 5 4 9 2 3" xfId="26875"/>
    <cellStyle name="Comma 5 4 9 2 4" xfId="26876"/>
    <cellStyle name="Comma 5 4 9 2 5" xfId="26877"/>
    <cellStyle name="Comma 5 4 9 3" xfId="26878"/>
    <cellStyle name="Comma 5 4 9 3 2" xfId="26879"/>
    <cellStyle name="Comma 5 4 9 3 3" xfId="26880"/>
    <cellStyle name="Comma 5 4 9 3 4" xfId="26881"/>
    <cellStyle name="Comma 5 4 9 4" xfId="26882"/>
    <cellStyle name="Comma 5 4 9 5" xfId="26883"/>
    <cellStyle name="Comma 5 4 9 6" xfId="26884"/>
    <cellStyle name="Comma 5 4 9 7" xfId="26885"/>
    <cellStyle name="Comma 5 5" xfId="26886"/>
    <cellStyle name="Comma 5 5 10" xfId="26887"/>
    <cellStyle name="Comma 5 5 10 2" xfId="26888"/>
    <cellStyle name="Comma 5 5 10 2 2" xfId="26889"/>
    <cellStyle name="Comma 5 5 10 3" xfId="26890"/>
    <cellStyle name="Comma 5 5 10 4" xfId="26891"/>
    <cellStyle name="Comma 5 5 10 5" xfId="26892"/>
    <cellStyle name="Comma 5 5 10 6" xfId="26893"/>
    <cellStyle name="Comma 5 5 10 7" xfId="26894"/>
    <cellStyle name="Comma 5 5 11" xfId="26895"/>
    <cellStyle name="Comma 5 5 11 2" xfId="26896"/>
    <cellStyle name="Comma 5 5 11 3" xfId="26897"/>
    <cellStyle name="Comma 5 5 11 4" xfId="26898"/>
    <cellStyle name="Comma 5 5 12" xfId="26899"/>
    <cellStyle name="Comma 5 5 12 2" xfId="26900"/>
    <cellStyle name="Comma 5 5 13" xfId="26901"/>
    <cellStyle name="Comma 5 5 13 2" xfId="26902"/>
    <cellStyle name="Comma 5 5 14" xfId="26903"/>
    <cellStyle name="Comma 5 5 14 2" xfId="26904"/>
    <cellStyle name="Comma 5 5 15" xfId="26905"/>
    <cellStyle name="Comma 5 5 15 2" xfId="26906"/>
    <cellStyle name="Comma 5 5 16" xfId="26907"/>
    <cellStyle name="Comma 5 5 2" xfId="26908"/>
    <cellStyle name="Comma 5 5 2 10" xfId="26909"/>
    <cellStyle name="Comma 5 5 2 11" xfId="26910"/>
    <cellStyle name="Comma 5 5 2 11 2" xfId="26911"/>
    <cellStyle name="Comma 5 5 2 12" xfId="26912"/>
    <cellStyle name="Comma 5 5 2 13" xfId="26913"/>
    <cellStyle name="Comma 5 5 2 2" xfId="26914"/>
    <cellStyle name="Comma 5 5 2 2 10" xfId="26915"/>
    <cellStyle name="Comma 5 5 2 2 2" xfId="26916"/>
    <cellStyle name="Comma 5 5 2 2 2 2" xfId="26917"/>
    <cellStyle name="Comma 5 5 2 2 2 2 2" xfId="26918"/>
    <cellStyle name="Comma 5 5 2 2 2 2 2 2" xfId="26919"/>
    <cellStyle name="Comma 5 5 2 2 2 2 2 2 2" xfId="26920"/>
    <cellStyle name="Comma 5 5 2 2 2 2 2 3" xfId="26921"/>
    <cellStyle name="Comma 5 5 2 2 2 2 2 4" xfId="26922"/>
    <cellStyle name="Comma 5 5 2 2 2 2 2 5" xfId="26923"/>
    <cellStyle name="Comma 5 5 2 2 2 2 2 6" xfId="26924"/>
    <cellStyle name="Comma 5 5 2 2 2 2 3" xfId="26925"/>
    <cellStyle name="Comma 5 5 2 2 2 2 3 2" xfId="26926"/>
    <cellStyle name="Comma 5 5 2 2 2 2 3 3" xfId="26927"/>
    <cellStyle name="Comma 5 5 2 2 2 2 3 4" xfId="26928"/>
    <cellStyle name="Comma 5 5 2 2 2 2 4" xfId="26929"/>
    <cellStyle name="Comma 5 5 2 2 2 2 5" xfId="26930"/>
    <cellStyle name="Comma 5 5 2 2 2 2 6" xfId="26931"/>
    <cellStyle name="Comma 5 5 2 2 2 2 7" xfId="26932"/>
    <cellStyle name="Comma 5 5 2 2 2 3" xfId="26933"/>
    <cellStyle name="Comma 5 5 2 2 2 3 2" xfId="26934"/>
    <cellStyle name="Comma 5 5 2 2 2 3 2 2" xfId="26935"/>
    <cellStyle name="Comma 5 5 2 2 2 3 3" xfId="26936"/>
    <cellStyle name="Comma 5 5 2 2 2 3 4" xfId="26937"/>
    <cellStyle name="Comma 5 5 2 2 2 3 5" xfId="26938"/>
    <cellStyle name="Comma 5 5 2 2 2 3 6" xfId="26939"/>
    <cellStyle name="Comma 5 5 2 2 2 4" xfId="26940"/>
    <cellStyle name="Comma 5 5 2 2 2 4 2" xfId="26941"/>
    <cellStyle name="Comma 5 5 2 2 2 4 3" xfId="26942"/>
    <cellStyle name="Comma 5 5 2 2 2 4 4" xfId="26943"/>
    <cellStyle name="Comma 5 5 2 2 2 5" xfId="26944"/>
    <cellStyle name="Comma 5 5 2 2 2 6" xfId="26945"/>
    <cellStyle name="Comma 5 5 2 2 2 7" xfId="26946"/>
    <cellStyle name="Comma 5 5 2 2 2 8" xfId="26947"/>
    <cellStyle name="Comma 5 5 2 2 3" xfId="26948"/>
    <cellStyle name="Comma 5 5 2 2 3 2" xfId="26949"/>
    <cellStyle name="Comma 5 5 2 2 3 2 2" xfId="26950"/>
    <cellStyle name="Comma 5 5 2 2 3 2 2 2" xfId="26951"/>
    <cellStyle name="Comma 5 5 2 2 3 2 3" xfId="26952"/>
    <cellStyle name="Comma 5 5 2 2 3 2 4" xfId="26953"/>
    <cellStyle name="Comma 5 5 2 2 3 2 5" xfId="26954"/>
    <cellStyle name="Comma 5 5 2 2 3 2 6" xfId="26955"/>
    <cellStyle name="Comma 5 5 2 2 3 3" xfId="26956"/>
    <cellStyle name="Comma 5 5 2 2 3 3 2" xfId="26957"/>
    <cellStyle name="Comma 5 5 2 2 3 3 3" xfId="26958"/>
    <cellStyle name="Comma 5 5 2 2 3 3 4" xfId="26959"/>
    <cellStyle name="Comma 5 5 2 2 3 4" xfId="26960"/>
    <cellStyle name="Comma 5 5 2 2 3 5" xfId="26961"/>
    <cellStyle name="Comma 5 5 2 2 3 6" xfId="26962"/>
    <cellStyle name="Comma 5 5 2 2 3 7" xfId="26963"/>
    <cellStyle name="Comma 5 5 2 2 4" xfId="26964"/>
    <cellStyle name="Comma 5 5 2 2 4 2" xfId="26965"/>
    <cellStyle name="Comma 5 5 2 2 4 2 2" xfId="26966"/>
    <cellStyle name="Comma 5 5 2 2 4 2 3" xfId="26967"/>
    <cellStyle name="Comma 5 5 2 2 4 2 4" xfId="26968"/>
    <cellStyle name="Comma 5 5 2 2 4 2 5" xfId="26969"/>
    <cellStyle name="Comma 5 5 2 2 4 3" xfId="26970"/>
    <cellStyle name="Comma 5 5 2 2 4 3 2" xfId="26971"/>
    <cellStyle name="Comma 5 5 2 2 4 3 3" xfId="26972"/>
    <cellStyle name="Comma 5 5 2 2 4 3 4" xfId="26973"/>
    <cellStyle name="Comma 5 5 2 2 4 4" xfId="26974"/>
    <cellStyle name="Comma 5 5 2 2 4 5" xfId="26975"/>
    <cellStyle name="Comma 5 5 2 2 4 6" xfId="26976"/>
    <cellStyle name="Comma 5 5 2 2 4 7" xfId="26977"/>
    <cellStyle name="Comma 5 5 2 2 5" xfId="26978"/>
    <cellStyle name="Comma 5 5 2 2 5 2" xfId="26979"/>
    <cellStyle name="Comma 5 5 2 2 5 2 2" xfId="26980"/>
    <cellStyle name="Comma 5 5 2 2 5 3" xfId="26981"/>
    <cellStyle name="Comma 5 5 2 2 5 4" xfId="26982"/>
    <cellStyle name="Comma 5 5 2 2 5 5" xfId="26983"/>
    <cellStyle name="Comma 5 5 2 2 5 6" xfId="26984"/>
    <cellStyle name="Comma 5 5 2 2 6" xfId="26985"/>
    <cellStyle name="Comma 5 5 2 2 6 2" xfId="26986"/>
    <cellStyle name="Comma 5 5 2 2 6 3" xfId="26987"/>
    <cellStyle name="Comma 5 5 2 2 6 4" xfId="26988"/>
    <cellStyle name="Comma 5 5 2 2 7" xfId="26989"/>
    <cellStyle name="Comma 5 5 2 2 8" xfId="26990"/>
    <cellStyle name="Comma 5 5 2 2 9" xfId="26991"/>
    <cellStyle name="Comma 5 5 2 3" xfId="26992"/>
    <cellStyle name="Comma 5 5 2 3 2" xfId="26993"/>
    <cellStyle name="Comma 5 5 2 3 2 2" xfId="26994"/>
    <cellStyle name="Comma 5 5 2 3 2 2 2" xfId="26995"/>
    <cellStyle name="Comma 5 5 2 3 2 2 2 2" xfId="26996"/>
    <cellStyle name="Comma 5 5 2 3 2 2 3" xfId="26997"/>
    <cellStyle name="Comma 5 5 2 3 2 2 4" xfId="26998"/>
    <cellStyle name="Comma 5 5 2 3 2 2 5" xfId="26999"/>
    <cellStyle name="Comma 5 5 2 3 2 2 6" xfId="27000"/>
    <cellStyle name="Comma 5 5 2 3 2 3" xfId="27001"/>
    <cellStyle name="Comma 5 5 2 3 2 3 2" xfId="27002"/>
    <cellStyle name="Comma 5 5 2 3 2 3 3" xfId="27003"/>
    <cellStyle name="Comma 5 5 2 3 2 3 4" xfId="27004"/>
    <cellStyle name="Comma 5 5 2 3 2 4" xfId="27005"/>
    <cellStyle name="Comma 5 5 2 3 2 5" xfId="27006"/>
    <cellStyle name="Comma 5 5 2 3 2 6" xfId="27007"/>
    <cellStyle name="Comma 5 5 2 3 2 7" xfId="27008"/>
    <cellStyle name="Comma 5 5 2 3 3" xfId="27009"/>
    <cellStyle name="Comma 5 5 2 3 3 2" xfId="27010"/>
    <cellStyle name="Comma 5 5 2 3 3 2 2" xfId="27011"/>
    <cellStyle name="Comma 5 5 2 3 3 3" xfId="27012"/>
    <cellStyle name="Comma 5 5 2 3 3 4" xfId="27013"/>
    <cellStyle name="Comma 5 5 2 3 3 5" xfId="27014"/>
    <cellStyle name="Comma 5 5 2 3 3 6" xfId="27015"/>
    <cellStyle name="Comma 5 5 2 3 4" xfId="27016"/>
    <cellStyle name="Comma 5 5 2 3 4 2" xfId="27017"/>
    <cellStyle name="Comma 5 5 2 3 4 3" xfId="27018"/>
    <cellStyle name="Comma 5 5 2 3 4 4" xfId="27019"/>
    <cellStyle name="Comma 5 5 2 3 5" xfId="27020"/>
    <cellStyle name="Comma 5 5 2 3 6" xfId="27021"/>
    <cellStyle name="Comma 5 5 2 3 7" xfId="27022"/>
    <cellStyle name="Comma 5 5 2 3 8" xfId="27023"/>
    <cellStyle name="Comma 5 5 2 4" xfId="27024"/>
    <cellStyle name="Comma 5 5 2 4 2" xfId="27025"/>
    <cellStyle name="Comma 5 5 2 4 2 2" xfId="27026"/>
    <cellStyle name="Comma 5 5 2 4 2 2 2" xfId="27027"/>
    <cellStyle name="Comma 5 5 2 4 2 3" xfId="27028"/>
    <cellStyle name="Comma 5 5 2 4 2 4" xfId="27029"/>
    <cellStyle name="Comma 5 5 2 4 2 5" xfId="27030"/>
    <cellStyle name="Comma 5 5 2 4 2 6" xfId="27031"/>
    <cellStyle name="Comma 5 5 2 4 3" xfId="27032"/>
    <cellStyle name="Comma 5 5 2 4 3 2" xfId="27033"/>
    <cellStyle name="Comma 5 5 2 4 3 3" xfId="27034"/>
    <cellStyle name="Comma 5 5 2 4 3 4" xfId="27035"/>
    <cellStyle name="Comma 5 5 2 4 4" xfId="27036"/>
    <cellStyle name="Comma 5 5 2 4 5" xfId="27037"/>
    <cellStyle name="Comma 5 5 2 4 6" xfId="27038"/>
    <cellStyle name="Comma 5 5 2 4 7" xfId="27039"/>
    <cellStyle name="Comma 5 5 2 5" xfId="27040"/>
    <cellStyle name="Comma 5 5 2 5 2" xfId="27041"/>
    <cellStyle name="Comma 5 5 2 5 2 2" xfId="27042"/>
    <cellStyle name="Comma 5 5 2 5 2 2 2" xfId="27043"/>
    <cellStyle name="Comma 5 5 2 5 2 3" xfId="27044"/>
    <cellStyle name="Comma 5 5 2 5 2 4" xfId="27045"/>
    <cellStyle name="Comma 5 5 2 5 2 5" xfId="27046"/>
    <cellStyle name="Comma 5 5 2 5 2 6" xfId="27047"/>
    <cellStyle name="Comma 5 5 2 5 3" xfId="27048"/>
    <cellStyle name="Comma 5 5 2 5 3 2" xfId="27049"/>
    <cellStyle name="Comma 5 5 2 5 3 3" xfId="27050"/>
    <cellStyle name="Comma 5 5 2 5 3 4" xfId="27051"/>
    <cellStyle name="Comma 5 5 2 5 4" xfId="27052"/>
    <cellStyle name="Comma 5 5 2 5 5" xfId="27053"/>
    <cellStyle name="Comma 5 5 2 5 6" xfId="27054"/>
    <cellStyle name="Comma 5 5 2 5 7" xfId="27055"/>
    <cellStyle name="Comma 5 5 2 6" xfId="27056"/>
    <cellStyle name="Comma 5 5 2 6 2" xfId="27057"/>
    <cellStyle name="Comma 5 5 2 6 2 2" xfId="27058"/>
    <cellStyle name="Comma 5 5 2 6 2 2 2" xfId="27059"/>
    <cellStyle name="Comma 5 5 2 6 2 3" xfId="27060"/>
    <cellStyle name="Comma 5 5 2 6 2 4" xfId="27061"/>
    <cellStyle name="Comma 5 5 2 6 2 5" xfId="27062"/>
    <cellStyle name="Comma 5 5 2 6 2 6" xfId="27063"/>
    <cellStyle name="Comma 5 5 2 6 3" xfId="27064"/>
    <cellStyle name="Comma 5 5 2 6 3 2" xfId="27065"/>
    <cellStyle name="Comma 5 5 2 6 3 3" xfId="27066"/>
    <cellStyle name="Comma 5 5 2 6 3 4" xfId="27067"/>
    <cellStyle name="Comma 5 5 2 6 4" xfId="27068"/>
    <cellStyle name="Comma 5 5 2 6 5" xfId="27069"/>
    <cellStyle name="Comma 5 5 2 6 6" xfId="27070"/>
    <cellStyle name="Comma 5 5 2 6 7" xfId="27071"/>
    <cellStyle name="Comma 5 5 2 7" xfId="27072"/>
    <cellStyle name="Comma 5 5 2 7 2" xfId="27073"/>
    <cellStyle name="Comma 5 5 2 7 2 2" xfId="27074"/>
    <cellStyle name="Comma 5 5 2 7 2 3" xfId="27075"/>
    <cellStyle name="Comma 5 5 2 7 2 4" xfId="27076"/>
    <cellStyle name="Comma 5 5 2 7 2 5" xfId="27077"/>
    <cellStyle name="Comma 5 5 2 7 3" xfId="27078"/>
    <cellStyle name="Comma 5 5 2 7 3 2" xfId="27079"/>
    <cellStyle name="Comma 5 5 2 7 3 3" xfId="27080"/>
    <cellStyle name="Comma 5 5 2 7 3 4" xfId="27081"/>
    <cellStyle name="Comma 5 5 2 7 4" xfId="27082"/>
    <cellStyle name="Comma 5 5 2 7 5" xfId="27083"/>
    <cellStyle name="Comma 5 5 2 7 6" xfId="27084"/>
    <cellStyle name="Comma 5 5 2 7 7" xfId="27085"/>
    <cellStyle name="Comma 5 5 2 8" xfId="27086"/>
    <cellStyle name="Comma 5 5 2 8 2" xfId="27087"/>
    <cellStyle name="Comma 5 5 2 8 2 2" xfId="27088"/>
    <cellStyle name="Comma 5 5 2 8 3" xfId="27089"/>
    <cellStyle name="Comma 5 5 2 8 4" xfId="27090"/>
    <cellStyle name="Comma 5 5 2 8 5" xfId="27091"/>
    <cellStyle name="Comma 5 5 2 8 6" xfId="27092"/>
    <cellStyle name="Comma 5 5 2 9" xfId="27093"/>
    <cellStyle name="Comma 5 5 2 9 2" xfId="27094"/>
    <cellStyle name="Comma 5 5 2 9 3" xfId="27095"/>
    <cellStyle name="Comma 5 5 2 9 4" xfId="27096"/>
    <cellStyle name="Comma 5 5 3" xfId="27097"/>
    <cellStyle name="Comma 5 5 3 2" xfId="27098"/>
    <cellStyle name="Comma 5 5 3 2 2" xfId="27099"/>
    <cellStyle name="Comma 5 5 3 2 2 2" xfId="27100"/>
    <cellStyle name="Comma 5 5 3 2 2 2 2" xfId="27101"/>
    <cellStyle name="Comma 5 5 3 2 2 2 2 2" xfId="27102"/>
    <cellStyle name="Comma 5 5 3 2 2 2 3" xfId="27103"/>
    <cellStyle name="Comma 5 5 3 2 2 2 4" xfId="27104"/>
    <cellStyle name="Comma 5 5 3 2 2 2 5" xfId="27105"/>
    <cellStyle name="Comma 5 5 3 2 2 2 6" xfId="27106"/>
    <cellStyle name="Comma 5 5 3 2 2 3" xfId="27107"/>
    <cellStyle name="Comma 5 5 3 2 2 3 2" xfId="27108"/>
    <cellStyle name="Comma 5 5 3 2 2 3 3" xfId="27109"/>
    <cellStyle name="Comma 5 5 3 2 2 3 4" xfId="27110"/>
    <cellStyle name="Comma 5 5 3 2 2 4" xfId="27111"/>
    <cellStyle name="Comma 5 5 3 2 2 5" xfId="27112"/>
    <cellStyle name="Comma 5 5 3 2 2 6" xfId="27113"/>
    <cellStyle name="Comma 5 5 3 2 2 7" xfId="27114"/>
    <cellStyle name="Comma 5 5 3 2 3" xfId="27115"/>
    <cellStyle name="Comma 5 5 3 2 3 2" xfId="27116"/>
    <cellStyle name="Comma 5 5 3 2 3 2 2" xfId="27117"/>
    <cellStyle name="Comma 5 5 3 2 3 2 3" xfId="27118"/>
    <cellStyle name="Comma 5 5 3 2 3 2 4" xfId="27119"/>
    <cellStyle name="Comma 5 5 3 2 3 2 5" xfId="27120"/>
    <cellStyle name="Comma 5 5 3 2 3 3" xfId="27121"/>
    <cellStyle name="Comma 5 5 3 2 3 3 2" xfId="27122"/>
    <cellStyle name="Comma 5 5 3 2 3 3 3" xfId="27123"/>
    <cellStyle name="Comma 5 5 3 2 3 3 4" xfId="27124"/>
    <cellStyle name="Comma 5 5 3 2 3 4" xfId="27125"/>
    <cellStyle name="Comma 5 5 3 2 3 5" xfId="27126"/>
    <cellStyle name="Comma 5 5 3 2 3 6" xfId="27127"/>
    <cellStyle name="Comma 5 5 3 2 3 7" xfId="27128"/>
    <cellStyle name="Comma 5 5 3 2 4" xfId="27129"/>
    <cellStyle name="Comma 5 5 3 2 4 2" xfId="27130"/>
    <cellStyle name="Comma 5 5 3 2 4 2 2" xfId="27131"/>
    <cellStyle name="Comma 5 5 3 2 4 3" xfId="27132"/>
    <cellStyle name="Comma 5 5 3 2 4 4" xfId="27133"/>
    <cellStyle name="Comma 5 5 3 2 4 5" xfId="27134"/>
    <cellStyle name="Comma 5 5 3 2 4 6" xfId="27135"/>
    <cellStyle name="Comma 5 5 3 2 5" xfId="27136"/>
    <cellStyle name="Comma 5 5 3 2 5 2" xfId="27137"/>
    <cellStyle name="Comma 5 5 3 2 5 3" xfId="27138"/>
    <cellStyle name="Comma 5 5 3 2 5 4" xfId="27139"/>
    <cellStyle name="Comma 5 5 3 2 6" xfId="27140"/>
    <cellStyle name="Comma 5 5 3 2 7" xfId="27141"/>
    <cellStyle name="Comma 5 5 3 2 8" xfId="27142"/>
    <cellStyle name="Comma 5 5 3 2 9" xfId="27143"/>
    <cellStyle name="Comma 5 5 3 3" xfId="27144"/>
    <cellStyle name="Comma 5 5 3 3 2" xfId="27145"/>
    <cellStyle name="Comma 5 5 3 3 2 2" xfId="27146"/>
    <cellStyle name="Comma 5 5 3 3 2 2 2" xfId="27147"/>
    <cellStyle name="Comma 5 5 3 3 2 3" xfId="27148"/>
    <cellStyle name="Comma 5 5 3 3 2 4" xfId="27149"/>
    <cellStyle name="Comma 5 5 3 3 2 5" xfId="27150"/>
    <cellStyle name="Comma 5 5 3 3 2 6" xfId="27151"/>
    <cellStyle name="Comma 5 5 3 3 3" xfId="27152"/>
    <cellStyle name="Comma 5 5 3 3 3 2" xfId="27153"/>
    <cellStyle name="Comma 5 5 3 3 3 3" xfId="27154"/>
    <cellStyle name="Comma 5 5 3 3 3 4" xfId="27155"/>
    <cellStyle name="Comma 5 5 3 3 4" xfId="27156"/>
    <cellStyle name="Comma 5 5 3 3 5" xfId="27157"/>
    <cellStyle name="Comma 5 5 3 3 6" xfId="27158"/>
    <cellStyle name="Comma 5 5 3 3 7" xfId="27159"/>
    <cellStyle name="Comma 5 5 3 4" xfId="27160"/>
    <cellStyle name="Comma 5 5 3 4 2" xfId="27161"/>
    <cellStyle name="Comma 5 5 3 4 2 2" xfId="27162"/>
    <cellStyle name="Comma 5 5 3 4 2 3" xfId="27163"/>
    <cellStyle name="Comma 5 5 3 4 2 4" xfId="27164"/>
    <cellStyle name="Comma 5 5 3 4 2 5" xfId="27165"/>
    <cellStyle name="Comma 5 5 3 4 3" xfId="27166"/>
    <cellStyle name="Comma 5 5 3 4 3 2" xfId="27167"/>
    <cellStyle name="Comma 5 5 3 4 3 3" xfId="27168"/>
    <cellStyle name="Comma 5 5 3 4 3 4" xfId="27169"/>
    <cellStyle name="Comma 5 5 3 4 4" xfId="27170"/>
    <cellStyle name="Comma 5 5 3 4 5" xfId="27171"/>
    <cellStyle name="Comma 5 5 3 4 6" xfId="27172"/>
    <cellStyle name="Comma 5 5 3 4 7" xfId="27173"/>
    <cellStyle name="Comma 5 5 3 5" xfId="27174"/>
    <cellStyle name="Comma 5 5 3 5 2" xfId="27175"/>
    <cellStyle name="Comma 5 5 3 5 2 2" xfId="27176"/>
    <cellStyle name="Comma 5 5 3 5 3" xfId="27177"/>
    <cellStyle name="Comma 5 5 3 5 4" xfId="27178"/>
    <cellStyle name="Comma 5 5 3 5 5" xfId="27179"/>
    <cellStyle name="Comma 5 5 3 5 6" xfId="27180"/>
    <cellStyle name="Comma 5 5 3 6" xfId="27181"/>
    <cellStyle name="Comma 5 5 3 6 2" xfId="27182"/>
    <cellStyle name="Comma 5 5 3 6 3" xfId="27183"/>
    <cellStyle name="Comma 5 5 3 6 4" xfId="27184"/>
    <cellStyle name="Comma 5 5 3 7" xfId="27185"/>
    <cellStyle name="Comma 5 5 3 8" xfId="27186"/>
    <cellStyle name="Comma 5 5 3 8 2" xfId="27187"/>
    <cellStyle name="Comma 5 5 3 9" xfId="27188"/>
    <cellStyle name="Comma 5 5 4" xfId="27189"/>
    <cellStyle name="Comma 5 5 4 2" xfId="27190"/>
    <cellStyle name="Comma 5 5 4 2 2" xfId="27191"/>
    <cellStyle name="Comma 5 5 4 2 2 2" xfId="27192"/>
    <cellStyle name="Comma 5 5 4 2 2 2 2" xfId="27193"/>
    <cellStyle name="Comma 5 5 4 2 2 2 3" xfId="27194"/>
    <cellStyle name="Comma 5 5 4 2 2 2 4" xfId="27195"/>
    <cellStyle name="Comma 5 5 4 2 2 2 5" xfId="27196"/>
    <cellStyle name="Comma 5 5 4 2 2 3" xfId="27197"/>
    <cellStyle name="Comma 5 5 4 2 2 3 2" xfId="27198"/>
    <cellStyle name="Comma 5 5 4 2 2 3 3" xfId="27199"/>
    <cellStyle name="Comma 5 5 4 2 2 3 4" xfId="27200"/>
    <cellStyle name="Comma 5 5 4 2 2 4" xfId="27201"/>
    <cellStyle name="Comma 5 5 4 2 2 5" xfId="27202"/>
    <cellStyle name="Comma 5 5 4 2 2 6" xfId="27203"/>
    <cellStyle name="Comma 5 5 4 2 2 7" xfId="27204"/>
    <cellStyle name="Comma 5 5 4 2 3" xfId="27205"/>
    <cellStyle name="Comma 5 5 4 2 3 2" xfId="27206"/>
    <cellStyle name="Comma 5 5 4 2 3 2 2" xfId="27207"/>
    <cellStyle name="Comma 5 5 4 2 3 3" xfId="27208"/>
    <cellStyle name="Comma 5 5 4 2 3 4" xfId="27209"/>
    <cellStyle name="Comma 5 5 4 2 3 5" xfId="27210"/>
    <cellStyle name="Comma 5 5 4 2 3 6" xfId="27211"/>
    <cellStyle name="Comma 5 5 4 2 4" xfId="27212"/>
    <cellStyle name="Comma 5 5 4 2 4 2" xfId="27213"/>
    <cellStyle name="Comma 5 5 4 2 4 3" xfId="27214"/>
    <cellStyle name="Comma 5 5 4 2 4 4" xfId="27215"/>
    <cellStyle name="Comma 5 5 4 2 5" xfId="27216"/>
    <cellStyle name="Comma 5 5 4 2 6" xfId="27217"/>
    <cellStyle name="Comma 5 5 4 2 7" xfId="27218"/>
    <cellStyle name="Comma 5 5 4 2 8" xfId="27219"/>
    <cellStyle name="Comma 5 5 4 3" xfId="27220"/>
    <cellStyle name="Comma 5 5 4 3 2" xfId="27221"/>
    <cellStyle name="Comma 5 5 4 3 2 2" xfId="27222"/>
    <cellStyle name="Comma 5 5 4 3 2 3" xfId="27223"/>
    <cellStyle name="Comma 5 5 4 3 2 4" xfId="27224"/>
    <cellStyle name="Comma 5 5 4 3 2 5" xfId="27225"/>
    <cellStyle name="Comma 5 5 4 3 3" xfId="27226"/>
    <cellStyle name="Comma 5 5 4 3 3 2" xfId="27227"/>
    <cellStyle name="Comma 5 5 4 3 3 3" xfId="27228"/>
    <cellStyle name="Comma 5 5 4 3 3 4" xfId="27229"/>
    <cellStyle name="Comma 5 5 4 3 4" xfId="27230"/>
    <cellStyle name="Comma 5 5 4 3 5" xfId="27231"/>
    <cellStyle name="Comma 5 5 4 3 6" xfId="27232"/>
    <cellStyle name="Comma 5 5 4 3 7" xfId="27233"/>
    <cellStyle name="Comma 5 5 4 4" xfId="27234"/>
    <cellStyle name="Comma 5 5 4 4 2" xfId="27235"/>
    <cellStyle name="Comma 5 5 4 4 2 2" xfId="27236"/>
    <cellStyle name="Comma 5 5 4 4 3" xfId="27237"/>
    <cellStyle name="Comma 5 5 4 4 4" xfId="27238"/>
    <cellStyle name="Comma 5 5 4 4 5" xfId="27239"/>
    <cellStyle name="Comma 5 5 4 4 6" xfId="27240"/>
    <cellStyle name="Comma 5 5 4 5" xfId="27241"/>
    <cellStyle name="Comma 5 5 4 5 2" xfId="27242"/>
    <cellStyle name="Comma 5 5 4 5 3" xfId="27243"/>
    <cellStyle name="Comma 5 5 4 5 4" xfId="27244"/>
    <cellStyle name="Comma 5 5 4 6" xfId="27245"/>
    <cellStyle name="Comma 5 5 4 7" xfId="27246"/>
    <cellStyle name="Comma 5 5 4 8" xfId="27247"/>
    <cellStyle name="Comma 5 5 4 9" xfId="27248"/>
    <cellStyle name="Comma 5 5 5" xfId="27249"/>
    <cellStyle name="Comma 5 5 5 2" xfId="27250"/>
    <cellStyle name="Comma 5 5 5 2 2" xfId="27251"/>
    <cellStyle name="Comma 5 5 5 2 2 2" xfId="27252"/>
    <cellStyle name="Comma 5 5 5 2 2 3" xfId="27253"/>
    <cellStyle name="Comma 5 5 5 2 2 4" xfId="27254"/>
    <cellStyle name="Comma 5 5 5 2 2 5" xfId="27255"/>
    <cellStyle name="Comma 5 5 5 2 3" xfId="27256"/>
    <cellStyle name="Comma 5 5 5 2 3 2" xfId="27257"/>
    <cellStyle name="Comma 5 5 5 2 3 3" xfId="27258"/>
    <cellStyle name="Comma 5 5 5 2 3 4" xfId="27259"/>
    <cellStyle name="Comma 5 5 5 2 4" xfId="27260"/>
    <cellStyle name="Comma 5 5 5 2 5" xfId="27261"/>
    <cellStyle name="Comma 5 5 5 2 6" xfId="27262"/>
    <cellStyle name="Comma 5 5 5 2 7" xfId="27263"/>
    <cellStyle name="Comma 5 5 5 3" xfId="27264"/>
    <cellStyle name="Comma 5 5 5 3 2" xfId="27265"/>
    <cellStyle name="Comma 5 5 5 3 2 2" xfId="27266"/>
    <cellStyle name="Comma 5 5 5 3 2 3" xfId="27267"/>
    <cellStyle name="Comma 5 5 5 3 2 4" xfId="27268"/>
    <cellStyle name="Comma 5 5 5 3 2 5" xfId="27269"/>
    <cellStyle name="Comma 5 5 5 3 3" xfId="27270"/>
    <cellStyle name="Comma 5 5 5 3 3 2" xfId="27271"/>
    <cellStyle name="Comma 5 5 5 3 3 3" xfId="27272"/>
    <cellStyle name="Comma 5 5 5 3 3 4" xfId="27273"/>
    <cellStyle name="Comma 5 5 5 3 4" xfId="27274"/>
    <cellStyle name="Comma 5 5 5 3 5" xfId="27275"/>
    <cellStyle name="Comma 5 5 5 3 6" xfId="27276"/>
    <cellStyle name="Comma 5 5 5 3 7" xfId="27277"/>
    <cellStyle name="Comma 5 5 5 4" xfId="27278"/>
    <cellStyle name="Comma 5 5 5 4 2" xfId="27279"/>
    <cellStyle name="Comma 5 5 5 4 2 2" xfId="27280"/>
    <cellStyle name="Comma 5 5 5 4 3" xfId="27281"/>
    <cellStyle name="Comma 5 5 5 4 4" xfId="27282"/>
    <cellStyle name="Comma 5 5 5 4 5" xfId="27283"/>
    <cellStyle name="Comma 5 5 5 4 6" xfId="27284"/>
    <cellStyle name="Comma 5 5 5 4 7" xfId="27285"/>
    <cellStyle name="Comma 5 5 5 5" xfId="27286"/>
    <cellStyle name="Comma 5 5 5 5 2" xfId="27287"/>
    <cellStyle name="Comma 5 5 5 5 3" xfId="27288"/>
    <cellStyle name="Comma 5 5 5 5 4" xfId="27289"/>
    <cellStyle name="Comma 5 5 5 6" xfId="27290"/>
    <cellStyle name="Comma 5 5 5 7" xfId="27291"/>
    <cellStyle name="Comma 5 5 5 8" xfId="27292"/>
    <cellStyle name="Comma 5 5 5 9" xfId="27293"/>
    <cellStyle name="Comma 5 5 6" xfId="27294"/>
    <cellStyle name="Comma 5 5 6 2" xfId="27295"/>
    <cellStyle name="Comma 5 5 6 2 2" xfId="27296"/>
    <cellStyle name="Comma 5 5 6 2 2 2" xfId="27297"/>
    <cellStyle name="Comma 5 5 6 2 2 3" xfId="27298"/>
    <cellStyle name="Comma 5 5 6 2 2 4" xfId="27299"/>
    <cellStyle name="Comma 5 5 6 2 2 5" xfId="27300"/>
    <cellStyle name="Comma 5 5 6 2 3" xfId="27301"/>
    <cellStyle name="Comma 5 5 6 2 3 2" xfId="27302"/>
    <cellStyle name="Comma 5 5 6 2 3 3" xfId="27303"/>
    <cellStyle name="Comma 5 5 6 2 3 4" xfId="27304"/>
    <cellStyle name="Comma 5 5 6 2 4" xfId="27305"/>
    <cellStyle name="Comma 5 5 6 2 5" xfId="27306"/>
    <cellStyle name="Comma 5 5 6 2 6" xfId="27307"/>
    <cellStyle name="Comma 5 5 6 2 7" xfId="27308"/>
    <cellStyle name="Comma 5 5 6 3" xfId="27309"/>
    <cellStyle name="Comma 5 5 6 3 2" xfId="27310"/>
    <cellStyle name="Comma 5 5 6 3 2 2" xfId="27311"/>
    <cellStyle name="Comma 5 5 6 3 3" xfId="27312"/>
    <cellStyle name="Comma 5 5 6 3 4" xfId="27313"/>
    <cellStyle name="Comma 5 5 6 3 5" xfId="27314"/>
    <cellStyle name="Comma 5 5 6 3 6" xfId="27315"/>
    <cellStyle name="Comma 5 5 6 3 7" xfId="27316"/>
    <cellStyle name="Comma 5 5 6 4" xfId="27317"/>
    <cellStyle name="Comma 5 5 6 4 2" xfId="27318"/>
    <cellStyle name="Comma 5 5 6 4 3" xfId="27319"/>
    <cellStyle name="Comma 5 5 6 4 4" xfId="27320"/>
    <cellStyle name="Comma 5 5 6 5" xfId="27321"/>
    <cellStyle name="Comma 5 5 6 6" xfId="27322"/>
    <cellStyle name="Comma 5 5 6 7" xfId="27323"/>
    <cellStyle name="Comma 5 5 6 8" xfId="27324"/>
    <cellStyle name="Comma 5 5 7" xfId="27325"/>
    <cellStyle name="Comma 5 5 7 2" xfId="27326"/>
    <cellStyle name="Comma 5 5 7 2 2" xfId="27327"/>
    <cellStyle name="Comma 5 5 7 2 2 2" xfId="27328"/>
    <cellStyle name="Comma 5 5 7 2 3" xfId="27329"/>
    <cellStyle name="Comma 5 5 7 2 4" xfId="27330"/>
    <cellStyle name="Comma 5 5 7 2 5" xfId="27331"/>
    <cellStyle name="Comma 5 5 7 2 6" xfId="27332"/>
    <cellStyle name="Comma 5 5 7 3" xfId="27333"/>
    <cellStyle name="Comma 5 5 7 3 2" xfId="27334"/>
    <cellStyle name="Comma 5 5 7 3 3" xfId="27335"/>
    <cellStyle name="Comma 5 5 7 3 4" xfId="27336"/>
    <cellStyle name="Comma 5 5 7 4" xfId="27337"/>
    <cellStyle name="Comma 5 5 7 5" xfId="27338"/>
    <cellStyle name="Comma 5 5 7 6" xfId="27339"/>
    <cellStyle name="Comma 5 5 7 7" xfId="27340"/>
    <cellStyle name="Comma 5 5 8" xfId="27341"/>
    <cellStyle name="Comma 5 5 8 2" xfId="27342"/>
    <cellStyle name="Comma 5 5 8 2 2" xfId="27343"/>
    <cellStyle name="Comma 5 5 8 2 2 2" xfId="27344"/>
    <cellStyle name="Comma 5 5 8 2 3" xfId="27345"/>
    <cellStyle name="Comma 5 5 8 2 4" xfId="27346"/>
    <cellStyle name="Comma 5 5 8 2 5" xfId="27347"/>
    <cellStyle name="Comma 5 5 8 2 6" xfId="27348"/>
    <cellStyle name="Comma 5 5 8 3" xfId="27349"/>
    <cellStyle name="Comma 5 5 8 3 2" xfId="27350"/>
    <cellStyle name="Comma 5 5 8 3 3" xfId="27351"/>
    <cellStyle name="Comma 5 5 8 3 4" xfId="27352"/>
    <cellStyle name="Comma 5 5 8 4" xfId="27353"/>
    <cellStyle name="Comma 5 5 8 5" xfId="27354"/>
    <cellStyle name="Comma 5 5 8 6" xfId="27355"/>
    <cellStyle name="Comma 5 5 8 7" xfId="27356"/>
    <cellStyle name="Comma 5 5 9" xfId="27357"/>
    <cellStyle name="Comma 5 5 9 2" xfId="27358"/>
    <cellStyle name="Comma 5 5 9 2 2" xfId="27359"/>
    <cellStyle name="Comma 5 5 9 2 3" xfId="27360"/>
    <cellStyle name="Comma 5 5 9 2 4" xfId="27361"/>
    <cellStyle name="Comma 5 5 9 2 5" xfId="27362"/>
    <cellStyle name="Comma 5 5 9 3" xfId="27363"/>
    <cellStyle name="Comma 5 5 9 3 2" xfId="27364"/>
    <cellStyle name="Comma 5 5 9 3 3" xfId="27365"/>
    <cellStyle name="Comma 5 5 9 3 4" xfId="27366"/>
    <cellStyle name="Comma 5 5 9 4" xfId="27367"/>
    <cellStyle name="Comma 5 5 9 5" xfId="27368"/>
    <cellStyle name="Comma 5 5 9 6" xfId="27369"/>
    <cellStyle name="Comma 5 5 9 7" xfId="27370"/>
    <cellStyle name="Comma 5 6" xfId="27371"/>
    <cellStyle name="Comma 5 6 10" xfId="27372"/>
    <cellStyle name="Comma 5 6 10 2" xfId="27373"/>
    <cellStyle name="Comma 5 6 11" xfId="27374"/>
    <cellStyle name="Comma 5 6 12" xfId="27375"/>
    <cellStyle name="Comma 5 6 13" xfId="27376"/>
    <cellStyle name="Comma 5 6 13 2" xfId="27377"/>
    <cellStyle name="Comma 5 6 2" xfId="27378"/>
    <cellStyle name="Comma 5 6 2 10" xfId="27379"/>
    <cellStyle name="Comma 5 6 2 2" xfId="27380"/>
    <cellStyle name="Comma 5 6 2 2 2" xfId="27381"/>
    <cellStyle name="Comma 5 6 2 2 2 2" xfId="27382"/>
    <cellStyle name="Comma 5 6 2 2 2 2 2" xfId="27383"/>
    <cellStyle name="Comma 5 6 2 2 2 2 2 2" xfId="27384"/>
    <cellStyle name="Comma 5 6 2 2 2 2 3" xfId="27385"/>
    <cellStyle name="Comma 5 6 2 2 2 2 4" xfId="27386"/>
    <cellStyle name="Comma 5 6 2 2 2 2 5" xfId="27387"/>
    <cellStyle name="Comma 5 6 2 2 2 2 6" xfId="27388"/>
    <cellStyle name="Comma 5 6 2 2 2 3" xfId="27389"/>
    <cellStyle name="Comma 5 6 2 2 2 3 2" xfId="27390"/>
    <cellStyle name="Comma 5 6 2 2 2 3 3" xfId="27391"/>
    <cellStyle name="Comma 5 6 2 2 2 3 4" xfId="27392"/>
    <cellStyle name="Comma 5 6 2 2 2 4" xfId="27393"/>
    <cellStyle name="Comma 5 6 2 2 2 5" xfId="27394"/>
    <cellStyle name="Comma 5 6 2 2 2 6" xfId="27395"/>
    <cellStyle name="Comma 5 6 2 2 2 7" xfId="27396"/>
    <cellStyle name="Comma 5 6 2 2 3" xfId="27397"/>
    <cellStyle name="Comma 5 6 2 2 3 2" xfId="27398"/>
    <cellStyle name="Comma 5 6 2 2 3 2 2" xfId="27399"/>
    <cellStyle name="Comma 5 6 2 2 3 3" xfId="27400"/>
    <cellStyle name="Comma 5 6 2 2 3 4" xfId="27401"/>
    <cellStyle name="Comma 5 6 2 2 3 5" xfId="27402"/>
    <cellStyle name="Comma 5 6 2 2 3 6" xfId="27403"/>
    <cellStyle name="Comma 5 6 2 2 4" xfId="27404"/>
    <cellStyle name="Comma 5 6 2 2 4 2" xfId="27405"/>
    <cellStyle name="Comma 5 6 2 2 4 3" xfId="27406"/>
    <cellStyle name="Comma 5 6 2 2 4 4" xfId="27407"/>
    <cellStyle name="Comma 5 6 2 2 5" xfId="27408"/>
    <cellStyle name="Comma 5 6 2 2 6" xfId="27409"/>
    <cellStyle name="Comma 5 6 2 2 7" xfId="27410"/>
    <cellStyle name="Comma 5 6 2 2 8" xfId="27411"/>
    <cellStyle name="Comma 5 6 2 3" xfId="27412"/>
    <cellStyle name="Comma 5 6 2 3 2" xfId="27413"/>
    <cellStyle name="Comma 5 6 2 3 2 2" xfId="27414"/>
    <cellStyle name="Comma 5 6 2 3 2 2 2" xfId="27415"/>
    <cellStyle name="Comma 5 6 2 3 2 3" xfId="27416"/>
    <cellStyle name="Comma 5 6 2 3 2 4" xfId="27417"/>
    <cellStyle name="Comma 5 6 2 3 2 5" xfId="27418"/>
    <cellStyle name="Comma 5 6 2 3 2 6" xfId="27419"/>
    <cellStyle name="Comma 5 6 2 3 3" xfId="27420"/>
    <cellStyle name="Comma 5 6 2 3 3 2" xfId="27421"/>
    <cellStyle name="Comma 5 6 2 3 3 3" xfId="27422"/>
    <cellStyle name="Comma 5 6 2 3 3 4" xfId="27423"/>
    <cellStyle name="Comma 5 6 2 3 4" xfId="27424"/>
    <cellStyle name="Comma 5 6 2 3 5" xfId="27425"/>
    <cellStyle name="Comma 5 6 2 3 6" xfId="27426"/>
    <cellStyle name="Comma 5 6 2 3 7" xfId="27427"/>
    <cellStyle name="Comma 5 6 2 4" xfId="27428"/>
    <cellStyle name="Comma 5 6 2 4 2" xfId="27429"/>
    <cellStyle name="Comma 5 6 2 4 2 2" xfId="27430"/>
    <cellStyle name="Comma 5 6 2 4 2 3" xfId="27431"/>
    <cellStyle name="Comma 5 6 2 4 2 4" xfId="27432"/>
    <cellStyle name="Comma 5 6 2 4 2 5" xfId="27433"/>
    <cellStyle name="Comma 5 6 2 4 3" xfId="27434"/>
    <cellStyle name="Comma 5 6 2 4 3 2" xfId="27435"/>
    <cellStyle name="Comma 5 6 2 4 3 3" xfId="27436"/>
    <cellStyle name="Comma 5 6 2 4 3 4" xfId="27437"/>
    <cellStyle name="Comma 5 6 2 4 4" xfId="27438"/>
    <cellStyle name="Comma 5 6 2 4 5" xfId="27439"/>
    <cellStyle name="Comma 5 6 2 4 6" xfId="27440"/>
    <cellStyle name="Comma 5 6 2 4 7" xfId="27441"/>
    <cellStyle name="Comma 5 6 2 5" xfId="27442"/>
    <cellStyle name="Comma 5 6 2 5 2" xfId="27443"/>
    <cellStyle name="Comma 5 6 2 5 2 2" xfId="27444"/>
    <cellStyle name="Comma 5 6 2 5 3" xfId="27445"/>
    <cellStyle name="Comma 5 6 2 5 4" xfId="27446"/>
    <cellStyle name="Comma 5 6 2 5 5" xfId="27447"/>
    <cellStyle name="Comma 5 6 2 5 6" xfId="27448"/>
    <cellStyle name="Comma 5 6 2 6" xfId="27449"/>
    <cellStyle name="Comma 5 6 2 6 2" xfId="27450"/>
    <cellStyle name="Comma 5 6 2 6 3" xfId="27451"/>
    <cellStyle name="Comma 5 6 2 6 4" xfId="27452"/>
    <cellStyle name="Comma 5 6 2 7" xfId="27453"/>
    <cellStyle name="Comma 5 6 2 8" xfId="27454"/>
    <cellStyle name="Comma 5 6 2 8 2" xfId="27455"/>
    <cellStyle name="Comma 5 6 2 9" xfId="27456"/>
    <cellStyle name="Comma 5 6 3" xfId="27457"/>
    <cellStyle name="Comma 5 6 3 2" xfId="27458"/>
    <cellStyle name="Comma 5 6 3 2 2" xfId="27459"/>
    <cellStyle name="Comma 5 6 3 2 2 2" xfId="27460"/>
    <cellStyle name="Comma 5 6 3 2 2 2 2" xfId="27461"/>
    <cellStyle name="Comma 5 6 3 2 2 3" xfId="27462"/>
    <cellStyle name="Comma 5 6 3 2 2 4" xfId="27463"/>
    <cellStyle name="Comma 5 6 3 2 2 5" xfId="27464"/>
    <cellStyle name="Comma 5 6 3 2 2 6" xfId="27465"/>
    <cellStyle name="Comma 5 6 3 2 3" xfId="27466"/>
    <cellStyle name="Comma 5 6 3 2 3 2" xfId="27467"/>
    <cellStyle name="Comma 5 6 3 2 3 3" xfId="27468"/>
    <cellStyle name="Comma 5 6 3 2 3 4" xfId="27469"/>
    <cellStyle name="Comma 5 6 3 2 4" xfId="27470"/>
    <cellStyle name="Comma 5 6 3 2 5" xfId="27471"/>
    <cellStyle name="Comma 5 6 3 2 6" xfId="27472"/>
    <cellStyle name="Comma 5 6 3 2 7" xfId="27473"/>
    <cellStyle name="Comma 5 6 3 3" xfId="27474"/>
    <cellStyle name="Comma 5 6 3 3 2" xfId="27475"/>
    <cellStyle name="Comma 5 6 3 3 2 2" xfId="27476"/>
    <cellStyle name="Comma 5 6 3 3 3" xfId="27477"/>
    <cellStyle name="Comma 5 6 3 3 4" xfId="27478"/>
    <cellStyle name="Comma 5 6 3 3 5" xfId="27479"/>
    <cellStyle name="Comma 5 6 3 3 6" xfId="27480"/>
    <cellStyle name="Comma 5 6 3 4" xfId="27481"/>
    <cellStyle name="Comma 5 6 3 4 2" xfId="27482"/>
    <cellStyle name="Comma 5 6 3 4 3" xfId="27483"/>
    <cellStyle name="Comma 5 6 3 4 4" xfId="27484"/>
    <cellStyle name="Comma 5 6 3 5" xfId="27485"/>
    <cellStyle name="Comma 5 6 3 6" xfId="27486"/>
    <cellStyle name="Comma 5 6 3 6 2" xfId="27487"/>
    <cellStyle name="Comma 5 6 3 7" xfId="27488"/>
    <cellStyle name="Comma 5 6 4" xfId="27489"/>
    <cellStyle name="Comma 5 6 4 2" xfId="27490"/>
    <cellStyle name="Comma 5 6 4 2 2" xfId="27491"/>
    <cellStyle name="Comma 5 6 4 2 2 2" xfId="27492"/>
    <cellStyle name="Comma 5 6 4 2 3" xfId="27493"/>
    <cellStyle name="Comma 5 6 4 2 4" xfId="27494"/>
    <cellStyle name="Comma 5 6 4 2 5" xfId="27495"/>
    <cellStyle name="Comma 5 6 4 2 6" xfId="27496"/>
    <cellStyle name="Comma 5 6 4 3" xfId="27497"/>
    <cellStyle name="Comma 5 6 4 3 2" xfId="27498"/>
    <cellStyle name="Comma 5 6 4 3 3" xfId="27499"/>
    <cellStyle name="Comma 5 6 4 3 4" xfId="27500"/>
    <cellStyle name="Comma 5 6 4 4" xfId="27501"/>
    <cellStyle name="Comma 5 6 4 5" xfId="27502"/>
    <cellStyle name="Comma 5 6 4 6" xfId="27503"/>
    <cellStyle name="Comma 5 6 4 7" xfId="27504"/>
    <cellStyle name="Comma 5 6 5" xfId="27505"/>
    <cellStyle name="Comma 5 6 5 2" xfId="27506"/>
    <cellStyle name="Comma 5 6 5 2 2" xfId="27507"/>
    <cellStyle name="Comma 5 6 5 2 2 2" xfId="27508"/>
    <cellStyle name="Comma 5 6 5 2 3" xfId="27509"/>
    <cellStyle name="Comma 5 6 5 2 4" xfId="27510"/>
    <cellStyle name="Comma 5 6 5 2 5" xfId="27511"/>
    <cellStyle name="Comma 5 6 5 2 6" xfId="27512"/>
    <cellStyle name="Comma 5 6 5 3" xfId="27513"/>
    <cellStyle name="Comma 5 6 5 3 2" xfId="27514"/>
    <cellStyle name="Comma 5 6 5 3 3" xfId="27515"/>
    <cellStyle name="Comma 5 6 5 3 4" xfId="27516"/>
    <cellStyle name="Comma 5 6 5 4" xfId="27517"/>
    <cellStyle name="Comma 5 6 5 5" xfId="27518"/>
    <cellStyle name="Comma 5 6 5 6" xfId="27519"/>
    <cellStyle name="Comma 5 6 5 7" xfId="27520"/>
    <cellStyle name="Comma 5 6 6" xfId="27521"/>
    <cellStyle name="Comma 5 6 6 2" xfId="27522"/>
    <cellStyle name="Comma 5 6 6 2 2" xfId="27523"/>
    <cellStyle name="Comma 5 6 6 2 2 2" xfId="27524"/>
    <cellStyle name="Comma 5 6 6 2 3" xfId="27525"/>
    <cellStyle name="Comma 5 6 6 2 4" xfId="27526"/>
    <cellStyle name="Comma 5 6 6 2 5" xfId="27527"/>
    <cellStyle name="Comma 5 6 6 2 6" xfId="27528"/>
    <cellStyle name="Comma 5 6 6 3" xfId="27529"/>
    <cellStyle name="Comma 5 6 6 3 2" xfId="27530"/>
    <cellStyle name="Comma 5 6 6 3 3" xfId="27531"/>
    <cellStyle name="Comma 5 6 6 3 4" xfId="27532"/>
    <cellStyle name="Comma 5 6 6 4" xfId="27533"/>
    <cellStyle name="Comma 5 6 6 5" xfId="27534"/>
    <cellStyle name="Comma 5 6 6 6" xfId="27535"/>
    <cellStyle name="Comma 5 6 6 7" xfId="27536"/>
    <cellStyle name="Comma 5 6 7" xfId="27537"/>
    <cellStyle name="Comma 5 6 7 2" xfId="27538"/>
    <cellStyle name="Comma 5 6 7 2 2" xfId="27539"/>
    <cellStyle name="Comma 5 6 7 2 3" xfId="27540"/>
    <cellStyle name="Comma 5 6 7 2 4" xfId="27541"/>
    <cellStyle name="Comma 5 6 7 2 5" xfId="27542"/>
    <cellStyle name="Comma 5 6 7 3" xfId="27543"/>
    <cellStyle name="Comma 5 6 7 3 2" xfId="27544"/>
    <cellStyle name="Comma 5 6 7 3 3" xfId="27545"/>
    <cellStyle name="Comma 5 6 7 3 4" xfId="27546"/>
    <cellStyle name="Comma 5 6 7 4" xfId="27547"/>
    <cellStyle name="Comma 5 6 7 5" xfId="27548"/>
    <cellStyle name="Comma 5 6 7 6" xfId="27549"/>
    <cellStyle name="Comma 5 6 7 7" xfId="27550"/>
    <cellStyle name="Comma 5 6 8" xfId="27551"/>
    <cellStyle name="Comma 5 6 8 2" xfId="27552"/>
    <cellStyle name="Comma 5 6 8 2 2" xfId="27553"/>
    <cellStyle name="Comma 5 6 8 3" xfId="27554"/>
    <cellStyle name="Comma 5 6 8 4" xfId="27555"/>
    <cellStyle name="Comma 5 6 8 5" xfId="27556"/>
    <cellStyle name="Comma 5 6 8 6" xfId="27557"/>
    <cellStyle name="Comma 5 6 9" xfId="27558"/>
    <cellStyle name="Comma 5 6 9 2" xfId="27559"/>
    <cellStyle name="Comma 5 6 9 3" xfId="27560"/>
    <cellStyle name="Comma 5 6 9 4" xfId="27561"/>
    <cellStyle name="Comma 5 7" xfId="27562"/>
    <cellStyle name="Comma 5 7 10" xfId="27563"/>
    <cellStyle name="Comma 5 7 2" xfId="27564"/>
    <cellStyle name="Comma 5 7 2 2" xfId="27565"/>
    <cellStyle name="Comma 5 7 2 2 2" xfId="27566"/>
    <cellStyle name="Comma 5 7 2 2 2 2" xfId="27567"/>
    <cellStyle name="Comma 5 7 2 2 2 2 2" xfId="27568"/>
    <cellStyle name="Comma 5 7 2 2 2 3" xfId="27569"/>
    <cellStyle name="Comma 5 7 2 2 2 4" xfId="27570"/>
    <cellStyle name="Comma 5 7 2 2 2 5" xfId="27571"/>
    <cellStyle name="Comma 5 7 2 2 2 6" xfId="27572"/>
    <cellStyle name="Comma 5 7 2 2 3" xfId="27573"/>
    <cellStyle name="Comma 5 7 2 2 3 2" xfId="27574"/>
    <cellStyle name="Comma 5 7 2 2 3 3" xfId="27575"/>
    <cellStyle name="Comma 5 7 2 2 3 4" xfId="27576"/>
    <cellStyle name="Comma 5 7 2 2 4" xfId="27577"/>
    <cellStyle name="Comma 5 7 2 2 5" xfId="27578"/>
    <cellStyle name="Comma 5 7 2 2 6" xfId="27579"/>
    <cellStyle name="Comma 5 7 2 2 7" xfId="27580"/>
    <cellStyle name="Comma 5 7 2 3" xfId="27581"/>
    <cellStyle name="Comma 5 7 2 3 2" xfId="27582"/>
    <cellStyle name="Comma 5 7 2 3 2 2" xfId="27583"/>
    <cellStyle name="Comma 5 7 2 3 2 3" xfId="27584"/>
    <cellStyle name="Comma 5 7 2 3 2 4" xfId="27585"/>
    <cellStyle name="Comma 5 7 2 3 2 5" xfId="27586"/>
    <cellStyle name="Comma 5 7 2 3 3" xfId="27587"/>
    <cellStyle name="Comma 5 7 2 3 3 2" xfId="27588"/>
    <cellStyle name="Comma 5 7 2 3 3 3" xfId="27589"/>
    <cellStyle name="Comma 5 7 2 3 3 4" xfId="27590"/>
    <cellStyle name="Comma 5 7 2 3 4" xfId="27591"/>
    <cellStyle name="Comma 5 7 2 3 5" xfId="27592"/>
    <cellStyle name="Comma 5 7 2 3 6" xfId="27593"/>
    <cellStyle name="Comma 5 7 2 3 7" xfId="27594"/>
    <cellStyle name="Comma 5 7 2 4" xfId="27595"/>
    <cellStyle name="Comma 5 7 2 4 2" xfId="27596"/>
    <cellStyle name="Comma 5 7 2 4 2 2" xfId="27597"/>
    <cellStyle name="Comma 5 7 2 4 3" xfId="27598"/>
    <cellStyle name="Comma 5 7 2 4 4" xfId="27599"/>
    <cellStyle name="Comma 5 7 2 4 5" xfId="27600"/>
    <cellStyle name="Comma 5 7 2 4 6" xfId="27601"/>
    <cellStyle name="Comma 5 7 2 5" xfId="27602"/>
    <cellStyle name="Comma 5 7 2 5 2" xfId="27603"/>
    <cellStyle name="Comma 5 7 2 5 3" xfId="27604"/>
    <cellStyle name="Comma 5 7 2 5 4" xfId="27605"/>
    <cellStyle name="Comma 5 7 2 6" xfId="27606"/>
    <cellStyle name="Comma 5 7 2 7" xfId="27607"/>
    <cellStyle name="Comma 5 7 2 8" xfId="27608"/>
    <cellStyle name="Comma 5 7 2 9" xfId="27609"/>
    <cellStyle name="Comma 5 7 3" xfId="27610"/>
    <cellStyle name="Comma 5 7 3 2" xfId="27611"/>
    <cellStyle name="Comma 5 7 3 2 2" xfId="27612"/>
    <cellStyle name="Comma 5 7 3 2 2 2" xfId="27613"/>
    <cellStyle name="Comma 5 7 3 2 3" xfId="27614"/>
    <cellStyle name="Comma 5 7 3 2 4" xfId="27615"/>
    <cellStyle name="Comma 5 7 3 2 5" xfId="27616"/>
    <cellStyle name="Comma 5 7 3 2 6" xfId="27617"/>
    <cellStyle name="Comma 5 7 3 3" xfId="27618"/>
    <cellStyle name="Comma 5 7 3 3 2" xfId="27619"/>
    <cellStyle name="Comma 5 7 3 3 3" xfId="27620"/>
    <cellStyle name="Comma 5 7 3 3 4" xfId="27621"/>
    <cellStyle name="Comma 5 7 3 4" xfId="27622"/>
    <cellStyle name="Comma 5 7 3 5" xfId="27623"/>
    <cellStyle name="Comma 5 7 3 6" xfId="27624"/>
    <cellStyle name="Comma 5 7 3 7" xfId="27625"/>
    <cellStyle name="Comma 5 7 4" xfId="27626"/>
    <cellStyle name="Comma 5 7 4 2" xfId="27627"/>
    <cellStyle name="Comma 5 7 4 2 2" xfId="27628"/>
    <cellStyle name="Comma 5 7 4 2 3" xfId="27629"/>
    <cellStyle name="Comma 5 7 4 2 4" xfId="27630"/>
    <cellStyle name="Comma 5 7 4 2 5" xfId="27631"/>
    <cellStyle name="Comma 5 7 4 3" xfId="27632"/>
    <cellStyle name="Comma 5 7 4 3 2" xfId="27633"/>
    <cellStyle name="Comma 5 7 4 3 3" xfId="27634"/>
    <cellStyle name="Comma 5 7 4 3 4" xfId="27635"/>
    <cellStyle name="Comma 5 7 4 4" xfId="27636"/>
    <cellStyle name="Comma 5 7 4 5" xfId="27637"/>
    <cellStyle name="Comma 5 7 4 6" xfId="27638"/>
    <cellStyle name="Comma 5 7 4 7" xfId="27639"/>
    <cellStyle name="Comma 5 7 5" xfId="27640"/>
    <cellStyle name="Comma 5 7 5 2" xfId="27641"/>
    <cellStyle name="Comma 5 7 5 2 2" xfId="27642"/>
    <cellStyle name="Comma 5 7 5 3" xfId="27643"/>
    <cellStyle name="Comma 5 7 5 4" xfId="27644"/>
    <cellStyle name="Comma 5 7 5 5" xfId="27645"/>
    <cellStyle name="Comma 5 7 5 6" xfId="27646"/>
    <cellStyle name="Comma 5 7 6" xfId="27647"/>
    <cellStyle name="Comma 5 7 6 2" xfId="27648"/>
    <cellStyle name="Comma 5 7 6 3" xfId="27649"/>
    <cellStyle name="Comma 5 7 6 4" xfId="27650"/>
    <cellStyle name="Comma 5 7 7" xfId="27651"/>
    <cellStyle name="Comma 5 7 8" xfId="27652"/>
    <cellStyle name="Comma 5 7 8 2" xfId="27653"/>
    <cellStyle name="Comma 5 7 9" xfId="27654"/>
    <cellStyle name="Comma 5 8" xfId="27655"/>
    <cellStyle name="Comma 5 8 2" xfId="27656"/>
    <cellStyle name="Comma 5 8 2 2" xfId="27657"/>
    <cellStyle name="Comma 5 8 2 2 2" xfId="27658"/>
    <cellStyle name="Comma 5 8 2 2 2 2" xfId="27659"/>
    <cellStyle name="Comma 5 8 2 2 2 3" xfId="27660"/>
    <cellStyle name="Comma 5 8 2 2 2 4" xfId="27661"/>
    <cellStyle name="Comma 5 8 2 2 2 5" xfId="27662"/>
    <cellStyle name="Comma 5 8 2 2 3" xfId="27663"/>
    <cellStyle name="Comma 5 8 2 2 3 2" xfId="27664"/>
    <cellStyle name="Comma 5 8 2 2 3 3" xfId="27665"/>
    <cellStyle name="Comma 5 8 2 2 3 4" xfId="27666"/>
    <cellStyle name="Comma 5 8 2 2 4" xfId="27667"/>
    <cellStyle name="Comma 5 8 2 2 5" xfId="27668"/>
    <cellStyle name="Comma 5 8 2 2 6" xfId="27669"/>
    <cellStyle name="Comma 5 8 2 2 7" xfId="27670"/>
    <cellStyle name="Comma 5 8 2 3" xfId="27671"/>
    <cellStyle name="Comma 5 8 2 3 2" xfId="27672"/>
    <cellStyle name="Comma 5 8 2 3 2 2" xfId="27673"/>
    <cellStyle name="Comma 5 8 2 3 3" xfId="27674"/>
    <cellStyle name="Comma 5 8 2 3 4" xfId="27675"/>
    <cellStyle name="Comma 5 8 2 3 5" xfId="27676"/>
    <cellStyle name="Comma 5 8 2 3 6" xfId="27677"/>
    <cellStyle name="Comma 5 8 2 4" xfId="27678"/>
    <cellStyle name="Comma 5 8 2 4 2" xfId="27679"/>
    <cellStyle name="Comma 5 8 2 4 3" xfId="27680"/>
    <cellStyle name="Comma 5 8 2 4 4" xfId="27681"/>
    <cellStyle name="Comma 5 8 2 5" xfId="27682"/>
    <cellStyle name="Comma 5 8 2 6" xfId="27683"/>
    <cellStyle name="Comma 5 8 2 7" xfId="27684"/>
    <cellStyle name="Comma 5 8 2 8" xfId="27685"/>
    <cellStyle name="Comma 5 8 3" xfId="27686"/>
    <cellStyle name="Comma 5 8 3 2" xfId="27687"/>
    <cellStyle name="Comma 5 8 3 2 2" xfId="27688"/>
    <cellStyle name="Comma 5 8 3 2 3" xfId="27689"/>
    <cellStyle name="Comma 5 8 3 2 4" xfId="27690"/>
    <cellStyle name="Comma 5 8 3 2 5" xfId="27691"/>
    <cellStyle name="Comma 5 8 3 3" xfId="27692"/>
    <cellStyle name="Comma 5 8 3 3 2" xfId="27693"/>
    <cellStyle name="Comma 5 8 3 3 3" xfId="27694"/>
    <cellStyle name="Comma 5 8 3 3 4" xfId="27695"/>
    <cellStyle name="Comma 5 8 3 4" xfId="27696"/>
    <cellStyle name="Comma 5 8 3 5" xfId="27697"/>
    <cellStyle name="Comma 5 8 3 6" xfId="27698"/>
    <cellStyle name="Comma 5 8 3 7" xfId="27699"/>
    <cellStyle name="Comma 5 8 4" xfId="27700"/>
    <cellStyle name="Comma 5 8 4 2" xfId="27701"/>
    <cellStyle name="Comma 5 8 4 2 2" xfId="27702"/>
    <cellStyle name="Comma 5 8 4 3" xfId="27703"/>
    <cellStyle name="Comma 5 8 4 4" xfId="27704"/>
    <cellStyle name="Comma 5 8 4 5" xfId="27705"/>
    <cellStyle name="Comma 5 8 4 6" xfId="27706"/>
    <cellStyle name="Comma 5 8 5" xfId="27707"/>
    <cellStyle name="Comma 5 8 5 2" xfId="27708"/>
    <cellStyle name="Comma 5 8 5 3" xfId="27709"/>
    <cellStyle name="Comma 5 8 5 4" xfId="27710"/>
    <cellStyle name="Comma 5 8 6" xfId="27711"/>
    <cellStyle name="Comma 5 8 7" xfId="27712"/>
    <cellStyle name="Comma 5 8 7 2" xfId="27713"/>
    <cellStyle name="Comma 5 8 8" xfId="27714"/>
    <cellStyle name="Comma 5 8 9" xfId="27715"/>
    <cellStyle name="Comma 5 9" xfId="27716"/>
    <cellStyle name="Comma 5 9 2" xfId="27717"/>
    <cellStyle name="Comma 5 9 2 2" xfId="27718"/>
    <cellStyle name="Comma 5 9 2 2 2" xfId="27719"/>
    <cellStyle name="Comma 5 9 2 2 3" xfId="27720"/>
    <cellStyle name="Comma 5 9 2 2 4" xfId="27721"/>
    <cellStyle name="Comma 5 9 2 2 5" xfId="27722"/>
    <cellStyle name="Comma 5 9 2 3" xfId="27723"/>
    <cellStyle name="Comma 5 9 2 3 2" xfId="27724"/>
    <cellStyle name="Comma 5 9 2 3 3" xfId="27725"/>
    <cellStyle name="Comma 5 9 2 3 4" xfId="27726"/>
    <cellStyle name="Comma 5 9 2 4" xfId="27727"/>
    <cellStyle name="Comma 5 9 2 5" xfId="27728"/>
    <cellStyle name="Comma 5 9 2 6" xfId="27729"/>
    <cellStyle name="Comma 5 9 2 7" xfId="27730"/>
    <cellStyle name="Comma 5 9 3" xfId="27731"/>
    <cellStyle name="Comma 5 9 3 2" xfId="27732"/>
    <cellStyle name="Comma 5 9 3 2 2" xfId="27733"/>
    <cellStyle name="Comma 5 9 3 2 3" xfId="27734"/>
    <cellStyle name="Comma 5 9 3 2 4" xfId="27735"/>
    <cellStyle name="Comma 5 9 3 2 5" xfId="27736"/>
    <cellStyle name="Comma 5 9 3 3" xfId="27737"/>
    <cellStyle name="Comma 5 9 3 3 2" xfId="27738"/>
    <cellStyle name="Comma 5 9 3 3 3" xfId="27739"/>
    <cellStyle name="Comma 5 9 3 3 4" xfId="27740"/>
    <cellStyle name="Comma 5 9 3 4" xfId="27741"/>
    <cellStyle name="Comma 5 9 3 5" xfId="27742"/>
    <cellStyle name="Comma 5 9 3 6" xfId="27743"/>
    <cellStyle name="Comma 5 9 3 7" xfId="27744"/>
    <cellStyle name="Comma 5 9 4" xfId="27745"/>
    <cellStyle name="Comma 5 9 4 2" xfId="27746"/>
    <cellStyle name="Comma 5 9 4 2 2" xfId="27747"/>
    <cellStyle name="Comma 5 9 4 3" xfId="27748"/>
    <cellStyle name="Comma 5 9 4 4" xfId="27749"/>
    <cellStyle name="Comma 5 9 4 5" xfId="27750"/>
    <cellStyle name="Comma 5 9 4 6" xfId="27751"/>
    <cellStyle name="Comma 5 9 4 7" xfId="27752"/>
    <cellStyle name="Comma 5 9 5" xfId="27753"/>
    <cellStyle name="Comma 5 9 5 2" xfId="27754"/>
    <cellStyle name="Comma 5 9 5 3" xfId="27755"/>
    <cellStyle name="Comma 5 9 5 4" xfId="27756"/>
    <cellStyle name="Comma 5 9 6" xfId="27757"/>
    <cellStyle name="Comma 5 9 7" xfId="27758"/>
    <cellStyle name="Comma 5 9 7 2" xfId="27759"/>
    <cellStyle name="Comma 5 9 8" xfId="27760"/>
    <cellStyle name="Comma 5 9 9" xfId="27761"/>
    <cellStyle name="Comma 6" xfId="27762"/>
    <cellStyle name="Comma 6 10" xfId="27763"/>
    <cellStyle name="Comma 6 10 2" xfId="27764"/>
    <cellStyle name="Comma 6 10 2 2" xfId="27765"/>
    <cellStyle name="Comma 6 10 2 3" xfId="27766"/>
    <cellStyle name="Comma 6 10 2 4" xfId="27767"/>
    <cellStyle name="Comma 6 10 2 5" xfId="27768"/>
    <cellStyle name="Comma 6 10 3" xfId="27769"/>
    <cellStyle name="Comma 6 10 3 2" xfId="27770"/>
    <cellStyle name="Comma 6 10 3 3" xfId="27771"/>
    <cellStyle name="Comma 6 10 3 4" xfId="27772"/>
    <cellStyle name="Comma 6 10 4" xfId="27773"/>
    <cellStyle name="Comma 6 10 5" xfId="27774"/>
    <cellStyle name="Comma 6 10 6" xfId="27775"/>
    <cellStyle name="Comma 6 10 7" xfId="27776"/>
    <cellStyle name="Comma 6 11" xfId="27777"/>
    <cellStyle name="Comma 6 11 2" xfId="27778"/>
    <cellStyle name="Comma 6 11 2 2" xfId="27779"/>
    <cellStyle name="Comma 6 11 3" xfId="27780"/>
    <cellStyle name="Comma 6 11 4" xfId="27781"/>
    <cellStyle name="Comma 6 11 5" xfId="27782"/>
    <cellStyle name="Comma 6 11 6" xfId="27783"/>
    <cellStyle name="Comma 6 11 7" xfId="27784"/>
    <cellStyle name="Comma 6 12" xfId="27785"/>
    <cellStyle name="Comma 6 12 2" xfId="27786"/>
    <cellStyle name="Comma 6 12 3" xfId="27787"/>
    <cellStyle name="Comma 6 12 4" xfId="27788"/>
    <cellStyle name="Comma 6 13" xfId="27789"/>
    <cellStyle name="Comma 6 13 2" xfId="27790"/>
    <cellStyle name="Comma 6 14" xfId="27791"/>
    <cellStyle name="Comma 6 14 2" xfId="27792"/>
    <cellStyle name="Comma 6 15" xfId="27793"/>
    <cellStyle name="Comma 6 16" xfId="27794"/>
    <cellStyle name="Comma 6 16 2" xfId="27795"/>
    <cellStyle name="Comma 6 2" xfId="27796"/>
    <cellStyle name="Comma 6 2 10" xfId="27797"/>
    <cellStyle name="Comma 6 2 10 2" xfId="27798"/>
    <cellStyle name="Comma 6 2 10 2 2" xfId="27799"/>
    <cellStyle name="Comma 6 2 10 3" xfId="27800"/>
    <cellStyle name="Comma 6 2 10 4" xfId="27801"/>
    <cellStyle name="Comma 6 2 10 5" xfId="27802"/>
    <cellStyle name="Comma 6 2 10 6" xfId="27803"/>
    <cellStyle name="Comma 6 2 10 7" xfId="27804"/>
    <cellStyle name="Comma 6 2 11" xfId="27805"/>
    <cellStyle name="Comma 6 2 11 2" xfId="27806"/>
    <cellStyle name="Comma 6 2 11 3" xfId="27807"/>
    <cellStyle name="Comma 6 2 11 4" xfId="27808"/>
    <cellStyle name="Comma 6 2 12" xfId="27809"/>
    <cellStyle name="Comma 6 2 12 2" xfId="27810"/>
    <cellStyle name="Comma 6 2 13" xfId="27811"/>
    <cellStyle name="Comma 6 2 13 2" xfId="27812"/>
    <cellStyle name="Comma 6 2 14" xfId="27813"/>
    <cellStyle name="Comma 6 2 14 2" xfId="27814"/>
    <cellStyle name="Comma 6 2 15" xfId="27815"/>
    <cellStyle name="Comma 6 2 15 2" xfId="27816"/>
    <cellStyle name="Comma 6 2 16" xfId="27817"/>
    <cellStyle name="Comma 6 2 2" xfId="27818"/>
    <cellStyle name="Comma 6 2 2 10" xfId="27819"/>
    <cellStyle name="Comma 6 2 2 11" xfId="27820"/>
    <cellStyle name="Comma 6 2 2 2" xfId="27821"/>
    <cellStyle name="Comma 6 2 2 2 2" xfId="27822"/>
    <cellStyle name="Comma 6 2 2 2 2 2" xfId="27823"/>
    <cellStyle name="Comma 6 2 2 2 2 2 2" xfId="27824"/>
    <cellStyle name="Comma 6 2 2 2 2 2 2 2" xfId="27825"/>
    <cellStyle name="Comma 6 2 2 2 2 2 2 2 2" xfId="27826"/>
    <cellStyle name="Comma 6 2 2 2 2 2 2 3" xfId="27827"/>
    <cellStyle name="Comma 6 2 2 2 2 2 2 4" xfId="27828"/>
    <cellStyle name="Comma 6 2 2 2 2 2 2 5" xfId="27829"/>
    <cellStyle name="Comma 6 2 2 2 2 2 2 6" xfId="27830"/>
    <cellStyle name="Comma 6 2 2 2 2 2 3" xfId="27831"/>
    <cellStyle name="Comma 6 2 2 2 2 2 3 2" xfId="27832"/>
    <cellStyle name="Comma 6 2 2 2 2 2 3 3" xfId="27833"/>
    <cellStyle name="Comma 6 2 2 2 2 2 3 4" xfId="27834"/>
    <cellStyle name="Comma 6 2 2 2 2 2 4" xfId="27835"/>
    <cellStyle name="Comma 6 2 2 2 2 2 5" xfId="27836"/>
    <cellStyle name="Comma 6 2 2 2 2 2 6" xfId="27837"/>
    <cellStyle name="Comma 6 2 2 2 2 2 7" xfId="27838"/>
    <cellStyle name="Comma 6 2 2 2 2 3" xfId="27839"/>
    <cellStyle name="Comma 6 2 2 2 2 3 2" xfId="27840"/>
    <cellStyle name="Comma 6 2 2 2 2 3 2 2" xfId="27841"/>
    <cellStyle name="Comma 6 2 2 2 2 3 3" xfId="27842"/>
    <cellStyle name="Comma 6 2 2 2 2 3 4" xfId="27843"/>
    <cellStyle name="Comma 6 2 2 2 2 3 5" xfId="27844"/>
    <cellStyle name="Comma 6 2 2 2 2 3 6" xfId="27845"/>
    <cellStyle name="Comma 6 2 2 2 2 4" xfId="27846"/>
    <cellStyle name="Comma 6 2 2 2 2 4 2" xfId="27847"/>
    <cellStyle name="Comma 6 2 2 2 2 4 3" xfId="27848"/>
    <cellStyle name="Comma 6 2 2 2 2 4 4" xfId="27849"/>
    <cellStyle name="Comma 6 2 2 2 2 5" xfId="27850"/>
    <cellStyle name="Comma 6 2 2 2 2 6" xfId="27851"/>
    <cellStyle name="Comma 6 2 2 2 2 7" xfId="27852"/>
    <cellStyle name="Comma 6 2 2 2 2 8" xfId="27853"/>
    <cellStyle name="Comma 6 2 2 2 3" xfId="27854"/>
    <cellStyle name="Comma 6 2 2 2 3 2" xfId="27855"/>
    <cellStyle name="Comma 6 2 2 2 3 2 2" xfId="27856"/>
    <cellStyle name="Comma 6 2 2 2 3 2 2 2" xfId="27857"/>
    <cellStyle name="Comma 6 2 2 2 3 2 3" xfId="27858"/>
    <cellStyle name="Comma 6 2 2 2 3 2 4" xfId="27859"/>
    <cellStyle name="Comma 6 2 2 2 3 2 5" xfId="27860"/>
    <cellStyle name="Comma 6 2 2 2 3 2 6" xfId="27861"/>
    <cellStyle name="Comma 6 2 2 2 3 3" xfId="27862"/>
    <cellStyle name="Comma 6 2 2 2 3 3 2" xfId="27863"/>
    <cellStyle name="Comma 6 2 2 2 3 3 3" xfId="27864"/>
    <cellStyle name="Comma 6 2 2 2 3 3 4" xfId="27865"/>
    <cellStyle name="Comma 6 2 2 2 3 4" xfId="27866"/>
    <cellStyle name="Comma 6 2 2 2 3 5" xfId="27867"/>
    <cellStyle name="Comma 6 2 2 2 3 6" xfId="27868"/>
    <cellStyle name="Comma 6 2 2 2 3 7" xfId="27869"/>
    <cellStyle name="Comma 6 2 2 2 4" xfId="27870"/>
    <cellStyle name="Comma 6 2 2 2 4 2" xfId="27871"/>
    <cellStyle name="Comma 6 2 2 2 4 2 2" xfId="27872"/>
    <cellStyle name="Comma 6 2 2 2 4 3" xfId="27873"/>
    <cellStyle name="Comma 6 2 2 2 4 4" xfId="27874"/>
    <cellStyle name="Comma 6 2 2 2 4 5" xfId="27875"/>
    <cellStyle name="Comma 6 2 2 2 4 6" xfId="27876"/>
    <cellStyle name="Comma 6 2 2 2 5" xfId="27877"/>
    <cellStyle name="Comma 6 2 2 2 5 2" xfId="27878"/>
    <cellStyle name="Comma 6 2 2 2 5 3" xfId="27879"/>
    <cellStyle name="Comma 6 2 2 2 5 4" xfId="27880"/>
    <cellStyle name="Comma 6 2 2 2 6" xfId="27881"/>
    <cellStyle name="Comma 6 2 2 2 7" xfId="27882"/>
    <cellStyle name="Comma 6 2 2 2 7 2" xfId="27883"/>
    <cellStyle name="Comma 6 2 2 2 8" xfId="27884"/>
    <cellStyle name="Comma 6 2 2 2 9" xfId="27885"/>
    <cellStyle name="Comma 6 2 2 3" xfId="27886"/>
    <cellStyle name="Comma 6 2 2 3 2" xfId="27887"/>
    <cellStyle name="Comma 6 2 2 3 2 2" xfId="27888"/>
    <cellStyle name="Comma 6 2 2 3 2 2 2" xfId="27889"/>
    <cellStyle name="Comma 6 2 2 3 2 2 2 2" xfId="27890"/>
    <cellStyle name="Comma 6 2 2 3 2 2 3" xfId="27891"/>
    <cellStyle name="Comma 6 2 2 3 2 2 4" xfId="27892"/>
    <cellStyle name="Comma 6 2 2 3 2 2 5" xfId="27893"/>
    <cellStyle name="Comma 6 2 2 3 2 2 6" xfId="27894"/>
    <cellStyle name="Comma 6 2 2 3 2 3" xfId="27895"/>
    <cellStyle name="Comma 6 2 2 3 2 3 2" xfId="27896"/>
    <cellStyle name="Comma 6 2 2 3 2 3 3" xfId="27897"/>
    <cellStyle name="Comma 6 2 2 3 2 3 4" xfId="27898"/>
    <cellStyle name="Comma 6 2 2 3 2 4" xfId="27899"/>
    <cellStyle name="Comma 6 2 2 3 2 5" xfId="27900"/>
    <cellStyle name="Comma 6 2 2 3 2 6" xfId="27901"/>
    <cellStyle name="Comma 6 2 2 3 2 7" xfId="27902"/>
    <cellStyle name="Comma 6 2 2 3 3" xfId="27903"/>
    <cellStyle name="Comma 6 2 2 3 3 2" xfId="27904"/>
    <cellStyle name="Comma 6 2 2 3 3 2 2" xfId="27905"/>
    <cellStyle name="Comma 6 2 2 3 3 3" xfId="27906"/>
    <cellStyle name="Comma 6 2 2 3 3 4" xfId="27907"/>
    <cellStyle name="Comma 6 2 2 3 3 5" xfId="27908"/>
    <cellStyle name="Comma 6 2 2 3 3 6" xfId="27909"/>
    <cellStyle name="Comma 6 2 2 3 4" xfId="27910"/>
    <cellStyle name="Comma 6 2 2 3 4 2" xfId="27911"/>
    <cellStyle name="Comma 6 2 2 3 4 3" xfId="27912"/>
    <cellStyle name="Comma 6 2 2 3 4 4" xfId="27913"/>
    <cellStyle name="Comma 6 2 2 3 5" xfId="27914"/>
    <cellStyle name="Comma 6 2 2 3 6" xfId="27915"/>
    <cellStyle name="Comma 6 2 2 3 7" xfId="27916"/>
    <cellStyle name="Comma 6 2 2 3 8" xfId="27917"/>
    <cellStyle name="Comma 6 2 2 4" xfId="27918"/>
    <cellStyle name="Comma 6 2 2 4 2" xfId="27919"/>
    <cellStyle name="Comma 6 2 2 4 2 2" xfId="27920"/>
    <cellStyle name="Comma 6 2 2 4 2 2 2" xfId="27921"/>
    <cellStyle name="Comma 6 2 2 4 2 3" xfId="27922"/>
    <cellStyle name="Comma 6 2 2 4 2 4" xfId="27923"/>
    <cellStyle name="Comma 6 2 2 4 2 5" xfId="27924"/>
    <cellStyle name="Comma 6 2 2 4 2 6" xfId="27925"/>
    <cellStyle name="Comma 6 2 2 4 3" xfId="27926"/>
    <cellStyle name="Comma 6 2 2 4 3 2" xfId="27927"/>
    <cellStyle name="Comma 6 2 2 4 3 3" xfId="27928"/>
    <cellStyle name="Comma 6 2 2 4 3 4" xfId="27929"/>
    <cellStyle name="Comma 6 2 2 4 4" xfId="27930"/>
    <cellStyle name="Comma 6 2 2 4 5" xfId="27931"/>
    <cellStyle name="Comma 6 2 2 4 6" xfId="27932"/>
    <cellStyle name="Comma 6 2 2 4 7" xfId="27933"/>
    <cellStyle name="Comma 6 2 2 5" xfId="27934"/>
    <cellStyle name="Comma 6 2 2 5 2" xfId="27935"/>
    <cellStyle name="Comma 6 2 2 5 2 2" xfId="27936"/>
    <cellStyle name="Comma 6 2 2 5 2 3" xfId="27937"/>
    <cellStyle name="Comma 6 2 2 5 2 4" xfId="27938"/>
    <cellStyle name="Comma 6 2 2 5 2 5" xfId="27939"/>
    <cellStyle name="Comma 6 2 2 5 3" xfId="27940"/>
    <cellStyle name="Comma 6 2 2 5 3 2" xfId="27941"/>
    <cellStyle name="Comma 6 2 2 5 3 3" xfId="27942"/>
    <cellStyle name="Comma 6 2 2 5 3 4" xfId="27943"/>
    <cellStyle name="Comma 6 2 2 5 4" xfId="27944"/>
    <cellStyle name="Comma 6 2 2 5 5" xfId="27945"/>
    <cellStyle name="Comma 6 2 2 5 6" xfId="27946"/>
    <cellStyle name="Comma 6 2 2 5 7" xfId="27947"/>
    <cellStyle name="Comma 6 2 2 6" xfId="27948"/>
    <cellStyle name="Comma 6 2 2 6 2" xfId="27949"/>
    <cellStyle name="Comma 6 2 2 6 2 2" xfId="27950"/>
    <cellStyle name="Comma 6 2 2 6 3" xfId="27951"/>
    <cellStyle name="Comma 6 2 2 6 4" xfId="27952"/>
    <cellStyle name="Comma 6 2 2 6 5" xfId="27953"/>
    <cellStyle name="Comma 6 2 2 6 6" xfId="27954"/>
    <cellStyle name="Comma 6 2 2 7" xfId="27955"/>
    <cellStyle name="Comma 6 2 2 7 2" xfId="27956"/>
    <cellStyle name="Comma 6 2 2 7 3" xfId="27957"/>
    <cellStyle name="Comma 6 2 2 7 4" xfId="27958"/>
    <cellStyle name="Comma 6 2 2 8" xfId="27959"/>
    <cellStyle name="Comma 6 2 2 9" xfId="27960"/>
    <cellStyle name="Comma 6 2 2 9 2" xfId="27961"/>
    <cellStyle name="Comma 6 2 3" xfId="27962"/>
    <cellStyle name="Comma 6 2 3 2" xfId="27963"/>
    <cellStyle name="Comma 6 2 3 2 2" xfId="27964"/>
    <cellStyle name="Comma 6 2 3 2 2 2" xfId="27965"/>
    <cellStyle name="Comma 6 2 3 2 2 2 2" xfId="27966"/>
    <cellStyle name="Comma 6 2 3 2 2 2 2 2" xfId="27967"/>
    <cellStyle name="Comma 6 2 3 2 2 2 3" xfId="27968"/>
    <cellStyle name="Comma 6 2 3 2 2 2 4" xfId="27969"/>
    <cellStyle name="Comma 6 2 3 2 2 2 5" xfId="27970"/>
    <cellStyle name="Comma 6 2 3 2 2 2 6" xfId="27971"/>
    <cellStyle name="Comma 6 2 3 2 2 3" xfId="27972"/>
    <cellStyle name="Comma 6 2 3 2 2 3 2" xfId="27973"/>
    <cellStyle name="Comma 6 2 3 2 2 3 3" xfId="27974"/>
    <cellStyle name="Comma 6 2 3 2 2 3 4" xfId="27975"/>
    <cellStyle name="Comma 6 2 3 2 2 4" xfId="27976"/>
    <cellStyle name="Comma 6 2 3 2 2 5" xfId="27977"/>
    <cellStyle name="Comma 6 2 3 2 2 6" xfId="27978"/>
    <cellStyle name="Comma 6 2 3 2 2 7" xfId="27979"/>
    <cellStyle name="Comma 6 2 3 2 3" xfId="27980"/>
    <cellStyle name="Comma 6 2 3 2 3 2" xfId="27981"/>
    <cellStyle name="Comma 6 2 3 2 3 2 2" xfId="27982"/>
    <cellStyle name="Comma 6 2 3 2 3 3" xfId="27983"/>
    <cellStyle name="Comma 6 2 3 2 3 4" xfId="27984"/>
    <cellStyle name="Comma 6 2 3 2 3 5" xfId="27985"/>
    <cellStyle name="Comma 6 2 3 2 3 6" xfId="27986"/>
    <cellStyle name="Comma 6 2 3 2 4" xfId="27987"/>
    <cellStyle name="Comma 6 2 3 2 4 2" xfId="27988"/>
    <cellStyle name="Comma 6 2 3 2 4 3" xfId="27989"/>
    <cellStyle name="Comma 6 2 3 2 4 4" xfId="27990"/>
    <cellStyle name="Comma 6 2 3 2 5" xfId="27991"/>
    <cellStyle name="Comma 6 2 3 2 6" xfId="27992"/>
    <cellStyle name="Comma 6 2 3 2 7" xfId="27993"/>
    <cellStyle name="Comma 6 2 3 2 8" xfId="27994"/>
    <cellStyle name="Comma 6 2 3 3" xfId="27995"/>
    <cellStyle name="Comma 6 2 3 3 2" xfId="27996"/>
    <cellStyle name="Comma 6 2 3 3 2 2" xfId="27997"/>
    <cellStyle name="Comma 6 2 3 3 2 2 2" xfId="27998"/>
    <cellStyle name="Comma 6 2 3 3 2 3" xfId="27999"/>
    <cellStyle name="Comma 6 2 3 3 2 4" xfId="28000"/>
    <cellStyle name="Comma 6 2 3 3 2 5" xfId="28001"/>
    <cellStyle name="Comma 6 2 3 3 2 6" xfId="28002"/>
    <cellStyle name="Comma 6 2 3 3 3" xfId="28003"/>
    <cellStyle name="Comma 6 2 3 3 3 2" xfId="28004"/>
    <cellStyle name="Comma 6 2 3 3 3 3" xfId="28005"/>
    <cellStyle name="Comma 6 2 3 3 3 4" xfId="28006"/>
    <cellStyle name="Comma 6 2 3 3 4" xfId="28007"/>
    <cellStyle name="Comma 6 2 3 3 5" xfId="28008"/>
    <cellStyle name="Comma 6 2 3 3 6" xfId="28009"/>
    <cellStyle name="Comma 6 2 3 3 7" xfId="28010"/>
    <cellStyle name="Comma 6 2 3 4" xfId="28011"/>
    <cellStyle name="Comma 6 2 3 4 2" xfId="28012"/>
    <cellStyle name="Comma 6 2 3 4 2 2" xfId="28013"/>
    <cellStyle name="Comma 6 2 3 4 3" xfId="28014"/>
    <cellStyle name="Comma 6 2 3 4 4" xfId="28015"/>
    <cellStyle name="Comma 6 2 3 4 5" xfId="28016"/>
    <cellStyle name="Comma 6 2 3 4 6" xfId="28017"/>
    <cellStyle name="Comma 6 2 3 5" xfId="28018"/>
    <cellStyle name="Comma 6 2 3 5 2" xfId="28019"/>
    <cellStyle name="Comma 6 2 3 5 3" xfId="28020"/>
    <cellStyle name="Comma 6 2 3 5 4" xfId="28021"/>
    <cellStyle name="Comma 6 2 3 6" xfId="28022"/>
    <cellStyle name="Comma 6 2 3 7" xfId="28023"/>
    <cellStyle name="Comma 6 2 3 7 2" xfId="28024"/>
    <cellStyle name="Comma 6 2 3 8" xfId="28025"/>
    <cellStyle name="Comma 6 2 3 9" xfId="28026"/>
    <cellStyle name="Comma 6 2 4" xfId="28027"/>
    <cellStyle name="Comma 6 2 4 2" xfId="28028"/>
    <cellStyle name="Comma 6 2 4 2 2" xfId="28029"/>
    <cellStyle name="Comma 6 2 4 2 2 2" xfId="28030"/>
    <cellStyle name="Comma 6 2 4 2 2 2 2" xfId="28031"/>
    <cellStyle name="Comma 6 2 4 2 2 3" xfId="28032"/>
    <cellStyle name="Comma 6 2 4 2 2 4" xfId="28033"/>
    <cellStyle name="Comma 6 2 4 2 2 5" xfId="28034"/>
    <cellStyle name="Comma 6 2 4 2 2 6" xfId="28035"/>
    <cellStyle name="Comma 6 2 4 2 3" xfId="28036"/>
    <cellStyle name="Comma 6 2 4 2 3 2" xfId="28037"/>
    <cellStyle name="Comma 6 2 4 2 3 3" xfId="28038"/>
    <cellStyle name="Comma 6 2 4 2 3 4" xfId="28039"/>
    <cellStyle name="Comma 6 2 4 2 4" xfId="28040"/>
    <cellStyle name="Comma 6 2 4 2 5" xfId="28041"/>
    <cellStyle name="Comma 6 2 4 2 6" xfId="28042"/>
    <cellStyle name="Comma 6 2 4 2 7" xfId="28043"/>
    <cellStyle name="Comma 6 2 4 3" xfId="28044"/>
    <cellStyle name="Comma 6 2 4 3 2" xfId="28045"/>
    <cellStyle name="Comma 6 2 4 3 2 2" xfId="28046"/>
    <cellStyle name="Comma 6 2 4 3 3" xfId="28047"/>
    <cellStyle name="Comma 6 2 4 3 4" xfId="28048"/>
    <cellStyle name="Comma 6 2 4 3 5" xfId="28049"/>
    <cellStyle name="Comma 6 2 4 3 6" xfId="28050"/>
    <cellStyle name="Comma 6 2 4 4" xfId="28051"/>
    <cellStyle name="Comma 6 2 4 4 2" xfId="28052"/>
    <cellStyle name="Comma 6 2 4 4 3" xfId="28053"/>
    <cellStyle name="Comma 6 2 4 4 4" xfId="28054"/>
    <cellStyle name="Comma 6 2 4 5" xfId="28055"/>
    <cellStyle name="Comma 6 2 4 6" xfId="28056"/>
    <cellStyle name="Comma 6 2 4 6 2" xfId="28057"/>
    <cellStyle name="Comma 6 2 4 7" xfId="28058"/>
    <cellStyle name="Comma 6 2 4 8" xfId="28059"/>
    <cellStyle name="Comma 6 2 5" xfId="28060"/>
    <cellStyle name="Comma 6 2 5 2" xfId="28061"/>
    <cellStyle name="Comma 6 2 5 2 2" xfId="28062"/>
    <cellStyle name="Comma 6 2 5 2 2 2" xfId="28063"/>
    <cellStyle name="Comma 6 2 5 2 3" xfId="28064"/>
    <cellStyle name="Comma 6 2 5 2 4" xfId="28065"/>
    <cellStyle name="Comma 6 2 5 2 5" xfId="28066"/>
    <cellStyle name="Comma 6 2 5 2 6" xfId="28067"/>
    <cellStyle name="Comma 6 2 5 3" xfId="28068"/>
    <cellStyle name="Comma 6 2 5 3 2" xfId="28069"/>
    <cellStyle name="Comma 6 2 5 3 3" xfId="28070"/>
    <cellStyle name="Comma 6 2 5 3 4" xfId="28071"/>
    <cellStyle name="Comma 6 2 5 4" xfId="28072"/>
    <cellStyle name="Comma 6 2 5 5" xfId="28073"/>
    <cellStyle name="Comma 6 2 5 5 2" xfId="28074"/>
    <cellStyle name="Comma 6 2 5 6" xfId="28075"/>
    <cellStyle name="Comma 6 2 5 7" xfId="28076"/>
    <cellStyle name="Comma 6 2 6" xfId="28077"/>
    <cellStyle name="Comma 6 2 6 2" xfId="28078"/>
    <cellStyle name="Comma 6 2 6 2 2" xfId="28079"/>
    <cellStyle name="Comma 6 2 6 2 2 2" xfId="28080"/>
    <cellStyle name="Comma 6 2 6 2 3" xfId="28081"/>
    <cellStyle name="Comma 6 2 6 2 4" xfId="28082"/>
    <cellStyle name="Comma 6 2 6 2 5" xfId="28083"/>
    <cellStyle name="Comma 6 2 6 2 6" xfId="28084"/>
    <cellStyle name="Comma 6 2 6 3" xfId="28085"/>
    <cellStyle name="Comma 6 2 6 3 2" xfId="28086"/>
    <cellStyle name="Comma 6 2 6 3 3" xfId="28087"/>
    <cellStyle name="Comma 6 2 6 3 4" xfId="28088"/>
    <cellStyle name="Comma 6 2 6 4" xfId="28089"/>
    <cellStyle name="Comma 6 2 6 5" xfId="28090"/>
    <cellStyle name="Comma 6 2 6 5 2" xfId="28091"/>
    <cellStyle name="Comma 6 2 6 6" xfId="28092"/>
    <cellStyle name="Comma 6 2 6 7" xfId="28093"/>
    <cellStyle name="Comma 6 2 7" xfId="28094"/>
    <cellStyle name="Comma 6 2 7 2" xfId="28095"/>
    <cellStyle name="Comma 6 2 7 2 2" xfId="28096"/>
    <cellStyle name="Comma 6 2 7 2 2 2" xfId="28097"/>
    <cellStyle name="Comma 6 2 7 2 3" xfId="28098"/>
    <cellStyle name="Comma 6 2 7 2 4" xfId="28099"/>
    <cellStyle name="Comma 6 2 7 2 5" xfId="28100"/>
    <cellStyle name="Comma 6 2 7 2 6" xfId="28101"/>
    <cellStyle name="Comma 6 2 7 3" xfId="28102"/>
    <cellStyle name="Comma 6 2 7 3 2" xfId="28103"/>
    <cellStyle name="Comma 6 2 7 3 3" xfId="28104"/>
    <cellStyle name="Comma 6 2 7 3 4" xfId="28105"/>
    <cellStyle name="Comma 6 2 7 4" xfId="28106"/>
    <cellStyle name="Comma 6 2 7 5" xfId="28107"/>
    <cellStyle name="Comma 6 2 7 5 2" xfId="28108"/>
    <cellStyle name="Comma 6 2 7 6" xfId="28109"/>
    <cellStyle name="Comma 6 2 8" xfId="28110"/>
    <cellStyle name="Comma 6 2 8 2" xfId="28111"/>
    <cellStyle name="Comma 6 2 8 2 2" xfId="28112"/>
    <cellStyle name="Comma 6 2 8 2 2 2" xfId="28113"/>
    <cellStyle name="Comma 6 2 8 2 3" xfId="28114"/>
    <cellStyle name="Comma 6 2 8 2 4" xfId="28115"/>
    <cellStyle name="Comma 6 2 8 2 5" xfId="28116"/>
    <cellStyle name="Comma 6 2 8 2 6" xfId="28117"/>
    <cellStyle name="Comma 6 2 8 3" xfId="28118"/>
    <cellStyle name="Comma 6 2 8 3 2" xfId="28119"/>
    <cellStyle name="Comma 6 2 8 3 3" xfId="28120"/>
    <cellStyle name="Comma 6 2 8 3 4" xfId="28121"/>
    <cellStyle name="Comma 6 2 8 4" xfId="28122"/>
    <cellStyle name="Comma 6 2 8 5" xfId="28123"/>
    <cellStyle name="Comma 6 2 8 6" xfId="28124"/>
    <cellStyle name="Comma 6 2 8 7" xfId="28125"/>
    <cellStyle name="Comma 6 2 9" xfId="28126"/>
    <cellStyle name="Comma 6 2 9 2" xfId="28127"/>
    <cellStyle name="Comma 6 2 9 2 2" xfId="28128"/>
    <cellStyle name="Comma 6 2 9 2 3" xfId="28129"/>
    <cellStyle name="Comma 6 2 9 2 4" xfId="28130"/>
    <cellStyle name="Comma 6 2 9 2 5" xfId="28131"/>
    <cellStyle name="Comma 6 2 9 3" xfId="28132"/>
    <cellStyle name="Comma 6 2 9 3 2" xfId="28133"/>
    <cellStyle name="Comma 6 2 9 3 3" xfId="28134"/>
    <cellStyle name="Comma 6 2 9 3 4" xfId="28135"/>
    <cellStyle name="Comma 6 2 9 4" xfId="28136"/>
    <cellStyle name="Comma 6 2 9 5" xfId="28137"/>
    <cellStyle name="Comma 6 2 9 6" xfId="28138"/>
    <cellStyle name="Comma 6 2 9 7" xfId="28139"/>
    <cellStyle name="Comma 6 3" xfId="28140"/>
    <cellStyle name="Comma 6 3 10" xfId="28141"/>
    <cellStyle name="Comma 6 3 11" xfId="28142"/>
    <cellStyle name="Comma 6 3 2" xfId="28143"/>
    <cellStyle name="Comma 6 3 2 10" xfId="28144"/>
    <cellStyle name="Comma 6 3 2 2" xfId="28145"/>
    <cellStyle name="Comma 6 3 2 2 2" xfId="28146"/>
    <cellStyle name="Comma 6 3 2 2 2 2" xfId="28147"/>
    <cellStyle name="Comma 6 3 2 2 2 2 2" xfId="28148"/>
    <cellStyle name="Comma 6 3 2 2 2 2 2 2" xfId="28149"/>
    <cellStyle name="Comma 6 3 2 2 2 2 3" xfId="28150"/>
    <cellStyle name="Comma 6 3 2 2 2 2 4" xfId="28151"/>
    <cellStyle name="Comma 6 3 2 2 2 2 5" xfId="28152"/>
    <cellStyle name="Comma 6 3 2 2 2 2 6" xfId="28153"/>
    <cellStyle name="Comma 6 3 2 2 2 3" xfId="28154"/>
    <cellStyle name="Comma 6 3 2 2 2 3 2" xfId="28155"/>
    <cellStyle name="Comma 6 3 2 2 2 3 3" xfId="28156"/>
    <cellStyle name="Comma 6 3 2 2 2 3 4" xfId="28157"/>
    <cellStyle name="Comma 6 3 2 2 2 4" xfId="28158"/>
    <cellStyle name="Comma 6 3 2 2 2 5" xfId="28159"/>
    <cellStyle name="Comma 6 3 2 2 2 6" xfId="28160"/>
    <cellStyle name="Comma 6 3 2 2 2 7" xfId="28161"/>
    <cellStyle name="Comma 6 3 2 2 3" xfId="28162"/>
    <cellStyle name="Comma 6 3 2 2 3 2" xfId="28163"/>
    <cellStyle name="Comma 6 3 2 2 3 2 2" xfId="28164"/>
    <cellStyle name="Comma 6 3 2 2 3 3" xfId="28165"/>
    <cellStyle name="Comma 6 3 2 2 3 4" xfId="28166"/>
    <cellStyle name="Comma 6 3 2 2 3 5" xfId="28167"/>
    <cellStyle name="Comma 6 3 2 2 3 6" xfId="28168"/>
    <cellStyle name="Comma 6 3 2 2 4" xfId="28169"/>
    <cellStyle name="Comma 6 3 2 2 4 2" xfId="28170"/>
    <cellStyle name="Comma 6 3 2 2 4 3" xfId="28171"/>
    <cellStyle name="Comma 6 3 2 2 4 4" xfId="28172"/>
    <cellStyle name="Comma 6 3 2 2 5" xfId="28173"/>
    <cellStyle name="Comma 6 3 2 2 6" xfId="28174"/>
    <cellStyle name="Comma 6 3 2 2 7" xfId="28175"/>
    <cellStyle name="Comma 6 3 2 2 8" xfId="28176"/>
    <cellStyle name="Comma 6 3 2 3" xfId="28177"/>
    <cellStyle name="Comma 6 3 2 3 2" xfId="28178"/>
    <cellStyle name="Comma 6 3 2 3 2 2" xfId="28179"/>
    <cellStyle name="Comma 6 3 2 3 2 2 2" xfId="28180"/>
    <cellStyle name="Comma 6 3 2 3 2 3" xfId="28181"/>
    <cellStyle name="Comma 6 3 2 3 2 4" xfId="28182"/>
    <cellStyle name="Comma 6 3 2 3 2 5" xfId="28183"/>
    <cellStyle name="Comma 6 3 2 3 2 6" xfId="28184"/>
    <cellStyle name="Comma 6 3 2 3 3" xfId="28185"/>
    <cellStyle name="Comma 6 3 2 3 3 2" xfId="28186"/>
    <cellStyle name="Comma 6 3 2 3 3 3" xfId="28187"/>
    <cellStyle name="Comma 6 3 2 3 3 4" xfId="28188"/>
    <cellStyle name="Comma 6 3 2 3 4" xfId="28189"/>
    <cellStyle name="Comma 6 3 2 3 5" xfId="28190"/>
    <cellStyle name="Comma 6 3 2 3 6" xfId="28191"/>
    <cellStyle name="Comma 6 3 2 3 7" xfId="28192"/>
    <cellStyle name="Comma 6 3 2 4" xfId="28193"/>
    <cellStyle name="Comma 6 3 2 4 2" xfId="28194"/>
    <cellStyle name="Comma 6 3 2 4 2 2" xfId="28195"/>
    <cellStyle name="Comma 6 3 2 4 2 3" xfId="28196"/>
    <cellStyle name="Comma 6 3 2 4 2 4" xfId="28197"/>
    <cellStyle name="Comma 6 3 2 4 2 5" xfId="28198"/>
    <cellStyle name="Comma 6 3 2 4 3" xfId="28199"/>
    <cellStyle name="Comma 6 3 2 4 3 2" xfId="28200"/>
    <cellStyle name="Comma 6 3 2 4 3 3" xfId="28201"/>
    <cellStyle name="Comma 6 3 2 4 3 4" xfId="28202"/>
    <cellStyle name="Comma 6 3 2 4 4" xfId="28203"/>
    <cellStyle name="Comma 6 3 2 4 5" xfId="28204"/>
    <cellStyle name="Comma 6 3 2 4 6" xfId="28205"/>
    <cellStyle name="Comma 6 3 2 4 7" xfId="28206"/>
    <cellStyle name="Comma 6 3 2 5" xfId="28207"/>
    <cellStyle name="Comma 6 3 2 5 2" xfId="28208"/>
    <cellStyle name="Comma 6 3 2 5 2 2" xfId="28209"/>
    <cellStyle name="Comma 6 3 2 5 3" xfId="28210"/>
    <cellStyle name="Comma 6 3 2 5 4" xfId="28211"/>
    <cellStyle name="Comma 6 3 2 5 5" xfId="28212"/>
    <cellStyle name="Comma 6 3 2 5 6" xfId="28213"/>
    <cellStyle name="Comma 6 3 2 6" xfId="28214"/>
    <cellStyle name="Comma 6 3 2 6 2" xfId="28215"/>
    <cellStyle name="Comma 6 3 2 6 3" xfId="28216"/>
    <cellStyle name="Comma 6 3 2 6 4" xfId="28217"/>
    <cellStyle name="Comma 6 3 2 7" xfId="28218"/>
    <cellStyle name="Comma 6 3 2 8" xfId="28219"/>
    <cellStyle name="Comma 6 3 2 8 2" xfId="28220"/>
    <cellStyle name="Comma 6 3 2 9" xfId="28221"/>
    <cellStyle name="Comma 6 3 3" xfId="28222"/>
    <cellStyle name="Comma 6 3 3 2" xfId="28223"/>
    <cellStyle name="Comma 6 3 3 2 2" xfId="28224"/>
    <cellStyle name="Comma 6 3 3 2 2 2" xfId="28225"/>
    <cellStyle name="Comma 6 3 3 2 2 2 2" xfId="28226"/>
    <cellStyle name="Comma 6 3 3 2 2 3" xfId="28227"/>
    <cellStyle name="Comma 6 3 3 2 2 4" xfId="28228"/>
    <cellStyle name="Comma 6 3 3 2 2 5" xfId="28229"/>
    <cellStyle name="Comma 6 3 3 2 2 6" xfId="28230"/>
    <cellStyle name="Comma 6 3 3 2 3" xfId="28231"/>
    <cellStyle name="Comma 6 3 3 2 3 2" xfId="28232"/>
    <cellStyle name="Comma 6 3 3 2 3 3" xfId="28233"/>
    <cellStyle name="Comma 6 3 3 2 3 4" xfId="28234"/>
    <cellStyle name="Comma 6 3 3 2 4" xfId="28235"/>
    <cellStyle name="Comma 6 3 3 2 5" xfId="28236"/>
    <cellStyle name="Comma 6 3 3 2 6" xfId="28237"/>
    <cellStyle name="Comma 6 3 3 2 7" xfId="28238"/>
    <cellStyle name="Comma 6 3 3 3" xfId="28239"/>
    <cellStyle name="Comma 6 3 3 3 2" xfId="28240"/>
    <cellStyle name="Comma 6 3 3 3 2 2" xfId="28241"/>
    <cellStyle name="Comma 6 3 3 3 3" xfId="28242"/>
    <cellStyle name="Comma 6 3 3 3 4" xfId="28243"/>
    <cellStyle name="Comma 6 3 3 3 5" xfId="28244"/>
    <cellStyle name="Comma 6 3 3 3 6" xfId="28245"/>
    <cellStyle name="Comma 6 3 3 4" xfId="28246"/>
    <cellStyle name="Comma 6 3 3 4 2" xfId="28247"/>
    <cellStyle name="Comma 6 3 3 4 3" xfId="28248"/>
    <cellStyle name="Comma 6 3 3 4 4" xfId="28249"/>
    <cellStyle name="Comma 6 3 3 5" xfId="28250"/>
    <cellStyle name="Comma 6 3 3 6" xfId="28251"/>
    <cellStyle name="Comma 6 3 3 7" xfId="28252"/>
    <cellStyle name="Comma 6 3 3 8" xfId="28253"/>
    <cellStyle name="Comma 6 3 4" xfId="28254"/>
    <cellStyle name="Comma 6 3 4 2" xfId="28255"/>
    <cellStyle name="Comma 6 3 4 2 2" xfId="28256"/>
    <cellStyle name="Comma 6 3 4 2 2 2" xfId="28257"/>
    <cellStyle name="Comma 6 3 4 2 3" xfId="28258"/>
    <cellStyle name="Comma 6 3 4 2 4" xfId="28259"/>
    <cellStyle name="Comma 6 3 4 2 5" xfId="28260"/>
    <cellStyle name="Comma 6 3 4 2 6" xfId="28261"/>
    <cellStyle name="Comma 6 3 4 3" xfId="28262"/>
    <cellStyle name="Comma 6 3 4 3 2" xfId="28263"/>
    <cellStyle name="Comma 6 3 4 3 3" xfId="28264"/>
    <cellStyle name="Comma 6 3 4 3 4" xfId="28265"/>
    <cellStyle name="Comma 6 3 4 4" xfId="28266"/>
    <cellStyle name="Comma 6 3 4 5" xfId="28267"/>
    <cellStyle name="Comma 6 3 4 6" xfId="28268"/>
    <cellStyle name="Comma 6 3 4 7" xfId="28269"/>
    <cellStyle name="Comma 6 3 5" xfId="28270"/>
    <cellStyle name="Comma 6 3 5 2" xfId="28271"/>
    <cellStyle name="Comma 6 3 5 2 2" xfId="28272"/>
    <cellStyle name="Comma 6 3 5 2 3" xfId="28273"/>
    <cellStyle name="Comma 6 3 5 2 4" xfId="28274"/>
    <cellStyle name="Comma 6 3 5 2 5" xfId="28275"/>
    <cellStyle name="Comma 6 3 5 3" xfId="28276"/>
    <cellStyle name="Comma 6 3 5 3 2" xfId="28277"/>
    <cellStyle name="Comma 6 3 5 3 3" xfId="28278"/>
    <cellStyle name="Comma 6 3 5 3 4" xfId="28279"/>
    <cellStyle name="Comma 6 3 5 4" xfId="28280"/>
    <cellStyle name="Comma 6 3 5 5" xfId="28281"/>
    <cellStyle name="Comma 6 3 5 6" xfId="28282"/>
    <cellStyle name="Comma 6 3 5 7" xfId="28283"/>
    <cellStyle name="Comma 6 3 6" xfId="28284"/>
    <cellStyle name="Comma 6 3 6 2" xfId="28285"/>
    <cellStyle name="Comma 6 3 6 2 2" xfId="28286"/>
    <cellStyle name="Comma 6 3 6 3" xfId="28287"/>
    <cellStyle name="Comma 6 3 6 4" xfId="28288"/>
    <cellStyle name="Comma 6 3 6 5" xfId="28289"/>
    <cellStyle name="Comma 6 3 6 6" xfId="28290"/>
    <cellStyle name="Comma 6 3 7" xfId="28291"/>
    <cellStyle name="Comma 6 3 7 2" xfId="28292"/>
    <cellStyle name="Comma 6 3 7 3" xfId="28293"/>
    <cellStyle name="Comma 6 3 7 4" xfId="28294"/>
    <cellStyle name="Comma 6 3 8" xfId="28295"/>
    <cellStyle name="Comma 6 3 9" xfId="28296"/>
    <cellStyle name="Comma 6 3 9 2" xfId="28297"/>
    <cellStyle name="Comma 6 4" xfId="28298"/>
    <cellStyle name="Comma 6 4 10" xfId="28299"/>
    <cellStyle name="Comma 6 4 2" xfId="28300"/>
    <cellStyle name="Comma 6 4 2 2" xfId="28301"/>
    <cellStyle name="Comma 6 4 2 2 2" xfId="28302"/>
    <cellStyle name="Comma 6 4 2 2 2 2" xfId="28303"/>
    <cellStyle name="Comma 6 4 2 2 2 2 2" xfId="28304"/>
    <cellStyle name="Comma 6 4 2 2 2 3" xfId="28305"/>
    <cellStyle name="Comma 6 4 2 2 2 4" xfId="28306"/>
    <cellStyle name="Comma 6 4 2 2 2 5" xfId="28307"/>
    <cellStyle name="Comma 6 4 2 2 2 6" xfId="28308"/>
    <cellStyle name="Comma 6 4 2 2 3" xfId="28309"/>
    <cellStyle name="Comma 6 4 2 2 3 2" xfId="28310"/>
    <cellStyle name="Comma 6 4 2 2 3 3" xfId="28311"/>
    <cellStyle name="Comma 6 4 2 2 3 4" xfId="28312"/>
    <cellStyle name="Comma 6 4 2 2 4" xfId="28313"/>
    <cellStyle name="Comma 6 4 2 2 5" xfId="28314"/>
    <cellStyle name="Comma 6 4 2 2 6" xfId="28315"/>
    <cellStyle name="Comma 6 4 2 2 7" xfId="28316"/>
    <cellStyle name="Comma 6 4 2 3" xfId="28317"/>
    <cellStyle name="Comma 6 4 2 3 2" xfId="28318"/>
    <cellStyle name="Comma 6 4 2 3 2 2" xfId="28319"/>
    <cellStyle name="Comma 6 4 2 3 2 3" xfId="28320"/>
    <cellStyle name="Comma 6 4 2 3 2 4" xfId="28321"/>
    <cellStyle name="Comma 6 4 2 3 2 5" xfId="28322"/>
    <cellStyle name="Comma 6 4 2 3 3" xfId="28323"/>
    <cellStyle name="Comma 6 4 2 3 3 2" xfId="28324"/>
    <cellStyle name="Comma 6 4 2 3 3 3" xfId="28325"/>
    <cellStyle name="Comma 6 4 2 3 3 4" xfId="28326"/>
    <cellStyle name="Comma 6 4 2 3 4" xfId="28327"/>
    <cellStyle name="Comma 6 4 2 3 5" xfId="28328"/>
    <cellStyle name="Comma 6 4 2 3 6" xfId="28329"/>
    <cellStyle name="Comma 6 4 2 3 7" xfId="28330"/>
    <cellStyle name="Comma 6 4 2 4" xfId="28331"/>
    <cellStyle name="Comma 6 4 2 4 2" xfId="28332"/>
    <cellStyle name="Comma 6 4 2 4 2 2" xfId="28333"/>
    <cellStyle name="Comma 6 4 2 4 3" xfId="28334"/>
    <cellStyle name="Comma 6 4 2 4 4" xfId="28335"/>
    <cellStyle name="Comma 6 4 2 4 5" xfId="28336"/>
    <cellStyle name="Comma 6 4 2 4 6" xfId="28337"/>
    <cellStyle name="Comma 6 4 2 5" xfId="28338"/>
    <cellStyle name="Comma 6 4 2 5 2" xfId="28339"/>
    <cellStyle name="Comma 6 4 2 5 3" xfId="28340"/>
    <cellStyle name="Comma 6 4 2 5 4" xfId="28341"/>
    <cellStyle name="Comma 6 4 2 6" xfId="28342"/>
    <cellStyle name="Comma 6 4 2 7" xfId="28343"/>
    <cellStyle name="Comma 6 4 2 8" xfId="28344"/>
    <cellStyle name="Comma 6 4 2 9" xfId="28345"/>
    <cellStyle name="Comma 6 4 3" xfId="28346"/>
    <cellStyle name="Comma 6 4 3 2" xfId="28347"/>
    <cellStyle name="Comma 6 4 3 2 2" xfId="28348"/>
    <cellStyle name="Comma 6 4 3 2 2 2" xfId="28349"/>
    <cellStyle name="Comma 6 4 3 2 3" xfId="28350"/>
    <cellStyle name="Comma 6 4 3 2 4" xfId="28351"/>
    <cellStyle name="Comma 6 4 3 2 5" xfId="28352"/>
    <cellStyle name="Comma 6 4 3 2 6" xfId="28353"/>
    <cellStyle name="Comma 6 4 3 3" xfId="28354"/>
    <cellStyle name="Comma 6 4 3 3 2" xfId="28355"/>
    <cellStyle name="Comma 6 4 3 3 3" xfId="28356"/>
    <cellStyle name="Comma 6 4 3 3 4" xfId="28357"/>
    <cellStyle name="Comma 6 4 3 4" xfId="28358"/>
    <cellStyle name="Comma 6 4 3 5" xfId="28359"/>
    <cellStyle name="Comma 6 4 3 6" xfId="28360"/>
    <cellStyle name="Comma 6 4 3 7" xfId="28361"/>
    <cellStyle name="Comma 6 4 4" xfId="28362"/>
    <cellStyle name="Comma 6 4 4 2" xfId="28363"/>
    <cellStyle name="Comma 6 4 4 2 2" xfId="28364"/>
    <cellStyle name="Comma 6 4 4 2 3" xfId="28365"/>
    <cellStyle name="Comma 6 4 4 2 4" xfId="28366"/>
    <cellStyle name="Comma 6 4 4 2 5" xfId="28367"/>
    <cellStyle name="Comma 6 4 4 3" xfId="28368"/>
    <cellStyle name="Comma 6 4 4 3 2" xfId="28369"/>
    <cellStyle name="Comma 6 4 4 3 3" xfId="28370"/>
    <cellStyle name="Comma 6 4 4 3 4" xfId="28371"/>
    <cellStyle name="Comma 6 4 4 4" xfId="28372"/>
    <cellStyle name="Comma 6 4 4 5" xfId="28373"/>
    <cellStyle name="Comma 6 4 4 6" xfId="28374"/>
    <cellStyle name="Comma 6 4 4 7" xfId="28375"/>
    <cellStyle name="Comma 6 4 5" xfId="28376"/>
    <cellStyle name="Comma 6 4 5 2" xfId="28377"/>
    <cellStyle name="Comma 6 4 5 2 2" xfId="28378"/>
    <cellStyle name="Comma 6 4 5 3" xfId="28379"/>
    <cellStyle name="Comma 6 4 5 4" xfId="28380"/>
    <cellStyle name="Comma 6 4 5 5" xfId="28381"/>
    <cellStyle name="Comma 6 4 5 6" xfId="28382"/>
    <cellStyle name="Comma 6 4 6" xfId="28383"/>
    <cellStyle name="Comma 6 4 6 2" xfId="28384"/>
    <cellStyle name="Comma 6 4 6 3" xfId="28385"/>
    <cellStyle name="Comma 6 4 6 4" xfId="28386"/>
    <cellStyle name="Comma 6 4 7" xfId="28387"/>
    <cellStyle name="Comma 6 4 8" xfId="28388"/>
    <cellStyle name="Comma 6 4 8 2" xfId="28389"/>
    <cellStyle name="Comma 6 4 9" xfId="28390"/>
    <cellStyle name="Comma 6 5" xfId="28391"/>
    <cellStyle name="Comma 6 5 2" xfId="28392"/>
    <cellStyle name="Comma 6 5 2 2" xfId="28393"/>
    <cellStyle name="Comma 6 5 2 2 2" xfId="28394"/>
    <cellStyle name="Comma 6 5 2 2 2 2" xfId="28395"/>
    <cellStyle name="Comma 6 5 2 2 2 3" xfId="28396"/>
    <cellStyle name="Comma 6 5 2 2 2 4" xfId="28397"/>
    <cellStyle name="Comma 6 5 2 2 2 5" xfId="28398"/>
    <cellStyle name="Comma 6 5 2 2 3" xfId="28399"/>
    <cellStyle name="Comma 6 5 2 2 3 2" xfId="28400"/>
    <cellStyle name="Comma 6 5 2 2 3 3" xfId="28401"/>
    <cellStyle name="Comma 6 5 2 2 3 4" xfId="28402"/>
    <cellStyle name="Comma 6 5 2 2 4" xfId="28403"/>
    <cellStyle name="Comma 6 5 2 2 5" xfId="28404"/>
    <cellStyle name="Comma 6 5 2 2 6" xfId="28405"/>
    <cellStyle name="Comma 6 5 2 2 7" xfId="28406"/>
    <cellStyle name="Comma 6 5 2 3" xfId="28407"/>
    <cellStyle name="Comma 6 5 2 3 2" xfId="28408"/>
    <cellStyle name="Comma 6 5 2 3 2 2" xfId="28409"/>
    <cellStyle name="Comma 6 5 2 3 3" xfId="28410"/>
    <cellStyle name="Comma 6 5 2 3 4" xfId="28411"/>
    <cellStyle name="Comma 6 5 2 3 5" xfId="28412"/>
    <cellStyle name="Comma 6 5 2 3 6" xfId="28413"/>
    <cellStyle name="Comma 6 5 2 4" xfId="28414"/>
    <cellStyle name="Comma 6 5 2 4 2" xfId="28415"/>
    <cellStyle name="Comma 6 5 2 4 3" xfId="28416"/>
    <cellStyle name="Comma 6 5 2 4 4" xfId="28417"/>
    <cellStyle name="Comma 6 5 2 5" xfId="28418"/>
    <cellStyle name="Comma 6 5 2 6" xfId="28419"/>
    <cellStyle name="Comma 6 5 2 7" xfId="28420"/>
    <cellStyle name="Comma 6 5 2 8" xfId="28421"/>
    <cellStyle name="Comma 6 5 3" xfId="28422"/>
    <cellStyle name="Comma 6 5 3 2" xfId="28423"/>
    <cellStyle name="Comma 6 5 3 2 2" xfId="28424"/>
    <cellStyle name="Comma 6 5 3 2 3" xfId="28425"/>
    <cellStyle name="Comma 6 5 3 2 4" xfId="28426"/>
    <cellStyle name="Comma 6 5 3 2 5" xfId="28427"/>
    <cellStyle name="Comma 6 5 3 3" xfId="28428"/>
    <cellStyle name="Comma 6 5 3 3 2" xfId="28429"/>
    <cellStyle name="Comma 6 5 3 3 3" xfId="28430"/>
    <cellStyle name="Comma 6 5 3 3 4" xfId="28431"/>
    <cellStyle name="Comma 6 5 3 4" xfId="28432"/>
    <cellStyle name="Comma 6 5 3 5" xfId="28433"/>
    <cellStyle name="Comma 6 5 3 6" xfId="28434"/>
    <cellStyle name="Comma 6 5 3 7" xfId="28435"/>
    <cellStyle name="Comma 6 5 4" xfId="28436"/>
    <cellStyle name="Comma 6 5 4 2" xfId="28437"/>
    <cellStyle name="Comma 6 5 4 2 2" xfId="28438"/>
    <cellStyle name="Comma 6 5 4 3" xfId="28439"/>
    <cellStyle name="Comma 6 5 4 4" xfId="28440"/>
    <cellStyle name="Comma 6 5 4 5" xfId="28441"/>
    <cellStyle name="Comma 6 5 4 6" xfId="28442"/>
    <cellStyle name="Comma 6 5 5" xfId="28443"/>
    <cellStyle name="Comma 6 5 5 2" xfId="28444"/>
    <cellStyle name="Comma 6 5 5 3" xfId="28445"/>
    <cellStyle name="Comma 6 5 5 4" xfId="28446"/>
    <cellStyle name="Comma 6 5 6" xfId="28447"/>
    <cellStyle name="Comma 6 5 7" xfId="28448"/>
    <cellStyle name="Comma 6 5 7 2" xfId="28449"/>
    <cellStyle name="Comma 6 5 8" xfId="28450"/>
    <cellStyle name="Comma 6 5 9" xfId="28451"/>
    <cellStyle name="Comma 6 6" xfId="28452"/>
    <cellStyle name="Comma 6 6 2" xfId="28453"/>
    <cellStyle name="Comma 6 6 2 2" xfId="28454"/>
    <cellStyle name="Comma 6 6 2 2 2" xfId="28455"/>
    <cellStyle name="Comma 6 6 2 2 3" xfId="28456"/>
    <cellStyle name="Comma 6 6 2 2 4" xfId="28457"/>
    <cellStyle name="Comma 6 6 2 2 5" xfId="28458"/>
    <cellStyle name="Comma 6 6 2 3" xfId="28459"/>
    <cellStyle name="Comma 6 6 2 3 2" xfId="28460"/>
    <cellStyle name="Comma 6 6 2 3 3" xfId="28461"/>
    <cellStyle name="Comma 6 6 2 3 4" xfId="28462"/>
    <cellStyle name="Comma 6 6 2 4" xfId="28463"/>
    <cellStyle name="Comma 6 6 2 5" xfId="28464"/>
    <cellStyle name="Comma 6 6 2 6" xfId="28465"/>
    <cellStyle name="Comma 6 6 2 7" xfId="28466"/>
    <cellStyle name="Comma 6 6 3" xfId="28467"/>
    <cellStyle name="Comma 6 6 3 2" xfId="28468"/>
    <cellStyle name="Comma 6 6 3 2 2" xfId="28469"/>
    <cellStyle name="Comma 6 6 3 3" xfId="28470"/>
    <cellStyle name="Comma 6 6 3 4" xfId="28471"/>
    <cellStyle name="Comma 6 6 3 5" xfId="28472"/>
    <cellStyle name="Comma 6 6 3 6" xfId="28473"/>
    <cellStyle name="Comma 6 6 3 7" xfId="28474"/>
    <cellStyle name="Comma 6 6 4" xfId="28475"/>
    <cellStyle name="Comma 6 6 4 2" xfId="28476"/>
    <cellStyle name="Comma 6 6 4 3" xfId="28477"/>
    <cellStyle name="Comma 6 6 4 4" xfId="28478"/>
    <cellStyle name="Comma 6 6 5" xfId="28479"/>
    <cellStyle name="Comma 6 6 6" xfId="28480"/>
    <cellStyle name="Comma 6 6 6 2" xfId="28481"/>
    <cellStyle name="Comma 6 6 7" xfId="28482"/>
    <cellStyle name="Comma 6 6 8" xfId="28483"/>
    <cellStyle name="Comma 6 7" xfId="28484"/>
    <cellStyle name="Comma 6 7 2" xfId="28485"/>
    <cellStyle name="Comma 6 7 2 2" xfId="28486"/>
    <cellStyle name="Comma 6 7 2 2 2" xfId="28487"/>
    <cellStyle name="Comma 6 7 2 3" xfId="28488"/>
    <cellStyle name="Comma 6 7 2 4" xfId="28489"/>
    <cellStyle name="Comma 6 7 2 5" xfId="28490"/>
    <cellStyle name="Comma 6 7 2 6" xfId="28491"/>
    <cellStyle name="Comma 6 7 3" xfId="28492"/>
    <cellStyle name="Comma 6 7 3 2" xfId="28493"/>
    <cellStyle name="Comma 6 7 3 3" xfId="28494"/>
    <cellStyle name="Comma 6 7 3 4" xfId="28495"/>
    <cellStyle name="Comma 6 7 4" xfId="28496"/>
    <cellStyle name="Comma 6 7 5" xfId="28497"/>
    <cellStyle name="Comma 6 7 5 2" xfId="28498"/>
    <cellStyle name="Comma 6 7 6" xfId="28499"/>
    <cellStyle name="Comma 6 8" xfId="28500"/>
    <cellStyle name="Comma 6 8 2" xfId="28501"/>
    <cellStyle name="Comma 6 8 2 2" xfId="28502"/>
    <cellStyle name="Comma 6 8 2 2 2" xfId="28503"/>
    <cellStyle name="Comma 6 8 2 3" xfId="28504"/>
    <cellStyle name="Comma 6 8 2 4" xfId="28505"/>
    <cellStyle name="Comma 6 8 2 5" xfId="28506"/>
    <cellStyle name="Comma 6 8 2 6" xfId="28507"/>
    <cellStyle name="Comma 6 8 3" xfId="28508"/>
    <cellStyle name="Comma 6 8 3 2" xfId="28509"/>
    <cellStyle name="Comma 6 8 3 3" xfId="28510"/>
    <cellStyle name="Comma 6 8 3 4" xfId="28511"/>
    <cellStyle name="Comma 6 8 4" xfId="28512"/>
    <cellStyle name="Comma 6 8 5" xfId="28513"/>
    <cellStyle name="Comma 6 8 5 2" xfId="28514"/>
    <cellStyle name="Comma 6 8 6" xfId="28515"/>
    <cellStyle name="Comma 6 8 7" xfId="28516"/>
    <cellStyle name="Comma 6 9" xfId="28517"/>
    <cellStyle name="Comma 6 9 2" xfId="28518"/>
    <cellStyle name="Comma 6 9 2 2" xfId="28519"/>
    <cellStyle name="Comma 6 9 2 2 2" xfId="28520"/>
    <cellStyle name="Comma 6 9 2 3" xfId="28521"/>
    <cellStyle name="Comma 6 9 2 4" xfId="28522"/>
    <cellStyle name="Comma 6 9 2 5" xfId="28523"/>
    <cellStyle name="Comma 6 9 2 6" xfId="28524"/>
    <cellStyle name="Comma 6 9 3" xfId="28525"/>
    <cellStyle name="Comma 6 9 3 2" xfId="28526"/>
    <cellStyle name="Comma 6 9 3 3" xfId="28527"/>
    <cellStyle name="Comma 6 9 3 4" xfId="28528"/>
    <cellStyle name="Comma 6 9 4" xfId="28529"/>
    <cellStyle name="Comma 6 9 5" xfId="28530"/>
    <cellStyle name="Comma 6 9 6" xfId="28531"/>
    <cellStyle name="Comma 6 9 7" xfId="28532"/>
    <cellStyle name="Comma 7" xfId="28533"/>
    <cellStyle name="Comma 7 10" xfId="28534"/>
    <cellStyle name="Comma 7 10 2" xfId="28535"/>
    <cellStyle name="Comma 7 10 2 2" xfId="28536"/>
    <cellStyle name="Comma 7 10 2 3" xfId="28537"/>
    <cellStyle name="Comma 7 10 2 4" xfId="28538"/>
    <cellStyle name="Comma 7 10 2 5" xfId="28539"/>
    <cellStyle name="Comma 7 10 3" xfId="28540"/>
    <cellStyle name="Comma 7 10 3 2" xfId="28541"/>
    <cellStyle name="Comma 7 10 3 3" xfId="28542"/>
    <cellStyle name="Comma 7 10 3 4" xfId="28543"/>
    <cellStyle name="Comma 7 10 4" xfId="28544"/>
    <cellStyle name="Comma 7 10 5" xfId="28545"/>
    <cellStyle name="Comma 7 10 6" xfId="28546"/>
    <cellStyle name="Comma 7 10 7" xfId="28547"/>
    <cellStyle name="Comma 7 11" xfId="28548"/>
    <cellStyle name="Comma 7 11 2" xfId="28549"/>
    <cellStyle name="Comma 7 11 2 2" xfId="28550"/>
    <cellStyle name="Comma 7 11 3" xfId="28551"/>
    <cellStyle name="Comma 7 11 4" xfId="28552"/>
    <cellStyle name="Comma 7 11 5" xfId="28553"/>
    <cellStyle name="Comma 7 11 6" xfId="28554"/>
    <cellStyle name="Comma 7 11 7" xfId="28555"/>
    <cellStyle name="Comma 7 12" xfId="28556"/>
    <cellStyle name="Comma 7 12 2" xfId="28557"/>
    <cellStyle name="Comma 7 12 3" xfId="28558"/>
    <cellStyle name="Comma 7 12 4" xfId="28559"/>
    <cellStyle name="Comma 7 13" xfId="28560"/>
    <cellStyle name="Comma 7 13 2" xfId="28561"/>
    <cellStyle name="Comma 7 14" xfId="28562"/>
    <cellStyle name="Comma 7 14 2" xfId="28563"/>
    <cellStyle name="Comma 7 15" xfId="28564"/>
    <cellStyle name="Comma 7 16" xfId="28565"/>
    <cellStyle name="Comma 7 16 2" xfId="28566"/>
    <cellStyle name="Comma 7 17" xfId="28567"/>
    <cellStyle name="Comma 7 2" xfId="28568"/>
    <cellStyle name="Comma 7 2 10" xfId="28569"/>
    <cellStyle name="Comma 7 2 10 2" xfId="28570"/>
    <cellStyle name="Comma 7 2 10 2 2" xfId="28571"/>
    <cellStyle name="Comma 7 2 10 3" xfId="28572"/>
    <cellStyle name="Comma 7 2 10 4" xfId="28573"/>
    <cellStyle name="Comma 7 2 10 5" xfId="28574"/>
    <cellStyle name="Comma 7 2 10 6" xfId="28575"/>
    <cellStyle name="Comma 7 2 10 7" xfId="28576"/>
    <cellStyle name="Comma 7 2 11" xfId="28577"/>
    <cellStyle name="Comma 7 2 11 2" xfId="28578"/>
    <cellStyle name="Comma 7 2 11 3" xfId="28579"/>
    <cellStyle name="Comma 7 2 11 4" xfId="28580"/>
    <cellStyle name="Comma 7 2 12" xfId="28581"/>
    <cellStyle name="Comma 7 2 12 2" xfId="28582"/>
    <cellStyle name="Comma 7 2 13" xfId="28583"/>
    <cellStyle name="Comma 7 2 13 2" xfId="28584"/>
    <cellStyle name="Comma 7 2 14" xfId="28585"/>
    <cellStyle name="Comma 7 2 14 2" xfId="28586"/>
    <cellStyle name="Comma 7 2 15" xfId="28587"/>
    <cellStyle name="Comma 7 2 15 2" xfId="28588"/>
    <cellStyle name="Comma 7 2 16" xfId="28589"/>
    <cellStyle name="Comma 7 2 2" xfId="28590"/>
    <cellStyle name="Comma 7 2 2 10" xfId="28591"/>
    <cellStyle name="Comma 7 2 2 11" xfId="28592"/>
    <cellStyle name="Comma 7 2 2 2" xfId="28593"/>
    <cellStyle name="Comma 7 2 2 2 2" xfId="28594"/>
    <cellStyle name="Comma 7 2 2 2 2 2" xfId="28595"/>
    <cellStyle name="Comma 7 2 2 2 2 2 2" xfId="28596"/>
    <cellStyle name="Comma 7 2 2 2 2 2 2 2" xfId="28597"/>
    <cellStyle name="Comma 7 2 2 2 2 2 2 2 2" xfId="28598"/>
    <cellStyle name="Comma 7 2 2 2 2 2 2 3" xfId="28599"/>
    <cellStyle name="Comma 7 2 2 2 2 2 2 4" xfId="28600"/>
    <cellStyle name="Comma 7 2 2 2 2 2 2 5" xfId="28601"/>
    <cellStyle name="Comma 7 2 2 2 2 2 2 6" xfId="28602"/>
    <cellStyle name="Comma 7 2 2 2 2 2 3" xfId="28603"/>
    <cellStyle name="Comma 7 2 2 2 2 2 3 2" xfId="28604"/>
    <cellStyle name="Comma 7 2 2 2 2 2 3 3" xfId="28605"/>
    <cellStyle name="Comma 7 2 2 2 2 2 3 4" xfId="28606"/>
    <cellStyle name="Comma 7 2 2 2 2 2 4" xfId="28607"/>
    <cellStyle name="Comma 7 2 2 2 2 2 5" xfId="28608"/>
    <cellStyle name="Comma 7 2 2 2 2 2 6" xfId="28609"/>
    <cellStyle name="Comma 7 2 2 2 2 2 7" xfId="28610"/>
    <cellStyle name="Comma 7 2 2 2 2 3" xfId="28611"/>
    <cellStyle name="Comma 7 2 2 2 2 3 2" xfId="28612"/>
    <cellStyle name="Comma 7 2 2 2 2 3 2 2" xfId="28613"/>
    <cellStyle name="Comma 7 2 2 2 2 3 3" xfId="28614"/>
    <cellStyle name="Comma 7 2 2 2 2 3 4" xfId="28615"/>
    <cellStyle name="Comma 7 2 2 2 2 3 5" xfId="28616"/>
    <cellStyle name="Comma 7 2 2 2 2 3 6" xfId="28617"/>
    <cellStyle name="Comma 7 2 2 2 2 4" xfId="28618"/>
    <cellStyle name="Comma 7 2 2 2 2 4 2" xfId="28619"/>
    <cellStyle name="Comma 7 2 2 2 2 4 3" xfId="28620"/>
    <cellStyle name="Comma 7 2 2 2 2 4 4" xfId="28621"/>
    <cellStyle name="Comma 7 2 2 2 2 5" xfId="28622"/>
    <cellStyle name="Comma 7 2 2 2 2 6" xfId="28623"/>
    <cellStyle name="Comma 7 2 2 2 2 7" xfId="28624"/>
    <cellStyle name="Comma 7 2 2 2 2 8" xfId="28625"/>
    <cellStyle name="Comma 7 2 2 2 3" xfId="28626"/>
    <cellStyle name="Comma 7 2 2 2 3 2" xfId="28627"/>
    <cellStyle name="Comma 7 2 2 2 3 2 2" xfId="28628"/>
    <cellStyle name="Comma 7 2 2 2 3 2 2 2" xfId="28629"/>
    <cellStyle name="Comma 7 2 2 2 3 2 3" xfId="28630"/>
    <cellStyle name="Comma 7 2 2 2 3 2 4" xfId="28631"/>
    <cellStyle name="Comma 7 2 2 2 3 2 5" xfId="28632"/>
    <cellStyle name="Comma 7 2 2 2 3 2 6" xfId="28633"/>
    <cellStyle name="Comma 7 2 2 2 3 3" xfId="28634"/>
    <cellStyle name="Comma 7 2 2 2 3 3 2" xfId="28635"/>
    <cellStyle name="Comma 7 2 2 2 3 3 3" xfId="28636"/>
    <cellStyle name="Comma 7 2 2 2 3 3 4" xfId="28637"/>
    <cellStyle name="Comma 7 2 2 2 3 4" xfId="28638"/>
    <cellStyle name="Comma 7 2 2 2 3 5" xfId="28639"/>
    <cellStyle name="Comma 7 2 2 2 3 6" xfId="28640"/>
    <cellStyle name="Comma 7 2 2 2 3 7" xfId="28641"/>
    <cellStyle name="Comma 7 2 2 2 4" xfId="28642"/>
    <cellStyle name="Comma 7 2 2 2 4 2" xfId="28643"/>
    <cellStyle name="Comma 7 2 2 2 4 2 2" xfId="28644"/>
    <cellStyle name="Comma 7 2 2 2 4 3" xfId="28645"/>
    <cellStyle name="Comma 7 2 2 2 4 4" xfId="28646"/>
    <cellStyle name="Comma 7 2 2 2 4 5" xfId="28647"/>
    <cellStyle name="Comma 7 2 2 2 4 6" xfId="28648"/>
    <cellStyle name="Comma 7 2 2 2 5" xfId="28649"/>
    <cellStyle name="Comma 7 2 2 2 5 2" xfId="28650"/>
    <cellStyle name="Comma 7 2 2 2 5 3" xfId="28651"/>
    <cellStyle name="Comma 7 2 2 2 5 4" xfId="28652"/>
    <cellStyle name="Comma 7 2 2 2 6" xfId="28653"/>
    <cellStyle name="Comma 7 2 2 2 7" xfId="28654"/>
    <cellStyle name="Comma 7 2 2 2 8" xfId="28655"/>
    <cellStyle name="Comma 7 2 2 2 9" xfId="28656"/>
    <cellStyle name="Comma 7 2 2 3" xfId="28657"/>
    <cellStyle name="Comma 7 2 2 3 2" xfId="28658"/>
    <cellStyle name="Comma 7 2 2 3 2 2" xfId="28659"/>
    <cellStyle name="Comma 7 2 2 3 2 2 2" xfId="28660"/>
    <cellStyle name="Comma 7 2 2 3 2 2 2 2" xfId="28661"/>
    <cellStyle name="Comma 7 2 2 3 2 2 3" xfId="28662"/>
    <cellStyle name="Comma 7 2 2 3 2 2 4" xfId="28663"/>
    <cellStyle name="Comma 7 2 2 3 2 2 5" xfId="28664"/>
    <cellStyle name="Comma 7 2 2 3 2 2 6" xfId="28665"/>
    <cellStyle name="Comma 7 2 2 3 2 3" xfId="28666"/>
    <cellStyle name="Comma 7 2 2 3 2 3 2" xfId="28667"/>
    <cellStyle name="Comma 7 2 2 3 2 3 3" xfId="28668"/>
    <cellStyle name="Comma 7 2 2 3 2 3 4" xfId="28669"/>
    <cellStyle name="Comma 7 2 2 3 2 4" xfId="28670"/>
    <cellStyle name="Comma 7 2 2 3 2 5" xfId="28671"/>
    <cellStyle name="Comma 7 2 2 3 2 6" xfId="28672"/>
    <cellStyle name="Comma 7 2 2 3 2 7" xfId="28673"/>
    <cellStyle name="Comma 7 2 2 3 3" xfId="28674"/>
    <cellStyle name="Comma 7 2 2 3 3 2" xfId="28675"/>
    <cellStyle name="Comma 7 2 2 3 3 2 2" xfId="28676"/>
    <cellStyle name="Comma 7 2 2 3 3 3" xfId="28677"/>
    <cellStyle name="Comma 7 2 2 3 3 4" xfId="28678"/>
    <cellStyle name="Comma 7 2 2 3 3 5" xfId="28679"/>
    <cellStyle name="Comma 7 2 2 3 3 6" xfId="28680"/>
    <cellStyle name="Comma 7 2 2 3 4" xfId="28681"/>
    <cellStyle name="Comma 7 2 2 3 4 2" xfId="28682"/>
    <cellStyle name="Comma 7 2 2 3 4 3" xfId="28683"/>
    <cellStyle name="Comma 7 2 2 3 4 4" xfId="28684"/>
    <cellStyle name="Comma 7 2 2 3 5" xfId="28685"/>
    <cellStyle name="Comma 7 2 2 3 6" xfId="28686"/>
    <cellStyle name="Comma 7 2 2 3 7" xfId="28687"/>
    <cellStyle name="Comma 7 2 2 3 8" xfId="28688"/>
    <cellStyle name="Comma 7 2 2 4" xfId="28689"/>
    <cellStyle name="Comma 7 2 2 4 2" xfId="28690"/>
    <cellStyle name="Comma 7 2 2 4 2 2" xfId="28691"/>
    <cellStyle name="Comma 7 2 2 4 2 2 2" xfId="28692"/>
    <cellStyle name="Comma 7 2 2 4 2 3" xfId="28693"/>
    <cellStyle name="Comma 7 2 2 4 2 4" xfId="28694"/>
    <cellStyle name="Comma 7 2 2 4 2 5" xfId="28695"/>
    <cellStyle name="Comma 7 2 2 4 2 6" xfId="28696"/>
    <cellStyle name="Comma 7 2 2 4 3" xfId="28697"/>
    <cellStyle name="Comma 7 2 2 4 3 2" xfId="28698"/>
    <cellStyle name="Comma 7 2 2 4 3 3" xfId="28699"/>
    <cellStyle name="Comma 7 2 2 4 3 4" xfId="28700"/>
    <cellStyle name="Comma 7 2 2 4 4" xfId="28701"/>
    <cellStyle name="Comma 7 2 2 4 5" xfId="28702"/>
    <cellStyle name="Comma 7 2 2 4 6" xfId="28703"/>
    <cellStyle name="Comma 7 2 2 4 7" xfId="28704"/>
    <cellStyle name="Comma 7 2 2 5" xfId="28705"/>
    <cellStyle name="Comma 7 2 2 5 2" xfId="28706"/>
    <cellStyle name="Comma 7 2 2 5 2 2" xfId="28707"/>
    <cellStyle name="Comma 7 2 2 5 2 3" xfId="28708"/>
    <cellStyle name="Comma 7 2 2 5 2 4" xfId="28709"/>
    <cellStyle name="Comma 7 2 2 5 2 5" xfId="28710"/>
    <cellStyle name="Comma 7 2 2 5 3" xfId="28711"/>
    <cellStyle name="Comma 7 2 2 5 3 2" xfId="28712"/>
    <cellStyle name="Comma 7 2 2 5 3 3" xfId="28713"/>
    <cellStyle name="Comma 7 2 2 5 3 4" xfId="28714"/>
    <cellStyle name="Comma 7 2 2 5 4" xfId="28715"/>
    <cellStyle name="Comma 7 2 2 5 5" xfId="28716"/>
    <cellStyle name="Comma 7 2 2 5 6" xfId="28717"/>
    <cellStyle name="Comma 7 2 2 5 7" xfId="28718"/>
    <cellStyle name="Comma 7 2 2 6" xfId="28719"/>
    <cellStyle name="Comma 7 2 2 6 2" xfId="28720"/>
    <cellStyle name="Comma 7 2 2 6 2 2" xfId="28721"/>
    <cellStyle name="Comma 7 2 2 6 3" xfId="28722"/>
    <cellStyle name="Comma 7 2 2 6 4" xfId="28723"/>
    <cellStyle name="Comma 7 2 2 6 5" xfId="28724"/>
    <cellStyle name="Comma 7 2 2 6 6" xfId="28725"/>
    <cellStyle name="Comma 7 2 2 7" xfId="28726"/>
    <cellStyle name="Comma 7 2 2 7 2" xfId="28727"/>
    <cellStyle name="Comma 7 2 2 7 3" xfId="28728"/>
    <cellStyle name="Comma 7 2 2 7 4" xfId="28729"/>
    <cellStyle name="Comma 7 2 2 8" xfId="28730"/>
    <cellStyle name="Comma 7 2 2 9" xfId="28731"/>
    <cellStyle name="Comma 7 2 2 9 2" xfId="28732"/>
    <cellStyle name="Comma 7 2 3" xfId="28733"/>
    <cellStyle name="Comma 7 2 3 2" xfId="28734"/>
    <cellStyle name="Comma 7 2 3 2 2" xfId="28735"/>
    <cellStyle name="Comma 7 2 3 2 2 2" xfId="28736"/>
    <cellStyle name="Comma 7 2 3 2 2 2 2" xfId="28737"/>
    <cellStyle name="Comma 7 2 3 2 2 2 2 2" xfId="28738"/>
    <cellStyle name="Comma 7 2 3 2 2 2 3" xfId="28739"/>
    <cellStyle name="Comma 7 2 3 2 2 2 4" xfId="28740"/>
    <cellStyle name="Comma 7 2 3 2 2 2 5" xfId="28741"/>
    <cellStyle name="Comma 7 2 3 2 2 2 6" xfId="28742"/>
    <cellStyle name="Comma 7 2 3 2 2 3" xfId="28743"/>
    <cellStyle name="Comma 7 2 3 2 2 3 2" xfId="28744"/>
    <cellStyle name="Comma 7 2 3 2 2 3 3" xfId="28745"/>
    <cellStyle name="Comma 7 2 3 2 2 3 4" xfId="28746"/>
    <cellStyle name="Comma 7 2 3 2 2 4" xfId="28747"/>
    <cellStyle name="Comma 7 2 3 2 2 5" xfId="28748"/>
    <cellStyle name="Comma 7 2 3 2 2 6" xfId="28749"/>
    <cellStyle name="Comma 7 2 3 2 2 7" xfId="28750"/>
    <cellStyle name="Comma 7 2 3 2 3" xfId="28751"/>
    <cellStyle name="Comma 7 2 3 2 3 2" xfId="28752"/>
    <cellStyle name="Comma 7 2 3 2 3 2 2" xfId="28753"/>
    <cellStyle name="Comma 7 2 3 2 3 3" xfId="28754"/>
    <cellStyle name="Comma 7 2 3 2 3 4" xfId="28755"/>
    <cellStyle name="Comma 7 2 3 2 3 5" xfId="28756"/>
    <cellStyle name="Comma 7 2 3 2 3 6" xfId="28757"/>
    <cellStyle name="Comma 7 2 3 2 4" xfId="28758"/>
    <cellStyle name="Comma 7 2 3 2 4 2" xfId="28759"/>
    <cellStyle name="Comma 7 2 3 2 4 3" xfId="28760"/>
    <cellStyle name="Comma 7 2 3 2 4 4" xfId="28761"/>
    <cellStyle name="Comma 7 2 3 2 5" xfId="28762"/>
    <cellStyle name="Comma 7 2 3 2 6" xfId="28763"/>
    <cellStyle name="Comma 7 2 3 2 7" xfId="28764"/>
    <cellStyle name="Comma 7 2 3 2 8" xfId="28765"/>
    <cellStyle name="Comma 7 2 3 3" xfId="28766"/>
    <cellStyle name="Comma 7 2 3 3 2" xfId="28767"/>
    <cellStyle name="Comma 7 2 3 3 2 2" xfId="28768"/>
    <cellStyle name="Comma 7 2 3 3 2 2 2" xfId="28769"/>
    <cellStyle name="Comma 7 2 3 3 2 3" xfId="28770"/>
    <cellStyle name="Comma 7 2 3 3 2 4" xfId="28771"/>
    <cellStyle name="Comma 7 2 3 3 2 5" xfId="28772"/>
    <cellStyle name="Comma 7 2 3 3 2 6" xfId="28773"/>
    <cellStyle name="Comma 7 2 3 3 3" xfId="28774"/>
    <cellStyle name="Comma 7 2 3 3 3 2" xfId="28775"/>
    <cellStyle name="Comma 7 2 3 3 3 3" xfId="28776"/>
    <cellStyle name="Comma 7 2 3 3 3 4" xfId="28777"/>
    <cellStyle name="Comma 7 2 3 3 4" xfId="28778"/>
    <cellStyle name="Comma 7 2 3 3 5" xfId="28779"/>
    <cellStyle name="Comma 7 2 3 3 6" xfId="28780"/>
    <cellStyle name="Comma 7 2 3 3 7" xfId="28781"/>
    <cellStyle name="Comma 7 2 3 4" xfId="28782"/>
    <cellStyle name="Comma 7 2 3 4 2" xfId="28783"/>
    <cellStyle name="Comma 7 2 3 4 2 2" xfId="28784"/>
    <cellStyle name="Comma 7 2 3 4 3" xfId="28785"/>
    <cellStyle name="Comma 7 2 3 4 4" xfId="28786"/>
    <cellStyle name="Comma 7 2 3 4 5" xfId="28787"/>
    <cellStyle name="Comma 7 2 3 4 6" xfId="28788"/>
    <cellStyle name="Comma 7 2 3 5" xfId="28789"/>
    <cellStyle name="Comma 7 2 3 5 2" xfId="28790"/>
    <cellStyle name="Comma 7 2 3 5 3" xfId="28791"/>
    <cellStyle name="Comma 7 2 3 5 4" xfId="28792"/>
    <cellStyle name="Comma 7 2 3 6" xfId="28793"/>
    <cellStyle name="Comma 7 2 3 7" xfId="28794"/>
    <cellStyle name="Comma 7 2 3 7 2" xfId="28795"/>
    <cellStyle name="Comma 7 2 3 8" xfId="28796"/>
    <cellStyle name="Comma 7 2 4" xfId="28797"/>
    <cellStyle name="Comma 7 2 4 2" xfId="28798"/>
    <cellStyle name="Comma 7 2 4 2 2" xfId="28799"/>
    <cellStyle name="Comma 7 2 4 2 2 2" xfId="28800"/>
    <cellStyle name="Comma 7 2 4 2 2 2 2" xfId="28801"/>
    <cellStyle name="Comma 7 2 4 2 2 3" xfId="28802"/>
    <cellStyle name="Comma 7 2 4 2 2 4" xfId="28803"/>
    <cellStyle name="Comma 7 2 4 2 2 5" xfId="28804"/>
    <cellStyle name="Comma 7 2 4 2 2 6" xfId="28805"/>
    <cellStyle name="Comma 7 2 4 2 3" xfId="28806"/>
    <cellStyle name="Comma 7 2 4 2 3 2" xfId="28807"/>
    <cellStyle name="Comma 7 2 4 2 3 3" xfId="28808"/>
    <cellStyle name="Comma 7 2 4 2 3 4" xfId="28809"/>
    <cellStyle name="Comma 7 2 4 2 4" xfId="28810"/>
    <cellStyle name="Comma 7 2 4 2 5" xfId="28811"/>
    <cellStyle name="Comma 7 2 4 2 6" xfId="28812"/>
    <cellStyle name="Comma 7 2 4 2 7" xfId="28813"/>
    <cellStyle name="Comma 7 2 4 3" xfId="28814"/>
    <cellStyle name="Comma 7 2 4 3 2" xfId="28815"/>
    <cellStyle name="Comma 7 2 4 3 2 2" xfId="28816"/>
    <cellStyle name="Comma 7 2 4 3 3" xfId="28817"/>
    <cellStyle name="Comma 7 2 4 3 4" xfId="28818"/>
    <cellStyle name="Comma 7 2 4 3 5" xfId="28819"/>
    <cellStyle name="Comma 7 2 4 3 6" xfId="28820"/>
    <cellStyle name="Comma 7 2 4 4" xfId="28821"/>
    <cellStyle name="Comma 7 2 4 4 2" xfId="28822"/>
    <cellStyle name="Comma 7 2 4 4 3" xfId="28823"/>
    <cellStyle name="Comma 7 2 4 4 4" xfId="28824"/>
    <cellStyle name="Comma 7 2 4 5" xfId="28825"/>
    <cellStyle name="Comma 7 2 4 6" xfId="28826"/>
    <cellStyle name="Comma 7 2 4 7" xfId="28827"/>
    <cellStyle name="Comma 7 2 4 8" xfId="28828"/>
    <cellStyle name="Comma 7 2 5" xfId="28829"/>
    <cellStyle name="Comma 7 2 5 2" xfId="28830"/>
    <cellStyle name="Comma 7 2 5 2 2" xfId="28831"/>
    <cellStyle name="Comma 7 2 5 2 2 2" xfId="28832"/>
    <cellStyle name="Comma 7 2 5 2 3" xfId="28833"/>
    <cellStyle name="Comma 7 2 5 2 4" xfId="28834"/>
    <cellStyle name="Comma 7 2 5 2 5" xfId="28835"/>
    <cellStyle name="Comma 7 2 5 2 6" xfId="28836"/>
    <cellStyle name="Comma 7 2 5 3" xfId="28837"/>
    <cellStyle name="Comma 7 2 5 3 2" xfId="28838"/>
    <cellStyle name="Comma 7 2 5 3 3" xfId="28839"/>
    <cellStyle name="Comma 7 2 5 3 4" xfId="28840"/>
    <cellStyle name="Comma 7 2 5 4" xfId="28841"/>
    <cellStyle name="Comma 7 2 5 5" xfId="28842"/>
    <cellStyle name="Comma 7 2 5 6" xfId="28843"/>
    <cellStyle name="Comma 7 2 5 7" xfId="28844"/>
    <cellStyle name="Comma 7 2 6" xfId="28845"/>
    <cellStyle name="Comma 7 2 6 2" xfId="28846"/>
    <cellStyle name="Comma 7 2 6 2 2" xfId="28847"/>
    <cellStyle name="Comma 7 2 6 2 2 2" xfId="28848"/>
    <cellStyle name="Comma 7 2 6 2 3" xfId="28849"/>
    <cellStyle name="Comma 7 2 6 2 4" xfId="28850"/>
    <cellStyle name="Comma 7 2 6 2 5" xfId="28851"/>
    <cellStyle name="Comma 7 2 6 2 6" xfId="28852"/>
    <cellStyle name="Comma 7 2 6 3" xfId="28853"/>
    <cellStyle name="Comma 7 2 6 3 2" xfId="28854"/>
    <cellStyle name="Comma 7 2 6 3 3" xfId="28855"/>
    <cellStyle name="Comma 7 2 6 3 4" xfId="28856"/>
    <cellStyle name="Comma 7 2 6 4" xfId="28857"/>
    <cellStyle name="Comma 7 2 6 5" xfId="28858"/>
    <cellStyle name="Comma 7 2 6 6" xfId="28859"/>
    <cellStyle name="Comma 7 2 6 7" xfId="28860"/>
    <cellStyle name="Comma 7 2 7" xfId="28861"/>
    <cellStyle name="Comma 7 2 7 2" xfId="28862"/>
    <cellStyle name="Comma 7 2 7 2 2" xfId="28863"/>
    <cellStyle name="Comma 7 2 7 2 2 2" xfId="28864"/>
    <cellStyle name="Comma 7 2 7 2 3" xfId="28865"/>
    <cellStyle name="Comma 7 2 7 2 4" xfId="28866"/>
    <cellStyle name="Comma 7 2 7 2 5" xfId="28867"/>
    <cellStyle name="Comma 7 2 7 2 6" xfId="28868"/>
    <cellStyle name="Comma 7 2 7 3" xfId="28869"/>
    <cellStyle name="Comma 7 2 7 3 2" xfId="28870"/>
    <cellStyle name="Comma 7 2 7 3 3" xfId="28871"/>
    <cellStyle name="Comma 7 2 7 3 4" xfId="28872"/>
    <cellStyle name="Comma 7 2 7 4" xfId="28873"/>
    <cellStyle name="Comma 7 2 7 5" xfId="28874"/>
    <cellStyle name="Comma 7 2 7 6" xfId="28875"/>
    <cellStyle name="Comma 7 2 7 7" xfId="28876"/>
    <cellStyle name="Comma 7 2 8" xfId="28877"/>
    <cellStyle name="Comma 7 2 8 2" xfId="28878"/>
    <cellStyle name="Comma 7 2 8 2 2" xfId="28879"/>
    <cellStyle name="Comma 7 2 8 2 2 2" xfId="28880"/>
    <cellStyle name="Comma 7 2 8 2 3" xfId="28881"/>
    <cellStyle name="Comma 7 2 8 2 4" xfId="28882"/>
    <cellStyle name="Comma 7 2 8 2 5" xfId="28883"/>
    <cellStyle name="Comma 7 2 8 2 6" xfId="28884"/>
    <cellStyle name="Comma 7 2 8 3" xfId="28885"/>
    <cellStyle name="Comma 7 2 8 3 2" xfId="28886"/>
    <cellStyle name="Comma 7 2 8 3 3" xfId="28887"/>
    <cellStyle name="Comma 7 2 8 3 4" xfId="28888"/>
    <cellStyle name="Comma 7 2 8 4" xfId="28889"/>
    <cellStyle name="Comma 7 2 8 5" xfId="28890"/>
    <cellStyle name="Comma 7 2 8 6" xfId="28891"/>
    <cellStyle name="Comma 7 2 8 7" xfId="28892"/>
    <cellStyle name="Comma 7 2 9" xfId="28893"/>
    <cellStyle name="Comma 7 2 9 2" xfId="28894"/>
    <cellStyle name="Comma 7 2 9 2 2" xfId="28895"/>
    <cellStyle name="Comma 7 2 9 2 3" xfId="28896"/>
    <cellStyle name="Comma 7 2 9 2 4" xfId="28897"/>
    <cellStyle name="Comma 7 2 9 2 5" xfId="28898"/>
    <cellStyle name="Comma 7 2 9 3" xfId="28899"/>
    <cellStyle name="Comma 7 2 9 3 2" xfId="28900"/>
    <cellStyle name="Comma 7 2 9 3 3" xfId="28901"/>
    <cellStyle name="Comma 7 2 9 3 4" xfId="28902"/>
    <cellStyle name="Comma 7 2 9 4" xfId="28903"/>
    <cellStyle name="Comma 7 2 9 5" xfId="28904"/>
    <cellStyle name="Comma 7 2 9 6" xfId="28905"/>
    <cellStyle name="Comma 7 2 9 7" xfId="28906"/>
    <cellStyle name="Comma 7 3" xfId="28907"/>
    <cellStyle name="Comma 7 3 10" xfId="28908"/>
    <cellStyle name="Comma 7 3 11" xfId="28909"/>
    <cellStyle name="Comma 7 3 2" xfId="28910"/>
    <cellStyle name="Comma 7 3 2 10" xfId="28911"/>
    <cellStyle name="Comma 7 3 2 2" xfId="28912"/>
    <cellStyle name="Comma 7 3 2 2 2" xfId="28913"/>
    <cellStyle name="Comma 7 3 2 2 2 2" xfId="28914"/>
    <cellStyle name="Comma 7 3 2 2 2 2 2" xfId="28915"/>
    <cellStyle name="Comma 7 3 2 2 2 2 2 2" xfId="28916"/>
    <cellStyle name="Comma 7 3 2 2 2 2 3" xfId="28917"/>
    <cellStyle name="Comma 7 3 2 2 2 2 4" xfId="28918"/>
    <cellStyle name="Comma 7 3 2 2 2 2 5" xfId="28919"/>
    <cellStyle name="Comma 7 3 2 2 2 2 6" xfId="28920"/>
    <cellStyle name="Comma 7 3 2 2 2 3" xfId="28921"/>
    <cellStyle name="Comma 7 3 2 2 2 3 2" xfId="28922"/>
    <cellStyle name="Comma 7 3 2 2 2 3 3" xfId="28923"/>
    <cellStyle name="Comma 7 3 2 2 2 3 4" xfId="28924"/>
    <cellStyle name="Comma 7 3 2 2 2 4" xfId="28925"/>
    <cellStyle name="Comma 7 3 2 2 2 5" xfId="28926"/>
    <cellStyle name="Comma 7 3 2 2 2 6" xfId="28927"/>
    <cellStyle name="Comma 7 3 2 2 2 7" xfId="28928"/>
    <cellStyle name="Comma 7 3 2 2 3" xfId="28929"/>
    <cellStyle name="Comma 7 3 2 2 3 2" xfId="28930"/>
    <cellStyle name="Comma 7 3 2 2 3 2 2" xfId="28931"/>
    <cellStyle name="Comma 7 3 2 2 3 3" xfId="28932"/>
    <cellStyle name="Comma 7 3 2 2 3 4" xfId="28933"/>
    <cellStyle name="Comma 7 3 2 2 3 5" xfId="28934"/>
    <cellStyle name="Comma 7 3 2 2 3 6" xfId="28935"/>
    <cellStyle name="Comma 7 3 2 2 4" xfId="28936"/>
    <cellStyle name="Comma 7 3 2 2 4 2" xfId="28937"/>
    <cellStyle name="Comma 7 3 2 2 4 3" xfId="28938"/>
    <cellStyle name="Comma 7 3 2 2 4 4" xfId="28939"/>
    <cellStyle name="Comma 7 3 2 2 5" xfId="28940"/>
    <cellStyle name="Comma 7 3 2 2 6" xfId="28941"/>
    <cellStyle name="Comma 7 3 2 2 7" xfId="28942"/>
    <cellStyle name="Comma 7 3 2 2 8" xfId="28943"/>
    <cellStyle name="Comma 7 3 2 3" xfId="28944"/>
    <cellStyle name="Comma 7 3 2 3 2" xfId="28945"/>
    <cellStyle name="Comma 7 3 2 3 2 2" xfId="28946"/>
    <cellStyle name="Comma 7 3 2 3 2 2 2" xfId="28947"/>
    <cellStyle name="Comma 7 3 2 3 2 3" xfId="28948"/>
    <cellStyle name="Comma 7 3 2 3 2 4" xfId="28949"/>
    <cellStyle name="Comma 7 3 2 3 2 5" xfId="28950"/>
    <cellStyle name="Comma 7 3 2 3 2 6" xfId="28951"/>
    <cellStyle name="Comma 7 3 2 3 3" xfId="28952"/>
    <cellStyle name="Comma 7 3 2 3 3 2" xfId="28953"/>
    <cellStyle name="Comma 7 3 2 3 3 3" xfId="28954"/>
    <cellStyle name="Comma 7 3 2 3 3 4" xfId="28955"/>
    <cellStyle name="Comma 7 3 2 3 4" xfId="28956"/>
    <cellStyle name="Comma 7 3 2 3 5" xfId="28957"/>
    <cellStyle name="Comma 7 3 2 3 6" xfId="28958"/>
    <cellStyle name="Comma 7 3 2 3 7" xfId="28959"/>
    <cellStyle name="Comma 7 3 2 4" xfId="28960"/>
    <cellStyle name="Comma 7 3 2 4 2" xfId="28961"/>
    <cellStyle name="Comma 7 3 2 4 2 2" xfId="28962"/>
    <cellStyle name="Comma 7 3 2 4 2 3" xfId="28963"/>
    <cellStyle name="Comma 7 3 2 4 2 4" xfId="28964"/>
    <cellStyle name="Comma 7 3 2 4 2 5" xfId="28965"/>
    <cellStyle name="Comma 7 3 2 4 3" xfId="28966"/>
    <cellStyle name="Comma 7 3 2 4 3 2" xfId="28967"/>
    <cellStyle name="Comma 7 3 2 4 3 3" xfId="28968"/>
    <cellStyle name="Comma 7 3 2 4 3 4" xfId="28969"/>
    <cellStyle name="Comma 7 3 2 4 4" xfId="28970"/>
    <cellStyle name="Comma 7 3 2 4 5" xfId="28971"/>
    <cellStyle name="Comma 7 3 2 4 6" xfId="28972"/>
    <cellStyle name="Comma 7 3 2 4 7" xfId="28973"/>
    <cellStyle name="Comma 7 3 2 5" xfId="28974"/>
    <cellStyle name="Comma 7 3 2 5 2" xfId="28975"/>
    <cellStyle name="Comma 7 3 2 5 2 2" xfId="28976"/>
    <cellStyle name="Comma 7 3 2 5 3" xfId="28977"/>
    <cellStyle name="Comma 7 3 2 5 4" xfId="28978"/>
    <cellStyle name="Comma 7 3 2 5 5" xfId="28979"/>
    <cellStyle name="Comma 7 3 2 5 6" xfId="28980"/>
    <cellStyle name="Comma 7 3 2 6" xfId="28981"/>
    <cellStyle name="Comma 7 3 2 6 2" xfId="28982"/>
    <cellStyle name="Comma 7 3 2 6 3" xfId="28983"/>
    <cellStyle name="Comma 7 3 2 6 4" xfId="28984"/>
    <cellStyle name="Comma 7 3 2 7" xfId="28985"/>
    <cellStyle name="Comma 7 3 2 8" xfId="28986"/>
    <cellStyle name="Comma 7 3 2 9" xfId="28987"/>
    <cellStyle name="Comma 7 3 3" xfId="28988"/>
    <cellStyle name="Comma 7 3 3 2" xfId="28989"/>
    <cellStyle name="Comma 7 3 3 2 2" xfId="28990"/>
    <cellStyle name="Comma 7 3 3 2 2 2" xfId="28991"/>
    <cellStyle name="Comma 7 3 3 2 2 2 2" xfId="28992"/>
    <cellStyle name="Comma 7 3 3 2 2 3" xfId="28993"/>
    <cellStyle name="Comma 7 3 3 2 2 4" xfId="28994"/>
    <cellStyle name="Comma 7 3 3 2 2 5" xfId="28995"/>
    <cellStyle name="Comma 7 3 3 2 2 6" xfId="28996"/>
    <cellStyle name="Comma 7 3 3 2 3" xfId="28997"/>
    <cellStyle name="Comma 7 3 3 2 3 2" xfId="28998"/>
    <cellStyle name="Comma 7 3 3 2 3 3" xfId="28999"/>
    <cellStyle name="Comma 7 3 3 2 3 4" xfId="29000"/>
    <cellStyle name="Comma 7 3 3 2 4" xfId="29001"/>
    <cellStyle name="Comma 7 3 3 2 5" xfId="29002"/>
    <cellStyle name="Comma 7 3 3 2 6" xfId="29003"/>
    <cellStyle name="Comma 7 3 3 2 7" xfId="29004"/>
    <cellStyle name="Comma 7 3 3 3" xfId="29005"/>
    <cellStyle name="Comma 7 3 3 3 2" xfId="29006"/>
    <cellStyle name="Comma 7 3 3 3 2 2" xfId="29007"/>
    <cellStyle name="Comma 7 3 3 3 3" xfId="29008"/>
    <cellStyle name="Comma 7 3 3 3 4" xfId="29009"/>
    <cellStyle name="Comma 7 3 3 3 5" xfId="29010"/>
    <cellStyle name="Comma 7 3 3 3 6" xfId="29011"/>
    <cellStyle name="Comma 7 3 3 4" xfId="29012"/>
    <cellStyle name="Comma 7 3 3 4 2" xfId="29013"/>
    <cellStyle name="Comma 7 3 3 4 3" xfId="29014"/>
    <cellStyle name="Comma 7 3 3 4 4" xfId="29015"/>
    <cellStyle name="Comma 7 3 3 5" xfId="29016"/>
    <cellStyle name="Comma 7 3 3 6" xfId="29017"/>
    <cellStyle name="Comma 7 3 3 7" xfId="29018"/>
    <cellStyle name="Comma 7 3 3 8" xfId="29019"/>
    <cellStyle name="Comma 7 3 4" xfId="29020"/>
    <cellStyle name="Comma 7 3 4 2" xfId="29021"/>
    <cellStyle name="Comma 7 3 4 2 2" xfId="29022"/>
    <cellStyle name="Comma 7 3 4 2 2 2" xfId="29023"/>
    <cellStyle name="Comma 7 3 4 2 3" xfId="29024"/>
    <cellStyle name="Comma 7 3 4 2 4" xfId="29025"/>
    <cellStyle name="Comma 7 3 4 2 5" xfId="29026"/>
    <cellStyle name="Comma 7 3 4 2 6" xfId="29027"/>
    <cellStyle name="Comma 7 3 4 3" xfId="29028"/>
    <cellStyle name="Comma 7 3 4 3 2" xfId="29029"/>
    <cellStyle name="Comma 7 3 4 3 3" xfId="29030"/>
    <cellStyle name="Comma 7 3 4 3 4" xfId="29031"/>
    <cellStyle name="Comma 7 3 4 4" xfId="29032"/>
    <cellStyle name="Comma 7 3 4 5" xfId="29033"/>
    <cellStyle name="Comma 7 3 4 6" xfId="29034"/>
    <cellStyle name="Comma 7 3 4 7" xfId="29035"/>
    <cellStyle name="Comma 7 3 5" xfId="29036"/>
    <cellStyle name="Comma 7 3 5 2" xfId="29037"/>
    <cellStyle name="Comma 7 3 5 2 2" xfId="29038"/>
    <cellStyle name="Comma 7 3 5 2 3" xfId="29039"/>
    <cellStyle name="Comma 7 3 5 2 4" xfId="29040"/>
    <cellStyle name="Comma 7 3 5 2 5" xfId="29041"/>
    <cellStyle name="Comma 7 3 5 3" xfId="29042"/>
    <cellStyle name="Comma 7 3 5 3 2" xfId="29043"/>
    <cellStyle name="Comma 7 3 5 3 3" xfId="29044"/>
    <cellStyle name="Comma 7 3 5 3 4" xfId="29045"/>
    <cellStyle name="Comma 7 3 5 4" xfId="29046"/>
    <cellStyle name="Comma 7 3 5 5" xfId="29047"/>
    <cellStyle name="Comma 7 3 5 6" xfId="29048"/>
    <cellStyle name="Comma 7 3 5 7" xfId="29049"/>
    <cellStyle name="Comma 7 3 6" xfId="29050"/>
    <cellStyle name="Comma 7 3 6 2" xfId="29051"/>
    <cellStyle name="Comma 7 3 6 2 2" xfId="29052"/>
    <cellStyle name="Comma 7 3 6 3" xfId="29053"/>
    <cellStyle name="Comma 7 3 6 4" xfId="29054"/>
    <cellStyle name="Comma 7 3 6 5" xfId="29055"/>
    <cellStyle name="Comma 7 3 6 6" xfId="29056"/>
    <cellStyle name="Comma 7 3 7" xfId="29057"/>
    <cellStyle name="Comma 7 3 7 2" xfId="29058"/>
    <cellStyle name="Comma 7 3 7 3" xfId="29059"/>
    <cellStyle name="Comma 7 3 7 4" xfId="29060"/>
    <cellStyle name="Comma 7 3 8" xfId="29061"/>
    <cellStyle name="Comma 7 3 9" xfId="29062"/>
    <cellStyle name="Comma 7 3 9 2" xfId="29063"/>
    <cellStyle name="Comma 7 4" xfId="29064"/>
    <cellStyle name="Comma 7 4 10" xfId="29065"/>
    <cellStyle name="Comma 7 4 2" xfId="29066"/>
    <cellStyle name="Comma 7 4 2 2" xfId="29067"/>
    <cellStyle name="Comma 7 4 2 2 2" xfId="29068"/>
    <cellStyle name="Comma 7 4 2 2 2 2" xfId="29069"/>
    <cellStyle name="Comma 7 4 2 2 2 2 2" xfId="29070"/>
    <cellStyle name="Comma 7 4 2 2 2 3" xfId="29071"/>
    <cellStyle name="Comma 7 4 2 2 2 4" xfId="29072"/>
    <cellStyle name="Comma 7 4 2 2 2 5" xfId="29073"/>
    <cellStyle name="Comma 7 4 2 2 2 6" xfId="29074"/>
    <cellStyle name="Comma 7 4 2 2 3" xfId="29075"/>
    <cellStyle name="Comma 7 4 2 2 3 2" xfId="29076"/>
    <cellStyle name="Comma 7 4 2 2 3 3" xfId="29077"/>
    <cellStyle name="Comma 7 4 2 2 3 4" xfId="29078"/>
    <cellStyle name="Comma 7 4 2 2 4" xfId="29079"/>
    <cellStyle name="Comma 7 4 2 2 5" xfId="29080"/>
    <cellStyle name="Comma 7 4 2 2 6" xfId="29081"/>
    <cellStyle name="Comma 7 4 2 2 7" xfId="29082"/>
    <cellStyle name="Comma 7 4 2 3" xfId="29083"/>
    <cellStyle name="Comma 7 4 2 3 2" xfId="29084"/>
    <cellStyle name="Comma 7 4 2 3 2 2" xfId="29085"/>
    <cellStyle name="Comma 7 4 2 3 2 3" xfId="29086"/>
    <cellStyle name="Comma 7 4 2 3 2 4" xfId="29087"/>
    <cellStyle name="Comma 7 4 2 3 2 5" xfId="29088"/>
    <cellStyle name="Comma 7 4 2 3 3" xfId="29089"/>
    <cellStyle name="Comma 7 4 2 3 3 2" xfId="29090"/>
    <cellStyle name="Comma 7 4 2 3 3 3" xfId="29091"/>
    <cellStyle name="Comma 7 4 2 3 3 4" xfId="29092"/>
    <cellStyle name="Comma 7 4 2 3 4" xfId="29093"/>
    <cellStyle name="Comma 7 4 2 3 5" xfId="29094"/>
    <cellStyle name="Comma 7 4 2 3 6" xfId="29095"/>
    <cellStyle name="Comma 7 4 2 3 7" xfId="29096"/>
    <cellStyle name="Comma 7 4 2 4" xfId="29097"/>
    <cellStyle name="Comma 7 4 2 4 2" xfId="29098"/>
    <cellStyle name="Comma 7 4 2 4 2 2" xfId="29099"/>
    <cellStyle name="Comma 7 4 2 4 3" xfId="29100"/>
    <cellStyle name="Comma 7 4 2 4 4" xfId="29101"/>
    <cellStyle name="Comma 7 4 2 4 5" xfId="29102"/>
    <cellStyle name="Comma 7 4 2 4 6" xfId="29103"/>
    <cellStyle name="Comma 7 4 2 5" xfId="29104"/>
    <cellStyle name="Comma 7 4 2 5 2" xfId="29105"/>
    <cellStyle name="Comma 7 4 2 5 3" xfId="29106"/>
    <cellStyle name="Comma 7 4 2 5 4" xfId="29107"/>
    <cellStyle name="Comma 7 4 2 6" xfId="29108"/>
    <cellStyle name="Comma 7 4 2 7" xfId="29109"/>
    <cellStyle name="Comma 7 4 2 8" xfId="29110"/>
    <cellStyle name="Comma 7 4 2 9" xfId="29111"/>
    <cellStyle name="Comma 7 4 3" xfId="29112"/>
    <cellStyle name="Comma 7 4 3 2" xfId="29113"/>
    <cellStyle name="Comma 7 4 3 2 2" xfId="29114"/>
    <cellStyle name="Comma 7 4 3 2 2 2" xfId="29115"/>
    <cellStyle name="Comma 7 4 3 2 3" xfId="29116"/>
    <cellStyle name="Comma 7 4 3 2 4" xfId="29117"/>
    <cellStyle name="Comma 7 4 3 2 5" xfId="29118"/>
    <cellStyle name="Comma 7 4 3 2 6" xfId="29119"/>
    <cellStyle name="Comma 7 4 3 3" xfId="29120"/>
    <cellStyle name="Comma 7 4 3 3 2" xfId="29121"/>
    <cellStyle name="Comma 7 4 3 3 3" xfId="29122"/>
    <cellStyle name="Comma 7 4 3 3 4" xfId="29123"/>
    <cellStyle name="Comma 7 4 3 4" xfId="29124"/>
    <cellStyle name="Comma 7 4 3 5" xfId="29125"/>
    <cellStyle name="Comma 7 4 3 6" xfId="29126"/>
    <cellStyle name="Comma 7 4 3 7" xfId="29127"/>
    <cellStyle name="Comma 7 4 4" xfId="29128"/>
    <cellStyle name="Comma 7 4 4 2" xfId="29129"/>
    <cellStyle name="Comma 7 4 4 2 2" xfId="29130"/>
    <cellStyle name="Comma 7 4 4 2 3" xfId="29131"/>
    <cellStyle name="Comma 7 4 4 2 4" xfId="29132"/>
    <cellStyle name="Comma 7 4 4 2 5" xfId="29133"/>
    <cellStyle name="Comma 7 4 4 3" xfId="29134"/>
    <cellStyle name="Comma 7 4 4 3 2" xfId="29135"/>
    <cellStyle name="Comma 7 4 4 3 3" xfId="29136"/>
    <cellStyle name="Comma 7 4 4 3 4" xfId="29137"/>
    <cellStyle name="Comma 7 4 4 4" xfId="29138"/>
    <cellStyle name="Comma 7 4 4 5" xfId="29139"/>
    <cellStyle name="Comma 7 4 4 6" xfId="29140"/>
    <cellStyle name="Comma 7 4 4 7" xfId="29141"/>
    <cellStyle name="Comma 7 4 5" xfId="29142"/>
    <cellStyle name="Comma 7 4 5 2" xfId="29143"/>
    <cellStyle name="Comma 7 4 5 2 2" xfId="29144"/>
    <cellStyle name="Comma 7 4 5 3" xfId="29145"/>
    <cellStyle name="Comma 7 4 5 4" xfId="29146"/>
    <cellStyle name="Comma 7 4 5 5" xfId="29147"/>
    <cellStyle name="Comma 7 4 5 6" xfId="29148"/>
    <cellStyle name="Comma 7 4 6" xfId="29149"/>
    <cellStyle name="Comma 7 4 6 2" xfId="29150"/>
    <cellStyle name="Comma 7 4 6 3" xfId="29151"/>
    <cellStyle name="Comma 7 4 6 4" xfId="29152"/>
    <cellStyle name="Comma 7 4 7" xfId="29153"/>
    <cellStyle name="Comma 7 4 8" xfId="29154"/>
    <cellStyle name="Comma 7 4 8 2" xfId="29155"/>
    <cellStyle name="Comma 7 4 9" xfId="29156"/>
    <cellStyle name="Comma 7 5" xfId="29157"/>
    <cellStyle name="Comma 7 5 2" xfId="29158"/>
    <cellStyle name="Comma 7 5 2 2" xfId="29159"/>
    <cellStyle name="Comma 7 5 2 2 2" xfId="29160"/>
    <cellStyle name="Comma 7 5 2 2 2 2" xfId="29161"/>
    <cellStyle name="Comma 7 5 2 2 2 3" xfId="29162"/>
    <cellStyle name="Comma 7 5 2 2 2 4" xfId="29163"/>
    <cellStyle name="Comma 7 5 2 2 2 5" xfId="29164"/>
    <cellStyle name="Comma 7 5 2 2 3" xfId="29165"/>
    <cellStyle name="Comma 7 5 2 2 3 2" xfId="29166"/>
    <cellStyle name="Comma 7 5 2 2 3 3" xfId="29167"/>
    <cellStyle name="Comma 7 5 2 2 3 4" xfId="29168"/>
    <cellStyle name="Comma 7 5 2 2 4" xfId="29169"/>
    <cellStyle name="Comma 7 5 2 2 5" xfId="29170"/>
    <cellStyle name="Comma 7 5 2 2 6" xfId="29171"/>
    <cellStyle name="Comma 7 5 2 2 7" xfId="29172"/>
    <cellStyle name="Comma 7 5 2 3" xfId="29173"/>
    <cellStyle name="Comma 7 5 2 3 2" xfId="29174"/>
    <cellStyle name="Comma 7 5 2 3 2 2" xfId="29175"/>
    <cellStyle name="Comma 7 5 2 3 3" xfId="29176"/>
    <cellStyle name="Comma 7 5 2 3 4" xfId="29177"/>
    <cellStyle name="Comma 7 5 2 3 5" xfId="29178"/>
    <cellStyle name="Comma 7 5 2 3 6" xfId="29179"/>
    <cellStyle name="Comma 7 5 2 4" xfId="29180"/>
    <cellStyle name="Comma 7 5 2 4 2" xfId="29181"/>
    <cellStyle name="Comma 7 5 2 4 3" xfId="29182"/>
    <cellStyle name="Comma 7 5 2 4 4" xfId="29183"/>
    <cellStyle name="Comma 7 5 2 5" xfId="29184"/>
    <cellStyle name="Comma 7 5 2 6" xfId="29185"/>
    <cellStyle name="Comma 7 5 2 7" xfId="29186"/>
    <cellStyle name="Comma 7 5 2 8" xfId="29187"/>
    <cellStyle name="Comma 7 5 3" xfId="29188"/>
    <cellStyle name="Comma 7 5 3 2" xfId="29189"/>
    <cellStyle name="Comma 7 5 3 2 2" xfId="29190"/>
    <cellStyle name="Comma 7 5 3 2 3" xfId="29191"/>
    <cellStyle name="Comma 7 5 3 2 4" xfId="29192"/>
    <cellStyle name="Comma 7 5 3 2 5" xfId="29193"/>
    <cellStyle name="Comma 7 5 3 3" xfId="29194"/>
    <cellStyle name="Comma 7 5 3 3 2" xfId="29195"/>
    <cellStyle name="Comma 7 5 3 3 3" xfId="29196"/>
    <cellStyle name="Comma 7 5 3 3 4" xfId="29197"/>
    <cellStyle name="Comma 7 5 3 4" xfId="29198"/>
    <cellStyle name="Comma 7 5 3 5" xfId="29199"/>
    <cellStyle name="Comma 7 5 3 6" xfId="29200"/>
    <cellStyle name="Comma 7 5 3 7" xfId="29201"/>
    <cellStyle name="Comma 7 5 4" xfId="29202"/>
    <cellStyle name="Comma 7 5 4 2" xfId="29203"/>
    <cellStyle name="Comma 7 5 4 2 2" xfId="29204"/>
    <cellStyle name="Comma 7 5 4 3" xfId="29205"/>
    <cellStyle name="Comma 7 5 4 4" xfId="29206"/>
    <cellStyle name="Comma 7 5 4 5" xfId="29207"/>
    <cellStyle name="Comma 7 5 4 6" xfId="29208"/>
    <cellStyle name="Comma 7 5 5" xfId="29209"/>
    <cellStyle name="Comma 7 5 5 2" xfId="29210"/>
    <cellStyle name="Comma 7 5 5 3" xfId="29211"/>
    <cellStyle name="Comma 7 5 5 4" xfId="29212"/>
    <cellStyle name="Comma 7 5 6" xfId="29213"/>
    <cellStyle name="Comma 7 5 7" xfId="29214"/>
    <cellStyle name="Comma 7 5 7 2" xfId="29215"/>
    <cellStyle name="Comma 7 5 8" xfId="29216"/>
    <cellStyle name="Comma 7 5 9" xfId="29217"/>
    <cellStyle name="Comma 7 6" xfId="29218"/>
    <cellStyle name="Comma 7 6 2" xfId="29219"/>
    <cellStyle name="Comma 7 6 2 2" xfId="29220"/>
    <cellStyle name="Comma 7 6 2 2 2" xfId="29221"/>
    <cellStyle name="Comma 7 6 2 2 3" xfId="29222"/>
    <cellStyle name="Comma 7 6 2 2 4" xfId="29223"/>
    <cellStyle name="Comma 7 6 2 2 5" xfId="29224"/>
    <cellStyle name="Comma 7 6 2 3" xfId="29225"/>
    <cellStyle name="Comma 7 6 2 3 2" xfId="29226"/>
    <cellStyle name="Comma 7 6 2 3 3" xfId="29227"/>
    <cellStyle name="Comma 7 6 2 3 4" xfId="29228"/>
    <cellStyle name="Comma 7 6 2 4" xfId="29229"/>
    <cellStyle name="Comma 7 6 2 5" xfId="29230"/>
    <cellStyle name="Comma 7 6 2 6" xfId="29231"/>
    <cellStyle name="Comma 7 6 2 7" xfId="29232"/>
    <cellStyle name="Comma 7 6 3" xfId="29233"/>
    <cellStyle name="Comma 7 6 3 2" xfId="29234"/>
    <cellStyle name="Comma 7 6 3 2 2" xfId="29235"/>
    <cellStyle name="Comma 7 6 3 3" xfId="29236"/>
    <cellStyle name="Comma 7 6 3 4" xfId="29237"/>
    <cellStyle name="Comma 7 6 3 5" xfId="29238"/>
    <cellStyle name="Comma 7 6 3 6" xfId="29239"/>
    <cellStyle name="Comma 7 6 3 7" xfId="29240"/>
    <cellStyle name="Comma 7 6 4" xfId="29241"/>
    <cellStyle name="Comma 7 6 4 2" xfId="29242"/>
    <cellStyle name="Comma 7 6 4 3" xfId="29243"/>
    <cellStyle name="Comma 7 6 4 4" xfId="29244"/>
    <cellStyle name="Comma 7 6 5" xfId="29245"/>
    <cellStyle name="Comma 7 6 6" xfId="29246"/>
    <cellStyle name="Comma 7 6 6 2" xfId="29247"/>
    <cellStyle name="Comma 7 6 7" xfId="29248"/>
    <cellStyle name="Comma 7 7" xfId="29249"/>
    <cellStyle name="Comma 7 7 2" xfId="29250"/>
    <cellStyle name="Comma 7 7 2 2" xfId="29251"/>
    <cellStyle name="Comma 7 7 2 2 2" xfId="29252"/>
    <cellStyle name="Comma 7 7 2 3" xfId="29253"/>
    <cellStyle name="Comma 7 7 2 4" xfId="29254"/>
    <cellStyle name="Comma 7 7 2 5" xfId="29255"/>
    <cellStyle name="Comma 7 7 2 6" xfId="29256"/>
    <cellStyle name="Comma 7 7 3" xfId="29257"/>
    <cellStyle name="Comma 7 7 3 2" xfId="29258"/>
    <cellStyle name="Comma 7 7 3 3" xfId="29259"/>
    <cellStyle name="Comma 7 7 3 4" xfId="29260"/>
    <cellStyle name="Comma 7 7 4" xfId="29261"/>
    <cellStyle name="Comma 7 7 5" xfId="29262"/>
    <cellStyle name="Comma 7 7 5 2" xfId="29263"/>
    <cellStyle name="Comma 7 7 6" xfId="29264"/>
    <cellStyle name="Comma 7 8" xfId="29265"/>
    <cellStyle name="Comma 7 8 2" xfId="29266"/>
    <cellStyle name="Comma 7 8 2 2" xfId="29267"/>
    <cellStyle name="Comma 7 8 2 2 2" xfId="29268"/>
    <cellStyle name="Comma 7 8 2 3" xfId="29269"/>
    <cellStyle name="Comma 7 8 2 4" xfId="29270"/>
    <cellStyle name="Comma 7 8 2 5" xfId="29271"/>
    <cellStyle name="Comma 7 8 2 6" xfId="29272"/>
    <cellStyle name="Comma 7 8 3" xfId="29273"/>
    <cellStyle name="Comma 7 8 3 2" xfId="29274"/>
    <cellStyle name="Comma 7 8 3 3" xfId="29275"/>
    <cellStyle name="Comma 7 8 3 4" xfId="29276"/>
    <cellStyle name="Comma 7 8 4" xfId="29277"/>
    <cellStyle name="Comma 7 8 5" xfId="29278"/>
    <cellStyle name="Comma 7 8 6" xfId="29279"/>
    <cellStyle name="Comma 7 8 7" xfId="29280"/>
    <cellStyle name="Comma 7 9" xfId="29281"/>
    <cellStyle name="Comma 7 9 2" xfId="29282"/>
    <cellStyle name="Comma 7 9 2 2" xfId="29283"/>
    <cellStyle name="Comma 7 9 2 2 2" xfId="29284"/>
    <cellStyle name="Comma 7 9 2 3" xfId="29285"/>
    <cellStyle name="Comma 7 9 2 4" xfId="29286"/>
    <cellStyle name="Comma 7 9 2 5" xfId="29287"/>
    <cellStyle name="Comma 7 9 2 6" xfId="29288"/>
    <cellStyle name="Comma 7 9 3" xfId="29289"/>
    <cellStyle name="Comma 7 9 3 2" xfId="29290"/>
    <cellStyle name="Comma 7 9 3 3" xfId="29291"/>
    <cellStyle name="Comma 7 9 3 4" xfId="29292"/>
    <cellStyle name="Comma 7 9 4" xfId="29293"/>
    <cellStyle name="Comma 7 9 5" xfId="29294"/>
    <cellStyle name="Comma 7 9 6" xfId="29295"/>
    <cellStyle name="Comma 7 9 7" xfId="29296"/>
    <cellStyle name="Comma 8" xfId="29297"/>
    <cellStyle name="Comma 8 10" xfId="29298"/>
    <cellStyle name="Comma 8 10 2" xfId="29299"/>
    <cellStyle name="Comma 8 10 2 2" xfId="29300"/>
    <cellStyle name="Comma 8 10 2 3" xfId="29301"/>
    <cellStyle name="Comma 8 10 2 4" xfId="29302"/>
    <cellStyle name="Comma 8 10 2 5" xfId="29303"/>
    <cellStyle name="Comma 8 10 3" xfId="29304"/>
    <cellStyle name="Comma 8 10 3 2" xfId="29305"/>
    <cellStyle name="Comma 8 10 3 3" xfId="29306"/>
    <cellStyle name="Comma 8 10 3 4" xfId="29307"/>
    <cellStyle name="Comma 8 10 4" xfId="29308"/>
    <cellStyle name="Comma 8 10 5" xfId="29309"/>
    <cellStyle name="Comma 8 10 6" xfId="29310"/>
    <cellStyle name="Comma 8 10 7" xfId="29311"/>
    <cellStyle name="Comma 8 11" xfId="29312"/>
    <cellStyle name="Comma 8 11 2" xfId="29313"/>
    <cellStyle name="Comma 8 11 2 2" xfId="29314"/>
    <cellStyle name="Comma 8 11 3" xfId="29315"/>
    <cellStyle name="Comma 8 11 4" xfId="29316"/>
    <cellStyle name="Comma 8 11 5" xfId="29317"/>
    <cellStyle name="Comma 8 11 6" xfId="29318"/>
    <cellStyle name="Comma 8 11 7" xfId="29319"/>
    <cellStyle name="Comma 8 12" xfId="29320"/>
    <cellStyle name="Comma 8 12 2" xfId="29321"/>
    <cellStyle name="Comma 8 12 3" xfId="29322"/>
    <cellStyle name="Comma 8 12 4" xfId="29323"/>
    <cellStyle name="Comma 8 13" xfId="29324"/>
    <cellStyle name="Comma 8 13 2" xfId="29325"/>
    <cellStyle name="Comma 8 14" xfId="29326"/>
    <cellStyle name="Comma 8 14 2" xfId="29327"/>
    <cellStyle name="Comma 8 15" xfId="29328"/>
    <cellStyle name="Comma 8 16" xfId="29329"/>
    <cellStyle name="Comma 8 16 2" xfId="29330"/>
    <cellStyle name="Comma 8 2" xfId="29331"/>
    <cellStyle name="Comma 8 2 10" xfId="29332"/>
    <cellStyle name="Comma 8 2 10 2" xfId="29333"/>
    <cellStyle name="Comma 8 2 10 2 2" xfId="29334"/>
    <cellStyle name="Comma 8 2 10 3" xfId="29335"/>
    <cellStyle name="Comma 8 2 10 4" xfId="29336"/>
    <cellStyle name="Comma 8 2 10 5" xfId="29337"/>
    <cellStyle name="Comma 8 2 10 6" xfId="29338"/>
    <cellStyle name="Comma 8 2 10 7" xfId="29339"/>
    <cellStyle name="Comma 8 2 11" xfId="29340"/>
    <cellStyle name="Comma 8 2 11 2" xfId="29341"/>
    <cellStyle name="Comma 8 2 11 3" xfId="29342"/>
    <cellStyle name="Comma 8 2 11 4" xfId="29343"/>
    <cellStyle name="Comma 8 2 12" xfId="29344"/>
    <cellStyle name="Comma 8 2 12 2" xfId="29345"/>
    <cellStyle name="Comma 8 2 13" xfId="29346"/>
    <cellStyle name="Comma 8 2 13 2" xfId="29347"/>
    <cellStyle name="Comma 8 2 14" xfId="29348"/>
    <cellStyle name="Comma 8 2 14 2" xfId="29349"/>
    <cellStyle name="Comma 8 2 15" xfId="29350"/>
    <cellStyle name="Comma 8 2 15 2" xfId="29351"/>
    <cellStyle name="Comma 8 2 16" xfId="29352"/>
    <cellStyle name="Comma 8 2 2" xfId="29353"/>
    <cellStyle name="Comma 8 2 2 10" xfId="29354"/>
    <cellStyle name="Comma 8 2 2 11" xfId="29355"/>
    <cellStyle name="Comma 8 2 2 2" xfId="29356"/>
    <cellStyle name="Comma 8 2 2 2 2" xfId="29357"/>
    <cellStyle name="Comma 8 2 2 2 2 2" xfId="29358"/>
    <cellStyle name="Comma 8 2 2 2 2 2 2" xfId="29359"/>
    <cellStyle name="Comma 8 2 2 2 2 2 2 2" xfId="29360"/>
    <cellStyle name="Comma 8 2 2 2 2 2 2 2 2" xfId="29361"/>
    <cellStyle name="Comma 8 2 2 2 2 2 2 3" xfId="29362"/>
    <cellStyle name="Comma 8 2 2 2 2 2 2 4" xfId="29363"/>
    <cellStyle name="Comma 8 2 2 2 2 2 2 5" xfId="29364"/>
    <cellStyle name="Comma 8 2 2 2 2 2 2 6" xfId="29365"/>
    <cellStyle name="Comma 8 2 2 2 2 2 3" xfId="29366"/>
    <cellStyle name="Comma 8 2 2 2 2 2 3 2" xfId="29367"/>
    <cellStyle name="Comma 8 2 2 2 2 2 3 3" xfId="29368"/>
    <cellStyle name="Comma 8 2 2 2 2 2 3 4" xfId="29369"/>
    <cellStyle name="Comma 8 2 2 2 2 2 4" xfId="29370"/>
    <cellStyle name="Comma 8 2 2 2 2 2 5" xfId="29371"/>
    <cellStyle name="Comma 8 2 2 2 2 2 6" xfId="29372"/>
    <cellStyle name="Comma 8 2 2 2 2 2 7" xfId="29373"/>
    <cellStyle name="Comma 8 2 2 2 2 3" xfId="29374"/>
    <cellStyle name="Comma 8 2 2 2 2 3 2" xfId="29375"/>
    <cellStyle name="Comma 8 2 2 2 2 3 2 2" xfId="29376"/>
    <cellStyle name="Comma 8 2 2 2 2 3 3" xfId="29377"/>
    <cellStyle name="Comma 8 2 2 2 2 3 4" xfId="29378"/>
    <cellStyle name="Comma 8 2 2 2 2 3 5" xfId="29379"/>
    <cellStyle name="Comma 8 2 2 2 2 3 6" xfId="29380"/>
    <cellStyle name="Comma 8 2 2 2 2 4" xfId="29381"/>
    <cellStyle name="Comma 8 2 2 2 2 4 2" xfId="29382"/>
    <cellStyle name="Comma 8 2 2 2 2 4 3" xfId="29383"/>
    <cellStyle name="Comma 8 2 2 2 2 4 4" xfId="29384"/>
    <cellStyle name="Comma 8 2 2 2 2 5" xfId="29385"/>
    <cellStyle name="Comma 8 2 2 2 2 6" xfId="29386"/>
    <cellStyle name="Comma 8 2 2 2 2 7" xfId="29387"/>
    <cellStyle name="Comma 8 2 2 2 2 8" xfId="29388"/>
    <cellStyle name="Comma 8 2 2 2 3" xfId="29389"/>
    <cellStyle name="Comma 8 2 2 2 3 2" xfId="29390"/>
    <cellStyle name="Comma 8 2 2 2 3 2 2" xfId="29391"/>
    <cellStyle name="Comma 8 2 2 2 3 2 2 2" xfId="29392"/>
    <cellStyle name="Comma 8 2 2 2 3 2 3" xfId="29393"/>
    <cellStyle name="Comma 8 2 2 2 3 2 4" xfId="29394"/>
    <cellStyle name="Comma 8 2 2 2 3 2 5" xfId="29395"/>
    <cellStyle name="Comma 8 2 2 2 3 2 6" xfId="29396"/>
    <cellStyle name="Comma 8 2 2 2 3 3" xfId="29397"/>
    <cellStyle name="Comma 8 2 2 2 3 3 2" xfId="29398"/>
    <cellStyle name="Comma 8 2 2 2 3 3 3" xfId="29399"/>
    <cellStyle name="Comma 8 2 2 2 3 3 4" xfId="29400"/>
    <cellStyle name="Comma 8 2 2 2 3 4" xfId="29401"/>
    <cellStyle name="Comma 8 2 2 2 3 5" xfId="29402"/>
    <cellStyle name="Comma 8 2 2 2 3 6" xfId="29403"/>
    <cellStyle name="Comma 8 2 2 2 3 7" xfId="29404"/>
    <cellStyle name="Comma 8 2 2 2 4" xfId="29405"/>
    <cellStyle name="Comma 8 2 2 2 4 2" xfId="29406"/>
    <cellStyle name="Comma 8 2 2 2 4 2 2" xfId="29407"/>
    <cellStyle name="Comma 8 2 2 2 4 3" xfId="29408"/>
    <cellStyle name="Comma 8 2 2 2 4 4" xfId="29409"/>
    <cellStyle name="Comma 8 2 2 2 4 5" xfId="29410"/>
    <cellStyle name="Comma 8 2 2 2 4 6" xfId="29411"/>
    <cellStyle name="Comma 8 2 2 2 5" xfId="29412"/>
    <cellStyle name="Comma 8 2 2 2 5 2" xfId="29413"/>
    <cellStyle name="Comma 8 2 2 2 5 3" xfId="29414"/>
    <cellStyle name="Comma 8 2 2 2 5 4" xfId="29415"/>
    <cellStyle name="Comma 8 2 2 2 6" xfId="29416"/>
    <cellStyle name="Comma 8 2 2 2 7" xfId="29417"/>
    <cellStyle name="Comma 8 2 2 2 8" xfId="29418"/>
    <cellStyle name="Comma 8 2 2 2 9" xfId="29419"/>
    <cellStyle name="Comma 8 2 2 3" xfId="29420"/>
    <cellStyle name="Comma 8 2 2 3 2" xfId="29421"/>
    <cellStyle name="Comma 8 2 2 3 2 2" xfId="29422"/>
    <cellStyle name="Comma 8 2 2 3 2 2 2" xfId="29423"/>
    <cellStyle name="Comma 8 2 2 3 2 2 2 2" xfId="29424"/>
    <cellStyle name="Comma 8 2 2 3 2 2 3" xfId="29425"/>
    <cellStyle name="Comma 8 2 2 3 2 2 4" xfId="29426"/>
    <cellStyle name="Comma 8 2 2 3 2 2 5" xfId="29427"/>
    <cellStyle name="Comma 8 2 2 3 2 2 6" xfId="29428"/>
    <cellStyle name="Comma 8 2 2 3 2 3" xfId="29429"/>
    <cellStyle name="Comma 8 2 2 3 2 3 2" xfId="29430"/>
    <cellStyle name="Comma 8 2 2 3 2 3 3" xfId="29431"/>
    <cellStyle name="Comma 8 2 2 3 2 3 4" xfId="29432"/>
    <cellStyle name="Comma 8 2 2 3 2 4" xfId="29433"/>
    <cellStyle name="Comma 8 2 2 3 2 5" xfId="29434"/>
    <cellStyle name="Comma 8 2 2 3 2 6" xfId="29435"/>
    <cellStyle name="Comma 8 2 2 3 2 7" xfId="29436"/>
    <cellStyle name="Comma 8 2 2 3 3" xfId="29437"/>
    <cellStyle name="Comma 8 2 2 3 3 2" xfId="29438"/>
    <cellStyle name="Comma 8 2 2 3 3 2 2" xfId="29439"/>
    <cellStyle name="Comma 8 2 2 3 3 3" xfId="29440"/>
    <cellStyle name="Comma 8 2 2 3 3 4" xfId="29441"/>
    <cellStyle name="Comma 8 2 2 3 3 5" xfId="29442"/>
    <cellStyle name="Comma 8 2 2 3 3 6" xfId="29443"/>
    <cellStyle name="Comma 8 2 2 3 4" xfId="29444"/>
    <cellStyle name="Comma 8 2 2 3 4 2" xfId="29445"/>
    <cellStyle name="Comma 8 2 2 3 4 3" xfId="29446"/>
    <cellStyle name="Comma 8 2 2 3 4 4" xfId="29447"/>
    <cellStyle name="Comma 8 2 2 3 5" xfId="29448"/>
    <cellStyle name="Comma 8 2 2 3 6" xfId="29449"/>
    <cellStyle name="Comma 8 2 2 3 7" xfId="29450"/>
    <cellStyle name="Comma 8 2 2 3 8" xfId="29451"/>
    <cellStyle name="Comma 8 2 2 4" xfId="29452"/>
    <cellStyle name="Comma 8 2 2 4 2" xfId="29453"/>
    <cellStyle name="Comma 8 2 2 4 2 2" xfId="29454"/>
    <cellStyle name="Comma 8 2 2 4 2 2 2" xfId="29455"/>
    <cellStyle name="Comma 8 2 2 4 2 3" xfId="29456"/>
    <cellStyle name="Comma 8 2 2 4 2 4" xfId="29457"/>
    <cellStyle name="Comma 8 2 2 4 2 5" xfId="29458"/>
    <cellStyle name="Comma 8 2 2 4 2 6" xfId="29459"/>
    <cellStyle name="Comma 8 2 2 4 3" xfId="29460"/>
    <cellStyle name="Comma 8 2 2 4 3 2" xfId="29461"/>
    <cellStyle name="Comma 8 2 2 4 3 3" xfId="29462"/>
    <cellStyle name="Comma 8 2 2 4 3 4" xfId="29463"/>
    <cellStyle name="Comma 8 2 2 4 4" xfId="29464"/>
    <cellStyle name="Comma 8 2 2 4 5" xfId="29465"/>
    <cellStyle name="Comma 8 2 2 4 6" xfId="29466"/>
    <cellStyle name="Comma 8 2 2 4 7" xfId="29467"/>
    <cellStyle name="Comma 8 2 2 5" xfId="29468"/>
    <cellStyle name="Comma 8 2 2 5 2" xfId="29469"/>
    <cellStyle name="Comma 8 2 2 5 2 2" xfId="29470"/>
    <cellStyle name="Comma 8 2 2 5 2 3" xfId="29471"/>
    <cellStyle name="Comma 8 2 2 5 2 4" xfId="29472"/>
    <cellStyle name="Comma 8 2 2 5 2 5" xfId="29473"/>
    <cellStyle name="Comma 8 2 2 5 3" xfId="29474"/>
    <cellStyle name="Comma 8 2 2 5 3 2" xfId="29475"/>
    <cellStyle name="Comma 8 2 2 5 3 3" xfId="29476"/>
    <cellStyle name="Comma 8 2 2 5 3 4" xfId="29477"/>
    <cellStyle name="Comma 8 2 2 5 4" xfId="29478"/>
    <cellStyle name="Comma 8 2 2 5 5" xfId="29479"/>
    <cellStyle name="Comma 8 2 2 5 6" xfId="29480"/>
    <cellStyle name="Comma 8 2 2 5 7" xfId="29481"/>
    <cellStyle name="Comma 8 2 2 6" xfId="29482"/>
    <cellStyle name="Comma 8 2 2 6 2" xfId="29483"/>
    <cellStyle name="Comma 8 2 2 6 2 2" xfId="29484"/>
    <cellStyle name="Comma 8 2 2 6 3" xfId="29485"/>
    <cellStyle name="Comma 8 2 2 6 4" xfId="29486"/>
    <cellStyle name="Comma 8 2 2 6 5" xfId="29487"/>
    <cellStyle name="Comma 8 2 2 6 6" xfId="29488"/>
    <cellStyle name="Comma 8 2 2 7" xfId="29489"/>
    <cellStyle name="Comma 8 2 2 7 2" xfId="29490"/>
    <cellStyle name="Comma 8 2 2 7 3" xfId="29491"/>
    <cellStyle name="Comma 8 2 2 7 4" xfId="29492"/>
    <cellStyle name="Comma 8 2 2 8" xfId="29493"/>
    <cellStyle name="Comma 8 2 2 9" xfId="29494"/>
    <cellStyle name="Comma 8 2 2 9 2" xfId="29495"/>
    <cellStyle name="Comma 8 2 3" xfId="29496"/>
    <cellStyle name="Comma 8 2 3 2" xfId="29497"/>
    <cellStyle name="Comma 8 2 3 2 2" xfId="29498"/>
    <cellStyle name="Comma 8 2 3 2 2 2" xfId="29499"/>
    <cellStyle name="Comma 8 2 3 2 2 2 2" xfId="29500"/>
    <cellStyle name="Comma 8 2 3 2 2 2 2 2" xfId="29501"/>
    <cellStyle name="Comma 8 2 3 2 2 2 3" xfId="29502"/>
    <cellStyle name="Comma 8 2 3 2 2 2 4" xfId="29503"/>
    <cellStyle name="Comma 8 2 3 2 2 2 5" xfId="29504"/>
    <cellStyle name="Comma 8 2 3 2 2 2 6" xfId="29505"/>
    <cellStyle name="Comma 8 2 3 2 2 3" xfId="29506"/>
    <cellStyle name="Comma 8 2 3 2 2 3 2" xfId="29507"/>
    <cellStyle name="Comma 8 2 3 2 2 3 3" xfId="29508"/>
    <cellStyle name="Comma 8 2 3 2 2 3 4" xfId="29509"/>
    <cellStyle name="Comma 8 2 3 2 2 4" xfId="29510"/>
    <cellStyle name="Comma 8 2 3 2 2 5" xfId="29511"/>
    <cellStyle name="Comma 8 2 3 2 2 6" xfId="29512"/>
    <cellStyle name="Comma 8 2 3 2 2 7" xfId="29513"/>
    <cellStyle name="Comma 8 2 3 2 3" xfId="29514"/>
    <cellStyle name="Comma 8 2 3 2 3 2" xfId="29515"/>
    <cellStyle name="Comma 8 2 3 2 3 2 2" xfId="29516"/>
    <cellStyle name="Comma 8 2 3 2 3 3" xfId="29517"/>
    <cellStyle name="Comma 8 2 3 2 3 4" xfId="29518"/>
    <cellStyle name="Comma 8 2 3 2 3 5" xfId="29519"/>
    <cellStyle name="Comma 8 2 3 2 3 6" xfId="29520"/>
    <cellStyle name="Comma 8 2 3 2 4" xfId="29521"/>
    <cellStyle name="Comma 8 2 3 2 4 2" xfId="29522"/>
    <cellStyle name="Comma 8 2 3 2 4 3" xfId="29523"/>
    <cellStyle name="Comma 8 2 3 2 4 4" xfId="29524"/>
    <cellStyle name="Comma 8 2 3 2 5" xfId="29525"/>
    <cellStyle name="Comma 8 2 3 2 6" xfId="29526"/>
    <cellStyle name="Comma 8 2 3 2 7" xfId="29527"/>
    <cellStyle name="Comma 8 2 3 2 8" xfId="29528"/>
    <cellStyle name="Comma 8 2 3 3" xfId="29529"/>
    <cellStyle name="Comma 8 2 3 3 2" xfId="29530"/>
    <cellStyle name="Comma 8 2 3 3 2 2" xfId="29531"/>
    <cellStyle name="Comma 8 2 3 3 2 2 2" xfId="29532"/>
    <cellStyle name="Comma 8 2 3 3 2 3" xfId="29533"/>
    <cellStyle name="Comma 8 2 3 3 2 4" xfId="29534"/>
    <cellStyle name="Comma 8 2 3 3 2 5" xfId="29535"/>
    <cellStyle name="Comma 8 2 3 3 2 6" xfId="29536"/>
    <cellStyle name="Comma 8 2 3 3 3" xfId="29537"/>
    <cellStyle name="Comma 8 2 3 3 3 2" xfId="29538"/>
    <cellStyle name="Comma 8 2 3 3 3 3" xfId="29539"/>
    <cellStyle name="Comma 8 2 3 3 3 4" xfId="29540"/>
    <cellStyle name="Comma 8 2 3 3 4" xfId="29541"/>
    <cellStyle name="Comma 8 2 3 3 5" xfId="29542"/>
    <cellStyle name="Comma 8 2 3 3 6" xfId="29543"/>
    <cellStyle name="Comma 8 2 3 3 7" xfId="29544"/>
    <cellStyle name="Comma 8 2 3 4" xfId="29545"/>
    <cellStyle name="Comma 8 2 3 4 2" xfId="29546"/>
    <cellStyle name="Comma 8 2 3 4 2 2" xfId="29547"/>
    <cellStyle name="Comma 8 2 3 4 3" xfId="29548"/>
    <cellStyle name="Comma 8 2 3 4 4" xfId="29549"/>
    <cellStyle name="Comma 8 2 3 4 5" xfId="29550"/>
    <cellStyle name="Comma 8 2 3 4 6" xfId="29551"/>
    <cellStyle name="Comma 8 2 3 5" xfId="29552"/>
    <cellStyle name="Comma 8 2 3 5 2" xfId="29553"/>
    <cellStyle name="Comma 8 2 3 5 3" xfId="29554"/>
    <cellStyle name="Comma 8 2 3 5 4" xfId="29555"/>
    <cellStyle name="Comma 8 2 3 6" xfId="29556"/>
    <cellStyle name="Comma 8 2 3 7" xfId="29557"/>
    <cellStyle name="Comma 8 2 3 7 2" xfId="29558"/>
    <cellStyle name="Comma 8 2 3 8" xfId="29559"/>
    <cellStyle name="Comma 8 2 3 9" xfId="29560"/>
    <cellStyle name="Comma 8 2 4" xfId="29561"/>
    <cellStyle name="Comma 8 2 4 2" xfId="29562"/>
    <cellStyle name="Comma 8 2 4 2 2" xfId="29563"/>
    <cellStyle name="Comma 8 2 4 2 2 2" xfId="29564"/>
    <cellStyle name="Comma 8 2 4 2 2 2 2" xfId="29565"/>
    <cellStyle name="Comma 8 2 4 2 2 3" xfId="29566"/>
    <cellStyle name="Comma 8 2 4 2 2 4" xfId="29567"/>
    <cellStyle name="Comma 8 2 4 2 2 5" xfId="29568"/>
    <cellStyle name="Comma 8 2 4 2 2 6" xfId="29569"/>
    <cellStyle name="Comma 8 2 4 2 3" xfId="29570"/>
    <cellStyle name="Comma 8 2 4 2 3 2" xfId="29571"/>
    <cellStyle name="Comma 8 2 4 2 3 3" xfId="29572"/>
    <cellStyle name="Comma 8 2 4 2 3 4" xfId="29573"/>
    <cellStyle name="Comma 8 2 4 2 4" xfId="29574"/>
    <cellStyle name="Comma 8 2 4 2 5" xfId="29575"/>
    <cellStyle name="Comma 8 2 4 2 6" xfId="29576"/>
    <cellStyle name="Comma 8 2 4 2 7" xfId="29577"/>
    <cellStyle name="Comma 8 2 4 3" xfId="29578"/>
    <cellStyle name="Comma 8 2 4 3 2" xfId="29579"/>
    <cellStyle name="Comma 8 2 4 3 2 2" xfId="29580"/>
    <cellStyle name="Comma 8 2 4 3 3" xfId="29581"/>
    <cellStyle name="Comma 8 2 4 3 4" xfId="29582"/>
    <cellStyle name="Comma 8 2 4 3 5" xfId="29583"/>
    <cellStyle name="Comma 8 2 4 3 6" xfId="29584"/>
    <cellStyle name="Comma 8 2 4 4" xfId="29585"/>
    <cellStyle name="Comma 8 2 4 4 2" xfId="29586"/>
    <cellStyle name="Comma 8 2 4 4 3" xfId="29587"/>
    <cellStyle name="Comma 8 2 4 4 4" xfId="29588"/>
    <cellStyle name="Comma 8 2 4 5" xfId="29589"/>
    <cellStyle name="Comma 8 2 4 6" xfId="29590"/>
    <cellStyle name="Comma 8 2 4 6 2" xfId="29591"/>
    <cellStyle name="Comma 8 2 4 7" xfId="29592"/>
    <cellStyle name="Comma 8 2 4 8" xfId="29593"/>
    <cellStyle name="Comma 8 2 5" xfId="29594"/>
    <cellStyle name="Comma 8 2 5 2" xfId="29595"/>
    <cellStyle name="Comma 8 2 5 2 2" xfId="29596"/>
    <cellStyle name="Comma 8 2 5 2 2 2" xfId="29597"/>
    <cellStyle name="Comma 8 2 5 2 3" xfId="29598"/>
    <cellStyle name="Comma 8 2 5 2 4" xfId="29599"/>
    <cellStyle name="Comma 8 2 5 2 5" xfId="29600"/>
    <cellStyle name="Comma 8 2 5 2 6" xfId="29601"/>
    <cellStyle name="Comma 8 2 5 3" xfId="29602"/>
    <cellStyle name="Comma 8 2 5 3 2" xfId="29603"/>
    <cellStyle name="Comma 8 2 5 3 3" xfId="29604"/>
    <cellStyle name="Comma 8 2 5 3 4" xfId="29605"/>
    <cellStyle name="Comma 8 2 5 4" xfId="29606"/>
    <cellStyle name="Comma 8 2 5 5" xfId="29607"/>
    <cellStyle name="Comma 8 2 5 5 2" xfId="29608"/>
    <cellStyle name="Comma 8 2 5 6" xfId="29609"/>
    <cellStyle name="Comma 8 2 5 7" xfId="29610"/>
    <cellStyle name="Comma 8 2 6" xfId="29611"/>
    <cellStyle name="Comma 8 2 6 2" xfId="29612"/>
    <cellStyle name="Comma 8 2 6 2 2" xfId="29613"/>
    <cellStyle name="Comma 8 2 6 2 2 2" xfId="29614"/>
    <cellStyle name="Comma 8 2 6 2 3" xfId="29615"/>
    <cellStyle name="Comma 8 2 6 2 4" xfId="29616"/>
    <cellStyle name="Comma 8 2 6 2 5" xfId="29617"/>
    <cellStyle name="Comma 8 2 6 2 6" xfId="29618"/>
    <cellStyle name="Comma 8 2 6 3" xfId="29619"/>
    <cellStyle name="Comma 8 2 6 3 2" xfId="29620"/>
    <cellStyle name="Comma 8 2 6 3 3" xfId="29621"/>
    <cellStyle name="Comma 8 2 6 3 4" xfId="29622"/>
    <cellStyle name="Comma 8 2 6 4" xfId="29623"/>
    <cellStyle name="Comma 8 2 6 5" xfId="29624"/>
    <cellStyle name="Comma 8 2 6 5 2" xfId="29625"/>
    <cellStyle name="Comma 8 2 6 6" xfId="29626"/>
    <cellStyle name="Comma 8 2 6 7" xfId="29627"/>
    <cellStyle name="Comma 8 2 7" xfId="29628"/>
    <cellStyle name="Comma 8 2 7 2" xfId="29629"/>
    <cellStyle name="Comma 8 2 7 2 2" xfId="29630"/>
    <cellStyle name="Comma 8 2 7 2 2 2" xfId="29631"/>
    <cellStyle name="Comma 8 2 7 2 3" xfId="29632"/>
    <cellStyle name="Comma 8 2 7 2 4" xfId="29633"/>
    <cellStyle name="Comma 8 2 7 2 5" xfId="29634"/>
    <cellStyle name="Comma 8 2 7 2 6" xfId="29635"/>
    <cellStyle name="Comma 8 2 7 3" xfId="29636"/>
    <cellStyle name="Comma 8 2 7 3 2" xfId="29637"/>
    <cellStyle name="Comma 8 2 7 3 3" xfId="29638"/>
    <cellStyle name="Comma 8 2 7 3 4" xfId="29639"/>
    <cellStyle name="Comma 8 2 7 4" xfId="29640"/>
    <cellStyle name="Comma 8 2 7 5" xfId="29641"/>
    <cellStyle name="Comma 8 2 7 6" xfId="29642"/>
    <cellStyle name="Comma 8 2 7 7" xfId="29643"/>
    <cellStyle name="Comma 8 2 8" xfId="29644"/>
    <cellStyle name="Comma 8 2 8 2" xfId="29645"/>
    <cellStyle name="Comma 8 2 8 2 2" xfId="29646"/>
    <cellStyle name="Comma 8 2 8 2 2 2" xfId="29647"/>
    <cellStyle name="Comma 8 2 8 2 3" xfId="29648"/>
    <cellStyle name="Comma 8 2 8 2 4" xfId="29649"/>
    <cellStyle name="Comma 8 2 8 2 5" xfId="29650"/>
    <cellStyle name="Comma 8 2 8 2 6" xfId="29651"/>
    <cellStyle name="Comma 8 2 8 3" xfId="29652"/>
    <cellStyle name="Comma 8 2 8 3 2" xfId="29653"/>
    <cellStyle name="Comma 8 2 8 3 3" xfId="29654"/>
    <cellStyle name="Comma 8 2 8 3 4" xfId="29655"/>
    <cellStyle name="Comma 8 2 8 4" xfId="29656"/>
    <cellStyle name="Comma 8 2 8 5" xfId="29657"/>
    <cellStyle name="Comma 8 2 8 6" xfId="29658"/>
    <cellStyle name="Comma 8 2 8 7" xfId="29659"/>
    <cellStyle name="Comma 8 2 9" xfId="29660"/>
    <cellStyle name="Comma 8 2 9 2" xfId="29661"/>
    <cellStyle name="Comma 8 2 9 2 2" xfId="29662"/>
    <cellStyle name="Comma 8 2 9 2 3" xfId="29663"/>
    <cellStyle name="Comma 8 2 9 2 4" xfId="29664"/>
    <cellStyle name="Comma 8 2 9 2 5" xfId="29665"/>
    <cellStyle name="Comma 8 2 9 3" xfId="29666"/>
    <cellStyle name="Comma 8 2 9 3 2" xfId="29667"/>
    <cellStyle name="Comma 8 2 9 3 3" xfId="29668"/>
    <cellStyle name="Comma 8 2 9 3 4" xfId="29669"/>
    <cellStyle name="Comma 8 2 9 4" xfId="29670"/>
    <cellStyle name="Comma 8 2 9 5" xfId="29671"/>
    <cellStyle name="Comma 8 2 9 6" xfId="29672"/>
    <cellStyle name="Comma 8 2 9 7" xfId="29673"/>
    <cellStyle name="Comma 8 3" xfId="29674"/>
    <cellStyle name="Comma 8 3 10" xfId="29675"/>
    <cellStyle name="Comma 8 3 11" xfId="29676"/>
    <cellStyle name="Comma 8 3 2" xfId="29677"/>
    <cellStyle name="Comma 8 3 2 10" xfId="29678"/>
    <cellStyle name="Comma 8 3 2 2" xfId="29679"/>
    <cellStyle name="Comma 8 3 2 2 2" xfId="29680"/>
    <cellStyle name="Comma 8 3 2 2 2 2" xfId="29681"/>
    <cellStyle name="Comma 8 3 2 2 2 2 2" xfId="29682"/>
    <cellStyle name="Comma 8 3 2 2 2 2 2 2" xfId="29683"/>
    <cellStyle name="Comma 8 3 2 2 2 2 3" xfId="29684"/>
    <cellStyle name="Comma 8 3 2 2 2 2 4" xfId="29685"/>
    <cellStyle name="Comma 8 3 2 2 2 2 5" xfId="29686"/>
    <cellStyle name="Comma 8 3 2 2 2 2 6" xfId="29687"/>
    <cellStyle name="Comma 8 3 2 2 2 3" xfId="29688"/>
    <cellStyle name="Comma 8 3 2 2 2 3 2" xfId="29689"/>
    <cellStyle name="Comma 8 3 2 2 2 3 3" xfId="29690"/>
    <cellStyle name="Comma 8 3 2 2 2 3 4" xfId="29691"/>
    <cellStyle name="Comma 8 3 2 2 2 4" xfId="29692"/>
    <cellStyle name="Comma 8 3 2 2 2 5" xfId="29693"/>
    <cellStyle name="Comma 8 3 2 2 2 6" xfId="29694"/>
    <cellStyle name="Comma 8 3 2 2 2 7" xfId="29695"/>
    <cellStyle name="Comma 8 3 2 2 3" xfId="29696"/>
    <cellStyle name="Comma 8 3 2 2 3 2" xfId="29697"/>
    <cellStyle name="Comma 8 3 2 2 3 2 2" xfId="29698"/>
    <cellStyle name="Comma 8 3 2 2 3 3" xfId="29699"/>
    <cellStyle name="Comma 8 3 2 2 3 4" xfId="29700"/>
    <cellStyle name="Comma 8 3 2 2 3 5" xfId="29701"/>
    <cellStyle name="Comma 8 3 2 2 3 6" xfId="29702"/>
    <cellStyle name="Comma 8 3 2 2 4" xfId="29703"/>
    <cellStyle name="Comma 8 3 2 2 4 2" xfId="29704"/>
    <cellStyle name="Comma 8 3 2 2 4 3" xfId="29705"/>
    <cellStyle name="Comma 8 3 2 2 4 4" xfId="29706"/>
    <cellStyle name="Comma 8 3 2 2 5" xfId="29707"/>
    <cellStyle name="Comma 8 3 2 2 6" xfId="29708"/>
    <cellStyle name="Comma 8 3 2 2 7" xfId="29709"/>
    <cellStyle name="Comma 8 3 2 2 8" xfId="29710"/>
    <cellStyle name="Comma 8 3 2 3" xfId="29711"/>
    <cellStyle name="Comma 8 3 2 3 2" xfId="29712"/>
    <cellStyle name="Comma 8 3 2 3 2 2" xfId="29713"/>
    <cellStyle name="Comma 8 3 2 3 2 2 2" xfId="29714"/>
    <cellStyle name="Comma 8 3 2 3 2 3" xfId="29715"/>
    <cellStyle name="Comma 8 3 2 3 2 4" xfId="29716"/>
    <cellStyle name="Comma 8 3 2 3 2 5" xfId="29717"/>
    <cellStyle name="Comma 8 3 2 3 2 6" xfId="29718"/>
    <cellStyle name="Comma 8 3 2 3 3" xfId="29719"/>
    <cellStyle name="Comma 8 3 2 3 3 2" xfId="29720"/>
    <cellStyle name="Comma 8 3 2 3 3 3" xfId="29721"/>
    <cellStyle name="Comma 8 3 2 3 3 4" xfId="29722"/>
    <cellStyle name="Comma 8 3 2 3 4" xfId="29723"/>
    <cellStyle name="Comma 8 3 2 3 5" xfId="29724"/>
    <cellStyle name="Comma 8 3 2 3 6" xfId="29725"/>
    <cellStyle name="Comma 8 3 2 3 7" xfId="29726"/>
    <cellStyle name="Comma 8 3 2 4" xfId="29727"/>
    <cellStyle name="Comma 8 3 2 4 2" xfId="29728"/>
    <cellStyle name="Comma 8 3 2 4 2 2" xfId="29729"/>
    <cellStyle name="Comma 8 3 2 4 2 3" xfId="29730"/>
    <cellStyle name="Comma 8 3 2 4 2 4" xfId="29731"/>
    <cellStyle name="Comma 8 3 2 4 2 5" xfId="29732"/>
    <cellStyle name="Comma 8 3 2 4 3" xfId="29733"/>
    <cellStyle name="Comma 8 3 2 4 3 2" xfId="29734"/>
    <cellStyle name="Comma 8 3 2 4 3 3" xfId="29735"/>
    <cellStyle name="Comma 8 3 2 4 3 4" xfId="29736"/>
    <cellStyle name="Comma 8 3 2 4 4" xfId="29737"/>
    <cellStyle name="Comma 8 3 2 4 5" xfId="29738"/>
    <cellStyle name="Comma 8 3 2 4 6" xfId="29739"/>
    <cellStyle name="Comma 8 3 2 4 7" xfId="29740"/>
    <cellStyle name="Comma 8 3 2 5" xfId="29741"/>
    <cellStyle name="Comma 8 3 2 5 2" xfId="29742"/>
    <cellStyle name="Comma 8 3 2 5 2 2" xfId="29743"/>
    <cellStyle name="Comma 8 3 2 5 3" xfId="29744"/>
    <cellStyle name="Comma 8 3 2 5 4" xfId="29745"/>
    <cellStyle name="Comma 8 3 2 5 5" xfId="29746"/>
    <cellStyle name="Comma 8 3 2 5 6" xfId="29747"/>
    <cellStyle name="Comma 8 3 2 6" xfId="29748"/>
    <cellStyle name="Comma 8 3 2 6 2" xfId="29749"/>
    <cellStyle name="Comma 8 3 2 6 3" xfId="29750"/>
    <cellStyle name="Comma 8 3 2 6 4" xfId="29751"/>
    <cellStyle name="Comma 8 3 2 7" xfId="29752"/>
    <cellStyle name="Comma 8 3 2 8" xfId="29753"/>
    <cellStyle name="Comma 8 3 2 9" xfId="29754"/>
    <cellStyle name="Comma 8 3 3" xfId="29755"/>
    <cellStyle name="Comma 8 3 3 2" xfId="29756"/>
    <cellStyle name="Comma 8 3 3 2 2" xfId="29757"/>
    <cellStyle name="Comma 8 3 3 2 2 2" xfId="29758"/>
    <cellStyle name="Comma 8 3 3 2 2 2 2" xfId="29759"/>
    <cellStyle name="Comma 8 3 3 2 2 3" xfId="29760"/>
    <cellStyle name="Comma 8 3 3 2 2 4" xfId="29761"/>
    <cellStyle name="Comma 8 3 3 2 2 5" xfId="29762"/>
    <cellStyle name="Comma 8 3 3 2 2 6" xfId="29763"/>
    <cellStyle name="Comma 8 3 3 2 3" xfId="29764"/>
    <cellStyle name="Comma 8 3 3 2 3 2" xfId="29765"/>
    <cellStyle name="Comma 8 3 3 2 3 3" xfId="29766"/>
    <cellStyle name="Comma 8 3 3 2 3 4" xfId="29767"/>
    <cellStyle name="Comma 8 3 3 2 4" xfId="29768"/>
    <cellStyle name="Comma 8 3 3 2 5" xfId="29769"/>
    <cellStyle name="Comma 8 3 3 2 6" xfId="29770"/>
    <cellStyle name="Comma 8 3 3 2 7" xfId="29771"/>
    <cellStyle name="Comma 8 3 3 3" xfId="29772"/>
    <cellStyle name="Comma 8 3 3 3 2" xfId="29773"/>
    <cellStyle name="Comma 8 3 3 3 2 2" xfId="29774"/>
    <cellStyle name="Comma 8 3 3 3 3" xfId="29775"/>
    <cellStyle name="Comma 8 3 3 3 4" xfId="29776"/>
    <cellStyle name="Comma 8 3 3 3 5" xfId="29777"/>
    <cellStyle name="Comma 8 3 3 3 6" xfId="29778"/>
    <cellStyle name="Comma 8 3 3 4" xfId="29779"/>
    <cellStyle name="Comma 8 3 3 4 2" xfId="29780"/>
    <cellStyle name="Comma 8 3 3 4 3" xfId="29781"/>
    <cellStyle name="Comma 8 3 3 4 4" xfId="29782"/>
    <cellStyle name="Comma 8 3 3 5" xfId="29783"/>
    <cellStyle name="Comma 8 3 3 6" xfId="29784"/>
    <cellStyle name="Comma 8 3 3 7" xfId="29785"/>
    <cellStyle name="Comma 8 3 3 8" xfId="29786"/>
    <cellStyle name="Comma 8 3 4" xfId="29787"/>
    <cellStyle name="Comma 8 3 4 2" xfId="29788"/>
    <cellStyle name="Comma 8 3 4 2 2" xfId="29789"/>
    <cellStyle name="Comma 8 3 4 2 2 2" xfId="29790"/>
    <cellStyle name="Comma 8 3 4 2 3" xfId="29791"/>
    <cellStyle name="Comma 8 3 4 2 4" xfId="29792"/>
    <cellStyle name="Comma 8 3 4 2 5" xfId="29793"/>
    <cellStyle name="Comma 8 3 4 2 6" xfId="29794"/>
    <cellStyle name="Comma 8 3 4 3" xfId="29795"/>
    <cellStyle name="Comma 8 3 4 3 2" xfId="29796"/>
    <cellStyle name="Comma 8 3 4 3 3" xfId="29797"/>
    <cellStyle name="Comma 8 3 4 3 4" xfId="29798"/>
    <cellStyle name="Comma 8 3 4 4" xfId="29799"/>
    <cellStyle name="Comma 8 3 4 5" xfId="29800"/>
    <cellStyle name="Comma 8 3 4 6" xfId="29801"/>
    <cellStyle name="Comma 8 3 4 7" xfId="29802"/>
    <cellStyle name="Comma 8 3 5" xfId="29803"/>
    <cellStyle name="Comma 8 3 5 2" xfId="29804"/>
    <cellStyle name="Comma 8 3 5 2 2" xfId="29805"/>
    <cellStyle name="Comma 8 3 5 2 3" xfId="29806"/>
    <cellStyle name="Comma 8 3 5 2 4" xfId="29807"/>
    <cellStyle name="Comma 8 3 5 2 5" xfId="29808"/>
    <cellStyle name="Comma 8 3 5 3" xfId="29809"/>
    <cellStyle name="Comma 8 3 5 3 2" xfId="29810"/>
    <cellStyle name="Comma 8 3 5 3 3" xfId="29811"/>
    <cellStyle name="Comma 8 3 5 3 4" xfId="29812"/>
    <cellStyle name="Comma 8 3 5 4" xfId="29813"/>
    <cellStyle name="Comma 8 3 5 5" xfId="29814"/>
    <cellStyle name="Comma 8 3 5 6" xfId="29815"/>
    <cellStyle name="Comma 8 3 5 7" xfId="29816"/>
    <cellStyle name="Comma 8 3 6" xfId="29817"/>
    <cellStyle name="Comma 8 3 6 2" xfId="29818"/>
    <cellStyle name="Comma 8 3 6 2 2" xfId="29819"/>
    <cellStyle name="Comma 8 3 6 3" xfId="29820"/>
    <cellStyle name="Comma 8 3 6 4" xfId="29821"/>
    <cellStyle name="Comma 8 3 6 5" xfId="29822"/>
    <cellStyle name="Comma 8 3 6 6" xfId="29823"/>
    <cellStyle name="Comma 8 3 7" xfId="29824"/>
    <cellStyle name="Comma 8 3 7 2" xfId="29825"/>
    <cellStyle name="Comma 8 3 7 3" xfId="29826"/>
    <cellStyle name="Comma 8 3 7 4" xfId="29827"/>
    <cellStyle name="Comma 8 3 8" xfId="29828"/>
    <cellStyle name="Comma 8 3 9" xfId="29829"/>
    <cellStyle name="Comma 8 3 9 2" xfId="29830"/>
    <cellStyle name="Comma 8 4" xfId="29831"/>
    <cellStyle name="Comma 8 4 10" xfId="29832"/>
    <cellStyle name="Comma 8 4 2" xfId="29833"/>
    <cellStyle name="Comma 8 4 2 2" xfId="29834"/>
    <cellStyle name="Comma 8 4 2 2 2" xfId="29835"/>
    <cellStyle name="Comma 8 4 2 2 2 2" xfId="29836"/>
    <cellStyle name="Comma 8 4 2 2 2 2 2" xfId="29837"/>
    <cellStyle name="Comma 8 4 2 2 2 3" xfId="29838"/>
    <cellStyle name="Comma 8 4 2 2 2 4" xfId="29839"/>
    <cellStyle name="Comma 8 4 2 2 2 5" xfId="29840"/>
    <cellStyle name="Comma 8 4 2 2 2 6" xfId="29841"/>
    <cellStyle name="Comma 8 4 2 2 3" xfId="29842"/>
    <cellStyle name="Comma 8 4 2 2 3 2" xfId="29843"/>
    <cellStyle name="Comma 8 4 2 2 3 3" xfId="29844"/>
    <cellStyle name="Comma 8 4 2 2 3 4" xfId="29845"/>
    <cellStyle name="Comma 8 4 2 2 4" xfId="29846"/>
    <cellStyle name="Comma 8 4 2 2 5" xfId="29847"/>
    <cellStyle name="Comma 8 4 2 2 6" xfId="29848"/>
    <cellStyle name="Comma 8 4 2 2 7" xfId="29849"/>
    <cellStyle name="Comma 8 4 2 3" xfId="29850"/>
    <cellStyle name="Comma 8 4 2 3 2" xfId="29851"/>
    <cellStyle name="Comma 8 4 2 3 2 2" xfId="29852"/>
    <cellStyle name="Comma 8 4 2 3 2 3" xfId="29853"/>
    <cellStyle name="Comma 8 4 2 3 2 4" xfId="29854"/>
    <cellStyle name="Comma 8 4 2 3 2 5" xfId="29855"/>
    <cellStyle name="Comma 8 4 2 3 3" xfId="29856"/>
    <cellStyle name="Comma 8 4 2 3 3 2" xfId="29857"/>
    <cellStyle name="Comma 8 4 2 3 3 3" xfId="29858"/>
    <cellStyle name="Comma 8 4 2 3 3 4" xfId="29859"/>
    <cellStyle name="Comma 8 4 2 3 4" xfId="29860"/>
    <cellStyle name="Comma 8 4 2 3 5" xfId="29861"/>
    <cellStyle name="Comma 8 4 2 3 6" xfId="29862"/>
    <cellStyle name="Comma 8 4 2 3 7" xfId="29863"/>
    <cellStyle name="Comma 8 4 2 4" xfId="29864"/>
    <cellStyle name="Comma 8 4 2 4 2" xfId="29865"/>
    <cellStyle name="Comma 8 4 2 4 2 2" xfId="29866"/>
    <cellStyle name="Comma 8 4 2 4 3" xfId="29867"/>
    <cellStyle name="Comma 8 4 2 4 4" xfId="29868"/>
    <cellStyle name="Comma 8 4 2 4 5" xfId="29869"/>
    <cellStyle name="Comma 8 4 2 4 6" xfId="29870"/>
    <cellStyle name="Comma 8 4 2 5" xfId="29871"/>
    <cellStyle name="Comma 8 4 2 5 2" xfId="29872"/>
    <cellStyle name="Comma 8 4 2 5 3" xfId="29873"/>
    <cellStyle name="Comma 8 4 2 5 4" xfId="29874"/>
    <cellStyle name="Comma 8 4 2 6" xfId="29875"/>
    <cellStyle name="Comma 8 4 2 7" xfId="29876"/>
    <cellStyle name="Comma 8 4 2 8" xfId="29877"/>
    <cellStyle name="Comma 8 4 2 9" xfId="29878"/>
    <cellStyle name="Comma 8 4 3" xfId="29879"/>
    <cellStyle name="Comma 8 4 3 2" xfId="29880"/>
    <cellStyle name="Comma 8 4 3 2 2" xfId="29881"/>
    <cellStyle name="Comma 8 4 3 2 2 2" xfId="29882"/>
    <cellStyle name="Comma 8 4 3 2 3" xfId="29883"/>
    <cellStyle name="Comma 8 4 3 2 4" xfId="29884"/>
    <cellStyle name="Comma 8 4 3 2 5" xfId="29885"/>
    <cellStyle name="Comma 8 4 3 2 6" xfId="29886"/>
    <cellStyle name="Comma 8 4 3 3" xfId="29887"/>
    <cellStyle name="Comma 8 4 3 3 2" xfId="29888"/>
    <cellStyle name="Comma 8 4 3 3 3" xfId="29889"/>
    <cellStyle name="Comma 8 4 3 3 4" xfId="29890"/>
    <cellStyle name="Comma 8 4 3 4" xfId="29891"/>
    <cellStyle name="Comma 8 4 3 5" xfId="29892"/>
    <cellStyle name="Comma 8 4 3 6" xfId="29893"/>
    <cellStyle name="Comma 8 4 3 7" xfId="29894"/>
    <cellStyle name="Comma 8 4 4" xfId="29895"/>
    <cellStyle name="Comma 8 4 4 2" xfId="29896"/>
    <cellStyle name="Comma 8 4 4 2 2" xfId="29897"/>
    <cellStyle name="Comma 8 4 4 2 3" xfId="29898"/>
    <cellStyle name="Comma 8 4 4 2 4" xfId="29899"/>
    <cellStyle name="Comma 8 4 4 2 5" xfId="29900"/>
    <cellStyle name="Comma 8 4 4 3" xfId="29901"/>
    <cellStyle name="Comma 8 4 4 3 2" xfId="29902"/>
    <cellStyle name="Comma 8 4 4 3 3" xfId="29903"/>
    <cellStyle name="Comma 8 4 4 3 4" xfId="29904"/>
    <cellStyle name="Comma 8 4 4 4" xfId="29905"/>
    <cellStyle name="Comma 8 4 4 5" xfId="29906"/>
    <cellStyle name="Comma 8 4 4 6" xfId="29907"/>
    <cellStyle name="Comma 8 4 4 7" xfId="29908"/>
    <cellStyle name="Comma 8 4 5" xfId="29909"/>
    <cellStyle name="Comma 8 4 5 2" xfId="29910"/>
    <cellStyle name="Comma 8 4 5 2 2" xfId="29911"/>
    <cellStyle name="Comma 8 4 5 3" xfId="29912"/>
    <cellStyle name="Comma 8 4 5 4" xfId="29913"/>
    <cellStyle name="Comma 8 4 5 5" xfId="29914"/>
    <cellStyle name="Comma 8 4 5 6" xfId="29915"/>
    <cellStyle name="Comma 8 4 6" xfId="29916"/>
    <cellStyle name="Comma 8 4 6 2" xfId="29917"/>
    <cellStyle name="Comma 8 4 6 3" xfId="29918"/>
    <cellStyle name="Comma 8 4 6 4" xfId="29919"/>
    <cellStyle name="Comma 8 4 7" xfId="29920"/>
    <cellStyle name="Comma 8 4 8" xfId="29921"/>
    <cellStyle name="Comma 8 4 8 2" xfId="29922"/>
    <cellStyle name="Comma 8 4 9" xfId="29923"/>
    <cellStyle name="Comma 8 5" xfId="29924"/>
    <cellStyle name="Comma 8 5 2" xfId="29925"/>
    <cellStyle name="Comma 8 5 2 2" xfId="29926"/>
    <cellStyle name="Comma 8 5 2 2 2" xfId="29927"/>
    <cellStyle name="Comma 8 5 2 2 2 2" xfId="29928"/>
    <cellStyle name="Comma 8 5 2 2 2 3" xfId="29929"/>
    <cellStyle name="Comma 8 5 2 2 2 4" xfId="29930"/>
    <cellStyle name="Comma 8 5 2 2 2 5" xfId="29931"/>
    <cellStyle name="Comma 8 5 2 2 3" xfId="29932"/>
    <cellStyle name="Comma 8 5 2 2 3 2" xfId="29933"/>
    <cellStyle name="Comma 8 5 2 2 3 3" xfId="29934"/>
    <cellStyle name="Comma 8 5 2 2 3 4" xfId="29935"/>
    <cellStyle name="Comma 8 5 2 2 4" xfId="29936"/>
    <cellStyle name="Comma 8 5 2 2 5" xfId="29937"/>
    <cellStyle name="Comma 8 5 2 2 6" xfId="29938"/>
    <cellStyle name="Comma 8 5 2 2 7" xfId="29939"/>
    <cellStyle name="Comma 8 5 2 3" xfId="29940"/>
    <cellStyle name="Comma 8 5 2 3 2" xfId="29941"/>
    <cellStyle name="Comma 8 5 2 3 2 2" xfId="29942"/>
    <cellStyle name="Comma 8 5 2 3 3" xfId="29943"/>
    <cellStyle name="Comma 8 5 2 3 4" xfId="29944"/>
    <cellStyle name="Comma 8 5 2 3 5" xfId="29945"/>
    <cellStyle name="Comma 8 5 2 3 6" xfId="29946"/>
    <cellStyle name="Comma 8 5 2 4" xfId="29947"/>
    <cellStyle name="Comma 8 5 2 4 2" xfId="29948"/>
    <cellStyle name="Comma 8 5 2 4 3" xfId="29949"/>
    <cellStyle name="Comma 8 5 2 4 4" xfId="29950"/>
    <cellStyle name="Comma 8 5 2 5" xfId="29951"/>
    <cellStyle name="Comma 8 5 2 6" xfId="29952"/>
    <cellStyle name="Comma 8 5 2 7" xfId="29953"/>
    <cellStyle name="Comma 8 5 2 8" xfId="29954"/>
    <cellStyle name="Comma 8 5 3" xfId="29955"/>
    <cellStyle name="Comma 8 5 3 2" xfId="29956"/>
    <cellStyle name="Comma 8 5 3 2 2" xfId="29957"/>
    <cellStyle name="Comma 8 5 3 2 3" xfId="29958"/>
    <cellStyle name="Comma 8 5 3 2 4" xfId="29959"/>
    <cellStyle name="Comma 8 5 3 2 5" xfId="29960"/>
    <cellStyle name="Comma 8 5 3 3" xfId="29961"/>
    <cellStyle name="Comma 8 5 3 3 2" xfId="29962"/>
    <cellStyle name="Comma 8 5 3 3 3" xfId="29963"/>
    <cellStyle name="Comma 8 5 3 3 4" xfId="29964"/>
    <cellStyle name="Comma 8 5 3 4" xfId="29965"/>
    <cellStyle name="Comma 8 5 3 5" xfId="29966"/>
    <cellStyle name="Comma 8 5 3 6" xfId="29967"/>
    <cellStyle name="Comma 8 5 3 7" xfId="29968"/>
    <cellStyle name="Comma 8 5 4" xfId="29969"/>
    <cellStyle name="Comma 8 5 4 2" xfId="29970"/>
    <cellStyle name="Comma 8 5 4 2 2" xfId="29971"/>
    <cellStyle name="Comma 8 5 4 3" xfId="29972"/>
    <cellStyle name="Comma 8 5 4 4" xfId="29973"/>
    <cellStyle name="Comma 8 5 4 5" xfId="29974"/>
    <cellStyle name="Comma 8 5 4 6" xfId="29975"/>
    <cellStyle name="Comma 8 5 5" xfId="29976"/>
    <cellStyle name="Comma 8 5 5 2" xfId="29977"/>
    <cellStyle name="Comma 8 5 5 3" xfId="29978"/>
    <cellStyle name="Comma 8 5 5 4" xfId="29979"/>
    <cellStyle name="Comma 8 5 6" xfId="29980"/>
    <cellStyle name="Comma 8 5 7" xfId="29981"/>
    <cellStyle name="Comma 8 5 7 2" xfId="29982"/>
    <cellStyle name="Comma 8 5 8" xfId="29983"/>
    <cellStyle name="Comma 8 5 9" xfId="29984"/>
    <cellStyle name="Comma 8 6" xfId="29985"/>
    <cellStyle name="Comma 8 6 2" xfId="29986"/>
    <cellStyle name="Comma 8 6 2 2" xfId="29987"/>
    <cellStyle name="Comma 8 6 2 2 2" xfId="29988"/>
    <cellStyle name="Comma 8 6 2 2 3" xfId="29989"/>
    <cellStyle name="Comma 8 6 2 2 4" xfId="29990"/>
    <cellStyle name="Comma 8 6 2 2 5" xfId="29991"/>
    <cellStyle name="Comma 8 6 2 3" xfId="29992"/>
    <cellStyle name="Comma 8 6 2 3 2" xfId="29993"/>
    <cellStyle name="Comma 8 6 2 3 3" xfId="29994"/>
    <cellStyle name="Comma 8 6 2 3 4" xfId="29995"/>
    <cellStyle name="Comma 8 6 2 4" xfId="29996"/>
    <cellStyle name="Comma 8 6 2 5" xfId="29997"/>
    <cellStyle name="Comma 8 6 2 6" xfId="29998"/>
    <cellStyle name="Comma 8 6 2 7" xfId="29999"/>
    <cellStyle name="Comma 8 6 3" xfId="30000"/>
    <cellStyle name="Comma 8 6 3 2" xfId="30001"/>
    <cellStyle name="Comma 8 6 3 2 2" xfId="30002"/>
    <cellStyle name="Comma 8 6 3 3" xfId="30003"/>
    <cellStyle name="Comma 8 6 3 4" xfId="30004"/>
    <cellStyle name="Comma 8 6 3 5" xfId="30005"/>
    <cellStyle name="Comma 8 6 3 6" xfId="30006"/>
    <cellStyle name="Comma 8 6 3 7" xfId="30007"/>
    <cellStyle name="Comma 8 6 4" xfId="30008"/>
    <cellStyle name="Comma 8 6 4 2" xfId="30009"/>
    <cellStyle name="Comma 8 6 4 3" xfId="30010"/>
    <cellStyle name="Comma 8 6 4 4" xfId="30011"/>
    <cellStyle name="Comma 8 6 5" xfId="30012"/>
    <cellStyle name="Comma 8 6 6" xfId="30013"/>
    <cellStyle name="Comma 8 6 6 2" xfId="30014"/>
    <cellStyle name="Comma 8 6 7" xfId="30015"/>
    <cellStyle name="Comma 8 7" xfId="30016"/>
    <cellStyle name="Comma 8 7 2" xfId="30017"/>
    <cellStyle name="Comma 8 7 2 2" xfId="30018"/>
    <cellStyle name="Comma 8 7 2 2 2" xfId="30019"/>
    <cellStyle name="Comma 8 7 2 3" xfId="30020"/>
    <cellStyle name="Comma 8 7 2 4" xfId="30021"/>
    <cellStyle name="Comma 8 7 2 5" xfId="30022"/>
    <cellStyle name="Comma 8 7 2 6" xfId="30023"/>
    <cellStyle name="Comma 8 7 3" xfId="30024"/>
    <cellStyle name="Comma 8 7 3 2" xfId="30025"/>
    <cellStyle name="Comma 8 7 3 3" xfId="30026"/>
    <cellStyle name="Comma 8 7 3 4" xfId="30027"/>
    <cellStyle name="Comma 8 7 4" xfId="30028"/>
    <cellStyle name="Comma 8 7 5" xfId="30029"/>
    <cellStyle name="Comma 8 7 5 2" xfId="30030"/>
    <cellStyle name="Comma 8 7 6" xfId="30031"/>
    <cellStyle name="Comma 8 8" xfId="30032"/>
    <cellStyle name="Comma 8 8 2" xfId="30033"/>
    <cellStyle name="Comma 8 8 2 2" xfId="30034"/>
    <cellStyle name="Comma 8 8 2 2 2" xfId="30035"/>
    <cellStyle name="Comma 8 8 2 3" xfId="30036"/>
    <cellStyle name="Comma 8 8 2 4" xfId="30037"/>
    <cellStyle name="Comma 8 8 2 5" xfId="30038"/>
    <cellStyle name="Comma 8 8 2 6" xfId="30039"/>
    <cellStyle name="Comma 8 8 3" xfId="30040"/>
    <cellStyle name="Comma 8 8 3 2" xfId="30041"/>
    <cellStyle name="Comma 8 8 3 3" xfId="30042"/>
    <cellStyle name="Comma 8 8 3 4" xfId="30043"/>
    <cellStyle name="Comma 8 8 4" xfId="30044"/>
    <cellStyle name="Comma 8 8 5" xfId="30045"/>
    <cellStyle name="Comma 8 8 6" xfId="30046"/>
    <cellStyle name="Comma 8 8 7" xfId="30047"/>
    <cellStyle name="Comma 8 9" xfId="30048"/>
    <cellStyle name="Comma 8 9 2" xfId="30049"/>
    <cellStyle name="Comma 8 9 2 2" xfId="30050"/>
    <cellStyle name="Comma 8 9 2 2 2" xfId="30051"/>
    <cellStyle name="Comma 8 9 2 3" xfId="30052"/>
    <cellStyle name="Comma 8 9 2 4" xfId="30053"/>
    <cellStyle name="Comma 8 9 2 5" xfId="30054"/>
    <cellStyle name="Comma 8 9 2 6" xfId="30055"/>
    <cellStyle name="Comma 8 9 3" xfId="30056"/>
    <cellStyle name="Comma 8 9 3 2" xfId="30057"/>
    <cellStyle name="Comma 8 9 3 3" xfId="30058"/>
    <cellStyle name="Comma 8 9 3 4" xfId="30059"/>
    <cellStyle name="Comma 8 9 4" xfId="30060"/>
    <cellStyle name="Comma 8 9 5" xfId="30061"/>
    <cellStyle name="Comma 8 9 6" xfId="30062"/>
    <cellStyle name="Comma 8 9 7" xfId="30063"/>
    <cellStyle name="Comma 9" xfId="30064"/>
    <cellStyle name="Comma 9 10" xfId="30065"/>
    <cellStyle name="Comma 9 10 2" xfId="30066"/>
    <cellStyle name="Comma 9 10 2 2" xfId="30067"/>
    <cellStyle name="Comma 9 10 2 3" xfId="30068"/>
    <cellStyle name="Comma 9 10 2 4" xfId="30069"/>
    <cellStyle name="Comma 9 10 2 5" xfId="30070"/>
    <cellStyle name="Comma 9 10 3" xfId="30071"/>
    <cellStyle name="Comma 9 10 3 2" xfId="30072"/>
    <cellStyle name="Comma 9 10 3 3" xfId="30073"/>
    <cellStyle name="Comma 9 10 3 4" xfId="30074"/>
    <cellStyle name="Comma 9 10 4" xfId="30075"/>
    <cellStyle name="Comma 9 10 5" xfId="30076"/>
    <cellStyle name="Comma 9 10 6" xfId="30077"/>
    <cellStyle name="Comma 9 10 7" xfId="30078"/>
    <cellStyle name="Comma 9 11" xfId="30079"/>
    <cellStyle name="Comma 9 11 2" xfId="30080"/>
    <cellStyle name="Comma 9 11 2 2" xfId="30081"/>
    <cellStyle name="Comma 9 11 3" xfId="30082"/>
    <cellStyle name="Comma 9 11 4" xfId="30083"/>
    <cellStyle name="Comma 9 11 5" xfId="30084"/>
    <cellStyle name="Comma 9 11 6" xfId="30085"/>
    <cellStyle name="Comma 9 11 7" xfId="30086"/>
    <cellStyle name="Comma 9 12" xfId="30087"/>
    <cellStyle name="Comma 9 12 2" xfId="30088"/>
    <cellStyle name="Comma 9 12 3" xfId="30089"/>
    <cellStyle name="Comma 9 12 4" xfId="30090"/>
    <cellStyle name="Comma 9 13" xfId="30091"/>
    <cellStyle name="Comma 9 13 2" xfId="30092"/>
    <cellStyle name="Comma 9 14" xfId="30093"/>
    <cellStyle name="Comma 9 14 2" xfId="30094"/>
    <cellStyle name="Comma 9 15" xfId="30095"/>
    <cellStyle name="Comma 9 16" xfId="30096"/>
    <cellStyle name="Comma 9 16 2" xfId="30097"/>
    <cellStyle name="Comma 9 17" xfId="30098"/>
    <cellStyle name="Comma 9 2" xfId="30099"/>
    <cellStyle name="Comma 9 2 10" xfId="30100"/>
    <cellStyle name="Comma 9 2 10 2" xfId="30101"/>
    <cellStyle name="Comma 9 2 10 2 2" xfId="30102"/>
    <cellStyle name="Comma 9 2 10 3" xfId="30103"/>
    <cellStyle name="Comma 9 2 10 4" xfId="30104"/>
    <cellStyle name="Comma 9 2 10 5" xfId="30105"/>
    <cellStyle name="Comma 9 2 10 6" xfId="30106"/>
    <cellStyle name="Comma 9 2 10 7" xfId="30107"/>
    <cellStyle name="Comma 9 2 11" xfId="30108"/>
    <cellStyle name="Comma 9 2 11 2" xfId="30109"/>
    <cellStyle name="Comma 9 2 11 3" xfId="30110"/>
    <cellStyle name="Comma 9 2 11 4" xfId="30111"/>
    <cellStyle name="Comma 9 2 12" xfId="30112"/>
    <cellStyle name="Comma 9 2 12 2" xfId="30113"/>
    <cellStyle name="Comma 9 2 13" xfId="30114"/>
    <cellStyle name="Comma 9 2 13 2" xfId="30115"/>
    <cellStyle name="Comma 9 2 14" xfId="30116"/>
    <cellStyle name="Comma 9 2 14 2" xfId="30117"/>
    <cellStyle name="Comma 9 2 15" xfId="30118"/>
    <cellStyle name="Comma 9 2 15 2" xfId="30119"/>
    <cellStyle name="Comma 9 2 16" xfId="30120"/>
    <cellStyle name="Comma 9 2 2" xfId="30121"/>
    <cellStyle name="Comma 9 2 2 10" xfId="30122"/>
    <cellStyle name="Comma 9 2 2 11" xfId="30123"/>
    <cellStyle name="Comma 9 2 2 2" xfId="30124"/>
    <cellStyle name="Comma 9 2 2 2 2" xfId="30125"/>
    <cellStyle name="Comma 9 2 2 2 2 2" xfId="30126"/>
    <cellStyle name="Comma 9 2 2 2 2 2 2" xfId="30127"/>
    <cellStyle name="Comma 9 2 2 2 2 2 2 2" xfId="30128"/>
    <cellStyle name="Comma 9 2 2 2 2 2 2 2 2" xfId="30129"/>
    <cellStyle name="Comma 9 2 2 2 2 2 2 3" xfId="30130"/>
    <cellStyle name="Comma 9 2 2 2 2 2 2 4" xfId="30131"/>
    <cellStyle name="Comma 9 2 2 2 2 2 2 5" xfId="30132"/>
    <cellStyle name="Comma 9 2 2 2 2 2 2 6" xfId="30133"/>
    <cellStyle name="Comma 9 2 2 2 2 2 3" xfId="30134"/>
    <cellStyle name="Comma 9 2 2 2 2 2 3 2" xfId="30135"/>
    <cellStyle name="Comma 9 2 2 2 2 2 3 3" xfId="30136"/>
    <cellStyle name="Comma 9 2 2 2 2 2 3 4" xfId="30137"/>
    <cellStyle name="Comma 9 2 2 2 2 2 4" xfId="30138"/>
    <cellStyle name="Comma 9 2 2 2 2 2 5" xfId="30139"/>
    <cellStyle name="Comma 9 2 2 2 2 2 6" xfId="30140"/>
    <cellStyle name="Comma 9 2 2 2 2 2 7" xfId="30141"/>
    <cellStyle name="Comma 9 2 2 2 2 3" xfId="30142"/>
    <cellStyle name="Comma 9 2 2 2 2 3 2" xfId="30143"/>
    <cellStyle name="Comma 9 2 2 2 2 3 2 2" xfId="30144"/>
    <cellStyle name="Comma 9 2 2 2 2 3 3" xfId="30145"/>
    <cellStyle name="Comma 9 2 2 2 2 3 4" xfId="30146"/>
    <cellStyle name="Comma 9 2 2 2 2 3 5" xfId="30147"/>
    <cellStyle name="Comma 9 2 2 2 2 3 6" xfId="30148"/>
    <cellStyle name="Comma 9 2 2 2 2 4" xfId="30149"/>
    <cellStyle name="Comma 9 2 2 2 2 4 2" xfId="30150"/>
    <cellStyle name="Comma 9 2 2 2 2 4 3" xfId="30151"/>
    <cellStyle name="Comma 9 2 2 2 2 4 4" xfId="30152"/>
    <cellStyle name="Comma 9 2 2 2 2 5" xfId="30153"/>
    <cellStyle name="Comma 9 2 2 2 2 6" xfId="30154"/>
    <cellStyle name="Comma 9 2 2 2 2 7" xfId="30155"/>
    <cellStyle name="Comma 9 2 2 2 2 8" xfId="30156"/>
    <cellStyle name="Comma 9 2 2 2 3" xfId="30157"/>
    <cellStyle name="Comma 9 2 2 2 3 2" xfId="30158"/>
    <cellStyle name="Comma 9 2 2 2 3 2 2" xfId="30159"/>
    <cellStyle name="Comma 9 2 2 2 3 2 2 2" xfId="30160"/>
    <cellStyle name="Comma 9 2 2 2 3 2 3" xfId="30161"/>
    <cellStyle name="Comma 9 2 2 2 3 2 4" xfId="30162"/>
    <cellStyle name="Comma 9 2 2 2 3 2 5" xfId="30163"/>
    <cellStyle name="Comma 9 2 2 2 3 2 6" xfId="30164"/>
    <cellStyle name="Comma 9 2 2 2 3 3" xfId="30165"/>
    <cellStyle name="Comma 9 2 2 2 3 3 2" xfId="30166"/>
    <cellStyle name="Comma 9 2 2 2 3 3 3" xfId="30167"/>
    <cellStyle name="Comma 9 2 2 2 3 3 4" xfId="30168"/>
    <cellStyle name="Comma 9 2 2 2 3 4" xfId="30169"/>
    <cellStyle name="Comma 9 2 2 2 3 5" xfId="30170"/>
    <cellStyle name="Comma 9 2 2 2 3 6" xfId="30171"/>
    <cellStyle name="Comma 9 2 2 2 3 7" xfId="30172"/>
    <cellStyle name="Comma 9 2 2 2 4" xfId="30173"/>
    <cellStyle name="Comma 9 2 2 2 4 2" xfId="30174"/>
    <cellStyle name="Comma 9 2 2 2 4 2 2" xfId="30175"/>
    <cellStyle name="Comma 9 2 2 2 4 3" xfId="30176"/>
    <cellStyle name="Comma 9 2 2 2 4 4" xfId="30177"/>
    <cellStyle name="Comma 9 2 2 2 4 5" xfId="30178"/>
    <cellStyle name="Comma 9 2 2 2 4 6" xfId="30179"/>
    <cellStyle name="Comma 9 2 2 2 5" xfId="30180"/>
    <cellStyle name="Comma 9 2 2 2 5 2" xfId="30181"/>
    <cellStyle name="Comma 9 2 2 2 5 3" xfId="30182"/>
    <cellStyle name="Comma 9 2 2 2 5 4" xfId="30183"/>
    <cellStyle name="Comma 9 2 2 2 6" xfId="30184"/>
    <cellStyle name="Comma 9 2 2 2 7" xfId="30185"/>
    <cellStyle name="Comma 9 2 2 2 8" xfId="30186"/>
    <cellStyle name="Comma 9 2 2 2 9" xfId="30187"/>
    <cellStyle name="Comma 9 2 2 3" xfId="30188"/>
    <cellStyle name="Comma 9 2 2 3 2" xfId="30189"/>
    <cellStyle name="Comma 9 2 2 3 2 2" xfId="30190"/>
    <cellStyle name="Comma 9 2 2 3 2 2 2" xfId="30191"/>
    <cellStyle name="Comma 9 2 2 3 2 2 2 2" xfId="30192"/>
    <cellStyle name="Comma 9 2 2 3 2 2 3" xfId="30193"/>
    <cellStyle name="Comma 9 2 2 3 2 2 4" xfId="30194"/>
    <cellStyle name="Comma 9 2 2 3 2 2 5" xfId="30195"/>
    <cellStyle name="Comma 9 2 2 3 2 2 6" xfId="30196"/>
    <cellStyle name="Comma 9 2 2 3 2 3" xfId="30197"/>
    <cellStyle name="Comma 9 2 2 3 2 3 2" xfId="30198"/>
    <cellStyle name="Comma 9 2 2 3 2 3 3" xfId="30199"/>
    <cellStyle name="Comma 9 2 2 3 2 3 4" xfId="30200"/>
    <cellStyle name="Comma 9 2 2 3 2 4" xfId="30201"/>
    <cellStyle name="Comma 9 2 2 3 2 5" xfId="30202"/>
    <cellStyle name="Comma 9 2 2 3 2 6" xfId="30203"/>
    <cellStyle name="Comma 9 2 2 3 2 7" xfId="30204"/>
    <cellStyle name="Comma 9 2 2 3 3" xfId="30205"/>
    <cellStyle name="Comma 9 2 2 3 3 2" xfId="30206"/>
    <cellStyle name="Comma 9 2 2 3 3 2 2" xfId="30207"/>
    <cellStyle name="Comma 9 2 2 3 3 3" xfId="30208"/>
    <cellStyle name="Comma 9 2 2 3 3 4" xfId="30209"/>
    <cellStyle name="Comma 9 2 2 3 3 5" xfId="30210"/>
    <cellStyle name="Comma 9 2 2 3 3 6" xfId="30211"/>
    <cellStyle name="Comma 9 2 2 3 4" xfId="30212"/>
    <cellStyle name="Comma 9 2 2 3 4 2" xfId="30213"/>
    <cellStyle name="Comma 9 2 2 3 4 3" xfId="30214"/>
    <cellStyle name="Comma 9 2 2 3 4 4" xfId="30215"/>
    <cellStyle name="Comma 9 2 2 3 5" xfId="30216"/>
    <cellStyle name="Comma 9 2 2 3 6" xfId="30217"/>
    <cellStyle name="Comma 9 2 2 3 7" xfId="30218"/>
    <cellStyle name="Comma 9 2 2 3 8" xfId="30219"/>
    <cellStyle name="Comma 9 2 2 4" xfId="30220"/>
    <cellStyle name="Comma 9 2 2 4 2" xfId="30221"/>
    <cellStyle name="Comma 9 2 2 4 2 2" xfId="30222"/>
    <cellStyle name="Comma 9 2 2 4 2 2 2" xfId="30223"/>
    <cellStyle name="Comma 9 2 2 4 2 3" xfId="30224"/>
    <cellStyle name="Comma 9 2 2 4 2 4" xfId="30225"/>
    <cellStyle name="Comma 9 2 2 4 2 5" xfId="30226"/>
    <cellStyle name="Comma 9 2 2 4 2 6" xfId="30227"/>
    <cellStyle name="Comma 9 2 2 4 3" xfId="30228"/>
    <cellStyle name="Comma 9 2 2 4 3 2" xfId="30229"/>
    <cellStyle name="Comma 9 2 2 4 3 3" xfId="30230"/>
    <cellStyle name="Comma 9 2 2 4 3 4" xfId="30231"/>
    <cellStyle name="Comma 9 2 2 4 4" xfId="30232"/>
    <cellStyle name="Comma 9 2 2 4 5" xfId="30233"/>
    <cellStyle name="Comma 9 2 2 4 6" xfId="30234"/>
    <cellStyle name="Comma 9 2 2 4 7" xfId="30235"/>
    <cellStyle name="Comma 9 2 2 5" xfId="30236"/>
    <cellStyle name="Comma 9 2 2 5 2" xfId="30237"/>
    <cellStyle name="Comma 9 2 2 5 2 2" xfId="30238"/>
    <cellStyle name="Comma 9 2 2 5 2 3" xfId="30239"/>
    <cellStyle name="Comma 9 2 2 5 2 4" xfId="30240"/>
    <cellStyle name="Comma 9 2 2 5 2 5" xfId="30241"/>
    <cellStyle name="Comma 9 2 2 5 3" xfId="30242"/>
    <cellStyle name="Comma 9 2 2 5 3 2" xfId="30243"/>
    <cellStyle name="Comma 9 2 2 5 3 3" xfId="30244"/>
    <cellStyle name="Comma 9 2 2 5 3 4" xfId="30245"/>
    <cellStyle name="Comma 9 2 2 5 4" xfId="30246"/>
    <cellStyle name="Comma 9 2 2 5 5" xfId="30247"/>
    <cellStyle name="Comma 9 2 2 5 6" xfId="30248"/>
    <cellStyle name="Comma 9 2 2 5 7" xfId="30249"/>
    <cellStyle name="Comma 9 2 2 6" xfId="30250"/>
    <cellStyle name="Comma 9 2 2 6 2" xfId="30251"/>
    <cellStyle name="Comma 9 2 2 6 2 2" xfId="30252"/>
    <cellStyle name="Comma 9 2 2 6 3" xfId="30253"/>
    <cellStyle name="Comma 9 2 2 6 4" xfId="30254"/>
    <cellStyle name="Comma 9 2 2 6 5" xfId="30255"/>
    <cellStyle name="Comma 9 2 2 6 6" xfId="30256"/>
    <cellStyle name="Comma 9 2 2 7" xfId="30257"/>
    <cellStyle name="Comma 9 2 2 7 2" xfId="30258"/>
    <cellStyle name="Comma 9 2 2 7 3" xfId="30259"/>
    <cellStyle name="Comma 9 2 2 7 4" xfId="30260"/>
    <cellStyle name="Comma 9 2 2 8" xfId="30261"/>
    <cellStyle name="Comma 9 2 2 9" xfId="30262"/>
    <cellStyle name="Comma 9 2 2 9 2" xfId="30263"/>
    <cellStyle name="Comma 9 2 3" xfId="30264"/>
    <cellStyle name="Comma 9 2 3 2" xfId="30265"/>
    <cellStyle name="Comma 9 2 3 2 2" xfId="30266"/>
    <cellStyle name="Comma 9 2 3 2 2 2" xfId="30267"/>
    <cellStyle name="Comma 9 2 3 2 2 2 2" xfId="30268"/>
    <cellStyle name="Comma 9 2 3 2 2 2 2 2" xfId="30269"/>
    <cellStyle name="Comma 9 2 3 2 2 2 3" xfId="30270"/>
    <cellStyle name="Comma 9 2 3 2 2 2 4" xfId="30271"/>
    <cellStyle name="Comma 9 2 3 2 2 2 5" xfId="30272"/>
    <cellStyle name="Comma 9 2 3 2 2 2 6" xfId="30273"/>
    <cellStyle name="Comma 9 2 3 2 2 3" xfId="30274"/>
    <cellStyle name="Comma 9 2 3 2 2 3 2" xfId="30275"/>
    <cellStyle name="Comma 9 2 3 2 2 3 3" xfId="30276"/>
    <cellStyle name="Comma 9 2 3 2 2 3 4" xfId="30277"/>
    <cellStyle name="Comma 9 2 3 2 2 4" xfId="30278"/>
    <cellStyle name="Comma 9 2 3 2 2 5" xfId="30279"/>
    <cellStyle name="Comma 9 2 3 2 2 6" xfId="30280"/>
    <cellStyle name="Comma 9 2 3 2 2 7" xfId="30281"/>
    <cellStyle name="Comma 9 2 3 2 3" xfId="30282"/>
    <cellStyle name="Comma 9 2 3 2 3 2" xfId="30283"/>
    <cellStyle name="Comma 9 2 3 2 3 2 2" xfId="30284"/>
    <cellStyle name="Comma 9 2 3 2 3 3" xfId="30285"/>
    <cellStyle name="Comma 9 2 3 2 3 4" xfId="30286"/>
    <cellStyle name="Comma 9 2 3 2 3 5" xfId="30287"/>
    <cellStyle name="Comma 9 2 3 2 3 6" xfId="30288"/>
    <cellStyle name="Comma 9 2 3 2 4" xfId="30289"/>
    <cellStyle name="Comma 9 2 3 2 4 2" xfId="30290"/>
    <cellStyle name="Comma 9 2 3 2 4 3" xfId="30291"/>
    <cellStyle name="Comma 9 2 3 2 4 4" xfId="30292"/>
    <cellStyle name="Comma 9 2 3 2 5" xfId="30293"/>
    <cellStyle name="Comma 9 2 3 2 6" xfId="30294"/>
    <cellStyle name="Comma 9 2 3 2 7" xfId="30295"/>
    <cellStyle name="Comma 9 2 3 2 8" xfId="30296"/>
    <cellStyle name="Comma 9 2 3 3" xfId="30297"/>
    <cellStyle name="Comma 9 2 3 3 2" xfId="30298"/>
    <cellStyle name="Comma 9 2 3 3 2 2" xfId="30299"/>
    <cellStyle name="Comma 9 2 3 3 2 2 2" xfId="30300"/>
    <cellStyle name="Comma 9 2 3 3 2 3" xfId="30301"/>
    <cellStyle name="Comma 9 2 3 3 2 4" xfId="30302"/>
    <cellStyle name="Comma 9 2 3 3 2 5" xfId="30303"/>
    <cellStyle name="Comma 9 2 3 3 2 6" xfId="30304"/>
    <cellStyle name="Comma 9 2 3 3 3" xfId="30305"/>
    <cellStyle name="Comma 9 2 3 3 3 2" xfId="30306"/>
    <cellStyle name="Comma 9 2 3 3 3 3" xfId="30307"/>
    <cellStyle name="Comma 9 2 3 3 3 4" xfId="30308"/>
    <cellStyle name="Comma 9 2 3 3 4" xfId="30309"/>
    <cellStyle name="Comma 9 2 3 3 5" xfId="30310"/>
    <cellStyle name="Comma 9 2 3 3 6" xfId="30311"/>
    <cellStyle name="Comma 9 2 3 3 7" xfId="30312"/>
    <cellStyle name="Comma 9 2 3 4" xfId="30313"/>
    <cellStyle name="Comma 9 2 3 4 2" xfId="30314"/>
    <cellStyle name="Comma 9 2 3 4 2 2" xfId="30315"/>
    <cellStyle name="Comma 9 2 3 4 3" xfId="30316"/>
    <cellStyle name="Comma 9 2 3 4 4" xfId="30317"/>
    <cellStyle name="Comma 9 2 3 4 5" xfId="30318"/>
    <cellStyle name="Comma 9 2 3 4 6" xfId="30319"/>
    <cellStyle name="Comma 9 2 3 5" xfId="30320"/>
    <cellStyle name="Comma 9 2 3 5 2" xfId="30321"/>
    <cellStyle name="Comma 9 2 3 5 3" xfId="30322"/>
    <cellStyle name="Comma 9 2 3 5 4" xfId="30323"/>
    <cellStyle name="Comma 9 2 3 6" xfId="30324"/>
    <cellStyle name="Comma 9 2 3 7" xfId="30325"/>
    <cellStyle name="Comma 9 2 3 7 2" xfId="30326"/>
    <cellStyle name="Comma 9 2 3 8" xfId="30327"/>
    <cellStyle name="Comma 9 2 4" xfId="30328"/>
    <cellStyle name="Comma 9 2 4 2" xfId="30329"/>
    <cellStyle name="Comma 9 2 4 2 2" xfId="30330"/>
    <cellStyle name="Comma 9 2 4 2 2 2" xfId="30331"/>
    <cellStyle name="Comma 9 2 4 2 2 2 2" xfId="30332"/>
    <cellStyle name="Comma 9 2 4 2 2 3" xfId="30333"/>
    <cellStyle name="Comma 9 2 4 2 2 4" xfId="30334"/>
    <cellStyle name="Comma 9 2 4 2 2 5" xfId="30335"/>
    <cellStyle name="Comma 9 2 4 2 2 6" xfId="30336"/>
    <cellStyle name="Comma 9 2 4 2 3" xfId="30337"/>
    <cellStyle name="Comma 9 2 4 2 3 2" xfId="30338"/>
    <cellStyle name="Comma 9 2 4 2 3 3" xfId="30339"/>
    <cellStyle name="Comma 9 2 4 2 3 4" xfId="30340"/>
    <cellStyle name="Comma 9 2 4 2 4" xfId="30341"/>
    <cellStyle name="Comma 9 2 4 2 5" xfId="30342"/>
    <cellStyle name="Comma 9 2 4 2 6" xfId="30343"/>
    <cellStyle name="Comma 9 2 4 2 7" xfId="30344"/>
    <cellStyle name="Comma 9 2 4 3" xfId="30345"/>
    <cellStyle name="Comma 9 2 4 3 2" xfId="30346"/>
    <cellStyle name="Comma 9 2 4 3 2 2" xfId="30347"/>
    <cellStyle name="Comma 9 2 4 3 3" xfId="30348"/>
    <cellStyle name="Comma 9 2 4 3 4" xfId="30349"/>
    <cellStyle name="Comma 9 2 4 3 5" xfId="30350"/>
    <cellStyle name="Comma 9 2 4 3 6" xfId="30351"/>
    <cellStyle name="Comma 9 2 4 4" xfId="30352"/>
    <cellStyle name="Comma 9 2 4 4 2" xfId="30353"/>
    <cellStyle name="Comma 9 2 4 4 3" xfId="30354"/>
    <cellStyle name="Comma 9 2 4 4 4" xfId="30355"/>
    <cellStyle name="Comma 9 2 4 5" xfId="30356"/>
    <cellStyle name="Comma 9 2 4 6" xfId="30357"/>
    <cellStyle name="Comma 9 2 4 7" xfId="30358"/>
    <cellStyle name="Comma 9 2 4 8" xfId="30359"/>
    <cellStyle name="Comma 9 2 5" xfId="30360"/>
    <cellStyle name="Comma 9 2 5 2" xfId="30361"/>
    <cellStyle name="Comma 9 2 5 2 2" xfId="30362"/>
    <cellStyle name="Comma 9 2 5 2 2 2" xfId="30363"/>
    <cellStyle name="Comma 9 2 5 2 3" xfId="30364"/>
    <cellStyle name="Comma 9 2 5 2 4" xfId="30365"/>
    <cellStyle name="Comma 9 2 5 2 5" xfId="30366"/>
    <cellStyle name="Comma 9 2 5 2 6" xfId="30367"/>
    <cellStyle name="Comma 9 2 5 3" xfId="30368"/>
    <cellStyle name="Comma 9 2 5 3 2" xfId="30369"/>
    <cellStyle name="Comma 9 2 5 3 3" xfId="30370"/>
    <cellStyle name="Comma 9 2 5 3 4" xfId="30371"/>
    <cellStyle name="Comma 9 2 5 4" xfId="30372"/>
    <cellStyle name="Comma 9 2 5 5" xfId="30373"/>
    <cellStyle name="Comma 9 2 5 6" xfId="30374"/>
    <cellStyle name="Comma 9 2 5 7" xfId="30375"/>
    <cellStyle name="Comma 9 2 6" xfId="30376"/>
    <cellStyle name="Comma 9 2 6 2" xfId="30377"/>
    <cellStyle name="Comma 9 2 6 2 2" xfId="30378"/>
    <cellStyle name="Comma 9 2 6 2 2 2" xfId="30379"/>
    <cellStyle name="Comma 9 2 6 2 3" xfId="30380"/>
    <cellStyle name="Comma 9 2 6 2 4" xfId="30381"/>
    <cellStyle name="Comma 9 2 6 2 5" xfId="30382"/>
    <cellStyle name="Comma 9 2 6 2 6" xfId="30383"/>
    <cellStyle name="Comma 9 2 6 3" xfId="30384"/>
    <cellStyle name="Comma 9 2 6 3 2" xfId="30385"/>
    <cellStyle name="Comma 9 2 6 3 3" xfId="30386"/>
    <cellStyle name="Comma 9 2 6 3 4" xfId="30387"/>
    <cellStyle name="Comma 9 2 6 4" xfId="30388"/>
    <cellStyle name="Comma 9 2 6 5" xfId="30389"/>
    <cellStyle name="Comma 9 2 6 6" xfId="30390"/>
    <cellStyle name="Comma 9 2 6 7" xfId="30391"/>
    <cellStyle name="Comma 9 2 7" xfId="30392"/>
    <cellStyle name="Comma 9 2 7 2" xfId="30393"/>
    <cellStyle name="Comma 9 2 7 2 2" xfId="30394"/>
    <cellStyle name="Comma 9 2 7 2 2 2" xfId="30395"/>
    <cellStyle name="Comma 9 2 7 2 3" xfId="30396"/>
    <cellStyle name="Comma 9 2 7 2 4" xfId="30397"/>
    <cellStyle name="Comma 9 2 7 2 5" xfId="30398"/>
    <cellStyle name="Comma 9 2 7 2 6" xfId="30399"/>
    <cellStyle name="Comma 9 2 7 3" xfId="30400"/>
    <cellStyle name="Comma 9 2 7 3 2" xfId="30401"/>
    <cellStyle name="Comma 9 2 7 3 3" xfId="30402"/>
    <cellStyle name="Comma 9 2 7 3 4" xfId="30403"/>
    <cellStyle name="Comma 9 2 7 4" xfId="30404"/>
    <cellStyle name="Comma 9 2 7 5" xfId="30405"/>
    <cellStyle name="Comma 9 2 7 6" xfId="30406"/>
    <cellStyle name="Comma 9 2 7 7" xfId="30407"/>
    <cellStyle name="Comma 9 2 8" xfId="30408"/>
    <cellStyle name="Comma 9 2 8 2" xfId="30409"/>
    <cellStyle name="Comma 9 2 8 2 2" xfId="30410"/>
    <cellStyle name="Comma 9 2 8 2 2 2" xfId="30411"/>
    <cellStyle name="Comma 9 2 8 2 3" xfId="30412"/>
    <cellStyle name="Comma 9 2 8 2 4" xfId="30413"/>
    <cellStyle name="Comma 9 2 8 2 5" xfId="30414"/>
    <cellStyle name="Comma 9 2 8 2 6" xfId="30415"/>
    <cellStyle name="Comma 9 2 8 3" xfId="30416"/>
    <cellStyle name="Comma 9 2 8 3 2" xfId="30417"/>
    <cellStyle name="Comma 9 2 8 3 3" xfId="30418"/>
    <cellStyle name="Comma 9 2 8 3 4" xfId="30419"/>
    <cellStyle name="Comma 9 2 8 4" xfId="30420"/>
    <cellStyle name="Comma 9 2 8 5" xfId="30421"/>
    <cellStyle name="Comma 9 2 8 6" xfId="30422"/>
    <cellStyle name="Comma 9 2 8 7" xfId="30423"/>
    <cellStyle name="Comma 9 2 9" xfId="30424"/>
    <cellStyle name="Comma 9 2 9 2" xfId="30425"/>
    <cellStyle name="Comma 9 2 9 2 2" xfId="30426"/>
    <cellStyle name="Comma 9 2 9 2 3" xfId="30427"/>
    <cellStyle name="Comma 9 2 9 2 4" xfId="30428"/>
    <cellStyle name="Comma 9 2 9 2 5" xfId="30429"/>
    <cellStyle name="Comma 9 2 9 3" xfId="30430"/>
    <cellStyle name="Comma 9 2 9 3 2" xfId="30431"/>
    <cellStyle name="Comma 9 2 9 3 3" xfId="30432"/>
    <cellStyle name="Comma 9 2 9 3 4" xfId="30433"/>
    <cellStyle name="Comma 9 2 9 4" xfId="30434"/>
    <cellStyle name="Comma 9 2 9 5" xfId="30435"/>
    <cellStyle name="Comma 9 2 9 6" xfId="30436"/>
    <cellStyle name="Comma 9 2 9 7" xfId="30437"/>
    <cellStyle name="Comma 9 3" xfId="30438"/>
    <cellStyle name="Comma 9 3 10" xfId="30439"/>
    <cellStyle name="Comma 9 3 11" xfId="30440"/>
    <cellStyle name="Comma 9 3 2" xfId="30441"/>
    <cellStyle name="Comma 9 3 2 10" xfId="30442"/>
    <cellStyle name="Comma 9 3 2 2" xfId="30443"/>
    <cellStyle name="Comma 9 3 2 2 2" xfId="30444"/>
    <cellStyle name="Comma 9 3 2 2 2 2" xfId="30445"/>
    <cellStyle name="Comma 9 3 2 2 2 2 2" xfId="30446"/>
    <cellStyle name="Comma 9 3 2 2 2 2 2 2" xfId="30447"/>
    <cellStyle name="Comma 9 3 2 2 2 2 3" xfId="30448"/>
    <cellStyle name="Comma 9 3 2 2 2 2 4" xfId="30449"/>
    <cellStyle name="Comma 9 3 2 2 2 2 5" xfId="30450"/>
    <cellStyle name="Comma 9 3 2 2 2 2 6" xfId="30451"/>
    <cellStyle name="Comma 9 3 2 2 2 3" xfId="30452"/>
    <cellStyle name="Comma 9 3 2 2 2 3 2" xfId="30453"/>
    <cellStyle name="Comma 9 3 2 2 2 3 3" xfId="30454"/>
    <cellStyle name="Comma 9 3 2 2 2 3 4" xfId="30455"/>
    <cellStyle name="Comma 9 3 2 2 2 4" xfId="30456"/>
    <cellStyle name="Comma 9 3 2 2 2 5" xfId="30457"/>
    <cellStyle name="Comma 9 3 2 2 2 6" xfId="30458"/>
    <cellStyle name="Comma 9 3 2 2 2 7" xfId="30459"/>
    <cellStyle name="Comma 9 3 2 2 3" xfId="30460"/>
    <cellStyle name="Comma 9 3 2 2 3 2" xfId="30461"/>
    <cellStyle name="Comma 9 3 2 2 3 2 2" xfId="30462"/>
    <cellStyle name="Comma 9 3 2 2 3 3" xfId="30463"/>
    <cellStyle name="Comma 9 3 2 2 3 4" xfId="30464"/>
    <cellStyle name="Comma 9 3 2 2 3 5" xfId="30465"/>
    <cellStyle name="Comma 9 3 2 2 3 6" xfId="30466"/>
    <cellStyle name="Comma 9 3 2 2 4" xfId="30467"/>
    <cellStyle name="Comma 9 3 2 2 4 2" xfId="30468"/>
    <cellStyle name="Comma 9 3 2 2 4 3" xfId="30469"/>
    <cellStyle name="Comma 9 3 2 2 4 4" xfId="30470"/>
    <cellStyle name="Comma 9 3 2 2 5" xfId="30471"/>
    <cellStyle name="Comma 9 3 2 2 6" xfId="30472"/>
    <cellStyle name="Comma 9 3 2 2 7" xfId="30473"/>
    <cellStyle name="Comma 9 3 2 2 8" xfId="30474"/>
    <cellStyle name="Comma 9 3 2 3" xfId="30475"/>
    <cellStyle name="Comma 9 3 2 3 2" xfId="30476"/>
    <cellStyle name="Comma 9 3 2 3 2 2" xfId="30477"/>
    <cellStyle name="Comma 9 3 2 3 2 2 2" xfId="30478"/>
    <cellStyle name="Comma 9 3 2 3 2 3" xfId="30479"/>
    <cellStyle name="Comma 9 3 2 3 2 4" xfId="30480"/>
    <cellStyle name="Comma 9 3 2 3 2 5" xfId="30481"/>
    <cellStyle name="Comma 9 3 2 3 2 6" xfId="30482"/>
    <cellStyle name="Comma 9 3 2 3 3" xfId="30483"/>
    <cellStyle name="Comma 9 3 2 3 3 2" xfId="30484"/>
    <cellStyle name="Comma 9 3 2 3 3 3" xfId="30485"/>
    <cellStyle name="Comma 9 3 2 3 3 4" xfId="30486"/>
    <cellStyle name="Comma 9 3 2 3 4" xfId="30487"/>
    <cellStyle name="Comma 9 3 2 3 5" xfId="30488"/>
    <cellStyle name="Comma 9 3 2 3 6" xfId="30489"/>
    <cellStyle name="Comma 9 3 2 3 7" xfId="30490"/>
    <cellStyle name="Comma 9 3 2 4" xfId="30491"/>
    <cellStyle name="Comma 9 3 2 4 2" xfId="30492"/>
    <cellStyle name="Comma 9 3 2 4 2 2" xfId="30493"/>
    <cellStyle name="Comma 9 3 2 4 2 3" xfId="30494"/>
    <cellStyle name="Comma 9 3 2 4 2 4" xfId="30495"/>
    <cellStyle name="Comma 9 3 2 4 2 5" xfId="30496"/>
    <cellStyle name="Comma 9 3 2 4 3" xfId="30497"/>
    <cellStyle name="Comma 9 3 2 4 3 2" xfId="30498"/>
    <cellStyle name="Comma 9 3 2 4 3 3" xfId="30499"/>
    <cellStyle name="Comma 9 3 2 4 3 4" xfId="30500"/>
    <cellStyle name="Comma 9 3 2 4 4" xfId="30501"/>
    <cellStyle name="Comma 9 3 2 4 5" xfId="30502"/>
    <cellStyle name="Comma 9 3 2 4 6" xfId="30503"/>
    <cellStyle name="Comma 9 3 2 4 7" xfId="30504"/>
    <cellStyle name="Comma 9 3 2 5" xfId="30505"/>
    <cellStyle name="Comma 9 3 2 5 2" xfId="30506"/>
    <cellStyle name="Comma 9 3 2 5 2 2" xfId="30507"/>
    <cellStyle name="Comma 9 3 2 5 3" xfId="30508"/>
    <cellStyle name="Comma 9 3 2 5 4" xfId="30509"/>
    <cellStyle name="Comma 9 3 2 5 5" xfId="30510"/>
    <cellStyle name="Comma 9 3 2 5 6" xfId="30511"/>
    <cellStyle name="Comma 9 3 2 6" xfId="30512"/>
    <cellStyle name="Comma 9 3 2 6 2" xfId="30513"/>
    <cellStyle name="Comma 9 3 2 6 3" xfId="30514"/>
    <cellStyle name="Comma 9 3 2 6 4" xfId="30515"/>
    <cellStyle name="Comma 9 3 2 7" xfId="30516"/>
    <cellStyle name="Comma 9 3 2 8" xfId="30517"/>
    <cellStyle name="Comma 9 3 2 9" xfId="30518"/>
    <cellStyle name="Comma 9 3 3" xfId="30519"/>
    <cellStyle name="Comma 9 3 3 2" xfId="30520"/>
    <cellStyle name="Comma 9 3 3 2 2" xfId="30521"/>
    <cellStyle name="Comma 9 3 3 2 2 2" xfId="30522"/>
    <cellStyle name="Comma 9 3 3 2 2 2 2" xfId="30523"/>
    <cellStyle name="Comma 9 3 3 2 2 3" xfId="30524"/>
    <cellStyle name="Comma 9 3 3 2 2 4" xfId="30525"/>
    <cellStyle name="Comma 9 3 3 2 2 5" xfId="30526"/>
    <cellStyle name="Comma 9 3 3 2 2 6" xfId="30527"/>
    <cellStyle name="Comma 9 3 3 2 3" xfId="30528"/>
    <cellStyle name="Comma 9 3 3 2 3 2" xfId="30529"/>
    <cellStyle name="Comma 9 3 3 2 3 3" xfId="30530"/>
    <cellStyle name="Comma 9 3 3 2 3 4" xfId="30531"/>
    <cellStyle name="Comma 9 3 3 2 4" xfId="30532"/>
    <cellStyle name="Comma 9 3 3 2 5" xfId="30533"/>
    <cellStyle name="Comma 9 3 3 2 6" xfId="30534"/>
    <cellStyle name="Comma 9 3 3 2 7" xfId="30535"/>
    <cellStyle name="Comma 9 3 3 3" xfId="30536"/>
    <cellStyle name="Comma 9 3 3 3 2" xfId="30537"/>
    <cellStyle name="Comma 9 3 3 3 2 2" xfId="30538"/>
    <cellStyle name="Comma 9 3 3 3 3" xfId="30539"/>
    <cellStyle name="Comma 9 3 3 3 4" xfId="30540"/>
    <cellStyle name="Comma 9 3 3 3 5" xfId="30541"/>
    <cellStyle name="Comma 9 3 3 3 6" xfId="30542"/>
    <cellStyle name="Comma 9 3 3 4" xfId="30543"/>
    <cellStyle name="Comma 9 3 3 4 2" xfId="30544"/>
    <cellStyle name="Comma 9 3 3 4 3" xfId="30545"/>
    <cellStyle name="Comma 9 3 3 4 4" xfId="30546"/>
    <cellStyle name="Comma 9 3 3 5" xfId="30547"/>
    <cellStyle name="Comma 9 3 3 6" xfId="30548"/>
    <cellStyle name="Comma 9 3 3 7" xfId="30549"/>
    <cellStyle name="Comma 9 3 3 8" xfId="30550"/>
    <cellStyle name="Comma 9 3 4" xfId="30551"/>
    <cellStyle name="Comma 9 3 4 2" xfId="30552"/>
    <cellStyle name="Comma 9 3 4 2 2" xfId="30553"/>
    <cellStyle name="Comma 9 3 4 2 2 2" xfId="30554"/>
    <cellStyle name="Comma 9 3 4 2 3" xfId="30555"/>
    <cellStyle name="Comma 9 3 4 2 4" xfId="30556"/>
    <cellStyle name="Comma 9 3 4 2 5" xfId="30557"/>
    <cellStyle name="Comma 9 3 4 2 6" xfId="30558"/>
    <cellStyle name="Comma 9 3 4 3" xfId="30559"/>
    <cellStyle name="Comma 9 3 4 3 2" xfId="30560"/>
    <cellStyle name="Comma 9 3 4 3 3" xfId="30561"/>
    <cellStyle name="Comma 9 3 4 3 4" xfId="30562"/>
    <cellStyle name="Comma 9 3 4 4" xfId="30563"/>
    <cellStyle name="Comma 9 3 4 5" xfId="30564"/>
    <cellStyle name="Comma 9 3 4 6" xfId="30565"/>
    <cellStyle name="Comma 9 3 4 7" xfId="30566"/>
    <cellStyle name="Comma 9 3 5" xfId="30567"/>
    <cellStyle name="Comma 9 3 5 2" xfId="30568"/>
    <cellStyle name="Comma 9 3 5 2 2" xfId="30569"/>
    <cellStyle name="Comma 9 3 5 2 3" xfId="30570"/>
    <cellStyle name="Comma 9 3 5 2 4" xfId="30571"/>
    <cellStyle name="Comma 9 3 5 2 5" xfId="30572"/>
    <cellStyle name="Comma 9 3 5 3" xfId="30573"/>
    <cellStyle name="Comma 9 3 5 3 2" xfId="30574"/>
    <cellStyle name="Comma 9 3 5 3 3" xfId="30575"/>
    <cellStyle name="Comma 9 3 5 3 4" xfId="30576"/>
    <cellStyle name="Comma 9 3 5 4" xfId="30577"/>
    <cellStyle name="Comma 9 3 5 5" xfId="30578"/>
    <cellStyle name="Comma 9 3 5 6" xfId="30579"/>
    <cellStyle name="Comma 9 3 5 7" xfId="30580"/>
    <cellStyle name="Comma 9 3 6" xfId="30581"/>
    <cellStyle name="Comma 9 3 6 2" xfId="30582"/>
    <cellStyle name="Comma 9 3 6 2 2" xfId="30583"/>
    <cellStyle name="Comma 9 3 6 3" xfId="30584"/>
    <cellStyle name="Comma 9 3 6 4" xfId="30585"/>
    <cellStyle name="Comma 9 3 6 5" xfId="30586"/>
    <cellStyle name="Comma 9 3 6 6" xfId="30587"/>
    <cellStyle name="Comma 9 3 7" xfId="30588"/>
    <cellStyle name="Comma 9 3 7 2" xfId="30589"/>
    <cellStyle name="Comma 9 3 7 3" xfId="30590"/>
    <cellStyle name="Comma 9 3 7 4" xfId="30591"/>
    <cellStyle name="Comma 9 3 8" xfId="30592"/>
    <cellStyle name="Comma 9 3 9" xfId="30593"/>
    <cellStyle name="Comma 9 3 9 2" xfId="30594"/>
    <cellStyle name="Comma 9 4" xfId="30595"/>
    <cellStyle name="Comma 9 4 10" xfId="30596"/>
    <cellStyle name="Comma 9 4 2" xfId="30597"/>
    <cellStyle name="Comma 9 4 2 2" xfId="30598"/>
    <cellStyle name="Comma 9 4 2 2 2" xfId="30599"/>
    <cellStyle name="Comma 9 4 2 2 2 2" xfId="30600"/>
    <cellStyle name="Comma 9 4 2 2 2 2 2" xfId="30601"/>
    <cellStyle name="Comma 9 4 2 2 2 3" xfId="30602"/>
    <cellStyle name="Comma 9 4 2 2 2 4" xfId="30603"/>
    <cellStyle name="Comma 9 4 2 2 2 5" xfId="30604"/>
    <cellStyle name="Comma 9 4 2 2 2 6" xfId="30605"/>
    <cellStyle name="Comma 9 4 2 2 3" xfId="30606"/>
    <cellStyle name="Comma 9 4 2 2 3 2" xfId="30607"/>
    <cellStyle name="Comma 9 4 2 2 3 3" xfId="30608"/>
    <cellStyle name="Comma 9 4 2 2 3 4" xfId="30609"/>
    <cellStyle name="Comma 9 4 2 2 4" xfId="30610"/>
    <cellStyle name="Comma 9 4 2 2 5" xfId="30611"/>
    <cellStyle name="Comma 9 4 2 2 6" xfId="30612"/>
    <cellStyle name="Comma 9 4 2 2 7" xfId="30613"/>
    <cellStyle name="Comma 9 4 2 3" xfId="30614"/>
    <cellStyle name="Comma 9 4 2 3 2" xfId="30615"/>
    <cellStyle name="Comma 9 4 2 3 2 2" xfId="30616"/>
    <cellStyle name="Comma 9 4 2 3 2 3" xfId="30617"/>
    <cellStyle name="Comma 9 4 2 3 2 4" xfId="30618"/>
    <cellStyle name="Comma 9 4 2 3 2 5" xfId="30619"/>
    <cellStyle name="Comma 9 4 2 3 3" xfId="30620"/>
    <cellStyle name="Comma 9 4 2 3 3 2" xfId="30621"/>
    <cellStyle name="Comma 9 4 2 3 3 3" xfId="30622"/>
    <cellStyle name="Comma 9 4 2 3 3 4" xfId="30623"/>
    <cellStyle name="Comma 9 4 2 3 4" xfId="30624"/>
    <cellStyle name="Comma 9 4 2 3 5" xfId="30625"/>
    <cellStyle name="Comma 9 4 2 3 6" xfId="30626"/>
    <cellStyle name="Comma 9 4 2 3 7" xfId="30627"/>
    <cellStyle name="Comma 9 4 2 4" xfId="30628"/>
    <cellStyle name="Comma 9 4 2 4 2" xfId="30629"/>
    <cellStyle name="Comma 9 4 2 4 2 2" xfId="30630"/>
    <cellStyle name="Comma 9 4 2 4 3" xfId="30631"/>
    <cellStyle name="Comma 9 4 2 4 4" xfId="30632"/>
    <cellStyle name="Comma 9 4 2 4 5" xfId="30633"/>
    <cellStyle name="Comma 9 4 2 4 6" xfId="30634"/>
    <cellStyle name="Comma 9 4 2 5" xfId="30635"/>
    <cellStyle name="Comma 9 4 2 5 2" xfId="30636"/>
    <cellStyle name="Comma 9 4 2 5 3" xfId="30637"/>
    <cellStyle name="Comma 9 4 2 5 4" xfId="30638"/>
    <cellStyle name="Comma 9 4 2 6" xfId="30639"/>
    <cellStyle name="Comma 9 4 2 7" xfId="30640"/>
    <cellStyle name="Comma 9 4 2 8" xfId="30641"/>
    <cellStyle name="Comma 9 4 2 9" xfId="30642"/>
    <cellStyle name="Comma 9 4 3" xfId="30643"/>
    <cellStyle name="Comma 9 4 3 2" xfId="30644"/>
    <cellStyle name="Comma 9 4 3 2 2" xfId="30645"/>
    <cellStyle name="Comma 9 4 3 2 2 2" xfId="30646"/>
    <cellStyle name="Comma 9 4 3 2 3" xfId="30647"/>
    <cellStyle name="Comma 9 4 3 2 4" xfId="30648"/>
    <cellStyle name="Comma 9 4 3 2 5" xfId="30649"/>
    <cellStyle name="Comma 9 4 3 2 6" xfId="30650"/>
    <cellStyle name="Comma 9 4 3 3" xfId="30651"/>
    <cellStyle name="Comma 9 4 3 3 2" xfId="30652"/>
    <cellStyle name="Comma 9 4 3 3 3" xfId="30653"/>
    <cellStyle name="Comma 9 4 3 3 4" xfId="30654"/>
    <cellStyle name="Comma 9 4 3 4" xfId="30655"/>
    <cellStyle name="Comma 9 4 3 5" xfId="30656"/>
    <cellStyle name="Comma 9 4 3 6" xfId="30657"/>
    <cellStyle name="Comma 9 4 3 7" xfId="30658"/>
    <cellStyle name="Comma 9 4 4" xfId="30659"/>
    <cellStyle name="Comma 9 4 4 2" xfId="30660"/>
    <cellStyle name="Comma 9 4 4 2 2" xfId="30661"/>
    <cellStyle name="Comma 9 4 4 2 3" xfId="30662"/>
    <cellStyle name="Comma 9 4 4 2 4" xfId="30663"/>
    <cellStyle name="Comma 9 4 4 2 5" xfId="30664"/>
    <cellStyle name="Comma 9 4 4 3" xfId="30665"/>
    <cellStyle name="Comma 9 4 4 3 2" xfId="30666"/>
    <cellStyle name="Comma 9 4 4 3 3" xfId="30667"/>
    <cellStyle name="Comma 9 4 4 3 4" xfId="30668"/>
    <cellStyle name="Comma 9 4 4 4" xfId="30669"/>
    <cellStyle name="Comma 9 4 4 5" xfId="30670"/>
    <cellStyle name="Comma 9 4 4 6" xfId="30671"/>
    <cellStyle name="Comma 9 4 4 7" xfId="30672"/>
    <cellStyle name="Comma 9 4 5" xfId="30673"/>
    <cellStyle name="Comma 9 4 5 2" xfId="30674"/>
    <cellStyle name="Comma 9 4 5 2 2" xfId="30675"/>
    <cellStyle name="Comma 9 4 5 3" xfId="30676"/>
    <cellStyle name="Comma 9 4 5 4" xfId="30677"/>
    <cellStyle name="Comma 9 4 5 5" xfId="30678"/>
    <cellStyle name="Comma 9 4 5 6" xfId="30679"/>
    <cellStyle name="Comma 9 4 6" xfId="30680"/>
    <cellStyle name="Comma 9 4 6 2" xfId="30681"/>
    <cellStyle name="Comma 9 4 6 3" xfId="30682"/>
    <cellStyle name="Comma 9 4 6 4" xfId="30683"/>
    <cellStyle name="Comma 9 4 7" xfId="30684"/>
    <cellStyle name="Comma 9 4 8" xfId="30685"/>
    <cellStyle name="Comma 9 4 8 2" xfId="30686"/>
    <cellStyle name="Comma 9 4 9" xfId="30687"/>
    <cellStyle name="Comma 9 5" xfId="30688"/>
    <cellStyle name="Comma 9 5 2" xfId="30689"/>
    <cellStyle name="Comma 9 5 2 2" xfId="30690"/>
    <cellStyle name="Comma 9 5 2 2 2" xfId="30691"/>
    <cellStyle name="Comma 9 5 2 2 2 2" xfId="30692"/>
    <cellStyle name="Comma 9 5 2 2 2 3" xfId="30693"/>
    <cellStyle name="Comma 9 5 2 2 2 4" xfId="30694"/>
    <cellStyle name="Comma 9 5 2 2 2 5" xfId="30695"/>
    <cellStyle name="Comma 9 5 2 2 3" xfId="30696"/>
    <cellStyle name="Comma 9 5 2 2 3 2" xfId="30697"/>
    <cellStyle name="Comma 9 5 2 2 3 3" xfId="30698"/>
    <cellStyle name="Comma 9 5 2 2 3 4" xfId="30699"/>
    <cellStyle name="Comma 9 5 2 2 4" xfId="30700"/>
    <cellStyle name="Comma 9 5 2 2 5" xfId="30701"/>
    <cellStyle name="Comma 9 5 2 2 6" xfId="30702"/>
    <cellStyle name="Comma 9 5 2 2 7" xfId="30703"/>
    <cellStyle name="Comma 9 5 2 3" xfId="30704"/>
    <cellStyle name="Comma 9 5 2 3 2" xfId="30705"/>
    <cellStyle name="Comma 9 5 2 3 2 2" xfId="30706"/>
    <cellStyle name="Comma 9 5 2 3 3" xfId="30707"/>
    <cellStyle name="Comma 9 5 2 3 4" xfId="30708"/>
    <cellStyle name="Comma 9 5 2 3 5" xfId="30709"/>
    <cellStyle name="Comma 9 5 2 3 6" xfId="30710"/>
    <cellStyle name="Comma 9 5 2 4" xfId="30711"/>
    <cellStyle name="Comma 9 5 2 4 2" xfId="30712"/>
    <cellStyle name="Comma 9 5 2 4 3" xfId="30713"/>
    <cellStyle name="Comma 9 5 2 4 4" xfId="30714"/>
    <cellStyle name="Comma 9 5 2 5" xfId="30715"/>
    <cellStyle name="Comma 9 5 2 6" xfId="30716"/>
    <cellStyle name="Comma 9 5 2 7" xfId="30717"/>
    <cellStyle name="Comma 9 5 2 8" xfId="30718"/>
    <cellStyle name="Comma 9 5 3" xfId="30719"/>
    <cellStyle name="Comma 9 5 3 2" xfId="30720"/>
    <cellStyle name="Comma 9 5 3 2 2" xfId="30721"/>
    <cellStyle name="Comma 9 5 3 2 3" xfId="30722"/>
    <cellStyle name="Comma 9 5 3 2 4" xfId="30723"/>
    <cellStyle name="Comma 9 5 3 2 5" xfId="30724"/>
    <cellStyle name="Comma 9 5 3 3" xfId="30725"/>
    <cellStyle name="Comma 9 5 3 3 2" xfId="30726"/>
    <cellStyle name="Comma 9 5 3 3 3" xfId="30727"/>
    <cellStyle name="Comma 9 5 3 3 4" xfId="30728"/>
    <cellStyle name="Comma 9 5 3 4" xfId="30729"/>
    <cellStyle name="Comma 9 5 3 5" xfId="30730"/>
    <cellStyle name="Comma 9 5 3 6" xfId="30731"/>
    <cellStyle name="Comma 9 5 3 7" xfId="30732"/>
    <cellStyle name="Comma 9 5 4" xfId="30733"/>
    <cellStyle name="Comma 9 5 4 2" xfId="30734"/>
    <cellStyle name="Comma 9 5 4 2 2" xfId="30735"/>
    <cellStyle name="Comma 9 5 4 3" xfId="30736"/>
    <cellStyle name="Comma 9 5 4 4" xfId="30737"/>
    <cellStyle name="Comma 9 5 4 5" xfId="30738"/>
    <cellStyle name="Comma 9 5 4 6" xfId="30739"/>
    <cellStyle name="Comma 9 5 5" xfId="30740"/>
    <cellStyle name="Comma 9 5 5 2" xfId="30741"/>
    <cellStyle name="Comma 9 5 5 3" xfId="30742"/>
    <cellStyle name="Comma 9 5 5 4" xfId="30743"/>
    <cellStyle name="Comma 9 5 6" xfId="30744"/>
    <cellStyle name="Comma 9 5 7" xfId="30745"/>
    <cellStyle name="Comma 9 5 7 2" xfId="30746"/>
    <cellStyle name="Comma 9 5 8" xfId="30747"/>
    <cellStyle name="Comma 9 5 9" xfId="30748"/>
    <cellStyle name="Comma 9 6" xfId="30749"/>
    <cellStyle name="Comma 9 6 2" xfId="30750"/>
    <cellStyle name="Comma 9 6 2 2" xfId="30751"/>
    <cellStyle name="Comma 9 6 2 2 2" xfId="30752"/>
    <cellStyle name="Comma 9 6 2 2 3" xfId="30753"/>
    <cellStyle name="Comma 9 6 2 2 4" xfId="30754"/>
    <cellStyle name="Comma 9 6 2 2 5" xfId="30755"/>
    <cellStyle name="Comma 9 6 2 3" xfId="30756"/>
    <cellStyle name="Comma 9 6 2 3 2" xfId="30757"/>
    <cellStyle name="Comma 9 6 2 3 3" xfId="30758"/>
    <cellStyle name="Comma 9 6 2 3 4" xfId="30759"/>
    <cellStyle name="Comma 9 6 2 4" xfId="30760"/>
    <cellStyle name="Comma 9 6 2 5" xfId="30761"/>
    <cellStyle name="Comma 9 6 2 6" xfId="30762"/>
    <cellStyle name="Comma 9 6 2 7" xfId="30763"/>
    <cellStyle name="Comma 9 6 3" xfId="30764"/>
    <cellStyle name="Comma 9 6 3 2" xfId="30765"/>
    <cellStyle name="Comma 9 6 3 2 2" xfId="30766"/>
    <cellStyle name="Comma 9 6 3 3" xfId="30767"/>
    <cellStyle name="Comma 9 6 3 4" xfId="30768"/>
    <cellStyle name="Comma 9 6 3 5" xfId="30769"/>
    <cellStyle name="Comma 9 6 3 6" xfId="30770"/>
    <cellStyle name="Comma 9 6 3 7" xfId="30771"/>
    <cellStyle name="Comma 9 6 4" xfId="30772"/>
    <cellStyle name="Comma 9 6 4 2" xfId="30773"/>
    <cellStyle name="Comma 9 6 4 3" xfId="30774"/>
    <cellStyle name="Comma 9 6 4 4" xfId="30775"/>
    <cellStyle name="Comma 9 6 5" xfId="30776"/>
    <cellStyle name="Comma 9 6 6" xfId="30777"/>
    <cellStyle name="Comma 9 6 6 2" xfId="30778"/>
    <cellStyle name="Comma 9 6 7" xfId="30779"/>
    <cellStyle name="Comma 9 7" xfId="30780"/>
    <cellStyle name="Comma 9 7 2" xfId="30781"/>
    <cellStyle name="Comma 9 7 2 2" xfId="30782"/>
    <cellStyle name="Comma 9 7 2 2 2" xfId="30783"/>
    <cellStyle name="Comma 9 7 2 3" xfId="30784"/>
    <cellStyle name="Comma 9 7 2 4" xfId="30785"/>
    <cellStyle name="Comma 9 7 2 5" xfId="30786"/>
    <cellStyle name="Comma 9 7 2 6" xfId="30787"/>
    <cellStyle name="Comma 9 7 3" xfId="30788"/>
    <cellStyle name="Comma 9 7 3 2" xfId="30789"/>
    <cellStyle name="Comma 9 7 3 3" xfId="30790"/>
    <cellStyle name="Comma 9 7 3 4" xfId="30791"/>
    <cellStyle name="Comma 9 7 4" xfId="30792"/>
    <cellStyle name="Comma 9 7 5" xfId="30793"/>
    <cellStyle name="Comma 9 7 5 2" xfId="30794"/>
    <cellStyle name="Comma 9 7 6" xfId="30795"/>
    <cellStyle name="Comma 9 8" xfId="30796"/>
    <cellStyle name="Comma 9 8 2" xfId="30797"/>
    <cellStyle name="Comma 9 8 2 2" xfId="30798"/>
    <cellStyle name="Comma 9 8 2 2 2" xfId="30799"/>
    <cellStyle name="Comma 9 8 2 3" xfId="30800"/>
    <cellStyle name="Comma 9 8 2 4" xfId="30801"/>
    <cellStyle name="Comma 9 8 2 5" xfId="30802"/>
    <cellStyle name="Comma 9 8 2 6" xfId="30803"/>
    <cellStyle name="Comma 9 8 3" xfId="30804"/>
    <cellStyle name="Comma 9 8 3 2" xfId="30805"/>
    <cellStyle name="Comma 9 8 3 3" xfId="30806"/>
    <cellStyle name="Comma 9 8 3 4" xfId="30807"/>
    <cellStyle name="Comma 9 8 4" xfId="30808"/>
    <cellStyle name="Comma 9 8 5" xfId="30809"/>
    <cellStyle name="Comma 9 8 6" xfId="30810"/>
    <cellStyle name="Comma 9 8 7" xfId="30811"/>
    <cellStyle name="Comma 9 9" xfId="30812"/>
    <cellStyle name="Comma 9 9 2" xfId="30813"/>
    <cellStyle name="Comma 9 9 2 2" xfId="30814"/>
    <cellStyle name="Comma 9 9 2 2 2" xfId="30815"/>
    <cellStyle name="Comma 9 9 2 3" xfId="30816"/>
    <cellStyle name="Comma 9 9 2 4" xfId="30817"/>
    <cellStyle name="Comma 9 9 2 5" xfId="30818"/>
    <cellStyle name="Comma 9 9 2 6" xfId="30819"/>
    <cellStyle name="Comma 9 9 3" xfId="30820"/>
    <cellStyle name="Comma 9 9 3 2" xfId="30821"/>
    <cellStyle name="Comma 9 9 3 3" xfId="30822"/>
    <cellStyle name="Comma 9 9 3 4" xfId="30823"/>
    <cellStyle name="Comma 9 9 4" xfId="30824"/>
    <cellStyle name="Comma 9 9 5" xfId="30825"/>
    <cellStyle name="Comma 9 9 6" xfId="30826"/>
    <cellStyle name="Comma 9 9 7" xfId="30827"/>
    <cellStyle name="Currency [0] 2" xfId="30828"/>
    <cellStyle name="Currency 2" xfId="30829"/>
    <cellStyle name="Currency 2 2" xfId="30830"/>
    <cellStyle name="Currency 2 2 2" xfId="30831"/>
    <cellStyle name="Currency 2 2 2 2" xfId="30832"/>
    <cellStyle name="Currency 2 2 2 3" xfId="30833"/>
    <cellStyle name="Currency 2 2 3" xfId="30834"/>
    <cellStyle name="Currency 2 2 3 2" xfId="30835"/>
    <cellStyle name="Currency 2 2 3 3" xfId="30836"/>
    <cellStyle name="Currency 2 2 4" xfId="30837"/>
    <cellStyle name="Currency 2 2 5" xfId="30838"/>
    <cellStyle name="Currency 2 3" xfId="30839"/>
    <cellStyle name="Currency 2 3 2" xfId="30840"/>
    <cellStyle name="Currency 2 4" xfId="30841"/>
    <cellStyle name="Currency 2 4 2" xfId="30842"/>
    <cellStyle name="Currency 2 4 3" xfId="30843"/>
    <cellStyle name="Currency 2 5" xfId="30844"/>
    <cellStyle name="Currency 2 5 2" xfId="30845"/>
    <cellStyle name="Currency 2 5 3" xfId="30846"/>
    <cellStyle name="Currency 2 6" xfId="30847"/>
    <cellStyle name="Currency 2 7" xfId="30848"/>
    <cellStyle name="Currency 3" xfId="30849"/>
    <cellStyle name="Currency 3 2" xfId="30850"/>
    <cellStyle name="Currency 3 3" xfId="30851"/>
    <cellStyle name="Currency 3 4" xfId="30852"/>
    <cellStyle name="Currency 3 5" xfId="30853"/>
    <cellStyle name="Currency 4" xfId="30854"/>
    <cellStyle name="Currency 5" xfId="30855"/>
    <cellStyle name="Currency 6" xfId="30856"/>
    <cellStyle name="Currency 6 2" xfId="30857"/>
    <cellStyle name="Currency 7" xfId="30858"/>
    <cellStyle name="Currency 7 2" xfId="30859"/>
    <cellStyle name="Currency 7 3" xfId="30860"/>
    <cellStyle name="Data_Total" xfId="30861"/>
    <cellStyle name="Euro" xfId="30862"/>
    <cellStyle name="Euro 2" xfId="30863"/>
    <cellStyle name="Euro 2 2" xfId="30864"/>
    <cellStyle name="Euro 2 2 2" xfId="30865"/>
    <cellStyle name="Euro 3" xfId="30866"/>
    <cellStyle name="Euro 4" xfId="30867"/>
    <cellStyle name="Euro 5" xfId="30868"/>
    <cellStyle name="Euro 6" xfId="30869"/>
    <cellStyle name="Explanatory Text 2" xfId="30870"/>
    <cellStyle name="Explanatory Text 2 2" xfId="30871"/>
    <cellStyle name="Explanatory Text 2 2 2" xfId="30872"/>
    <cellStyle name="Explanatory Text 2 2 3" xfId="30873"/>
    <cellStyle name="Explanatory Text 2 3" xfId="30874"/>
    <cellStyle name="Explanatory Text 2 4" xfId="30875"/>
    <cellStyle name="Explanatory Text 2 5" xfId="30876"/>
    <cellStyle name="Explanatory Text 3" xfId="30877"/>
    <cellStyle name="Explanatory Text 3 2" xfId="30878"/>
    <cellStyle name="Explanatory Text 3 2 2" xfId="30879"/>
    <cellStyle name="Explanatory Text 3 3" xfId="30880"/>
    <cellStyle name="Explanatory Text 3 4" xfId="30881"/>
    <cellStyle name="Explanatory Text 4" xfId="30882"/>
    <cellStyle name="Explanatory Text 4 2" xfId="30883"/>
    <cellStyle name="Explanatory Text 4 3" xfId="30884"/>
    <cellStyle name="Explanatory Text 4 4" xfId="30885"/>
    <cellStyle name="Explanatory Text 5" xfId="30886"/>
    <cellStyle name="Good 2" xfId="30887"/>
    <cellStyle name="Good 2 2" xfId="30888"/>
    <cellStyle name="Good 2 2 2" xfId="30889"/>
    <cellStyle name="Good 2 2 3" xfId="30890"/>
    <cellStyle name="Good 2 3" xfId="30891"/>
    <cellStyle name="Good 2 4" xfId="30892"/>
    <cellStyle name="Good 2 5" xfId="30893"/>
    <cellStyle name="Good 3" xfId="30894"/>
    <cellStyle name="Good 3 2" xfId="30895"/>
    <cellStyle name="Good 3 3" xfId="30896"/>
    <cellStyle name="Good 3 4" xfId="30897"/>
    <cellStyle name="Good 4" xfId="30898"/>
    <cellStyle name="Good 4 2" xfId="30899"/>
    <cellStyle name="Good 5" xfId="30900"/>
    <cellStyle name="Heading 1 2" xfId="30901"/>
    <cellStyle name="Heading 1 2 2" xfId="30902"/>
    <cellStyle name="Heading 1 2 2 2" xfId="30903"/>
    <cellStyle name="Heading 1 2 2 3" xfId="30904"/>
    <cellStyle name="Heading 1 2 3" xfId="30905"/>
    <cellStyle name="Heading 1 2 3 2" xfId="30906"/>
    <cellStyle name="Heading 1 2 3 3" xfId="30907"/>
    <cellStyle name="Heading 1 2 4" xfId="30908"/>
    <cellStyle name="Heading 1 2 5" xfId="30909"/>
    <cellStyle name="Heading 1 3" xfId="30910"/>
    <cellStyle name="Heading 1 3 2" xfId="30911"/>
    <cellStyle name="Heading 1 3 2 2" xfId="30912"/>
    <cellStyle name="Heading 1 3 3" xfId="30913"/>
    <cellStyle name="Heading 1 3 4" xfId="30914"/>
    <cellStyle name="Heading 1 4" xfId="30915"/>
    <cellStyle name="Heading 1 4 2" xfId="30916"/>
    <cellStyle name="Heading 1 4 3" xfId="30917"/>
    <cellStyle name="Heading 1 4 4" xfId="30918"/>
    <cellStyle name="Heading 1 5" xfId="30919"/>
    <cellStyle name="Heading 2 2" xfId="30920"/>
    <cellStyle name="Heading 2 2 2" xfId="30921"/>
    <cellStyle name="Heading 2 2 2 2" xfId="30922"/>
    <cellStyle name="Heading 2 2 2 3" xfId="30923"/>
    <cellStyle name="Heading 2 2 3" xfId="30924"/>
    <cellStyle name="Heading 2 2 3 2" xfId="30925"/>
    <cellStyle name="Heading 2 2 3 3" xfId="30926"/>
    <cellStyle name="Heading 2 2 4" xfId="30927"/>
    <cellStyle name="Heading 2 2 5" xfId="30928"/>
    <cellStyle name="Heading 2 3" xfId="30929"/>
    <cellStyle name="Heading 2 3 2" xfId="30930"/>
    <cellStyle name="Heading 2 3 3" xfId="30931"/>
    <cellStyle name="Heading 2 3 4" xfId="30932"/>
    <cellStyle name="Heading 2 4" xfId="30933"/>
    <cellStyle name="Heading 2 4 2" xfId="30934"/>
    <cellStyle name="Heading 2 5" xfId="30935"/>
    <cellStyle name="Heading 3 2" xfId="30936"/>
    <cellStyle name="Heading 3 2 2" xfId="30937"/>
    <cellStyle name="Heading 3 2 2 2" xfId="30938"/>
    <cellStyle name="Heading 3 2 2 3" xfId="30939"/>
    <cellStyle name="Heading 3 2 3" xfId="30940"/>
    <cellStyle name="Heading 3 2 4" xfId="30941"/>
    <cellStyle name="Heading 3 2 5" xfId="30942"/>
    <cellStyle name="Heading 3 3" xfId="30943"/>
    <cellStyle name="Heading 3 3 2" xfId="30944"/>
    <cellStyle name="Heading 3 3 2 2" xfId="30945"/>
    <cellStyle name="Heading 3 3 3" xfId="30946"/>
    <cellStyle name="Heading 3 3 4" xfId="30947"/>
    <cellStyle name="Heading 3 4" xfId="30948"/>
    <cellStyle name="Heading 3 4 2" xfId="30949"/>
    <cellStyle name="Heading 3 4 3" xfId="30950"/>
    <cellStyle name="Heading 3 4 4" xfId="30951"/>
    <cellStyle name="Heading 3 5" xfId="30952"/>
    <cellStyle name="Heading 4 2" xfId="30953"/>
    <cellStyle name="Heading 4 2 2" xfId="30954"/>
    <cellStyle name="Heading 4 2 2 2" xfId="30955"/>
    <cellStyle name="Heading 4 2 2 3" xfId="30956"/>
    <cellStyle name="Heading 4 2 3" xfId="30957"/>
    <cellStyle name="Heading 4 2 4" xfId="30958"/>
    <cellStyle name="Heading 4 2 5" xfId="30959"/>
    <cellStyle name="Heading 4 3" xfId="30960"/>
    <cellStyle name="Heading 4 3 2" xfId="30961"/>
    <cellStyle name="Heading 4 3 2 2" xfId="30962"/>
    <cellStyle name="Heading 4 3 3" xfId="30963"/>
    <cellStyle name="Heading 4 3 4" xfId="30964"/>
    <cellStyle name="Heading 4 4" xfId="30965"/>
    <cellStyle name="Heading 4 4 2" xfId="30966"/>
    <cellStyle name="Heading 4 4 3" xfId="30967"/>
    <cellStyle name="Heading 4 4 4" xfId="30968"/>
    <cellStyle name="Heading 4 5" xfId="30969"/>
    <cellStyle name="Headings" xfId="30970"/>
    <cellStyle name="Hyperlink 2" xfId="30971"/>
    <cellStyle name="Hyperlink 2 2" xfId="30972"/>
    <cellStyle name="Hyperlink 2 2 2" xfId="30973"/>
    <cellStyle name="Hyperlink 2 3" xfId="30974"/>
    <cellStyle name="Hyperlink 2 4" xfId="30975"/>
    <cellStyle name="Hyperlink 2 5" xfId="30976"/>
    <cellStyle name="Hyperlink 2 6" xfId="30977"/>
    <cellStyle name="Hyperlink 3" xfId="30978"/>
    <cellStyle name="Hyperlink 3 2" xfId="30979"/>
    <cellStyle name="Hyperlink 3 3" xfId="30980"/>
    <cellStyle name="Hyperlink 3 4" xfId="30981"/>
    <cellStyle name="Hyperlink 3 5" xfId="30982"/>
    <cellStyle name="Hyperlink 3 6" xfId="30983"/>
    <cellStyle name="Hyperlink 4" xfId="30984"/>
    <cellStyle name="Hyperlink 4 2" xfId="30985"/>
    <cellStyle name="Hyperlink 4 3" xfId="30986"/>
    <cellStyle name="Input 2" xfId="30987"/>
    <cellStyle name="Input 2 2" xfId="30988"/>
    <cellStyle name="Input 2 2 2" xfId="30989"/>
    <cellStyle name="Input 2 2 3" xfId="30990"/>
    <cellStyle name="Input 2 2 4" xfId="30991"/>
    <cellStyle name="Input 2 2 5" xfId="30992"/>
    <cellStyle name="Input 2 3" xfId="30993"/>
    <cellStyle name="Input 2 3 2" xfId="30994"/>
    <cellStyle name="Input 2 3 3" xfId="30995"/>
    <cellStyle name="Input 2 4" xfId="30996"/>
    <cellStyle name="Input 2 5" xfId="30997"/>
    <cellStyle name="Input 2 6" xfId="30998"/>
    <cellStyle name="Input 3" xfId="30999"/>
    <cellStyle name="Input 3 2" xfId="31000"/>
    <cellStyle name="Input 3 3" xfId="31001"/>
    <cellStyle name="Input 3 4" xfId="31002"/>
    <cellStyle name="Input 4" xfId="31003"/>
    <cellStyle name="Input 4 2" xfId="31004"/>
    <cellStyle name="Input 5" xfId="31005"/>
    <cellStyle name="Input link" xfId="31006"/>
    <cellStyle name="Linked Cell 2" xfId="31007"/>
    <cellStyle name="Linked Cell 2 2" xfId="31008"/>
    <cellStyle name="Linked Cell 2 2 2" xfId="31009"/>
    <cellStyle name="Linked Cell 2 2 3" xfId="31010"/>
    <cellStyle name="Linked Cell 2 3" xfId="31011"/>
    <cellStyle name="Linked Cell 2 4" xfId="31012"/>
    <cellStyle name="Linked Cell 2 5" xfId="31013"/>
    <cellStyle name="Linked Cell 3" xfId="31014"/>
    <cellStyle name="Linked Cell 3 2" xfId="31015"/>
    <cellStyle name="Linked Cell 3 3" xfId="31016"/>
    <cellStyle name="Linked Cell 3 4" xfId="31017"/>
    <cellStyle name="Linked Cell 4" xfId="31018"/>
    <cellStyle name="Linked Cell 4 2" xfId="31019"/>
    <cellStyle name="Linked Cell 5" xfId="31020"/>
    <cellStyle name="Name" xfId="31021"/>
    <cellStyle name="Neutral 2" xfId="31022"/>
    <cellStyle name="Neutral 2 2" xfId="31023"/>
    <cellStyle name="Neutral 2 2 2" xfId="31024"/>
    <cellStyle name="Neutral 2 2 3" xfId="31025"/>
    <cellStyle name="Neutral 2 3" xfId="31026"/>
    <cellStyle name="Neutral 2 4" xfId="31027"/>
    <cellStyle name="Neutral 2 5" xfId="31028"/>
    <cellStyle name="Neutral 3" xfId="31029"/>
    <cellStyle name="Neutral 3 2" xfId="31030"/>
    <cellStyle name="Neutral 3 3" xfId="31031"/>
    <cellStyle name="Neutral 3 4" xfId="31032"/>
    <cellStyle name="Neutral 4" xfId="31033"/>
    <cellStyle name="Neutral 4 2" xfId="31034"/>
    <cellStyle name="Neutral 5" xfId="31035"/>
    <cellStyle name="Norma" xfId="31036"/>
    <cellStyle name="Norma 2" xfId="31037"/>
    <cellStyle name="Normal" xfId="0" builtinId="0"/>
    <cellStyle name="Normal 10" xfId="31038"/>
    <cellStyle name="Normal 10 10" xfId="31039"/>
    <cellStyle name="Normal 10 10 2" xfId="31040"/>
    <cellStyle name="Normal 10 10 2 2" xfId="31041"/>
    <cellStyle name="Normal 10 10 2 2 2" xfId="31042"/>
    <cellStyle name="Normal 10 10 2 2 3" xfId="31043"/>
    <cellStyle name="Normal 10 10 2 2 4" xfId="31044"/>
    <cellStyle name="Normal 10 10 2 2 5" xfId="2"/>
    <cellStyle name="Normal 10 10 2 3" xfId="31045"/>
    <cellStyle name="Normal 10 10 2 3 2" xfId="31046"/>
    <cellStyle name="Normal 10 10 2 3 3" xfId="31047"/>
    <cellStyle name="Normal 10 10 2 3 4" xfId="31048"/>
    <cellStyle name="Normal 10 10 2 4" xfId="31049"/>
    <cellStyle name="Normal 10 10 2 5" xfId="31050"/>
    <cellStyle name="Normal 10 10 2 6" xfId="31051"/>
    <cellStyle name="Normal 10 10 2 7" xfId="31052"/>
    <cellStyle name="Normal 10 10 3" xfId="31053"/>
    <cellStyle name="Normal 10 10 3 2" xfId="31054"/>
    <cellStyle name="Normal 10 10 3 2 2" xfId="31055"/>
    <cellStyle name="Normal 10 10 3 3" xfId="31056"/>
    <cellStyle name="Normal 10 10 3 4" xfId="31057"/>
    <cellStyle name="Normal 10 10 3 5" xfId="31058"/>
    <cellStyle name="Normal 10 10 3 6" xfId="31059"/>
    <cellStyle name="Normal 10 10 4" xfId="31060"/>
    <cellStyle name="Normal 10 10 4 2" xfId="31061"/>
    <cellStyle name="Normal 10 10 4 3" xfId="31062"/>
    <cellStyle name="Normal 10 10 4 4" xfId="31063"/>
    <cellStyle name="Normal 10 10 5" xfId="31064"/>
    <cellStyle name="Normal 10 10 6" xfId="31065"/>
    <cellStyle name="Normal 10 10 7" xfId="31066"/>
    <cellStyle name="Normal 10 10 8" xfId="31067"/>
    <cellStyle name="Normal 10 11" xfId="31068"/>
    <cellStyle name="Normal 10 11 2" xfId="31069"/>
    <cellStyle name="Normal 10 11 2 2" xfId="31070"/>
    <cellStyle name="Normal 10 11 2 2 2" xfId="31071"/>
    <cellStyle name="Normal 10 11 2 3" xfId="31072"/>
    <cellStyle name="Normal 10 11 2 4" xfId="31073"/>
    <cellStyle name="Normal 10 11 2 5" xfId="31074"/>
    <cellStyle name="Normal 10 11 2 6" xfId="31075"/>
    <cellStyle name="Normal 10 11 3" xfId="31076"/>
    <cellStyle name="Normal 10 11 3 2" xfId="31077"/>
    <cellStyle name="Normal 10 11 3 3" xfId="31078"/>
    <cellStyle name="Normal 10 11 3 4" xfId="31079"/>
    <cellStyle name="Normal 10 11 4" xfId="31080"/>
    <cellStyle name="Normal 10 11 5" xfId="31081"/>
    <cellStyle name="Normal 10 11 5 2" xfId="31082"/>
    <cellStyle name="Normal 10 11 6" xfId="31083"/>
    <cellStyle name="Normal 10 12" xfId="31084"/>
    <cellStyle name="Normal 10 12 2" xfId="31085"/>
    <cellStyle name="Normal 10 12 2 2" xfId="31086"/>
    <cellStyle name="Normal 10 12 2 2 2" xfId="31087"/>
    <cellStyle name="Normal 10 12 2 3" xfId="31088"/>
    <cellStyle name="Normal 10 12 2 4" xfId="31089"/>
    <cellStyle name="Normal 10 12 2 5" xfId="31090"/>
    <cellStyle name="Normal 10 12 2 6" xfId="31091"/>
    <cellStyle name="Normal 10 12 3" xfId="31092"/>
    <cellStyle name="Normal 10 12 3 2" xfId="31093"/>
    <cellStyle name="Normal 10 12 3 3" xfId="31094"/>
    <cellStyle name="Normal 10 12 3 4" xfId="31095"/>
    <cellStyle name="Normal 10 12 4" xfId="31096"/>
    <cellStyle name="Normal 10 12 5" xfId="31097"/>
    <cellStyle name="Normal 10 12 5 2" xfId="31098"/>
    <cellStyle name="Normal 10 12 6" xfId="31099"/>
    <cellStyle name="Normal 10 13" xfId="31100"/>
    <cellStyle name="Normal 10 13 2" xfId="31101"/>
    <cellStyle name="Normal 10 13 2 2" xfId="31102"/>
    <cellStyle name="Normal 10 13 2 3" xfId="31103"/>
    <cellStyle name="Normal 10 13 2 4" xfId="31104"/>
    <cellStyle name="Normal 10 13 2 5" xfId="31105"/>
    <cellStyle name="Normal 10 13 3" xfId="31106"/>
    <cellStyle name="Normal 10 13 3 2" xfId="31107"/>
    <cellStyle name="Normal 10 13 3 3" xfId="31108"/>
    <cellStyle name="Normal 10 13 3 4" xfId="31109"/>
    <cellStyle name="Normal 10 13 4" xfId="31110"/>
    <cellStyle name="Normal 10 13 5" xfId="31111"/>
    <cellStyle name="Normal 10 13 6" xfId="31112"/>
    <cellStyle name="Normal 10 13 7" xfId="31113"/>
    <cellStyle name="Normal 10 14" xfId="31114"/>
    <cellStyle name="Normal 10 14 2" xfId="31115"/>
    <cellStyle name="Normal 10 14 2 2" xfId="31116"/>
    <cellStyle name="Normal 10 14 3" xfId="31117"/>
    <cellStyle name="Normal 10 14 4" xfId="31118"/>
    <cellStyle name="Normal 10 14 5" xfId="31119"/>
    <cellStyle name="Normal 10 14 6" xfId="31120"/>
    <cellStyle name="Normal 10 15" xfId="31121"/>
    <cellStyle name="Normal 10 15 2" xfId="31122"/>
    <cellStyle name="Normal 10 15 3" xfId="31123"/>
    <cellStyle name="Normal 10 15 4" xfId="31124"/>
    <cellStyle name="Normal 10 16" xfId="31125"/>
    <cellStyle name="Normal 10 16 2" xfId="31126"/>
    <cellStyle name="Normal 10 16 3" xfId="31127"/>
    <cellStyle name="Normal 10 17" xfId="31128"/>
    <cellStyle name="Normal 10 17 2" xfId="31129"/>
    <cellStyle name="Normal 10 18" xfId="31130"/>
    <cellStyle name="Normal 10 19" xfId="31131"/>
    <cellStyle name="Normal 10 2" xfId="31132"/>
    <cellStyle name="Normal 10 2 10" xfId="31133"/>
    <cellStyle name="Normal 10 2 10 2" xfId="31134"/>
    <cellStyle name="Normal 10 2 10 2 2" xfId="31135"/>
    <cellStyle name="Normal 10 2 10 2 3" xfId="31136"/>
    <cellStyle name="Normal 10 2 10 2 4" xfId="31137"/>
    <cellStyle name="Normal 10 2 10 2 5" xfId="31138"/>
    <cellStyle name="Normal 10 2 10 3" xfId="31139"/>
    <cellStyle name="Normal 10 2 10 3 2" xfId="31140"/>
    <cellStyle name="Normal 10 2 10 3 3" xfId="31141"/>
    <cellStyle name="Normal 10 2 10 3 4" xfId="31142"/>
    <cellStyle name="Normal 10 2 10 4" xfId="31143"/>
    <cellStyle name="Normal 10 2 10 5" xfId="31144"/>
    <cellStyle name="Normal 10 2 10 5 2" xfId="31145"/>
    <cellStyle name="Normal 10 2 10 6" xfId="31146"/>
    <cellStyle name="Normal 10 2 11" xfId="31147"/>
    <cellStyle name="Normal 10 2 11 2" xfId="31148"/>
    <cellStyle name="Normal 10 2 11 2 2" xfId="31149"/>
    <cellStyle name="Normal 10 2 11 3" xfId="31150"/>
    <cellStyle name="Normal 10 2 11 4" xfId="31151"/>
    <cellStyle name="Normal 10 2 11 4 2" xfId="31152"/>
    <cellStyle name="Normal 10 2 11 5" xfId="31153"/>
    <cellStyle name="Normal 10 2 12" xfId="31154"/>
    <cellStyle name="Normal 10 2 12 2" xfId="31155"/>
    <cellStyle name="Normal 10 2 12 3" xfId="31156"/>
    <cellStyle name="Normal 10 2 12 4" xfId="31157"/>
    <cellStyle name="Normal 10 2 13" xfId="31158"/>
    <cellStyle name="Normal 10 2 13 2" xfId="31159"/>
    <cellStyle name="Normal 10 2 14" xfId="31160"/>
    <cellStyle name="Normal 10 2 15" xfId="31161"/>
    <cellStyle name="Normal 10 2 2" xfId="31162"/>
    <cellStyle name="Normal 10 2 2 10" xfId="31163"/>
    <cellStyle name="Normal 10 2 2 10 2" xfId="31164"/>
    <cellStyle name="Normal 10 2 2 10 2 2" xfId="31165"/>
    <cellStyle name="Normal 10 2 2 10 3" xfId="31166"/>
    <cellStyle name="Normal 10 2 2 10 4" xfId="31167"/>
    <cellStyle name="Normal 10 2 2 10 5" xfId="31168"/>
    <cellStyle name="Normal 10 2 2 10 6" xfId="31169"/>
    <cellStyle name="Normal 10 2 2 11" xfId="31170"/>
    <cellStyle name="Normal 10 2 2 11 2" xfId="31171"/>
    <cellStyle name="Normal 10 2 2 11 3" xfId="31172"/>
    <cellStyle name="Normal 10 2 2 11 4" xfId="31173"/>
    <cellStyle name="Normal 10 2 2 12" xfId="31174"/>
    <cellStyle name="Normal 10 2 2 13" xfId="31175"/>
    <cellStyle name="Normal 10 2 2 14" xfId="31176"/>
    <cellStyle name="Normal 10 2 2 2" xfId="31177"/>
    <cellStyle name="Normal 10 2 2 2 10" xfId="31178"/>
    <cellStyle name="Normal 10 2 2 2 2" xfId="31179"/>
    <cellStyle name="Normal 10 2 2 2 2 2" xfId="31180"/>
    <cellStyle name="Normal 10 2 2 2 2 2 2" xfId="31181"/>
    <cellStyle name="Normal 10 2 2 2 2 2 2 2" xfId="31182"/>
    <cellStyle name="Normal 10 2 2 2 2 2 2 2 2" xfId="31183"/>
    <cellStyle name="Normal 10 2 2 2 2 2 2 2 2 2" xfId="31184"/>
    <cellStyle name="Normal 10 2 2 2 2 2 2 2 3" xfId="31185"/>
    <cellStyle name="Normal 10 2 2 2 2 2 2 2 4" xfId="31186"/>
    <cellStyle name="Normal 10 2 2 2 2 2 2 2 5" xfId="31187"/>
    <cellStyle name="Normal 10 2 2 2 2 2 2 2 6" xfId="31188"/>
    <cellStyle name="Normal 10 2 2 2 2 2 2 3" xfId="31189"/>
    <cellStyle name="Normal 10 2 2 2 2 2 2 3 2" xfId="31190"/>
    <cellStyle name="Normal 10 2 2 2 2 2 2 3 3" xfId="31191"/>
    <cellStyle name="Normal 10 2 2 2 2 2 2 3 4" xfId="31192"/>
    <cellStyle name="Normal 10 2 2 2 2 2 2 4" xfId="31193"/>
    <cellStyle name="Normal 10 2 2 2 2 2 2 5" xfId="31194"/>
    <cellStyle name="Normal 10 2 2 2 2 2 2 6" xfId="31195"/>
    <cellStyle name="Normal 10 2 2 2 2 2 2 7" xfId="31196"/>
    <cellStyle name="Normal 10 2 2 2 2 2 3" xfId="31197"/>
    <cellStyle name="Normal 10 2 2 2 2 2 3 2" xfId="31198"/>
    <cellStyle name="Normal 10 2 2 2 2 2 3 2 2" xfId="31199"/>
    <cellStyle name="Normal 10 2 2 2 2 2 3 3" xfId="31200"/>
    <cellStyle name="Normal 10 2 2 2 2 2 3 4" xfId="31201"/>
    <cellStyle name="Normal 10 2 2 2 2 2 3 5" xfId="31202"/>
    <cellStyle name="Normal 10 2 2 2 2 2 3 6" xfId="31203"/>
    <cellStyle name="Normal 10 2 2 2 2 2 4" xfId="31204"/>
    <cellStyle name="Normal 10 2 2 2 2 2 4 2" xfId="31205"/>
    <cellStyle name="Normal 10 2 2 2 2 2 4 3" xfId="31206"/>
    <cellStyle name="Normal 10 2 2 2 2 2 4 4" xfId="31207"/>
    <cellStyle name="Normal 10 2 2 2 2 2 5" xfId="31208"/>
    <cellStyle name="Normal 10 2 2 2 2 2 6" xfId="31209"/>
    <cellStyle name="Normal 10 2 2 2 2 2 7" xfId="31210"/>
    <cellStyle name="Normal 10 2 2 2 2 2 8" xfId="31211"/>
    <cellStyle name="Normal 10 2 2 2 2 3" xfId="31212"/>
    <cellStyle name="Normal 10 2 2 2 2 3 2" xfId="31213"/>
    <cellStyle name="Normal 10 2 2 2 2 3 2 2" xfId="31214"/>
    <cellStyle name="Normal 10 2 2 2 2 3 2 2 2" xfId="31215"/>
    <cellStyle name="Normal 10 2 2 2 2 3 2 3" xfId="31216"/>
    <cellStyle name="Normal 10 2 2 2 2 3 2 4" xfId="31217"/>
    <cellStyle name="Normal 10 2 2 2 2 3 2 5" xfId="31218"/>
    <cellStyle name="Normal 10 2 2 2 2 3 2 6" xfId="31219"/>
    <cellStyle name="Normal 10 2 2 2 2 3 3" xfId="31220"/>
    <cellStyle name="Normal 10 2 2 2 2 3 3 2" xfId="31221"/>
    <cellStyle name="Normal 10 2 2 2 2 3 3 3" xfId="31222"/>
    <cellStyle name="Normal 10 2 2 2 2 3 3 4" xfId="31223"/>
    <cellStyle name="Normal 10 2 2 2 2 3 4" xfId="31224"/>
    <cellStyle name="Normal 10 2 2 2 2 3 5" xfId="31225"/>
    <cellStyle name="Normal 10 2 2 2 2 3 6" xfId="31226"/>
    <cellStyle name="Normal 10 2 2 2 2 3 7" xfId="31227"/>
    <cellStyle name="Normal 10 2 2 2 2 4" xfId="31228"/>
    <cellStyle name="Normal 10 2 2 2 2 4 2" xfId="31229"/>
    <cellStyle name="Normal 10 2 2 2 2 4 2 2" xfId="31230"/>
    <cellStyle name="Normal 10 2 2 2 2 4 3" xfId="31231"/>
    <cellStyle name="Normal 10 2 2 2 2 4 4" xfId="31232"/>
    <cellStyle name="Normal 10 2 2 2 2 4 5" xfId="31233"/>
    <cellStyle name="Normal 10 2 2 2 2 4 6" xfId="31234"/>
    <cellStyle name="Normal 10 2 2 2 2 5" xfId="31235"/>
    <cellStyle name="Normal 10 2 2 2 2 5 2" xfId="31236"/>
    <cellStyle name="Normal 10 2 2 2 2 5 3" xfId="31237"/>
    <cellStyle name="Normal 10 2 2 2 2 5 4" xfId="31238"/>
    <cellStyle name="Normal 10 2 2 2 2 6" xfId="31239"/>
    <cellStyle name="Normal 10 2 2 2 2 7" xfId="31240"/>
    <cellStyle name="Normal 10 2 2 2 2 8" xfId="31241"/>
    <cellStyle name="Normal 10 2 2 2 2 9" xfId="31242"/>
    <cellStyle name="Normal 10 2 2 2 3" xfId="31243"/>
    <cellStyle name="Normal 10 2 2 2 3 2" xfId="31244"/>
    <cellStyle name="Normal 10 2 2 2 3 2 2" xfId="31245"/>
    <cellStyle name="Normal 10 2 2 2 3 2 2 2" xfId="31246"/>
    <cellStyle name="Normal 10 2 2 2 3 2 2 2 2" xfId="31247"/>
    <cellStyle name="Normal 10 2 2 2 3 2 2 3" xfId="31248"/>
    <cellStyle name="Normal 10 2 2 2 3 2 2 4" xfId="31249"/>
    <cellStyle name="Normal 10 2 2 2 3 2 2 5" xfId="31250"/>
    <cellStyle name="Normal 10 2 2 2 3 2 2 6" xfId="31251"/>
    <cellStyle name="Normal 10 2 2 2 3 2 3" xfId="31252"/>
    <cellStyle name="Normal 10 2 2 2 3 2 3 2" xfId="31253"/>
    <cellStyle name="Normal 10 2 2 2 3 2 3 3" xfId="31254"/>
    <cellStyle name="Normal 10 2 2 2 3 2 3 4" xfId="31255"/>
    <cellStyle name="Normal 10 2 2 2 3 2 4" xfId="31256"/>
    <cellStyle name="Normal 10 2 2 2 3 2 5" xfId="31257"/>
    <cellStyle name="Normal 10 2 2 2 3 2 6" xfId="31258"/>
    <cellStyle name="Normal 10 2 2 2 3 2 7" xfId="31259"/>
    <cellStyle name="Normal 10 2 2 2 3 3" xfId="31260"/>
    <cellStyle name="Normal 10 2 2 2 3 3 2" xfId="31261"/>
    <cellStyle name="Normal 10 2 2 2 3 3 2 2" xfId="31262"/>
    <cellStyle name="Normal 10 2 2 2 3 3 3" xfId="31263"/>
    <cellStyle name="Normal 10 2 2 2 3 3 4" xfId="31264"/>
    <cellStyle name="Normal 10 2 2 2 3 3 5" xfId="31265"/>
    <cellStyle name="Normal 10 2 2 2 3 3 6" xfId="31266"/>
    <cellStyle name="Normal 10 2 2 2 3 4" xfId="31267"/>
    <cellStyle name="Normal 10 2 2 2 3 4 2" xfId="31268"/>
    <cellStyle name="Normal 10 2 2 2 3 4 3" xfId="31269"/>
    <cellStyle name="Normal 10 2 2 2 3 4 4" xfId="31270"/>
    <cellStyle name="Normal 10 2 2 2 3 5" xfId="31271"/>
    <cellStyle name="Normal 10 2 2 2 3 6" xfId="31272"/>
    <cellStyle name="Normal 10 2 2 2 3 7" xfId="31273"/>
    <cellStyle name="Normal 10 2 2 2 3 8" xfId="31274"/>
    <cellStyle name="Normal 10 2 2 2 4" xfId="31275"/>
    <cellStyle name="Normal 10 2 2 2 4 2" xfId="31276"/>
    <cellStyle name="Normal 10 2 2 2 4 2 2" xfId="31277"/>
    <cellStyle name="Normal 10 2 2 2 4 2 2 2" xfId="31278"/>
    <cellStyle name="Normal 10 2 2 2 4 2 3" xfId="31279"/>
    <cellStyle name="Normal 10 2 2 2 4 2 4" xfId="31280"/>
    <cellStyle name="Normal 10 2 2 2 4 2 5" xfId="31281"/>
    <cellStyle name="Normal 10 2 2 2 4 2 6" xfId="31282"/>
    <cellStyle name="Normal 10 2 2 2 4 3" xfId="31283"/>
    <cellStyle name="Normal 10 2 2 2 4 3 2" xfId="31284"/>
    <cellStyle name="Normal 10 2 2 2 4 3 3" xfId="31285"/>
    <cellStyle name="Normal 10 2 2 2 4 3 4" xfId="31286"/>
    <cellStyle name="Normal 10 2 2 2 4 4" xfId="31287"/>
    <cellStyle name="Normal 10 2 2 2 4 5" xfId="31288"/>
    <cellStyle name="Normal 10 2 2 2 4 6" xfId="31289"/>
    <cellStyle name="Normal 10 2 2 2 4 7" xfId="31290"/>
    <cellStyle name="Normal 10 2 2 2 5" xfId="31291"/>
    <cellStyle name="Normal 10 2 2 2 5 2" xfId="31292"/>
    <cellStyle name="Normal 10 2 2 2 5 2 2" xfId="31293"/>
    <cellStyle name="Normal 10 2 2 2 5 2 3" xfId="31294"/>
    <cellStyle name="Normal 10 2 2 2 5 2 4" xfId="31295"/>
    <cellStyle name="Normal 10 2 2 2 5 2 5" xfId="31296"/>
    <cellStyle name="Normal 10 2 2 2 5 3" xfId="31297"/>
    <cellStyle name="Normal 10 2 2 2 5 3 2" xfId="31298"/>
    <cellStyle name="Normal 10 2 2 2 5 3 3" xfId="31299"/>
    <cellStyle name="Normal 10 2 2 2 5 3 4" xfId="31300"/>
    <cellStyle name="Normal 10 2 2 2 5 4" xfId="31301"/>
    <cellStyle name="Normal 10 2 2 2 5 5" xfId="31302"/>
    <cellStyle name="Normal 10 2 2 2 5 6" xfId="31303"/>
    <cellStyle name="Normal 10 2 2 2 5 7" xfId="31304"/>
    <cellStyle name="Normal 10 2 2 2 6" xfId="31305"/>
    <cellStyle name="Normal 10 2 2 2 6 2" xfId="31306"/>
    <cellStyle name="Normal 10 2 2 2 6 2 2" xfId="31307"/>
    <cellStyle name="Normal 10 2 2 2 6 3" xfId="31308"/>
    <cellStyle name="Normal 10 2 2 2 6 4" xfId="31309"/>
    <cellStyle name="Normal 10 2 2 2 6 5" xfId="31310"/>
    <cellStyle name="Normal 10 2 2 2 6 6" xfId="31311"/>
    <cellStyle name="Normal 10 2 2 2 7" xfId="31312"/>
    <cellStyle name="Normal 10 2 2 2 7 2" xfId="31313"/>
    <cellStyle name="Normal 10 2 2 2 7 3" xfId="31314"/>
    <cellStyle name="Normal 10 2 2 2 7 4" xfId="31315"/>
    <cellStyle name="Normal 10 2 2 2 8" xfId="31316"/>
    <cellStyle name="Normal 10 2 2 2 9" xfId="31317"/>
    <cellStyle name="Normal 10 2 2 3" xfId="31318"/>
    <cellStyle name="Normal 10 2 2 3 2" xfId="31319"/>
    <cellStyle name="Normal 10 2 2 3 2 2" xfId="31320"/>
    <cellStyle name="Normal 10 2 2 3 2 2 2" xfId="31321"/>
    <cellStyle name="Normal 10 2 2 3 2 2 2 2" xfId="31322"/>
    <cellStyle name="Normal 10 2 2 3 2 2 2 2 2" xfId="31323"/>
    <cellStyle name="Normal 10 2 2 3 2 2 2 3" xfId="31324"/>
    <cellStyle name="Normal 10 2 2 3 2 2 2 4" xfId="31325"/>
    <cellStyle name="Normal 10 2 2 3 2 2 2 5" xfId="31326"/>
    <cellStyle name="Normal 10 2 2 3 2 2 2 6" xfId="31327"/>
    <cellStyle name="Normal 10 2 2 3 2 2 3" xfId="31328"/>
    <cellStyle name="Normal 10 2 2 3 2 2 3 2" xfId="31329"/>
    <cellStyle name="Normal 10 2 2 3 2 2 3 3" xfId="31330"/>
    <cellStyle name="Normal 10 2 2 3 2 2 3 4" xfId="31331"/>
    <cellStyle name="Normal 10 2 2 3 2 2 4" xfId="31332"/>
    <cellStyle name="Normal 10 2 2 3 2 2 5" xfId="31333"/>
    <cellStyle name="Normal 10 2 2 3 2 2 6" xfId="31334"/>
    <cellStyle name="Normal 10 2 2 3 2 2 7" xfId="31335"/>
    <cellStyle name="Normal 10 2 2 3 2 3" xfId="31336"/>
    <cellStyle name="Normal 10 2 2 3 2 3 2" xfId="31337"/>
    <cellStyle name="Normal 10 2 2 3 2 3 2 2" xfId="31338"/>
    <cellStyle name="Normal 10 2 2 3 2 3 3" xfId="31339"/>
    <cellStyle name="Normal 10 2 2 3 2 3 4" xfId="31340"/>
    <cellStyle name="Normal 10 2 2 3 2 3 5" xfId="31341"/>
    <cellStyle name="Normal 10 2 2 3 2 3 6" xfId="31342"/>
    <cellStyle name="Normal 10 2 2 3 2 4" xfId="31343"/>
    <cellStyle name="Normal 10 2 2 3 2 4 2" xfId="31344"/>
    <cellStyle name="Normal 10 2 2 3 2 4 3" xfId="31345"/>
    <cellStyle name="Normal 10 2 2 3 2 4 4" xfId="31346"/>
    <cellStyle name="Normal 10 2 2 3 2 5" xfId="31347"/>
    <cellStyle name="Normal 10 2 2 3 2 6" xfId="31348"/>
    <cellStyle name="Normal 10 2 2 3 2 7" xfId="31349"/>
    <cellStyle name="Normal 10 2 2 3 2 8" xfId="31350"/>
    <cellStyle name="Normal 10 2 2 3 3" xfId="31351"/>
    <cellStyle name="Normal 10 2 2 3 3 2" xfId="31352"/>
    <cellStyle name="Normal 10 2 2 3 3 2 2" xfId="31353"/>
    <cellStyle name="Normal 10 2 2 3 3 2 2 2" xfId="31354"/>
    <cellStyle name="Normal 10 2 2 3 3 2 3" xfId="31355"/>
    <cellStyle name="Normal 10 2 2 3 3 2 4" xfId="31356"/>
    <cellStyle name="Normal 10 2 2 3 3 2 5" xfId="31357"/>
    <cellStyle name="Normal 10 2 2 3 3 2 6" xfId="31358"/>
    <cellStyle name="Normal 10 2 2 3 3 3" xfId="31359"/>
    <cellStyle name="Normal 10 2 2 3 3 3 2" xfId="31360"/>
    <cellStyle name="Normal 10 2 2 3 3 3 3" xfId="31361"/>
    <cellStyle name="Normal 10 2 2 3 3 3 4" xfId="31362"/>
    <cellStyle name="Normal 10 2 2 3 3 4" xfId="31363"/>
    <cellStyle name="Normal 10 2 2 3 3 5" xfId="31364"/>
    <cellStyle name="Normal 10 2 2 3 3 6" xfId="31365"/>
    <cellStyle name="Normal 10 2 2 3 3 7" xfId="31366"/>
    <cellStyle name="Normal 10 2 2 3 4" xfId="31367"/>
    <cellStyle name="Normal 10 2 2 3 4 2" xfId="31368"/>
    <cellStyle name="Normal 10 2 2 3 4 2 2" xfId="31369"/>
    <cellStyle name="Normal 10 2 2 3 4 3" xfId="31370"/>
    <cellStyle name="Normal 10 2 2 3 4 4" xfId="31371"/>
    <cellStyle name="Normal 10 2 2 3 4 5" xfId="31372"/>
    <cellStyle name="Normal 10 2 2 3 4 6" xfId="31373"/>
    <cellStyle name="Normal 10 2 2 3 5" xfId="31374"/>
    <cellStyle name="Normal 10 2 2 3 5 2" xfId="31375"/>
    <cellStyle name="Normal 10 2 2 3 5 3" xfId="31376"/>
    <cellStyle name="Normal 10 2 2 3 5 4" xfId="31377"/>
    <cellStyle name="Normal 10 2 2 3 6" xfId="31378"/>
    <cellStyle name="Normal 10 2 2 3 7" xfId="31379"/>
    <cellStyle name="Normal 10 2 2 3 8" xfId="31380"/>
    <cellStyle name="Normal 10 2 2 4" xfId="31381"/>
    <cellStyle name="Normal 10 2 2 4 2" xfId="31382"/>
    <cellStyle name="Normal 10 2 2 4 2 2" xfId="31383"/>
    <cellStyle name="Normal 10 2 2 4 2 2 2" xfId="31384"/>
    <cellStyle name="Normal 10 2 2 4 2 2 2 2" xfId="31385"/>
    <cellStyle name="Normal 10 2 2 4 2 2 3" xfId="31386"/>
    <cellStyle name="Normal 10 2 2 4 2 2 4" xfId="31387"/>
    <cellStyle name="Normal 10 2 2 4 2 2 5" xfId="31388"/>
    <cellStyle name="Normal 10 2 2 4 2 2 6" xfId="31389"/>
    <cellStyle name="Normal 10 2 2 4 2 3" xfId="31390"/>
    <cellStyle name="Normal 10 2 2 4 2 3 2" xfId="31391"/>
    <cellStyle name="Normal 10 2 2 4 2 3 3" xfId="31392"/>
    <cellStyle name="Normal 10 2 2 4 2 3 4" xfId="31393"/>
    <cellStyle name="Normal 10 2 2 4 2 4" xfId="31394"/>
    <cellStyle name="Normal 10 2 2 4 2 5" xfId="31395"/>
    <cellStyle name="Normal 10 2 2 4 2 6" xfId="31396"/>
    <cellStyle name="Normal 10 2 2 4 2 7" xfId="31397"/>
    <cellStyle name="Normal 10 2 2 4 3" xfId="31398"/>
    <cellStyle name="Normal 10 2 2 4 3 2" xfId="31399"/>
    <cellStyle name="Normal 10 2 2 4 3 2 2" xfId="31400"/>
    <cellStyle name="Normal 10 2 2 4 3 3" xfId="31401"/>
    <cellStyle name="Normal 10 2 2 4 3 4" xfId="31402"/>
    <cellStyle name="Normal 10 2 2 4 3 5" xfId="31403"/>
    <cellStyle name="Normal 10 2 2 4 3 6" xfId="31404"/>
    <cellStyle name="Normal 10 2 2 4 4" xfId="31405"/>
    <cellStyle name="Normal 10 2 2 4 4 2" xfId="31406"/>
    <cellStyle name="Normal 10 2 2 4 4 3" xfId="31407"/>
    <cellStyle name="Normal 10 2 2 4 4 4" xfId="31408"/>
    <cellStyle name="Normal 10 2 2 4 5" xfId="31409"/>
    <cellStyle name="Normal 10 2 2 4 6" xfId="31410"/>
    <cellStyle name="Normal 10 2 2 4 7" xfId="31411"/>
    <cellStyle name="Normal 10 2 2 4 8" xfId="31412"/>
    <cellStyle name="Normal 10 2 2 5" xfId="31413"/>
    <cellStyle name="Normal 10 2 2 5 2" xfId="31414"/>
    <cellStyle name="Normal 10 2 2 5 2 2" xfId="31415"/>
    <cellStyle name="Normal 10 2 2 5 2 2 2" xfId="31416"/>
    <cellStyle name="Normal 10 2 2 5 2 3" xfId="31417"/>
    <cellStyle name="Normal 10 2 2 5 2 4" xfId="31418"/>
    <cellStyle name="Normal 10 2 2 5 2 5" xfId="31419"/>
    <cellStyle name="Normal 10 2 2 5 2 6" xfId="31420"/>
    <cellStyle name="Normal 10 2 2 5 3" xfId="31421"/>
    <cellStyle name="Normal 10 2 2 5 3 2" xfId="31422"/>
    <cellStyle name="Normal 10 2 2 5 3 3" xfId="31423"/>
    <cellStyle name="Normal 10 2 2 5 3 4" xfId="31424"/>
    <cellStyle name="Normal 10 2 2 5 4" xfId="31425"/>
    <cellStyle name="Normal 10 2 2 5 5" xfId="31426"/>
    <cellStyle name="Normal 10 2 2 5 6" xfId="31427"/>
    <cellStyle name="Normal 10 2 2 5 7" xfId="31428"/>
    <cellStyle name="Normal 10 2 2 6" xfId="31429"/>
    <cellStyle name="Normal 10 2 2 6 2" xfId="31430"/>
    <cellStyle name="Normal 10 2 2 6 2 2" xfId="31431"/>
    <cellStyle name="Normal 10 2 2 6 2 2 2" xfId="31432"/>
    <cellStyle name="Normal 10 2 2 6 2 3" xfId="31433"/>
    <cellStyle name="Normal 10 2 2 6 2 4" xfId="31434"/>
    <cellStyle name="Normal 10 2 2 6 2 5" xfId="31435"/>
    <cellStyle name="Normal 10 2 2 6 2 6" xfId="31436"/>
    <cellStyle name="Normal 10 2 2 6 3" xfId="31437"/>
    <cellStyle name="Normal 10 2 2 6 3 2" xfId="31438"/>
    <cellStyle name="Normal 10 2 2 6 3 3" xfId="31439"/>
    <cellStyle name="Normal 10 2 2 6 3 4" xfId="31440"/>
    <cellStyle name="Normal 10 2 2 6 4" xfId="31441"/>
    <cellStyle name="Normal 10 2 2 6 5" xfId="31442"/>
    <cellStyle name="Normal 10 2 2 6 6" xfId="31443"/>
    <cellStyle name="Normal 10 2 2 6 7" xfId="31444"/>
    <cellStyle name="Normal 10 2 2 7" xfId="31445"/>
    <cellStyle name="Normal 10 2 2 7 2" xfId="31446"/>
    <cellStyle name="Normal 10 2 2 7 2 2" xfId="31447"/>
    <cellStyle name="Normal 10 2 2 7 2 2 2" xfId="31448"/>
    <cellStyle name="Normal 10 2 2 7 2 3" xfId="31449"/>
    <cellStyle name="Normal 10 2 2 7 2 4" xfId="31450"/>
    <cellStyle name="Normal 10 2 2 7 2 5" xfId="31451"/>
    <cellStyle name="Normal 10 2 2 7 2 6" xfId="31452"/>
    <cellStyle name="Normal 10 2 2 7 3" xfId="31453"/>
    <cellStyle name="Normal 10 2 2 7 3 2" xfId="31454"/>
    <cellStyle name="Normal 10 2 2 7 3 3" xfId="31455"/>
    <cellStyle name="Normal 10 2 2 7 3 4" xfId="31456"/>
    <cellStyle name="Normal 10 2 2 7 4" xfId="31457"/>
    <cellStyle name="Normal 10 2 2 7 5" xfId="31458"/>
    <cellStyle name="Normal 10 2 2 7 6" xfId="31459"/>
    <cellStyle name="Normal 10 2 2 7 7" xfId="31460"/>
    <cellStyle name="Normal 10 2 2 8" xfId="31461"/>
    <cellStyle name="Normal 10 2 2 8 2" xfId="31462"/>
    <cellStyle name="Normal 10 2 2 8 2 2" xfId="31463"/>
    <cellStyle name="Normal 10 2 2 8 2 2 2" xfId="31464"/>
    <cellStyle name="Normal 10 2 2 8 2 3" xfId="31465"/>
    <cellStyle name="Normal 10 2 2 8 2 4" xfId="31466"/>
    <cellStyle name="Normal 10 2 2 8 2 5" xfId="31467"/>
    <cellStyle name="Normal 10 2 2 8 2 6" xfId="31468"/>
    <cellStyle name="Normal 10 2 2 8 3" xfId="31469"/>
    <cellStyle name="Normal 10 2 2 8 3 2" xfId="31470"/>
    <cellStyle name="Normal 10 2 2 8 3 3" xfId="31471"/>
    <cellStyle name="Normal 10 2 2 8 3 4" xfId="31472"/>
    <cellStyle name="Normal 10 2 2 8 4" xfId="31473"/>
    <cellStyle name="Normal 10 2 2 8 5" xfId="31474"/>
    <cellStyle name="Normal 10 2 2 8 6" xfId="31475"/>
    <cellStyle name="Normal 10 2 2 8 7" xfId="31476"/>
    <cellStyle name="Normal 10 2 2 9" xfId="31477"/>
    <cellStyle name="Normal 10 2 2 9 2" xfId="31478"/>
    <cellStyle name="Normal 10 2 2 9 2 2" xfId="31479"/>
    <cellStyle name="Normal 10 2 2 9 2 3" xfId="31480"/>
    <cellStyle name="Normal 10 2 2 9 2 4" xfId="31481"/>
    <cellStyle name="Normal 10 2 2 9 2 5" xfId="31482"/>
    <cellStyle name="Normal 10 2 2 9 3" xfId="31483"/>
    <cellStyle name="Normal 10 2 2 9 3 2" xfId="31484"/>
    <cellStyle name="Normal 10 2 2 9 3 3" xfId="31485"/>
    <cellStyle name="Normal 10 2 2 9 3 4" xfId="31486"/>
    <cellStyle name="Normal 10 2 2 9 4" xfId="31487"/>
    <cellStyle name="Normal 10 2 2 9 5" xfId="31488"/>
    <cellStyle name="Normal 10 2 2 9 6" xfId="31489"/>
    <cellStyle name="Normal 10 2 2 9 7" xfId="31490"/>
    <cellStyle name="Normal 10 2 3" xfId="31491"/>
    <cellStyle name="Normal 10 2 3 10" xfId="31492"/>
    <cellStyle name="Normal 10 2 3 2" xfId="31493"/>
    <cellStyle name="Normal 10 2 3 2 2" xfId="31494"/>
    <cellStyle name="Normal 10 2 3 2 2 2" xfId="31495"/>
    <cellStyle name="Normal 10 2 3 2 2 2 2" xfId="31496"/>
    <cellStyle name="Normal 10 2 3 2 2 2 2 2" xfId="31497"/>
    <cellStyle name="Normal 10 2 3 2 2 2 2 2 2" xfId="31498"/>
    <cellStyle name="Normal 10 2 3 2 2 2 2 3" xfId="31499"/>
    <cellStyle name="Normal 10 2 3 2 2 2 2 4" xfId="31500"/>
    <cellStyle name="Normal 10 2 3 2 2 2 2 5" xfId="31501"/>
    <cellStyle name="Normal 10 2 3 2 2 2 2 6" xfId="31502"/>
    <cellStyle name="Normal 10 2 3 2 2 2 3" xfId="31503"/>
    <cellStyle name="Normal 10 2 3 2 2 2 3 2" xfId="31504"/>
    <cellStyle name="Normal 10 2 3 2 2 2 3 3" xfId="31505"/>
    <cellStyle name="Normal 10 2 3 2 2 2 3 4" xfId="31506"/>
    <cellStyle name="Normal 10 2 3 2 2 2 4" xfId="31507"/>
    <cellStyle name="Normal 10 2 3 2 2 2 5" xfId="31508"/>
    <cellStyle name="Normal 10 2 3 2 2 2 6" xfId="31509"/>
    <cellStyle name="Normal 10 2 3 2 2 2 7" xfId="31510"/>
    <cellStyle name="Normal 10 2 3 2 2 3" xfId="31511"/>
    <cellStyle name="Normal 10 2 3 2 2 3 2" xfId="31512"/>
    <cellStyle name="Normal 10 2 3 2 2 3 2 2" xfId="31513"/>
    <cellStyle name="Normal 10 2 3 2 2 3 3" xfId="31514"/>
    <cellStyle name="Normal 10 2 3 2 2 3 4" xfId="31515"/>
    <cellStyle name="Normal 10 2 3 2 2 3 5" xfId="31516"/>
    <cellStyle name="Normal 10 2 3 2 2 3 6" xfId="31517"/>
    <cellStyle name="Normal 10 2 3 2 2 4" xfId="31518"/>
    <cellStyle name="Normal 10 2 3 2 2 4 2" xfId="31519"/>
    <cellStyle name="Normal 10 2 3 2 2 4 3" xfId="31520"/>
    <cellStyle name="Normal 10 2 3 2 2 4 4" xfId="31521"/>
    <cellStyle name="Normal 10 2 3 2 2 5" xfId="31522"/>
    <cellStyle name="Normal 10 2 3 2 2 6" xfId="31523"/>
    <cellStyle name="Normal 10 2 3 2 2 7" xfId="31524"/>
    <cellStyle name="Normal 10 2 3 2 2 8" xfId="31525"/>
    <cellStyle name="Normal 10 2 3 2 3" xfId="31526"/>
    <cellStyle name="Normal 10 2 3 2 3 2" xfId="31527"/>
    <cellStyle name="Normal 10 2 3 2 3 2 2" xfId="31528"/>
    <cellStyle name="Normal 10 2 3 2 3 2 2 2" xfId="31529"/>
    <cellStyle name="Normal 10 2 3 2 3 2 3" xfId="31530"/>
    <cellStyle name="Normal 10 2 3 2 3 2 4" xfId="31531"/>
    <cellStyle name="Normal 10 2 3 2 3 2 5" xfId="31532"/>
    <cellStyle name="Normal 10 2 3 2 3 2 6" xfId="31533"/>
    <cellStyle name="Normal 10 2 3 2 3 3" xfId="31534"/>
    <cellStyle name="Normal 10 2 3 2 3 3 2" xfId="31535"/>
    <cellStyle name="Normal 10 2 3 2 3 3 3" xfId="31536"/>
    <cellStyle name="Normal 10 2 3 2 3 3 4" xfId="31537"/>
    <cellStyle name="Normal 10 2 3 2 3 4" xfId="31538"/>
    <cellStyle name="Normal 10 2 3 2 3 5" xfId="31539"/>
    <cellStyle name="Normal 10 2 3 2 3 6" xfId="31540"/>
    <cellStyle name="Normal 10 2 3 2 3 7" xfId="31541"/>
    <cellStyle name="Normal 10 2 3 2 4" xfId="31542"/>
    <cellStyle name="Normal 10 2 3 2 4 2" xfId="31543"/>
    <cellStyle name="Normal 10 2 3 2 4 2 2" xfId="31544"/>
    <cellStyle name="Normal 10 2 3 2 4 2 3" xfId="31545"/>
    <cellStyle name="Normal 10 2 3 2 4 2 4" xfId="31546"/>
    <cellStyle name="Normal 10 2 3 2 4 2 5" xfId="31547"/>
    <cellStyle name="Normal 10 2 3 2 4 3" xfId="31548"/>
    <cellStyle name="Normal 10 2 3 2 4 3 2" xfId="31549"/>
    <cellStyle name="Normal 10 2 3 2 4 3 3" xfId="31550"/>
    <cellStyle name="Normal 10 2 3 2 4 3 4" xfId="31551"/>
    <cellStyle name="Normal 10 2 3 2 4 4" xfId="31552"/>
    <cellStyle name="Normal 10 2 3 2 4 5" xfId="31553"/>
    <cellStyle name="Normal 10 2 3 2 4 6" xfId="31554"/>
    <cellStyle name="Normal 10 2 3 2 4 7" xfId="31555"/>
    <cellStyle name="Normal 10 2 3 2 5" xfId="31556"/>
    <cellStyle name="Normal 10 2 3 2 5 2" xfId="31557"/>
    <cellStyle name="Normal 10 2 3 2 5 2 2" xfId="31558"/>
    <cellStyle name="Normal 10 2 3 2 5 3" xfId="31559"/>
    <cellStyle name="Normal 10 2 3 2 5 4" xfId="31560"/>
    <cellStyle name="Normal 10 2 3 2 5 5" xfId="31561"/>
    <cellStyle name="Normal 10 2 3 2 5 6" xfId="31562"/>
    <cellStyle name="Normal 10 2 3 2 6" xfId="31563"/>
    <cellStyle name="Normal 10 2 3 2 6 2" xfId="31564"/>
    <cellStyle name="Normal 10 2 3 2 6 3" xfId="31565"/>
    <cellStyle name="Normal 10 2 3 2 6 4" xfId="31566"/>
    <cellStyle name="Normal 10 2 3 2 7" xfId="31567"/>
    <cellStyle name="Normal 10 2 3 2 8" xfId="31568"/>
    <cellStyle name="Normal 10 2 3 2 9" xfId="31569"/>
    <cellStyle name="Normal 10 2 3 3" xfId="31570"/>
    <cellStyle name="Normal 10 2 3 3 2" xfId="31571"/>
    <cellStyle name="Normal 10 2 3 3 2 2" xfId="31572"/>
    <cellStyle name="Normal 10 2 3 3 2 2 2" xfId="31573"/>
    <cellStyle name="Normal 10 2 3 3 2 2 2 2" xfId="31574"/>
    <cellStyle name="Normal 10 2 3 3 2 2 3" xfId="31575"/>
    <cellStyle name="Normal 10 2 3 3 2 2 4" xfId="31576"/>
    <cellStyle name="Normal 10 2 3 3 2 2 5" xfId="31577"/>
    <cellStyle name="Normal 10 2 3 3 2 2 6" xfId="31578"/>
    <cellStyle name="Normal 10 2 3 3 2 3" xfId="31579"/>
    <cellStyle name="Normal 10 2 3 3 2 3 2" xfId="31580"/>
    <cellStyle name="Normal 10 2 3 3 2 3 3" xfId="31581"/>
    <cellStyle name="Normal 10 2 3 3 2 3 4" xfId="31582"/>
    <cellStyle name="Normal 10 2 3 3 2 4" xfId="31583"/>
    <cellStyle name="Normal 10 2 3 3 2 5" xfId="31584"/>
    <cellStyle name="Normal 10 2 3 3 2 6" xfId="31585"/>
    <cellStyle name="Normal 10 2 3 3 2 7" xfId="31586"/>
    <cellStyle name="Normal 10 2 3 3 3" xfId="31587"/>
    <cellStyle name="Normal 10 2 3 3 3 2" xfId="31588"/>
    <cellStyle name="Normal 10 2 3 3 3 2 2" xfId="31589"/>
    <cellStyle name="Normal 10 2 3 3 3 3" xfId="31590"/>
    <cellStyle name="Normal 10 2 3 3 3 4" xfId="31591"/>
    <cellStyle name="Normal 10 2 3 3 3 5" xfId="31592"/>
    <cellStyle name="Normal 10 2 3 3 3 6" xfId="31593"/>
    <cellStyle name="Normal 10 2 3 3 4" xfId="31594"/>
    <cellStyle name="Normal 10 2 3 3 4 2" xfId="31595"/>
    <cellStyle name="Normal 10 2 3 3 4 3" xfId="31596"/>
    <cellStyle name="Normal 10 2 3 3 4 4" xfId="31597"/>
    <cellStyle name="Normal 10 2 3 3 5" xfId="31598"/>
    <cellStyle name="Normal 10 2 3 3 6" xfId="31599"/>
    <cellStyle name="Normal 10 2 3 3 7" xfId="31600"/>
    <cellStyle name="Normal 10 2 3 3 8" xfId="31601"/>
    <cellStyle name="Normal 10 2 3 4" xfId="31602"/>
    <cellStyle name="Normal 10 2 3 4 2" xfId="31603"/>
    <cellStyle name="Normal 10 2 3 4 2 2" xfId="31604"/>
    <cellStyle name="Normal 10 2 3 4 2 2 2" xfId="31605"/>
    <cellStyle name="Normal 10 2 3 4 2 3" xfId="31606"/>
    <cellStyle name="Normal 10 2 3 4 2 4" xfId="31607"/>
    <cellStyle name="Normal 10 2 3 4 2 5" xfId="31608"/>
    <cellStyle name="Normal 10 2 3 4 2 6" xfId="31609"/>
    <cellStyle name="Normal 10 2 3 4 3" xfId="31610"/>
    <cellStyle name="Normal 10 2 3 4 3 2" xfId="31611"/>
    <cellStyle name="Normal 10 2 3 4 3 3" xfId="31612"/>
    <cellStyle name="Normal 10 2 3 4 3 4" xfId="31613"/>
    <cellStyle name="Normal 10 2 3 4 4" xfId="31614"/>
    <cellStyle name="Normal 10 2 3 4 5" xfId="31615"/>
    <cellStyle name="Normal 10 2 3 4 6" xfId="31616"/>
    <cellStyle name="Normal 10 2 3 4 7" xfId="31617"/>
    <cellStyle name="Normal 10 2 3 5" xfId="31618"/>
    <cellStyle name="Normal 10 2 3 5 2" xfId="31619"/>
    <cellStyle name="Normal 10 2 3 5 2 2" xfId="31620"/>
    <cellStyle name="Normal 10 2 3 5 2 3" xfId="31621"/>
    <cellStyle name="Normal 10 2 3 5 2 4" xfId="31622"/>
    <cellStyle name="Normal 10 2 3 5 2 5" xfId="31623"/>
    <cellStyle name="Normal 10 2 3 5 3" xfId="31624"/>
    <cellStyle name="Normal 10 2 3 5 3 2" xfId="31625"/>
    <cellStyle name="Normal 10 2 3 5 3 3" xfId="31626"/>
    <cellStyle name="Normal 10 2 3 5 3 4" xfId="31627"/>
    <cellStyle name="Normal 10 2 3 5 4" xfId="31628"/>
    <cellStyle name="Normal 10 2 3 5 5" xfId="31629"/>
    <cellStyle name="Normal 10 2 3 5 6" xfId="31630"/>
    <cellStyle name="Normal 10 2 3 5 7" xfId="31631"/>
    <cellStyle name="Normal 10 2 3 6" xfId="31632"/>
    <cellStyle name="Normal 10 2 3 6 2" xfId="31633"/>
    <cellStyle name="Normal 10 2 3 6 2 2" xfId="31634"/>
    <cellStyle name="Normal 10 2 3 6 3" xfId="31635"/>
    <cellStyle name="Normal 10 2 3 6 4" xfId="31636"/>
    <cellStyle name="Normal 10 2 3 6 5" xfId="31637"/>
    <cellStyle name="Normal 10 2 3 6 6" xfId="31638"/>
    <cellStyle name="Normal 10 2 3 7" xfId="31639"/>
    <cellStyle name="Normal 10 2 3 7 2" xfId="31640"/>
    <cellStyle name="Normal 10 2 3 7 3" xfId="31641"/>
    <cellStyle name="Normal 10 2 3 7 4" xfId="31642"/>
    <cellStyle name="Normal 10 2 3 8" xfId="31643"/>
    <cellStyle name="Normal 10 2 3 9" xfId="31644"/>
    <cellStyle name="Normal 10 2 4" xfId="31645"/>
    <cellStyle name="Normal 10 2 4 2" xfId="31646"/>
    <cellStyle name="Normal 10 2 4 2 2" xfId="31647"/>
    <cellStyle name="Normal 10 2 4 2 2 2" xfId="31648"/>
    <cellStyle name="Normal 10 2 4 2 2 2 2" xfId="31649"/>
    <cellStyle name="Normal 10 2 4 2 2 2 2 2" xfId="31650"/>
    <cellStyle name="Normal 10 2 4 2 2 2 3" xfId="31651"/>
    <cellStyle name="Normal 10 2 4 2 2 2 4" xfId="31652"/>
    <cellStyle name="Normal 10 2 4 2 2 2 5" xfId="31653"/>
    <cellStyle name="Normal 10 2 4 2 2 2 6" xfId="31654"/>
    <cellStyle name="Normal 10 2 4 2 2 3" xfId="31655"/>
    <cellStyle name="Normal 10 2 4 2 2 3 2" xfId="31656"/>
    <cellStyle name="Normal 10 2 4 2 2 3 3" xfId="31657"/>
    <cellStyle name="Normal 10 2 4 2 2 3 4" xfId="31658"/>
    <cellStyle name="Normal 10 2 4 2 2 4" xfId="31659"/>
    <cellStyle name="Normal 10 2 4 2 2 5" xfId="31660"/>
    <cellStyle name="Normal 10 2 4 2 2 6" xfId="31661"/>
    <cellStyle name="Normal 10 2 4 2 2 7" xfId="31662"/>
    <cellStyle name="Normal 10 2 4 2 3" xfId="31663"/>
    <cellStyle name="Normal 10 2 4 2 3 2" xfId="31664"/>
    <cellStyle name="Normal 10 2 4 2 3 2 2" xfId="31665"/>
    <cellStyle name="Normal 10 2 4 2 3 2 3" xfId="31666"/>
    <cellStyle name="Normal 10 2 4 2 3 2 4" xfId="31667"/>
    <cellStyle name="Normal 10 2 4 2 3 2 5" xfId="31668"/>
    <cellStyle name="Normal 10 2 4 2 3 3" xfId="31669"/>
    <cellStyle name="Normal 10 2 4 2 3 3 2" xfId="31670"/>
    <cellStyle name="Normal 10 2 4 2 3 3 3" xfId="31671"/>
    <cellStyle name="Normal 10 2 4 2 3 3 4" xfId="31672"/>
    <cellStyle name="Normal 10 2 4 2 3 4" xfId="31673"/>
    <cellStyle name="Normal 10 2 4 2 3 5" xfId="31674"/>
    <cellStyle name="Normal 10 2 4 2 3 6" xfId="31675"/>
    <cellStyle name="Normal 10 2 4 2 3 7" xfId="31676"/>
    <cellStyle name="Normal 10 2 4 2 4" xfId="31677"/>
    <cellStyle name="Normal 10 2 4 2 4 2" xfId="31678"/>
    <cellStyle name="Normal 10 2 4 2 4 2 2" xfId="31679"/>
    <cellStyle name="Normal 10 2 4 2 4 3" xfId="31680"/>
    <cellStyle name="Normal 10 2 4 2 4 4" xfId="31681"/>
    <cellStyle name="Normal 10 2 4 2 4 5" xfId="31682"/>
    <cellStyle name="Normal 10 2 4 2 4 6" xfId="31683"/>
    <cellStyle name="Normal 10 2 4 2 5" xfId="31684"/>
    <cellStyle name="Normal 10 2 4 2 5 2" xfId="31685"/>
    <cellStyle name="Normal 10 2 4 2 5 3" xfId="31686"/>
    <cellStyle name="Normal 10 2 4 2 5 4" xfId="31687"/>
    <cellStyle name="Normal 10 2 4 2 6" xfId="31688"/>
    <cellStyle name="Normal 10 2 4 2 7" xfId="31689"/>
    <cellStyle name="Normal 10 2 4 2 8" xfId="31690"/>
    <cellStyle name="Normal 10 2 4 2 9" xfId="31691"/>
    <cellStyle name="Normal 10 2 4 3" xfId="31692"/>
    <cellStyle name="Normal 10 2 4 3 2" xfId="31693"/>
    <cellStyle name="Normal 10 2 4 3 2 2" xfId="31694"/>
    <cellStyle name="Normal 10 2 4 3 2 2 2" xfId="31695"/>
    <cellStyle name="Normal 10 2 4 3 2 3" xfId="31696"/>
    <cellStyle name="Normal 10 2 4 3 2 4" xfId="31697"/>
    <cellStyle name="Normal 10 2 4 3 2 5" xfId="31698"/>
    <cellStyle name="Normal 10 2 4 3 2 6" xfId="31699"/>
    <cellStyle name="Normal 10 2 4 3 3" xfId="31700"/>
    <cellStyle name="Normal 10 2 4 3 3 2" xfId="31701"/>
    <cellStyle name="Normal 10 2 4 3 3 3" xfId="31702"/>
    <cellStyle name="Normal 10 2 4 3 3 4" xfId="31703"/>
    <cellStyle name="Normal 10 2 4 3 4" xfId="31704"/>
    <cellStyle name="Normal 10 2 4 3 5" xfId="31705"/>
    <cellStyle name="Normal 10 2 4 3 6" xfId="31706"/>
    <cellStyle name="Normal 10 2 4 3 7" xfId="31707"/>
    <cellStyle name="Normal 10 2 4 4" xfId="31708"/>
    <cellStyle name="Normal 10 2 4 4 2" xfId="31709"/>
    <cellStyle name="Normal 10 2 4 4 2 2" xfId="31710"/>
    <cellStyle name="Normal 10 2 4 4 2 3" xfId="31711"/>
    <cellStyle name="Normal 10 2 4 4 2 4" xfId="31712"/>
    <cellStyle name="Normal 10 2 4 4 2 5" xfId="31713"/>
    <cellStyle name="Normal 10 2 4 4 3" xfId="31714"/>
    <cellStyle name="Normal 10 2 4 4 3 2" xfId="31715"/>
    <cellStyle name="Normal 10 2 4 4 3 3" xfId="31716"/>
    <cellStyle name="Normal 10 2 4 4 3 4" xfId="31717"/>
    <cellStyle name="Normal 10 2 4 4 4" xfId="31718"/>
    <cellStyle name="Normal 10 2 4 4 5" xfId="31719"/>
    <cellStyle name="Normal 10 2 4 4 6" xfId="31720"/>
    <cellStyle name="Normal 10 2 4 4 7" xfId="31721"/>
    <cellStyle name="Normal 10 2 4 5" xfId="31722"/>
    <cellStyle name="Normal 10 2 4 5 2" xfId="31723"/>
    <cellStyle name="Normal 10 2 4 5 2 2" xfId="31724"/>
    <cellStyle name="Normal 10 2 4 5 3" xfId="31725"/>
    <cellStyle name="Normal 10 2 4 5 4" xfId="31726"/>
    <cellStyle name="Normal 10 2 4 5 5" xfId="31727"/>
    <cellStyle name="Normal 10 2 4 5 6" xfId="31728"/>
    <cellStyle name="Normal 10 2 4 6" xfId="31729"/>
    <cellStyle name="Normal 10 2 4 6 2" xfId="31730"/>
    <cellStyle name="Normal 10 2 4 6 3" xfId="31731"/>
    <cellStyle name="Normal 10 2 4 6 4" xfId="31732"/>
    <cellStyle name="Normal 10 2 4 7" xfId="31733"/>
    <cellStyle name="Normal 10 2 4 8" xfId="31734"/>
    <cellStyle name="Normal 10 2 4 9" xfId="31735"/>
    <cellStyle name="Normal 10 2 5" xfId="31736"/>
    <cellStyle name="Normal 10 2 5 2" xfId="31737"/>
    <cellStyle name="Normal 10 2 5 2 2" xfId="31738"/>
    <cellStyle name="Normal 10 2 5 2 2 2" xfId="31739"/>
    <cellStyle name="Normal 10 2 5 2 2 2 2" xfId="31740"/>
    <cellStyle name="Normal 10 2 5 2 2 2 3" xfId="31741"/>
    <cellStyle name="Normal 10 2 5 2 2 2 4" xfId="31742"/>
    <cellStyle name="Normal 10 2 5 2 2 2 5" xfId="31743"/>
    <cellStyle name="Normal 10 2 5 2 2 3" xfId="31744"/>
    <cellStyle name="Normal 10 2 5 2 2 3 2" xfId="31745"/>
    <cellStyle name="Normal 10 2 5 2 2 3 3" xfId="31746"/>
    <cellStyle name="Normal 10 2 5 2 2 3 4" xfId="31747"/>
    <cellStyle name="Normal 10 2 5 2 2 4" xfId="31748"/>
    <cellStyle name="Normal 10 2 5 2 2 5" xfId="31749"/>
    <cellStyle name="Normal 10 2 5 2 2 6" xfId="31750"/>
    <cellStyle name="Normal 10 2 5 2 2 7" xfId="31751"/>
    <cellStyle name="Normal 10 2 5 2 3" xfId="31752"/>
    <cellStyle name="Normal 10 2 5 2 3 2" xfId="31753"/>
    <cellStyle name="Normal 10 2 5 2 3 2 2" xfId="31754"/>
    <cellStyle name="Normal 10 2 5 2 3 3" xfId="31755"/>
    <cellStyle name="Normal 10 2 5 2 3 4" xfId="31756"/>
    <cellStyle name="Normal 10 2 5 2 3 5" xfId="31757"/>
    <cellStyle name="Normal 10 2 5 2 3 6" xfId="31758"/>
    <cellStyle name="Normal 10 2 5 2 4" xfId="31759"/>
    <cellStyle name="Normal 10 2 5 2 4 2" xfId="31760"/>
    <cellStyle name="Normal 10 2 5 2 4 3" xfId="31761"/>
    <cellStyle name="Normal 10 2 5 2 4 4" xfId="31762"/>
    <cellStyle name="Normal 10 2 5 2 5" xfId="31763"/>
    <cellStyle name="Normal 10 2 5 2 6" xfId="31764"/>
    <cellStyle name="Normal 10 2 5 2 7" xfId="31765"/>
    <cellStyle name="Normal 10 2 5 2 8" xfId="31766"/>
    <cellStyle name="Normal 10 2 5 3" xfId="31767"/>
    <cellStyle name="Normal 10 2 5 3 2" xfId="31768"/>
    <cellStyle name="Normal 10 2 5 3 2 2" xfId="31769"/>
    <cellStyle name="Normal 10 2 5 3 2 3" xfId="31770"/>
    <cellStyle name="Normal 10 2 5 3 2 4" xfId="31771"/>
    <cellStyle name="Normal 10 2 5 3 2 5" xfId="31772"/>
    <cellStyle name="Normal 10 2 5 3 3" xfId="31773"/>
    <cellStyle name="Normal 10 2 5 3 3 2" xfId="31774"/>
    <cellStyle name="Normal 10 2 5 3 3 3" xfId="31775"/>
    <cellStyle name="Normal 10 2 5 3 3 4" xfId="31776"/>
    <cellStyle name="Normal 10 2 5 3 4" xfId="31777"/>
    <cellStyle name="Normal 10 2 5 3 5" xfId="31778"/>
    <cellStyle name="Normal 10 2 5 3 6" xfId="31779"/>
    <cellStyle name="Normal 10 2 5 3 7" xfId="31780"/>
    <cellStyle name="Normal 10 2 5 4" xfId="31781"/>
    <cellStyle name="Normal 10 2 5 4 2" xfId="31782"/>
    <cellStyle name="Normal 10 2 5 4 2 2" xfId="31783"/>
    <cellStyle name="Normal 10 2 5 4 3" xfId="31784"/>
    <cellStyle name="Normal 10 2 5 4 4" xfId="31785"/>
    <cellStyle name="Normal 10 2 5 4 5" xfId="31786"/>
    <cellStyle name="Normal 10 2 5 4 6" xfId="31787"/>
    <cellStyle name="Normal 10 2 5 5" xfId="31788"/>
    <cellStyle name="Normal 10 2 5 5 2" xfId="31789"/>
    <cellStyle name="Normal 10 2 5 5 3" xfId="31790"/>
    <cellStyle name="Normal 10 2 5 5 4" xfId="31791"/>
    <cellStyle name="Normal 10 2 5 6" xfId="31792"/>
    <cellStyle name="Normal 10 2 5 7" xfId="31793"/>
    <cellStyle name="Normal 10 2 5 8" xfId="31794"/>
    <cellStyle name="Normal 10 2 6" xfId="31795"/>
    <cellStyle name="Normal 10 2 6 2" xfId="31796"/>
    <cellStyle name="Normal 10 2 6 2 2" xfId="31797"/>
    <cellStyle name="Normal 10 2 6 2 2 2" xfId="31798"/>
    <cellStyle name="Normal 10 2 6 2 2 3" xfId="31799"/>
    <cellStyle name="Normal 10 2 6 2 2 4" xfId="31800"/>
    <cellStyle name="Normal 10 2 6 2 2 5" xfId="31801"/>
    <cellStyle name="Normal 10 2 6 2 3" xfId="31802"/>
    <cellStyle name="Normal 10 2 6 2 3 2" xfId="31803"/>
    <cellStyle name="Normal 10 2 6 2 3 3" xfId="31804"/>
    <cellStyle name="Normal 10 2 6 2 3 4" xfId="31805"/>
    <cellStyle name="Normal 10 2 6 2 4" xfId="31806"/>
    <cellStyle name="Normal 10 2 6 2 5" xfId="31807"/>
    <cellStyle name="Normal 10 2 6 2 6" xfId="31808"/>
    <cellStyle name="Normal 10 2 6 2 7" xfId="31809"/>
    <cellStyle name="Normal 10 2 6 3" xfId="31810"/>
    <cellStyle name="Normal 10 2 6 3 2" xfId="31811"/>
    <cellStyle name="Normal 10 2 6 3 2 2" xfId="31812"/>
    <cellStyle name="Normal 10 2 6 3 3" xfId="31813"/>
    <cellStyle name="Normal 10 2 6 3 4" xfId="31814"/>
    <cellStyle name="Normal 10 2 6 3 5" xfId="31815"/>
    <cellStyle name="Normal 10 2 6 3 6" xfId="31816"/>
    <cellStyle name="Normal 10 2 6 4" xfId="31817"/>
    <cellStyle name="Normal 10 2 6 4 2" xfId="31818"/>
    <cellStyle name="Normal 10 2 6 4 3" xfId="31819"/>
    <cellStyle name="Normal 10 2 6 4 4" xfId="31820"/>
    <cellStyle name="Normal 10 2 6 5" xfId="31821"/>
    <cellStyle name="Normal 10 2 6 6" xfId="31822"/>
    <cellStyle name="Normal 10 2 6 7" xfId="31823"/>
    <cellStyle name="Normal 10 2 7" xfId="31824"/>
    <cellStyle name="Normal 10 2 7 2" xfId="31825"/>
    <cellStyle name="Normal 10 2 7 2 2" xfId="31826"/>
    <cellStyle name="Normal 10 2 7 2 2 2" xfId="31827"/>
    <cellStyle name="Normal 10 2 7 2 3" xfId="31828"/>
    <cellStyle name="Normal 10 2 7 2 4" xfId="31829"/>
    <cellStyle name="Normal 10 2 7 2 5" xfId="31830"/>
    <cellStyle name="Normal 10 2 7 2 6" xfId="31831"/>
    <cellStyle name="Normal 10 2 7 3" xfId="31832"/>
    <cellStyle name="Normal 10 2 7 3 2" xfId="31833"/>
    <cellStyle name="Normal 10 2 7 3 3" xfId="31834"/>
    <cellStyle name="Normal 10 2 7 3 4" xfId="31835"/>
    <cellStyle name="Normal 10 2 7 4" xfId="31836"/>
    <cellStyle name="Normal 10 2 7 5" xfId="31837"/>
    <cellStyle name="Normal 10 2 7 6" xfId="31838"/>
    <cellStyle name="Normal 10 2 7 7" xfId="31839"/>
    <cellStyle name="Normal 10 2 8" xfId="31840"/>
    <cellStyle name="Normal 10 2 8 2" xfId="31841"/>
    <cellStyle name="Normal 10 2 8 2 2" xfId="31842"/>
    <cellStyle name="Normal 10 2 8 2 2 2" xfId="31843"/>
    <cellStyle name="Normal 10 2 8 2 3" xfId="31844"/>
    <cellStyle name="Normal 10 2 8 2 4" xfId="31845"/>
    <cellStyle name="Normal 10 2 8 2 5" xfId="31846"/>
    <cellStyle name="Normal 10 2 8 2 6" xfId="31847"/>
    <cellStyle name="Normal 10 2 8 3" xfId="31848"/>
    <cellStyle name="Normal 10 2 8 3 2" xfId="31849"/>
    <cellStyle name="Normal 10 2 8 3 3" xfId="31850"/>
    <cellStyle name="Normal 10 2 8 3 4" xfId="31851"/>
    <cellStyle name="Normal 10 2 8 4" xfId="31852"/>
    <cellStyle name="Normal 10 2 8 5" xfId="31853"/>
    <cellStyle name="Normal 10 2 8 6" xfId="31854"/>
    <cellStyle name="Normal 10 2 8 7" xfId="31855"/>
    <cellStyle name="Normal 10 2 9" xfId="31856"/>
    <cellStyle name="Normal 10 2 9 2" xfId="31857"/>
    <cellStyle name="Normal 10 2 9 2 2" xfId="31858"/>
    <cellStyle name="Normal 10 2 9 2 2 2" xfId="31859"/>
    <cellStyle name="Normal 10 2 9 2 3" xfId="31860"/>
    <cellStyle name="Normal 10 2 9 2 4" xfId="31861"/>
    <cellStyle name="Normal 10 2 9 2 5" xfId="31862"/>
    <cellStyle name="Normal 10 2 9 2 6" xfId="31863"/>
    <cellStyle name="Normal 10 2 9 3" xfId="31864"/>
    <cellStyle name="Normal 10 2 9 3 2" xfId="31865"/>
    <cellStyle name="Normal 10 2 9 3 3" xfId="31866"/>
    <cellStyle name="Normal 10 2 9 3 4" xfId="31867"/>
    <cellStyle name="Normal 10 2 9 4" xfId="31868"/>
    <cellStyle name="Normal 10 2 9 5" xfId="31869"/>
    <cellStyle name="Normal 10 2 9 6" xfId="31870"/>
    <cellStyle name="Normal 10 2 9 7" xfId="31871"/>
    <cellStyle name="Normal 10 20" xfId="31872"/>
    <cellStyle name="Normal 10 21" xfId="31873"/>
    <cellStyle name="Normal 10 3" xfId="31874"/>
    <cellStyle name="Normal 10 3 10" xfId="31875"/>
    <cellStyle name="Normal 10 3 10 2" xfId="31876"/>
    <cellStyle name="Normal 10 3 10 2 2" xfId="31877"/>
    <cellStyle name="Normal 10 3 10 2 3" xfId="31878"/>
    <cellStyle name="Normal 10 3 10 2 4" xfId="31879"/>
    <cellStyle name="Normal 10 3 10 2 5" xfId="31880"/>
    <cellStyle name="Normal 10 3 10 3" xfId="31881"/>
    <cellStyle name="Normal 10 3 10 3 2" xfId="31882"/>
    <cellStyle name="Normal 10 3 10 3 3" xfId="31883"/>
    <cellStyle name="Normal 10 3 10 3 4" xfId="31884"/>
    <cellStyle name="Normal 10 3 10 4" xfId="31885"/>
    <cellStyle name="Normal 10 3 10 5" xfId="31886"/>
    <cellStyle name="Normal 10 3 10 6" xfId="31887"/>
    <cellStyle name="Normal 10 3 10 7" xfId="31888"/>
    <cellStyle name="Normal 10 3 11" xfId="31889"/>
    <cellStyle name="Normal 10 3 11 2" xfId="31890"/>
    <cellStyle name="Normal 10 3 11 2 2" xfId="31891"/>
    <cellStyle name="Normal 10 3 11 3" xfId="31892"/>
    <cellStyle name="Normal 10 3 11 4" xfId="31893"/>
    <cellStyle name="Normal 10 3 11 5" xfId="31894"/>
    <cellStyle name="Normal 10 3 11 6" xfId="31895"/>
    <cellStyle name="Normal 10 3 12" xfId="31896"/>
    <cellStyle name="Normal 10 3 12 2" xfId="31897"/>
    <cellStyle name="Normal 10 3 12 3" xfId="31898"/>
    <cellStyle name="Normal 10 3 12 4" xfId="31899"/>
    <cellStyle name="Normal 10 3 13" xfId="31900"/>
    <cellStyle name="Normal 10 3 13 2" xfId="31901"/>
    <cellStyle name="Normal 10 3 14" xfId="31902"/>
    <cellStyle name="Normal 10 3 15" xfId="31903"/>
    <cellStyle name="Normal 10 3 2" xfId="31904"/>
    <cellStyle name="Normal 10 3 2 10" xfId="31905"/>
    <cellStyle name="Normal 10 3 2 10 2" xfId="31906"/>
    <cellStyle name="Normal 10 3 2 10 2 2" xfId="31907"/>
    <cellStyle name="Normal 10 3 2 10 3" xfId="31908"/>
    <cellStyle name="Normal 10 3 2 10 4" xfId="31909"/>
    <cellStyle name="Normal 10 3 2 10 5" xfId="31910"/>
    <cellStyle name="Normal 10 3 2 10 6" xfId="31911"/>
    <cellStyle name="Normal 10 3 2 11" xfId="31912"/>
    <cellStyle name="Normal 10 3 2 11 2" xfId="31913"/>
    <cellStyle name="Normal 10 3 2 11 3" xfId="31914"/>
    <cellStyle name="Normal 10 3 2 11 4" xfId="31915"/>
    <cellStyle name="Normal 10 3 2 12" xfId="31916"/>
    <cellStyle name="Normal 10 3 2 13" xfId="31917"/>
    <cellStyle name="Normal 10 3 2 14" xfId="31918"/>
    <cellStyle name="Normal 10 3 2 2" xfId="31919"/>
    <cellStyle name="Normal 10 3 2 2 10" xfId="31920"/>
    <cellStyle name="Normal 10 3 2 2 11" xfId="31921"/>
    <cellStyle name="Normal 10 3 2 2 2" xfId="31922"/>
    <cellStyle name="Normal 10 3 2 2 2 2" xfId="31923"/>
    <cellStyle name="Normal 10 3 2 2 2 2 2" xfId="31924"/>
    <cellStyle name="Normal 10 3 2 2 2 2 2 2" xfId="31925"/>
    <cellStyle name="Normal 10 3 2 2 2 2 2 2 2" xfId="31926"/>
    <cellStyle name="Normal 10 3 2 2 2 2 2 2 2 2" xfId="31927"/>
    <cellStyle name="Normal 10 3 2 2 2 2 2 2 3" xfId="31928"/>
    <cellStyle name="Normal 10 3 2 2 2 2 2 2 4" xfId="31929"/>
    <cellStyle name="Normal 10 3 2 2 2 2 2 2 5" xfId="31930"/>
    <cellStyle name="Normal 10 3 2 2 2 2 2 2 6" xfId="31931"/>
    <cellStyle name="Normal 10 3 2 2 2 2 2 3" xfId="31932"/>
    <cellStyle name="Normal 10 3 2 2 2 2 2 3 2" xfId="31933"/>
    <cellStyle name="Normal 10 3 2 2 2 2 2 3 3" xfId="31934"/>
    <cellStyle name="Normal 10 3 2 2 2 2 2 3 4" xfId="31935"/>
    <cellStyle name="Normal 10 3 2 2 2 2 2 4" xfId="31936"/>
    <cellStyle name="Normal 10 3 2 2 2 2 2 5" xfId="31937"/>
    <cellStyle name="Normal 10 3 2 2 2 2 2 6" xfId="31938"/>
    <cellStyle name="Normal 10 3 2 2 2 2 2 7" xfId="31939"/>
    <cellStyle name="Normal 10 3 2 2 2 2 3" xfId="31940"/>
    <cellStyle name="Normal 10 3 2 2 2 2 3 2" xfId="31941"/>
    <cellStyle name="Normal 10 3 2 2 2 2 3 2 2" xfId="31942"/>
    <cellStyle name="Normal 10 3 2 2 2 2 3 3" xfId="31943"/>
    <cellStyle name="Normal 10 3 2 2 2 2 3 4" xfId="31944"/>
    <cellStyle name="Normal 10 3 2 2 2 2 3 5" xfId="31945"/>
    <cellStyle name="Normal 10 3 2 2 2 2 3 6" xfId="31946"/>
    <cellStyle name="Normal 10 3 2 2 2 2 4" xfId="31947"/>
    <cellStyle name="Normal 10 3 2 2 2 2 4 2" xfId="31948"/>
    <cellStyle name="Normal 10 3 2 2 2 2 4 3" xfId="31949"/>
    <cellStyle name="Normal 10 3 2 2 2 2 4 4" xfId="31950"/>
    <cellStyle name="Normal 10 3 2 2 2 2 5" xfId="31951"/>
    <cellStyle name="Normal 10 3 2 2 2 2 6" xfId="31952"/>
    <cellStyle name="Normal 10 3 2 2 2 2 7" xfId="31953"/>
    <cellStyle name="Normal 10 3 2 2 2 2 8" xfId="31954"/>
    <cellStyle name="Normal 10 3 2 2 2 3" xfId="31955"/>
    <cellStyle name="Normal 10 3 2 2 2 3 2" xfId="31956"/>
    <cellStyle name="Normal 10 3 2 2 2 3 2 2" xfId="31957"/>
    <cellStyle name="Normal 10 3 2 2 2 3 2 2 2" xfId="31958"/>
    <cellStyle name="Normal 10 3 2 2 2 3 2 3" xfId="31959"/>
    <cellStyle name="Normal 10 3 2 2 2 3 2 4" xfId="31960"/>
    <cellStyle name="Normal 10 3 2 2 2 3 2 5" xfId="31961"/>
    <cellStyle name="Normal 10 3 2 2 2 3 2 6" xfId="31962"/>
    <cellStyle name="Normal 10 3 2 2 2 3 3" xfId="31963"/>
    <cellStyle name="Normal 10 3 2 2 2 3 3 2" xfId="31964"/>
    <cellStyle name="Normal 10 3 2 2 2 3 3 3" xfId="31965"/>
    <cellStyle name="Normal 10 3 2 2 2 3 3 4" xfId="31966"/>
    <cellStyle name="Normal 10 3 2 2 2 3 4" xfId="31967"/>
    <cellStyle name="Normal 10 3 2 2 2 3 5" xfId="31968"/>
    <cellStyle name="Normal 10 3 2 2 2 3 6" xfId="31969"/>
    <cellStyle name="Normal 10 3 2 2 2 3 7" xfId="31970"/>
    <cellStyle name="Normal 10 3 2 2 2 4" xfId="31971"/>
    <cellStyle name="Normal 10 3 2 2 2 4 2" xfId="31972"/>
    <cellStyle name="Normal 10 3 2 2 2 4 2 2" xfId="31973"/>
    <cellStyle name="Normal 10 3 2 2 2 4 3" xfId="31974"/>
    <cellStyle name="Normal 10 3 2 2 2 4 4" xfId="31975"/>
    <cellStyle name="Normal 10 3 2 2 2 4 5" xfId="31976"/>
    <cellStyle name="Normal 10 3 2 2 2 4 6" xfId="31977"/>
    <cellStyle name="Normal 10 3 2 2 2 5" xfId="31978"/>
    <cellStyle name="Normal 10 3 2 2 2 5 2" xfId="31979"/>
    <cellStyle name="Normal 10 3 2 2 2 5 3" xfId="31980"/>
    <cellStyle name="Normal 10 3 2 2 2 5 4" xfId="31981"/>
    <cellStyle name="Normal 10 3 2 2 2 6" xfId="31982"/>
    <cellStyle name="Normal 10 3 2 2 2 7" xfId="31983"/>
    <cellStyle name="Normal 10 3 2 2 2 8" xfId="31984"/>
    <cellStyle name="Normal 10 3 2 2 2 9" xfId="31985"/>
    <cellStyle name="Normal 10 3 2 2 3" xfId="31986"/>
    <cellStyle name="Normal 10 3 2 2 3 2" xfId="31987"/>
    <cellStyle name="Normal 10 3 2 2 3 2 2" xfId="31988"/>
    <cellStyle name="Normal 10 3 2 2 3 2 2 2" xfId="31989"/>
    <cellStyle name="Normal 10 3 2 2 3 2 2 2 2" xfId="31990"/>
    <cellStyle name="Normal 10 3 2 2 3 2 2 3" xfId="31991"/>
    <cellStyle name="Normal 10 3 2 2 3 2 2 4" xfId="31992"/>
    <cellStyle name="Normal 10 3 2 2 3 2 2 5" xfId="31993"/>
    <cellStyle name="Normal 10 3 2 2 3 2 2 6" xfId="31994"/>
    <cellStyle name="Normal 10 3 2 2 3 2 3" xfId="31995"/>
    <cellStyle name="Normal 10 3 2 2 3 2 3 2" xfId="31996"/>
    <cellStyle name="Normal 10 3 2 2 3 2 3 3" xfId="31997"/>
    <cellStyle name="Normal 10 3 2 2 3 2 3 4" xfId="31998"/>
    <cellStyle name="Normal 10 3 2 2 3 2 4" xfId="31999"/>
    <cellStyle name="Normal 10 3 2 2 3 2 5" xfId="32000"/>
    <cellStyle name="Normal 10 3 2 2 3 2 6" xfId="32001"/>
    <cellStyle name="Normal 10 3 2 2 3 2 7" xfId="32002"/>
    <cellStyle name="Normal 10 3 2 2 3 3" xfId="32003"/>
    <cellStyle name="Normal 10 3 2 2 3 3 2" xfId="32004"/>
    <cellStyle name="Normal 10 3 2 2 3 3 2 2" xfId="32005"/>
    <cellStyle name="Normal 10 3 2 2 3 3 3" xfId="32006"/>
    <cellStyle name="Normal 10 3 2 2 3 3 4" xfId="32007"/>
    <cellStyle name="Normal 10 3 2 2 3 3 5" xfId="32008"/>
    <cellStyle name="Normal 10 3 2 2 3 3 6" xfId="32009"/>
    <cellStyle name="Normal 10 3 2 2 3 4" xfId="32010"/>
    <cellStyle name="Normal 10 3 2 2 3 4 2" xfId="32011"/>
    <cellStyle name="Normal 10 3 2 2 3 4 3" xfId="32012"/>
    <cellStyle name="Normal 10 3 2 2 3 4 4" xfId="32013"/>
    <cellStyle name="Normal 10 3 2 2 3 5" xfId="32014"/>
    <cellStyle name="Normal 10 3 2 2 3 6" xfId="32015"/>
    <cellStyle name="Normal 10 3 2 2 3 7" xfId="32016"/>
    <cellStyle name="Normal 10 3 2 2 3 8" xfId="32017"/>
    <cellStyle name="Normal 10 3 2 2 4" xfId="32018"/>
    <cellStyle name="Normal 10 3 2 2 4 2" xfId="32019"/>
    <cellStyle name="Normal 10 3 2 2 4 2 2" xfId="32020"/>
    <cellStyle name="Normal 10 3 2 2 4 2 2 2" xfId="32021"/>
    <cellStyle name="Normal 10 3 2 2 4 2 3" xfId="32022"/>
    <cellStyle name="Normal 10 3 2 2 4 2 4" xfId="32023"/>
    <cellStyle name="Normal 10 3 2 2 4 2 5" xfId="32024"/>
    <cellStyle name="Normal 10 3 2 2 4 2 6" xfId="32025"/>
    <cellStyle name="Normal 10 3 2 2 4 3" xfId="32026"/>
    <cellStyle name="Normal 10 3 2 2 4 3 2" xfId="32027"/>
    <cellStyle name="Normal 10 3 2 2 4 3 3" xfId="32028"/>
    <cellStyle name="Normal 10 3 2 2 4 3 4" xfId="32029"/>
    <cellStyle name="Normal 10 3 2 2 4 4" xfId="32030"/>
    <cellStyle name="Normal 10 3 2 2 4 5" xfId="32031"/>
    <cellStyle name="Normal 10 3 2 2 4 6" xfId="32032"/>
    <cellStyle name="Normal 10 3 2 2 4 7" xfId="32033"/>
    <cellStyle name="Normal 10 3 2 2 5" xfId="32034"/>
    <cellStyle name="Normal 10 3 2 2 5 2" xfId="32035"/>
    <cellStyle name="Normal 10 3 2 2 5 2 2" xfId="32036"/>
    <cellStyle name="Normal 10 3 2 2 5 2 3" xfId="32037"/>
    <cellStyle name="Normal 10 3 2 2 5 2 4" xfId="32038"/>
    <cellStyle name="Normal 10 3 2 2 5 2 5" xfId="32039"/>
    <cellStyle name="Normal 10 3 2 2 5 3" xfId="32040"/>
    <cellStyle name="Normal 10 3 2 2 5 3 2" xfId="32041"/>
    <cellStyle name="Normal 10 3 2 2 5 3 3" xfId="32042"/>
    <cellStyle name="Normal 10 3 2 2 5 3 4" xfId="32043"/>
    <cellStyle name="Normal 10 3 2 2 5 4" xfId="32044"/>
    <cellStyle name="Normal 10 3 2 2 5 5" xfId="32045"/>
    <cellStyle name="Normal 10 3 2 2 5 6" xfId="32046"/>
    <cellStyle name="Normal 10 3 2 2 5 7" xfId="32047"/>
    <cellStyle name="Normal 10 3 2 2 6" xfId="32048"/>
    <cellStyle name="Normal 10 3 2 2 6 2" xfId="32049"/>
    <cellStyle name="Normal 10 3 2 2 6 2 2" xfId="32050"/>
    <cellStyle name="Normal 10 3 2 2 6 3" xfId="32051"/>
    <cellStyle name="Normal 10 3 2 2 6 4" xfId="32052"/>
    <cellStyle name="Normal 10 3 2 2 6 5" xfId="32053"/>
    <cellStyle name="Normal 10 3 2 2 6 6" xfId="32054"/>
    <cellStyle name="Normal 10 3 2 2 7" xfId="32055"/>
    <cellStyle name="Normal 10 3 2 2 7 2" xfId="32056"/>
    <cellStyle name="Normal 10 3 2 2 7 3" xfId="32057"/>
    <cellStyle name="Normal 10 3 2 2 7 4" xfId="32058"/>
    <cellStyle name="Normal 10 3 2 2 8" xfId="32059"/>
    <cellStyle name="Normal 10 3 2 2 9" xfId="32060"/>
    <cellStyle name="Normal 10 3 2 3" xfId="32061"/>
    <cellStyle name="Normal 10 3 2 3 2" xfId="32062"/>
    <cellStyle name="Normal 10 3 2 3 2 2" xfId="32063"/>
    <cellStyle name="Normal 10 3 2 3 2 2 2" xfId="32064"/>
    <cellStyle name="Normal 10 3 2 3 2 2 2 2" xfId="32065"/>
    <cellStyle name="Normal 10 3 2 3 2 2 2 2 2" xfId="32066"/>
    <cellStyle name="Normal 10 3 2 3 2 2 2 3" xfId="32067"/>
    <cellStyle name="Normal 10 3 2 3 2 2 2 4" xfId="32068"/>
    <cellStyle name="Normal 10 3 2 3 2 2 2 5" xfId="32069"/>
    <cellStyle name="Normal 10 3 2 3 2 2 2 6" xfId="32070"/>
    <cellStyle name="Normal 10 3 2 3 2 2 3" xfId="32071"/>
    <cellStyle name="Normal 10 3 2 3 2 2 3 2" xfId="32072"/>
    <cellStyle name="Normal 10 3 2 3 2 2 3 3" xfId="32073"/>
    <cellStyle name="Normal 10 3 2 3 2 2 3 4" xfId="32074"/>
    <cellStyle name="Normal 10 3 2 3 2 2 4" xfId="32075"/>
    <cellStyle name="Normal 10 3 2 3 2 2 5" xfId="32076"/>
    <cellStyle name="Normal 10 3 2 3 2 2 6" xfId="32077"/>
    <cellStyle name="Normal 10 3 2 3 2 2 7" xfId="32078"/>
    <cellStyle name="Normal 10 3 2 3 2 3" xfId="32079"/>
    <cellStyle name="Normal 10 3 2 3 2 3 2" xfId="32080"/>
    <cellStyle name="Normal 10 3 2 3 2 3 2 2" xfId="32081"/>
    <cellStyle name="Normal 10 3 2 3 2 3 3" xfId="32082"/>
    <cellStyle name="Normal 10 3 2 3 2 3 4" xfId="32083"/>
    <cellStyle name="Normal 10 3 2 3 2 3 5" xfId="32084"/>
    <cellStyle name="Normal 10 3 2 3 2 3 6" xfId="32085"/>
    <cellStyle name="Normal 10 3 2 3 2 4" xfId="32086"/>
    <cellStyle name="Normal 10 3 2 3 2 4 2" xfId="32087"/>
    <cellStyle name="Normal 10 3 2 3 2 4 3" xfId="32088"/>
    <cellStyle name="Normal 10 3 2 3 2 4 4" xfId="32089"/>
    <cellStyle name="Normal 10 3 2 3 2 5" xfId="32090"/>
    <cellStyle name="Normal 10 3 2 3 2 6" xfId="32091"/>
    <cellStyle name="Normal 10 3 2 3 2 7" xfId="32092"/>
    <cellStyle name="Normal 10 3 2 3 2 8" xfId="32093"/>
    <cellStyle name="Normal 10 3 2 3 3" xfId="32094"/>
    <cellStyle name="Normal 10 3 2 3 3 2" xfId="32095"/>
    <cellStyle name="Normal 10 3 2 3 3 2 2" xfId="32096"/>
    <cellStyle name="Normal 10 3 2 3 3 2 2 2" xfId="32097"/>
    <cellStyle name="Normal 10 3 2 3 3 2 3" xfId="32098"/>
    <cellStyle name="Normal 10 3 2 3 3 2 4" xfId="32099"/>
    <cellStyle name="Normal 10 3 2 3 3 2 5" xfId="32100"/>
    <cellStyle name="Normal 10 3 2 3 3 2 6" xfId="32101"/>
    <cellStyle name="Normal 10 3 2 3 3 3" xfId="32102"/>
    <cellStyle name="Normal 10 3 2 3 3 3 2" xfId="32103"/>
    <cellStyle name="Normal 10 3 2 3 3 3 3" xfId="32104"/>
    <cellStyle name="Normal 10 3 2 3 3 3 4" xfId="32105"/>
    <cellStyle name="Normal 10 3 2 3 3 4" xfId="32106"/>
    <cellStyle name="Normal 10 3 2 3 3 5" xfId="32107"/>
    <cellStyle name="Normal 10 3 2 3 3 6" xfId="32108"/>
    <cellStyle name="Normal 10 3 2 3 3 7" xfId="32109"/>
    <cellStyle name="Normal 10 3 2 3 4" xfId="32110"/>
    <cellStyle name="Normal 10 3 2 3 4 2" xfId="32111"/>
    <cellStyle name="Normal 10 3 2 3 4 2 2" xfId="32112"/>
    <cellStyle name="Normal 10 3 2 3 4 3" xfId="32113"/>
    <cellStyle name="Normal 10 3 2 3 4 4" xfId="32114"/>
    <cellStyle name="Normal 10 3 2 3 4 5" xfId="32115"/>
    <cellStyle name="Normal 10 3 2 3 4 6" xfId="32116"/>
    <cellStyle name="Normal 10 3 2 3 5" xfId="32117"/>
    <cellStyle name="Normal 10 3 2 3 5 2" xfId="32118"/>
    <cellStyle name="Normal 10 3 2 3 5 3" xfId="32119"/>
    <cellStyle name="Normal 10 3 2 3 5 4" xfId="32120"/>
    <cellStyle name="Normal 10 3 2 3 6" xfId="32121"/>
    <cellStyle name="Normal 10 3 2 3 7" xfId="32122"/>
    <cellStyle name="Normal 10 3 2 3 8" xfId="32123"/>
    <cellStyle name="Normal 10 3 2 3 9" xfId="32124"/>
    <cellStyle name="Normal 10 3 2 4" xfId="32125"/>
    <cellStyle name="Normal 10 3 2 4 2" xfId="32126"/>
    <cellStyle name="Normal 10 3 2 4 2 2" xfId="32127"/>
    <cellStyle name="Normal 10 3 2 4 2 2 2" xfId="32128"/>
    <cellStyle name="Normal 10 3 2 4 2 2 2 2" xfId="32129"/>
    <cellStyle name="Normal 10 3 2 4 2 2 3" xfId="32130"/>
    <cellStyle name="Normal 10 3 2 4 2 2 4" xfId="32131"/>
    <cellStyle name="Normal 10 3 2 4 2 2 5" xfId="32132"/>
    <cellStyle name="Normal 10 3 2 4 2 2 6" xfId="32133"/>
    <cellStyle name="Normal 10 3 2 4 2 3" xfId="32134"/>
    <cellStyle name="Normal 10 3 2 4 2 3 2" xfId="32135"/>
    <cellStyle name="Normal 10 3 2 4 2 3 3" xfId="32136"/>
    <cellStyle name="Normal 10 3 2 4 2 3 4" xfId="32137"/>
    <cellStyle name="Normal 10 3 2 4 2 4" xfId="32138"/>
    <cellStyle name="Normal 10 3 2 4 2 5" xfId="32139"/>
    <cellStyle name="Normal 10 3 2 4 2 6" xfId="32140"/>
    <cellStyle name="Normal 10 3 2 4 2 7" xfId="32141"/>
    <cellStyle name="Normal 10 3 2 4 3" xfId="32142"/>
    <cellStyle name="Normal 10 3 2 4 3 2" xfId="32143"/>
    <cellStyle name="Normal 10 3 2 4 3 2 2" xfId="32144"/>
    <cellStyle name="Normal 10 3 2 4 3 3" xfId="32145"/>
    <cellStyle name="Normal 10 3 2 4 3 4" xfId="32146"/>
    <cellStyle name="Normal 10 3 2 4 3 5" xfId="32147"/>
    <cellStyle name="Normal 10 3 2 4 3 6" xfId="32148"/>
    <cellStyle name="Normal 10 3 2 4 4" xfId="32149"/>
    <cellStyle name="Normal 10 3 2 4 4 2" xfId="32150"/>
    <cellStyle name="Normal 10 3 2 4 4 3" xfId="32151"/>
    <cellStyle name="Normal 10 3 2 4 4 4" xfId="32152"/>
    <cellStyle name="Normal 10 3 2 4 5" xfId="32153"/>
    <cellStyle name="Normal 10 3 2 4 6" xfId="32154"/>
    <cellStyle name="Normal 10 3 2 4 7" xfId="32155"/>
    <cellStyle name="Normal 10 3 2 4 8" xfId="32156"/>
    <cellStyle name="Normal 10 3 2 5" xfId="32157"/>
    <cellStyle name="Normal 10 3 2 5 2" xfId="32158"/>
    <cellStyle name="Normal 10 3 2 5 2 2" xfId="32159"/>
    <cellStyle name="Normal 10 3 2 5 2 2 2" xfId="32160"/>
    <cellStyle name="Normal 10 3 2 5 2 3" xfId="32161"/>
    <cellStyle name="Normal 10 3 2 5 2 4" xfId="32162"/>
    <cellStyle name="Normal 10 3 2 5 2 5" xfId="32163"/>
    <cellStyle name="Normal 10 3 2 5 2 6" xfId="32164"/>
    <cellStyle name="Normal 10 3 2 5 3" xfId="32165"/>
    <cellStyle name="Normal 10 3 2 5 3 2" xfId="32166"/>
    <cellStyle name="Normal 10 3 2 5 3 3" xfId="32167"/>
    <cellStyle name="Normal 10 3 2 5 3 4" xfId="32168"/>
    <cellStyle name="Normal 10 3 2 5 4" xfId="32169"/>
    <cellStyle name="Normal 10 3 2 5 5" xfId="32170"/>
    <cellStyle name="Normal 10 3 2 5 6" xfId="32171"/>
    <cellStyle name="Normal 10 3 2 5 7" xfId="32172"/>
    <cellStyle name="Normal 10 3 2 6" xfId="32173"/>
    <cellStyle name="Normal 10 3 2 6 2" xfId="32174"/>
    <cellStyle name="Normal 10 3 2 6 2 2" xfId="32175"/>
    <cellStyle name="Normal 10 3 2 6 2 2 2" xfId="32176"/>
    <cellStyle name="Normal 10 3 2 6 2 3" xfId="32177"/>
    <cellStyle name="Normal 10 3 2 6 2 4" xfId="32178"/>
    <cellStyle name="Normal 10 3 2 6 2 5" xfId="32179"/>
    <cellStyle name="Normal 10 3 2 6 2 6" xfId="32180"/>
    <cellStyle name="Normal 10 3 2 6 3" xfId="32181"/>
    <cellStyle name="Normal 10 3 2 6 3 2" xfId="32182"/>
    <cellStyle name="Normal 10 3 2 6 3 3" xfId="32183"/>
    <cellStyle name="Normal 10 3 2 6 3 4" xfId="32184"/>
    <cellStyle name="Normal 10 3 2 6 4" xfId="32185"/>
    <cellStyle name="Normal 10 3 2 6 5" xfId="32186"/>
    <cellStyle name="Normal 10 3 2 6 6" xfId="32187"/>
    <cellStyle name="Normal 10 3 2 6 7" xfId="32188"/>
    <cellStyle name="Normal 10 3 2 7" xfId="32189"/>
    <cellStyle name="Normal 10 3 2 7 2" xfId="32190"/>
    <cellStyle name="Normal 10 3 2 7 2 2" xfId="32191"/>
    <cellStyle name="Normal 10 3 2 7 2 2 2" xfId="32192"/>
    <cellStyle name="Normal 10 3 2 7 2 3" xfId="32193"/>
    <cellStyle name="Normal 10 3 2 7 2 4" xfId="32194"/>
    <cellStyle name="Normal 10 3 2 7 2 5" xfId="32195"/>
    <cellStyle name="Normal 10 3 2 7 2 6" xfId="32196"/>
    <cellStyle name="Normal 10 3 2 7 3" xfId="32197"/>
    <cellStyle name="Normal 10 3 2 7 3 2" xfId="32198"/>
    <cellStyle name="Normal 10 3 2 7 3 3" xfId="32199"/>
    <cellStyle name="Normal 10 3 2 7 3 4" xfId="32200"/>
    <cellStyle name="Normal 10 3 2 7 4" xfId="32201"/>
    <cellStyle name="Normal 10 3 2 7 5" xfId="32202"/>
    <cellStyle name="Normal 10 3 2 7 6" xfId="32203"/>
    <cellStyle name="Normal 10 3 2 7 7" xfId="32204"/>
    <cellStyle name="Normal 10 3 2 8" xfId="32205"/>
    <cellStyle name="Normal 10 3 2 8 2" xfId="32206"/>
    <cellStyle name="Normal 10 3 2 8 2 2" xfId="32207"/>
    <cellStyle name="Normal 10 3 2 8 2 2 2" xfId="32208"/>
    <cellStyle name="Normal 10 3 2 8 2 3" xfId="32209"/>
    <cellStyle name="Normal 10 3 2 8 2 4" xfId="32210"/>
    <cellStyle name="Normal 10 3 2 8 2 5" xfId="32211"/>
    <cellStyle name="Normal 10 3 2 8 2 6" xfId="32212"/>
    <cellStyle name="Normal 10 3 2 8 3" xfId="32213"/>
    <cellStyle name="Normal 10 3 2 8 3 2" xfId="32214"/>
    <cellStyle name="Normal 10 3 2 8 3 3" xfId="32215"/>
    <cellStyle name="Normal 10 3 2 8 3 4" xfId="32216"/>
    <cellStyle name="Normal 10 3 2 8 4" xfId="32217"/>
    <cellStyle name="Normal 10 3 2 8 5" xfId="32218"/>
    <cellStyle name="Normal 10 3 2 8 6" xfId="32219"/>
    <cellStyle name="Normal 10 3 2 8 7" xfId="32220"/>
    <cellStyle name="Normal 10 3 2 9" xfId="32221"/>
    <cellStyle name="Normal 10 3 2 9 2" xfId="32222"/>
    <cellStyle name="Normal 10 3 2 9 2 2" xfId="32223"/>
    <cellStyle name="Normal 10 3 2 9 2 3" xfId="32224"/>
    <cellStyle name="Normal 10 3 2 9 2 4" xfId="32225"/>
    <cellStyle name="Normal 10 3 2 9 2 5" xfId="32226"/>
    <cellStyle name="Normal 10 3 2 9 3" xfId="32227"/>
    <cellStyle name="Normal 10 3 2 9 3 2" xfId="32228"/>
    <cellStyle name="Normal 10 3 2 9 3 3" xfId="32229"/>
    <cellStyle name="Normal 10 3 2 9 3 4" xfId="32230"/>
    <cellStyle name="Normal 10 3 2 9 4" xfId="32231"/>
    <cellStyle name="Normal 10 3 2 9 5" xfId="32232"/>
    <cellStyle name="Normal 10 3 2 9 6" xfId="32233"/>
    <cellStyle name="Normal 10 3 2 9 7" xfId="32234"/>
    <cellStyle name="Normal 10 3 3" xfId="32235"/>
    <cellStyle name="Normal 10 3 3 10" xfId="32236"/>
    <cellStyle name="Normal 10 3 3 2" xfId="32237"/>
    <cellStyle name="Normal 10 3 3 2 10" xfId="32238"/>
    <cellStyle name="Normal 10 3 3 2 2" xfId="32239"/>
    <cellStyle name="Normal 10 3 3 2 2 2" xfId="32240"/>
    <cellStyle name="Normal 10 3 3 2 2 2 2" xfId="32241"/>
    <cellStyle name="Normal 10 3 3 2 2 2 2 2" xfId="32242"/>
    <cellStyle name="Normal 10 3 3 2 2 2 2 2 2" xfId="32243"/>
    <cellStyle name="Normal 10 3 3 2 2 2 2 3" xfId="32244"/>
    <cellStyle name="Normal 10 3 3 2 2 2 2 4" xfId="32245"/>
    <cellStyle name="Normal 10 3 3 2 2 2 2 5" xfId="32246"/>
    <cellStyle name="Normal 10 3 3 2 2 2 2 6" xfId="32247"/>
    <cellStyle name="Normal 10 3 3 2 2 2 3" xfId="32248"/>
    <cellStyle name="Normal 10 3 3 2 2 2 3 2" xfId="32249"/>
    <cellStyle name="Normal 10 3 3 2 2 2 3 3" xfId="32250"/>
    <cellStyle name="Normal 10 3 3 2 2 2 3 4" xfId="32251"/>
    <cellStyle name="Normal 10 3 3 2 2 2 4" xfId="32252"/>
    <cellStyle name="Normal 10 3 3 2 2 2 5" xfId="32253"/>
    <cellStyle name="Normal 10 3 3 2 2 2 6" xfId="32254"/>
    <cellStyle name="Normal 10 3 3 2 2 2 7" xfId="32255"/>
    <cellStyle name="Normal 10 3 3 2 2 3" xfId="32256"/>
    <cellStyle name="Normal 10 3 3 2 2 3 2" xfId="32257"/>
    <cellStyle name="Normal 10 3 3 2 2 3 2 2" xfId="32258"/>
    <cellStyle name="Normal 10 3 3 2 2 3 3" xfId="32259"/>
    <cellStyle name="Normal 10 3 3 2 2 3 4" xfId="32260"/>
    <cellStyle name="Normal 10 3 3 2 2 3 5" xfId="32261"/>
    <cellStyle name="Normal 10 3 3 2 2 3 6" xfId="32262"/>
    <cellStyle name="Normal 10 3 3 2 2 4" xfId="32263"/>
    <cellStyle name="Normal 10 3 3 2 2 4 2" xfId="32264"/>
    <cellStyle name="Normal 10 3 3 2 2 4 3" xfId="32265"/>
    <cellStyle name="Normal 10 3 3 2 2 4 4" xfId="32266"/>
    <cellStyle name="Normal 10 3 3 2 2 5" xfId="32267"/>
    <cellStyle name="Normal 10 3 3 2 2 6" xfId="32268"/>
    <cellStyle name="Normal 10 3 3 2 2 7" xfId="32269"/>
    <cellStyle name="Normal 10 3 3 2 2 8" xfId="32270"/>
    <cellStyle name="Normal 10 3 3 2 3" xfId="32271"/>
    <cellStyle name="Normal 10 3 3 2 3 2" xfId="32272"/>
    <cellStyle name="Normal 10 3 3 2 3 2 2" xfId="32273"/>
    <cellStyle name="Normal 10 3 3 2 3 2 2 2" xfId="32274"/>
    <cellStyle name="Normal 10 3 3 2 3 2 3" xfId="32275"/>
    <cellStyle name="Normal 10 3 3 2 3 2 4" xfId="32276"/>
    <cellStyle name="Normal 10 3 3 2 3 2 5" xfId="32277"/>
    <cellStyle name="Normal 10 3 3 2 3 2 6" xfId="32278"/>
    <cellStyle name="Normal 10 3 3 2 3 3" xfId="32279"/>
    <cellStyle name="Normal 10 3 3 2 3 3 2" xfId="32280"/>
    <cellStyle name="Normal 10 3 3 2 3 3 3" xfId="32281"/>
    <cellStyle name="Normal 10 3 3 2 3 3 4" xfId="32282"/>
    <cellStyle name="Normal 10 3 3 2 3 4" xfId="32283"/>
    <cellStyle name="Normal 10 3 3 2 3 5" xfId="32284"/>
    <cellStyle name="Normal 10 3 3 2 3 6" xfId="32285"/>
    <cellStyle name="Normal 10 3 3 2 3 7" xfId="32286"/>
    <cellStyle name="Normal 10 3 3 2 4" xfId="32287"/>
    <cellStyle name="Normal 10 3 3 2 4 2" xfId="32288"/>
    <cellStyle name="Normal 10 3 3 2 4 2 2" xfId="32289"/>
    <cellStyle name="Normal 10 3 3 2 4 2 3" xfId="32290"/>
    <cellStyle name="Normal 10 3 3 2 4 2 4" xfId="32291"/>
    <cellStyle name="Normal 10 3 3 2 4 2 5" xfId="32292"/>
    <cellStyle name="Normal 10 3 3 2 4 3" xfId="32293"/>
    <cellStyle name="Normal 10 3 3 2 4 3 2" xfId="32294"/>
    <cellStyle name="Normal 10 3 3 2 4 3 3" xfId="32295"/>
    <cellStyle name="Normal 10 3 3 2 4 3 4" xfId="32296"/>
    <cellStyle name="Normal 10 3 3 2 4 4" xfId="32297"/>
    <cellStyle name="Normal 10 3 3 2 4 5" xfId="32298"/>
    <cellStyle name="Normal 10 3 3 2 4 6" xfId="32299"/>
    <cellStyle name="Normal 10 3 3 2 4 7" xfId="32300"/>
    <cellStyle name="Normal 10 3 3 2 5" xfId="32301"/>
    <cellStyle name="Normal 10 3 3 2 5 2" xfId="32302"/>
    <cellStyle name="Normal 10 3 3 2 5 2 2" xfId="32303"/>
    <cellStyle name="Normal 10 3 3 2 5 3" xfId="32304"/>
    <cellStyle name="Normal 10 3 3 2 5 4" xfId="32305"/>
    <cellStyle name="Normal 10 3 3 2 5 5" xfId="32306"/>
    <cellStyle name="Normal 10 3 3 2 5 6" xfId="32307"/>
    <cellStyle name="Normal 10 3 3 2 6" xfId="32308"/>
    <cellStyle name="Normal 10 3 3 2 6 2" xfId="32309"/>
    <cellStyle name="Normal 10 3 3 2 6 3" xfId="32310"/>
    <cellStyle name="Normal 10 3 3 2 6 4" xfId="32311"/>
    <cellStyle name="Normal 10 3 3 2 7" xfId="32312"/>
    <cellStyle name="Normal 10 3 3 2 8" xfId="32313"/>
    <cellStyle name="Normal 10 3 3 2 9" xfId="32314"/>
    <cellStyle name="Normal 10 3 3 3" xfId="32315"/>
    <cellStyle name="Normal 10 3 3 3 2" xfId="32316"/>
    <cellStyle name="Normal 10 3 3 3 2 2" xfId="32317"/>
    <cellStyle name="Normal 10 3 3 3 2 2 2" xfId="32318"/>
    <cellStyle name="Normal 10 3 3 3 2 2 2 2" xfId="32319"/>
    <cellStyle name="Normal 10 3 3 3 2 2 3" xfId="32320"/>
    <cellStyle name="Normal 10 3 3 3 2 2 4" xfId="32321"/>
    <cellStyle name="Normal 10 3 3 3 2 2 5" xfId="32322"/>
    <cellStyle name="Normal 10 3 3 3 2 2 6" xfId="32323"/>
    <cellStyle name="Normal 10 3 3 3 2 3" xfId="32324"/>
    <cellStyle name="Normal 10 3 3 3 2 3 2" xfId="32325"/>
    <cellStyle name="Normal 10 3 3 3 2 3 3" xfId="32326"/>
    <cellStyle name="Normal 10 3 3 3 2 3 4" xfId="32327"/>
    <cellStyle name="Normal 10 3 3 3 2 4" xfId="32328"/>
    <cellStyle name="Normal 10 3 3 3 2 5" xfId="32329"/>
    <cellStyle name="Normal 10 3 3 3 2 6" xfId="32330"/>
    <cellStyle name="Normal 10 3 3 3 2 7" xfId="32331"/>
    <cellStyle name="Normal 10 3 3 3 3" xfId="32332"/>
    <cellStyle name="Normal 10 3 3 3 3 2" xfId="32333"/>
    <cellStyle name="Normal 10 3 3 3 3 2 2" xfId="32334"/>
    <cellStyle name="Normal 10 3 3 3 3 3" xfId="32335"/>
    <cellStyle name="Normal 10 3 3 3 3 4" xfId="32336"/>
    <cellStyle name="Normal 10 3 3 3 3 5" xfId="32337"/>
    <cellStyle name="Normal 10 3 3 3 3 6" xfId="32338"/>
    <cellStyle name="Normal 10 3 3 3 4" xfId="32339"/>
    <cellStyle name="Normal 10 3 3 3 4 2" xfId="32340"/>
    <cellStyle name="Normal 10 3 3 3 4 3" xfId="32341"/>
    <cellStyle name="Normal 10 3 3 3 4 4" xfId="32342"/>
    <cellStyle name="Normal 10 3 3 3 5" xfId="32343"/>
    <cellStyle name="Normal 10 3 3 3 6" xfId="32344"/>
    <cellStyle name="Normal 10 3 3 3 7" xfId="32345"/>
    <cellStyle name="Normal 10 3 3 3 8" xfId="32346"/>
    <cellStyle name="Normal 10 3 3 4" xfId="32347"/>
    <cellStyle name="Normal 10 3 3 4 2" xfId="32348"/>
    <cellStyle name="Normal 10 3 3 4 2 2" xfId="32349"/>
    <cellStyle name="Normal 10 3 3 4 2 2 2" xfId="32350"/>
    <cellStyle name="Normal 10 3 3 4 2 3" xfId="32351"/>
    <cellStyle name="Normal 10 3 3 4 2 4" xfId="32352"/>
    <cellStyle name="Normal 10 3 3 4 2 5" xfId="32353"/>
    <cellStyle name="Normal 10 3 3 4 2 6" xfId="32354"/>
    <cellStyle name="Normal 10 3 3 4 3" xfId="32355"/>
    <cellStyle name="Normal 10 3 3 4 3 2" xfId="32356"/>
    <cellStyle name="Normal 10 3 3 4 3 3" xfId="32357"/>
    <cellStyle name="Normal 10 3 3 4 3 4" xfId="32358"/>
    <cellStyle name="Normal 10 3 3 4 4" xfId="32359"/>
    <cellStyle name="Normal 10 3 3 4 5" xfId="32360"/>
    <cellStyle name="Normal 10 3 3 4 6" xfId="32361"/>
    <cellStyle name="Normal 10 3 3 4 7" xfId="32362"/>
    <cellStyle name="Normal 10 3 3 5" xfId="32363"/>
    <cellStyle name="Normal 10 3 3 5 2" xfId="32364"/>
    <cellStyle name="Normal 10 3 3 5 2 2" xfId="32365"/>
    <cellStyle name="Normal 10 3 3 5 2 3" xfId="32366"/>
    <cellStyle name="Normal 10 3 3 5 2 4" xfId="32367"/>
    <cellStyle name="Normal 10 3 3 5 2 5" xfId="32368"/>
    <cellStyle name="Normal 10 3 3 5 3" xfId="32369"/>
    <cellStyle name="Normal 10 3 3 5 3 2" xfId="32370"/>
    <cellStyle name="Normal 10 3 3 5 3 3" xfId="32371"/>
    <cellStyle name="Normal 10 3 3 5 3 4" xfId="32372"/>
    <cellStyle name="Normal 10 3 3 5 4" xfId="32373"/>
    <cellStyle name="Normal 10 3 3 5 5" xfId="32374"/>
    <cellStyle name="Normal 10 3 3 5 6" xfId="32375"/>
    <cellStyle name="Normal 10 3 3 5 7" xfId="32376"/>
    <cellStyle name="Normal 10 3 3 6" xfId="32377"/>
    <cellStyle name="Normal 10 3 3 6 2" xfId="32378"/>
    <cellStyle name="Normal 10 3 3 6 2 2" xfId="32379"/>
    <cellStyle name="Normal 10 3 3 6 3" xfId="32380"/>
    <cellStyle name="Normal 10 3 3 6 4" xfId="32381"/>
    <cellStyle name="Normal 10 3 3 6 5" xfId="32382"/>
    <cellStyle name="Normal 10 3 3 6 6" xfId="32383"/>
    <cellStyle name="Normal 10 3 3 7" xfId="32384"/>
    <cellStyle name="Normal 10 3 3 7 2" xfId="32385"/>
    <cellStyle name="Normal 10 3 3 7 3" xfId="32386"/>
    <cellStyle name="Normal 10 3 3 7 4" xfId="32387"/>
    <cellStyle name="Normal 10 3 3 8" xfId="32388"/>
    <cellStyle name="Normal 10 3 3 9" xfId="32389"/>
    <cellStyle name="Normal 10 3 4" xfId="32390"/>
    <cellStyle name="Normal 10 3 4 10" xfId="32391"/>
    <cellStyle name="Normal 10 3 4 2" xfId="32392"/>
    <cellStyle name="Normal 10 3 4 2 2" xfId="32393"/>
    <cellStyle name="Normal 10 3 4 2 2 2" xfId="32394"/>
    <cellStyle name="Normal 10 3 4 2 2 2 2" xfId="32395"/>
    <cellStyle name="Normal 10 3 4 2 2 2 2 2" xfId="32396"/>
    <cellStyle name="Normal 10 3 4 2 2 2 3" xfId="32397"/>
    <cellStyle name="Normal 10 3 4 2 2 2 4" xfId="32398"/>
    <cellStyle name="Normal 10 3 4 2 2 2 5" xfId="32399"/>
    <cellStyle name="Normal 10 3 4 2 2 2 6" xfId="32400"/>
    <cellStyle name="Normal 10 3 4 2 2 3" xfId="32401"/>
    <cellStyle name="Normal 10 3 4 2 2 3 2" xfId="32402"/>
    <cellStyle name="Normal 10 3 4 2 2 3 3" xfId="32403"/>
    <cellStyle name="Normal 10 3 4 2 2 3 4" xfId="32404"/>
    <cellStyle name="Normal 10 3 4 2 2 4" xfId="32405"/>
    <cellStyle name="Normal 10 3 4 2 2 5" xfId="32406"/>
    <cellStyle name="Normal 10 3 4 2 2 6" xfId="32407"/>
    <cellStyle name="Normal 10 3 4 2 2 7" xfId="32408"/>
    <cellStyle name="Normal 10 3 4 2 3" xfId="32409"/>
    <cellStyle name="Normal 10 3 4 2 3 2" xfId="32410"/>
    <cellStyle name="Normal 10 3 4 2 3 2 2" xfId="32411"/>
    <cellStyle name="Normal 10 3 4 2 3 2 3" xfId="32412"/>
    <cellStyle name="Normal 10 3 4 2 3 2 4" xfId="32413"/>
    <cellStyle name="Normal 10 3 4 2 3 2 5" xfId="32414"/>
    <cellStyle name="Normal 10 3 4 2 3 3" xfId="32415"/>
    <cellStyle name="Normal 10 3 4 2 3 3 2" xfId="32416"/>
    <cellStyle name="Normal 10 3 4 2 3 3 3" xfId="32417"/>
    <cellStyle name="Normal 10 3 4 2 3 3 4" xfId="32418"/>
    <cellStyle name="Normal 10 3 4 2 3 4" xfId="32419"/>
    <cellStyle name="Normal 10 3 4 2 3 5" xfId="32420"/>
    <cellStyle name="Normal 10 3 4 2 3 6" xfId="32421"/>
    <cellStyle name="Normal 10 3 4 2 3 7" xfId="32422"/>
    <cellStyle name="Normal 10 3 4 2 4" xfId="32423"/>
    <cellStyle name="Normal 10 3 4 2 4 2" xfId="32424"/>
    <cellStyle name="Normal 10 3 4 2 4 2 2" xfId="32425"/>
    <cellStyle name="Normal 10 3 4 2 4 3" xfId="32426"/>
    <cellStyle name="Normal 10 3 4 2 4 4" xfId="32427"/>
    <cellStyle name="Normal 10 3 4 2 4 5" xfId="32428"/>
    <cellStyle name="Normal 10 3 4 2 4 6" xfId="32429"/>
    <cellStyle name="Normal 10 3 4 2 5" xfId="32430"/>
    <cellStyle name="Normal 10 3 4 2 5 2" xfId="32431"/>
    <cellStyle name="Normal 10 3 4 2 5 3" xfId="32432"/>
    <cellStyle name="Normal 10 3 4 2 5 4" xfId="32433"/>
    <cellStyle name="Normal 10 3 4 2 6" xfId="32434"/>
    <cellStyle name="Normal 10 3 4 2 7" xfId="32435"/>
    <cellStyle name="Normal 10 3 4 2 8" xfId="32436"/>
    <cellStyle name="Normal 10 3 4 2 9" xfId="32437"/>
    <cellStyle name="Normal 10 3 4 3" xfId="32438"/>
    <cellStyle name="Normal 10 3 4 3 2" xfId="32439"/>
    <cellStyle name="Normal 10 3 4 3 2 2" xfId="32440"/>
    <cellStyle name="Normal 10 3 4 3 2 2 2" xfId="32441"/>
    <cellStyle name="Normal 10 3 4 3 2 3" xfId="32442"/>
    <cellStyle name="Normal 10 3 4 3 2 4" xfId="32443"/>
    <cellStyle name="Normal 10 3 4 3 2 5" xfId="32444"/>
    <cellStyle name="Normal 10 3 4 3 2 6" xfId="32445"/>
    <cellStyle name="Normal 10 3 4 3 3" xfId="32446"/>
    <cellStyle name="Normal 10 3 4 3 3 2" xfId="32447"/>
    <cellStyle name="Normal 10 3 4 3 3 3" xfId="32448"/>
    <cellStyle name="Normal 10 3 4 3 3 4" xfId="32449"/>
    <cellStyle name="Normal 10 3 4 3 4" xfId="32450"/>
    <cellStyle name="Normal 10 3 4 3 5" xfId="32451"/>
    <cellStyle name="Normal 10 3 4 3 6" xfId="32452"/>
    <cellStyle name="Normal 10 3 4 3 7" xfId="32453"/>
    <cellStyle name="Normal 10 3 4 4" xfId="32454"/>
    <cellStyle name="Normal 10 3 4 4 2" xfId="32455"/>
    <cellStyle name="Normal 10 3 4 4 2 2" xfId="32456"/>
    <cellStyle name="Normal 10 3 4 4 2 3" xfId="32457"/>
    <cellStyle name="Normal 10 3 4 4 2 4" xfId="32458"/>
    <cellStyle name="Normal 10 3 4 4 2 5" xfId="32459"/>
    <cellStyle name="Normal 10 3 4 4 3" xfId="32460"/>
    <cellStyle name="Normal 10 3 4 4 3 2" xfId="32461"/>
    <cellStyle name="Normal 10 3 4 4 3 3" xfId="32462"/>
    <cellStyle name="Normal 10 3 4 4 3 4" xfId="32463"/>
    <cellStyle name="Normal 10 3 4 4 4" xfId="32464"/>
    <cellStyle name="Normal 10 3 4 4 5" xfId="32465"/>
    <cellStyle name="Normal 10 3 4 4 6" xfId="32466"/>
    <cellStyle name="Normal 10 3 4 4 7" xfId="32467"/>
    <cellStyle name="Normal 10 3 4 5" xfId="32468"/>
    <cellStyle name="Normal 10 3 4 5 2" xfId="32469"/>
    <cellStyle name="Normal 10 3 4 5 2 2" xfId="32470"/>
    <cellStyle name="Normal 10 3 4 5 3" xfId="32471"/>
    <cellStyle name="Normal 10 3 4 5 4" xfId="32472"/>
    <cellStyle name="Normal 10 3 4 5 5" xfId="32473"/>
    <cellStyle name="Normal 10 3 4 5 6" xfId="32474"/>
    <cellStyle name="Normal 10 3 4 6" xfId="32475"/>
    <cellStyle name="Normal 10 3 4 6 2" xfId="32476"/>
    <cellStyle name="Normal 10 3 4 6 3" xfId="32477"/>
    <cellStyle name="Normal 10 3 4 6 4" xfId="32478"/>
    <cellStyle name="Normal 10 3 4 7" xfId="32479"/>
    <cellStyle name="Normal 10 3 4 8" xfId="32480"/>
    <cellStyle name="Normal 10 3 4 9" xfId="32481"/>
    <cellStyle name="Normal 10 3 5" xfId="32482"/>
    <cellStyle name="Normal 10 3 5 2" xfId="32483"/>
    <cellStyle name="Normal 10 3 5 2 2" xfId="32484"/>
    <cellStyle name="Normal 10 3 5 2 2 2" xfId="32485"/>
    <cellStyle name="Normal 10 3 5 2 2 2 2" xfId="32486"/>
    <cellStyle name="Normal 10 3 5 2 2 2 3" xfId="32487"/>
    <cellStyle name="Normal 10 3 5 2 2 2 4" xfId="32488"/>
    <cellStyle name="Normal 10 3 5 2 2 2 5" xfId="32489"/>
    <cellStyle name="Normal 10 3 5 2 2 3" xfId="32490"/>
    <cellStyle name="Normal 10 3 5 2 2 3 2" xfId="32491"/>
    <cellStyle name="Normal 10 3 5 2 2 3 3" xfId="32492"/>
    <cellStyle name="Normal 10 3 5 2 2 3 4" xfId="32493"/>
    <cellStyle name="Normal 10 3 5 2 2 4" xfId="32494"/>
    <cellStyle name="Normal 10 3 5 2 2 5" xfId="32495"/>
    <cellStyle name="Normal 10 3 5 2 2 6" xfId="32496"/>
    <cellStyle name="Normal 10 3 5 2 2 7" xfId="32497"/>
    <cellStyle name="Normal 10 3 5 2 3" xfId="32498"/>
    <cellStyle name="Normal 10 3 5 2 3 2" xfId="32499"/>
    <cellStyle name="Normal 10 3 5 2 3 2 2" xfId="32500"/>
    <cellStyle name="Normal 10 3 5 2 3 3" xfId="32501"/>
    <cellStyle name="Normal 10 3 5 2 3 4" xfId="32502"/>
    <cellStyle name="Normal 10 3 5 2 3 5" xfId="32503"/>
    <cellStyle name="Normal 10 3 5 2 3 6" xfId="32504"/>
    <cellStyle name="Normal 10 3 5 2 4" xfId="32505"/>
    <cellStyle name="Normal 10 3 5 2 4 2" xfId="32506"/>
    <cellStyle name="Normal 10 3 5 2 4 3" xfId="32507"/>
    <cellStyle name="Normal 10 3 5 2 4 4" xfId="32508"/>
    <cellStyle name="Normal 10 3 5 2 5" xfId="32509"/>
    <cellStyle name="Normal 10 3 5 2 6" xfId="32510"/>
    <cellStyle name="Normal 10 3 5 2 7" xfId="32511"/>
    <cellStyle name="Normal 10 3 5 2 8" xfId="32512"/>
    <cellStyle name="Normal 10 3 5 3" xfId="32513"/>
    <cellStyle name="Normal 10 3 5 3 2" xfId="32514"/>
    <cellStyle name="Normal 10 3 5 3 2 2" xfId="32515"/>
    <cellStyle name="Normal 10 3 5 3 2 3" xfId="32516"/>
    <cellStyle name="Normal 10 3 5 3 2 4" xfId="32517"/>
    <cellStyle name="Normal 10 3 5 3 2 5" xfId="32518"/>
    <cellStyle name="Normal 10 3 5 3 3" xfId="32519"/>
    <cellStyle name="Normal 10 3 5 3 3 2" xfId="32520"/>
    <cellStyle name="Normal 10 3 5 3 3 3" xfId="32521"/>
    <cellStyle name="Normal 10 3 5 3 3 4" xfId="32522"/>
    <cellStyle name="Normal 10 3 5 3 4" xfId="32523"/>
    <cellStyle name="Normal 10 3 5 3 5" xfId="32524"/>
    <cellStyle name="Normal 10 3 5 3 6" xfId="32525"/>
    <cellStyle name="Normal 10 3 5 3 7" xfId="32526"/>
    <cellStyle name="Normal 10 3 5 4" xfId="32527"/>
    <cellStyle name="Normal 10 3 5 4 2" xfId="32528"/>
    <cellStyle name="Normal 10 3 5 4 2 2" xfId="32529"/>
    <cellStyle name="Normal 10 3 5 4 3" xfId="32530"/>
    <cellStyle name="Normal 10 3 5 4 4" xfId="32531"/>
    <cellStyle name="Normal 10 3 5 4 5" xfId="32532"/>
    <cellStyle name="Normal 10 3 5 4 6" xfId="32533"/>
    <cellStyle name="Normal 10 3 5 5" xfId="32534"/>
    <cellStyle name="Normal 10 3 5 5 2" xfId="32535"/>
    <cellStyle name="Normal 10 3 5 5 3" xfId="32536"/>
    <cellStyle name="Normal 10 3 5 5 4" xfId="32537"/>
    <cellStyle name="Normal 10 3 5 6" xfId="32538"/>
    <cellStyle name="Normal 10 3 5 7" xfId="32539"/>
    <cellStyle name="Normal 10 3 5 8" xfId="32540"/>
    <cellStyle name="Normal 10 3 5 9" xfId="32541"/>
    <cellStyle name="Normal 10 3 6" xfId="32542"/>
    <cellStyle name="Normal 10 3 6 2" xfId="32543"/>
    <cellStyle name="Normal 10 3 6 2 2" xfId="32544"/>
    <cellStyle name="Normal 10 3 6 2 2 2" xfId="32545"/>
    <cellStyle name="Normal 10 3 6 2 2 3" xfId="32546"/>
    <cellStyle name="Normal 10 3 6 2 2 4" xfId="32547"/>
    <cellStyle name="Normal 10 3 6 2 2 5" xfId="32548"/>
    <cellStyle name="Normal 10 3 6 2 3" xfId="32549"/>
    <cellStyle name="Normal 10 3 6 2 3 2" xfId="32550"/>
    <cellStyle name="Normal 10 3 6 2 3 3" xfId="32551"/>
    <cellStyle name="Normal 10 3 6 2 3 4" xfId="32552"/>
    <cellStyle name="Normal 10 3 6 2 4" xfId="32553"/>
    <cellStyle name="Normal 10 3 6 2 5" xfId="32554"/>
    <cellStyle name="Normal 10 3 6 2 6" xfId="32555"/>
    <cellStyle name="Normal 10 3 6 2 7" xfId="32556"/>
    <cellStyle name="Normal 10 3 6 3" xfId="32557"/>
    <cellStyle name="Normal 10 3 6 3 2" xfId="32558"/>
    <cellStyle name="Normal 10 3 6 3 2 2" xfId="32559"/>
    <cellStyle name="Normal 10 3 6 3 3" xfId="32560"/>
    <cellStyle name="Normal 10 3 6 3 4" xfId="32561"/>
    <cellStyle name="Normal 10 3 6 3 5" xfId="32562"/>
    <cellStyle name="Normal 10 3 6 3 6" xfId="32563"/>
    <cellStyle name="Normal 10 3 6 4" xfId="32564"/>
    <cellStyle name="Normal 10 3 6 4 2" xfId="32565"/>
    <cellStyle name="Normal 10 3 6 4 3" xfId="32566"/>
    <cellStyle name="Normal 10 3 6 4 4" xfId="32567"/>
    <cellStyle name="Normal 10 3 6 5" xfId="32568"/>
    <cellStyle name="Normal 10 3 6 6" xfId="32569"/>
    <cellStyle name="Normal 10 3 6 7" xfId="32570"/>
    <cellStyle name="Normal 10 3 6 8" xfId="32571"/>
    <cellStyle name="Normal 10 3 7" xfId="32572"/>
    <cellStyle name="Normal 10 3 7 2" xfId="32573"/>
    <cellStyle name="Normal 10 3 7 2 2" xfId="32574"/>
    <cellStyle name="Normal 10 3 7 2 2 2" xfId="32575"/>
    <cellStyle name="Normal 10 3 7 2 3" xfId="32576"/>
    <cellStyle name="Normal 10 3 7 2 4" xfId="32577"/>
    <cellStyle name="Normal 10 3 7 2 5" xfId="32578"/>
    <cellStyle name="Normal 10 3 7 2 6" xfId="32579"/>
    <cellStyle name="Normal 10 3 7 3" xfId="32580"/>
    <cellStyle name="Normal 10 3 7 3 2" xfId="32581"/>
    <cellStyle name="Normal 10 3 7 3 3" xfId="32582"/>
    <cellStyle name="Normal 10 3 7 3 4" xfId="32583"/>
    <cellStyle name="Normal 10 3 7 4" xfId="32584"/>
    <cellStyle name="Normal 10 3 7 5" xfId="32585"/>
    <cellStyle name="Normal 10 3 7 5 2" xfId="32586"/>
    <cellStyle name="Normal 10 3 7 6" xfId="32587"/>
    <cellStyle name="Normal 10 3 8" xfId="32588"/>
    <cellStyle name="Normal 10 3 8 2" xfId="32589"/>
    <cellStyle name="Normal 10 3 8 2 2" xfId="32590"/>
    <cellStyle name="Normal 10 3 8 2 2 2" xfId="32591"/>
    <cellStyle name="Normal 10 3 8 2 3" xfId="32592"/>
    <cellStyle name="Normal 10 3 8 2 4" xfId="32593"/>
    <cellStyle name="Normal 10 3 8 2 5" xfId="32594"/>
    <cellStyle name="Normal 10 3 8 2 6" xfId="32595"/>
    <cellStyle name="Normal 10 3 8 3" xfId="32596"/>
    <cellStyle name="Normal 10 3 8 3 2" xfId="32597"/>
    <cellStyle name="Normal 10 3 8 3 3" xfId="32598"/>
    <cellStyle name="Normal 10 3 8 3 4" xfId="32599"/>
    <cellStyle name="Normal 10 3 8 4" xfId="32600"/>
    <cellStyle name="Normal 10 3 8 5" xfId="32601"/>
    <cellStyle name="Normal 10 3 8 5 2" xfId="32602"/>
    <cellStyle name="Normal 10 3 8 6" xfId="32603"/>
    <cellStyle name="Normal 10 3 9" xfId="32604"/>
    <cellStyle name="Normal 10 3 9 2" xfId="32605"/>
    <cellStyle name="Normal 10 3 9 2 2" xfId="32606"/>
    <cellStyle name="Normal 10 3 9 2 2 2" xfId="32607"/>
    <cellStyle name="Normal 10 3 9 2 3" xfId="32608"/>
    <cellStyle name="Normal 10 3 9 2 4" xfId="32609"/>
    <cellStyle name="Normal 10 3 9 2 5" xfId="32610"/>
    <cellStyle name="Normal 10 3 9 2 6" xfId="32611"/>
    <cellStyle name="Normal 10 3 9 3" xfId="32612"/>
    <cellStyle name="Normal 10 3 9 3 2" xfId="32613"/>
    <cellStyle name="Normal 10 3 9 3 3" xfId="32614"/>
    <cellStyle name="Normal 10 3 9 3 4" xfId="32615"/>
    <cellStyle name="Normal 10 3 9 4" xfId="32616"/>
    <cellStyle name="Normal 10 3 9 5" xfId="32617"/>
    <cellStyle name="Normal 10 3 9 6" xfId="32618"/>
    <cellStyle name="Normal 10 3 9 7" xfId="32619"/>
    <cellStyle name="Normal 10 4" xfId="32620"/>
    <cellStyle name="Normal 10 4 10" xfId="32621"/>
    <cellStyle name="Normal 10 4 10 2" xfId="32622"/>
    <cellStyle name="Normal 10 4 10 2 2" xfId="32623"/>
    <cellStyle name="Normal 10 4 10 3" xfId="32624"/>
    <cellStyle name="Normal 10 4 10 4" xfId="32625"/>
    <cellStyle name="Normal 10 4 10 5" xfId="32626"/>
    <cellStyle name="Normal 10 4 10 6" xfId="32627"/>
    <cellStyle name="Normal 10 4 11" xfId="32628"/>
    <cellStyle name="Normal 10 4 11 2" xfId="32629"/>
    <cellStyle name="Normal 10 4 11 3" xfId="32630"/>
    <cellStyle name="Normal 10 4 11 4" xfId="32631"/>
    <cellStyle name="Normal 10 4 12" xfId="32632"/>
    <cellStyle name="Normal 10 4 12 2" xfId="32633"/>
    <cellStyle name="Normal 10 4 13" xfId="32634"/>
    <cellStyle name="Normal 10 4 14" xfId="32635"/>
    <cellStyle name="Normal 10 4 2" xfId="32636"/>
    <cellStyle name="Normal 10 4 2 10" xfId="32637"/>
    <cellStyle name="Normal 10 4 2 11" xfId="32638"/>
    <cellStyle name="Normal 10 4 2 12" xfId="32639"/>
    <cellStyle name="Normal 10 4 2 2" xfId="32640"/>
    <cellStyle name="Normal 10 4 2 2 10" xfId="32641"/>
    <cellStyle name="Normal 10 4 2 2 2" xfId="32642"/>
    <cellStyle name="Normal 10 4 2 2 2 2" xfId="32643"/>
    <cellStyle name="Normal 10 4 2 2 2 2 2" xfId="32644"/>
    <cellStyle name="Normal 10 4 2 2 2 2 2 2" xfId="32645"/>
    <cellStyle name="Normal 10 4 2 2 2 2 2 2 2" xfId="32646"/>
    <cellStyle name="Normal 10 4 2 2 2 2 2 3" xfId="32647"/>
    <cellStyle name="Normal 10 4 2 2 2 2 2 4" xfId="32648"/>
    <cellStyle name="Normal 10 4 2 2 2 2 2 5" xfId="32649"/>
    <cellStyle name="Normal 10 4 2 2 2 2 2 6" xfId="32650"/>
    <cellStyle name="Normal 10 4 2 2 2 2 3" xfId="32651"/>
    <cellStyle name="Normal 10 4 2 2 2 2 3 2" xfId="32652"/>
    <cellStyle name="Normal 10 4 2 2 2 2 3 3" xfId="32653"/>
    <cellStyle name="Normal 10 4 2 2 2 2 3 4" xfId="32654"/>
    <cellStyle name="Normal 10 4 2 2 2 2 4" xfId="32655"/>
    <cellStyle name="Normal 10 4 2 2 2 2 5" xfId="32656"/>
    <cellStyle name="Normal 10 4 2 2 2 2 6" xfId="32657"/>
    <cellStyle name="Normal 10 4 2 2 2 2 7" xfId="32658"/>
    <cellStyle name="Normal 10 4 2 2 2 3" xfId="32659"/>
    <cellStyle name="Normal 10 4 2 2 2 3 2" xfId="32660"/>
    <cellStyle name="Normal 10 4 2 2 2 3 2 2" xfId="32661"/>
    <cellStyle name="Normal 10 4 2 2 2 3 3" xfId="32662"/>
    <cellStyle name="Normal 10 4 2 2 2 3 4" xfId="32663"/>
    <cellStyle name="Normal 10 4 2 2 2 3 5" xfId="32664"/>
    <cellStyle name="Normal 10 4 2 2 2 3 6" xfId="32665"/>
    <cellStyle name="Normal 10 4 2 2 2 4" xfId="32666"/>
    <cellStyle name="Normal 10 4 2 2 2 4 2" xfId="32667"/>
    <cellStyle name="Normal 10 4 2 2 2 4 3" xfId="32668"/>
    <cellStyle name="Normal 10 4 2 2 2 4 4" xfId="32669"/>
    <cellStyle name="Normal 10 4 2 2 2 5" xfId="32670"/>
    <cellStyle name="Normal 10 4 2 2 2 6" xfId="32671"/>
    <cellStyle name="Normal 10 4 2 2 2 7" xfId="32672"/>
    <cellStyle name="Normal 10 4 2 2 2 8" xfId="32673"/>
    <cellStyle name="Normal 10 4 2 2 3" xfId="32674"/>
    <cellStyle name="Normal 10 4 2 2 3 2" xfId="32675"/>
    <cellStyle name="Normal 10 4 2 2 3 2 2" xfId="32676"/>
    <cellStyle name="Normal 10 4 2 2 3 2 2 2" xfId="32677"/>
    <cellStyle name="Normal 10 4 2 2 3 2 3" xfId="32678"/>
    <cellStyle name="Normal 10 4 2 2 3 2 4" xfId="32679"/>
    <cellStyle name="Normal 10 4 2 2 3 2 5" xfId="32680"/>
    <cellStyle name="Normal 10 4 2 2 3 2 6" xfId="32681"/>
    <cellStyle name="Normal 10 4 2 2 3 3" xfId="32682"/>
    <cellStyle name="Normal 10 4 2 2 3 3 2" xfId="32683"/>
    <cellStyle name="Normal 10 4 2 2 3 3 3" xfId="32684"/>
    <cellStyle name="Normal 10 4 2 2 3 3 4" xfId="32685"/>
    <cellStyle name="Normal 10 4 2 2 3 4" xfId="32686"/>
    <cellStyle name="Normal 10 4 2 2 3 5" xfId="32687"/>
    <cellStyle name="Normal 10 4 2 2 3 6" xfId="32688"/>
    <cellStyle name="Normal 10 4 2 2 3 7" xfId="32689"/>
    <cellStyle name="Normal 10 4 2 2 4" xfId="32690"/>
    <cellStyle name="Normal 10 4 2 2 4 2" xfId="32691"/>
    <cellStyle name="Normal 10 4 2 2 4 2 2" xfId="32692"/>
    <cellStyle name="Normal 10 4 2 2 4 2 3" xfId="32693"/>
    <cellStyle name="Normal 10 4 2 2 4 2 4" xfId="32694"/>
    <cellStyle name="Normal 10 4 2 2 4 2 5" xfId="32695"/>
    <cellStyle name="Normal 10 4 2 2 4 3" xfId="32696"/>
    <cellStyle name="Normal 10 4 2 2 4 3 2" xfId="32697"/>
    <cellStyle name="Normal 10 4 2 2 4 3 3" xfId="32698"/>
    <cellStyle name="Normal 10 4 2 2 4 3 4" xfId="32699"/>
    <cellStyle name="Normal 10 4 2 2 4 4" xfId="32700"/>
    <cellStyle name="Normal 10 4 2 2 4 5" xfId="32701"/>
    <cellStyle name="Normal 10 4 2 2 4 6" xfId="32702"/>
    <cellStyle name="Normal 10 4 2 2 4 7" xfId="32703"/>
    <cellStyle name="Normal 10 4 2 2 5" xfId="32704"/>
    <cellStyle name="Normal 10 4 2 2 5 2" xfId="32705"/>
    <cellStyle name="Normal 10 4 2 2 5 2 2" xfId="32706"/>
    <cellStyle name="Normal 10 4 2 2 5 3" xfId="32707"/>
    <cellStyle name="Normal 10 4 2 2 5 4" xfId="32708"/>
    <cellStyle name="Normal 10 4 2 2 5 5" xfId="32709"/>
    <cellStyle name="Normal 10 4 2 2 5 6" xfId="32710"/>
    <cellStyle name="Normal 10 4 2 2 6" xfId="32711"/>
    <cellStyle name="Normal 10 4 2 2 6 2" xfId="32712"/>
    <cellStyle name="Normal 10 4 2 2 6 3" xfId="32713"/>
    <cellStyle name="Normal 10 4 2 2 6 4" xfId="32714"/>
    <cellStyle name="Normal 10 4 2 2 7" xfId="32715"/>
    <cellStyle name="Normal 10 4 2 2 8" xfId="32716"/>
    <cellStyle name="Normal 10 4 2 2 9" xfId="32717"/>
    <cellStyle name="Normal 10 4 2 3" xfId="32718"/>
    <cellStyle name="Normal 10 4 2 3 2" xfId="32719"/>
    <cellStyle name="Normal 10 4 2 3 2 2" xfId="32720"/>
    <cellStyle name="Normal 10 4 2 3 2 2 2" xfId="32721"/>
    <cellStyle name="Normal 10 4 2 3 2 2 2 2" xfId="32722"/>
    <cellStyle name="Normal 10 4 2 3 2 2 3" xfId="32723"/>
    <cellStyle name="Normal 10 4 2 3 2 2 4" xfId="32724"/>
    <cellStyle name="Normal 10 4 2 3 2 2 5" xfId="32725"/>
    <cellStyle name="Normal 10 4 2 3 2 2 6" xfId="32726"/>
    <cellStyle name="Normal 10 4 2 3 2 3" xfId="32727"/>
    <cellStyle name="Normal 10 4 2 3 2 3 2" xfId="32728"/>
    <cellStyle name="Normal 10 4 2 3 2 3 3" xfId="32729"/>
    <cellStyle name="Normal 10 4 2 3 2 3 4" xfId="32730"/>
    <cellStyle name="Normal 10 4 2 3 2 4" xfId="32731"/>
    <cellStyle name="Normal 10 4 2 3 2 5" xfId="32732"/>
    <cellStyle name="Normal 10 4 2 3 2 6" xfId="32733"/>
    <cellStyle name="Normal 10 4 2 3 2 7" xfId="32734"/>
    <cellStyle name="Normal 10 4 2 3 3" xfId="32735"/>
    <cellStyle name="Normal 10 4 2 3 3 2" xfId="32736"/>
    <cellStyle name="Normal 10 4 2 3 3 2 2" xfId="32737"/>
    <cellStyle name="Normal 10 4 2 3 3 3" xfId="32738"/>
    <cellStyle name="Normal 10 4 2 3 3 4" xfId="32739"/>
    <cellStyle name="Normal 10 4 2 3 3 5" xfId="32740"/>
    <cellStyle name="Normal 10 4 2 3 3 6" xfId="32741"/>
    <cellStyle name="Normal 10 4 2 3 4" xfId="32742"/>
    <cellStyle name="Normal 10 4 2 3 4 2" xfId="32743"/>
    <cellStyle name="Normal 10 4 2 3 4 3" xfId="32744"/>
    <cellStyle name="Normal 10 4 2 3 4 4" xfId="32745"/>
    <cellStyle name="Normal 10 4 2 3 5" xfId="32746"/>
    <cellStyle name="Normal 10 4 2 3 6" xfId="32747"/>
    <cellStyle name="Normal 10 4 2 3 7" xfId="32748"/>
    <cellStyle name="Normal 10 4 2 3 8" xfId="32749"/>
    <cellStyle name="Normal 10 4 2 4" xfId="32750"/>
    <cellStyle name="Normal 10 4 2 4 2" xfId="32751"/>
    <cellStyle name="Normal 10 4 2 4 2 2" xfId="32752"/>
    <cellStyle name="Normal 10 4 2 4 2 2 2" xfId="32753"/>
    <cellStyle name="Normal 10 4 2 4 2 3" xfId="32754"/>
    <cellStyle name="Normal 10 4 2 4 2 4" xfId="32755"/>
    <cellStyle name="Normal 10 4 2 4 2 5" xfId="32756"/>
    <cellStyle name="Normal 10 4 2 4 2 6" xfId="32757"/>
    <cellStyle name="Normal 10 4 2 4 3" xfId="32758"/>
    <cellStyle name="Normal 10 4 2 4 3 2" xfId="32759"/>
    <cellStyle name="Normal 10 4 2 4 3 3" xfId="32760"/>
    <cellStyle name="Normal 10 4 2 4 3 4" xfId="32761"/>
    <cellStyle name="Normal 10 4 2 4 4" xfId="32762"/>
    <cellStyle name="Normal 10 4 2 4 5" xfId="32763"/>
    <cellStyle name="Normal 10 4 2 4 6" xfId="32764"/>
    <cellStyle name="Normal 10 4 2 4 7" xfId="32765"/>
    <cellStyle name="Normal 10 4 2 5" xfId="32766"/>
    <cellStyle name="Normal 10 4 2 5 2" xfId="32767"/>
    <cellStyle name="Normal 10 4 2 5 2 2" xfId="32768"/>
    <cellStyle name="Normal 10 4 2 5 2 2 2" xfId="32769"/>
    <cellStyle name="Normal 10 4 2 5 2 3" xfId="32770"/>
    <cellStyle name="Normal 10 4 2 5 2 4" xfId="32771"/>
    <cellStyle name="Normal 10 4 2 5 2 5" xfId="32772"/>
    <cellStyle name="Normal 10 4 2 5 2 6" xfId="32773"/>
    <cellStyle name="Normal 10 4 2 5 3" xfId="32774"/>
    <cellStyle name="Normal 10 4 2 5 3 2" xfId="32775"/>
    <cellStyle name="Normal 10 4 2 5 3 3" xfId="32776"/>
    <cellStyle name="Normal 10 4 2 5 3 4" xfId="32777"/>
    <cellStyle name="Normal 10 4 2 5 4" xfId="32778"/>
    <cellStyle name="Normal 10 4 2 5 5" xfId="32779"/>
    <cellStyle name="Normal 10 4 2 5 6" xfId="32780"/>
    <cellStyle name="Normal 10 4 2 5 7" xfId="32781"/>
    <cellStyle name="Normal 10 4 2 6" xfId="32782"/>
    <cellStyle name="Normal 10 4 2 6 2" xfId="32783"/>
    <cellStyle name="Normal 10 4 2 6 2 2" xfId="32784"/>
    <cellStyle name="Normal 10 4 2 6 2 2 2" xfId="32785"/>
    <cellStyle name="Normal 10 4 2 6 2 3" xfId="32786"/>
    <cellStyle name="Normal 10 4 2 6 2 4" xfId="32787"/>
    <cellStyle name="Normal 10 4 2 6 2 5" xfId="32788"/>
    <cellStyle name="Normal 10 4 2 6 2 6" xfId="32789"/>
    <cellStyle name="Normal 10 4 2 6 3" xfId="32790"/>
    <cellStyle name="Normal 10 4 2 6 3 2" xfId="32791"/>
    <cellStyle name="Normal 10 4 2 6 3 3" xfId="32792"/>
    <cellStyle name="Normal 10 4 2 6 3 4" xfId="32793"/>
    <cellStyle name="Normal 10 4 2 6 4" xfId="32794"/>
    <cellStyle name="Normal 10 4 2 6 5" xfId="32795"/>
    <cellStyle name="Normal 10 4 2 6 6" xfId="32796"/>
    <cellStyle name="Normal 10 4 2 6 7" xfId="32797"/>
    <cellStyle name="Normal 10 4 2 7" xfId="32798"/>
    <cellStyle name="Normal 10 4 2 7 2" xfId="32799"/>
    <cellStyle name="Normal 10 4 2 7 2 2" xfId="32800"/>
    <cellStyle name="Normal 10 4 2 7 2 3" xfId="32801"/>
    <cellStyle name="Normal 10 4 2 7 2 4" xfId="32802"/>
    <cellStyle name="Normal 10 4 2 7 2 5" xfId="32803"/>
    <cellStyle name="Normal 10 4 2 7 3" xfId="32804"/>
    <cellStyle name="Normal 10 4 2 7 3 2" xfId="32805"/>
    <cellStyle name="Normal 10 4 2 7 3 3" xfId="32806"/>
    <cellStyle name="Normal 10 4 2 7 3 4" xfId="32807"/>
    <cellStyle name="Normal 10 4 2 7 4" xfId="32808"/>
    <cellStyle name="Normal 10 4 2 7 5" xfId="32809"/>
    <cellStyle name="Normal 10 4 2 7 6" xfId="32810"/>
    <cellStyle name="Normal 10 4 2 7 7" xfId="32811"/>
    <cellStyle name="Normal 10 4 2 8" xfId="32812"/>
    <cellStyle name="Normal 10 4 2 8 2" xfId="32813"/>
    <cellStyle name="Normal 10 4 2 8 2 2" xfId="32814"/>
    <cellStyle name="Normal 10 4 2 8 3" xfId="32815"/>
    <cellStyle name="Normal 10 4 2 8 4" xfId="32816"/>
    <cellStyle name="Normal 10 4 2 8 5" xfId="32817"/>
    <cellStyle name="Normal 10 4 2 8 6" xfId="32818"/>
    <cellStyle name="Normal 10 4 2 9" xfId="32819"/>
    <cellStyle name="Normal 10 4 2 9 2" xfId="32820"/>
    <cellStyle name="Normal 10 4 2 9 3" xfId="32821"/>
    <cellStyle name="Normal 10 4 2 9 4" xfId="32822"/>
    <cellStyle name="Normal 10 4 3" xfId="32823"/>
    <cellStyle name="Normal 10 4 3 10" xfId="32824"/>
    <cellStyle name="Normal 10 4 3 2" xfId="32825"/>
    <cellStyle name="Normal 10 4 3 2 2" xfId="32826"/>
    <cellStyle name="Normal 10 4 3 2 2 2" xfId="32827"/>
    <cellStyle name="Normal 10 4 3 2 2 2 2" xfId="32828"/>
    <cellStyle name="Normal 10 4 3 2 2 2 2 2" xfId="32829"/>
    <cellStyle name="Normal 10 4 3 2 2 2 3" xfId="32830"/>
    <cellStyle name="Normal 10 4 3 2 2 2 4" xfId="32831"/>
    <cellStyle name="Normal 10 4 3 2 2 2 5" xfId="32832"/>
    <cellStyle name="Normal 10 4 3 2 2 2 6" xfId="32833"/>
    <cellStyle name="Normal 10 4 3 2 2 3" xfId="32834"/>
    <cellStyle name="Normal 10 4 3 2 2 3 2" xfId="32835"/>
    <cellStyle name="Normal 10 4 3 2 2 3 3" xfId="32836"/>
    <cellStyle name="Normal 10 4 3 2 2 3 4" xfId="32837"/>
    <cellStyle name="Normal 10 4 3 2 2 4" xfId="32838"/>
    <cellStyle name="Normal 10 4 3 2 2 5" xfId="32839"/>
    <cellStyle name="Normal 10 4 3 2 2 6" xfId="32840"/>
    <cellStyle name="Normal 10 4 3 2 2 7" xfId="32841"/>
    <cellStyle name="Normal 10 4 3 2 3" xfId="32842"/>
    <cellStyle name="Normal 10 4 3 2 3 2" xfId="32843"/>
    <cellStyle name="Normal 10 4 3 2 3 2 2" xfId="32844"/>
    <cellStyle name="Normal 10 4 3 2 3 2 3" xfId="32845"/>
    <cellStyle name="Normal 10 4 3 2 3 2 4" xfId="32846"/>
    <cellStyle name="Normal 10 4 3 2 3 2 5" xfId="32847"/>
    <cellStyle name="Normal 10 4 3 2 3 3" xfId="32848"/>
    <cellStyle name="Normal 10 4 3 2 3 3 2" xfId="32849"/>
    <cellStyle name="Normal 10 4 3 2 3 3 3" xfId="32850"/>
    <cellStyle name="Normal 10 4 3 2 3 3 4" xfId="32851"/>
    <cellStyle name="Normal 10 4 3 2 3 4" xfId="32852"/>
    <cellStyle name="Normal 10 4 3 2 3 5" xfId="32853"/>
    <cellStyle name="Normal 10 4 3 2 3 6" xfId="32854"/>
    <cellStyle name="Normal 10 4 3 2 3 7" xfId="32855"/>
    <cellStyle name="Normal 10 4 3 2 4" xfId="32856"/>
    <cellStyle name="Normal 10 4 3 2 4 2" xfId="32857"/>
    <cellStyle name="Normal 10 4 3 2 4 2 2" xfId="32858"/>
    <cellStyle name="Normal 10 4 3 2 4 3" xfId="32859"/>
    <cellStyle name="Normal 10 4 3 2 4 4" xfId="32860"/>
    <cellStyle name="Normal 10 4 3 2 4 5" xfId="32861"/>
    <cellStyle name="Normal 10 4 3 2 4 6" xfId="32862"/>
    <cellStyle name="Normal 10 4 3 2 5" xfId="32863"/>
    <cellStyle name="Normal 10 4 3 2 5 2" xfId="32864"/>
    <cellStyle name="Normal 10 4 3 2 5 3" xfId="32865"/>
    <cellStyle name="Normal 10 4 3 2 5 4" xfId="32866"/>
    <cellStyle name="Normal 10 4 3 2 6" xfId="32867"/>
    <cellStyle name="Normal 10 4 3 2 7" xfId="32868"/>
    <cellStyle name="Normal 10 4 3 2 8" xfId="32869"/>
    <cellStyle name="Normal 10 4 3 2 9" xfId="32870"/>
    <cellStyle name="Normal 10 4 3 3" xfId="32871"/>
    <cellStyle name="Normal 10 4 3 3 2" xfId="32872"/>
    <cellStyle name="Normal 10 4 3 3 2 2" xfId="32873"/>
    <cellStyle name="Normal 10 4 3 3 2 2 2" xfId="32874"/>
    <cellStyle name="Normal 10 4 3 3 2 3" xfId="32875"/>
    <cellStyle name="Normal 10 4 3 3 2 4" xfId="32876"/>
    <cellStyle name="Normal 10 4 3 3 2 5" xfId="32877"/>
    <cellStyle name="Normal 10 4 3 3 2 6" xfId="32878"/>
    <cellStyle name="Normal 10 4 3 3 3" xfId="32879"/>
    <cellStyle name="Normal 10 4 3 3 3 2" xfId="32880"/>
    <cellStyle name="Normal 10 4 3 3 3 3" xfId="32881"/>
    <cellStyle name="Normal 10 4 3 3 3 4" xfId="32882"/>
    <cellStyle name="Normal 10 4 3 3 4" xfId="32883"/>
    <cellStyle name="Normal 10 4 3 3 5" xfId="32884"/>
    <cellStyle name="Normal 10 4 3 3 6" xfId="32885"/>
    <cellStyle name="Normal 10 4 3 3 7" xfId="32886"/>
    <cellStyle name="Normal 10 4 3 4" xfId="32887"/>
    <cellStyle name="Normal 10 4 3 4 2" xfId="32888"/>
    <cellStyle name="Normal 10 4 3 4 2 2" xfId="32889"/>
    <cellStyle name="Normal 10 4 3 4 2 3" xfId="32890"/>
    <cellStyle name="Normal 10 4 3 4 2 4" xfId="32891"/>
    <cellStyle name="Normal 10 4 3 4 2 5" xfId="32892"/>
    <cellStyle name="Normal 10 4 3 4 3" xfId="32893"/>
    <cellStyle name="Normal 10 4 3 4 3 2" xfId="32894"/>
    <cellStyle name="Normal 10 4 3 4 3 3" xfId="32895"/>
    <cellStyle name="Normal 10 4 3 4 3 4" xfId="32896"/>
    <cellStyle name="Normal 10 4 3 4 4" xfId="32897"/>
    <cellStyle name="Normal 10 4 3 4 5" xfId="32898"/>
    <cellStyle name="Normal 10 4 3 4 6" xfId="32899"/>
    <cellStyle name="Normal 10 4 3 4 7" xfId="32900"/>
    <cellStyle name="Normal 10 4 3 5" xfId="32901"/>
    <cellStyle name="Normal 10 4 3 5 2" xfId="32902"/>
    <cellStyle name="Normal 10 4 3 5 2 2" xfId="32903"/>
    <cellStyle name="Normal 10 4 3 5 3" xfId="32904"/>
    <cellStyle name="Normal 10 4 3 5 4" xfId="32905"/>
    <cellStyle name="Normal 10 4 3 5 5" xfId="32906"/>
    <cellStyle name="Normal 10 4 3 5 6" xfId="32907"/>
    <cellStyle name="Normal 10 4 3 6" xfId="32908"/>
    <cellStyle name="Normal 10 4 3 6 2" xfId="32909"/>
    <cellStyle name="Normal 10 4 3 6 3" xfId="32910"/>
    <cellStyle name="Normal 10 4 3 6 4" xfId="32911"/>
    <cellStyle name="Normal 10 4 3 7" xfId="32912"/>
    <cellStyle name="Normal 10 4 3 8" xfId="32913"/>
    <cellStyle name="Normal 10 4 3 9" xfId="32914"/>
    <cellStyle name="Normal 10 4 4" xfId="32915"/>
    <cellStyle name="Normal 10 4 4 2" xfId="32916"/>
    <cellStyle name="Normal 10 4 4 2 2" xfId="32917"/>
    <cellStyle name="Normal 10 4 4 2 2 2" xfId="32918"/>
    <cellStyle name="Normal 10 4 4 2 2 2 2" xfId="32919"/>
    <cellStyle name="Normal 10 4 4 2 2 2 3" xfId="32920"/>
    <cellStyle name="Normal 10 4 4 2 2 2 4" xfId="32921"/>
    <cellStyle name="Normal 10 4 4 2 2 2 5" xfId="32922"/>
    <cellStyle name="Normal 10 4 4 2 2 3" xfId="32923"/>
    <cellStyle name="Normal 10 4 4 2 2 3 2" xfId="32924"/>
    <cellStyle name="Normal 10 4 4 2 2 3 3" xfId="32925"/>
    <cellStyle name="Normal 10 4 4 2 2 3 4" xfId="32926"/>
    <cellStyle name="Normal 10 4 4 2 2 4" xfId="32927"/>
    <cellStyle name="Normal 10 4 4 2 2 5" xfId="32928"/>
    <cellStyle name="Normal 10 4 4 2 2 6" xfId="32929"/>
    <cellStyle name="Normal 10 4 4 2 2 7" xfId="32930"/>
    <cellStyle name="Normal 10 4 4 2 3" xfId="32931"/>
    <cellStyle name="Normal 10 4 4 2 3 2" xfId="32932"/>
    <cellStyle name="Normal 10 4 4 2 3 2 2" xfId="32933"/>
    <cellStyle name="Normal 10 4 4 2 3 3" xfId="32934"/>
    <cellStyle name="Normal 10 4 4 2 3 4" xfId="32935"/>
    <cellStyle name="Normal 10 4 4 2 3 5" xfId="32936"/>
    <cellStyle name="Normal 10 4 4 2 3 6" xfId="32937"/>
    <cellStyle name="Normal 10 4 4 2 4" xfId="32938"/>
    <cellStyle name="Normal 10 4 4 2 4 2" xfId="32939"/>
    <cellStyle name="Normal 10 4 4 2 4 3" xfId="32940"/>
    <cellStyle name="Normal 10 4 4 2 4 4" xfId="32941"/>
    <cellStyle name="Normal 10 4 4 2 5" xfId="32942"/>
    <cellStyle name="Normal 10 4 4 2 6" xfId="32943"/>
    <cellStyle name="Normal 10 4 4 2 7" xfId="32944"/>
    <cellStyle name="Normal 10 4 4 2 8" xfId="32945"/>
    <cellStyle name="Normal 10 4 4 3" xfId="32946"/>
    <cellStyle name="Normal 10 4 4 3 2" xfId="32947"/>
    <cellStyle name="Normal 10 4 4 3 2 2" xfId="32948"/>
    <cellStyle name="Normal 10 4 4 3 2 3" xfId="32949"/>
    <cellStyle name="Normal 10 4 4 3 2 4" xfId="32950"/>
    <cellStyle name="Normal 10 4 4 3 2 5" xfId="32951"/>
    <cellStyle name="Normal 10 4 4 3 3" xfId="32952"/>
    <cellStyle name="Normal 10 4 4 3 3 2" xfId="32953"/>
    <cellStyle name="Normal 10 4 4 3 3 3" xfId="32954"/>
    <cellStyle name="Normal 10 4 4 3 3 4" xfId="32955"/>
    <cellStyle name="Normal 10 4 4 3 4" xfId="32956"/>
    <cellStyle name="Normal 10 4 4 3 5" xfId="32957"/>
    <cellStyle name="Normal 10 4 4 3 6" xfId="32958"/>
    <cellStyle name="Normal 10 4 4 3 7" xfId="32959"/>
    <cellStyle name="Normal 10 4 4 4" xfId="32960"/>
    <cellStyle name="Normal 10 4 4 4 2" xfId="32961"/>
    <cellStyle name="Normal 10 4 4 4 2 2" xfId="32962"/>
    <cellStyle name="Normal 10 4 4 4 3" xfId="32963"/>
    <cellStyle name="Normal 10 4 4 4 4" xfId="32964"/>
    <cellStyle name="Normal 10 4 4 4 5" xfId="32965"/>
    <cellStyle name="Normal 10 4 4 4 6" xfId="32966"/>
    <cellStyle name="Normal 10 4 4 5" xfId="32967"/>
    <cellStyle name="Normal 10 4 4 5 2" xfId="32968"/>
    <cellStyle name="Normal 10 4 4 5 3" xfId="32969"/>
    <cellStyle name="Normal 10 4 4 5 4" xfId="32970"/>
    <cellStyle name="Normal 10 4 4 6" xfId="32971"/>
    <cellStyle name="Normal 10 4 4 7" xfId="32972"/>
    <cellStyle name="Normal 10 4 4 8" xfId="32973"/>
    <cellStyle name="Normal 10 4 4 9" xfId="32974"/>
    <cellStyle name="Normal 10 4 5" xfId="32975"/>
    <cellStyle name="Normal 10 4 5 2" xfId="32976"/>
    <cellStyle name="Normal 10 4 5 2 2" xfId="32977"/>
    <cellStyle name="Normal 10 4 5 2 2 2" xfId="32978"/>
    <cellStyle name="Normal 10 4 5 2 2 3" xfId="32979"/>
    <cellStyle name="Normal 10 4 5 2 2 4" xfId="32980"/>
    <cellStyle name="Normal 10 4 5 2 2 5" xfId="32981"/>
    <cellStyle name="Normal 10 4 5 2 3" xfId="32982"/>
    <cellStyle name="Normal 10 4 5 2 3 2" xfId="32983"/>
    <cellStyle name="Normal 10 4 5 2 3 3" xfId="32984"/>
    <cellStyle name="Normal 10 4 5 2 3 4" xfId="32985"/>
    <cellStyle name="Normal 10 4 5 2 4" xfId="32986"/>
    <cellStyle name="Normal 10 4 5 2 5" xfId="32987"/>
    <cellStyle name="Normal 10 4 5 2 6" xfId="32988"/>
    <cellStyle name="Normal 10 4 5 2 7" xfId="32989"/>
    <cellStyle name="Normal 10 4 5 3" xfId="32990"/>
    <cellStyle name="Normal 10 4 5 3 2" xfId="32991"/>
    <cellStyle name="Normal 10 4 5 3 2 2" xfId="32992"/>
    <cellStyle name="Normal 10 4 5 3 2 3" xfId="32993"/>
    <cellStyle name="Normal 10 4 5 3 2 4" xfId="32994"/>
    <cellStyle name="Normal 10 4 5 3 2 5" xfId="32995"/>
    <cellStyle name="Normal 10 4 5 3 3" xfId="32996"/>
    <cellStyle name="Normal 10 4 5 3 3 2" xfId="32997"/>
    <cellStyle name="Normal 10 4 5 3 3 3" xfId="32998"/>
    <cellStyle name="Normal 10 4 5 3 3 4" xfId="32999"/>
    <cellStyle name="Normal 10 4 5 3 4" xfId="33000"/>
    <cellStyle name="Normal 10 4 5 3 5" xfId="33001"/>
    <cellStyle name="Normal 10 4 5 3 6" xfId="33002"/>
    <cellStyle name="Normal 10 4 5 3 7" xfId="33003"/>
    <cellStyle name="Normal 10 4 5 4" xfId="33004"/>
    <cellStyle name="Normal 10 4 5 4 2" xfId="33005"/>
    <cellStyle name="Normal 10 4 5 4 2 2" xfId="33006"/>
    <cellStyle name="Normal 10 4 5 4 3" xfId="33007"/>
    <cellStyle name="Normal 10 4 5 4 4" xfId="33008"/>
    <cellStyle name="Normal 10 4 5 4 5" xfId="33009"/>
    <cellStyle name="Normal 10 4 5 4 6" xfId="33010"/>
    <cellStyle name="Normal 10 4 5 5" xfId="33011"/>
    <cellStyle name="Normal 10 4 5 5 2" xfId="33012"/>
    <cellStyle name="Normal 10 4 5 5 3" xfId="33013"/>
    <cellStyle name="Normal 10 4 5 5 4" xfId="33014"/>
    <cellStyle name="Normal 10 4 5 6" xfId="33015"/>
    <cellStyle name="Normal 10 4 5 7" xfId="33016"/>
    <cellStyle name="Normal 10 4 5 8" xfId="33017"/>
    <cellStyle name="Normal 10 4 5 9" xfId="33018"/>
    <cellStyle name="Normal 10 4 6" xfId="33019"/>
    <cellStyle name="Normal 10 4 6 2" xfId="33020"/>
    <cellStyle name="Normal 10 4 6 2 2" xfId="33021"/>
    <cellStyle name="Normal 10 4 6 2 2 2" xfId="33022"/>
    <cellStyle name="Normal 10 4 6 2 2 3" xfId="33023"/>
    <cellStyle name="Normal 10 4 6 2 2 4" xfId="33024"/>
    <cellStyle name="Normal 10 4 6 2 2 5" xfId="33025"/>
    <cellStyle name="Normal 10 4 6 2 3" xfId="33026"/>
    <cellStyle name="Normal 10 4 6 2 3 2" xfId="33027"/>
    <cellStyle name="Normal 10 4 6 2 3 3" xfId="33028"/>
    <cellStyle name="Normal 10 4 6 2 3 4" xfId="33029"/>
    <cellStyle name="Normal 10 4 6 2 4" xfId="33030"/>
    <cellStyle name="Normal 10 4 6 2 5" xfId="33031"/>
    <cellStyle name="Normal 10 4 6 2 6" xfId="33032"/>
    <cellStyle name="Normal 10 4 6 2 7" xfId="33033"/>
    <cellStyle name="Normal 10 4 6 3" xfId="33034"/>
    <cellStyle name="Normal 10 4 6 3 2" xfId="33035"/>
    <cellStyle name="Normal 10 4 6 3 2 2" xfId="33036"/>
    <cellStyle name="Normal 10 4 6 3 3" xfId="33037"/>
    <cellStyle name="Normal 10 4 6 3 4" xfId="33038"/>
    <cellStyle name="Normal 10 4 6 3 5" xfId="33039"/>
    <cellStyle name="Normal 10 4 6 3 6" xfId="33040"/>
    <cellStyle name="Normal 10 4 6 4" xfId="33041"/>
    <cellStyle name="Normal 10 4 6 4 2" xfId="33042"/>
    <cellStyle name="Normal 10 4 6 4 3" xfId="33043"/>
    <cellStyle name="Normal 10 4 6 4 4" xfId="33044"/>
    <cellStyle name="Normal 10 4 6 5" xfId="33045"/>
    <cellStyle name="Normal 10 4 6 6" xfId="33046"/>
    <cellStyle name="Normal 10 4 6 6 2" xfId="33047"/>
    <cellStyle name="Normal 10 4 6 7" xfId="33048"/>
    <cellStyle name="Normal 10 4 7" xfId="33049"/>
    <cellStyle name="Normal 10 4 7 2" xfId="33050"/>
    <cellStyle name="Normal 10 4 7 2 2" xfId="33051"/>
    <cellStyle name="Normal 10 4 7 2 2 2" xfId="33052"/>
    <cellStyle name="Normal 10 4 7 2 3" xfId="33053"/>
    <cellStyle name="Normal 10 4 7 2 4" xfId="33054"/>
    <cellStyle name="Normal 10 4 7 2 5" xfId="33055"/>
    <cellStyle name="Normal 10 4 7 2 6" xfId="33056"/>
    <cellStyle name="Normal 10 4 7 3" xfId="33057"/>
    <cellStyle name="Normal 10 4 7 3 2" xfId="33058"/>
    <cellStyle name="Normal 10 4 7 3 3" xfId="33059"/>
    <cellStyle name="Normal 10 4 7 3 4" xfId="33060"/>
    <cellStyle name="Normal 10 4 7 4" xfId="33061"/>
    <cellStyle name="Normal 10 4 7 5" xfId="33062"/>
    <cellStyle name="Normal 10 4 7 5 2" xfId="33063"/>
    <cellStyle name="Normal 10 4 7 6" xfId="33064"/>
    <cellStyle name="Normal 10 4 8" xfId="33065"/>
    <cellStyle name="Normal 10 4 8 2" xfId="33066"/>
    <cellStyle name="Normal 10 4 8 2 2" xfId="33067"/>
    <cellStyle name="Normal 10 4 8 2 2 2" xfId="33068"/>
    <cellStyle name="Normal 10 4 8 2 3" xfId="33069"/>
    <cellStyle name="Normal 10 4 8 2 4" xfId="33070"/>
    <cellStyle name="Normal 10 4 8 2 5" xfId="33071"/>
    <cellStyle name="Normal 10 4 8 2 6" xfId="33072"/>
    <cellStyle name="Normal 10 4 8 3" xfId="33073"/>
    <cellStyle name="Normal 10 4 8 3 2" xfId="33074"/>
    <cellStyle name="Normal 10 4 8 3 3" xfId="33075"/>
    <cellStyle name="Normal 10 4 8 3 4" xfId="33076"/>
    <cellStyle name="Normal 10 4 8 4" xfId="33077"/>
    <cellStyle name="Normal 10 4 8 5" xfId="33078"/>
    <cellStyle name="Normal 10 4 8 6" xfId="33079"/>
    <cellStyle name="Normal 10 4 8 7" xfId="33080"/>
    <cellStyle name="Normal 10 4 9" xfId="33081"/>
    <cellStyle name="Normal 10 4 9 2" xfId="33082"/>
    <cellStyle name="Normal 10 4 9 2 2" xfId="33083"/>
    <cellStyle name="Normal 10 4 9 2 3" xfId="33084"/>
    <cellStyle name="Normal 10 4 9 2 4" xfId="33085"/>
    <cellStyle name="Normal 10 4 9 2 5" xfId="33086"/>
    <cellStyle name="Normal 10 4 9 3" xfId="33087"/>
    <cellStyle name="Normal 10 4 9 3 2" xfId="33088"/>
    <cellStyle name="Normal 10 4 9 3 3" xfId="33089"/>
    <cellStyle name="Normal 10 4 9 3 4" xfId="33090"/>
    <cellStyle name="Normal 10 4 9 4" xfId="33091"/>
    <cellStyle name="Normal 10 4 9 5" xfId="33092"/>
    <cellStyle name="Normal 10 4 9 6" xfId="33093"/>
    <cellStyle name="Normal 10 4 9 7" xfId="33094"/>
    <cellStyle name="Normal 10 5" xfId="33095"/>
    <cellStyle name="Normal 10 5 10" xfId="33096"/>
    <cellStyle name="Normal 10 5 10 2" xfId="33097"/>
    <cellStyle name="Normal 10 5 10 2 2" xfId="33098"/>
    <cellStyle name="Normal 10 5 10 3" xfId="33099"/>
    <cellStyle name="Normal 10 5 10 4" xfId="33100"/>
    <cellStyle name="Normal 10 5 10 5" xfId="33101"/>
    <cellStyle name="Normal 10 5 10 6" xfId="33102"/>
    <cellStyle name="Normal 10 5 11" xfId="33103"/>
    <cellStyle name="Normal 10 5 11 2" xfId="33104"/>
    <cellStyle name="Normal 10 5 11 3" xfId="33105"/>
    <cellStyle name="Normal 10 5 11 4" xfId="33106"/>
    <cellStyle name="Normal 10 5 12" xfId="33107"/>
    <cellStyle name="Normal 10 5 12 2" xfId="33108"/>
    <cellStyle name="Normal 10 5 13" xfId="33109"/>
    <cellStyle name="Normal 10 5 14" xfId="33110"/>
    <cellStyle name="Normal 10 5 2" xfId="33111"/>
    <cellStyle name="Normal 10 5 2 10" xfId="33112"/>
    <cellStyle name="Normal 10 5 2 11" xfId="33113"/>
    <cellStyle name="Normal 10 5 2 12" xfId="33114"/>
    <cellStyle name="Normal 10 5 2 13" xfId="33115"/>
    <cellStyle name="Normal 10 5 2 2" xfId="33116"/>
    <cellStyle name="Normal 10 5 2 2 10" xfId="33117"/>
    <cellStyle name="Normal 10 5 2 2 2" xfId="33118"/>
    <cellStyle name="Normal 10 5 2 2 2 2" xfId="33119"/>
    <cellStyle name="Normal 10 5 2 2 2 2 2" xfId="33120"/>
    <cellStyle name="Normal 10 5 2 2 2 2 2 2" xfId="33121"/>
    <cellStyle name="Normal 10 5 2 2 2 2 2 2 2" xfId="33122"/>
    <cellStyle name="Normal 10 5 2 2 2 2 2 3" xfId="33123"/>
    <cellStyle name="Normal 10 5 2 2 2 2 2 4" xfId="33124"/>
    <cellStyle name="Normal 10 5 2 2 2 2 2 5" xfId="33125"/>
    <cellStyle name="Normal 10 5 2 2 2 2 2 6" xfId="33126"/>
    <cellStyle name="Normal 10 5 2 2 2 2 3" xfId="33127"/>
    <cellStyle name="Normal 10 5 2 2 2 2 3 2" xfId="33128"/>
    <cellStyle name="Normal 10 5 2 2 2 2 3 3" xfId="33129"/>
    <cellStyle name="Normal 10 5 2 2 2 2 3 4" xfId="33130"/>
    <cellStyle name="Normal 10 5 2 2 2 2 4" xfId="33131"/>
    <cellStyle name="Normal 10 5 2 2 2 2 5" xfId="33132"/>
    <cellStyle name="Normal 10 5 2 2 2 2 6" xfId="33133"/>
    <cellStyle name="Normal 10 5 2 2 2 2 7" xfId="33134"/>
    <cellStyle name="Normal 10 5 2 2 2 3" xfId="33135"/>
    <cellStyle name="Normal 10 5 2 2 2 3 2" xfId="33136"/>
    <cellStyle name="Normal 10 5 2 2 2 3 2 2" xfId="33137"/>
    <cellStyle name="Normal 10 5 2 2 2 3 3" xfId="33138"/>
    <cellStyle name="Normal 10 5 2 2 2 3 4" xfId="33139"/>
    <cellStyle name="Normal 10 5 2 2 2 3 5" xfId="33140"/>
    <cellStyle name="Normal 10 5 2 2 2 3 6" xfId="33141"/>
    <cellStyle name="Normal 10 5 2 2 2 4" xfId="33142"/>
    <cellStyle name="Normal 10 5 2 2 2 4 2" xfId="33143"/>
    <cellStyle name="Normal 10 5 2 2 2 4 3" xfId="33144"/>
    <cellStyle name="Normal 10 5 2 2 2 4 4" xfId="33145"/>
    <cellStyle name="Normal 10 5 2 2 2 5" xfId="33146"/>
    <cellStyle name="Normal 10 5 2 2 2 6" xfId="33147"/>
    <cellStyle name="Normal 10 5 2 2 2 7" xfId="33148"/>
    <cellStyle name="Normal 10 5 2 2 2 8" xfId="33149"/>
    <cellStyle name="Normal 10 5 2 2 3" xfId="33150"/>
    <cellStyle name="Normal 10 5 2 2 3 2" xfId="33151"/>
    <cellStyle name="Normal 10 5 2 2 3 2 2" xfId="33152"/>
    <cellStyle name="Normal 10 5 2 2 3 2 2 2" xfId="33153"/>
    <cellStyle name="Normal 10 5 2 2 3 2 3" xfId="33154"/>
    <cellStyle name="Normal 10 5 2 2 3 2 4" xfId="33155"/>
    <cellStyle name="Normal 10 5 2 2 3 2 5" xfId="33156"/>
    <cellStyle name="Normal 10 5 2 2 3 2 6" xfId="33157"/>
    <cellStyle name="Normal 10 5 2 2 3 3" xfId="33158"/>
    <cellStyle name="Normal 10 5 2 2 3 3 2" xfId="33159"/>
    <cellStyle name="Normal 10 5 2 2 3 3 3" xfId="33160"/>
    <cellStyle name="Normal 10 5 2 2 3 3 4" xfId="33161"/>
    <cellStyle name="Normal 10 5 2 2 3 4" xfId="33162"/>
    <cellStyle name="Normal 10 5 2 2 3 5" xfId="33163"/>
    <cellStyle name="Normal 10 5 2 2 3 6" xfId="33164"/>
    <cellStyle name="Normal 10 5 2 2 3 7" xfId="33165"/>
    <cellStyle name="Normal 10 5 2 2 4" xfId="33166"/>
    <cellStyle name="Normal 10 5 2 2 4 2" xfId="33167"/>
    <cellStyle name="Normal 10 5 2 2 4 2 2" xfId="33168"/>
    <cellStyle name="Normal 10 5 2 2 4 2 3" xfId="33169"/>
    <cellStyle name="Normal 10 5 2 2 4 2 4" xfId="33170"/>
    <cellStyle name="Normal 10 5 2 2 4 2 5" xfId="33171"/>
    <cellStyle name="Normal 10 5 2 2 4 3" xfId="33172"/>
    <cellStyle name="Normal 10 5 2 2 4 3 2" xfId="33173"/>
    <cellStyle name="Normal 10 5 2 2 4 3 3" xfId="33174"/>
    <cellStyle name="Normal 10 5 2 2 4 3 4" xfId="33175"/>
    <cellStyle name="Normal 10 5 2 2 4 4" xfId="33176"/>
    <cellStyle name="Normal 10 5 2 2 4 5" xfId="33177"/>
    <cellStyle name="Normal 10 5 2 2 4 6" xfId="33178"/>
    <cellStyle name="Normal 10 5 2 2 4 7" xfId="33179"/>
    <cellStyle name="Normal 10 5 2 2 5" xfId="33180"/>
    <cellStyle name="Normal 10 5 2 2 5 2" xfId="33181"/>
    <cellStyle name="Normal 10 5 2 2 5 2 2" xfId="33182"/>
    <cellStyle name="Normal 10 5 2 2 5 3" xfId="33183"/>
    <cellStyle name="Normal 10 5 2 2 5 4" xfId="33184"/>
    <cellStyle name="Normal 10 5 2 2 5 5" xfId="33185"/>
    <cellStyle name="Normal 10 5 2 2 5 6" xfId="33186"/>
    <cellStyle name="Normal 10 5 2 2 6" xfId="33187"/>
    <cellStyle name="Normal 10 5 2 2 6 2" xfId="33188"/>
    <cellStyle name="Normal 10 5 2 2 6 3" xfId="33189"/>
    <cellStyle name="Normal 10 5 2 2 6 4" xfId="33190"/>
    <cellStyle name="Normal 10 5 2 2 7" xfId="33191"/>
    <cellStyle name="Normal 10 5 2 2 8" xfId="33192"/>
    <cellStyle name="Normal 10 5 2 2 9" xfId="33193"/>
    <cellStyle name="Normal 10 5 2 3" xfId="33194"/>
    <cellStyle name="Normal 10 5 2 3 2" xfId="33195"/>
    <cellStyle name="Normal 10 5 2 3 2 2" xfId="33196"/>
    <cellStyle name="Normal 10 5 2 3 2 2 2" xfId="33197"/>
    <cellStyle name="Normal 10 5 2 3 2 2 2 2" xfId="33198"/>
    <cellStyle name="Normal 10 5 2 3 2 2 3" xfId="33199"/>
    <cellStyle name="Normal 10 5 2 3 2 2 4" xfId="33200"/>
    <cellStyle name="Normal 10 5 2 3 2 2 5" xfId="33201"/>
    <cellStyle name="Normal 10 5 2 3 2 2 6" xfId="33202"/>
    <cellStyle name="Normal 10 5 2 3 2 3" xfId="33203"/>
    <cellStyle name="Normal 10 5 2 3 2 3 2" xfId="33204"/>
    <cellStyle name="Normal 10 5 2 3 2 3 3" xfId="33205"/>
    <cellStyle name="Normal 10 5 2 3 2 3 4" xfId="33206"/>
    <cellStyle name="Normal 10 5 2 3 2 4" xfId="33207"/>
    <cellStyle name="Normal 10 5 2 3 2 5" xfId="33208"/>
    <cellStyle name="Normal 10 5 2 3 2 6" xfId="33209"/>
    <cellStyle name="Normal 10 5 2 3 2 7" xfId="33210"/>
    <cellStyle name="Normal 10 5 2 3 3" xfId="33211"/>
    <cellStyle name="Normal 10 5 2 3 3 2" xfId="33212"/>
    <cellStyle name="Normal 10 5 2 3 3 2 2" xfId="33213"/>
    <cellStyle name="Normal 10 5 2 3 3 3" xfId="33214"/>
    <cellStyle name="Normal 10 5 2 3 3 4" xfId="33215"/>
    <cellStyle name="Normal 10 5 2 3 3 5" xfId="33216"/>
    <cellStyle name="Normal 10 5 2 3 3 6" xfId="33217"/>
    <cellStyle name="Normal 10 5 2 3 4" xfId="33218"/>
    <cellStyle name="Normal 10 5 2 3 4 2" xfId="33219"/>
    <cellStyle name="Normal 10 5 2 3 4 3" xfId="33220"/>
    <cellStyle name="Normal 10 5 2 3 4 4" xfId="33221"/>
    <cellStyle name="Normal 10 5 2 3 5" xfId="33222"/>
    <cellStyle name="Normal 10 5 2 3 6" xfId="33223"/>
    <cellStyle name="Normal 10 5 2 3 7" xfId="33224"/>
    <cellStyle name="Normal 10 5 2 3 8" xfId="33225"/>
    <cellStyle name="Normal 10 5 2 4" xfId="33226"/>
    <cellStyle name="Normal 10 5 2 4 2" xfId="33227"/>
    <cellStyle name="Normal 10 5 2 4 2 2" xfId="33228"/>
    <cellStyle name="Normal 10 5 2 4 2 2 2" xfId="33229"/>
    <cellStyle name="Normal 10 5 2 4 2 3" xfId="33230"/>
    <cellStyle name="Normal 10 5 2 4 2 4" xfId="33231"/>
    <cellStyle name="Normal 10 5 2 4 2 5" xfId="33232"/>
    <cellStyle name="Normal 10 5 2 4 2 6" xfId="33233"/>
    <cellStyle name="Normal 10 5 2 4 3" xfId="33234"/>
    <cellStyle name="Normal 10 5 2 4 3 2" xfId="33235"/>
    <cellStyle name="Normal 10 5 2 4 3 3" xfId="33236"/>
    <cellStyle name="Normal 10 5 2 4 3 4" xfId="33237"/>
    <cellStyle name="Normal 10 5 2 4 4" xfId="33238"/>
    <cellStyle name="Normal 10 5 2 4 5" xfId="33239"/>
    <cellStyle name="Normal 10 5 2 4 6" xfId="33240"/>
    <cellStyle name="Normal 10 5 2 4 7" xfId="33241"/>
    <cellStyle name="Normal 10 5 2 5" xfId="33242"/>
    <cellStyle name="Normal 10 5 2 5 2" xfId="33243"/>
    <cellStyle name="Normal 10 5 2 5 2 2" xfId="33244"/>
    <cellStyle name="Normal 10 5 2 5 2 2 2" xfId="33245"/>
    <cellStyle name="Normal 10 5 2 5 2 3" xfId="33246"/>
    <cellStyle name="Normal 10 5 2 5 2 4" xfId="33247"/>
    <cellStyle name="Normal 10 5 2 5 2 5" xfId="33248"/>
    <cellStyle name="Normal 10 5 2 5 2 6" xfId="33249"/>
    <cellStyle name="Normal 10 5 2 5 3" xfId="33250"/>
    <cellStyle name="Normal 10 5 2 5 3 2" xfId="33251"/>
    <cellStyle name="Normal 10 5 2 5 3 3" xfId="33252"/>
    <cellStyle name="Normal 10 5 2 5 3 4" xfId="33253"/>
    <cellStyle name="Normal 10 5 2 5 4" xfId="33254"/>
    <cellStyle name="Normal 10 5 2 5 5" xfId="33255"/>
    <cellStyle name="Normal 10 5 2 5 6" xfId="33256"/>
    <cellStyle name="Normal 10 5 2 5 7" xfId="33257"/>
    <cellStyle name="Normal 10 5 2 6" xfId="33258"/>
    <cellStyle name="Normal 10 5 2 6 2" xfId="33259"/>
    <cellStyle name="Normal 10 5 2 6 2 2" xfId="33260"/>
    <cellStyle name="Normal 10 5 2 6 2 2 2" xfId="33261"/>
    <cellStyle name="Normal 10 5 2 6 2 3" xfId="33262"/>
    <cellStyle name="Normal 10 5 2 6 2 4" xfId="33263"/>
    <cellStyle name="Normal 10 5 2 6 2 5" xfId="33264"/>
    <cellStyle name="Normal 10 5 2 6 2 6" xfId="33265"/>
    <cellStyle name="Normal 10 5 2 6 3" xfId="33266"/>
    <cellStyle name="Normal 10 5 2 6 3 2" xfId="33267"/>
    <cellStyle name="Normal 10 5 2 6 3 3" xfId="33268"/>
    <cellStyle name="Normal 10 5 2 6 3 4" xfId="33269"/>
    <cellStyle name="Normal 10 5 2 6 4" xfId="33270"/>
    <cellStyle name="Normal 10 5 2 6 5" xfId="33271"/>
    <cellStyle name="Normal 10 5 2 6 6" xfId="33272"/>
    <cellStyle name="Normal 10 5 2 6 7" xfId="33273"/>
    <cellStyle name="Normal 10 5 2 7" xfId="33274"/>
    <cellStyle name="Normal 10 5 2 7 2" xfId="33275"/>
    <cellStyle name="Normal 10 5 2 7 2 2" xfId="33276"/>
    <cellStyle name="Normal 10 5 2 7 2 3" xfId="33277"/>
    <cellStyle name="Normal 10 5 2 7 2 4" xfId="33278"/>
    <cellStyle name="Normal 10 5 2 7 2 5" xfId="33279"/>
    <cellStyle name="Normal 10 5 2 7 3" xfId="33280"/>
    <cellStyle name="Normal 10 5 2 7 3 2" xfId="33281"/>
    <cellStyle name="Normal 10 5 2 7 3 3" xfId="33282"/>
    <cellStyle name="Normal 10 5 2 7 3 4" xfId="33283"/>
    <cellStyle name="Normal 10 5 2 7 4" xfId="33284"/>
    <cellStyle name="Normal 10 5 2 7 5" xfId="33285"/>
    <cellStyle name="Normal 10 5 2 7 6" xfId="33286"/>
    <cellStyle name="Normal 10 5 2 7 7" xfId="33287"/>
    <cellStyle name="Normal 10 5 2 8" xfId="33288"/>
    <cellStyle name="Normal 10 5 2 8 2" xfId="33289"/>
    <cellStyle name="Normal 10 5 2 8 2 2" xfId="33290"/>
    <cellStyle name="Normal 10 5 2 8 3" xfId="33291"/>
    <cellStyle name="Normal 10 5 2 8 4" xfId="33292"/>
    <cellStyle name="Normal 10 5 2 8 5" xfId="33293"/>
    <cellStyle name="Normal 10 5 2 8 6" xfId="33294"/>
    <cellStyle name="Normal 10 5 2 9" xfId="33295"/>
    <cellStyle name="Normal 10 5 2 9 2" xfId="33296"/>
    <cellStyle name="Normal 10 5 2 9 3" xfId="33297"/>
    <cellStyle name="Normal 10 5 2 9 4" xfId="33298"/>
    <cellStyle name="Normal 10 5 3" xfId="33299"/>
    <cellStyle name="Normal 10 5 3 10" xfId="33300"/>
    <cellStyle name="Normal 10 5 3 2" xfId="33301"/>
    <cellStyle name="Normal 10 5 3 2 2" xfId="33302"/>
    <cellStyle name="Normal 10 5 3 2 2 2" xfId="33303"/>
    <cellStyle name="Normal 10 5 3 2 2 2 2" xfId="33304"/>
    <cellStyle name="Normal 10 5 3 2 2 2 2 2" xfId="33305"/>
    <cellStyle name="Normal 10 5 3 2 2 2 3" xfId="33306"/>
    <cellStyle name="Normal 10 5 3 2 2 2 4" xfId="33307"/>
    <cellStyle name="Normal 10 5 3 2 2 2 5" xfId="33308"/>
    <cellStyle name="Normal 10 5 3 2 2 2 6" xfId="33309"/>
    <cellStyle name="Normal 10 5 3 2 2 3" xfId="33310"/>
    <cellStyle name="Normal 10 5 3 2 2 3 2" xfId="33311"/>
    <cellStyle name="Normal 10 5 3 2 2 3 3" xfId="33312"/>
    <cellStyle name="Normal 10 5 3 2 2 3 4" xfId="33313"/>
    <cellStyle name="Normal 10 5 3 2 2 4" xfId="33314"/>
    <cellStyle name="Normal 10 5 3 2 2 5" xfId="33315"/>
    <cellStyle name="Normal 10 5 3 2 2 6" xfId="33316"/>
    <cellStyle name="Normal 10 5 3 2 2 7" xfId="33317"/>
    <cellStyle name="Normal 10 5 3 2 3" xfId="33318"/>
    <cellStyle name="Normal 10 5 3 2 3 2" xfId="33319"/>
    <cellStyle name="Normal 10 5 3 2 3 2 2" xfId="33320"/>
    <cellStyle name="Normal 10 5 3 2 3 2 3" xfId="33321"/>
    <cellStyle name="Normal 10 5 3 2 3 2 4" xfId="33322"/>
    <cellStyle name="Normal 10 5 3 2 3 2 5" xfId="33323"/>
    <cellStyle name="Normal 10 5 3 2 3 3" xfId="33324"/>
    <cellStyle name="Normal 10 5 3 2 3 3 2" xfId="33325"/>
    <cellStyle name="Normal 10 5 3 2 3 3 3" xfId="33326"/>
    <cellStyle name="Normal 10 5 3 2 3 3 4" xfId="33327"/>
    <cellStyle name="Normal 10 5 3 2 3 4" xfId="33328"/>
    <cellStyle name="Normal 10 5 3 2 3 5" xfId="33329"/>
    <cellStyle name="Normal 10 5 3 2 3 6" xfId="33330"/>
    <cellStyle name="Normal 10 5 3 2 3 7" xfId="33331"/>
    <cellStyle name="Normal 10 5 3 2 4" xfId="33332"/>
    <cellStyle name="Normal 10 5 3 2 4 2" xfId="33333"/>
    <cellStyle name="Normal 10 5 3 2 4 2 2" xfId="33334"/>
    <cellStyle name="Normal 10 5 3 2 4 3" xfId="33335"/>
    <cellStyle name="Normal 10 5 3 2 4 4" xfId="33336"/>
    <cellStyle name="Normal 10 5 3 2 4 5" xfId="33337"/>
    <cellStyle name="Normal 10 5 3 2 4 6" xfId="33338"/>
    <cellStyle name="Normal 10 5 3 2 5" xfId="33339"/>
    <cellStyle name="Normal 10 5 3 2 5 2" xfId="33340"/>
    <cellStyle name="Normal 10 5 3 2 5 3" xfId="33341"/>
    <cellStyle name="Normal 10 5 3 2 5 4" xfId="33342"/>
    <cellStyle name="Normal 10 5 3 2 6" xfId="33343"/>
    <cellStyle name="Normal 10 5 3 2 7" xfId="33344"/>
    <cellStyle name="Normal 10 5 3 2 8" xfId="33345"/>
    <cellStyle name="Normal 10 5 3 2 9" xfId="33346"/>
    <cellStyle name="Normal 10 5 3 3" xfId="33347"/>
    <cellStyle name="Normal 10 5 3 3 2" xfId="33348"/>
    <cellStyle name="Normal 10 5 3 3 2 2" xfId="33349"/>
    <cellStyle name="Normal 10 5 3 3 2 2 2" xfId="33350"/>
    <cellStyle name="Normal 10 5 3 3 2 3" xfId="33351"/>
    <cellStyle name="Normal 10 5 3 3 2 4" xfId="33352"/>
    <cellStyle name="Normal 10 5 3 3 2 5" xfId="33353"/>
    <cellStyle name="Normal 10 5 3 3 2 6" xfId="33354"/>
    <cellStyle name="Normal 10 5 3 3 3" xfId="33355"/>
    <cellStyle name="Normal 10 5 3 3 3 2" xfId="33356"/>
    <cellStyle name="Normal 10 5 3 3 3 3" xfId="33357"/>
    <cellStyle name="Normal 10 5 3 3 3 4" xfId="33358"/>
    <cellStyle name="Normal 10 5 3 3 4" xfId="33359"/>
    <cellStyle name="Normal 10 5 3 3 5" xfId="33360"/>
    <cellStyle name="Normal 10 5 3 3 6" xfId="33361"/>
    <cellStyle name="Normal 10 5 3 3 7" xfId="33362"/>
    <cellStyle name="Normal 10 5 3 4" xfId="33363"/>
    <cellStyle name="Normal 10 5 3 4 2" xfId="33364"/>
    <cellStyle name="Normal 10 5 3 4 2 2" xfId="33365"/>
    <cellStyle name="Normal 10 5 3 4 2 3" xfId="33366"/>
    <cellStyle name="Normal 10 5 3 4 2 4" xfId="33367"/>
    <cellStyle name="Normal 10 5 3 4 2 5" xfId="33368"/>
    <cellStyle name="Normal 10 5 3 4 3" xfId="33369"/>
    <cellStyle name="Normal 10 5 3 4 3 2" xfId="33370"/>
    <cellStyle name="Normal 10 5 3 4 3 3" xfId="33371"/>
    <cellStyle name="Normal 10 5 3 4 3 4" xfId="33372"/>
    <cellStyle name="Normal 10 5 3 4 4" xfId="33373"/>
    <cellStyle name="Normal 10 5 3 4 5" xfId="33374"/>
    <cellStyle name="Normal 10 5 3 4 6" xfId="33375"/>
    <cellStyle name="Normal 10 5 3 4 7" xfId="33376"/>
    <cellStyle name="Normal 10 5 3 5" xfId="33377"/>
    <cellStyle name="Normal 10 5 3 5 2" xfId="33378"/>
    <cellStyle name="Normal 10 5 3 5 2 2" xfId="33379"/>
    <cellStyle name="Normal 10 5 3 5 3" xfId="33380"/>
    <cellStyle name="Normal 10 5 3 5 4" xfId="33381"/>
    <cellStyle name="Normal 10 5 3 5 5" xfId="33382"/>
    <cellStyle name="Normal 10 5 3 5 6" xfId="33383"/>
    <cellStyle name="Normal 10 5 3 6" xfId="33384"/>
    <cellStyle name="Normal 10 5 3 6 2" xfId="33385"/>
    <cellStyle name="Normal 10 5 3 6 3" xfId="33386"/>
    <cellStyle name="Normal 10 5 3 6 4" xfId="33387"/>
    <cellStyle name="Normal 10 5 3 7" xfId="33388"/>
    <cellStyle name="Normal 10 5 3 8" xfId="33389"/>
    <cellStyle name="Normal 10 5 3 9" xfId="33390"/>
    <cellStyle name="Normal 10 5 4" xfId="33391"/>
    <cellStyle name="Normal 10 5 4 2" xfId="33392"/>
    <cellStyle name="Normal 10 5 4 2 2" xfId="33393"/>
    <cellStyle name="Normal 10 5 4 2 2 2" xfId="33394"/>
    <cellStyle name="Normal 10 5 4 2 2 2 2" xfId="33395"/>
    <cellStyle name="Normal 10 5 4 2 2 2 3" xfId="33396"/>
    <cellStyle name="Normal 10 5 4 2 2 2 4" xfId="33397"/>
    <cellStyle name="Normal 10 5 4 2 2 2 5" xfId="33398"/>
    <cellStyle name="Normal 10 5 4 2 2 3" xfId="33399"/>
    <cellStyle name="Normal 10 5 4 2 2 3 2" xfId="33400"/>
    <cellStyle name="Normal 10 5 4 2 2 3 3" xfId="33401"/>
    <cellStyle name="Normal 10 5 4 2 2 3 4" xfId="33402"/>
    <cellStyle name="Normal 10 5 4 2 2 4" xfId="33403"/>
    <cellStyle name="Normal 10 5 4 2 2 5" xfId="33404"/>
    <cellStyle name="Normal 10 5 4 2 2 6" xfId="33405"/>
    <cellStyle name="Normal 10 5 4 2 2 7" xfId="33406"/>
    <cellStyle name="Normal 10 5 4 2 3" xfId="33407"/>
    <cellStyle name="Normal 10 5 4 2 3 2" xfId="33408"/>
    <cellStyle name="Normal 10 5 4 2 3 2 2" xfId="33409"/>
    <cellStyle name="Normal 10 5 4 2 3 3" xfId="33410"/>
    <cellStyle name="Normal 10 5 4 2 3 4" xfId="33411"/>
    <cellStyle name="Normal 10 5 4 2 3 5" xfId="33412"/>
    <cellStyle name="Normal 10 5 4 2 3 6" xfId="33413"/>
    <cellStyle name="Normal 10 5 4 2 4" xfId="33414"/>
    <cellStyle name="Normal 10 5 4 2 4 2" xfId="33415"/>
    <cellStyle name="Normal 10 5 4 2 4 3" xfId="33416"/>
    <cellStyle name="Normal 10 5 4 2 4 4" xfId="33417"/>
    <cellStyle name="Normal 10 5 4 2 5" xfId="33418"/>
    <cellStyle name="Normal 10 5 4 2 6" xfId="33419"/>
    <cellStyle name="Normal 10 5 4 2 7" xfId="33420"/>
    <cellStyle name="Normal 10 5 4 2 8" xfId="33421"/>
    <cellStyle name="Normal 10 5 4 3" xfId="33422"/>
    <cellStyle name="Normal 10 5 4 3 2" xfId="33423"/>
    <cellStyle name="Normal 10 5 4 3 2 2" xfId="33424"/>
    <cellStyle name="Normal 10 5 4 3 2 3" xfId="33425"/>
    <cellStyle name="Normal 10 5 4 3 2 4" xfId="33426"/>
    <cellStyle name="Normal 10 5 4 3 2 5" xfId="33427"/>
    <cellStyle name="Normal 10 5 4 3 3" xfId="33428"/>
    <cellStyle name="Normal 10 5 4 3 3 2" xfId="33429"/>
    <cellStyle name="Normal 10 5 4 3 3 3" xfId="33430"/>
    <cellStyle name="Normal 10 5 4 3 3 4" xfId="33431"/>
    <cellStyle name="Normal 10 5 4 3 4" xfId="33432"/>
    <cellStyle name="Normal 10 5 4 3 5" xfId="33433"/>
    <cellStyle name="Normal 10 5 4 3 6" xfId="33434"/>
    <cellStyle name="Normal 10 5 4 3 7" xfId="33435"/>
    <cellStyle name="Normal 10 5 4 4" xfId="33436"/>
    <cellStyle name="Normal 10 5 4 4 2" xfId="33437"/>
    <cellStyle name="Normal 10 5 4 4 2 2" xfId="33438"/>
    <cellStyle name="Normal 10 5 4 4 3" xfId="33439"/>
    <cellStyle name="Normal 10 5 4 4 4" xfId="33440"/>
    <cellStyle name="Normal 10 5 4 4 5" xfId="33441"/>
    <cellStyle name="Normal 10 5 4 4 6" xfId="33442"/>
    <cellStyle name="Normal 10 5 4 5" xfId="33443"/>
    <cellStyle name="Normal 10 5 4 5 2" xfId="33444"/>
    <cellStyle name="Normal 10 5 4 5 3" xfId="33445"/>
    <cellStyle name="Normal 10 5 4 5 4" xfId="33446"/>
    <cellStyle name="Normal 10 5 4 6" xfId="33447"/>
    <cellStyle name="Normal 10 5 4 7" xfId="33448"/>
    <cellStyle name="Normal 10 5 4 8" xfId="33449"/>
    <cellStyle name="Normal 10 5 4 9" xfId="33450"/>
    <cellStyle name="Normal 10 5 5" xfId="33451"/>
    <cellStyle name="Normal 10 5 5 2" xfId="33452"/>
    <cellStyle name="Normal 10 5 5 2 2" xfId="33453"/>
    <cellStyle name="Normal 10 5 5 2 2 2" xfId="33454"/>
    <cellStyle name="Normal 10 5 5 2 2 3" xfId="33455"/>
    <cellStyle name="Normal 10 5 5 2 2 4" xfId="33456"/>
    <cellStyle name="Normal 10 5 5 2 2 5" xfId="33457"/>
    <cellStyle name="Normal 10 5 5 2 3" xfId="33458"/>
    <cellStyle name="Normal 10 5 5 2 3 2" xfId="33459"/>
    <cellStyle name="Normal 10 5 5 2 3 3" xfId="33460"/>
    <cellStyle name="Normal 10 5 5 2 3 4" xfId="33461"/>
    <cellStyle name="Normal 10 5 5 2 4" xfId="33462"/>
    <cellStyle name="Normal 10 5 5 2 5" xfId="33463"/>
    <cellStyle name="Normal 10 5 5 2 6" xfId="33464"/>
    <cellStyle name="Normal 10 5 5 2 7" xfId="33465"/>
    <cellStyle name="Normal 10 5 5 3" xfId="33466"/>
    <cellStyle name="Normal 10 5 5 3 2" xfId="33467"/>
    <cellStyle name="Normal 10 5 5 3 2 2" xfId="33468"/>
    <cellStyle name="Normal 10 5 5 3 2 3" xfId="33469"/>
    <cellStyle name="Normal 10 5 5 3 2 4" xfId="33470"/>
    <cellStyle name="Normal 10 5 5 3 2 5" xfId="33471"/>
    <cellStyle name="Normal 10 5 5 3 3" xfId="33472"/>
    <cellStyle name="Normal 10 5 5 3 3 2" xfId="33473"/>
    <cellStyle name="Normal 10 5 5 3 3 3" xfId="33474"/>
    <cellStyle name="Normal 10 5 5 3 3 4" xfId="33475"/>
    <cellStyle name="Normal 10 5 5 3 4" xfId="33476"/>
    <cellStyle name="Normal 10 5 5 3 5" xfId="33477"/>
    <cellStyle name="Normal 10 5 5 3 6" xfId="33478"/>
    <cellStyle name="Normal 10 5 5 3 7" xfId="33479"/>
    <cellStyle name="Normal 10 5 5 4" xfId="33480"/>
    <cellStyle name="Normal 10 5 5 4 2" xfId="33481"/>
    <cellStyle name="Normal 10 5 5 4 2 2" xfId="33482"/>
    <cellStyle name="Normal 10 5 5 4 3" xfId="33483"/>
    <cellStyle name="Normal 10 5 5 4 4" xfId="33484"/>
    <cellStyle name="Normal 10 5 5 4 5" xfId="33485"/>
    <cellStyle name="Normal 10 5 5 4 6" xfId="33486"/>
    <cellStyle name="Normal 10 5 5 5" xfId="33487"/>
    <cellStyle name="Normal 10 5 5 5 2" xfId="33488"/>
    <cellStyle name="Normal 10 5 5 5 3" xfId="33489"/>
    <cellStyle name="Normal 10 5 5 5 4" xfId="33490"/>
    <cellStyle name="Normal 10 5 5 6" xfId="33491"/>
    <cellStyle name="Normal 10 5 5 7" xfId="33492"/>
    <cellStyle name="Normal 10 5 5 7 2" xfId="33493"/>
    <cellStyle name="Normal 10 5 5 8" xfId="33494"/>
    <cellStyle name="Normal 10 5 6" xfId="33495"/>
    <cellStyle name="Normal 10 5 6 2" xfId="33496"/>
    <cellStyle name="Normal 10 5 6 2 2" xfId="33497"/>
    <cellStyle name="Normal 10 5 6 2 2 2" xfId="33498"/>
    <cellStyle name="Normal 10 5 6 2 2 3" xfId="33499"/>
    <cellStyle name="Normal 10 5 6 2 2 4" xfId="33500"/>
    <cellStyle name="Normal 10 5 6 2 2 5" xfId="33501"/>
    <cellStyle name="Normal 10 5 6 2 3" xfId="33502"/>
    <cellStyle name="Normal 10 5 6 2 3 2" xfId="33503"/>
    <cellStyle name="Normal 10 5 6 2 3 3" xfId="33504"/>
    <cellStyle name="Normal 10 5 6 2 3 4" xfId="33505"/>
    <cellStyle name="Normal 10 5 6 2 4" xfId="33506"/>
    <cellStyle name="Normal 10 5 6 2 5" xfId="33507"/>
    <cellStyle name="Normal 10 5 6 2 6" xfId="33508"/>
    <cellStyle name="Normal 10 5 6 2 7" xfId="33509"/>
    <cellStyle name="Normal 10 5 6 3" xfId="33510"/>
    <cellStyle name="Normal 10 5 6 3 2" xfId="33511"/>
    <cellStyle name="Normal 10 5 6 3 2 2" xfId="33512"/>
    <cellStyle name="Normal 10 5 6 3 3" xfId="33513"/>
    <cellStyle name="Normal 10 5 6 3 4" xfId="33514"/>
    <cellStyle name="Normal 10 5 6 3 5" xfId="33515"/>
    <cellStyle name="Normal 10 5 6 3 6" xfId="33516"/>
    <cellStyle name="Normal 10 5 6 4" xfId="33517"/>
    <cellStyle name="Normal 10 5 6 4 2" xfId="33518"/>
    <cellStyle name="Normal 10 5 6 4 3" xfId="33519"/>
    <cellStyle name="Normal 10 5 6 4 4" xfId="33520"/>
    <cellStyle name="Normal 10 5 6 5" xfId="33521"/>
    <cellStyle name="Normal 10 5 6 6" xfId="33522"/>
    <cellStyle name="Normal 10 5 6 6 2" xfId="33523"/>
    <cellStyle name="Normal 10 5 6 7" xfId="33524"/>
    <cellStyle name="Normal 10 5 7" xfId="33525"/>
    <cellStyle name="Normal 10 5 7 2" xfId="33526"/>
    <cellStyle name="Normal 10 5 7 2 2" xfId="33527"/>
    <cellStyle name="Normal 10 5 7 2 2 2" xfId="33528"/>
    <cellStyle name="Normal 10 5 7 2 3" xfId="33529"/>
    <cellStyle name="Normal 10 5 7 2 4" xfId="33530"/>
    <cellStyle name="Normal 10 5 7 2 5" xfId="33531"/>
    <cellStyle name="Normal 10 5 7 2 6" xfId="33532"/>
    <cellStyle name="Normal 10 5 7 3" xfId="33533"/>
    <cellStyle name="Normal 10 5 7 3 2" xfId="33534"/>
    <cellStyle name="Normal 10 5 7 3 3" xfId="33535"/>
    <cellStyle name="Normal 10 5 7 3 4" xfId="33536"/>
    <cellStyle name="Normal 10 5 7 4" xfId="33537"/>
    <cellStyle name="Normal 10 5 7 5" xfId="33538"/>
    <cellStyle name="Normal 10 5 7 6" xfId="33539"/>
    <cellStyle name="Normal 10 5 7 7" xfId="33540"/>
    <cellStyle name="Normal 10 5 8" xfId="33541"/>
    <cellStyle name="Normal 10 5 8 2" xfId="33542"/>
    <cellStyle name="Normal 10 5 8 2 2" xfId="33543"/>
    <cellStyle name="Normal 10 5 8 2 2 2" xfId="33544"/>
    <cellStyle name="Normal 10 5 8 2 3" xfId="33545"/>
    <cellStyle name="Normal 10 5 8 2 4" xfId="33546"/>
    <cellStyle name="Normal 10 5 8 2 5" xfId="33547"/>
    <cellStyle name="Normal 10 5 8 2 6" xfId="33548"/>
    <cellStyle name="Normal 10 5 8 3" xfId="33549"/>
    <cellStyle name="Normal 10 5 8 3 2" xfId="33550"/>
    <cellStyle name="Normal 10 5 8 3 3" xfId="33551"/>
    <cellStyle name="Normal 10 5 8 3 4" xfId="33552"/>
    <cellStyle name="Normal 10 5 8 4" xfId="33553"/>
    <cellStyle name="Normal 10 5 8 5" xfId="33554"/>
    <cellStyle name="Normal 10 5 8 6" xfId="33555"/>
    <cellStyle name="Normal 10 5 8 7" xfId="33556"/>
    <cellStyle name="Normal 10 5 9" xfId="33557"/>
    <cellStyle name="Normal 10 5 9 2" xfId="33558"/>
    <cellStyle name="Normal 10 5 9 2 2" xfId="33559"/>
    <cellStyle name="Normal 10 5 9 2 3" xfId="33560"/>
    <cellStyle name="Normal 10 5 9 2 4" xfId="33561"/>
    <cellStyle name="Normal 10 5 9 2 5" xfId="33562"/>
    <cellStyle name="Normal 10 5 9 3" xfId="33563"/>
    <cellStyle name="Normal 10 5 9 3 2" xfId="33564"/>
    <cellStyle name="Normal 10 5 9 3 3" xfId="33565"/>
    <cellStyle name="Normal 10 5 9 3 4" xfId="33566"/>
    <cellStyle name="Normal 10 5 9 4" xfId="33567"/>
    <cellStyle name="Normal 10 5 9 5" xfId="33568"/>
    <cellStyle name="Normal 10 5 9 6" xfId="33569"/>
    <cellStyle name="Normal 10 5 9 7" xfId="33570"/>
    <cellStyle name="Normal 10 6" xfId="33571"/>
    <cellStyle name="Normal 10 6 10" xfId="33572"/>
    <cellStyle name="Normal 10 6 11" xfId="33573"/>
    <cellStyle name="Normal 10 6 12" xfId="33574"/>
    <cellStyle name="Normal 10 6 13" xfId="33575"/>
    <cellStyle name="Normal 10 6 2" xfId="33576"/>
    <cellStyle name="Normal 10 6 2 10" xfId="33577"/>
    <cellStyle name="Normal 10 6 2 2" xfId="33578"/>
    <cellStyle name="Normal 10 6 2 2 2" xfId="33579"/>
    <cellStyle name="Normal 10 6 2 2 2 2" xfId="33580"/>
    <cellStyle name="Normal 10 6 2 2 2 2 2" xfId="33581"/>
    <cellStyle name="Normal 10 6 2 2 2 2 2 2" xfId="33582"/>
    <cellStyle name="Normal 10 6 2 2 2 2 3" xfId="33583"/>
    <cellStyle name="Normal 10 6 2 2 2 2 4" xfId="33584"/>
    <cellStyle name="Normal 10 6 2 2 2 2 5" xfId="33585"/>
    <cellStyle name="Normal 10 6 2 2 2 2 6" xfId="33586"/>
    <cellStyle name="Normal 10 6 2 2 2 3" xfId="33587"/>
    <cellStyle name="Normal 10 6 2 2 2 3 2" xfId="33588"/>
    <cellStyle name="Normal 10 6 2 2 2 3 3" xfId="33589"/>
    <cellStyle name="Normal 10 6 2 2 2 3 4" xfId="33590"/>
    <cellStyle name="Normal 10 6 2 2 2 4" xfId="33591"/>
    <cellStyle name="Normal 10 6 2 2 2 5" xfId="33592"/>
    <cellStyle name="Normal 10 6 2 2 2 6" xfId="33593"/>
    <cellStyle name="Normal 10 6 2 2 2 7" xfId="33594"/>
    <cellStyle name="Normal 10 6 2 2 3" xfId="33595"/>
    <cellStyle name="Normal 10 6 2 2 3 2" xfId="33596"/>
    <cellStyle name="Normal 10 6 2 2 3 2 2" xfId="33597"/>
    <cellStyle name="Normal 10 6 2 2 3 3" xfId="33598"/>
    <cellStyle name="Normal 10 6 2 2 3 4" xfId="33599"/>
    <cellStyle name="Normal 10 6 2 2 3 5" xfId="33600"/>
    <cellStyle name="Normal 10 6 2 2 3 6" xfId="33601"/>
    <cellStyle name="Normal 10 6 2 2 4" xfId="33602"/>
    <cellStyle name="Normal 10 6 2 2 4 2" xfId="33603"/>
    <cellStyle name="Normal 10 6 2 2 4 3" xfId="33604"/>
    <cellStyle name="Normal 10 6 2 2 4 4" xfId="33605"/>
    <cellStyle name="Normal 10 6 2 2 5" xfId="33606"/>
    <cellStyle name="Normal 10 6 2 2 6" xfId="33607"/>
    <cellStyle name="Normal 10 6 2 2 7" xfId="33608"/>
    <cellStyle name="Normal 10 6 2 2 8" xfId="33609"/>
    <cellStyle name="Normal 10 6 2 3" xfId="33610"/>
    <cellStyle name="Normal 10 6 2 3 2" xfId="33611"/>
    <cellStyle name="Normal 10 6 2 3 2 2" xfId="33612"/>
    <cellStyle name="Normal 10 6 2 3 2 2 2" xfId="33613"/>
    <cellStyle name="Normal 10 6 2 3 2 3" xfId="33614"/>
    <cellStyle name="Normal 10 6 2 3 2 4" xfId="33615"/>
    <cellStyle name="Normal 10 6 2 3 2 5" xfId="33616"/>
    <cellStyle name="Normal 10 6 2 3 2 6" xfId="33617"/>
    <cellStyle name="Normal 10 6 2 3 3" xfId="33618"/>
    <cellStyle name="Normal 10 6 2 3 3 2" xfId="33619"/>
    <cellStyle name="Normal 10 6 2 3 3 3" xfId="33620"/>
    <cellStyle name="Normal 10 6 2 3 3 4" xfId="33621"/>
    <cellStyle name="Normal 10 6 2 3 4" xfId="33622"/>
    <cellStyle name="Normal 10 6 2 3 5" xfId="33623"/>
    <cellStyle name="Normal 10 6 2 3 6" xfId="33624"/>
    <cellStyle name="Normal 10 6 2 3 7" xfId="33625"/>
    <cellStyle name="Normal 10 6 2 4" xfId="33626"/>
    <cellStyle name="Normal 10 6 2 4 2" xfId="33627"/>
    <cellStyle name="Normal 10 6 2 4 2 2" xfId="33628"/>
    <cellStyle name="Normal 10 6 2 4 2 3" xfId="33629"/>
    <cellStyle name="Normal 10 6 2 4 2 4" xfId="33630"/>
    <cellStyle name="Normal 10 6 2 4 2 5" xfId="33631"/>
    <cellStyle name="Normal 10 6 2 4 3" xfId="33632"/>
    <cellStyle name="Normal 10 6 2 4 3 2" xfId="33633"/>
    <cellStyle name="Normal 10 6 2 4 3 3" xfId="33634"/>
    <cellStyle name="Normal 10 6 2 4 3 4" xfId="33635"/>
    <cellStyle name="Normal 10 6 2 4 4" xfId="33636"/>
    <cellStyle name="Normal 10 6 2 4 5" xfId="33637"/>
    <cellStyle name="Normal 10 6 2 4 6" xfId="33638"/>
    <cellStyle name="Normal 10 6 2 4 7" xfId="33639"/>
    <cellStyle name="Normal 10 6 2 5" xfId="33640"/>
    <cellStyle name="Normal 10 6 2 5 2" xfId="33641"/>
    <cellStyle name="Normal 10 6 2 5 2 2" xfId="33642"/>
    <cellStyle name="Normal 10 6 2 5 3" xfId="33643"/>
    <cellStyle name="Normal 10 6 2 5 4" xfId="33644"/>
    <cellStyle name="Normal 10 6 2 5 5" xfId="33645"/>
    <cellStyle name="Normal 10 6 2 5 6" xfId="33646"/>
    <cellStyle name="Normal 10 6 2 6" xfId="33647"/>
    <cellStyle name="Normal 10 6 2 6 2" xfId="33648"/>
    <cellStyle name="Normal 10 6 2 6 3" xfId="33649"/>
    <cellStyle name="Normal 10 6 2 6 4" xfId="33650"/>
    <cellStyle name="Normal 10 6 2 7" xfId="33651"/>
    <cellStyle name="Normal 10 6 2 8" xfId="33652"/>
    <cellStyle name="Normal 10 6 2 9" xfId="33653"/>
    <cellStyle name="Normal 10 6 3" xfId="33654"/>
    <cellStyle name="Normal 10 6 3 2" xfId="33655"/>
    <cellStyle name="Normal 10 6 3 2 2" xfId="33656"/>
    <cellStyle name="Normal 10 6 3 2 2 2" xfId="33657"/>
    <cellStyle name="Normal 10 6 3 2 2 2 2" xfId="33658"/>
    <cellStyle name="Normal 10 6 3 2 2 3" xfId="33659"/>
    <cellStyle name="Normal 10 6 3 2 2 4" xfId="33660"/>
    <cellStyle name="Normal 10 6 3 2 2 5" xfId="33661"/>
    <cellStyle name="Normal 10 6 3 2 2 6" xfId="33662"/>
    <cellStyle name="Normal 10 6 3 2 3" xfId="33663"/>
    <cellStyle name="Normal 10 6 3 2 3 2" xfId="33664"/>
    <cellStyle name="Normal 10 6 3 2 3 3" xfId="33665"/>
    <cellStyle name="Normal 10 6 3 2 3 4" xfId="33666"/>
    <cellStyle name="Normal 10 6 3 2 4" xfId="33667"/>
    <cellStyle name="Normal 10 6 3 2 5" xfId="33668"/>
    <cellStyle name="Normal 10 6 3 2 6" xfId="33669"/>
    <cellStyle name="Normal 10 6 3 2 7" xfId="33670"/>
    <cellStyle name="Normal 10 6 3 3" xfId="33671"/>
    <cellStyle name="Normal 10 6 3 3 2" xfId="33672"/>
    <cellStyle name="Normal 10 6 3 3 2 2" xfId="33673"/>
    <cellStyle name="Normal 10 6 3 3 3" xfId="33674"/>
    <cellStyle name="Normal 10 6 3 3 4" xfId="33675"/>
    <cellStyle name="Normal 10 6 3 3 5" xfId="33676"/>
    <cellStyle name="Normal 10 6 3 3 6" xfId="33677"/>
    <cellStyle name="Normal 10 6 3 4" xfId="33678"/>
    <cellStyle name="Normal 10 6 3 4 2" xfId="33679"/>
    <cellStyle name="Normal 10 6 3 4 3" xfId="33680"/>
    <cellStyle name="Normal 10 6 3 4 4" xfId="33681"/>
    <cellStyle name="Normal 10 6 3 5" xfId="33682"/>
    <cellStyle name="Normal 10 6 3 6" xfId="33683"/>
    <cellStyle name="Normal 10 6 3 7" xfId="33684"/>
    <cellStyle name="Normal 10 6 3 8" xfId="33685"/>
    <cellStyle name="Normal 10 6 4" xfId="33686"/>
    <cellStyle name="Normal 10 6 4 2" xfId="33687"/>
    <cellStyle name="Normal 10 6 4 2 2" xfId="33688"/>
    <cellStyle name="Normal 10 6 4 2 2 2" xfId="33689"/>
    <cellStyle name="Normal 10 6 4 2 3" xfId="33690"/>
    <cellStyle name="Normal 10 6 4 2 4" xfId="33691"/>
    <cellStyle name="Normal 10 6 4 2 5" xfId="33692"/>
    <cellStyle name="Normal 10 6 4 2 6" xfId="33693"/>
    <cellStyle name="Normal 10 6 4 3" xfId="33694"/>
    <cellStyle name="Normal 10 6 4 3 2" xfId="33695"/>
    <cellStyle name="Normal 10 6 4 3 3" xfId="33696"/>
    <cellStyle name="Normal 10 6 4 3 4" xfId="33697"/>
    <cellStyle name="Normal 10 6 4 4" xfId="33698"/>
    <cellStyle name="Normal 10 6 4 5" xfId="33699"/>
    <cellStyle name="Normal 10 6 4 6" xfId="33700"/>
    <cellStyle name="Normal 10 6 4 7" xfId="33701"/>
    <cellStyle name="Normal 10 6 5" xfId="33702"/>
    <cellStyle name="Normal 10 6 5 2" xfId="33703"/>
    <cellStyle name="Normal 10 6 5 2 2" xfId="33704"/>
    <cellStyle name="Normal 10 6 5 2 2 2" xfId="33705"/>
    <cellStyle name="Normal 10 6 5 2 3" xfId="33706"/>
    <cellStyle name="Normal 10 6 5 2 4" xfId="33707"/>
    <cellStyle name="Normal 10 6 5 2 5" xfId="33708"/>
    <cellStyle name="Normal 10 6 5 2 6" xfId="33709"/>
    <cellStyle name="Normal 10 6 5 3" xfId="33710"/>
    <cellStyle name="Normal 10 6 5 3 2" xfId="33711"/>
    <cellStyle name="Normal 10 6 5 3 3" xfId="33712"/>
    <cellStyle name="Normal 10 6 5 3 4" xfId="33713"/>
    <cellStyle name="Normal 10 6 5 4" xfId="33714"/>
    <cellStyle name="Normal 10 6 5 5" xfId="33715"/>
    <cellStyle name="Normal 10 6 5 6" xfId="33716"/>
    <cellStyle name="Normal 10 6 5 7" xfId="33717"/>
    <cellStyle name="Normal 10 6 6" xfId="33718"/>
    <cellStyle name="Normal 10 6 6 2" xfId="33719"/>
    <cellStyle name="Normal 10 6 6 2 2" xfId="33720"/>
    <cellStyle name="Normal 10 6 6 2 2 2" xfId="33721"/>
    <cellStyle name="Normal 10 6 6 2 3" xfId="33722"/>
    <cellStyle name="Normal 10 6 6 2 4" xfId="33723"/>
    <cellStyle name="Normal 10 6 6 2 5" xfId="33724"/>
    <cellStyle name="Normal 10 6 6 2 6" xfId="33725"/>
    <cellStyle name="Normal 10 6 6 3" xfId="33726"/>
    <cellStyle name="Normal 10 6 6 3 2" xfId="33727"/>
    <cellStyle name="Normal 10 6 6 3 3" xfId="33728"/>
    <cellStyle name="Normal 10 6 6 3 4" xfId="33729"/>
    <cellStyle name="Normal 10 6 6 4" xfId="33730"/>
    <cellStyle name="Normal 10 6 6 5" xfId="33731"/>
    <cellStyle name="Normal 10 6 6 6" xfId="33732"/>
    <cellStyle name="Normal 10 6 6 7" xfId="33733"/>
    <cellStyle name="Normal 10 6 7" xfId="33734"/>
    <cellStyle name="Normal 10 6 7 2" xfId="33735"/>
    <cellStyle name="Normal 10 6 7 2 2" xfId="33736"/>
    <cellStyle name="Normal 10 6 7 2 3" xfId="33737"/>
    <cellStyle name="Normal 10 6 7 2 4" xfId="33738"/>
    <cellStyle name="Normal 10 6 7 2 5" xfId="33739"/>
    <cellStyle name="Normal 10 6 7 3" xfId="33740"/>
    <cellStyle name="Normal 10 6 7 3 2" xfId="33741"/>
    <cellStyle name="Normal 10 6 7 3 3" xfId="33742"/>
    <cellStyle name="Normal 10 6 7 3 4" xfId="33743"/>
    <cellStyle name="Normal 10 6 7 4" xfId="33744"/>
    <cellStyle name="Normal 10 6 7 5" xfId="33745"/>
    <cellStyle name="Normal 10 6 7 6" xfId="33746"/>
    <cellStyle name="Normal 10 6 7 7" xfId="33747"/>
    <cellStyle name="Normal 10 6 8" xfId="33748"/>
    <cellStyle name="Normal 10 6 8 2" xfId="33749"/>
    <cellStyle name="Normal 10 6 8 2 2" xfId="33750"/>
    <cellStyle name="Normal 10 6 8 3" xfId="33751"/>
    <cellStyle name="Normal 10 6 8 4" xfId="33752"/>
    <cellStyle name="Normal 10 6 8 5" xfId="33753"/>
    <cellStyle name="Normal 10 6 8 6" xfId="33754"/>
    <cellStyle name="Normal 10 6 9" xfId="33755"/>
    <cellStyle name="Normal 10 6 9 2" xfId="33756"/>
    <cellStyle name="Normal 10 6 9 3" xfId="33757"/>
    <cellStyle name="Normal 10 6 9 4" xfId="33758"/>
    <cellStyle name="Normal 10 7" xfId="33759"/>
    <cellStyle name="Normal 10 7 2" xfId="33760"/>
    <cellStyle name="Normal 10 7 2 2" xfId="33761"/>
    <cellStyle name="Normal 10 7 2 2 2" xfId="33762"/>
    <cellStyle name="Normal 10 7 2 2 2 2" xfId="33763"/>
    <cellStyle name="Normal 10 7 2 2 2 2 2" xfId="33764"/>
    <cellStyle name="Normal 10 7 2 2 2 3" xfId="33765"/>
    <cellStyle name="Normal 10 7 2 2 2 4" xfId="33766"/>
    <cellStyle name="Normal 10 7 2 2 2 5" xfId="33767"/>
    <cellStyle name="Normal 10 7 2 2 2 6" xfId="33768"/>
    <cellStyle name="Normal 10 7 2 2 3" xfId="33769"/>
    <cellStyle name="Normal 10 7 2 2 3 2" xfId="33770"/>
    <cellStyle name="Normal 10 7 2 2 3 3" xfId="33771"/>
    <cellStyle name="Normal 10 7 2 2 3 4" xfId="33772"/>
    <cellStyle name="Normal 10 7 2 2 4" xfId="33773"/>
    <cellStyle name="Normal 10 7 2 2 5" xfId="33774"/>
    <cellStyle name="Normal 10 7 2 2 6" xfId="33775"/>
    <cellStyle name="Normal 10 7 2 2 7" xfId="33776"/>
    <cellStyle name="Normal 10 7 2 3" xfId="33777"/>
    <cellStyle name="Normal 10 7 2 3 2" xfId="33778"/>
    <cellStyle name="Normal 10 7 2 3 2 2" xfId="33779"/>
    <cellStyle name="Normal 10 7 2 3 2 3" xfId="33780"/>
    <cellStyle name="Normal 10 7 2 3 2 4" xfId="33781"/>
    <cellStyle name="Normal 10 7 2 3 2 5" xfId="33782"/>
    <cellStyle name="Normal 10 7 2 3 3" xfId="33783"/>
    <cellStyle name="Normal 10 7 2 3 3 2" xfId="33784"/>
    <cellStyle name="Normal 10 7 2 3 3 3" xfId="33785"/>
    <cellStyle name="Normal 10 7 2 3 3 4" xfId="33786"/>
    <cellStyle name="Normal 10 7 2 3 4" xfId="33787"/>
    <cellStyle name="Normal 10 7 2 3 5" xfId="33788"/>
    <cellStyle name="Normal 10 7 2 3 6" xfId="33789"/>
    <cellStyle name="Normal 10 7 2 3 7" xfId="33790"/>
    <cellStyle name="Normal 10 7 2 4" xfId="33791"/>
    <cellStyle name="Normal 10 7 2 4 2" xfId="33792"/>
    <cellStyle name="Normal 10 7 2 4 2 2" xfId="33793"/>
    <cellStyle name="Normal 10 7 2 4 3" xfId="33794"/>
    <cellStyle name="Normal 10 7 2 4 4" xfId="33795"/>
    <cellStyle name="Normal 10 7 2 4 5" xfId="33796"/>
    <cellStyle name="Normal 10 7 2 4 6" xfId="33797"/>
    <cellStyle name="Normal 10 7 2 5" xfId="33798"/>
    <cellStyle name="Normal 10 7 2 5 2" xfId="33799"/>
    <cellStyle name="Normal 10 7 2 5 3" xfId="33800"/>
    <cellStyle name="Normal 10 7 2 5 4" xfId="33801"/>
    <cellStyle name="Normal 10 7 2 6" xfId="33802"/>
    <cellStyle name="Normal 10 7 2 7" xfId="33803"/>
    <cellStyle name="Normal 10 7 2 8" xfId="33804"/>
    <cellStyle name="Normal 10 7 2 9" xfId="33805"/>
    <cellStyle name="Normal 10 7 3" xfId="33806"/>
    <cellStyle name="Normal 10 7 3 2" xfId="33807"/>
    <cellStyle name="Normal 10 7 3 2 2" xfId="33808"/>
    <cellStyle name="Normal 10 7 3 2 2 2" xfId="33809"/>
    <cellStyle name="Normal 10 7 3 2 3" xfId="33810"/>
    <cellStyle name="Normal 10 7 3 2 4" xfId="33811"/>
    <cellStyle name="Normal 10 7 3 2 5" xfId="33812"/>
    <cellStyle name="Normal 10 7 3 2 6" xfId="33813"/>
    <cellStyle name="Normal 10 7 3 3" xfId="33814"/>
    <cellStyle name="Normal 10 7 3 3 2" xfId="33815"/>
    <cellStyle name="Normal 10 7 3 3 3" xfId="33816"/>
    <cellStyle name="Normal 10 7 3 3 4" xfId="33817"/>
    <cellStyle name="Normal 10 7 3 4" xfId="33818"/>
    <cellStyle name="Normal 10 7 3 5" xfId="33819"/>
    <cellStyle name="Normal 10 7 3 6" xfId="33820"/>
    <cellStyle name="Normal 10 7 3 7" xfId="33821"/>
    <cellStyle name="Normal 10 7 4" xfId="33822"/>
    <cellStyle name="Normal 10 7 4 2" xfId="33823"/>
    <cellStyle name="Normal 10 7 4 2 2" xfId="33824"/>
    <cellStyle name="Normal 10 7 4 2 3" xfId="33825"/>
    <cellStyle name="Normal 10 7 4 2 4" xfId="33826"/>
    <cellStyle name="Normal 10 7 4 2 5" xfId="33827"/>
    <cellStyle name="Normal 10 7 4 3" xfId="33828"/>
    <cellStyle name="Normal 10 7 4 3 2" xfId="33829"/>
    <cellStyle name="Normal 10 7 4 3 3" xfId="33830"/>
    <cellStyle name="Normal 10 7 4 3 4" xfId="33831"/>
    <cellStyle name="Normal 10 7 4 4" xfId="33832"/>
    <cellStyle name="Normal 10 7 4 5" xfId="33833"/>
    <cellStyle name="Normal 10 7 4 6" xfId="33834"/>
    <cellStyle name="Normal 10 7 4 7" xfId="33835"/>
    <cellStyle name="Normal 10 7 5" xfId="33836"/>
    <cellStyle name="Normal 10 7 5 2" xfId="33837"/>
    <cellStyle name="Normal 10 7 5 2 2" xfId="33838"/>
    <cellStyle name="Normal 10 7 5 3" xfId="33839"/>
    <cellStyle name="Normal 10 7 5 4" xfId="33840"/>
    <cellStyle name="Normal 10 7 5 5" xfId="33841"/>
    <cellStyle name="Normal 10 7 5 6" xfId="33842"/>
    <cellStyle name="Normal 10 7 6" xfId="33843"/>
    <cellStyle name="Normal 10 7 6 2" xfId="33844"/>
    <cellStyle name="Normal 10 7 6 3" xfId="33845"/>
    <cellStyle name="Normal 10 7 6 4" xfId="33846"/>
    <cellStyle name="Normal 10 7 7" xfId="33847"/>
    <cellStyle name="Normal 10 7 8" xfId="33848"/>
    <cellStyle name="Normal 10 7 9" xfId="33849"/>
    <cellStyle name="Normal 10 8" xfId="33850"/>
    <cellStyle name="Normal 10 8 2" xfId="33851"/>
    <cellStyle name="Normal 10 8 2 2" xfId="33852"/>
    <cellStyle name="Normal 10 8 2 2 2" xfId="33853"/>
    <cellStyle name="Normal 10 8 2 2 2 2" xfId="33854"/>
    <cellStyle name="Normal 10 8 2 2 2 3" xfId="33855"/>
    <cellStyle name="Normal 10 8 2 2 2 4" xfId="33856"/>
    <cellStyle name="Normal 10 8 2 2 2 5" xfId="33857"/>
    <cellStyle name="Normal 10 8 2 2 3" xfId="33858"/>
    <cellStyle name="Normal 10 8 2 2 3 2" xfId="33859"/>
    <cellStyle name="Normal 10 8 2 2 3 3" xfId="33860"/>
    <cellStyle name="Normal 10 8 2 2 3 4" xfId="33861"/>
    <cellStyle name="Normal 10 8 2 2 4" xfId="33862"/>
    <cellStyle name="Normal 10 8 2 2 5" xfId="33863"/>
    <cellStyle name="Normal 10 8 2 2 6" xfId="33864"/>
    <cellStyle name="Normal 10 8 2 2 7" xfId="33865"/>
    <cellStyle name="Normal 10 8 2 3" xfId="33866"/>
    <cellStyle name="Normal 10 8 2 3 2" xfId="33867"/>
    <cellStyle name="Normal 10 8 2 3 2 2" xfId="33868"/>
    <cellStyle name="Normal 10 8 2 3 3" xfId="33869"/>
    <cellStyle name="Normal 10 8 2 3 4" xfId="33870"/>
    <cellStyle name="Normal 10 8 2 3 5" xfId="33871"/>
    <cellStyle name="Normal 10 8 2 3 6" xfId="33872"/>
    <cellStyle name="Normal 10 8 2 4" xfId="33873"/>
    <cellStyle name="Normal 10 8 2 4 2" xfId="33874"/>
    <cellStyle name="Normal 10 8 2 4 3" xfId="33875"/>
    <cellStyle name="Normal 10 8 2 4 4" xfId="33876"/>
    <cellStyle name="Normal 10 8 2 5" xfId="33877"/>
    <cellStyle name="Normal 10 8 2 6" xfId="33878"/>
    <cellStyle name="Normal 10 8 2 7" xfId="33879"/>
    <cellStyle name="Normal 10 8 2 8" xfId="33880"/>
    <cellStyle name="Normal 10 8 3" xfId="33881"/>
    <cellStyle name="Normal 10 8 3 2" xfId="33882"/>
    <cellStyle name="Normal 10 8 3 2 2" xfId="33883"/>
    <cellStyle name="Normal 10 8 3 2 3" xfId="33884"/>
    <cellStyle name="Normal 10 8 3 2 4" xfId="33885"/>
    <cellStyle name="Normal 10 8 3 2 5" xfId="33886"/>
    <cellStyle name="Normal 10 8 3 3" xfId="33887"/>
    <cellStyle name="Normal 10 8 3 3 2" xfId="33888"/>
    <cellStyle name="Normal 10 8 3 3 3" xfId="33889"/>
    <cellStyle name="Normal 10 8 3 3 4" xfId="33890"/>
    <cellStyle name="Normal 10 8 3 4" xfId="33891"/>
    <cellStyle name="Normal 10 8 3 5" xfId="33892"/>
    <cellStyle name="Normal 10 8 3 6" xfId="33893"/>
    <cellStyle name="Normal 10 8 3 7" xfId="33894"/>
    <cellStyle name="Normal 10 8 4" xfId="33895"/>
    <cellStyle name="Normal 10 8 4 2" xfId="33896"/>
    <cellStyle name="Normal 10 8 4 2 2" xfId="33897"/>
    <cellStyle name="Normal 10 8 4 3" xfId="33898"/>
    <cellStyle name="Normal 10 8 4 4" xfId="33899"/>
    <cellStyle name="Normal 10 8 4 5" xfId="33900"/>
    <cellStyle name="Normal 10 8 4 6" xfId="33901"/>
    <cellStyle name="Normal 10 8 5" xfId="33902"/>
    <cellStyle name="Normal 10 8 5 2" xfId="33903"/>
    <cellStyle name="Normal 10 8 5 3" xfId="33904"/>
    <cellStyle name="Normal 10 8 5 4" xfId="33905"/>
    <cellStyle name="Normal 10 8 6" xfId="33906"/>
    <cellStyle name="Normal 10 8 7" xfId="33907"/>
    <cellStyle name="Normal 10 8 8" xfId="33908"/>
    <cellStyle name="Normal 10 8 9" xfId="33909"/>
    <cellStyle name="Normal 10 9" xfId="33910"/>
    <cellStyle name="Normal 10 9 2" xfId="33911"/>
    <cellStyle name="Normal 10 9 2 2" xfId="33912"/>
    <cellStyle name="Normal 10 9 2 2 2" xfId="33913"/>
    <cellStyle name="Normal 10 9 2 2 3" xfId="33914"/>
    <cellStyle name="Normal 10 9 2 2 4" xfId="33915"/>
    <cellStyle name="Normal 10 9 2 2 5" xfId="33916"/>
    <cellStyle name="Normal 10 9 2 3" xfId="33917"/>
    <cellStyle name="Normal 10 9 2 3 2" xfId="33918"/>
    <cellStyle name="Normal 10 9 2 3 3" xfId="33919"/>
    <cellStyle name="Normal 10 9 2 3 4" xfId="33920"/>
    <cellStyle name="Normal 10 9 2 4" xfId="33921"/>
    <cellStyle name="Normal 10 9 2 5" xfId="33922"/>
    <cellStyle name="Normal 10 9 2 6" xfId="33923"/>
    <cellStyle name="Normal 10 9 2 7" xfId="33924"/>
    <cellStyle name="Normal 10 9 3" xfId="33925"/>
    <cellStyle name="Normal 10 9 3 2" xfId="33926"/>
    <cellStyle name="Normal 10 9 3 2 2" xfId="33927"/>
    <cellStyle name="Normal 10 9 3 2 3" xfId="33928"/>
    <cellStyle name="Normal 10 9 3 2 4" xfId="33929"/>
    <cellStyle name="Normal 10 9 3 2 5" xfId="33930"/>
    <cellStyle name="Normal 10 9 3 3" xfId="33931"/>
    <cellStyle name="Normal 10 9 3 3 2" xfId="33932"/>
    <cellStyle name="Normal 10 9 3 3 3" xfId="33933"/>
    <cellStyle name="Normal 10 9 3 3 4" xfId="33934"/>
    <cellStyle name="Normal 10 9 3 4" xfId="33935"/>
    <cellStyle name="Normal 10 9 3 5" xfId="33936"/>
    <cellStyle name="Normal 10 9 3 6" xfId="33937"/>
    <cellStyle name="Normal 10 9 3 7" xfId="33938"/>
    <cellStyle name="Normal 10 9 4" xfId="33939"/>
    <cellStyle name="Normal 10 9 4 2" xfId="33940"/>
    <cellStyle name="Normal 10 9 4 2 2" xfId="33941"/>
    <cellStyle name="Normal 10 9 4 3" xfId="33942"/>
    <cellStyle name="Normal 10 9 4 4" xfId="33943"/>
    <cellStyle name="Normal 10 9 4 5" xfId="33944"/>
    <cellStyle name="Normal 10 9 4 6" xfId="33945"/>
    <cellStyle name="Normal 10 9 5" xfId="33946"/>
    <cellStyle name="Normal 10 9 5 2" xfId="33947"/>
    <cellStyle name="Normal 10 9 5 3" xfId="33948"/>
    <cellStyle name="Normal 10 9 5 4" xfId="33949"/>
    <cellStyle name="Normal 10 9 6" xfId="33950"/>
    <cellStyle name="Normal 10 9 7" xfId="33951"/>
    <cellStyle name="Normal 10 9 8" xfId="33952"/>
    <cellStyle name="Normal 10 9 9" xfId="33953"/>
    <cellStyle name="Normal 11" xfId="33954"/>
    <cellStyle name="Normal 11 10" xfId="33955"/>
    <cellStyle name="Normal 11 10 2" xfId="33956"/>
    <cellStyle name="Normal 11 10 2 2" xfId="33957"/>
    <cellStyle name="Normal 11 10 2 3" xfId="33958"/>
    <cellStyle name="Normal 11 10 2 4" xfId="33959"/>
    <cellStyle name="Normal 11 10 2 5" xfId="33960"/>
    <cellStyle name="Normal 11 10 3" xfId="33961"/>
    <cellStyle name="Normal 11 10 3 2" xfId="33962"/>
    <cellStyle name="Normal 11 10 3 3" xfId="33963"/>
    <cellStyle name="Normal 11 10 3 4" xfId="33964"/>
    <cellStyle name="Normal 11 10 4" xfId="33965"/>
    <cellStyle name="Normal 11 10 5" xfId="33966"/>
    <cellStyle name="Normal 11 10 6" xfId="33967"/>
    <cellStyle name="Normal 11 10 7" xfId="33968"/>
    <cellStyle name="Normal 11 11" xfId="33969"/>
    <cellStyle name="Normal 11 11 2" xfId="33970"/>
    <cellStyle name="Normal 11 11 2 2" xfId="33971"/>
    <cellStyle name="Normal 11 11 3" xfId="33972"/>
    <cellStyle name="Normal 11 11 4" xfId="33973"/>
    <cellStyle name="Normal 11 11 5" xfId="33974"/>
    <cellStyle name="Normal 11 11 6" xfId="33975"/>
    <cellStyle name="Normal 11 12" xfId="33976"/>
    <cellStyle name="Normal 11 12 2" xfId="33977"/>
    <cellStyle name="Normal 11 12 3" xfId="33978"/>
    <cellStyle name="Normal 11 12 4" xfId="33979"/>
    <cellStyle name="Normal 11 13" xfId="33980"/>
    <cellStyle name="Normal 11 13 2" xfId="33981"/>
    <cellStyle name="Normal 11 14" xfId="33982"/>
    <cellStyle name="Normal 11 14 2" xfId="33983"/>
    <cellStyle name="Normal 11 15" xfId="33984"/>
    <cellStyle name="Normal 11 16" xfId="33985"/>
    <cellStyle name="Normal 11 17" xfId="33986"/>
    <cellStyle name="Normal 11 18" xfId="33987"/>
    <cellStyle name="Normal 11 19" xfId="33988"/>
    <cellStyle name="Normal 11 2" xfId="33989"/>
    <cellStyle name="Normal 11 2 10" xfId="33990"/>
    <cellStyle name="Normal 11 2 10 2" xfId="33991"/>
    <cellStyle name="Normal 11 2 10 2 2" xfId="33992"/>
    <cellStyle name="Normal 11 2 10 3" xfId="33993"/>
    <cellStyle name="Normal 11 2 10 4" xfId="33994"/>
    <cellStyle name="Normal 11 2 10 5" xfId="33995"/>
    <cellStyle name="Normal 11 2 10 6" xfId="33996"/>
    <cellStyle name="Normal 11 2 11" xfId="33997"/>
    <cellStyle name="Normal 11 2 11 2" xfId="33998"/>
    <cellStyle name="Normal 11 2 11 3" xfId="33999"/>
    <cellStyle name="Normal 11 2 11 4" xfId="34000"/>
    <cellStyle name="Normal 11 2 12" xfId="34001"/>
    <cellStyle name="Normal 11 2 13" xfId="34002"/>
    <cellStyle name="Normal 11 2 14" xfId="34003"/>
    <cellStyle name="Normal 11 2 15" xfId="34004"/>
    <cellStyle name="Normal 11 2 16" xfId="34005"/>
    <cellStyle name="Normal 11 2 2" xfId="34006"/>
    <cellStyle name="Normal 11 2 2 10" xfId="34007"/>
    <cellStyle name="Normal 11 2 2 11" xfId="34008"/>
    <cellStyle name="Normal 11 2 2 2" xfId="34009"/>
    <cellStyle name="Normal 11 2 2 2 2" xfId="34010"/>
    <cellStyle name="Normal 11 2 2 2 2 2" xfId="34011"/>
    <cellStyle name="Normal 11 2 2 2 2 2 2" xfId="34012"/>
    <cellStyle name="Normal 11 2 2 2 2 2 2 2" xfId="34013"/>
    <cellStyle name="Normal 11 2 2 2 2 2 2 2 2" xfId="34014"/>
    <cellStyle name="Normal 11 2 2 2 2 2 2 3" xfId="34015"/>
    <cellStyle name="Normal 11 2 2 2 2 2 2 4" xfId="34016"/>
    <cellStyle name="Normal 11 2 2 2 2 2 2 5" xfId="34017"/>
    <cellStyle name="Normal 11 2 2 2 2 2 2 6" xfId="34018"/>
    <cellStyle name="Normal 11 2 2 2 2 2 3" xfId="34019"/>
    <cellStyle name="Normal 11 2 2 2 2 2 3 2" xfId="34020"/>
    <cellStyle name="Normal 11 2 2 2 2 2 3 3" xfId="34021"/>
    <cellStyle name="Normal 11 2 2 2 2 2 3 4" xfId="34022"/>
    <cellStyle name="Normal 11 2 2 2 2 2 4" xfId="34023"/>
    <cellStyle name="Normal 11 2 2 2 2 2 5" xfId="34024"/>
    <cellStyle name="Normal 11 2 2 2 2 2 6" xfId="34025"/>
    <cellStyle name="Normal 11 2 2 2 2 2 7" xfId="34026"/>
    <cellStyle name="Normal 11 2 2 2 2 3" xfId="34027"/>
    <cellStyle name="Normal 11 2 2 2 2 3 2" xfId="34028"/>
    <cellStyle name="Normal 11 2 2 2 2 3 2 2" xfId="34029"/>
    <cellStyle name="Normal 11 2 2 2 2 3 3" xfId="34030"/>
    <cellStyle name="Normal 11 2 2 2 2 3 4" xfId="34031"/>
    <cellStyle name="Normal 11 2 2 2 2 3 5" xfId="34032"/>
    <cellStyle name="Normal 11 2 2 2 2 3 6" xfId="34033"/>
    <cellStyle name="Normal 11 2 2 2 2 4" xfId="34034"/>
    <cellStyle name="Normal 11 2 2 2 2 4 2" xfId="34035"/>
    <cellStyle name="Normal 11 2 2 2 2 4 3" xfId="34036"/>
    <cellStyle name="Normal 11 2 2 2 2 4 4" xfId="34037"/>
    <cellStyle name="Normal 11 2 2 2 2 5" xfId="34038"/>
    <cellStyle name="Normal 11 2 2 2 2 6" xfId="34039"/>
    <cellStyle name="Normal 11 2 2 2 2 7" xfId="34040"/>
    <cellStyle name="Normal 11 2 2 2 2 8" xfId="34041"/>
    <cellStyle name="Normal 11 2 2 2 3" xfId="34042"/>
    <cellStyle name="Normal 11 2 2 2 3 2" xfId="34043"/>
    <cellStyle name="Normal 11 2 2 2 3 2 2" xfId="34044"/>
    <cellStyle name="Normal 11 2 2 2 3 2 2 2" xfId="34045"/>
    <cellStyle name="Normal 11 2 2 2 3 2 3" xfId="34046"/>
    <cellStyle name="Normal 11 2 2 2 3 2 4" xfId="34047"/>
    <cellStyle name="Normal 11 2 2 2 3 2 5" xfId="34048"/>
    <cellStyle name="Normal 11 2 2 2 3 2 6" xfId="34049"/>
    <cellStyle name="Normal 11 2 2 2 3 3" xfId="34050"/>
    <cellStyle name="Normal 11 2 2 2 3 3 2" xfId="34051"/>
    <cellStyle name="Normal 11 2 2 2 3 3 3" xfId="34052"/>
    <cellStyle name="Normal 11 2 2 2 3 3 4" xfId="34053"/>
    <cellStyle name="Normal 11 2 2 2 3 4" xfId="34054"/>
    <cellStyle name="Normal 11 2 2 2 3 5" xfId="34055"/>
    <cellStyle name="Normal 11 2 2 2 3 6" xfId="34056"/>
    <cellStyle name="Normal 11 2 2 2 3 7" xfId="34057"/>
    <cellStyle name="Normal 11 2 2 2 4" xfId="34058"/>
    <cellStyle name="Normal 11 2 2 2 4 2" xfId="34059"/>
    <cellStyle name="Normal 11 2 2 2 4 2 2" xfId="34060"/>
    <cellStyle name="Normal 11 2 2 2 4 3" xfId="34061"/>
    <cellStyle name="Normal 11 2 2 2 4 4" xfId="34062"/>
    <cellStyle name="Normal 11 2 2 2 4 5" xfId="34063"/>
    <cellStyle name="Normal 11 2 2 2 4 6" xfId="34064"/>
    <cellStyle name="Normal 11 2 2 2 5" xfId="34065"/>
    <cellStyle name="Normal 11 2 2 2 5 2" xfId="34066"/>
    <cellStyle name="Normal 11 2 2 2 5 3" xfId="34067"/>
    <cellStyle name="Normal 11 2 2 2 5 4" xfId="34068"/>
    <cellStyle name="Normal 11 2 2 2 6" xfId="34069"/>
    <cellStyle name="Normal 11 2 2 2 7" xfId="34070"/>
    <cellStyle name="Normal 11 2 2 2 8" xfId="34071"/>
    <cellStyle name="Normal 11 2 2 2 9" xfId="34072"/>
    <cellStyle name="Normal 11 2 2 3" xfId="34073"/>
    <cellStyle name="Normal 11 2 2 3 2" xfId="34074"/>
    <cellStyle name="Normal 11 2 2 3 2 2" xfId="34075"/>
    <cellStyle name="Normal 11 2 2 3 2 2 2" xfId="34076"/>
    <cellStyle name="Normal 11 2 2 3 2 2 2 2" xfId="34077"/>
    <cellStyle name="Normal 11 2 2 3 2 2 3" xfId="34078"/>
    <cellStyle name="Normal 11 2 2 3 2 2 4" xfId="34079"/>
    <cellStyle name="Normal 11 2 2 3 2 2 5" xfId="34080"/>
    <cellStyle name="Normal 11 2 2 3 2 2 6" xfId="34081"/>
    <cellStyle name="Normal 11 2 2 3 2 3" xfId="34082"/>
    <cellStyle name="Normal 11 2 2 3 2 3 2" xfId="34083"/>
    <cellStyle name="Normal 11 2 2 3 2 3 3" xfId="34084"/>
    <cellStyle name="Normal 11 2 2 3 2 3 4" xfId="34085"/>
    <cellStyle name="Normal 11 2 2 3 2 4" xfId="34086"/>
    <cellStyle name="Normal 11 2 2 3 2 5" xfId="34087"/>
    <cellStyle name="Normal 11 2 2 3 2 6" xfId="34088"/>
    <cellStyle name="Normal 11 2 2 3 2 7" xfId="34089"/>
    <cellStyle name="Normal 11 2 2 3 3" xfId="34090"/>
    <cellStyle name="Normal 11 2 2 3 3 2" xfId="34091"/>
    <cellStyle name="Normal 11 2 2 3 3 2 2" xfId="34092"/>
    <cellStyle name="Normal 11 2 2 3 3 3" xfId="34093"/>
    <cellStyle name="Normal 11 2 2 3 3 4" xfId="34094"/>
    <cellStyle name="Normal 11 2 2 3 3 5" xfId="34095"/>
    <cellStyle name="Normal 11 2 2 3 3 6" xfId="34096"/>
    <cellStyle name="Normal 11 2 2 3 4" xfId="34097"/>
    <cellStyle name="Normal 11 2 2 3 4 2" xfId="34098"/>
    <cellStyle name="Normal 11 2 2 3 4 3" xfId="34099"/>
    <cellStyle name="Normal 11 2 2 3 4 4" xfId="34100"/>
    <cellStyle name="Normal 11 2 2 3 5" xfId="34101"/>
    <cellStyle name="Normal 11 2 2 3 6" xfId="34102"/>
    <cellStyle name="Normal 11 2 2 3 7" xfId="34103"/>
    <cellStyle name="Normal 11 2 2 3 8" xfId="34104"/>
    <cellStyle name="Normal 11 2 2 4" xfId="34105"/>
    <cellStyle name="Normal 11 2 2 4 2" xfId="34106"/>
    <cellStyle name="Normal 11 2 2 4 2 2" xfId="34107"/>
    <cellStyle name="Normal 11 2 2 4 2 2 2" xfId="34108"/>
    <cellStyle name="Normal 11 2 2 4 2 3" xfId="34109"/>
    <cellStyle name="Normal 11 2 2 4 2 4" xfId="34110"/>
    <cellStyle name="Normal 11 2 2 4 2 5" xfId="34111"/>
    <cellStyle name="Normal 11 2 2 4 2 6" xfId="34112"/>
    <cellStyle name="Normal 11 2 2 4 3" xfId="34113"/>
    <cellStyle name="Normal 11 2 2 4 3 2" xfId="34114"/>
    <cellStyle name="Normal 11 2 2 4 3 3" xfId="34115"/>
    <cellStyle name="Normal 11 2 2 4 3 4" xfId="34116"/>
    <cellStyle name="Normal 11 2 2 4 4" xfId="34117"/>
    <cellStyle name="Normal 11 2 2 4 5" xfId="34118"/>
    <cellStyle name="Normal 11 2 2 4 6" xfId="34119"/>
    <cellStyle name="Normal 11 2 2 4 7" xfId="34120"/>
    <cellStyle name="Normal 11 2 2 5" xfId="34121"/>
    <cellStyle name="Normal 11 2 2 5 2" xfId="34122"/>
    <cellStyle name="Normal 11 2 2 5 2 2" xfId="34123"/>
    <cellStyle name="Normal 11 2 2 5 2 3" xfId="34124"/>
    <cellStyle name="Normal 11 2 2 5 2 4" xfId="34125"/>
    <cellStyle name="Normal 11 2 2 5 2 5" xfId="34126"/>
    <cellStyle name="Normal 11 2 2 5 3" xfId="34127"/>
    <cellStyle name="Normal 11 2 2 5 3 2" xfId="34128"/>
    <cellStyle name="Normal 11 2 2 5 3 3" xfId="34129"/>
    <cellStyle name="Normal 11 2 2 5 3 4" xfId="34130"/>
    <cellStyle name="Normal 11 2 2 5 4" xfId="34131"/>
    <cellStyle name="Normal 11 2 2 5 5" xfId="34132"/>
    <cellStyle name="Normal 11 2 2 5 6" xfId="34133"/>
    <cellStyle name="Normal 11 2 2 5 7" xfId="34134"/>
    <cellStyle name="Normal 11 2 2 6" xfId="34135"/>
    <cellStyle name="Normal 11 2 2 6 2" xfId="34136"/>
    <cellStyle name="Normal 11 2 2 6 2 2" xfId="34137"/>
    <cellStyle name="Normal 11 2 2 6 3" xfId="34138"/>
    <cellStyle name="Normal 11 2 2 6 4" xfId="34139"/>
    <cellStyle name="Normal 11 2 2 6 5" xfId="34140"/>
    <cellStyle name="Normal 11 2 2 6 6" xfId="34141"/>
    <cellStyle name="Normal 11 2 2 7" xfId="34142"/>
    <cellStyle name="Normal 11 2 2 7 2" xfId="34143"/>
    <cellStyle name="Normal 11 2 2 7 3" xfId="34144"/>
    <cellStyle name="Normal 11 2 2 7 4" xfId="34145"/>
    <cellStyle name="Normal 11 2 2 8" xfId="34146"/>
    <cellStyle name="Normal 11 2 2 9" xfId="34147"/>
    <cellStyle name="Normal 11 2 3" xfId="34148"/>
    <cellStyle name="Normal 11 2 3 2" xfId="34149"/>
    <cellStyle name="Normal 11 2 3 2 2" xfId="34150"/>
    <cellStyle name="Normal 11 2 3 2 2 2" xfId="34151"/>
    <cellStyle name="Normal 11 2 3 2 2 2 2" xfId="34152"/>
    <cellStyle name="Normal 11 2 3 2 2 2 2 2" xfId="34153"/>
    <cellStyle name="Normal 11 2 3 2 2 2 3" xfId="34154"/>
    <cellStyle name="Normal 11 2 3 2 2 2 4" xfId="34155"/>
    <cellStyle name="Normal 11 2 3 2 2 2 5" xfId="34156"/>
    <cellStyle name="Normal 11 2 3 2 2 2 6" xfId="34157"/>
    <cellStyle name="Normal 11 2 3 2 2 3" xfId="34158"/>
    <cellStyle name="Normal 11 2 3 2 2 3 2" xfId="34159"/>
    <cellStyle name="Normal 11 2 3 2 2 3 3" xfId="34160"/>
    <cellStyle name="Normal 11 2 3 2 2 3 4" xfId="34161"/>
    <cellStyle name="Normal 11 2 3 2 2 4" xfId="34162"/>
    <cellStyle name="Normal 11 2 3 2 2 5" xfId="34163"/>
    <cellStyle name="Normal 11 2 3 2 2 6" xfId="34164"/>
    <cellStyle name="Normal 11 2 3 2 2 7" xfId="34165"/>
    <cellStyle name="Normal 11 2 3 2 3" xfId="34166"/>
    <cellStyle name="Normal 11 2 3 2 3 2" xfId="34167"/>
    <cellStyle name="Normal 11 2 3 2 3 2 2" xfId="34168"/>
    <cellStyle name="Normal 11 2 3 2 3 3" xfId="34169"/>
    <cellStyle name="Normal 11 2 3 2 3 4" xfId="34170"/>
    <cellStyle name="Normal 11 2 3 2 3 5" xfId="34171"/>
    <cellStyle name="Normal 11 2 3 2 3 6" xfId="34172"/>
    <cellStyle name="Normal 11 2 3 2 4" xfId="34173"/>
    <cellStyle name="Normal 11 2 3 2 4 2" xfId="34174"/>
    <cellStyle name="Normal 11 2 3 2 4 3" xfId="34175"/>
    <cellStyle name="Normal 11 2 3 2 4 4" xfId="34176"/>
    <cellStyle name="Normal 11 2 3 2 5" xfId="34177"/>
    <cellStyle name="Normal 11 2 3 2 6" xfId="34178"/>
    <cellStyle name="Normal 11 2 3 2 7" xfId="34179"/>
    <cellStyle name="Normal 11 2 3 2 8" xfId="34180"/>
    <cellStyle name="Normal 11 2 3 3" xfId="34181"/>
    <cellStyle name="Normal 11 2 3 3 2" xfId="34182"/>
    <cellStyle name="Normal 11 2 3 3 2 2" xfId="34183"/>
    <cellStyle name="Normal 11 2 3 3 2 2 2" xfId="34184"/>
    <cellStyle name="Normal 11 2 3 3 2 3" xfId="34185"/>
    <cellStyle name="Normal 11 2 3 3 2 4" xfId="34186"/>
    <cellStyle name="Normal 11 2 3 3 2 5" xfId="34187"/>
    <cellStyle name="Normal 11 2 3 3 2 6" xfId="34188"/>
    <cellStyle name="Normal 11 2 3 3 3" xfId="34189"/>
    <cellStyle name="Normal 11 2 3 3 3 2" xfId="34190"/>
    <cellStyle name="Normal 11 2 3 3 3 3" xfId="34191"/>
    <cellStyle name="Normal 11 2 3 3 3 4" xfId="34192"/>
    <cellStyle name="Normal 11 2 3 3 4" xfId="34193"/>
    <cellStyle name="Normal 11 2 3 3 5" xfId="34194"/>
    <cellStyle name="Normal 11 2 3 3 6" xfId="34195"/>
    <cellStyle name="Normal 11 2 3 3 7" xfId="34196"/>
    <cellStyle name="Normal 11 2 3 4" xfId="34197"/>
    <cellStyle name="Normal 11 2 3 4 2" xfId="34198"/>
    <cellStyle name="Normal 11 2 3 4 2 2" xfId="34199"/>
    <cellStyle name="Normal 11 2 3 4 3" xfId="34200"/>
    <cellStyle name="Normal 11 2 3 4 4" xfId="34201"/>
    <cellStyle name="Normal 11 2 3 4 5" xfId="34202"/>
    <cellStyle name="Normal 11 2 3 4 6" xfId="34203"/>
    <cellStyle name="Normal 11 2 3 5" xfId="34204"/>
    <cellStyle name="Normal 11 2 3 5 2" xfId="34205"/>
    <cellStyle name="Normal 11 2 3 5 3" xfId="34206"/>
    <cellStyle name="Normal 11 2 3 5 4" xfId="34207"/>
    <cellStyle name="Normal 11 2 3 6" xfId="34208"/>
    <cellStyle name="Normal 11 2 3 7" xfId="34209"/>
    <cellStyle name="Normal 11 2 3 8" xfId="34210"/>
    <cellStyle name="Normal 11 2 3 9" xfId="34211"/>
    <cellStyle name="Normal 11 2 4" xfId="34212"/>
    <cellStyle name="Normal 11 2 4 2" xfId="34213"/>
    <cellStyle name="Normal 11 2 4 2 2" xfId="34214"/>
    <cellStyle name="Normal 11 2 4 2 2 2" xfId="34215"/>
    <cellStyle name="Normal 11 2 4 2 2 2 2" xfId="34216"/>
    <cellStyle name="Normal 11 2 4 2 2 3" xfId="34217"/>
    <cellStyle name="Normal 11 2 4 2 2 4" xfId="34218"/>
    <cellStyle name="Normal 11 2 4 2 2 5" xfId="34219"/>
    <cellStyle name="Normal 11 2 4 2 2 6" xfId="34220"/>
    <cellStyle name="Normal 11 2 4 2 3" xfId="34221"/>
    <cellStyle name="Normal 11 2 4 2 3 2" xfId="34222"/>
    <cellStyle name="Normal 11 2 4 2 3 3" xfId="34223"/>
    <cellStyle name="Normal 11 2 4 2 3 4" xfId="34224"/>
    <cellStyle name="Normal 11 2 4 2 4" xfId="34225"/>
    <cellStyle name="Normal 11 2 4 2 5" xfId="34226"/>
    <cellStyle name="Normal 11 2 4 2 6" xfId="34227"/>
    <cellStyle name="Normal 11 2 4 2 7" xfId="34228"/>
    <cellStyle name="Normal 11 2 4 3" xfId="34229"/>
    <cellStyle name="Normal 11 2 4 3 2" xfId="34230"/>
    <cellStyle name="Normal 11 2 4 3 2 2" xfId="34231"/>
    <cellStyle name="Normal 11 2 4 3 3" xfId="34232"/>
    <cellStyle name="Normal 11 2 4 3 4" xfId="34233"/>
    <cellStyle name="Normal 11 2 4 3 5" xfId="34234"/>
    <cellStyle name="Normal 11 2 4 3 6" xfId="34235"/>
    <cellStyle name="Normal 11 2 4 4" xfId="34236"/>
    <cellStyle name="Normal 11 2 4 4 2" xfId="34237"/>
    <cellStyle name="Normal 11 2 4 4 3" xfId="34238"/>
    <cellStyle name="Normal 11 2 4 4 4" xfId="34239"/>
    <cellStyle name="Normal 11 2 4 5" xfId="34240"/>
    <cellStyle name="Normal 11 2 4 6" xfId="34241"/>
    <cellStyle name="Normal 11 2 4 7" xfId="34242"/>
    <cellStyle name="Normal 11 2 4 8" xfId="34243"/>
    <cellStyle name="Normal 11 2 5" xfId="34244"/>
    <cellStyle name="Normal 11 2 5 2" xfId="34245"/>
    <cellStyle name="Normal 11 2 5 2 2" xfId="34246"/>
    <cellStyle name="Normal 11 2 5 2 2 2" xfId="34247"/>
    <cellStyle name="Normal 11 2 5 2 3" xfId="34248"/>
    <cellStyle name="Normal 11 2 5 2 4" xfId="34249"/>
    <cellStyle name="Normal 11 2 5 2 5" xfId="34250"/>
    <cellStyle name="Normal 11 2 5 2 6" xfId="34251"/>
    <cellStyle name="Normal 11 2 5 3" xfId="34252"/>
    <cellStyle name="Normal 11 2 5 3 2" xfId="34253"/>
    <cellStyle name="Normal 11 2 5 3 3" xfId="34254"/>
    <cellStyle name="Normal 11 2 5 3 4" xfId="34255"/>
    <cellStyle name="Normal 11 2 5 4" xfId="34256"/>
    <cellStyle name="Normal 11 2 5 5" xfId="34257"/>
    <cellStyle name="Normal 11 2 5 6" xfId="34258"/>
    <cellStyle name="Normal 11 2 5 7" xfId="34259"/>
    <cellStyle name="Normal 11 2 6" xfId="34260"/>
    <cellStyle name="Normal 11 2 6 2" xfId="34261"/>
    <cellStyle name="Normal 11 2 6 2 2" xfId="34262"/>
    <cellStyle name="Normal 11 2 6 2 2 2" xfId="34263"/>
    <cellStyle name="Normal 11 2 6 2 3" xfId="34264"/>
    <cellStyle name="Normal 11 2 6 2 4" xfId="34265"/>
    <cellStyle name="Normal 11 2 6 2 5" xfId="34266"/>
    <cellStyle name="Normal 11 2 6 2 6" xfId="34267"/>
    <cellStyle name="Normal 11 2 6 3" xfId="34268"/>
    <cellStyle name="Normal 11 2 6 3 2" xfId="34269"/>
    <cellStyle name="Normal 11 2 6 3 3" xfId="34270"/>
    <cellStyle name="Normal 11 2 6 3 4" xfId="34271"/>
    <cellStyle name="Normal 11 2 6 4" xfId="34272"/>
    <cellStyle name="Normal 11 2 6 5" xfId="34273"/>
    <cellStyle name="Normal 11 2 6 6" xfId="34274"/>
    <cellStyle name="Normal 11 2 6 7" xfId="34275"/>
    <cellStyle name="Normal 11 2 7" xfId="34276"/>
    <cellStyle name="Normal 11 2 7 2" xfId="34277"/>
    <cellStyle name="Normal 11 2 7 2 2" xfId="34278"/>
    <cellStyle name="Normal 11 2 7 2 2 2" xfId="34279"/>
    <cellStyle name="Normal 11 2 7 2 3" xfId="34280"/>
    <cellStyle name="Normal 11 2 7 2 4" xfId="34281"/>
    <cellStyle name="Normal 11 2 7 2 5" xfId="34282"/>
    <cellStyle name="Normal 11 2 7 2 6" xfId="34283"/>
    <cellStyle name="Normal 11 2 7 3" xfId="34284"/>
    <cellStyle name="Normal 11 2 7 3 2" xfId="34285"/>
    <cellStyle name="Normal 11 2 7 3 3" xfId="34286"/>
    <cellStyle name="Normal 11 2 7 3 4" xfId="34287"/>
    <cellStyle name="Normal 11 2 7 4" xfId="34288"/>
    <cellStyle name="Normal 11 2 7 5" xfId="34289"/>
    <cellStyle name="Normal 11 2 7 6" xfId="34290"/>
    <cellStyle name="Normal 11 2 7 7" xfId="34291"/>
    <cellStyle name="Normal 11 2 8" xfId="34292"/>
    <cellStyle name="Normal 11 2 8 2" xfId="34293"/>
    <cellStyle name="Normal 11 2 8 2 2" xfId="34294"/>
    <cellStyle name="Normal 11 2 8 2 2 2" xfId="34295"/>
    <cellStyle name="Normal 11 2 8 2 3" xfId="34296"/>
    <cellStyle name="Normal 11 2 8 2 4" xfId="34297"/>
    <cellStyle name="Normal 11 2 8 2 5" xfId="34298"/>
    <cellStyle name="Normal 11 2 8 2 6" xfId="34299"/>
    <cellStyle name="Normal 11 2 8 3" xfId="34300"/>
    <cellStyle name="Normal 11 2 8 3 2" xfId="34301"/>
    <cellStyle name="Normal 11 2 8 3 3" xfId="34302"/>
    <cellStyle name="Normal 11 2 8 3 4" xfId="34303"/>
    <cellStyle name="Normal 11 2 8 4" xfId="34304"/>
    <cellStyle name="Normal 11 2 8 5" xfId="34305"/>
    <cellStyle name="Normal 11 2 8 6" xfId="34306"/>
    <cellStyle name="Normal 11 2 8 7" xfId="34307"/>
    <cellStyle name="Normal 11 2 9" xfId="34308"/>
    <cellStyle name="Normal 11 2 9 2" xfId="34309"/>
    <cellStyle name="Normal 11 2 9 2 2" xfId="34310"/>
    <cellStyle name="Normal 11 2 9 2 3" xfId="34311"/>
    <cellStyle name="Normal 11 2 9 2 4" xfId="34312"/>
    <cellStyle name="Normal 11 2 9 2 5" xfId="34313"/>
    <cellStyle name="Normal 11 2 9 3" xfId="34314"/>
    <cellStyle name="Normal 11 2 9 3 2" xfId="34315"/>
    <cellStyle name="Normal 11 2 9 3 3" xfId="34316"/>
    <cellStyle name="Normal 11 2 9 3 4" xfId="34317"/>
    <cellStyle name="Normal 11 2 9 4" xfId="34318"/>
    <cellStyle name="Normal 11 2 9 5" xfId="34319"/>
    <cellStyle name="Normal 11 2 9 6" xfId="34320"/>
    <cellStyle name="Normal 11 2 9 7" xfId="34321"/>
    <cellStyle name="Normal 11 20" xfId="34322"/>
    <cellStyle name="Normal 11 21" xfId="34323"/>
    <cellStyle name="Normal 11 3" xfId="34324"/>
    <cellStyle name="Normal 11 3 10" xfId="34325"/>
    <cellStyle name="Normal 11 3 11" xfId="34326"/>
    <cellStyle name="Normal 11 3 2" xfId="34327"/>
    <cellStyle name="Normal 11 3 2 10" xfId="34328"/>
    <cellStyle name="Normal 11 3 2 2" xfId="34329"/>
    <cellStyle name="Normal 11 3 2 2 2" xfId="34330"/>
    <cellStyle name="Normal 11 3 2 2 2 2" xfId="34331"/>
    <cellStyle name="Normal 11 3 2 2 2 2 2" xfId="34332"/>
    <cellStyle name="Normal 11 3 2 2 2 2 2 2" xfId="34333"/>
    <cellStyle name="Normal 11 3 2 2 2 2 3" xfId="34334"/>
    <cellStyle name="Normal 11 3 2 2 2 2 4" xfId="34335"/>
    <cellStyle name="Normal 11 3 2 2 2 2 5" xfId="34336"/>
    <cellStyle name="Normal 11 3 2 2 2 2 6" xfId="34337"/>
    <cellStyle name="Normal 11 3 2 2 2 3" xfId="34338"/>
    <cellStyle name="Normal 11 3 2 2 2 3 2" xfId="34339"/>
    <cellStyle name="Normal 11 3 2 2 2 3 3" xfId="34340"/>
    <cellStyle name="Normal 11 3 2 2 2 3 4" xfId="34341"/>
    <cellStyle name="Normal 11 3 2 2 2 4" xfId="34342"/>
    <cellStyle name="Normal 11 3 2 2 2 5" xfId="34343"/>
    <cellStyle name="Normal 11 3 2 2 2 6" xfId="34344"/>
    <cellStyle name="Normal 11 3 2 2 2 7" xfId="34345"/>
    <cellStyle name="Normal 11 3 2 2 3" xfId="34346"/>
    <cellStyle name="Normal 11 3 2 2 3 2" xfId="34347"/>
    <cellStyle name="Normal 11 3 2 2 3 2 2" xfId="34348"/>
    <cellStyle name="Normal 11 3 2 2 3 3" xfId="34349"/>
    <cellStyle name="Normal 11 3 2 2 3 4" xfId="34350"/>
    <cellStyle name="Normal 11 3 2 2 3 5" xfId="34351"/>
    <cellStyle name="Normal 11 3 2 2 3 6" xfId="34352"/>
    <cellStyle name="Normal 11 3 2 2 4" xfId="34353"/>
    <cellStyle name="Normal 11 3 2 2 4 2" xfId="34354"/>
    <cellStyle name="Normal 11 3 2 2 4 3" xfId="34355"/>
    <cellStyle name="Normal 11 3 2 2 4 4" xfId="34356"/>
    <cellStyle name="Normal 11 3 2 2 5" xfId="34357"/>
    <cellStyle name="Normal 11 3 2 2 6" xfId="34358"/>
    <cellStyle name="Normal 11 3 2 2 7" xfId="34359"/>
    <cellStyle name="Normal 11 3 2 2 8" xfId="34360"/>
    <cellStyle name="Normal 11 3 2 3" xfId="34361"/>
    <cellStyle name="Normal 11 3 2 3 2" xfId="34362"/>
    <cellStyle name="Normal 11 3 2 3 2 2" xfId="34363"/>
    <cellStyle name="Normal 11 3 2 3 2 2 2" xfId="34364"/>
    <cellStyle name="Normal 11 3 2 3 2 3" xfId="34365"/>
    <cellStyle name="Normal 11 3 2 3 2 4" xfId="34366"/>
    <cellStyle name="Normal 11 3 2 3 2 5" xfId="34367"/>
    <cellStyle name="Normal 11 3 2 3 2 6" xfId="34368"/>
    <cellStyle name="Normal 11 3 2 3 3" xfId="34369"/>
    <cellStyle name="Normal 11 3 2 3 3 2" xfId="34370"/>
    <cellStyle name="Normal 11 3 2 3 3 3" xfId="34371"/>
    <cellStyle name="Normal 11 3 2 3 3 4" xfId="34372"/>
    <cellStyle name="Normal 11 3 2 3 4" xfId="34373"/>
    <cellStyle name="Normal 11 3 2 3 5" xfId="34374"/>
    <cellStyle name="Normal 11 3 2 3 6" xfId="34375"/>
    <cellStyle name="Normal 11 3 2 3 7" xfId="34376"/>
    <cellStyle name="Normal 11 3 2 4" xfId="34377"/>
    <cellStyle name="Normal 11 3 2 4 2" xfId="34378"/>
    <cellStyle name="Normal 11 3 2 4 2 2" xfId="34379"/>
    <cellStyle name="Normal 11 3 2 4 2 3" xfId="34380"/>
    <cellStyle name="Normal 11 3 2 4 2 4" xfId="34381"/>
    <cellStyle name="Normal 11 3 2 4 2 5" xfId="34382"/>
    <cellStyle name="Normal 11 3 2 4 3" xfId="34383"/>
    <cellStyle name="Normal 11 3 2 4 3 2" xfId="34384"/>
    <cellStyle name="Normal 11 3 2 4 3 3" xfId="34385"/>
    <cellStyle name="Normal 11 3 2 4 3 4" xfId="34386"/>
    <cellStyle name="Normal 11 3 2 4 4" xfId="34387"/>
    <cellStyle name="Normal 11 3 2 4 5" xfId="34388"/>
    <cellStyle name="Normal 11 3 2 4 6" xfId="34389"/>
    <cellStyle name="Normal 11 3 2 4 7" xfId="34390"/>
    <cellStyle name="Normal 11 3 2 5" xfId="34391"/>
    <cellStyle name="Normal 11 3 2 5 2" xfId="34392"/>
    <cellStyle name="Normal 11 3 2 5 2 2" xfId="34393"/>
    <cellStyle name="Normal 11 3 2 5 3" xfId="34394"/>
    <cellStyle name="Normal 11 3 2 5 4" xfId="34395"/>
    <cellStyle name="Normal 11 3 2 5 5" xfId="34396"/>
    <cellStyle name="Normal 11 3 2 5 6" xfId="34397"/>
    <cellStyle name="Normal 11 3 2 6" xfId="34398"/>
    <cellStyle name="Normal 11 3 2 6 2" xfId="34399"/>
    <cellStyle name="Normal 11 3 2 6 3" xfId="34400"/>
    <cellStyle name="Normal 11 3 2 6 4" xfId="34401"/>
    <cellStyle name="Normal 11 3 2 7" xfId="34402"/>
    <cellStyle name="Normal 11 3 2 8" xfId="34403"/>
    <cellStyle name="Normal 11 3 2 9" xfId="34404"/>
    <cellStyle name="Normal 11 3 3" xfId="34405"/>
    <cellStyle name="Normal 11 3 3 2" xfId="34406"/>
    <cellStyle name="Normal 11 3 3 2 2" xfId="34407"/>
    <cellStyle name="Normal 11 3 3 2 2 2" xfId="34408"/>
    <cellStyle name="Normal 11 3 3 2 2 2 2" xfId="34409"/>
    <cellStyle name="Normal 11 3 3 2 2 3" xfId="34410"/>
    <cellStyle name="Normal 11 3 3 2 2 4" xfId="34411"/>
    <cellStyle name="Normal 11 3 3 2 2 5" xfId="34412"/>
    <cellStyle name="Normal 11 3 3 2 2 6" xfId="34413"/>
    <cellStyle name="Normal 11 3 3 2 3" xfId="34414"/>
    <cellStyle name="Normal 11 3 3 2 3 2" xfId="34415"/>
    <cellStyle name="Normal 11 3 3 2 3 3" xfId="34416"/>
    <cellStyle name="Normal 11 3 3 2 3 4" xfId="34417"/>
    <cellStyle name="Normal 11 3 3 2 4" xfId="34418"/>
    <cellStyle name="Normal 11 3 3 2 5" xfId="34419"/>
    <cellStyle name="Normal 11 3 3 2 6" xfId="34420"/>
    <cellStyle name="Normal 11 3 3 2 7" xfId="34421"/>
    <cellStyle name="Normal 11 3 3 3" xfId="34422"/>
    <cellStyle name="Normal 11 3 3 3 2" xfId="34423"/>
    <cellStyle name="Normal 11 3 3 3 2 2" xfId="34424"/>
    <cellStyle name="Normal 11 3 3 3 3" xfId="34425"/>
    <cellStyle name="Normal 11 3 3 3 4" xfId="34426"/>
    <cellStyle name="Normal 11 3 3 3 5" xfId="34427"/>
    <cellStyle name="Normal 11 3 3 3 6" xfId="34428"/>
    <cellStyle name="Normal 11 3 3 4" xfId="34429"/>
    <cellStyle name="Normal 11 3 3 4 2" xfId="34430"/>
    <cellStyle name="Normal 11 3 3 4 3" xfId="34431"/>
    <cellStyle name="Normal 11 3 3 4 4" xfId="34432"/>
    <cellStyle name="Normal 11 3 3 5" xfId="34433"/>
    <cellStyle name="Normal 11 3 3 6" xfId="34434"/>
    <cellStyle name="Normal 11 3 3 7" xfId="34435"/>
    <cellStyle name="Normal 11 3 3 8" xfId="34436"/>
    <cellStyle name="Normal 11 3 4" xfId="34437"/>
    <cellStyle name="Normal 11 3 4 2" xfId="34438"/>
    <cellStyle name="Normal 11 3 4 2 2" xfId="34439"/>
    <cellStyle name="Normal 11 3 4 2 2 2" xfId="34440"/>
    <cellStyle name="Normal 11 3 4 2 3" xfId="34441"/>
    <cellStyle name="Normal 11 3 4 2 4" xfId="34442"/>
    <cellStyle name="Normal 11 3 4 2 5" xfId="34443"/>
    <cellStyle name="Normal 11 3 4 2 6" xfId="34444"/>
    <cellStyle name="Normal 11 3 4 3" xfId="34445"/>
    <cellStyle name="Normal 11 3 4 3 2" xfId="34446"/>
    <cellStyle name="Normal 11 3 4 3 3" xfId="34447"/>
    <cellStyle name="Normal 11 3 4 3 4" xfId="34448"/>
    <cellStyle name="Normal 11 3 4 4" xfId="34449"/>
    <cellStyle name="Normal 11 3 4 5" xfId="34450"/>
    <cellStyle name="Normal 11 3 4 6" xfId="34451"/>
    <cellStyle name="Normal 11 3 4 7" xfId="34452"/>
    <cellStyle name="Normal 11 3 5" xfId="34453"/>
    <cellStyle name="Normal 11 3 5 2" xfId="34454"/>
    <cellStyle name="Normal 11 3 5 2 2" xfId="34455"/>
    <cellStyle name="Normal 11 3 5 2 3" xfId="34456"/>
    <cellStyle name="Normal 11 3 5 2 4" xfId="34457"/>
    <cellStyle name="Normal 11 3 5 2 5" xfId="34458"/>
    <cellStyle name="Normal 11 3 5 3" xfId="34459"/>
    <cellStyle name="Normal 11 3 5 3 2" xfId="34460"/>
    <cellStyle name="Normal 11 3 5 3 3" xfId="34461"/>
    <cellStyle name="Normal 11 3 5 3 4" xfId="34462"/>
    <cellStyle name="Normal 11 3 5 4" xfId="34463"/>
    <cellStyle name="Normal 11 3 5 5" xfId="34464"/>
    <cellStyle name="Normal 11 3 5 6" xfId="34465"/>
    <cellStyle name="Normal 11 3 5 7" xfId="34466"/>
    <cellStyle name="Normal 11 3 6" xfId="34467"/>
    <cellStyle name="Normal 11 3 6 2" xfId="34468"/>
    <cellStyle name="Normal 11 3 6 2 2" xfId="34469"/>
    <cellStyle name="Normal 11 3 6 3" xfId="34470"/>
    <cellStyle name="Normal 11 3 6 4" xfId="34471"/>
    <cellStyle name="Normal 11 3 6 5" xfId="34472"/>
    <cellStyle name="Normal 11 3 6 6" xfId="34473"/>
    <cellStyle name="Normal 11 3 7" xfId="34474"/>
    <cellStyle name="Normal 11 3 7 2" xfId="34475"/>
    <cellStyle name="Normal 11 3 7 3" xfId="34476"/>
    <cellStyle name="Normal 11 3 7 4" xfId="34477"/>
    <cellStyle name="Normal 11 3 8" xfId="34478"/>
    <cellStyle name="Normal 11 3 9" xfId="34479"/>
    <cellStyle name="Normal 11 4" xfId="34480"/>
    <cellStyle name="Normal 11 4 10" xfId="34481"/>
    <cellStyle name="Normal 11 4 2" xfId="34482"/>
    <cellStyle name="Normal 11 4 2 2" xfId="34483"/>
    <cellStyle name="Normal 11 4 2 2 2" xfId="34484"/>
    <cellStyle name="Normal 11 4 2 2 2 2" xfId="34485"/>
    <cellStyle name="Normal 11 4 2 2 2 2 2" xfId="34486"/>
    <cellStyle name="Normal 11 4 2 2 2 3" xfId="34487"/>
    <cellStyle name="Normal 11 4 2 2 2 4" xfId="34488"/>
    <cellStyle name="Normal 11 4 2 2 2 5" xfId="34489"/>
    <cellStyle name="Normal 11 4 2 2 2 6" xfId="34490"/>
    <cellStyle name="Normal 11 4 2 2 3" xfId="34491"/>
    <cellStyle name="Normal 11 4 2 2 3 2" xfId="34492"/>
    <cellStyle name="Normal 11 4 2 2 3 3" xfId="34493"/>
    <cellStyle name="Normal 11 4 2 2 3 4" xfId="34494"/>
    <cellStyle name="Normal 11 4 2 2 4" xfId="34495"/>
    <cellStyle name="Normal 11 4 2 2 5" xfId="34496"/>
    <cellStyle name="Normal 11 4 2 2 6" xfId="34497"/>
    <cellStyle name="Normal 11 4 2 2 7" xfId="34498"/>
    <cellStyle name="Normal 11 4 2 3" xfId="34499"/>
    <cellStyle name="Normal 11 4 2 3 2" xfId="34500"/>
    <cellStyle name="Normal 11 4 2 3 2 2" xfId="34501"/>
    <cellStyle name="Normal 11 4 2 3 2 3" xfId="34502"/>
    <cellStyle name="Normal 11 4 2 3 2 4" xfId="34503"/>
    <cellStyle name="Normal 11 4 2 3 2 5" xfId="34504"/>
    <cellStyle name="Normal 11 4 2 3 3" xfId="34505"/>
    <cellStyle name="Normal 11 4 2 3 3 2" xfId="34506"/>
    <cellStyle name="Normal 11 4 2 3 3 3" xfId="34507"/>
    <cellStyle name="Normal 11 4 2 3 3 4" xfId="34508"/>
    <cellStyle name="Normal 11 4 2 3 4" xfId="34509"/>
    <cellStyle name="Normal 11 4 2 3 5" xfId="34510"/>
    <cellStyle name="Normal 11 4 2 3 6" xfId="34511"/>
    <cellStyle name="Normal 11 4 2 3 7" xfId="34512"/>
    <cellStyle name="Normal 11 4 2 4" xfId="34513"/>
    <cellStyle name="Normal 11 4 2 4 2" xfId="34514"/>
    <cellStyle name="Normal 11 4 2 4 2 2" xfId="34515"/>
    <cellStyle name="Normal 11 4 2 4 3" xfId="34516"/>
    <cellStyle name="Normal 11 4 2 4 4" xfId="34517"/>
    <cellStyle name="Normal 11 4 2 4 5" xfId="34518"/>
    <cellStyle name="Normal 11 4 2 4 6" xfId="34519"/>
    <cellStyle name="Normal 11 4 2 5" xfId="34520"/>
    <cellStyle name="Normal 11 4 2 5 2" xfId="34521"/>
    <cellStyle name="Normal 11 4 2 5 3" xfId="34522"/>
    <cellStyle name="Normal 11 4 2 5 4" xfId="34523"/>
    <cellStyle name="Normal 11 4 2 6" xfId="34524"/>
    <cellStyle name="Normal 11 4 2 7" xfId="34525"/>
    <cellStyle name="Normal 11 4 2 8" xfId="34526"/>
    <cellStyle name="Normal 11 4 2 9" xfId="34527"/>
    <cellStyle name="Normal 11 4 3" xfId="34528"/>
    <cellStyle name="Normal 11 4 3 2" xfId="34529"/>
    <cellStyle name="Normal 11 4 3 2 2" xfId="34530"/>
    <cellStyle name="Normal 11 4 3 2 2 2" xfId="34531"/>
    <cellStyle name="Normal 11 4 3 2 3" xfId="34532"/>
    <cellStyle name="Normal 11 4 3 2 4" xfId="34533"/>
    <cellStyle name="Normal 11 4 3 2 5" xfId="34534"/>
    <cellStyle name="Normal 11 4 3 2 6" xfId="34535"/>
    <cellStyle name="Normal 11 4 3 3" xfId="34536"/>
    <cellStyle name="Normal 11 4 3 3 2" xfId="34537"/>
    <cellStyle name="Normal 11 4 3 3 3" xfId="34538"/>
    <cellStyle name="Normal 11 4 3 3 4" xfId="34539"/>
    <cellStyle name="Normal 11 4 3 4" xfId="34540"/>
    <cellStyle name="Normal 11 4 3 5" xfId="34541"/>
    <cellStyle name="Normal 11 4 3 6" xfId="34542"/>
    <cellStyle name="Normal 11 4 3 7" xfId="34543"/>
    <cellStyle name="Normal 11 4 4" xfId="34544"/>
    <cellStyle name="Normal 11 4 4 2" xfId="34545"/>
    <cellStyle name="Normal 11 4 4 2 2" xfId="34546"/>
    <cellStyle name="Normal 11 4 4 2 3" xfId="34547"/>
    <cellStyle name="Normal 11 4 4 2 4" xfId="34548"/>
    <cellStyle name="Normal 11 4 4 2 5" xfId="34549"/>
    <cellStyle name="Normal 11 4 4 3" xfId="34550"/>
    <cellStyle name="Normal 11 4 4 3 2" xfId="34551"/>
    <cellStyle name="Normal 11 4 4 3 3" xfId="34552"/>
    <cellStyle name="Normal 11 4 4 3 4" xfId="34553"/>
    <cellStyle name="Normal 11 4 4 4" xfId="34554"/>
    <cellStyle name="Normal 11 4 4 5" xfId="34555"/>
    <cellStyle name="Normal 11 4 4 6" xfId="34556"/>
    <cellStyle name="Normal 11 4 4 7" xfId="34557"/>
    <cellStyle name="Normal 11 4 5" xfId="34558"/>
    <cellStyle name="Normal 11 4 5 2" xfId="34559"/>
    <cellStyle name="Normal 11 4 5 2 2" xfId="34560"/>
    <cellStyle name="Normal 11 4 5 3" xfId="34561"/>
    <cellStyle name="Normal 11 4 5 4" xfId="34562"/>
    <cellStyle name="Normal 11 4 5 5" xfId="34563"/>
    <cellStyle name="Normal 11 4 5 6" xfId="34564"/>
    <cellStyle name="Normal 11 4 6" xfId="34565"/>
    <cellStyle name="Normal 11 4 6 2" xfId="34566"/>
    <cellStyle name="Normal 11 4 6 3" xfId="34567"/>
    <cellStyle name="Normal 11 4 6 4" xfId="34568"/>
    <cellStyle name="Normal 11 4 7" xfId="34569"/>
    <cellStyle name="Normal 11 4 8" xfId="34570"/>
    <cellStyle name="Normal 11 4 9" xfId="34571"/>
    <cellStyle name="Normal 11 5" xfId="34572"/>
    <cellStyle name="Normal 11 5 2" xfId="34573"/>
    <cellStyle name="Normal 11 5 2 2" xfId="34574"/>
    <cellStyle name="Normal 11 5 2 2 2" xfId="34575"/>
    <cellStyle name="Normal 11 5 2 2 2 2" xfId="34576"/>
    <cellStyle name="Normal 11 5 2 2 2 3" xfId="34577"/>
    <cellStyle name="Normal 11 5 2 2 2 4" xfId="34578"/>
    <cellStyle name="Normal 11 5 2 2 2 5" xfId="34579"/>
    <cellStyle name="Normal 11 5 2 2 3" xfId="34580"/>
    <cellStyle name="Normal 11 5 2 2 3 2" xfId="34581"/>
    <cellStyle name="Normal 11 5 2 2 3 3" xfId="34582"/>
    <cellStyle name="Normal 11 5 2 2 3 4" xfId="34583"/>
    <cellStyle name="Normal 11 5 2 2 4" xfId="34584"/>
    <cellStyle name="Normal 11 5 2 2 5" xfId="34585"/>
    <cellStyle name="Normal 11 5 2 2 6" xfId="34586"/>
    <cellStyle name="Normal 11 5 2 2 7" xfId="34587"/>
    <cellStyle name="Normal 11 5 2 3" xfId="34588"/>
    <cellStyle name="Normal 11 5 2 3 2" xfId="34589"/>
    <cellStyle name="Normal 11 5 2 3 2 2" xfId="34590"/>
    <cellStyle name="Normal 11 5 2 3 3" xfId="34591"/>
    <cellStyle name="Normal 11 5 2 3 4" xfId="34592"/>
    <cellStyle name="Normal 11 5 2 3 5" xfId="34593"/>
    <cellStyle name="Normal 11 5 2 3 6" xfId="34594"/>
    <cellStyle name="Normal 11 5 2 4" xfId="34595"/>
    <cellStyle name="Normal 11 5 2 4 2" xfId="34596"/>
    <cellStyle name="Normal 11 5 2 4 3" xfId="34597"/>
    <cellStyle name="Normal 11 5 2 4 4" xfId="34598"/>
    <cellStyle name="Normal 11 5 2 5" xfId="34599"/>
    <cellStyle name="Normal 11 5 2 6" xfId="34600"/>
    <cellStyle name="Normal 11 5 2 7" xfId="34601"/>
    <cellStyle name="Normal 11 5 2 8" xfId="34602"/>
    <cellStyle name="Normal 11 5 3" xfId="34603"/>
    <cellStyle name="Normal 11 5 3 2" xfId="34604"/>
    <cellStyle name="Normal 11 5 3 2 2" xfId="34605"/>
    <cellStyle name="Normal 11 5 3 2 3" xfId="34606"/>
    <cellStyle name="Normal 11 5 3 2 4" xfId="34607"/>
    <cellStyle name="Normal 11 5 3 2 5" xfId="34608"/>
    <cellStyle name="Normal 11 5 3 3" xfId="34609"/>
    <cellStyle name="Normal 11 5 3 3 2" xfId="34610"/>
    <cellStyle name="Normal 11 5 3 3 3" xfId="34611"/>
    <cellStyle name="Normal 11 5 3 3 4" xfId="34612"/>
    <cellStyle name="Normal 11 5 3 4" xfId="34613"/>
    <cellStyle name="Normal 11 5 3 5" xfId="34614"/>
    <cellStyle name="Normal 11 5 3 6" xfId="34615"/>
    <cellStyle name="Normal 11 5 3 7" xfId="34616"/>
    <cellStyle name="Normal 11 5 4" xfId="34617"/>
    <cellStyle name="Normal 11 5 4 2" xfId="34618"/>
    <cellStyle name="Normal 11 5 4 2 2" xfId="34619"/>
    <cellStyle name="Normal 11 5 4 3" xfId="34620"/>
    <cellStyle name="Normal 11 5 4 4" xfId="34621"/>
    <cellStyle name="Normal 11 5 4 5" xfId="34622"/>
    <cellStyle name="Normal 11 5 4 6" xfId="34623"/>
    <cellStyle name="Normal 11 5 5" xfId="34624"/>
    <cellStyle name="Normal 11 5 5 2" xfId="34625"/>
    <cellStyle name="Normal 11 5 5 3" xfId="34626"/>
    <cellStyle name="Normal 11 5 5 4" xfId="34627"/>
    <cellStyle name="Normal 11 5 6" xfId="34628"/>
    <cellStyle name="Normal 11 5 7" xfId="34629"/>
    <cellStyle name="Normal 11 5 7 2" xfId="34630"/>
    <cellStyle name="Normal 11 5 8" xfId="34631"/>
    <cellStyle name="Normal 11 6" xfId="34632"/>
    <cellStyle name="Normal 11 6 2" xfId="34633"/>
    <cellStyle name="Normal 11 6 2 2" xfId="34634"/>
    <cellStyle name="Normal 11 6 2 2 2" xfId="34635"/>
    <cellStyle name="Normal 11 6 2 2 3" xfId="34636"/>
    <cellStyle name="Normal 11 6 2 2 4" xfId="34637"/>
    <cellStyle name="Normal 11 6 2 2 5" xfId="34638"/>
    <cellStyle name="Normal 11 6 2 3" xfId="34639"/>
    <cellStyle name="Normal 11 6 2 3 2" xfId="34640"/>
    <cellStyle name="Normal 11 6 2 3 3" xfId="34641"/>
    <cellStyle name="Normal 11 6 2 3 4" xfId="34642"/>
    <cellStyle name="Normal 11 6 2 4" xfId="34643"/>
    <cellStyle name="Normal 11 6 2 5" xfId="34644"/>
    <cellStyle name="Normal 11 6 2 6" xfId="34645"/>
    <cellStyle name="Normal 11 6 2 7" xfId="34646"/>
    <cellStyle name="Normal 11 6 3" xfId="34647"/>
    <cellStyle name="Normal 11 6 3 2" xfId="34648"/>
    <cellStyle name="Normal 11 6 3 2 2" xfId="34649"/>
    <cellStyle name="Normal 11 6 3 3" xfId="34650"/>
    <cellStyle name="Normal 11 6 3 4" xfId="34651"/>
    <cellStyle name="Normal 11 6 3 5" xfId="34652"/>
    <cellStyle name="Normal 11 6 3 6" xfId="34653"/>
    <cellStyle name="Normal 11 6 4" xfId="34654"/>
    <cellStyle name="Normal 11 6 4 2" xfId="34655"/>
    <cellStyle name="Normal 11 6 4 3" xfId="34656"/>
    <cellStyle name="Normal 11 6 4 4" xfId="34657"/>
    <cellStyle name="Normal 11 6 5" xfId="34658"/>
    <cellStyle name="Normal 11 6 6" xfId="34659"/>
    <cellStyle name="Normal 11 6 6 2" xfId="34660"/>
    <cellStyle name="Normal 11 6 7" xfId="34661"/>
    <cellStyle name="Normal 11 7" xfId="34662"/>
    <cellStyle name="Normal 11 7 2" xfId="34663"/>
    <cellStyle name="Normal 11 7 2 2" xfId="34664"/>
    <cellStyle name="Normal 11 7 2 2 2" xfId="34665"/>
    <cellStyle name="Normal 11 7 2 3" xfId="34666"/>
    <cellStyle name="Normal 11 7 2 4" xfId="34667"/>
    <cellStyle name="Normal 11 7 2 5" xfId="34668"/>
    <cellStyle name="Normal 11 7 2 6" xfId="34669"/>
    <cellStyle name="Normal 11 7 3" xfId="34670"/>
    <cellStyle name="Normal 11 7 3 2" xfId="34671"/>
    <cellStyle name="Normal 11 7 3 3" xfId="34672"/>
    <cellStyle name="Normal 11 7 3 4" xfId="34673"/>
    <cellStyle name="Normal 11 7 4" xfId="34674"/>
    <cellStyle name="Normal 11 7 5" xfId="34675"/>
    <cellStyle name="Normal 11 7 6" xfId="34676"/>
    <cellStyle name="Normal 11 7 7" xfId="34677"/>
    <cellStyle name="Normal 11 8" xfId="34678"/>
    <cellStyle name="Normal 11 8 2" xfId="34679"/>
    <cellStyle name="Normal 11 8 2 2" xfId="34680"/>
    <cellStyle name="Normal 11 8 2 2 2" xfId="34681"/>
    <cellStyle name="Normal 11 8 2 3" xfId="34682"/>
    <cellStyle name="Normal 11 8 2 4" xfId="34683"/>
    <cellStyle name="Normal 11 8 2 5" xfId="34684"/>
    <cellStyle name="Normal 11 8 2 6" xfId="34685"/>
    <cellStyle name="Normal 11 8 3" xfId="34686"/>
    <cellStyle name="Normal 11 8 3 2" xfId="34687"/>
    <cellStyle name="Normal 11 8 3 3" xfId="34688"/>
    <cellStyle name="Normal 11 8 3 4" xfId="34689"/>
    <cellStyle name="Normal 11 8 4" xfId="34690"/>
    <cellStyle name="Normal 11 8 5" xfId="34691"/>
    <cellStyle name="Normal 11 8 6" xfId="34692"/>
    <cellStyle name="Normal 11 8 7" xfId="34693"/>
    <cellStyle name="Normal 11 9" xfId="34694"/>
    <cellStyle name="Normal 11 9 2" xfId="34695"/>
    <cellStyle name="Normal 11 9 2 2" xfId="34696"/>
    <cellStyle name="Normal 11 9 2 2 2" xfId="34697"/>
    <cellStyle name="Normal 11 9 2 3" xfId="34698"/>
    <cellStyle name="Normal 11 9 2 4" xfId="34699"/>
    <cellStyle name="Normal 11 9 2 5" xfId="34700"/>
    <cellStyle name="Normal 11 9 2 6" xfId="34701"/>
    <cellStyle name="Normal 11 9 3" xfId="34702"/>
    <cellStyle name="Normal 11 9 3 2" xfId="34703"/>
    <cellStyle name="Normal 11 9 3 3" xfId="34704"/>
    <cellStyle name="Normal 11 9 3 4" xfId="34705"/>
    <cellStyle name="Normal 11 9 4" xfId="34706"/>
    <cellStyle name="Normal 11 9 5" xfId="34707"/>
    <cellStyle name="Normal 11 9 6" xfId="34708"/>
    <cellStyle name="Normal 11 9 7" xfId="34709"/>
    <cellStyle name="Normal 12" xfId="34710"/>
    <cellStyle name="Normal 12 10" xfId="34711"/>
    <cellStyle name="Normal 12 10 2" xfId="34712"/>
    <cellStyle name="Normal 12 10 2 2" xfId="34713"/>
    <cellStyle name="Normal 12 10 2 3" xfId="34714"/>
    <cellStyle name="Normal 12 10 2 4" xfId="34715"/>
    <cellStyle name="Normal 12 10 2 5" xfId="34716"/>
    <cellStyle name="Normal 12 10 3" xfId="34717"/>
    <cellStyle name="Normal 12 10 3 2" xfId="34718"/>
    <cellStyle name="Normal 12 10 3 3" xfId="34719"/>
    <cellStyle name="Normal 12 10 3 4" xfId="34720"/>
    <cellStyle name="Normal 12 10 4" xfId="34721"/>
    <cellStyle name="Normal 12 10 5" xfId="34722"/>
    <cellStyle name="Normal 12 10 5 2" xfId="34723"/>
    <cellStyle name="Normal 12 10 6" xfId="34724"/>
    <cellStyle name="Normal 12 11" xfId="34725"/>
    <cellStyle name="Normal 12 11 2" xfId="34726"/>
    <cellStyle name="Normal 12 11 2 2" xfId="34727"/>
    <cellStyle name="Normal 12 11 3" xfId="34728"/>
    <cellStyle name="Normal 12 11 4" xfId="34729"/>
    <cellStyle name="Normal 12 11 5" xfId="34730"/>
    <cellStyle name="Normal 12 11 6" xfId="34731"/>
    <cellStyle name="Normal 12 12" xfId="34732"/>
    <cellStyle name="Normal 12 12 2" xfId="34733"/>
    <cellStyle name="Normal 12 12 3" xfId="34734"/>
    <cellStyle name="Normal 12 12 4" xfId="34735"/>
    <cellStyle name="Normal 12 13" xfId="34736"/>
    <cellStyle name="Normal 12 13 2" xfId="34737"/>
    <cellStyle name="Normal 12 14" xfId="34738"/>
    <cellStyle name="Normal 12 14 2" xfId="34739"/>
    <cellStyle name="Normal 12 15" xfId="34740"/>
    <cellStyle name="Normal 12 16" xfId="34741"/>
    <cellStyle name="Normal 12 2" xfId="34742"/>
    <cellStyle name="Normal 12 2 10" xfId="34743"/>
    <cellStyle name="Normal 12 2 10 2" xfId="34744"/>
    <cellStyle name="Normal 12 2 10 2 2" xfId="34745"/>
    <cellStyle name="Normal 12 2 10 3" xfId="34746"/>
    <cellStyle name="Normal 12 2 10 4" xfId="34747"/>
    <cellStyle name="Normal 12 2 10 5" xfId="34748"/>
    <cellStyle name="Normal 12 2 10 6" xfId="34749"/>
    <cellStyle name="Normal 12 2 11" xfId="34750"/>
    <cellStyle name="Normal 12 2 11 2" xfId="34751"/>
    <cellStyle name="Normal 12 2 11 3" xfId="34752"/>
    <cellStyle name="Normal 12 2 11 4" xfId="34753"/>
    <cellStyle name="Normal 12 2 12" xfId="34754"/>
    <cellStyle name="Normal 12 2 13" xfId="34755"/>
    <cellStyle name="Normal 12 2 14" xfId="34756"/>
    <cellStyle name="Normal 12 2 2" xfId="34757"/>
    <cellStyle name="Normal 12 2 2 10" xfId="34758"/>
    <cellStyle name="Normal 12 2 2 2" xfId="34759"/>
    <cellStyle name="Normal 12 2 2 2 2" xfId="34760"/>
    <cellStyle name="Normal 12 2 2 2 2 2" xfId="34761"/>
    <cellStyle name="Normal 12 2 2 2 2 2 2" xfId="34762"/>
    <cellStyle name="Normal 12 2 2 2 2 2 2 2" xfId="34763"/>
    <cellStyle name="Normal 12 2 2 2 2 2 2 2 2" xfId="34764"/>
    <cellStyle name="Normal 12 2 2 2 2 2 2 3" xfId="34765"/>
    <cellStyle name="Normal 12 2 2 2 2 2 2 4" xfId="34766"/>
    <cellStyle name="Normal 12 2 2 2 2 2 2 5" xfId="34767"/>
    <cellStyle name="Normal 12 2 2 2 2 2 2 6" xfId="34768"/>
    <cellStyle name="Normal 12 2 2 2 2 2 3" xfId="34769"/>
    <cellStyle name="Normal 12 2 2 2 2 2 3 2" xfId="34770"/>
    <cellStyle name="Normal 12 2 2 2 2 2 3 3" xfId="34771"/>
    <cellStyle name="Normal 12 2 2 2 2 2 3 4" xfId="34772"/>
    <cellStyle name="Normal 12 2 2 2 2 2 4" xfId="34773"/>
    <cellStyle name="Normal 12 2 2 2 2 2 5" xfId="34774"/>
    <cellStyle name="Normal 12 2 2 2 2 2 6" xfId="34775"/>
    <cellStyle name="Normal 12 2 2 2 2 2 7" xfId="34776"/>
    <cellStyle name="Normal 12 2 2 2 2 3" xfId="34777"/>
    <cellStyle name="Normal 12 2 2 2 2 3 2" xfId="34778"/>
    <cellStyle name="Normal 12 2 2 2 2 3 2 2" xfId="34779"/>
    <cellStyle name="Normal 12 2 2 2 2 3 3" xfId="34780"/>
    <cellStyle name="Normal 12 2 2 2 2 3 4" xfId="34781"/>
    <cellStyle name="Normal 12 2 2 2 2 3 5" xfId="34782"/>
    <cellStyle name="Normal 12 2 2 2 2 3 6" xfId="34783"/>
    <cellStyle name="Normal 12 2 2 2 2 4" xfId="34784"/>
    <cellStyle name="Normal 12 2 2 2 2 4 2" xfId="34785"/>
    <cellStyle name="Normal 12 2 2 2 2 4 3" xfId="34786"/>
    <cellStyle name="Normal 12 2 2 2 2 4 4" xfId="34787"/>
    <cellStyle name="Normal 12 2 2 2 2 5" xfId="34788"/>
    <cellStyle name="Normal 12 2 2 2 2 6" xfId="34789"/>
    <cellStyle name="Normal 12 2 2 2 2 7" xfId="34790"/>
    <cellStyle name="Normal 12 2 2 2 2 8" xfId="34791"/>
    <cellStyle name="Normal 12 2 2 2 3" xfId="34792"/>
    <cellStyle name="Normal 12 2 2 2 3 2" xfId="34793"/>
    <cellStyle name="Normal 12 2 2 2 3 2 2" xfId="34794"/>
    <cellStyle name="Normal 12 2 2 2 3 2 2 2" xfId="34795"/>
    <cellStyle name="Normal 12 2 2 2 3 2 3" xfId="34796"/>
    <cellStyle name="Normal 12 2 2 2 3 2 4" xfId="34797"/>
    <cellStyle name="Normal 12 2 2 2 3 2 5" xfId="34798"/>
    <cellStyle name="Normal 12 2 2 2 3 2 6" xfId="34799"/>
    <cellStyle name="Normal 12 2 2 2 3 3" xfId="34800"/>
    <cellStyle name="Normal 12 2 2 2 3 3 2" xfId="34801"/>
    <cellStyle name="Normal 12 2 2 2 3 3 3" xfId="34802"/>
    <cellStyle name="Normal 12 2 2 2 3 3 4" xfId="34803"/>
    <cellStyle name="Normal 12 2 2 2 3 4" xfId="34804"/>
    <cellStyle name="Normal 12 2 2 2 3 5" xfId="34805"/>
    <cellStyle name="Normal 12 2 2 2 3 6" xfId="34806"/>
    <cellStyle name="Normal 12 2 2 2 3 7" xfId="34807"/>
    <cellStyle name="Normal 12 2 2 2 4" xfId="34808"/>
    <cellStyle name="Normal 12 2 2 2 4 2" xfId="34809"/>
    <cellStyle name="Normal 12 2 2 2 4 2 2" xfId="34810"/>
    <cellStyle name="Normal 12 2 2 2 4 3" xfId="34811"/>
    <cellStyle name="Normal 12 2 2 2 4 4" xfId="34812"/>
    <cellStyle name="Normal 12 2 2 2 4 5" xfId="34813"/>
    <cellStyle name="Normal 12 2 2 2 4 6" xfId="34814"/>
    <cellStyle name="Normal 12 2 2 2 5" xfId="34815"/>
    <cellStyle name="Normal 12 2 2 2 5 2" xfId="34816"/>
    <cellStyle name="Normal 12 2 2 2 5 3" xfId="34817"/>
    <cellStyle name="Normal 12 2 2 2 5 4" xfId="34818"/>
    <cellStyle name="Normal 12 2 2 2 6" xfId="34819"/>
    <cellStyle name="Normal 12 2 2 2 7" xfId="34820"/>
    <cellStyle name="Normal 12 2 2 2 8" xfId="34821"/>
    <cellStyle name="Normal 12 2 2 3" xfId="34822"/>
    <cellStyle name="Normal 12 2 2 3 2" xfId="34823"/>
    <cellStyle name="Normal 12 2 2 3 2 2" xfId="34824"/>
    <cellStyle name="Normal 12 2 2 3 2 2 2" xfId="34825"/>
    <cellStyle name="Normal 12 2 2 3 2 2 2 2" xfId="34826"/>
    <cellStyle name="Normal 12 2 2 3 2 2 3" xfId="34827"/>
    <cellStyle name="Normal 12 2 2 3 2 2 4" xfId="34828"/>
    <cellStyle name="Normal 12 2 2 3 2 2 5" xfId="34829"/>
    <cellStyle name="Normal 12 2 2 3 2 2 6" xfId="34830"/>
    <cellStyle name="Normal 12 2 2 3 2 3" xfId="34831"/>
    <cellStyle name="Normal 12 2 2 3 2 3 2" xfId="34832"/>
    <cellStyle name="Normal 12 2 2 3 2 3 3" xfId="34833"/>
    <cellStyle name="Normal 12 2 2 3 2 3 4" xfId="34834"/>
    <cellStyle name="Normal 12 2 2 3 2 4" xfId="34835"/>
    <cellStyle name="Normal 12 2 2 3 2 5" xfId="34836"/>
    <cellStyle name="Normal 12 2 2 3 2 6" xfId="34837"/>
    <cellStyle name="Normal 12 2 2 3 2 7" xfId="34838"/>
    <cellStyle name="Normal 12 2 2 3 3" xfId="34839"/>
    <cellStyle name="Normal 12 2 2 3 3 2" xfId="34840"/>
    <cellStyle name="Normal 12 2 2 3 3 2 2" xfId="34841"/>
    <cellStyle name="Normal 12 2 2 3 3 3" xfId="34842"/>
    <cellStyle name="Normal 12 2 2 3 3 4" xfId="34843"/>
    <cellStyle name="Normal 12 2 2 3 3 5" xfId="34844"/>
    <cellStyle name="Normal 12 2 2 3 3 6" xfId="34845"/>
    <cellStyle name="Normal 12 2 2 3 4" xfId="34846"/>
    <cellStyle name="Normal 12 2 2 3 4 2" xfId="34847"/>
    <cellStyle name="Normal 12 2 2 3 4 3" xfId="34848"/>
    <cellStyle name="Normal 12 2 2 3 4 4" xfId="34849"/>
    <cellStyle name="Normal 12 2 2 3 5" xfId="34850"/>
    <cellStyle name="Normal 12 2 2 3 6" xfId="34851"/>
    <cellStyle name="Normal 12 2 2 3 7" xfId="34852"/>
    <cellStyle name="Normal 12 2 2 3 8" xfId="34853"/>
    <cellStyle name="Normal 12 2 2 4" xfId="34854"/>
    <cellStyle name="Normal 12 2 2 4 2" xfId="34855"/>
    <cellStyle name="Normal 12 2 2 4 2 2" xfId="34856"/>
    <cellStyle name="Normal 12 2 2 4 2 2 2" xfId="34857"/>
    <cellStyle name="Normal 12 2 2 4 2 3" xfId="34858"/>
    <cellStyle name="Normal 12 2 2 4 2 4" xfId="34859"/>
    <cellStyle name="Normal 12 2 2 4 2 5" xfId="34860"/>
    <cellStyle name="Normal 12 2 2 4 2 6" xfId="34861"/>
    <cellStyle name="Normal 12 2 2 4 3" xfId="34862"/>
    <cellStyle name="Normal 12 2 2 4 3 2" xfId="34863"/>
    <cellStyle name="Normal 12 2 2 4 3 3" xfId="34864"/>
    <cellStyle name="Normal 12 2 2 4 3 4" xfId="34865"/>
    <cellStyle name="Normal 12 2 2 4 4" xfId="34866"/>
    <cellStyle name="Normal 12 2 2 4 5" xfId="34867"/>
    <cellStyle name="Normal 12 2 2 4 6" xfId="34868"/>
    <cellStyle name="Normal 12 2 2 4 7" xfId="34869"/>
    <cellStyle name="Normal 12 2 2 5" xfId="34870"/>
    <cellStyle name="Normal 12 2 2 5 2" xfId="34871"/>
    <cellStyle name="Normal 12 2 2 5 2 2" xfId="34872"/>
    <cellStyle name="Normal 12 2 2 5 2 3" xfId="34873"/>
    <cellStyle name="Normal 12 2 2 5 2 4" xfId="34874"/>
    <cellStyle name="Normal 12 2 2 5 2 5" xfId="34875"/>
    <cellStyle name="Normal 12 2 2 5 3" xfId="34876"/>
    <cellStyle name="Normal 12 2 2 5 3 2" xfId="34877"/>
    <cellStyle name="Normal 12 2 2 5 3 3" xfId="34878"/>
    <cellStyle name="Normal 12 2 2 5 3 4" xfId="34879"/>
    <cellStyle name="Normal 12 2 2 5 4" xfId="34880"/>
    <cellStyle name="Normal 12 2 2 5 5" xfId="34881"/>
    <cellStyle name="Normal 12 2 2 5 6" xfId="34882"/>
    <cellStyle name="Normal 12 2 2 5 7" xfId="34883"/>
    <cellStyle name="Normal 12 2 2 6" xfId="34884"/>
    <cellStyle name="Normal 12 2 2 6 2" xfId="34885"/>
    <cellStyle name="Normal 12 2 2 6 2 2" xfId="34886"/>
    <cellStyle name="Normal 12 2 2 6 3" xfId="34887"/>
    <cellStyle name="Normal 12 2 2 6 4" xfId="34888"/>
    <cellStyle name="Normal 12 2 2 6 5" xfId="34889"/>
    <cellStyle name="Normal 12 2 2 6 6" xfId="34890"/>
    <cellStyle name="Normal 12 2 2 7" xfId="34891"/>
    <cellStyle name="Normal 12 2 2 7 2" xfId="34892"/>
    <cellStyle name="Normal 12 2 2 7 3" xfId="34893"/>
    <cellStyle name="Normal 12 2 2 7 4" xfId="34894"/>
    <cellStyle name="Normal 12 2 2 8" xfId="34895"/>
    <cellStyle name="Normal 12 2 2 9" xfId="34896"/>
    <cellStyle name="Normal 12 2 3" xfId="34897"/>
    <cellStyle name="Normal 12 2 3 2" xfId="34898"/>
    <cellStyle name="Normal 12 2 3 2 2" xfId="34899"/>
    <cellStyle name="Normal 12 2 3 2 2 2" xfId="34900"/>
    <cellStyle name="Normal 12 2 3 2 2 2 2" xfId="34901"/>
    <cellStyle name="Normal 12 2 3 2 2 2 2 2" xfId="34902"/>
    <cellStyle name="Normal 12 2 3 2 2 2 3" xfId="34903"/>
    <cellStyle name="Normal 12 2 3 2 2 2 4" xfId="34904"/>
    <cellStyle name="Normal 12 2 3 2 2 2 5" xfId="34905"/>
    <cellStyle name="Normal 12 2 3 2 2 2 6" xfId="34906"/>
    <cellStyle name="Normal 12 2 3 2 2 3" xfId="34907"/>
    <cellStyle name="Normal 12 2 3 2 2 3 2" xfId="34908"/>
    <cellStyle name="Normal 12 2 3 2 2 3 3" xfId="34909"/>
    <cellStyle name="Normal 12 2 3 2 2 3 4" xfId="34910"/>
    <cellStyle name="Normal 12 2 3 2 2 4" xfId="34911"/>
    <cellStyle name="Normal 12 2 3 2 2 5" xfId="34912"/>
    <cellStyle name="Normal 12 2 3 2 2 6" xfId="34913"/>
    <cellStyle name="Normal 12 2 3 2 2 7" xfId="34914"/>
    <cellStyle name="Normal 12 2 3 2 3" xfId="34915"/>
    <cellStyle name="Normal 12 2 3 2 3 2" xfId="34916"/>
    <cellStyle name="Normal 12 2 3 2 3 2 2" xfId="34917"/>
    <cellStyle name="Normal 12 2 3 2 3 3" xfId="34918"/>
    <cellStyle name="Normal 12 2 3 2 3 4" xfId="34919"/>
    <cellStyle name="Normal 12 2 3 2 3 5" xfId="34920"/>
    <cellStyle name="Normal 12 2 3 2 3 6" xfId="34921"/>
    <cellStyle name="Normal 12 2 3 2 4" xfId="34922"/>
    <cellStyle name="Normal 12 2 3 2 4 2" xfId="34923"/>
    <cellStyle name="Normal 12 2 3 2 4 3" xfId="34924"/>
    <cellStyle name="Normal 12 2 3 2 4 4" xfId="34925"/>
    <cellStyle name="Normal 12 2 3 2 5" xfId="34926"/>
    <cellStyle name="Normal 12 2 3 2 6" xfId="34927"/>
    <cellStyle name="Normal 12 2 3 2 7" xfId="34928"/>
    <cellStyle name="Normal 12 2 3 2 8" xfId="34929"/>
    <cellStyle name="Normal 12 2 3 3" xfId="34930"/>
    <cellStyle name="Normal 12 2 3 3 2" xfId="34931"/>
    <cellStyle name="Normal 12 2 3 3 2 2" xfId="34932"/>
    <cellStyle name="Normal 12 2 3 3 2 2 2" xfId="34933"/>
    <cellStyle name="Normal 12 2 3 3 2 3" xfId="34934"/>
    <cellStyle name="Normal 12 2 3 3 2 4" xfId="34935"/>
    <cellStyle name="Normal 12 2 3 3 2 5" xfId="34936"/>
    <cellStyle name="Normal 12 2 3 3 2 6" xfId="34937"/>
    <cellStyle name="Normal 12 2 3 3 3" xfId="34938"/>
    <cellStyle name="Normal 12 2 3 3 3 2" xfId="34939"/>
    <cellStyle name="Normal 12 2 3 3 3 3" xfId="34940"/>
    <cellStyle name="Normal 12 2 3 3 3 4" xfId="34941"/>
    <cellStyle name="Normal 12 2 3 3 4" xfId="34942"/>
    <cellStyle name="Normal 12 2 3 3 5" xfId="34943"/>
    <cellStyle name="Normal 12 2 3 3 6" xfId="34944"/>
    <cellStyle name="Normal 12 2 3 3 7" xfId="34945"/>
    <cellStyle name="Normal 12 2 3 4" xfId="34946"/>
    <cellStyle name="Normal 12 2 3 4 2" xfId="34947"/>
    <cellStyle name="Normal 12 2 3 4 2 2" xfId="34948"/>
    <cellStyle name="Normal 12 2 3 4 3" xfId="34949"/>
    <cellStyle name="Normal 12 2 3 4 4" xfId="34950"/>
    <cellStyle name="Normal 12 2 3 4 5" xfId="34951"/>
    <cellStyle name="Normal 12 2 3 4 6" xfId="34952"/>
    <cellStyle name="Normal 12 2 3 5" xfId="34953"/>
    <cellStyle name="Normal 12 2 3 5 2" xfId="34954"/>
    <cellStyle name="Normal 12 2 3 5 3" xfId="34955"/>
    <cellStyle name="Normal 12 2 3 5 4" xfId="34956"/>
    <cellStyle name="Normal 12 2 3 6" xfId="34957"/>
    <cellStyle name="Normal 12 2 3 7" xfId="34958"/>
    <cellStyle name="Normal 12 2 3 8" xfId="34959"/>
    <cellStyle name="Normal 12 2 4" xfId="34960"/>
    <cellStyle name="Normal 12 2 4 2" xfId="34961"/>
    <cellStyle name="Normal 12 2 4 2 2" xfId="34962"/>
    <cellStyle name="Normal 12 2 4 2 2 2" xfId="34963"/>
    <cellStyle name="Normal 12 2 4 2 2 2 2" xfId="34964"/>
    <cellStyle name="Normal 12 2 4 2 2 3" xfId="34965"/>
    <cellStyle name="Normal 12 2 4 2 2 4" xfId="34966"/>
    <cellStyle name="Normal 12 2 4 2 2 5" xfId="34967"/>
    <cellStyle name="Normal 12 2 4 2 2 6" xfId="34968"/>
    <cellStyle name="Normal 12 2 4 2 3" xfId="34969"/>
    <cellStyle name="Normal 12 2 4 2 3 2" xfId="34970"/>
    <cellStyle name="Normal 12 2 4 2 3 3" xfId="34971"/>
    <cellStyle name="Normal 12 2 4 2 3 4" xfId="34972"/>
    <cellStyle name="Normal 12 2 4 2 4" xfId="34973"/>
    <cellStyle name="Normal 12 2 4 2 5" xfId="34974"/>
    <cellStyle name="Normal 12 2 4 2 6" xfId="34975"/>
    <cellStyle name="Normal 12 2 4 2 7" xfId="34976"/>
    <cellStyle name="Normal 12 2 4 3" xfId="34977"/>
    <cellStyle name="Normal 12 2 4 3 2" xfId="34978"/>
    <cellStyle name="Normal 12 2 4 3 2 2" xfId="34979"/>
    <cellStyle name="Normal 12 2 4 3 3" xfId="34980"/>
    <cellStyle name="Normal 12 2 4 3 4" xfId="34981"/>
    <cellStyle name="Normal 12 2 4 3 5" xfId="34982"/>
    <cellStyle name="Normal 12 2 4 3 6" xfId="34983"/>
    <cellStyle name="Normal 12 2 4 4" xfId="34984"/>
    <cellStyle name="Normal 12 2 4 4 2" xfId="34985"/>
    <cellStyle name="Normal 12 2 4 4 3" xfId="34986"/>
    <cellStyle name="Normal 12 2 4 4 4" xfId="34987"/>
    <cellStyle name="Normal 12 2 4 5" xfId="34988"/>
    <cellStyle name="Normal 12 2 4 6" xfId="34989"/>
    <cellStyle name="Normal 12 2 4 7" xfId="34990"/>
    <cellStyle name="Normal 12 2 4 8" xfId="34991"/>
    <cellStyle name="Normal 12 2 5" xfId="34992"/>
    <cellStyle name="Normal 12 2 5 2" xfId="34993"/>
    <cellStyle name="Normal 12 2 5 2 2" xfId="34994"/>
    <cellStyle name="Normal 12 2 5 2 2 2" xfId="34995"/>
    <cellStyle name="Normal 12 2 5 2 3" xfId="34996"/>
    <cellStyle name="Normal 12 2 5 2 4" xfId="34997"/>
    <cellStyle name="Normal 12 2 5 2 5" xfId="34998"/>
    <cellStyle name="Normal 12 2 5 2 6" xfId="34999"/>
    <cellStyle name="Normal 12 2 5 3" xfId="35000"/>
    <cellStyle name="Normal 12 2 5 3 2" xfId="35001"/>
    <cellStyle name="Normal 12 2 5 3 3" xfId="35002"/>
    <cellStyle name="Normal 12 2 5 3 4" xfId="35003"/>
    <cellStyle name="Normal 12 2 5 4" xfId="35004"/>
    <cellStyle name="Normal 12 2 5 5" xfId="35005"/>
    <cellStyle name="Normal 12 2 5 6" xfId="35006"/>
    <cellStyle name="Normal 12 2 5 7" xfId="35007"/>
    <cellStyle name="Normal 12 2 6" xfId="35008"/>
    <cellStyle name="Normal 12 2 6 2" xfId="35009"/>
    <cellStyle name="Normal 12 2 6 2 2" xfId="35010"/>
    <cellStyle name="Normal 12 2 6 2 2 2" xfId="35011"/>
    <cellStyle name="Normal 12 2 6 2 3" xfId="35012"/>
    <cellStyle name="Normal 12 2 6 2 4" xfId="35013"/>
    <cellStyle name="Normal 12 2 6 2 5" xfId="35014"/>
    <cellStyle name="Normal 12 2 6 2 6" xfId="35015"/>
    <cellStyle name="Normal 12 2 6 3" xfId="35016"/>
    <cellStyle name="Normal 12 2 6 3 2" xfId="35017"/>
    <cellStyle name="Normal 12 2 6 3 3" xfId="35018"/>
    <cellStyle name="Normal 12 2 6 3 4" xfId="35019"/>
    <cellStyle name="Normal 12 2 6 4" xfId="35020"/>
    <cellStyle name="Normal 12 2 6 5" xfId="35021"/>
    <cellStyle name="Normal 12 2 6 6" xfId="35022"/>
    <cellStyle name="Normal 12 2 6 7" xfId="35023"/>
    <cellStyle name="Normal 12 2 7" xfId="35024"/>
    <cellStyle name="Normal 12 2 7 2" xfId="35025"/>
    <cellStyle name="Normal 12 2 7 2 2" xfId="35026"/>
    <cellStyle name="Normal 12 2 7 2 2 2" xfId="35027"/>
    <cellStyle name="Normal 12 2 7 2 3" xfId="35028"/>
    <cellStyle name="Normal 12 2 7 2 4" xfId="35029"/>
    <cellStyle name="Normal 12 2 7 2 5" xfId="35030"/>
    <cellStyle name="Normal 12 2 7 2 6" xfId="35031"/>
    <cellStyle name="Normal 12 2 7 3" xfId="35032"/>
    <cellStyle name="Normal 12 2 7 3 2" xfId="35033"/>
    <cellStyle name="Normal 12 2 7 3 3" xfId="35034"/>
    <cellStyle name="Normal 12 2 7 3 4" xfId="35035"/>
    <cellStyle name="Normal 12 2 7 4" xfId="35036"/>
    <cellStyle name="Normal 12 2 7 5" xfId="35037"/>
    <cellStyle name="Normal 12 2 7 6" xfId="35038"/>
    <cellStyle name="Normal 12 2 7 7" xfId="35039"/>
    <cellStyle name="Normal 12 2 8" xfId="35040"/>
    <cellStyle name="Normal 12 2 8 2" xfId="35041"/>
    <cellStyle name="Normal 12 2 8 2 2" xfId="35042"/>
    <cellStyle name="Normal 12 2 8 2 2 2" xfId="35043"/>
    <cellStyle name="Normal 12 2 8 2 3" xfId="35044"/>
    <cellStyle name="Normal 12 2 8 2 4" xfId="35045"/>
    <cellStyle name="Normal 12 2 8 2 5" xfId="35046"/>
    <cellStyle name="Normal 12 2 8 2 6" xfId="35047"/>
    <cellStyle name="Normal 12 2 8 3" xfId="35048"/>
    <cellStyle name="Normal 12 2 8 3 2" xfId="35049"/>
    <cellStyle name="Normal 12 2 8 3 3" xfId="35050"/>
    <cellStyle name="Normal 12 2 8 3 4" xfId="35051"/>
    <cellStyle name="Normal 12 2 8 4" xfId="35052"/>
    <cellStyle name="Normal 12 2 8 5" xfId="35053"/>
    <cellStyle name="Normal 12 2 8 6" xfId="35054"/>
    <cellStyle name="Normal 12 2 8 7" xfId="35055"/>
    <cellStyle name="Normal 12 2 9" xfId="35056"/>
    <cellStyle name="Normal 12 2 9 2" xfId="35057"/>
    <cellStyle name="Normal 12 2 9 2 2" xfId="35058"/>
    <cellStyle name="Normal 12 2 9 2 3" xfId="35059"/>
    <cellStyle name="Normal 12 2 9 2 4" xfId="35060"/>
    <cellStyle name="Normal 12 2 9 2 5" xfId="35061"/>
    <cellStyle name="Normal 12 2 9 3" xfId="35062"/>
    <cellStyle name="Normal 12 2 9 3 2" xfId="35063"/>
    <cellStyle name="Normal 12 2 9 3 3" xfId="35064"/>
    <cellStyle name="Normal 12 2 9 3 4" xfId="35065"/>
    <cellStyle name="Normal 12 2 9 4" xfId="35066"/>
    <cellStyle name="Normal 12 2 9 5" xfId="35067"/>
    <cellStyle name="Normal 12 2 9 6" xfId="35068"/>
    <cellStyle name="Normal 12 2 9 7" xfId="35069"/>
    <cellStyle name="Normal 12 3" xfId="35070"/>
    <cellStyle name="Normal 12 3 10" xfId="35071"/>
    <cellStyle name="Normal 12 3 2" xfId="35072"/>
    <cellStyle name="Normal 12 3 2 2" xfId="35073"/>
    <cellStyle name="Normal 12 3 2 2 2" xfId="35074"/>
    <cellStyle name="Normal 12 3 2 2 2 2" xfId="35075"/>
    <cellStyle name="Normal 12 3 2 2 2 2 2" xfId="35076"/>
    <cellStyle name="Normal 12 3 2 2 2 2 2 2" xfId="35077"/>
    <cellStyle name="Normal 12 3 2 2 2 2 3" xfId="35078"/>
    <cellStyle name="Normal 12 3 2 2 2 2 4" xfId="35079"/>
    <cellStyle name="Normal 12 3 2 2 2 2 5" xfId="35080"/>
    <cellStyle name="Normal 12 3 2 2 2 2 6" xfId="35081"/>
    <cellStyle name="Normal 12 3 2 2 2 3" xfId="35082"/>
    <cellStyle name="Normal 12 3 2 2 2 3 2" xfId="35083"/>
    <cellStyle name="Normal 12 3 2 2 2 3 3" xfId="35084"/>
    <cellStyle name="Normal 12 3 2 2 2 3 4" xfId="35085"/>
    <cellStyle name="Normal 12 3 2 2 2 4" xfId="35086"/>
    <cellStyle name="Normal 12 3 2 2 2 5" xfId="35087"/>
    <cellStyle name="Normal 12 3 2 2 2 6" xfId="35088"/>
    <cellStyle name="Normal 12 3 2 2 2 7" xfId="35089"/>
    <cellStyle name="Normal 12 3 2 2 3" xfId="35090"/>
    <cellStyle name="Normal 12 3 2 2 3 2" xfId="35091"/>
    <cellStyle name="Normal 12 3 2 2 3 2 2" xfId="35092"/>
    <cellStyle name="Normal 12 3 2 2 3 3" xfId="35093"/>
    <cellStyle name="Normal 12 3 2 2 3 4" xfId="35094"/>
    <cellStyle name="Normal 12 3 2 2 3 5" xfId="35095"/>
    <cellStyle name="Normal 12 3 2 2 3 6" xfId="35096"/>
    <cellStyle name="Normal 12 3 2 2 4" xfId="35097"/>
    <cellStyle name="Normal 12 3 2 2 4 2" xfId="35098"/>
    <cellStyle name="Normal 12 3 2 2 4 3" xfId="35099"/>
    <cellStyle name="Normal 12 3 2 2 4 4" xfId="35100"/>
    <cellStyle name="Normal 12 3 2 2 5" xfId="35101"/>
    <cellStyle name="Normal 12 3 2 2 6" xfId="35102"/>
    <cellStyle name="Normal 12 3 2 2 7" xfId="35103"/>
    <cellStyle name="Normal 12 3 2 2 8" xfId="35104"/>
    <cellStyle name="Normal 12 3 2 3" xfId="35105"/>
    <cellStyle name="Normal 12 3 2 3 2" xfId="35106"/>
    <cellStyle name="Normal 12 3 2 3 2 2" xfId="35107"/>
    <cellStyle name="Normal 12 3 2 3 2 2 2" xfId="35108"/>
    <cellStyle name="Normal 12 3 2 3 2 3" xfId="35109"/>
    <cellStyle name="Normal 12 3 2 3 2 4" xfId="35110"/>
    <cellStyle name="Normal 12 3 2 3 2 5" xfId="35111"/>
    <cellStyle name="Normal 12 3 2 3 2 6" xfId="35112"/>
    <cellStyle name="Normal 12 3 2 3 3" xfId="35113"/>
    <cellStyle name="Normal 12 3 2 3 3 2" xfId="35114"/>
    <cellStyle name="Normal 12 3 2 3 3 3" xfId="35115"/>
    <cellStyle name="Normal 12 3 2 3 3 4" xfId="35116"/>
    <cellStyle name="Normal 12 3 2 3 4" xfId="35117"/>
    <cellStyle name="Normal 12 3 2 3 5" xfId="35118"/>
    <cellStyle name="Normal 12 3 2 3 6" xfId="35119"/>
    <cellStyle name="Normal 12 3 2 3 7" xfId="35120"/>
    <cellStyle name="Normal 12 3 2 4" xfId="35121"/>
    <cellStyle name="Normal 12 3 2 4 2" xfId="35122"/>
    <cellStyle name="Normal 12 3 2 4 2 2" xfId="35123"/>
    <cellStyle name="Normal 12 3 2 4 2 3" xfId="35124"/>
    <cellStyle name="Normal 12 3 2 4 2 4" xfId="35125"/>
    <cellStyle name="Normal 12 3 2 4 2 5" xfId="35126"/>
    <cellStyle name="Normal 12 3 2 4 3" xfId="35127"/>
    <cellStyle name="Normal 12 3 2 4 3 2" xfId="35128"/>
    <cellStyle name="Normal 12 3 2 4 3 3" xfId="35129"/>
    <cellStyle name="Normal 12 3 2 4 3 4" xfId="35130"/>
    <cellStyle name="Normal 12 3 2 4 4" xfId="35131"/>
    <cellStyle name="Normal 12 3 2 4 5" xfId="35132"/>
    <cellStyle name="Normal 12 3 2 4 6" xfId="35133"/>
    <cellStyle name="Normal 12 3 2 4 7" xfId="35134"/>
    <cellStyle name="Normal 12 3 2 5" xfId="35135"/>
    <cellStyle name="Normal 12 3 2 5 2" xfId="35136"/>
    <cellStyle name="Normal 12 3 2 5 2 2" xfId="35137"/>
    <cellStyle name="Normal 12 3 2 5 3" xfId="35138"/>
    <cellStyle name="Normal 12 3 2 5 4" xfId="35139"/>
    <cellStyle name="Normal 12 3 2 5 5" xfId="35140"/>
    <cellStyle name="Normal 12 3 2 5 6" xfId="35141"/>
    <cellStyle name="Normal 12 3 2 6" xfId="35142"/>
    <cellStyle name="Normal 12 3 2 6 2" xfId="35143"/>
    <cellStyle name="Normal 12 3 2 6 3" xfId="35144"/>
    <cellStyle name="Normal 12 3 2 6 4" xfId="35145"/>
    <cellStyle name="Normal 12 3 2 7" xfId="35146"/>
    <cellStyle name="Normal 12 3 2 8" xfId="35147"/>
    <cellStyle name="Normal 12 3 2 9" xfId="35148"/>
    <cellStyle name="Normal 12 3 3" xfId="35149"/>
    <cellStyle name="Normal 12 3 3 2" xfId="35150"/>
    <cellStyle name="Normal 12 3 3 2 2" xfId="35151"/>
    <cellStyle name="Normal 12 3 3 2 2 2" xfId="35152"/>
    <cellStyle name="Normal 12 3 3 2 2 2 2" xfId="35153"/>
    <cellStyle name="Normal 12 3 3 2 2 3" xfId="35154"/>
    <cellStyle name="Normal 12 3 3 2 2 4" xfId="35155"/>
    <cellStyle name="Normal 12 3 3 2 2 5" xfId="35156"/>
    <cellStyle name="Normal 12 3 3 2 2 6" xfId="35157"/>
    <cellStyle name="Normal 12 3 3 2 3" xfId="35158"/>
    <cellStyle name="Normal 12 3 3 2 3 2" xfId="35159"/>
    <cellStyle name="Normal 12 3 3 2 3 3" xfId="35160"/>
    <cellStyle name="Normal 12 3 3 2 3 4" xfId="35161"/>
    <cellStyle name="Normal 12 3 3 2 4" xfId="35162"/>
    <cellStyle name="Normal 12 3 3 2 5" xfId="35163"/>
    <cellStyle name="Normal 12 3 3 2 6" xfId="35164"/>
    <cellStyle name="Normal 12 3 3 2 7" xfId="35165"/>
    <cellStyle name="Normal 12 3 3 3" xfId="35166"/>
    <cellStyle name="Normal 12 3 3 3 2" xfId="35167"/>
    <cellStyle name="Normal 12 3 3 3 2 2" xfId="35168"/>
    <cellStyle name="Normal 12 3 3 3 3" xfId="35169"/>
    <cellStyle name="Normal 12 3 3 3 4" xfId="35170"/>
    <cellStyle name="Normal 12 3 3 3 5" xfId="35171"/>
    <cellStyle name="Normal 12 3 3 3 6" xfId="35172"/>
    <cellStyle name="Normal 12 3 3 4" xfId="35173"/>
    <cellStyle name="Normal 12 3 3 4 2" xfId="35174"/>
    <cellStyle name="Normal 12 3 3 4 3" xfId="35175"/>
    <cellStyle name="Normal 12 3 3 4 4" xfId="35176"/>
    <cellStyle name="Normal 12 3 3 5" xfId="35177"/>
    <cellStyle name="Normal 12 3 3 6" xfId="35178"/>
    <cellStyle name="Normal 12 3 3 7" xfId="35179"/>
    <cellStyle name="Normal 12 3 3 8" xfId="35180"/>
    <cellStyle name="Normal 12 3 4" xfId="35181"/>
    <cellStyle name="Normal 12 3 4 2" xfId="35182"/>
    <cellStyle name="Normal 12 3 4 2 2" xfId="35183"/>
    <cellStyle name="Normal 12 3 4 2 2 2" xfId="35184"/>
    <cellStyle name="Normal 12 3 4 2 3" xfId="35185"/>
    <cellStyle name="Normal 12 3 4 2 4" xfId="35186"/>
    <cellStyle name="Normal 12 3 4 2 5" xfId="35187"/>
    <cellStyle name="Normal 12 3 4 2 6" xfId="35188"/>
    <cellStyle name="Normal 12 3 4 3" xfId="35189"/>
    <cellStyle name="Normal 12 3 4 3 2" xfId="35190"/>
    <cellStyle name="Normal 12 3 4 3 3" xfId="35191"/>
    <cellStyle name="Normal 12 3 4 3 4" xfId="35192"/>
    <cellStyle name="Normal 12 3 4 4" xfId="35193"/>
    <cellStyle name="Normal 12 3 4 5" xfId="35194"/>
    <cellStyle name="Normal 12 3 4 6" xfId="35195"/>
    <cellStyle name="Normal 12 3 4 7" xfId="35196"/>
    <cellStyle name="Normal 12 3 5" xfId="35197"/>
    <cellStyle name="Normal 12 3 5 2" xfId="35198"/>
    <cellStyle name="Normal 12 3 5 2 2" xfId="35199"/>
    <cellStyle name="Normal 12 3 5 2 3" xfId="35200"/>
    <cellStyle name="Normal 12 3 5 2 4" xfId="35201"/>
    <cellStyle name="Normal 12 3 5 2 5" xfId="35202"/>
    <cellStyle name="Normal 12 3 5 3" xfId="35203"/>
    <cellStyle name="Normal 12 3 5 3 2" xfId="35204"/>
    <cellStyle name="Normal 12 3 5 3 3" xfId="35205"/>
    <cellStyle name="Normal 12 3 5 3 4" xfId="35206"/>
    <cellStyle name="Normal 12 3 5 4" xfId="35207"/>
    <cellStyle name="Normal 12 3 5 5" xfId="35208"/>
    <cellStyle name="Normal 12 3 5 6" xfId="35209"/>
    <cellStyle name="Normal 12 3 5 7" xfId="35210"/>
    <cellStyle name="Normal 12 3 6" xfId="35211"/>
    <cellStyle name="Normal 12 3 6 2" xfId="35212"/>
    <cellStyle name="Normal 12 3 6 2 2" xfId="35213"/>
    <cellStyle name="Normal 12 3 6 3" xfId="35214"/>
    <cellStyle name="Normal 12 3 6 4" xfId="35215"/>
    <cellStyle name="Normal 12 3 6 5" xfId="35216"/>
    <cellStyle name="Normal 12 3 6 6" xfId="35217"/>
    <cellStyle name="Normal 12 3 7" xfId="35218"/>
    <cellStyle name="Normal 12 3 7 2" xfId="35219"/>
    <cellStyle name="Normal 12 3 7 3" xfId="35220"/>
    <cellStyle name="Normal 12 3 7 4" xfId="35221"/>
    <cellStyle name="Normal 12 3 8" xfId="35222"/>
    <cellStyle name="Normal 12 3 9" xfId="35223"/>
    <cellStyle name="Normal 12 4" xfId="35224"/>
    <cellStyle name="Normal 12 4 2" xfId="35225"/>
    <cellStyle name="Normal 12 4 2 2" xfId="35226"/>
    <cellStyle name="Normal 12 4 2 2 2" xfId="35227"/>
    <cellStyle name="Normal 12 4 2 2 2 2" xfId="35228"/>
    <cellStyle name="Normal 12 4 2 2 2 2 2" xfId="35229"/>
    <cellStyle name="Normal 12 4 2 2 2 3" xfId="35230"/>
    <cellStyle name="Normal 12 4 2 2 2 4" xfId="35231"/>
    <cellStyle name="Normal 12 4 2 2 2 5" xfId="35232"/>
    <cellStyle name="Normal 12 4 2 2 2 6" xfId="35233"/>
    <cellStyle name="Normal 12 4 2 2 3" xfId="35234"/>
    <cellStyle name="Normal 12 4 2 2 3 2" xfId="35235"/>
    <cellStyle name="Normal 12 4 2 2 3 3" xfId="35236"/>
    <cellStyle name="Normal 12 4 2 2 3 4" xfId="35237"/>
    <cellStyle name="Normal 12 4 2 2 4" xfId="35238"/>
    <cellStyle name="Normal 12 4 2 2 5" xfId="35239"/>
    <cellStyle name="Normal 12 4 2 2 6" xfId="35240"/>
    <cellStyle name="Normal 12 4 2 2 7" xfId="35241"/>
    <cellStyle name="Normal 12 4 2 3" xfId="35242"/>
    <cellStyle name="Normal 12 4 2 3 2" xfId="35243"/>
    <cellStyle name="Normal 12 4 2 3 2 2" xfId="35244"/>
    <cellStyle name="Normal 12 4 2 3 2 3" xfId="35245"/>
    <cellStyle name="Normal 12 4 2 3 2 4" xfId="35246"/>
    <cellStyle name="Normal 12 4 2 3 2 5" xfId="35247"/>
    <cellStyle name="Normal 12 4 2 3 3" xfId="35248"/>
    <cellStyle name="Normal 12 4 2 3 3 2" xfId="35249"/>
    <cellStyle name="Normal 12 4 2 3 3 3" xfId="35250"/>
    <cellStyle name="Normal 12 4 2 3 3 4" xfId="35251"/>
    <cellStyle name="Normal 12 4 2 3 4" xfId="35252"/>
    <cellStyle name="Normal 12 4 2 3 5" xfId="35253"/>
    <cellStyle name="Normal 12 4 2 3 6" xfId="35254"/>
    <cellStyle name="Normal 12 4 2 3 7" xfId="35255"/>
    <cellStyle name="Normal 12 4 2 4" xfId="35256"/>
    <cellStyle name="Normal 12 4 2 4 2" xfId="35257"/>
    <cellStyle name="Normal 12 4 2 4 2 2" xfId="35258"/>
    <cellStyle name="Normal 12 4 2 4 3" xfId="35259"/>
    <cellStyle name="Normal 12 4 2 4 4" xfId="35260"/>
    <cellStyle name="Normal 12 4 2 4 5" xfId="35261"/>
    <cellStyle name="Normal 12 4 2 4 6" xfId="35262"/>
    <cellStyle name="Normal 12 4 2 5" xfId="35263"/>
    <cellStyle name="Normal 12 4 2 5 2" xfId="35264"/>
    <cellStyle name="Normal 12 4 2 5 3" xfId="35265"/>
    <cellStyle name="Normal 12 4 2 5 4" xfId="35266"/>
    <cellStyle name="Normal 12 4 2 6" xfId="35267"/>
    <cellStyle name="Normal 12 4 2 7" xfId="35268"/>
    <cellStyle name="Normal 12 4 2 8" xfId="35269"/>
    <cellStyle name="Normal 12 4 2 9" xfId="35270"/>
    <cellStyle name="Normal 12 4 3" xfId="35271"/>
    <cellStyle name="Normal 12 4 3 2" xfId="35272"/>
    <cellStyle name="Normal 12 4 3 2 2" xfId="35273"/>
    <cellStyle name="Normal 12 4 3 2 2 2" xfId="35274"/>
    <cellStyle name="Normal 12 4 3 2 3" xfId="35275"/>
    <cellStyle name="Normal 12 4 3 2 4" xfId="35276"/>
    <cellStyle name="Normal 12 4 3 2 5" xfId="35277"/>
    <cellStyle name="Normal 12 4 3 2 6" xfId="35278"/>
    <cellStyle name="Normal 12 4 3 3" xfId="35279"/>
    <cellStyle name="Normal 12 4 3 3 2" xfId="35280"/>
    <cellStyle name="Normal 12 4 3 3 3" xfId="35281"/>
    <cellStyle name="Normal 12 4 3 3 4" xfId="35282"/>
    <cellStyle name="Normal 12 4 3 4" xfId="35283"/>
    <cellStyle name="Normal 12 4 3 5" xfId="35284"/>
    <cellStyle name="Normal 12 4 3 6" xfId="35285"/>
    <cellStyle name="Normal 12 4 3 7" xfId="35286"/>
    <cellStyle name="Normal 12 4 4" xfId="35287"/>
    <cellStyle name="Normal 12 4 4 2" xfId="35288"/>
    <cellStyle name="Normal 12 4 4 2 2" xfId="35289"/>
    <cellStyle name="Normal 12 4 4 2 3" xfId="35290"/>
    <cellStyle name="Normal 12 4 4 2 4" xfId="35291"/>
    <cellStyle name="Normal 12 4 4 2 5" xfId="35292"/>
    <cellStyle name="Normal 12 4 4 3" xfId="35293"/>
    <cellStyle name="Normal 12 4 4 3 2" xfId="35294"/>
    <cellStyle name="Normal 12 4 4 3 3" xfId="35295"/>
    <cellStyle name="Normal 12 4 4 3 4" xfId="35296"/>
    <cellStyle name="Normal 12 4 4 4" xfId="35297"/>
    <cellStyle name="Normal 12 4 4 5" xfId="35298"/>
    <cellStyle name="Normal 12 4 4 6" xfId="35299"/>
    <cellStyle name="Normal 12 4 4 7" xfId="35300"/>
    <cellStyle name="Normal 12 4 5" xfId="35301"/>
    <cellStyle name="Normal 12 4 5 2" xfId="35302"/>
    <cellStyle name="Normal 12 4 5 2 2" xfId="35303"/>
    <cellStyle name="Normal 12 4 5 3" xfId="35304"/>
    <cellStyle name="Normal 12 4 5 4" xfId="35305"/>
    <cellStyle name="Normal 12 4 5 5" xfId="35306"/>
    <cellStyle name="Normal 12 4 5 6" xfId="35307"/>
    <cellStyle name="Normal 12 4 6" xfId="35308"/>
    <cellStyle name="Normal 12 4 6 2" xfId="35309"/>
    <cellStyle name="Normal 12 4 6 3" xfId="35310"/>
    <cellStyle name="Normal 12 4 6 4" xfId="35311"/>
    <cellStyle name="Normal 12 4 7" xfId="35312"/>
    <cellStyle name="Normal 12 4 8" xfId="35313"/>
    <cellStyle name="Normal 12 4 9" xfId="35314"/>
    <cellStyle name="Normal 12 5" xfId="35315"/>
    <cellStyle name="Normal 12 5 2" xfId="35316"/>
    <cellStyle name="Normal 12 5 2 2" xfId="35317"/>
    <cellStyle name="Normal 12 5 2 2 2" xfId="35318"/>
    <cellStyle name="Normal 12 5 2 2 2 2" xfId="35319"/>
    <cellStyle name="Normal 12 5 2 2 2 3" xfId="35320"/>
    <cellStyle name="Normal 12 5 2 2 2 4" xfId="35321"/>
    <cellStyle name="Normal 12 5 2 2 2 5" xfId="35322"/>
    <cellStyle name="Normal 12 5 2 2 3" xfId="35323"/>
    <cellStyle name="Normal 12 5 2 2 3 2" xfId="35324"/>
    <cellStyle name="Normal 12 5 2 2 3 3" xfId="35325"/>
    <cellStyle name="Normal 12 5 2 2 3 4" xfId="35326"/>
    <cellStyle name="Normal 12 5 2 2 4" xfId="35327"/>
    <cellStyle name="Normal 12 5 2 2 5" xfId="35328"/>
    <cellStyle name="Normal 12 5 2 2 6" xfId="35329"/>
    <cellStyle name="Normal 12 5 2 2 7" xfId="35330"/>
    <cellStyle name="Normal 12 5 2 3" xfId="35331"/>
    <cellStyle name="Normal 12 5 2 3 2" xfId="35332"/>
    <cellStyle name="Normal 12 5 2 3 2 2" xfId="35333"/>
    <cellStyle name="Normal 12 5 2 3 3" xfId="35334"/>
    <cellStyle name="Normal 12 5 2 3 4" xfId="35335"/>
    <cellStyle name="Normal 12 5 2 3 5" xfId="35336"/>
    <cellStyle name="Normal 12 5 2 3 6" xfId="35337"/>
    <cellStyle name="Normal 12 5 2 4" xfId="35338"/>
    <cellStyle name="Normal 12 5 2 4 2" xfId="35339"/>
    <cellStyle name="Normal 12 5 2 4 3" xfId="35340"/>
    <cellStyle name="Normal 12 5 2 4 4" xfId="35341"/>
    <cellStyle name="Normal 12 5 2 5" xfId="35342"/>
    <cellStyle name="Normal 12 5 2 6" xfId="35343"/>
    <cellStyle name="Normal 12 5 2 7" xfId="35344"/>
    <cellStyle name="Normal 12 5 2 8" xfId="35345"/>
    <cellStyle name="Normal 12 5 3" xfId="35346"/>
    <cellStyle name="Normal 12 5 3 2" xfId="35347"/>
    <cellStyle name="Normal 12 5 3 2 2" xfId="35348"/>
    <cellStyle name="Normal 12 5 3 2 3" xfId="35349"/>
    <cellStyle name="Normal 12 5 3 2 4" xfId="35350"/>
    <cellStyle name="Normal 12 5 3 2 5" xfId="35351"/>
    <cellStyle name="Normal 12 5 3 3" xfId="35352"/>
    <cellStyle name="Normal 12 5 3 3 2" xfId="35353"/>
    <cellStyle name="Normal 12 5 3 3 3" xfId="35354"/>
    <cellStyle name="Normal 12 5 3 3 4" xfId="35355"/>
    <cellStyle name="Normal 12 5 3 4" xfId="35356"/>
    <cellStyle name="Normal 12 5 3 5" xfId="35357"/>
    <cellStyle name="Normal 12 5 3 6" xfId="35358"/>
    <cellStyle name="Normal 12 5 3 7" xfId="35359"/>
    <cellStyle name="Normal 12 5 4" xfId="35360"/>
    <cellStyle name="Normal 12 5 4 2" xfId="35361"/>
    <cellStyle name="Normal 12 5 4 2 2" xfId="35362"/>
    <cellStyle name="Normal 12 5 4 3" xfId="35363"/>
    <cellStyle name="Normal 12 5 4 4" xfId="35364"/>
    <cellStyle name="Normal 12 5 4 5" xfId="35365"/>
    <cellStyle name="Normal 12 5 4 6" xfId="35366"/>
    <cellStyle name="Normal 12 5 5" xfId="35367"/>
    <cellStyle name="Normal 12 5 5 2" xfId="35368"/>
    <cellStyle name="Normal 12 5 5 3" xfId="35369"/>
    <cellStyle name="Normal 12 5 5 4" xfId="35370"/>
    <cellStyle name="Normal 12 5 6" xfId="35371"/>
    <cellStyle name="Normal 12 5 7" xfId="35372"/>
    <cellStyle name="Normal 12 5 8" xfId="35373"/>
    <cellStyle name="Normal 12 6" xfId="35374"/>
    <cellStyle name="Normal 12 6 2" xfId="35375"/>
    <cellStyle name="Normal 12 6 2 2" xfId="35376"/>
    <cellStyle name="Normal 12 6 2 2 2" xfId="35377"/>
    <cellStyle name="Normal 12 6 2 2 3" xfId="35378"/>
    <cellStyle name="Normal 12 6 2 2 4" xfId="35379"/>
    <cellStyle name="Normal 12 6 2 2 5" xfId="35380"/>
    <cellStyle name="Normal 12 6 2 3" xfId="35381"/>
    <cellStyle name="Normal 12 6 2 3 2" xfId="35382"/>
    <cellStyle name="Normal 12 6 2 3 3" xfId="35383"/>
    <cellStyle name="Normal 12 6 2 3 4" xfId="35384"/>
    <cellStyle name="Normal 12 6 2 4" xfId="35385"/>
    <cellStyle name="Normal 12 6 2 5" xfId="35386"/>
    <cellStyle name="Normal 12 6 2 6" xfId="35387"/>
    <cellStyle name="Normal 12 6 2 7" xfId="35388"/>
    <cellStyle name="Normal 12 6 3" xfId="35389"/>
    <cellStyle name="Normal 12 6 3 2" xfId="35390"/>
    <cellStyle name="Normal 12 6 3 2 2" xfId="35391"/>
    <cellStyle name="Normal 12 6 3 3" xfId="35392"/>
    <cellStyle name="Normal 12 6 3 4" xfId="35393"/>
    <cellStyle name="Normal 12 6 3 5" xfId="35394"/>
    <cellStyle name="Normal 12 6 3 6" xfId="35395"/>
    <cellStyle name="Normal 12 6 4" xfId="35396"/>
    <cellStyle name="Normal 12 6 4 2" xfId="35397"/>
    <cellStyle name="Normal 12 6 4 3" xfId="35398"/>
    <cellStyle name="Normal 12 6 4 4" xfId="35399"/>
    <cellStyle name="Normal 12 6 5" xfId="35400"/>
    <cellStyle name="Normal 12 6 6" xfId="35401"/>
    <cellStyle name="Normal 12 6 7" xfId="35402"/>
    <cellStyle name="Normal 12 6 8" xfId="35403"/>
    <cellStyle name="Normal 12 7" xfId="35404"/>
    <cellStyle name="Normal 12 7 2" xfId="35405"/>
    <cellStyle name="Normal 12 7 2 2" xfId="35406"/>
    <cellStyle name="Normal 12 7 2 2 2" xfId="35407"/>
    <cellStyle name="Normal 12 7 2 3" xfId="35408"/>
    <cellStyle name="Normal 12 7 2 4" xfId="35409"/>
    <cellStyle name="Normal 12 7 2 5" xfId="35410"/>
    <cellStyle name="Normal 12 7 2 6" xfId="35411"/>
    <cellStyle name="Normal 12 7 3" xfId="35412"/>
    <cellStyle name="Normal 12 7 3 2" xfId="35413"/>
    <cellStyle name="Normal 12 7 3 3" xfId="35414"/>
    <cellStyle name="Normal 12 7 3 4" xfId="35415"/>
    <cellStyle name="Normal 12 7 4" xfId="35416"/>
    <cellStyle name="Normal 12 7 5" xfId="35417"/>
    <cellStyle name="Normal 12 7 6" xfId="35418"/>
    <cellStyle name="Normal 12 7 7" xfId="35419"/>
    <cellStyle name="Normal 12 8" xfId="35420"/>
    <cellStyle name="Normal 12 8 2" xfId="35421"/>
    <cellStyle name="Normal 12 8 2 2" xfId="35422"/>
    <cellStyle name="Normal 12 8 2 2 2" xfId="35423"/>
    <cellStyle name="Normal 12 8 2 3" xfId="35424"/>
    <cellStyle name="Normal 12 8 2 4" xfId="35425"/>
    <cellStyle name="Normal 12 8 2 5" xfId="35426"/>
    <cellStyle name="Normal 12 8 2 6" xfId="35427"/>
    <cellStyle name="Normal 12 8 3" xfId="35428"/>
    <cellStyle name="Normal 12 8 3 2" xfId="35429"/>
    <cellStyle name="Normal 12 8 3 3" xfId="35430"/>
    <cellStyle name="Normal 12 8 3 4" xfId="35431"/>
    <cellStyle name="Normal 12 8 4" xfId="35432"/>
    <cellStyle name="Normal 12 8 5" xfId="35433"/>
    <cellStyle name="Normal 12 8 6" xfId="35434"/>
    <cellStyle name="Normal 12 8 7" xfId="35435"/>
    <cellStyle name="Normal 12 9" xfId="35436"/>
    <cellStyle name="Normal 12 9 2" xfId="35437"/>
    <cellStyle name="Normal 12 9 2 2" xfId="35438"/>
    <cellStyle name="Normal 12 9 2 2 2" xfId="35439"/>
    <cellStyle name="Normal 12 9 2 3" xfId="35440"/>
    <cellStyle name="Normal 12 9 2 4" xfId="35441"/>
    <cellStyle name="Normal 12 9 2 5" xfId="35442"/>
    <cellStyle name="Normal 12 9 2 6" xfId="35443"/>
    <cellStyle name="Normal 12 9 3" xfId="35444"/>
    <cellStyle name="Normal 12 9 3 2" xfId="35445"/>
    <cellStyle name="Normal 12 9 3 3" xfId="35446"/>
    <cellStyle name="Normal 12 9 3 4" xfId="35447"/>
    <cellStyle name="Normal 12 9 4" xfId="35448"/>
    <cellStyle name="Normal 12 9 5" xfId="35449"/>
    <cellStyle name="Normal 12 9 5 2" xfId="35450"/>
    <cellStyle name="Normal 12 9 6" xfId="35451"/>
    <cellStyle name="Normal 13" xfId="35452"/>
    <cellStyle name="Normal 13 10" xfId="35453"/>
    <cellStyle name="Normal 13 10 2" xfId="35454"/>
    <cellStyle name="Normal 13 10 2 2" xfId="35455"/>
    <cellStyle name="Normal 13 10 2 3" xfId="35456"/>
    <cellStyle name="Normal 13 10 2 4" xfId="35457"/>
    <cellStyle name="Normal 13 10 2 5" xfId="35458"/>
    <cellStyle name="Normal 13 10 3" xfId="35459"/>
    <cellStyle name="Normal 13 10 3 2" xfId="35460"/>
    <cellStyle name="Normal 13 10 3 3" xfId="35461"/>
    <cellStyle name="Normal 13 10 3 4" xfId="35462"/>
    <cellStyle name="Normal 13 10 4" xfId="35463"/>
    <cellStyle name="Normal 13 10 5" xfId="35464"/>
    <cellStyle name="Normal 13 10 5 2" xfId="35465"/>
    <cellStyle name="Normal 13 10 6" xfId="35466"/>
    <cellStyle name="Normal 13 11" xfId="35467"/>
    <cellStyle name="Normal 13 11 2" xfId="35468"/>
    <cellStyle name="Normal 13 11 2 2" xfId="35469"/>
    <cellStyle name="Normal 13 11 3" xfId="35470"/>
    <cellStyle name="Normal 13 11 4" xfId="35471"/>
    <cellStyle name="Normal 13 11 5" xfId="35472"/>
    <cellStyle name="Normal 13 11 6" xfId="35473"/>
    <cellStyle name="Normal 13 12" xfId="35474"/>
    <cellStyle name="Normal 13 12 2" xfId="35475"/>
    <cellStyle name="Normal 13 12 3" xfId="35476"/>
    <cellStyle name="Normal 13 12 4" xfId="35477"/>
    <cellStyle name="Normal 13 13" xfId="35478"/>
    <cellStyle name="Normal 13 13 2" xfId="35479"/>
    <cellStyle name="Normal 13 14" xfId="35480"/>
    <cellStyle name="Normal 13 15" xfId="35481"/>
    <cellStyle name="Normal 13 2" xfId="35482"/>
    <cellStyle name="Normal 13 2 10" xfId="35483"/>
    <cellStyle name="Normal 13 2 10 2" xfId="35484"/>
    <cellStyle name="Normal 13 2 10 2 2" xfId="35485"/>
    <cellStyle name="Normal 13 2 10 3" xfId="35486"/>
    <cellStyle name="Normal 13 2 10 4" xfId="35487"/>
    <cellStyle name="Normal 13 2 10 5" xfId="35488"/>
    <cellStyle name="Normal 13 2 10 6" xfId="35489"/>
    <cellStyle name="Normal 13 2 11" xfId="35490"/>
    <cellStyle name="Normal 13 2 11 2" xfId="35491"/>
    <cellStyle name="Normal 13 2 11 3" xfId="35492"/>
    <cellStyle name="Normal 13 2 11 4" xfId="35493"/>
    <cellStyle name="Normal 13 2 12" xfId="35494"/>
    <cellStyle name="Normal 13 2 13" xfId="35495"/>
    <cellStyle name="Normal 13 2 14" xfId="35496"/>
    <cellStyle name="Normal 13 2 15" xfId="35497"/>
    <cellStyle name="Normal 13 2 2" xfId="35498"/>
    <cellStyle name="Normal 13 2 2 10" xfId="35499"/>
    <cellStyle name="Normal 13 2 2 2" xfId="35500"/>
    <cellStyle name="Normal 13 2 2 2 2" xfId="35501"/>
    <cellStyle name="Normal 13 2 2 2 2 2" xfId="35502"/>
    <cellStyle name="Normal 13 2 2 2 2 2 2" xfId="35503"/>
    <cellStyle name="Normal 13 2 2 2 2 2 2 2" xfId="35504"/>
    <cellStyle name="Normal 13 2 2 2 2 2 2 2 2" xfId="35505"/>
    <cellStyle name="Normal 13 2 2 2 2 2 2 3" xfId="35506"/>
    <cellStyle name="Normal 13 2 2 2 2 2 2 4" xfId="35507"/>
    <cellStyle name="Normal 13 2 2 2 2 2 2 5" xfId="35508"/>
    <cellStyle name="Normal 13 2 2 2 2 2 2 6" xfId="35509"/>
    <cellStyle name="Normal 13 2 2 2 2 2 3" xfId="35510"/>
    <cellStyle name="Normal 13 2 2 2 2 2 3 2" xfId="35511"/>
    <cellStyle name="Normal 13 2 2 2 2 2 3 3" xfId="35512"/>
    <cellStyle name="Normal 13 2 2 2 2 2 3 4" xfId="35513"/>
    <cellStyle name="Normal 13 2 2 2 2 2 4" xfId="35514"/>
    <cellStyle name="Normal 13 2 2 2 2 2 5" xfId="35515"/>
    <cellStyle name="Normal 13 2 2 2 2 2 6" xfId="35516"/>
    <cellStyle name="Normal 13 2 2 2 2 2 7" xfId="35517"/>
    <cellStyle name="Normal 13 2 2 2 2 3" xfId="35518"/>
    <cellStyle name="Normal 13 2 2 2 2 3 2" xfId="35519"/>
    <cellStyle name="Normal 13 2 2 2 2 3 2 2" xfId="35520"/>
    <cellStyle name="Normal 13 2 2 2 2 3 3" xfId="35521"/>
    <cellStyle name="Normal 13 2 2 2 2 3 4" xfId="35522"/>
    <cellStyle name="Normal 13 2 2 2 2 3 5" xfId="35523"/>
    <cellStyle name="Normal 13 2 2 2 2 3 6" xfId="35524"/>
    <cellStyle name="Normal 13 2 2 2 2 4" xfId="35525"/>
    <cellStyle name="Normal 13 2 2 2 2 4 2" xfId="35526"/>
    <cellStyle name="Normal 13 2 2 2 2 4 3" xfId="35527"/>
    <cellStyle name="Normal 13 2 2 2 2 4 4" xfId="35528"/>
    <cellStyle name="Normal 13 2 2 2 2 5" xfId="35529"/>
    <cellStyle name="Normal 13 2 2 2 2 6" xfId="35530"/>
    <cellStyle name="Normal 13 2 2 2 2 7" xfId="35531"/>
    <cellStyle name="Normal 13 2 2 2 2 8" xfId="35532"/>
    <cellStyle name="Normal 13 2 2 2 3" xfId="35533"/>
    <cellStyle name="Normal 13 2 2 2 3 2" xfId="35534"/>
    <cellStyle name="Normal 13 2 2 2 3 2 2" xfId="35535"/>
    <cellStyle name="Normal 13 2 2 2 3 2 2 2" xfId="35536"/>
    <cellStyle name="Normal 13 2 2 2 3 2 3" xfId="35537"/>
    <cellStyle name="Normal 13 2 2 2 3 2 4" xfId="35538"/>
    <cellStyle name="Normal 13 2 2 2 3 2 5" xfId="35539"/>
    <cellStyle name="Normal 13 2 2 2 3 2 6" xfId="35540"/>
    <cellStyle name="Normal 13 2 2 2 3 3" xfId="35541"/>
    <cellStyle name="Normal 13 2 2 2 3 3 2" xfId="35542"/>
    <cellStyle name="Normal 13 2 2 2 3 3 3" xfId="35543"/>
    <cellStyle name="Normal 13 2 2 2 3 3 4" xfId="35544"/>
    <cellStyle name="Normal 13 2 2 2 3 4" xfId="35545"/>
    <cellStyle name="Normal 13 2 2 2 3 5" xfId="35546"/>
    <cellStyle name="Normal 13 2 2 2 3 6" xfId="35547"/>
    <cellStyle name="Normal 13 2 2 2 3 7" xfId="35548"/>
    <cellStyle name="Normal 13 2 2 2 4" xfId="35549"/>
    <cellStyle name="Normal 13 2 2 2 4 2" xfId="35550"/>
    <cellStyle name="Normal 13 2 2 2 4 2 2" xfId="35551"/>
    <cellStyle name="Normal 13 2 2 2 4 3" xfId="35552"/>
    <cellStyle name="Normal 13 2 2 2 4 4" xfId="35553"/>
    <cellStyle name="Normal 13 2 2 2 4 5" xfId="35554"/>
    <cellStyle name="Normal 13 2 2 2 4 6" xfId="35555"/>
    <cellStyle name="Normal 13 2 2 2 5" xfId="35556"/>
    <cellStyle name="Normal 13 2 2 2 5 2" xfId="35557"/>
    <cellStyle name="Normal 13 2 2 2 5 3" xfId="35558"/>
    <cellStyle name="Normal 13 2 2 2 5 4" xfId="35559"/>
    <cellStyle name="Normal 13 2 2 2 6" xfId="35560"/>
    <cellStyle name="Normal 13 2 2 2 7" xfId="35561"/>
    <cellStyle name="Normal 13 2 2 2 8" xfId="35562"/>
    <cellStyle name="Normal 13 2 2 3" xfId="35563"/>
    <cellStyle name="Normal 13 2 2 3 2" xfId="35564"/>
    <cellStyle name="Normal 13 2 2 3 2 2" xfId="35565"/>
    <cellStyle name="Normal 13 2 2 3 2 2 2" xfId="35566"/>
    <cellStyle name="Normal 13 2 2 3 2 2 2 2" xfId="35567"/>
    <cellStyle name="Normal 13 2 2 3 2 2 3" xfId="35568"/>
    <cellStyle name="Normal 13 2 2 3 2 2 4" xfId="35569"/>
    <cellStyle name="Normal 13 2 2 3 2 2 5" xfId="35570"/>
    <cellStyle name="Normal 13 2 2 3 2 2 6" xfId="35571"/>
    <cellStyle name="Normal 13 2 2 3 2 3" xfId="35572"/>
    <cellStyle name="Normal 13 2 2 3 2 3 2" xfId="35573"/>
    <cellStyle name="Normal 13 2 2 3 2 3 3" xfId="35574"/>
    <cellStyle name="Normal 13 2 2 3 2 3 4" xfId="35575"/>
    <cellStyle name="Normal 13 2 2 3 2 4" xfId="35576"/>
    <cellStyle name="Normal 13 2 2 3 2 5" xfId="35577"/>
    <cellStyle name="Normal 13 2 2 3 2 6" xfId="35578"/>
    <cellStyle name="Normal 13 2 2 3 2 7" xfId="35579"/>
    <cellStyle name="Normal 13 2 2 3 3" xfId="35580"/>
    <cellStyle name="Normal 13 2 2 3 3 2" xfId="35581"/>
    <cellStyle name="Normal 13 2 2 3 3 2 2" xfId="35582"/>
    <cellStyle name="Normal 13 2 2 3 3 3" xfId="35583"/>
    <cellStyle name="Normal 13 2 2 3 3 4" xfId="35584"/>
    <cellStyle name="Normal 13 2 2 3 3 5" xfId="35585"/>
    <cellStyle name="Normal 13 2 2 3 3 6" xfId="35586"/>
    <cellStyle name="Normal 13 2 2 3 4" xfId="35587"/>
    <cellStyle name="Normal 13 2 2 3 4 2" xfId="35588"/>
    <cellStyle name="Normal 13 2 2 3 4 3" xfId="35589"/>
    <cellStyle name="Normal 13 2 2 3 4 4" xfId="35590"/>
    <cellStyle name="Normal 13 2 2 3 5" xfId="35591"/>
    <cellStyle name="Normal 13 2 2 3 6" xfId="35592"/>
    <cellStyle name="Normal 13 2 2 3 7" xfId="35593"/>
    <cellStyle name="Normal 13 2 2 3 8" xfId="35594"/>
    <cellStyle name="Normal 13 2 2 4" xfId="35595"/>
    <cellStyle name="Normal 13 2 2 4 2" xfId="35596"/>
    <cellStyle name="Normal 13 2 2 4 2 2" xfId="35597"/>
    <cellStyle name="Normal 13 2 2 4 2 2 2" xfId="35598"/>
    <cellStyle name="Normal 13 2 2 4 2 3" xfId="35599"/>
    <cellStyle name="Normal 13 2 2 4 2 4" xfId="35600"/>
    <cellStyle name="Normal 13 2 2 4 2 5" xfId="35601"/>
    <cellStyle name="Normal 13 2 2 4 2 6" xfId="35602"/>
    <cellStyle name="Normal 13 2 2 4 3" xfId="35603"/>
    <cellStyle name="Normal 13 2 2 4 3 2" xfId="35604"/>
    <cellStyle name="Normal 13 2 2 4 3 3" xfId="35605"/>
    <cellStyle name="Normal 13 2 2 4 3 4" xfId="35606"/>
    <cellStyle name="Normal 13 2 2 4 4" xfId="35607"/>
    <cellStyle name="Normal 13 2 2 4 5" xfId="35608"/>
    <cellStyle name="Normal 13 2 2 4 6" xfId="35609"/>
    <cellStyle name="Normal 13 2 2 4 7" xfId="35610"/>
    <cellStyle name="Normal 13 2 2 5" xfId="35611"/>
    <cellStyle name="Normal 13 2 2 5 2" xfId="35612"/>
    <cellStyle name="Normal 13 2 2 5 2 2" xfId="35613"/>
    <cellStyle name="Normal 13 2 2 5 2 3" xfId="35614"/>
    <cellStyle name="Normal 13 2 2 5 2 4" xfId="35615"/>
    <cellStyle name="Normal 13 2 2 5 2 5" xfId="35616"/>
    <cellStyle name="Normal 13 2 2 5 3" xfId="35617"/>
    <cellStyle name="Normal 13 2 2 5 3 2" xfId="35618"/>
    <cellStyle name="Normal 13 2 2 5 3 3" xfId="35619"/>
    <cellStyle name="Normal 13 2 2 5 3 4" xfId="35620"/>
    <cellStyle name="Normal 13 2 2 5 4" xfId="35621"/>
    <cellStyle name="Normal 13 2 2 5 5" xfId="35622"/>
    <cellStyle name="Normal 13 2 2 5 6" xfId="35623"/>
    <cellStyle name="Normal 13 2 2 5 7" xfId="35624"/>
    <cellStyle name="Normal 13 2 2 6" xfId="35625"/>
    <cellStyle name="Normal 13 2 2 6 2" xfId="35626"/>
    <cellStyle name="Normal 13 2 2 6 2 2" xfId="35627"/>
    <cellStyle name="Normal 13 2 2 6 3" xfId="35628"/>
    <cellStyle name="Normal 13 2 2 6 4" xfId="35629"/>
    <cellStyle name="Normal 13 2 2 6 5" xfId="35630"/>
    <cellStyle name="Normal 13 2 2 6 6" xfId="35631"/>
    <cellStyle name="Normal 13 2 2 7" xfId="35632"/>
    <cellStyle name="Normal 13 2 2 7 2" xfId="35633"/>
    <cellStyle name="Normal 13 2 2 7 3" xfId="35634"/>
    <cellStyle name="Normal 13 2 2 7 4" xfId="35635"/>
    <cellStyle name="Normal 13 2 2 8" xfId="35636"/>
    <cellStyle name="Normal 13 2 2 9" xfId="35637"/>
    <cellStyle name="Normal 13 2 3" xfId="35638"/>
    <cellStyle name="Normal 13 2 3 2" xfId="35639"/>
    <cellStyle name="Normal 13 2 3 2 2" xfId="35640"/>
    <cellStyle name="Normal 13 2 3 2 2 2" xfId="35641"/>
    <cellStyle name="Normal 13 2 3 2 2 2 2" xfId="35642"/>
    <cellStyle name="Normal 13 2 3 2 2 2 2 2" xfId="35643"/>
    <cellStyle name="Normal 13 2 3 2 2 2 3" xfId="35644"/>
    <cellStyle name="Normal 13 2 3 2 2 2 4" xfId="35645"/>
    <cellStyle name="Normal 13 2 3 2 2 2 5" xfId="35646"/>
    <cellStyle name="Normal 13 2 3 2 2 2 6" xfId="35647"/>
    <cellStyle name="Normal 13 2 3 2 2 3" xfId="35648"/>
    <cellStyle name="Normal 13 2 3 2 2 3 2" xfId="35649"/>
    <cellStyle name="Normal 13 2 3 2 2 3 3" xfId="35650"/>
    <cellStyle name="Normal 13 2 3 2 2 3 4" xfId="35651"/>
    <cellStyle name="Normal 13 2 3 2 2 4" xfId="35652"/>
    <cellStyle name="Normal 13 2 3 2 2 5" xfId="35653"/>
    <cellStyle name="Normal 13 2 3 2 2 6" xfId="35654"/>
    <cellStyle name="Normal 13 2 3 2 2 7" xfId="35655"/>
    <cellStyle name="Normal 13 2 3 2 3" xfId="35656"/>
    <cellStyle name="Normal 13 2 3 2 3 2" xfId="35657"/>
    <cellStyle name="Normal 13 2 3 2 3 2 2" xfId="35658"/>
    <cellStyle name="Normal 13 2 3 2 3 3" xfId="35659"/>
    <cellStyle name="Normal 13 2 3 2 3 4" xfId="35660"/>
    <cellStyle name="Normal 13 2 3 2 3 5" xfId="35661"/>
    <cellStyle name="Normal 13 2 3 2 3 6" xfId="35662"/>
    <cellStyle name="Normal 13 2 3 2 4" xfId="35663"/>
    <cellStyle name="Normal 13 2 3 2 4 2" xfId="35664"/>
    <cellStyle name="Normal 13 2 3 2 4 3" xfId="35665"/>
    <cellStyle name="Normal 13 2 3 2 4 4" xfId="35666"/>
    <cellStyle name="Normal 13 2 3 2 5" xfId="35667"/>
    <cellStyle name="Normal 13 2 3 2 6" xfId="35668"/>
    <cellStyle name="Normal 13 2 3 2 7" xfId="35669"/>
    <cellStyle name="Normal 13 2 3 2 8" xfId="35670"/>
    <cellStyle name="Normal 13 2 3 3" xfId="35671"/>
    <cellStyle name="Normal 13 2 3 3 2" xfId="35672"/>
    <cellStyle name="Normal 13 2 3 3 2 2" xfId="35673"/>
    <cellStyle name="Normal 13 2 3 3 2 2 2" xfId="35674"/>
    <cellStyle name="Normal 13 2 3 3 2 3" xfId="35675"/>
    <cellStyle name="Normal 13 2 3 3 2 4" xfId="35676"/>
    <cellStyle name="Normal 13 2 3 3 2 5" xfId="35677"/>
    <cellStyle name="Normal 13 2 3 3 2 6" xfId="35678"/>
    <cellStyle name="Normal 13 2 3 3 3" xfId="35679"/>
    <cellStyle name="Normal 13 2 3 3 3 2" xfId="35680"/>
    <cellStyle name="Normal 13 2 3 3 3 3" xfId="35681"/>
    <cellStyle name="Normal 13 2 3 3 3 4" xfId="35682"/>
    <cellStyle name="Normal 13 2 3 3 4" xfId="35683"/>
    <cellStyle name="Normal 13 2 3 3 5" xfId="35684"/>
    <cellStyle name="Normal 13 2 3 3 6" xfId="35685"/>
    <cellStyle name="Normal 13 2 3 3 7" xfId="35686"/>
    <cellStyle name="Normal 13 2 3 4" xfId="35687"/>
    <cellStyle name="Normal 13 2 3 4 2" xfId="35688"/>
    <cellStyle name="Normal 13 2 3 4 2 2" xfId="35689"/>
    <cellStyle name="Normal 13 2 3 4 3" xfId="35690"/>
    <cellStyle name="Normal 13 2 3 4 4" xfId="35691"/>
    <cellStyle name="Normal 13 2 3 4 5" xfId="35692"/>
    <cellStyle name="Normal 13 2 3 4 6" xfId="35693"/>
    <cellStyle name="Normal 13 2 3 5" xfId="35694"/>
    <cellStyle name="Normal 13 2 3 5 2" xfId="35695"/>
    <cellStyle name="Normal 13 2 3 5 3" xfId="35696"/>
    <cellStyle name="Normal 13 2 3 5 4" xfId="35697"/>
    <cellStyle name="Normal 13 2 3 6" xfId="35698"/>
    <cellStyle name="Normal 13 2 3 7" xfId="35699"/>
    <cellStyle name="Normal 13 2 3 8" xfId="35700"/>
    <cellStyle name="Normal 13 2 4" xfId="35701"/>
    <cellStyle name="Normal 13 2 4 2" xfId="35702"/>
    <cellStyle name="Normal 13 2 4 2 2" xfId="35703"/>
    <cellStyle name="Normal 13 2 4 2 2 2" xfId="35704"/>
    <cellStyle name="Normal 13 2 4 2 2 2 2" xfId="35705"/>
    <cellStyle name="Normal 13 2 4 2 2 3" xfId="35706"/>
    <cellStyle name="Normal 13 2 4 2 2 4" xfId="35707"/>
    <cellStyle name="Normal 13 2 4 2 2 5" xfId="35708"/>
    <cellStyle name="Normal 13 2 4 2 2 6" xfId="35709"/>
    <cellStyle name="Normal 13 2 4 2 3" xfId="35710"/>
    <cellStyle name="Normal 13 2 4 2 3 2" xfId="35711"/>
    <cellStyle name="Normal 13 2 4 2 3 3" xfId="35712"/>
    <cellStyle name="Normal 13 2 4 2 3 4" xfId="35713"/>
    <cellStyle name="Normal 13 2 4 2 4" xfId="35714"/>
    <cellStyle name="Normal 13 2 4 2 5" xfId="35715"/>
    <cellStyle name="Normal 13 2 4 2 6" xfId="35716"/>
    <cellStyle name="Normal 13 2 4 2 7" xfId="35717"/>
    <cellStyle name="Normal 13 2 4 3" xfId="35718"/>
    <cellStyle name="Normal 13 2 4 3 2" xfId="35719"/>
    <cellStyle name="Normal 13 2 4 3 2 2" xfId="35720"/>
    <cellStyle name="Normal 13 2 4 3 3" xfId="35721"/>
    <cellStyle name="Normal 13 2 4 3 4" xfId="35722"/>
    <cellStyle name="Normal 13 2 4 3 5" xfId="35723"/>
    <cellStyle name="Normal 13 2 4 3 6" xfId="35724"/>
    <cellStyle name="Normal 13 2 4 4" xfId="35725"/>
    <cellStyle name="Normal 13 2 4 4 2" xfId="35726"/>
    <cellStyle name="Normal 13 2 4 4 3" xfId="35727"/>
    <cellStyle name="Normal 13 2 4 4 4" xfId="35728"/>
    <cellStyle name="Normal 13 2 4 5" xfId="35729"/>
    <cellStyle name="Normal 13 2 4 6" xfId="35730"/>
    <cellStyle name="Normal 13 2 4 7" xfId="35731"/>
    <cellStyle name="Normal 13 2 4 8" xfId="35732"/>
    <cellStyle name="Normal 13 2 5" xfId="35733"/>
    <cellStyle name="Normal 13 2 5 2" xfId="35734"/>
    <cellStyle name="Normal 13 2 5 2 2" xfId="35735"/>
    <cellStyle name="Normal 13 2 5 2 2 2" xfId="35736"/>
    <cellStyle name="Normal 13 2 5 2 3" xfId="35737"/>
    <cellStyle name="Normal 13 2 5 2 4" xfId="35738"/>
    <cellStyle name="Normal 13 2 5 2 5" xfId="35739"/>
    <cellStyle name="Normal 13 2 5 2 6" xfId="35740"/>
    <cellStyle name="Normal 13 2 5 3" xfId="35741"/>
    <cellStyle name="Normal 13 2 5 3 2" xfId="35742"/>
    <cellStyle name="Normal 13 2 5 3 3" xfId="35743"/>
    <cellStyle name="Normal 13 2 5 3 4" xfId="35744"/>
    <cellStyle name="Normal 13 2 5 4" xfId="35745"/>
    <cellStyle name="Normal 13 2 5 5" xfId="35746"/>
    <cellStyle name="Normal 13 2 5 6" xfId="35747"/>
    <cellStyle name="Normal 13 2 5 7" xfId="35748"/>
    <cellStyle name="Normal 13 2 6" xfId="35749"/>
    <cellStyle name="Normal 13 2 6 2" xfId="35750"/>
    <cellStyle name="Normal 13 2 6 2 2" xfId="35751"/>
    <cellStyle name="Normal 13 2 6 2 2 2" xfId="35752"/>
    <cellStyle name="Normal 13 2 6 2 3" xfId="35753"/>
    <cellStyle name="Normal 13 2 6 2 4" xfId="35754"/>
    <cellStyle name="Normal 13 2 6 2 5" xfId="35755"/>
    <cellStyle name="Normal 13 2 6 2 6" xfId="35756"/>
    <cellStyle name="Normal 13 2 6 3" xfId="35757"/>
    <cellStyle name="Normal 13 2 6 3 2" xfId="35758"/>
    <cellStyle name="Normal 13 2 6 3 3" xfId="35759"/>
    <cellStyle name="Normal 13 2 6 3 4" xfId="35760"/>
    <cellStyle name="Normal 13 2 6 4" xfId="35761"/>
    <cellStyle name="Normal 13 2 6 5" xfId="35762"/>
    <cellStyle name="Normal 13 2 6 6" xfId="35763"/>
    <cellStyle name="Normal 13 2 6 7" xfId="35764"/>
    <cellStyle name="Normal 13 2 7" xfId="35765"/>
    <cellStyle name="Normal 13 2 7 2" xfId="35766"/>
    <cellStyle name="Normal 13 2 7 2 2" xfId="35767"/>
    <cellStyle name="Normal 13 2 7 2 2 2" xfId="35768"/>
    <cellStyle name="Normal 13 2 7 2 3" xfId="35769"/>
    <cellStyle name="Normal 13 2 7 2 4" xfId="35770"/>
    <cellStyle name="Normal 13 2 7 2 5" xfId="35771"/>
    <cellStyle name="Normal 13 2 7 2 6" xfId="35772"/>
    <cellStyle name="Normal 13 2 7 3" xfId="35773"/>
    <cellStyle name="Normal 13 2 7 3 2" xfId="35774"/>
    <cellStyle name="Normal 13 2 7 3 3" xfId="35775"/>
    <cellStyle name="Normal 13 2 7 3 4" xfId="35776"/>
    <cellStyle name="Normal 13 2 7 4" xfId="35777"/>
    <cellStyle name="Normal 13 2 7 5" xfId="35778"/>
    <cellStyle name="Normal 13 2 7 6" xfId="35779"/>
    <cellStyle name="Normal 13 2 7 7" xfId="35780"/>
    <cellStyle name="Normal 13 2 8" xfId="35781"/>
    <cellStyle name="Normal 13 2 8 2" xfId="35782"/>
    <cellStyle name="Normal 13 2 8 2 2" xfId="35783"/>
    <cellStyle name="Normal 13 2 8 2 2 2" xfId="35784"/>
    <cellStyle name="Normal 13 2 8 2 3" xfId="35785"/>
    <cellStyle name="Normal 13 2 8 2 4" xfId="35786"/>
    <cellStyle name="Normal 13 2 8 2 5" xfId="35787"/>
    <cellStyle name="Normal 13 2 8 2 6" xfId="35788"/>
    <cellStyle name="Normal 13 2 8 3" xfId="35789"/>
    <cellStyle name="Normal 13 2 8 3 2" xfId="35790"/>
    <cellStyle name="Normal 13 2 8 3 3" xfId="35791"/>
    <cellStyle name="Normal 13 2 8 3 4" xfId="35792"/>
    <cellStyle name="Normal 13 2 8 4" xfId="35793"/>
    <cellStyle name="Normal 13 2 8 5" xfId="35794"/>
    <cellStyle name="Normal 13 2 8 6" xfId="35795"/>
    <cellStyle name="Normal 13 2 8 7" xfId="35796"/>
    <cellStyle name="Normal 13 2 9" xfId="35797"/>
    <cellStyle name="Normal 13 2 9 2" xfId="35798"/>
    <cellStyle name="Normal 13 2 9 2 2" xfId="35799"/>
    <cellStyle name="Normal 13 2 9 2 3" xfId="35800"/>
    <cellStyle name="Normal 13 2 9 2 4" xfId="35801"/>
    <cellStyle name="Normal 13 2 9 2 5" xfId="35802"/>
    <cellStyle name="Normal 13 2 9 3" xfId="35803"/>
    <cellStyle name="Normal 13 2 9 3 2" xfId="35804"/>
    <cellStyle name="Normal 13 2 9 3 3" xfId="35805"/>
    <cellStyle name="Normal 13 2 9 3 4" xfId="35806"/>
    <cellStyle name="Normal 13 2 9 4" xfId="35807"/>
    <cellStyle name="Normal 13 2 9 5" xfId="35808"/>
    <cellStyle name="Normal 13 2 9 6" xfId="35809"/>
    <cellStyle name="Normal 13 2 9 7" xfId="35810"/>
    <cellStyle name="Normal 13 3" xfId="35811"/>
    <cellStyle name="Normal 13 3 10" xfId="35812"/>
    <cellStyle name="Normal 13 3 2" xfId="35813"/>
    <cellStyle name="Normal 13 3 2 2" xfId="35814"/>
    <cellStyle name="Normal 13 3 2 2 2" xfId="35815"/>
    <cellStyle name="Normal 13 3 2 2 2 2" xfId="35816"/>
    <cellStyle name="Normal 13 3 2 2 2 2 2" xfId="35817"/>
    <cellStyle name="Normal 13 3 2 2 2 2 2 2" xfId="35818"/>
    <cellStyle name="Normal 13 3 2 2 2 2 3" xfId="35819"/>
    <cellStyle name="Normal 13 3 2 2 2 2 4" xfId="35820"/>
    <cellStyle name="Normal 13 3 2 2 2 2 5" xfId="35821"/>
    <cellStyle name="Normal 13 3 2 2 2 2 6" xfId="35822"/>
    <cellStyle name="Normal 13 3 2 2 2 3" xfId="35823"/>
    <cellStyle name="Normal 13 3 2 2 2 3 2" xfId="35824"/>
    <cellStyle name="Normal 13 3 2 2 2 3 3" xfId="35825"/>
    <cellStyle name="Normal 13 3 2 2 2 3 4" xfId="35826"/>
    <cellStyle name="Normal 13 3 2 2 2 4" xfId="35827"/>
    <cellStyle name="Normal 13 3 2 2 2 5" xfId="35828"/>
    <cellStyle name="Normal 13 3 2 2 2 6" xfId="35829"/>
    <cellStyle name="Normal 13 3 2 2 2 7" xfId="35830"/>
    <cellStyle name="Normal 13 3 2 2 3" xfId="35831"/>
    <cellStyle name="Normal 13 3 2 2 3 2" xfId="35832"/>
    <cellStyle name="Normal 13 3 2 2 3 2 2" xfId="35833"/>
    <cellStyle name="Normal 13 3 2 2 3 3" xfId="35834"/>
    <cellStyle name="Normal 13 3 2 2 3 4" xfId="35835"/>
    <cellStyle name="Normal 13 3 2 2 3 5" xfId="35836"/>
    <cellStyle name="Normal 13 3 2 2 3 6" xfId="35837"/>
    <cellStyle name="Normal 13 3 2 2 4" xfId="35838"/>
    <cellStyle name="Normal 13 3 2 2 4 2" xfId="35839"/>
    <cellStyle name="Normal 13 3 2 2 4 3" xfId="35840"/>
    <cellStyle name="Normal 13 3 2 2 4 4" xfId="35841"/>
    <cellStyle name="Normal 13 3 2 2 5" xfId="35842"/>
    <cellStyle name="Normal 13 3 2 2 6" xfId="35843"/>
    <cellStyle name="Normal 13 3 2 2 7" xfId="35844"/>
    <cellStyle name="Normal 13 3 2 2 8" xfId="35845"/>
    <cellStyle name="Normal 13 3 2 3" xfId="35846"/>
    <cellStyle name="Normal 13 3 2 3 2" xfId="35847"/>
    <cellStyle name="Normal 13 3 2 3 2 2" xfId="35848"/>
    <cellStyle name="Normal 13 3 2 3 2 2 2" xfId="35849"/>
    <cellStyle name="Normal 13 3 2 3 2 3" xfId="35850"/>
    <cellStyle name="Normal 13 3 2 3 2 4" xfId="35851"/>
    <cellStyle name="Normal 13 3 2 3 2 5" xfId="35852"/>
    <cellStyle name="Normal 13 3 2 3 2 6" xfId="35853"/>
    <cellStyle name="Normal 13 3 2 3 3" xfId="35854"/>
    <cellStyle name="Normal 13 3 2 3 3 2" xfId="35855"/>
    <cellStyle name="Normal 13 3 2 3 3 3" xfId="35856"/>
    <cellStyle name="Normal 13 3 2 3 3 4" xfId="35857"/>
    <cellStyle name="Normal 13 3 2 3 4" xfId="35858"/>
    <cellStyle name="Normal 13 3 2 3 5" xfId="35859"/>
    <cellStyle name="Normal 13 3 2 3 6" xfId="35860"/>
    <cellStyle name="Normal 13 3 2 3 7" xfId="35861"/>
    <cellStyle name="Normal 13 3 2 4" xfId="35862"/>
    <cellStyle name="Normal 13 3 2 4 2" xfId="35863"/>
    <cellStyle name="Normal 13 3 2 4 2 2" xfId="35864"/>
    <cellStyle name="Normal 13 3 2 4 2 3" xfId="35865"/>
    <cellStyle name="Normal 13 3 2 4 2 4" xfId="35866"/>
    <cellStyle name="Normal 13 3 2 4 2 5" xfId="35867"/>
    <cellStyle name="Normal 13 3 2 4 3" xfId="35868"/>
    <cellStyle name="Normal 13 3 2 4 3 2" xfId="35869"/>
    <cellStyle name="Normal 13 3 2 4 3 3" xfId="35870"/>
    <cellStyle name="Normal 13 3 2 4 3 4" xfId="35871"/>
    <cellStyle name="Normal 13 3 2 4 4" xfId="35872"/>
    <cellStyle name="Normal 13 3 2 4 5" xfId="35873"/>
    <cellStyle name="Normal 13 3 2 4 6" xfId="35874"/>
    <cellStyle name="Normal 13 3 2 4 7" xfId="35875"/>
    <cellStyle name="Normal 13 3 2 5" xfId="35876"/>
    <cellStyle name="Normal 13 3 2 5 2" xfId="35877"/>
    <cellStyle name="Normal 13 3 2 5 2 2" xfId="35878"/>
    <cellStyle name="Normal 13 3 2 5 3" xfId="35879"/>
    <cellStyle name="Normal 13 3 2 5 4" xfId="35880"/>
    <cellStyle name="Normal 13 3 2 5 5" xfId="35881"/>
    <cellStyle name="Normal 13 3 2 5 6" xfId="35882"/>
    <cellStyle name="Normal 13 3 2 6" xfId="35883"/>
    <cellStyle name="Normal 13 3 2 6 2" xfId="35884"/>
    <cellStyle name="Normal 13 3 2 6 3" xfId="35885"/>
    <cellStyle name="Normal 13 3 2 6 4" xfId="35886"/>
    <cellStyle name="Normal 13 3 2 7" xfId="35887"/>
    <cellStyle name="Normal 13 3 2 8" xfId="35888"/>
    <cellStyle name="Normal 13 3 2 9" xfId="35889"/>
    <cellStyle name="Normal 13 3 3" xfId="35890"/>
    <cellStyle name="Normal 13 3 3 2" xfId="35891"/>
    <cellStyle name="Normal 13 3 3 2 2" xfId="35892"/>
    <cellStyle name="Normal 13 3 3 2 2 2" xfId="35893"/>
    <cellStyle name="Normal 13 3 3 2 2 2 2" xfId="35894"/>
    <cellStyle name="Normal 13 3 3 2 2 3" xfId="35895"/>
    <cellStyle name="Normal 13 3 3 2 2 4" xfId="35896"/>
    <cellStyle name="Normal 13 3 3 2 2 5" xfId="35897"/>
    <cellStyle name="Normal 13 3 3 2 2 6" xfId="35898"/>
    <cellStyle name="Normal 13 3 3 2 3" xfId="35899"/>
    <cellStyle name="Normal 13 3 3 2 3 2" xfId="35900"/>
    <cellStyle name="Normal 13 3 3 2 3 3" xfId="35901"/>
    <cellStyle name="Normal 13 3 3 2 3 4" xfId="35902"/>
    <cellStyle name="Normal 13 3 3 2 4" xfId="35903"/>
    <cellStyle name="Normal 13 3 3 2 5" xfId="35904"/>
    <cellStyle name="Normal 13 3 3 2 6" xfId="35905"/>
    <cellStyle name="Normal 13 3 3 2 7" xfId="35906"/>
    <cellStyle name="Normal 13 3 3 3" xfId="35907"/>
    <cellStyle name="Normal 13 3 3 3 2" xfId="35908"/>
    <cellStyle name="Normal 13 3 3 3 2 2" xfId="35909"/>
    <cellStyle name="Normal 13 3 3 3 3" xfId="35910"/>
    <cellStyle name="Normal 13 3 3 3 4" xfId="35911"/>
    <cellStyle name="Normal 13 3 3 3 5" xfId="35912"/>
    <cellStyle name="Normal 13 3 3 3 6" xfId="35913"/>
    <cellStyle name="Normal 13 3 3 4" xfId="35914"/>
    <cellStyle name="Normal 13 3 3 4 2" xfId="35915"/>
    <cellStyle name="Normal 13 3 3 4 3" xfId="35916"/>
    <cellStyle name="Normal 13 3 3 4 4" xfId="35917"/>
    <cellStyle name="Normal 13 3 3 5" xfId="35918"/>
    <cellStyle name="Normal 13 3 3 6" xfId="35919"/>
    <cellStyle name="Normal 13 3 3 7" xfId="35920"/>
    <cellStyle name="Normal 13 3 3 8" xfId="35921"/>
    <cellStyle name="Normal 13 3 4" xfId="35922"/>
    <cellStyle name="Normal 13 3 4 2" xfId="35923"/>
    <cellStyle name="Normal 13 3 4 2 2" xfId="35924"/>
    <cellStyle name="Normal 13 3 4 2 2 2" xfId="35925"/>
    <cellStyle name="Normal 13 3 4 2 3" xfId="35926"/>
    <cellStyle name="Normal 13 3 4 2 4" xfId="35927"/>
    <cellStyle name="Normal 13 3 4 2 5" xfId="35928"/>
    <cellStyle name="Normal 13 3 4 2 6" xfId="35929"/>
    <cellStyle name="Normal 13 3 4 3" xfId="35930"/>
    <cellStyle name="Normal 13 3 4 3 2" xfId="35931"/>
    <cellStyle name="Normal 13 3 4 3 3" xfId="35932"/>
    <cellStyle name="Normal 13 3 4 3 4" xfId="35933"/>
    <cellStyle name="Normal 13 3 4 4" xfId="35934"/>
    <cellStyle name="Normal 13 3 4 5" xfId="35935"/>
    <cellStyle name="Normal 13 3 4 6" xfId="35936"/>
    <cellStyle name="Normal 13 3 4 7" xfId="35937"/>
    <cellStyle name="Normal 13 3 5" xfId="35938"/>
    <cellStyle name="Normal 13 3 5 2" xfId="35939"/>
    <cellStyle name="Normal 13 3 5 2 2" xfId="35940"/>
    <cellStyle name="Normal 13 3 5 2 3" xfId="35941"/>
    <cellStyle name="Normal 13 3 5 2 4" xfId="35942"/>
    <cellStyle name="Normal 13 3 5 2 5" xfId="35943"/>
    <cellStyle name="Normal 13 3 5 3" xfId="35944"/>
    <cellStyle name="Normal 13 3 5 3 2" xfId="35945"/>
    <cellStyle name="Normal 13 3 5 3 3" xfId="35946"/>
    <cellStyle name="Normal 13 3 5 3 4" xfId="35947"/>
    <cellStyle name="Normal 13 3 5 4" xfId="35948"/>
    <cellStyle name="Normal 13 3 5 5" xfId="35949"/>
    <cellStyle name="Normal 13 3 5 6" xfId="35950"/>
    <cellStyle name="Normal 13 3 5 7" xfId="35951"/>
    <cellStyle name="Normal 13 3 6" xfId="35952"/>
    <cellStyle name="Normal 13 3 6 2" xfId="35953"/>
    <cellStyle name="Normal 13 3 6 2 2" xfId="35954"/>
    <cellStyle name="Normal 13 3 6 3" xfId="35955"/>
    <cellStyle name="Normal 13 3 6 4" xfId="35956"/>
    <cellStyle name="Normal 13 3 6 5" xfId="35957"/>
    <cellStyle name="Normal 13 3 6 6" xfId="35958"/>
    <cellStyle name="Normal 13 3 7" xfId="35959"/>
    <cellStyle name="Normal 13 3 7 2" xfId="35960"/>
    <cellStyle name="Normal 13 3 7 3" xfId="35961"/>
    <cellStyle name="Normal 13 3 7 4" xfId="35962"/>
    <cellStyle name="Normal 13 3 8" xfId="35963"/>
    <cellStyle name="Normal 13 3 9" xfId="35964"/>
    <cellStyle name="Normal 13 4" xfId="35965"/>
    <cellStyle name="Normal 13 4 2" xfId="35966"/>
    <cellStyle name="Normal 13 4 2 2" xfId="35967"/>
    <cellStyle name="Normal 13 4 2 2 2" xfId="35968"/>
    <cellStyle name="Normal 13 4 2 2 2 2" xfId="35969"/>
    <cellStyle name="Normal 13 4 2 2 2 2 2" xfId="35970"/>
    <cellStyle name="Normal 13 4 2 2 2 3" xfId="35971"/>
    <cellStyle name="Normal 13 4 2 2 2 4" xfId="35972"/>
    <cellStyle name="Normal 13 4 2 2 2 5" xfId="35973"/>
    <cellStyle name="Normal 13 4 2 2 2 6" xfId="35974"/>
    <cellStyle name="Normal 13 4 2 2 3" xfId="35975"/>
    <cellStyle name="Normal 13 4 2 2 3 2" xfId="35976"/>
    <cellStyle name="Normal 13 4 2 2 3 3" xfId="35977"/>
    <cellStyle name="Normal 13 4 2 2 3 4" xfId="35978"/>
    <cellStyle name="Normal 13 4 2 2 4" xfId="35979"/>
    <cellStyle name="Normal 13 4 2 2 5" xfId="35980"/>
    <cellStyle name="Normal 13 4 2 2 6" xfId="35981"/>
    <cellStyle name="Normal 13 4 2 2 7" xfId="35982"/>
    <cellStyle name="Normal 13 4 2 3" xfId="35983"/>
    <cellStyle name="Normal 13 4 2 3 2" xfId="35984"/>
    <cellStyle name="Normal 13 4 2 3 2 2" xfId="35985"/>
    <cellStyle name="Normal 13 4 2 3 2 3" xfId="35986"/>
    <cellStyle name="Normal 13 4 2 3 2 4" xfId="35987"/>
    <cellStyle name="Normal 13 4 2 3 2 5" xfId="35988"/>
    <cellStyle name="Normal 13 4 2 3 3" xfId="35989"/>
    <cellStyle name="Normal 13 4 2 3 3 2" xfId="35990"/>
    <cellStyle name="Normal 13 4 2 3 3 3" xfId="35991"/>
    <cellStyle name="Normal 13 4 2 3 3 4" xfId="35992"/>
    <cellStyle name="Normal 13 4 2 3 4" xfId="35993"/>
    <cellStyle name="Normal 13 4 2 3 5" xfId="35994"/>
    <cellStyle name="Normal 13 4 2 3 6" xfId="35995"/>
    <cellStyle name="Normal 13 4 2 3 7" xfId="35996"/>
    <cellStyle name="Normal 13 4 2 4" xfId="35997"/>
    <cellStyle name="Normal 13 4 2 4 2" xfId="35998"/>
    <cellStyle name="Normal 13 4 2 4 2 2" xfId="35999"/>
    <cellStyle name="Normal 13 4 2 4 3" xfId="36000"/>
    <cellStyle name="Normal 13 4 2 4 4" xfId="36001"/>
    <cellStyle name="Normal 13 4 2 4 5" xfId="36002"/>
    <cellStyle name="Normal 13 4 2 4 6" xfId="36003"/>
    <cellStyle name="Normal 13 4 2 5" xfId="36004"/>
    <cellStyle name="Normal 13 4 2 5 2" xfId="36005"/>
    <cellStyle name="Normal 13 4 2 5 3" xfId="36006"/>
    <cellStyle name="Normal 13 4 2 5 4" xfId="36007"/>
    <cellStyle name="Normal 13 4 2 6" xfId="36008"/>
    <cellStyle name="Normal 13 4 2 7" xfId="36009"/>
    <cellStyle name="Normal 13 4 2 8" xfId="36010"/>
    <cellStyle name="Normal 13 4 2 9" xfId="36011"/>
    <cellStyle name="Normal 13 4 3" xfId="36012"/>
    <cellStyle name="Normal 13 4 3 2" xfId="36013"/>
    <cellStyle name="Normal 13 4 3 2 2" xfId="36014"/>
    <cellStyle name="Normal 13 4 3 2 2 2" xfId="36015"/>
    <cellStyle name="Normal 13 4 3 2 3" xfId="36016"/>
    <cellStyle name="Normal 13 4 3 2 4" xfId="36017"/>
    <cellStyle name="Normal 13 4 3 2 5" xfId="36018"/>
    <cellStyle name="Normal 13 4 3 2 6" xfId="36019"/>
    <cellStyle name="Normal 13 4 3 3" xfId="36020"/>
    <cellStyle name="Normal 13 4 3 3 2" xfId="36021"/>
    <cellStyle name="Normal 13 4 3 3 3" xfId="36022"/>
    <cellStyle name="Normal 13 4 3 3 4" xfId="36023"/>
    <cellStyle name="Normal 13 4 3 4" xfId="36024"/>
    <cellStyle name="Normal 13 4 3 5" xfId="36025"/>
    <cellStyle name="Normal 13 4 3 6" xfId="36026"/>
    <cellStyle name="Normal 13 4 3 7" xfId="36027"/>
    <cellStyle name="Normal 13 4 4" xfId="36028"/>
    <cellStyle name="Normal 13 4 4 2" xfId="36029"/>
    <cellStyle name="Normal 13 4 4 2 2" xfId="36030"/>
    <cellStyle name="Normal 13 4 4 2 3" xfId="36031"/>
    <cellStyle name="Normal 13 4 4 2 4" xfId="36032"/>
    <cellStyle name="Normal 13 4 4 2 5" xfId="36033"/>
    <cellStyle name="Normal 13 4 4 3" xfId="36034"/>
    <cellStyle name="Normal 13 4 4 3 2" xfId="36035"/>
    <cellStyle name="Normal 13 4 4 3 3" xfId="36036"/>
    <cellStyle name="Normal 13 4 4 3 4" xfId="36037"/>
    <cellStyle name="Normal 13 4 4 4" xfId="36038"/>
    <cellStyle name="Normal 13 4 4 5" xfId="36039"/>
    <cellStyle name="Normal 13 4 4 6" xfId="36040"/>
    <cellStyle name="Normal 13 4 4 7" xfId="36041"/>
    <cellStyle name="Normal 13 4 5" xfId="36042"/>
    <cellStyle name="Normal 13 4 5 2" xfId="36043"/>
    <cellStyle name="Normal 13 4 5 2 2" xfId="36044"/>
    <cellStyle name="Normal 13 4 5 3" xfId="36045"/>
    <cellStyle name="Normal 13 4 5 4" xfId="36046"/>
    <cellStyle name="Normal 13 4 5 5" xfId="36047"/>
    <cellStyle name="Normal 13 4 5 6" xfId="36048"/>
    <cellStyle name="Normal 13 4 6" xfId="36049"/>
    <cellStyle name="Normal 13 4 6 2" xfId="36050"/>
    <cellStyle name="Normal 13 4 6 3" xfId="36051"/>
    <cellStyle name="Normal 13 4 6 4" xfId="36052"/>
    <cellStyle name="Normal 13 4 7" xfId="36053"/>
    <cellStyle name="Normal 13 4 8" xfId="36054"/>
    <cellStyle name="Normal 13 4 9" xfId="36055"/>
    <cellStyle name="Normal 13 5" xfId="36056"/>
    <cellStyle name="Normal 13 5 2" xfId="36057"/>
    <cellStyle name="Normal 13 5 2 2" xfId="36058"/>
    <cellStyle name="Normal 13 5 2 2 2" xfId="36059"/>
    <cellStyle name="Normal 13 5 2 2 2 2" xfId="36060"/>
    <cellStyle name="Normal 13 5 2 2 2 3" xfId="36061"/>
    <cellStyle name="Normal 13 5 2 2 2 4" xfId="36062"/>
    <cellStyle name="Normal 13 5 2 2 2 5" xfId="36063"/>
    <cellStyle name="Normal 13 5 2 2 3" xfId="36064"/>
    <cellStyle name="Normal 13 5 2 2 3 2" xfId="36065"/>
    <cellStyle name="Normal 13 5 2 2 3 3" xfId="36066"/>
    <cellStyle name="Normal 13 5 2 2 3 4" xfId="36067"/>
    <cellStyle name="Normal 13 5 2 2 4" xfId="36068"/>
    <cellStyle name="Normal 13 5 2 2 5" xfId="36069"/>
    <cellStyle name="Normal 13 5 2 2 6" xfId="36070"/>
    <cellStyle name="Normal 13 5 2 2 7" xfId="36071"/>
    <cellStyle name="Normal 13 5 2 3" xfId="36072"/>
    <cellStyle name="Normal 13 5 2 3 2" xfId="36073"/>
    <cellStyle name="Normal 13 5 2 3 2 2" xfId="36074"/>
    <cellStyle name="Normal 13 5 2 3 3" xfId="36075"/>
    <cellStyle name="Normal 13 5 2 3 4" xfId="36076"/>
    <cellStyle name="Normal 13 5 2 3 5" xfId="36077"/>
    <cellStyle name="Normal 13 5 2 3 6" xfId="36078"/>
    <cellStyle name="Normal 13 5 2 4" xfId="36079"/>
    <cellStyle name="Normal 13 5 2 4 2" xfId="36080"/>
    <cellStyle name="Normal 13 5 2 4 3" xfId="36081"/>
    <cellStyle name="Normal 13 5 2 4 4" xfId="36082"/>
    <cellStyle name="Normal 13 5 2 5" xfId="36083"/>
    <cellStyle name="Normal 13 5 2 6" xfId="36084"/>
    <cellStyle name="Normal 13 5 2 7" xfId="36085"/>
    <cellStyle name="Normal 13 5 2 8" xfId="36086"/>
    <cellStyle name="Normal 13 5 3" xfId="36087"/>
    <cellStyle name="Normal 13 5 3 2" xfId="36088"/>
    <cellStyle name="Normal 13 5 3 2 2" xfId="36089"/>
    <cellStyle name="Normal 13 5 3 2 3" xfId="36090"/>
    <cellStyle name="Normal 13 5 3 2 4" xfId="36091"/>
    <cellStyle name="Normal 13 5 3 2 5" xfId="36092"/>
    <cellStyle name="Normal 13 5 3 3" xfId="36093"/>
    <cellStyle name="Normal 13 5 3 3 2" xfId="36094"/>
    <cellStyle name="Normal 13 5 3 3 3" xfId="36095"/>
    <cellStyle name="Normal 13 5 3 3 4" xfId="36096"/>
    <cellStyle name="Normal 13 5 3 4" xfId="36097"/>
    <cellStyle name="Normal 13 5 3 5" xfId="36098"/>
    <cellStyle name="Normal 13 5 3 6" xfId="36099"/>
    <cellStyle name="Normal 13 5 3 7" xfId="36100"/>
    <cellStyle name="Normal 13 5 4" xfId="36101"/>
    <cellStyle name="Normal 13 5 4 2" xfId="36102"/>
    <cellStyle name="Normal 13 5 4 2 2" xfId="36103"/>
    <cellStyle name="Normal 13 5 4 3" xfId="36104"/>
    <cellStyle name="Normal 13 5 4 4" xfId="36105"/>
    <cellStyle name="Normal 13 5 4 5" xfId="36106"/>
    <cellStyle name="Normal 13 5 4 6" xfId="36107"/>
    <cellStyle name="Normal 13 5 5" xfId="36108"/>
    <cellStyle name="Normal 13 5 5 2" xfId="36109"/>
    <cellStyle name="Normal 13 5 5 3" xfId="36110"/>
    <cellStyle name="Normal 13 5 5 4" xfId="36111"/>
    <cellStyle name="Normal 13 5 6" xfId="36112"/>
    <cellStyle name="Normal 13 5 7" xfId="36113"/>
    <cellStyle name="Normal 13 5 8" xfId="36114"/>
    <cellStyle name="Normal 13 6" xfId="36115"/>
    <cellStyle name="Normal 13 6 2" xfId="36116"/>
    <cellStyle name="Normal 13 6 2 2" xfId="36117"/>
    <cellStyle name="Normal 13 6 2 2 2" xfId="36118"/>
    <cellStyle name="Normal 13 6 2 2 3" xfId="36119"/>
    <cellStyle name="Normal 13 6 2 2 4" xfId="36120"/>
    <cellStyle name="Normal 13 6 2 2 5" xfId="36121"/>
    <cellStyle name="Normal 13 6 2 3" xfId="36122"/>
    <cellStyle name="Normal 13 6 2 3 2" xfId="36123"/>
    <cellStyle name="Normal 13 6 2 3 3" xfId="36124"/>
    <cellStyle name="Normal 13 6 2 3 4" xfId="36125"/>
    <cellStyle name="Normal 13 6 2 4" xfId="36126"/>
    <cellStyle name="Normal 13 6 2 5" xfId="36127"/>
    <cellStyle name="Normal 13 6 2 6" xfId="36128"/>
    <cellStyle name="Normal 13 6 2 7" xfId="36129"/>
    <cellStyle name="Normal 13 6 3" xfId="36130"/>
    <cellStyle name="Normal 13 6 3 2" xfId="36131"/>
    <cellStyle name="Normal 13 6 3 2 2" xfId="36132"/>
    <cellStyle name="Normal 13 6 3 3" xfId="36133"/>
    <cellStyle name="Normal 13 6 3 4" xfId="36134"/>
    <cellStyle name="Normal 13 6 3 5" xfId="36135"/>
    <cellStyle name="Normal 13 6 3 6" xfId="36136"/>
    <cellStyle name="Normal 13 6 4" xfId="36137"/>
    <cellStyle name="Normal 13 6 4 2" xfId="36138"/>
    <cellStyle name="Normal 13 6 4 3" xfId="36139"/>
    <cellStyle name="Normal 13 6 4 4" xfId="36140"/>
    <cellStyle name="Normal 13 6 5" xfId="36141"/>
    <cellStyle name="Normal 13 6 6" xfId="36142"/>
    <cellStyle name="Normal 13 6 7" xfId="36143"/>
    <cellStyle name="Normal 13 6 8" xfId="36144"/>
    <cellStyle name="Normal 13 7" xfId="36145"/>
    <cellStyle name="Normal 13 7 2" xfId="36146"/>
    <cellStyle name="Normal 13 7 2 2" xfId="36147"/>
    <cellStyle name="Normal 13 7 2 2 2" xfId="36148"/>
    <cellStyle name="Normal 13 7 2 3" xfId="36149"/>
    <cellStyle name="Normal 13 7 2 4" xfId="36150"/>
    <cellStyle name="Normal 13 7 2 5" xfId="36151"/>
    <cellStyle name="Normal 13 7 2 6" xfId="36152"/>
    <cellStyle name="Normal 13 7 3" xfId="36153"/>
    <cellStyle name="Normal 13 7 3 2" xfId="36154"/>
    <cellStyle name="Normal 13 7 3 3" xfId="36155"/>
    <cellStyle name="Normal 13 7 3 4" xfId="36156"/>
    <cellStyle name="Normal 13 7 4" xfId="36157"/>
    <cellStyle name="Normal 13 7 5" xfId="36158"/>
    <cellStyle name="Normal 13 7 6" xfId="36159"/>
    <cellStyle name="Normal 13 7 7" xfId="36160"/>
    <cellStyle name="Normal 13 8" xfId="36161"/>
    <cellStyle name="Normal 13 8 2" xfId="36162"/>
    <cellStyle name="Normal 13 8 2 2" xfId="36163"/>
    <cellStyle name="Normal 13 8 2 2 2" xfId="36164"/>
    <cellStyle name="Normal 13 8 2 3" xfId="36165"/>
    <cellStyle name="Normal 13 8 2 4" xfId="36166"/>
    <cellStyle name="Normal 13 8 2 5" xfId="36167"/>
    <cellStyle name="Normal 13 8 2 6" xfId="36168"/>
    <cellStyle name="Normal 13 8 3" xfId="36169"/>
    <cellStyle name="Normal 13 8 3 2" xfId="36170"/>
    <cellStyle name="Normal 13 8 3 3" xfId="36171"/>
    <cellStyle name="Normal 13 8 3 4" xfId="36172"/>
    <cellStyle name="Normal 13 8 4" xfId="36173"/>
    <cellStyle name="Normal 13 8 5" xfId="36174"/>
    <cellStyle name="Normal 13 8 6" xfId="36175"/>
    <cellStyle name="Normal 13 8 7" xfId="36176"/>
    <cellStyle name="Normal 13 9" xfId="36177"/>
    <cellStyle name="Normal 13 9 2" xfId="36178"/>
    <cellStyle name="Normal 13 9 2 2" xfId="36179"/>
    <cellStyle name="Normal 13 9 2 2 2" xfId="36180"/>
    <cellStyle name="Normal 13 9 2 3" xfId="36181"/>
    <cellStyle name="Normal 13 9 2 4" xfId="36182"/>
    <cellStyle name="Normal 13 9 2 5" xfId="36183"/>
    <cellStyle name="Normal 13 9 2 6" xfId="36184"/>
    <cellStyle name="Normal 13 9 3" xfId="36185"/>
    <cellStyle name="Normal 13 9 3 2" xfId="36186"/>
    <cellStyle name="Normal 13 9 3 3" xfId="36187"/>
    <cellStyle name="Normal 13 9 3 4" xfId="36188"/>
    <cellStyle name="Normal 13 9 4" xfId="36189"/>
    <cellStyle name="Normal 13 9 5" xfId="36190"/>
    <cellStyle name="Normal 13 9 5 2" xfId="36191"/>
    <cellStyle name="Normal 13 9 6" xfId="36192"/>
    <cellStyle name="Normal 14" xfId="36193"/>
    <cellStyle name="Normal 14 10" xfId="36194"/>
    <cellStyle name="Normal 14 10 2" xfId="36195"/>
    <cellStyle name="Normal 14 10 2 2" xfId="36196"/>
    <cellStyle name="Normal 14 10 2 3" xfId="36197"/>
    <cellStyle name="Normal 14 10 2 4" xfId="36198"/>
    <cellStyle name="Normal 14 10 2 5" xfId="36199"/>
    <cellStyle name="Normal 14 10 3" xfId="36200"/>
    <cellStyle name="Normal 14 10 3 2" xfId="36201"/>
    <cellStyle name="Normal 14 10 3 3" xfId="36202"/>
    <cellStyle name="Normal 14 10 3 4" xfId="36203"/>
    <cellStyle name="Normal 14 10 4" xfId="36204"/>
    <cellStyle name="Normal 14 10 5" xfId="36205"/>
    <cellStyle name="Normal 14 10 6" xfId="36206"/>
    <cellStyle name="Normal 14 10 7" xfId="36207"/>
    <cellStyle name="Normal 14 11" xfId="36208"/>
    <cellStyle name="Normal 14 11 2" xfId="36209"/>
    <cellStyle name="Normal 14 11 2 2" xfId="36210"/>
    <cellStyle name="Normal 14 11 3" xfId="36211"/>
    <cellStyle name="Normal 14 11 4" xfId="36212"/>
    <cellStyle name="Normal 14 11 5" xfId="36213"/>
    <cellStyle name="Normal 14 11 6" xfId="36214"/>
    <cellStyle name="Normal 14 12" xfId="36215"/>
    <cellStyle name="Normal 14 12 2" xfId="36216"/>
    <cellStyle name="Normal 14 12 3" xfId="36217"/>
    <cellStyle name="Normal 14 12 4" xfId="36218"/>
    <cellStyle name="Normal 14 13" xfId="36219"/>
    <cellStyle name="Normal 14 13 2" xfId="36220"/>
    <cellStyle name="Normal 14 14" xfId="7"/>
    <cellStyle name="Normal 14 14 2" xfId="36221"/>
    <cellStyle name="Normal 14 15" xfId="36222"/>
    <cellStyle name="Normal 14 16" xfId="36223"/>
    <cellStyle name="Normal 14 2" xfId="36224"/>
    <cellStyle name="Normal 14 2 10" xfId="36225"/>
    <cellStyle name="Normal 14 2 10 2" xfId="36226"/>
    <cellStyle name="Normal 14 2 10 2 2" xfId="36227"/>
    <cellStyle name="Normal 14 2 10 3" xfId="36228"/>
    <cellStyle name="Normal 14 2 10 4" xfId="36229"/>
    <cellStyle name="Normal 14 2 10 5" xfId="36230"/>
    <cellStyle name="Normal 14 2 10 6" xfId="36231"/>
    <cellStyle name="Normal 14 2 11" xfId="36232"/>
    <cellStyle name="Normal 14 2 11 2" xfId="36233"/>
    <cellStyle name="Normal 14 2 11 3" xfId="36234"/>
    <cellStyle name="Normal 14 2 11 4" xfId="36235"/>
    <cellStyle name="Normal 14 2 12" xfId="36236"/>
    <cellStyle name="Normal 14 2 13" xfId="36237"/>
    <cellStyle name="Normal 14 2 14" xfId="36238"/>
    <cellStyle name="Normal 14 2 15" xfId="36239"/>
    <cellStyle name="Normal 14 2 2" xfId="36240"/>
    <cellStyle name="Normal 14 2 2 10" xfId="36241"/>
    <cellStyle name="Normal 14 2 2 2" xfId="36242"/>
    <cellStyle name="Normal 14 2 2 2 2" xfId="36243"/>
    <cellStyle name="Normal 14 2 2 2 2 2" xfId="36244"/>
    <cellStyle name="Normal 14 2 2 2 2 2 2" xfId="36245"/>
    <cellStyle name="Normal 14 2 2 2 2 2 2 2" xfId="36246"/>
    <cellStyle name="Normal 14 2 2 2 2 2 2 2 2" xfId="36247"/>
    <cellStyle name="Normal 14 2 2 2 2 2 2 3" xfId="36248"/>
    <cellStyle name="Normal 14 2 2 2 2 2 2 4" xfId="36249"/>
    <cellStyle name="Normal 14 2 2 2 2 2 2 5" xfId="36250"/>
    <cellStyle name="Normal 14 2 2 2 2 2 2 6" xfId="36251"/>
    <cellStyle name="Normal 14 2 2 2 2 2 3" xfId="36252"/>
    <cellStyle name="Normal 14 2 2 2 2 2 3 2" xfId="36253"/>
    <cellStyle name="Normal 14 2 2 2 2 2 3 3" xfId="36254"/>
    <cellStyle name="Normal 14 2 2 2 2 2 3 4" xfId="36255"/>
    <cellStyle name="Normal 14 2 2 2 2 2 4" xfId="36256"/>
    <cellStyle name="Normal 14 2 2 2 2 2 5" xfId="36257"/>
    <cellStyle name="Normal 14 2 2 2 2 2 6" xfId="36258"/>
    <cellStyle name="Normal 14 2 2 2 2 2 7" xfId="36259"/>
    <cellStyle name="Normal 14 2 2 2 2 3" xfId="36260"/>
    <cellStyle name="Normal 14 2 2 2 2 3 2" xfId="36261"/>
    <cellStyle name="Normal 14 2 2 2 2 3 2 2" xfId="36262"/>
    <cellStyle name="Normal 14 2 2 2 2 3 3" xfId="36263"/>
    <cellStyle name="Normal 14 2 2 2 2 3 4" xfId="36264"/>
    <cellStyle name="Normal 14 2 2 2 2 3 5" xfId="36265"/>
    <cellStyle name="Normal 14 2 2 2 2 3 6" xfId="36266"/>
    <cellStyle name="Normal 14 2 2 2 2 4" xfId="36267"/>
    <cellStyle name="Normal 14 2 2 2 2 4 2" xfId="36268"/>
    <cellStyle name="Normal 14 2 2 2 2 4 3" xfId="36269"/>
    <cellStyle name="Normal 14 2 2 2 2 4 4" xfId="36270"/>
    <cellStyle name="Normal 14 2 2 2 2 5" xfId="36271"/>
    <cellStyle name="Normal 14 2 2 2 2 6" xfId="36272"/>
    <cellStyle name="Normal 14 2 2 2 2 7" xfId="36273"/>
    <cellStyle name="Normal 14 2 2 2 2 8" xfId="36274"/>
    <cellStyle name="Normal 14 2 2 2 3" xfId="36275"/>
    <cellStyle name="Normal 14 2 2 2 3 2" xfId="36276"/>
    <cellStyle name="Normal 14 2 2 2 3 2 2" xfId="36277"/>
    <cellStyle name="Normal 14 2 2 2 3 2 2 2" xfId="36278"/>
    <cellStyle name="Normal 14 2 2 2 3 2 3" xfId="36279"/>
    <cellStyle name="Normal 14 2 2 2 3 2 4" xfId="36280"/>
    <cellStyle name="Normal 14 2 2 2 3 2 5" xfId="36281"/>
    <cellStyle name="Normal 14 2 2 2 3 2 6" xfId="36282"/>
    <cellStyle name="Normal 14 2 2 2 3 3" xfId="36283"/>
    <cellStyle name="Normal 14 2 2 2 3 3 2" xfId="36284"/>
    <cellStyle name="Normal 14 2 2 2 3 3 3" xfId="36285"/>
    <cellStyle name="Normal 14 2 2 2 3 3 4" xfId="36286"/>
    <cellStyle name="Normal 14 2 2 2 3 4" xfId="36287"/>
    <cellStyle name="Normal 14 2 2 2 3 5" xfId="36288"/>
    <cellStyle name="Normal 14 2 2 2 3 6" xfId="36289"/>
    <cellStyle name="Normal 14 2 2 2 3 7" xfId="36290"/>
    <cellStyle name="Normal 14 2 2 2 4" xfId="36291"/>
    <cellStyle name="Normal 14 2 2 2 4 2" xfId="36292"/>
    <cellStyle name="Normal 14 2 2 2 4 2 2" xfId="36293"/>
    <cellStyle name="Normal 14 2 2 2 4 3" xfId="36294"/>
    <cellStyle name="Normal 14 2 2 2 4 4" xfId="36295"/>
    <cellStyle name="Normal 14 2 2 2 4 5" xfId="36296"/>
    <cellStyle name="Normal 14 2 2 2 4 6" xfId="36297"/>
    <cellStyle name="Normal 14 2 2 2 5" xfId="36298"/>
    <cellStyle name="Normal 14 2 2 2 5 2" xfId="36299"/>
    <cellStyle name="Normal 14 2 2 2 5 3" xfId="36300"/>
    <cellStyle name="Normal 14 2 2 2 5 4" xfId="36301"/>
    <cellStyle name="Normal 14 2 2 2 6" xfId="36302"/>
    <cellStyle name="Normal 14 2 2 2 7" xfId="36303"/>
    <cellStyle name="Normal 14 2 2 2 8" xfId="36304"/>
    <cellStyle name="Normal 14 2 2 2 9" xfId="36305"/>
    <cellStyle name="Normal 14 2 2 3" xfId="36306"/>
    <cellStyle name="Normal 14 2 2 3 2" xfId="36307"/>
    <cellStyle name="Normal 14 2 2 3 2 2" xfId="36308"/>
    <cellStyle name="Normal 14 2 2 3 2 2 2" xfId="36309"/>
    <cellStyle name="Normal 14 2 2 3 2 2 2 2" xfId="36310"/>
    <cellStyle name="Normal 14 2 2 3 2 2 3" xfId="36311"/>
    <cellStyle name="Normal 14 2 2 3 2 2 4" xfId="36312"/>
    <cellStyle name="Normal 14 2 2 3 2 2 5" xfId="36313"/>
    <cellStyle name="Normal 14 2 2 3 2 2 6" xfId="36314"/>
    <cellStyle name="Normal 14 2 2 3 2 3" xfId="36315"/>
    <cellStyle name="Normal 14 2 2 3 2 3 2" xfId="36316"/>
    <cellStyle name="Normal 14 2 2 3 2 3 3" xfId="36317"/>
    <cellStyle name="Normal 14 2 2 3 2 3 4" xfId="36318"/>
    <cellStyle name="Normal 14 2 2 3 2 4" xfId="36319"/>
    <cellStyle name="Normal 14 2 2 3 2 5" xfId="36320"/>
    <cellStyle name="Normal 14 2 2 3 2 6" xfId="36321"/>
    <cellStyle name="Normal 14 2 2 3 2 7" xfId="36322"/>
    <cellStyle name="Normal 14 2 2 3 3" xfId="36323"/>
    <cellStyle name="Normal 14 2 2 3 3 2" xfId="36324"/>
    <cellStyle name="Normal 14 2 2 3 3 2 2" xfId="36325"/>
    <cellStyle name="Normal 14 2 2 3 3 3" xfId="36326"/>
    <cellStyle name="Normal 14 2 2 3 3 4" xfId="36327"/>
    <cellStyle name="Normal 14 2 2 3 3 5" xfId="36328"/>
    <cellStyle name="Normal 14 2 2 3 3 6" xfId="36329"/>
    <cellStyle name="Normal 14 2 2 3 4" xfId="36330"/>
    <cellStyle name="Normal 14 2 2 3 4 2" xfId="36331"/>
    <cellStyle name="Normal 14 2 2 3 4 3" xfId="36332"/>
    <cellStyle name="Normal 14 2 2 3 4 4" xfId="36333"/>
    <cellStyle name="Normal 14 2 2 3 5" xfId="36334"/>
    <cellStyle name="Normal 14 2 2 3 6" xfId="36335"/>
    <cellStyle name="Normal 14 2 2 3 7" xfId="36336"/>
    <cellStyle name="Normal 14 2 2 3 8" xfId="36337"/>
    <cellStyle name="Normal 14 2 2 4" xfId="36338"/>
    <cellStyle name="Normal 14 2 2 4 2" xfId="36339"/>
    <cellStyle name="Normal 14 2 2 4 2 2" xfId="36340"/>
    <cellStyle name="Normal 14 2 2 4 2 2 2" xfId="36341"/>
    <cellStyle name="Normal 14 2 2 4 2 3" xfId="36342"/>
    <cellStyle name="Normal 14 2 2 4 2 4" xfId="36343"/>
    <cellStyle name="Normal 14 2 2 4 2 5" xfId="36344"/>
    <cellStyle name="Normal 14 2 2 4 2 6" xfId="36345"/>
    <cellStyle name="Normal 14 2 2 4 3" xfId="36346"/>
    <cellStyle name="Normal 14 2 2 4 3 2" xfId="36347"/>
    <cellStyle name="Normal 14 2 2 4 3 3" xfId="36348"/>
    <cellStyle name="Normal 14 2 2 4 3 4" xfId="36349"/>
    <cellStyle name="Normal 14 2 2 4 4" xfId="36350"/>
    <cellStyle name="Normal 14 2 2 4 5" xfId="36351"/>
    <cellStyle name="Normal 14 2 2 4 6" xfId="36352"/>
    <cellStyle name="Normal 14 2 2 4 7" xfId="36353"/>
    <cellStyle name="Normal 14 2 2 5" xfId="36354"/>
    <cellStyle name="Normal 14 2 2 5 2" xfId="36355"/>
    <cellStyle name="Normal 14 2 2 5 2 2" xfId="36356"/>
    <cellStyle name="Normal 14 2 2 5 2 3" xfId="36357"/>
    <cellStyle name="Normal 14 2 2 5 2 4" xfId="36358"/>
    <cellStyle name="Normal 14 2 2 5 2 5" xfId="36359"/>
    <cellStyle name="Normal 14 2 2 5 3" xfId="36360"/>
    <cellStyle name="Normal 14 2 2 5 3 2" xfId="36361"/>
    <cellStyle name="Normal 14 2 2 5 3 3" xfId="36362"/>
    <cellStyle name="Normal 14 2 2 5 3 4" xfId="36363"/>
    <cellStyle name="Normal 14 2 2 5 4" xfId="36364"/>
    <cellStyle name="Normal 14 2 2 5 5" xfId="36365"/>
    <cellStyle name="Normal 14 2 2 5 6" xfId="36366"/>
    <cellStyle name="Normal 14 2 2 5 7" xfId="36367"/>
    <cellStyle name="Normal 14 2 2 6" xfId="36368"/>
    <cellStyle name="Normal 14 2 2 6 2" xfId="36369"/>
    <cellStyle name="Normal 14 2 2 6 2 2" xfId="36370"/>
    <cellStyle name="Normal 14 2 2 6 3" xfId="36371"/>
    <cellStyle name="Normal 14 2 2 6 4" xfId="36372"/>
    <cellStyle name="Normal 14 2 2 6 5" xfId="36373"/>
    <cellStyle name="Normal 14 2 2 6 6" xfId="36374"/>
    <cellStyle name="Normal 14 2 2 7" xfId="36375"/>
    <cellStyle name="Normal 14 2 2 7 2" xfId="36376"/>
    <cellStyle name="Normal 14 2 2 7 3" xfId="36377"/>
    <cellStyle name="Normal 14 2 2 7 4" xfId="36378"/>
    <cellStyle name="Normal 14 2 2 8" xfId="36379"/>
    <cellStyle name="Normal 14 2 2 9" xfId="36380"/>
    <cellStyle name="Normal 14 2 3" xfId="36381"/>
    <cellStyle name="Normal 14 2 3 2" xfId="36382"/>
    <cellStyle name="Normal 14 2 3 2 2" xfId="36383"/>
    <cellStyle name="Normal 14 2 3 2 2 2" xfId="36384"/>
    <cellStyle name="Normal 14 2 3 2 2 2 2" xfId="36385"/>
    <cellStyle name="Normal 14 2 3 2 2 2 2 2" xfId="36386"/>
    <cellStyle name="Normal 14 2 3 2 2 2 3" xfId="36387"/>
    <cellStyle name="Normal 14 2 3 2 2 2 4" xfId="36388"/>
    <cellStyle name="Normal 14 2 3 2 2 2 5" xfId="36389"/>
    <cellStyle name="Normal 14 2 3 2 2 2 6" xfId="36390"/>
    <cellStyle name="Normal 14 2 3 2 2 3" xfId="36391"/>
    <cellStyle name="Normal 14 2 3 2 2 3 2" xfId="36392"/>
    <cellStyle name="Normal 14 2 3 2 2 3 3" xfId="36393"/>
    <cellStyle name="Normal 14 2 3 2 2 3 4" xfId="36394"/>
    <cellStyle name="Normal 14 2 3 2 2 4" xfId="36395"/>
    <cellStyle name="Normal 14 2 3 2 2 5" xfId="36396"/>
    <cellStyle name="Normal 14 2 3 2 2 6" xfId="36397"/>
    <cellStyle name="Normal 14 2 3 2 2 7" xfId="36398"/>
    <cellStyle name="Normal 14 2 3 2 3" xfId="36399"/>
    <cellStyle name="Normal 14 2 3 2 3 2" xfId="36400"/>
    <cellStyle name="Normal 14 2 3 2 3 2 2" xfId="36401"/>
    <cellStyle name="Normal 14 2 3 2 3 3" xfId="36402"/>
    <cellStyle name="Normal 14 2 3 2 3 4" xfId="36403"/>
    <cellStyle name="Normal 14 2 3 2 3 5" xfId="36404"/>
    <cellStyle name="Normal 14 2 3 2 3 6" xfId="36405"/>
    <cellStyle name="Normal 14 2 3 2 4" xfId="36406"/>
    <cellStyle name="Normal 14 2 3 2 4 2" xfId="36407"/>
    <cellStyle name="Normal 14 2 3 2 4 3" xfId="36408"/>
    <cellStyle name="Normal 14 2 3 2 4 4" xfId="36409"/>
    <cellStyle name="Normal 14 2 3 2 5" xfId="36410"/>
    <cellStyle name="Normal 14 2 3 2 6" xfId="36411"/>
    <cellStyle name="Normal 14 2 3 2 7" xfId="36412"/>
    <cellStyle name="Normal 14 2 3 2 8" xfId="36413"/>
    <cellStyle name="Normal 14 2 3 3" xfId="36414"/>
    <cellStyle name="Normal 14 2 3 3 2" xfId="36415"/>
    <cellStyle name="Normal 14 2 3 3 2 2" xfId="36416"/>
    <cellStyle name="Normal 14 2 3 3 2 2 2" xfId="36417"/>
    <cellStyle name="Normal 14 2 3 3 2 3" xfId="36418"/>
    <cellStyle name="Normal 14 2 3 3 2 4" xfId="36419"/>
    <cellStyle name="Normal 14 2 3 3 2 5" xfId="36420"/>
    <cellStyle name="Normal 14 2 3 3 2 6" xfId="36421"/>
    <cellStyle name="Normal 14 2 3 3 3" xfId="36422"/>
    <cellStyle name="Normal 14 2 3 3 3 2" xfId="36423"/>
    <cellStyle name="Normal 14 2 3 3 3 3" xfId="36424"/>
    <cellStyle name="Normal 14 2 3 3 3 4" xfId="36425"/>
    <cellStyle name="Normal 14 2 3 3 4" xfId="36426"/>
    <cellStyle name="Normal 14 2 3 3 5" xfId="36427"/>
    <cellStyle name="Normal 14 2 3 3 6" xfId="36428"/>
    <cellStyle name="Normal 14 2 3 3 7" xfId="36429"/>
    <cellStyle name="Normal 14 2 3 4" xfId="36430"/>
    <cellStyle name="Normal 14 2 3 4 2" xfId="36431"/>
    <cellStyle name="Normal 14 2 3 4 2 2" xfId="36432"/>
    <cellStyle name="Normal 14 2 3 4 3" xfId="36433"/>
    <cellStyle name="Normal 14 2 3 4 4" xfId="36434"/>
    <cellStyle name="Normal 14 2 3 4 5" xfId="36435"/>
    <cellStyle name="Normal 14 2 3 4 6" xfId="36436"/>
    <cellStyle name="Normal 14 2 3 5" xfId="36437"/>
    <cellStyle name="Normal 14 2 3 5 2" xfId="36438"/>
    <cellStyle name="Normal 14 2 3 5 3" xfId="36439"/>
    <cellStyle name="Normal 14 2 3 5 4" xfId="36440"/>
    <cellStyle name="Normal 14 2 3 6" xfId="36441"/>
    <cellStyle name="Normal 14 2 3 7" xfId="36442"/>
    <cellStyle name="Normal 14 2 3 8" xfId="36443"/>
    <cellStyle name="Normal 14 2 4" xfId="36444"/>
    <cellStyle name="Normal 14 2 4 2" xfId="36445"/>
    <cellStyle name="Normal 14 2 4 2 2" xfId="36446"/>
    <cellStyle name="Normal 14 2 4 2 2 2" xfId="36447"/>
    <cellStyle name="Normal 14 2 4 2 2 2 2" xfId="36448"/>
    <cellStyle name="Normal 14 2 4 2 2 3" xfId="36449"/>
    <cellStyle name="Normal 14 2 4 2 2 4" xfId="36450"/>
    <cellStyle name="Normal 14 2 4 2 2 5" xfId="36451"/>
    <cellStyle name="Normal 14 2 4 2 2 6" xfId="36452"/>
    <cellStyle name="Normal 14 2 4 2 3" xfId="36453"/>
    <cellStyle name="Normal 14 2 4 2 3 2" xfId="36454"/>
    <cellStyle name="Normal 14 2 4 2 3 3" xfId="36455"/>
    <cellStyle name="Normal 14 2 4 2 3 4" xfId="36456"/>
    <cellStyle name="Normal 14 2 4 2 4" xfId="36457"/>
    <cellStyle name="Normal 14 2 4 2 5" xfId="36458"/>
    <cellStyle name="Normal 14 2 4 2 6" xfId="36459"/>
    <cellStyle name="Normal 14 2 4 2 7" xfId="36460"/>
    <cellStyle name="Normal 14 2 4 3" xfId="36461"/>
    <cellStyle name="Normal 14 2 4 3 2" xfId="36462"/>
    <cellStyle name="Normal 14 2 4 3 2 2" xfId="36463"/>
    <cellStyle name="Normal 14 2 4 3 3" xfId="36464"/>
    <cellStyle name="Normal 14 2 4 3 4" xfId="36465"/>
    <cellStyle name="Normal 14 2 4 3 5" xfId="36466"/>
    <cellStyle name="Normal 14 2 4 3 6" xfId="36467"/>
    <cellStyle name="Normal 14 2 4 4" xfId="36468"/>
    <cellStyle name="Normal 14 2 4 4 2" xfId="36469"/>
    <cellStyle name="Normal 14 2 4 4 3" xfId="36470"/>
    <cellStyle name="Normal 14 2 4 4 4" xfId="36471"/>
    <cellStyle name="Normal 14 2 4 5" xfId="36472"/>
    <cellStyle name="Normal 14 2 4 6" xfId="36473"/>
    <cellStyle name="Normal 14 2 4 7" xfId="36474"/>
    <cellStyle name="Normal 14 2 4 8" xfId="36475"/>
    <cellStyle name="Normal 14 2 5" xfId="36476"/>
    <cellStyle name="Normal 14 2 5 2" xfId="36477"/>
    <cellStyle name="Normal 14 2 5 2 2" xfId="36478"/>
    <cellStyle name="Normal 14 2 5 2 2 2" xfId="36479"/>
    <cellStyle name="Normal 14 2 5 2 3" xfId="36480"/>
    <cellStyle name="Normal 14 2 5 2 4" xfId="36481"/>
    <cellStyle name="Normal 14 2 5 2 5" xfId="36482"/>
    <cellStyle name="Normal 14 2 5 2 6" xfId="36483"/>
    <cellStyle name="Normal 14 2 5 3" xfId="36484"/>
    <cellStyle name="Normal 14 2 5 3 2" xfId="36485"/>
    <cellStyle name="Normal 14 2 5 3 3" xfId="36486"/>
    <cellStyle name="Normal 14 2 5 3 4" xfId="36487"/>
    <cellStyle name="Normal 14 2 5 4" xfId="36488"/>
    <cellStyle name="Normal 14 2 5 5" xfId="36489"/>
    <cellStyle name="Normal 14 2 5 6" xfId="36490"/>
    <cellStyle name="Normal 14 2 5 7" xfId="36491"/>
    <cellStyle name="Normal 14 2 6" xfId="36492"/>
    <cellStyle name="Normal 14 2 6 2" xfId="36493"/>
    <cellStyle name="Normal 14 2 6 2 2" xfId="36494"/>
    <cellStyle name="Normal 14 2 6 2 2 2" xfId="36495"/>
    <cellStyle name="Normal 14 2 6 2 3" xfId="36496"/>
    <cellStyle name="Normal 14 2 6 2 4" xfId="36497"/>
    <cellStyle name="Normal 14 2 6 2 5" xfId="36498"/>
    <cellStyle name="Normal 14 2 6 2 6" xfId="36499"/>
    <cellStyle name="Normal 14 2 6 3" xfId="36500"/>
    <cellStyle name="Normal 14 2 6 3 2" xfId="36501"/>
    <cellStyle name="Normal 14 2 6 3 3" xfId="36502"/>
    <cellStyle name="Normal 14 2 6 3 4" xfId="36503"/>
    <cellStyle name="Normal 14 2 6 4" xfId="36504"/>
    <cellStyle name="Normal 14 2 6 5" xfId="36505"/>
    <cellStyle name="Normal 14 2 6 6" xfId="36506"/>
    <cellStyle name="Normal 14 2 6 7" xfId="36507"/>
    <cellStyle name="Normal 14 2 7" xfId="36508"/>
    <cellStyle name="Normal 14 2 7 2" xfId="36509"/>
    <cellStyle name="Normal 14 2 7 2 2" xfId="36510"/>
    <cellStyle name="Normal 14 2 7 2 2 2" xfId="36511"/>
    <cellStyle name="Normal 14 2 7 2 3" xfId="36512"/>
    <cellStyle name="Normal 14 2 7 2 4" xfId="36513"/>
    <cellStyle name="Normal 14 2 7 2 5" xfId="36514"/>
    <cellStyle name="Normal 14 2 7 2 6" xfId="36515"/>
    <cellStyle name="Normal 14 2 7 3" xfId="36516"/>
    <cellStyle name="Normal 14 2 7 3 2" xfId="36517"/>
    <cellStyle name="Normal 14 2 7 3 3" xfId="36518"/>
    <cellStyle name="Normal 14 2 7 3 4" xfId="36519"/>
    <cellStyle name="Normal 14 2 7 4" xfId="36520"/>
    <cellStyle name="Normal 14 2 7 5" xfId="36521"/>
    <cellStyle name="Normal 14 2 7 6" xfId="36522"/>
    <cellStyle name="Normal 14 2 7 7" xfId="36523"/>
    <cellStyle name="Normal 14 2 8" xfId="36524"/>
    <cellStyle name="Normal 14 2 8 2" xfId="36525"/>
    <cellStyle name="Normal 14 2 8 2 2" xfId="36526"/>
    <cellStyle name="Normal 14 2 8 2 2 2" xfId="36527"/>
    <cellStyle name="Normal 14 2 8 2 3" xfId="36528"/>
    <cellStyle name="Normal 14 2 8 2 4" xfId="36529"/>
    <cellStyle name="Normal 14 2 8 2 5" xfId="36530"/>
    <cellStyle name="Normal 14 2 8 2 6" xfId="36531"/>
    <cellStyle name="Normal 14 2 8 3" xfId="36532"/>
    <cellStyle name="Normal 14 2 8 3 2" xfId="36533"/>
    <cellStyle name="Normal 14 2 8 3 3" xfId="36534"/>
    <cellStyle name="Normal 14 2 8 3 4" xfId="36535"/>
    <cellStyle name="Normal 14 2 8 4" xfId="36536"/>
    <cellStyle name="Normal 14 2 8 5" xfId="36537"/>
    <cellStyle name="Normal 14 2 8 6" xfId="36538"/>
    <cellStyle name="Normal 14 2 8 7" xfId="36539"/>
    <cellStyle name="Normal 14 2 9" xfId="36540"/>
    <cellStyle name="Normal 14 2 9 2" xfId="36541"/>
    <cellStyle name="Normal 14 2 9 2 2" xfId="36542"/>
    <cellStyle name="Normal 14 2 9 2 3" xfId="36543"/>
    <cellStyle name="Normal 14 2 9 2 4" xfId="36544"/>
    <cellStyle name="Normal 14 2 9 2 5" xfId="36545"/>
    <cellStyle name="Normal 14 2 9 3" xfId="36546"/>
    <cellStyle name="Normal 14 2 9 3 2" xfId="36547"/>
    <cellStyle name="Normal 14 2 9 3 3" xfId="36548"/>
    <cellStyle name="Normal 14 2 9 3 4" xfId="36549"/>
    <cellStyle name="Normal 14 2 9 4" xfId="36550"/>
    <cellStyle name="Normal 14 2 9 5" xfId="36551"/>
    <cellStyle name="Normal 14 2 9 6" xfId="36552"/>
    <cellStyle name="Normal 14 2 9 7" xfId="36553"/>
    <cellStyle name="Normal 14 3" xfId="36554"/>
    <cellStyle name="Normal 14 3 10" xfId="36555"/>
    <cellStyle name="Normal 14 3 2" xfId="36556"/>
    <cellStyle name="Normal 14 3 2 10" xfId="36557"/>
    <cellStyle name="Normal 14 3 2 2" xfId="36558"/>
    <cellStyle name="Normal 14 3 2 2 2" xfId="36559"/>
    <cellStyle name="Normal 14 3 2 2 2 2" xfId="36560"/>
    <cellStyle name="Normal 14 3 2 2 2 2 2" xfId="36561"/>
    <cellStyle name="Normal 14 3 2 2 2 2 2 2" xfId="36562"/>
    <cellStyle name="Normal 14 3 2 2 2 2 3" xfId="36563"/>
    <cellStyle name="Normal 14 3 2 2 2 2 4" xfId="36564"/>
    <cellStyle name="Normal 14 3 2 2 2 2 5" xfId="36565"/>
    <cellStyle name="Normal 14 3 2 2 2 2 6" xfId="36566"/>
    <cellStyle name="Normal 14 3 2 2 2 3" xfId="36567"/>
    <cellStyle name="Normal 14 3 2 2 2 3 2" xfId="36568"/>
    <cellStyle name="Normal 14 3 2 2 2 3 3" xfId="36569"/>
    <cellStyle name="Normal 14 3 2 2 2 3 4" xfId="36570"/>
    <cellStyle name="Normal 14 3 2 2 2 4" xfId="36571"/>
    <cellStyle name="Normal 14 3 2 2 2 5" xfId="36572"/>
    <cellStyle name="Normal 14 3 2 2 2 6" xfId="36573"/>
    <cellStyle name="Normal 14 3 2 2 2 7" xfId="36574"/>
    <cellStyle name="Normal 14 3 2 2 3" xfId="36575"/>
    <cellStyle name="Normal 14 3 2 2 3 2" xfId="36576"/>
    <cellStyle name="Normal 14 3 2 2 3 2 2" xfId="36577"/>
    <cellStyle name="Normal 14 3 2 2 3 3" xfId="36578"/>
    <cellStyle name="Normal 14 3 2 2 3 4" xfId="36579"/>
    <cellStyle name="Normal 14 3 2 2 3 5" xfId="36580"/>
    <cellStyle name="Normal 14 3 2 2 3 6" xfId="36581"/>
    <cellStyle name="Normal 14 3 2 2 4" xfId="36582"/>
    <cellStyle name="Normal 14 3 2 2 4 2" xfId="36583"/>
    <cellStyle name="Normal 14 3 2 2 4 3" xfId="36584"/>
    <cellStyle name="Normal 14 3 2 2 4 4" xfId="36585"/>
    <cellStyle name="Normal 14 3 2 2 5" xfId="36586"/>
    <cellStyle name="Normal 14 3 2 2 6" xfId="36587"/>
    <cellStyle name="Normal 14 3 2 2 7" xfId="36588"/>
    <cellStyle name="Normal 14 3 2 2 8" xfId="36589"/>
    <cellStyle name="Normal 14 3 2 3" xfId="36590"/>
    <cellStyle name="Normal 14 3 2 3 2" xfId="36591"/>
    <cellStyle name="Normal 14 3 2 3 2 2" xfId="36592"/>
    <cellStyle name="Normal 14 3 2 3 2 2 2" xfId="36593"/>
    <cellStyle name="Normal 14 3 2 3 2 3" xfId="36594"/>
    <cellStyle name="Normal 14 3 2 3 2 4" xfId="36595"/>
    <cellStyle name="Normal 14 3 2 3 2 5" xfId="36596"/>
    <cellStyle name="Normal 14 3 2 3 2 6" xfId="36597"/>
    <cellStyle name="Normal 14 3 2 3 3" xfId="36598"/>
    <cellStyle name="Normal 14 3 2 3 3 2" xfId="36599"/>
    <cellStyle name="Normal 14 3 2 3 3 3" xfId="36600"/>
    <cellStyle name="Normal 14 3 2 3 3 4" xfId="36601"/>
    <cellStyle name="Normal 14 3 2 3 4" xfId="36602"/>
    <cellStyle name="Normal 14 3 2 3 5" xfId="36603"/>
    <cellStyle name="Normal 14 3 2 3 6" xfId="36604"/>
    <cellStyle name="Normal 14 3 2 3 7" xfId="36605"/>
    <cellStyle name="Normal 14 3 2 4" xfId="36606"/>
    <cellStyle name="Normal 14 3 2 4 2" xfId="36607"/>
    <cellStyle name="Normal 14 3 2 4 2 2" xfId="36608"/>
    <cellStyle name="Normal 14 3 2 4 2 3" xfId="36609"/>
    <cellStyle name="Normal 14 3 2 4 2 4" xfId="36610"/>
    <cellStyle name="Normal 14 3 2 4 2 5" xfId="36611"/>
    <cellStyle name="Normal 14 3 2 4 3" xfId="36612"/>
    <cellStyle name="Normal 14 3 2 4 3 2" xfId="36613"/>
    <cellStyle name="Normal 14 3 2 4 3 3" xfId="36614"/>
    <cellStyle name="Normal 14 3 2 4 3 4" xfId="36615"/>
    <cellStyle name="Normal 14 3 2 4 4" xfId="36616"/>
    <cellStyle name="Normal 14 3 2 4 5" xfId="36617"/>
    <cellStyle name="Normal 14 3 2 4 6" xfId="36618"/>
    <cellStyle name="Normal 14 3 2 4 7" xfId="36619"/>
    <cellStyle name="Normal 14 3 2 5" xfId="36620"/>
    <cellStyle name="Normal 14 3 2 5 2" xfId="36621"/>
    <cellStyle name="Normal 14 3 2 5 2 2" xfId="36622"/>
    <cellStyle name="Normal 14 3 2 5 3" xfId="36623"/>
    <cellStyle name="Normal 14 3 2 5 4" xfId="36624"/>
    <cellStyle name="Normal 14 3 2 5 5" xfId="36625"/>
    <cellStyle name="Normal 14 3 2 5 6" xfId="36626"/>
    <cellStyle name="Normal 14 3 2 6" xfId="36627"/>
    <cellStyle name="Normal 14 3 2 6 2" xfId="36628"/>
    <cellStyle name="Normal 14 3 2 6 3" xfId="36629"/>
    <cellStyle name="Normal 14 3 2 6 4" xfId="36630"/>
    <cellStyle name="Normal 14 3 2 7" xfId="36631"/>
    <cellStyle name="Normal 14 3 2 8" xfId="36632"/>
    <cellStyle name="Normal 14 3 2 9" xfId="36633"/>
    <cellStyle name="Normal 14 3 3" xfId="36634"/>
    <cellStyle name="Normal 14 3 3 2" xfId="36635"/>
    <cellStyle name="Normal 14 3 3 2 2" xfId="36636"/>
    <cellStyle name="Normal 14 3 3 2 2 2" xfId="36637"/>
    <cellStyle name="Normal 14 3 3 2 2 2 2" xfId="36638"/>
    <cellStyle name="Normal 14 3 3 2 2 3" xfId="36639"/>
    <cellStyle name="Normal 14 3 3 2 2 4" xfId="36640"/>
    <cellStyle name="Normal 14 3 3 2 2 5" xfId="36641"/>
    <cellStyle name="Normal 14 3 3 2 2 6" xfId="36642"/>
    <cellStyle name="Normal 14 3 3 2 3" xfId="36643"/>
    <cellStyle name="Normal 14 3 3 2 3 2" xfId="36644"/>
    <cellStyle name="Normal 14 3 3 2 3 3" xfId="36645"/>
    <cellStyle name="Normal 14 3 3 2 3 4" xfId="36646"/>
    <cellStyle name="Normal 14 3 3 2 4" xfId="36647"/>
    <cellStyle name="Normal 14 3 3 2 5" xfId="36648"/>
    <cellStyle name="Normal 14 3 3 2 6" xfId="36649"/>
    <cellStyle name="Normal 14 3 3 2 7" xfId="36650"/>
    <cellStyle name="Normal 14 3 3 3" xfId="36651"/>
    <cellStyle name="Normal 14 3 3 3 2" xfId="36652"/>
    <cellStyle name="Normal 14 3 3 3 2 2" xfId="36653"/>
    <cellStyle name="Normal 14 3 3 3 3" xfId="36654"/>
    <cellStyle name="Normal 14 3 3 3 4" xfId="36655"/>
    <cellStyle name="Normal 14 3 3 3 5" xfId="36656"/>
    <cellStyle name="Normal 14 3 3 3 6" xfId="36657"/>
    <cellStyle name="Normal 14 3 3 4" xfId="36658"/>
    <cellStyle name="Normal 14 3 3 4 2" xfId="36659"/>
    <cellStyle name="Normal 14 3 3 4 3" xfId="36660"/>
    <cellStyle name="Normal 14 3 3 4 4" xfId="36661"/>
    <cellStyle name="Normal 14 3 3 5" xfId="36662"/>
    <cellStyle name="Normal 14 3 3 6" xfId="36663"/>
    <cellStyle name="Normal 14 3 3 7" xfId="36664"/>
    <cellStyle name="Normal 14 3 3 8" xfId="36665"/>
    <cellStyle name="Normal 14 3 4" xfId="36666"/>
    <cellStyle name="Normal 14 3 4 2" xfId="36667"/>
    <cellStyle name="Normal 14 3 4 2 2" xfId="36668"/>
    <cellStyle name="Normal 14 3 4 2 2 2" xfId="36669"/>
    <cellStyle name="Normal 14 3 4 2 3" xfId="36670"/>
    <cellStyle name="Normal 14 3 4 2 4" xfId="36671"/>
    <cellStyle name="Normal 14 3 4 2 5" xfId="36672"/>
    <cellStyle name="Normal 14 3 4 2 6" xfId="36673"/>
    <cellStyle name="Normal 14 3 4 3" xfId="36674"/>
    <cellStyle name="Normal 14 3 4 3 2" xfId="36675"/>
    <cellStyle name="Normal 14 3 4 3 3" xfId="36676"/>
    <cellStyle name="Normal 14 3 4 3 4" xfId="36677"/>
    <cellStyle name="Normal 14 3 4 4" xfId="36678"/>
    <cellStyle name="Normal 14 3 4 5" xfId="36679"/>
    <cellStyle name="Normal 14 3 4 6" xfId="36680"/>
    <cellStyle name="Normal 14 3 4 7" xfId="36681"/>
    <cellStyle name="Normal 14 3 5" xfId="36682"/>
    <cellStyle name="Normal 14 3 5 2" xfId="36683"/>
    <cellStyle name="Normal 14 3 5 2 2" xfId="36684"/>
    <cellStyle name="Normal 14 3 5 2 3" xfId="36685"/>
    <cellStyle name="Normal 14 3 5 2 4" xfId="36686"/>
    <cellStyle name="Normal 14 3 5 2 5" xfId="36687"/>
    <cellStyle name="Normal 14 3 5 3" xfId="36688"/>
    <cellStyle name="Normal 14 3 5 3 2" xfId="36689"/>
    <cellStyle name="Normal 14 3 5 3 3" xfId="36690"/>
    <cellStyle name="Normal 14 3 5 3 4" xfId="36691"/>
    <cellStyle name="Normal 14 3 5 4" xfId="36692"/>
    <cellStyle name="Normal 14 3 5 5" xfId="36693"/>
    <cellStyle name="Normal 14 3 5 6" xfId="36694"/>
    <cellStyle name="Normal 14 3 5 7" xfId="36695"/>
    <cellStyle name="Normal 14 3 6" xfId="36696"/>
    <cellStyle name="Normal 14 3 6 2" xfId="36697"/>
    <cellStyle name="Normal 14 3 6 2 2" xfId="36698"/>
    <cellStyle name="Normal 14 3 6 3" xfId="36699"/>
    <cellStyle name="Normal 14 3 6 4" xfId="36700"/>
    <cellStyle name="Normal 14 3 6 5" xfId="36701"/>
    <cellStyle name="Normal 14 3 6 6" xfId="36702"/>
    <cellStyle name="Normal 14 3 7" xfId="36703"/>
    <cellStyle name="Normal 14 3 7 2" xfId="36704"/>
    <cellStyle name="Normal 14 3 7 3" xfId="36705"/>
    <cellStyle name="Normal 14 3 7 4" xfId="36706"/>
    <cellStyle name="Normal 14 3 8" xfId="36707"/>
    <cellStyle name="Normal 14 3 9" xfId="36708"/>
    <cellStyle name="Normal 14 4" xfId="36709"/>
    <cellStyle name="Normal 14 4 2" xfId="36710"/>
    <cellStyle name="Normal 14 4 2 2" xfId="36711"/>
    <cellStyle name="Normal 14 4 2 2 2" xfId="36712"/>
    <cellStyle name="Normal 14 4 2 2 2 2" xfId="36713"/>
    <cellStyle name="Normal 14 4 2 2 2 2 2" xfId="36714"/>
    <cellStyle name="Normal 14 4 2 2 2 3" xfId="36715"/>
    <cellStyle name="Normal 14 4 2 2 2 4" xfId="36716"/>
    <cellStyle name="Normal 14 4 2 2 2 5" xfId="36717"/>
    <cellStyle name="Normal 14 4 2 2 2 6" xfId="36718"/>
    <cellStyle name="Normal 14 4 2 2 3" xfId="36719"/>
    <cellStyle name="Normal 14 4 2 2 3 2" xfId="36720"/>
    <cellStyle name="Normal 14 4 2 2 3 3" xfId="36721"/>
    <cellStyle name="Normal 14 4 2 2 3 4" xfId="36722"/>
    <cellStyle name="Normal 14 4 2 2 4" xfId="36723"/>
    <cellStyle name="Normal 14 4 2 2 5" xfId="36724"/>
    <cellStyle name="Normal 14 4 2 2 6" xfId="36725"/>
    <cellStyle name="Normal 14 4 2 2 7" xfId="36726"/>
    <cellStyle name="Normal 14 4 2 3" xfId="36727"/>
    <cellStyle name="Normal 14 4 2 3 2" xfId="36728"/>
    <cellStyle name="Normal 14 4 2 3 2 2" xfId="36729"/>
    <cellStyle name="Normal 14 4 2 3 2 3" xfId="36730"/>
    <cellStyle name="Normal 14 4 2 3 2 4" xfId="36731"/>
    <cellStyle name="Normal 14 4 2 3 2 5" xfId="36732"/>
    <cellStyle name="Normal 14 4 2 3 3" xfId="36733"/>
    <cellStyle name="Normal 14 4 2 3 3 2" xfId="36734"/>
    <cellStyle name="Normal 14 4 2 3 3 3" xfId="36735"/>
    <cellStyle name="Normal 14 4 2 3 3 4" xfId="36736"/>
    <cellStyle name="Normal 14 4 2 3 4" xfId="36737"/>
    <cellStyle name="Normal 14 4 2 3 5" xfId="36738"/>
    <cellStyle name="Normal 14 4 2 3 6" xfId="36739"/>
    <cellStyle name="Normal 14 4 2 3 7" xfId="36740"/>
    <cellStyle name="Normal 14 4 2 4" xfId="36741"/>
    <cellStyle name="Normal 14 4 2 4 2" xfId="36742"/>
    <cellStyle name="Normal 14 4 2 4 2 2" xfId="36743"/>
    <cellStyle name="Normal 14 4 2 4 3" xfId="36744"/>
    <cellStyle name="Normal 14 4 2 4 4" xfId="36745"/>
    <cellStyle name="Normal 14 4 2 4 5" xfId="36746"/>
    <cellStyle name="Normal 14 4 2 4 6" xfId="36747"/>
    <cellStyle name="Normal 14 4 2 5" xfId="36748"/>
    <cellStyle name="Normal 14 4 2 5 2" xfId="36749"/>
    <cellStyle name="Normal 14 4 2 5 3" xfId="36750"/>
    <cellStyle name="Normal 14 4 2 5 4" xfId="36751"/>
    <cellStyle name="Normal 14 4 2 6" xfId="36752"/>
    <cellStyle name="Normal 14 4 2 7" xfId="36753"/>
    <cellStyle name="Normal 14 4 2 8" xfId="36754"/>
    <cellStyle name="Normal 14 4 2 9" xfId="36755"/>
    <cellStyle name="Normal 14 4 3" xfId="36756"/>
    <cellStyle name="Normal 14 4 3 2" xfId="36757"/>
    <cellStyle name="Normal 14 4 3 2 2" xfId="36758"/>
    <cellStyle name="Normal 14 4 3 2 2 2" xfId="36759"/>
    <cellStyle name="Normal 14 4 3 2 3" xfId="36760"/>
    <cellStyle name="Normal 14 4 3 2 4" xfId="36761"/>
    <cellStyle name="Normal 14 4 3 2 5" xfId="36762"/>
    <cellStyle name="Normal 14 4 3 2 6" xfId="36763"/>
    <cellStyle name="Normal 14 4 3 3" xfId="36764"/>
    <cellStyle name="Normal 14 4 3 3 2" xfId="36765"/>
    <cellStyle name="Normal 14 4 3 3 3" xfId="36766"/>
    <cellStyle name="Normal 14 4 3 3 4" xfId="36767"/>
    <cellStyle name="Normal 14 4 3 4" xfId="36768"/>
    <cellStyle name="Normal 14 4 3 5" xfId="36769"/>
    <cellStyle name="Normal 14 4 3 6" xfId="36770"/>
    <cellStyle name="Normal 14 4 3 7" xfId="36771"/>
    <cellStyle name="Normal 14 4 4" xfId="36772"/>
    <cellStyle name="Normal 14 4 4 2" xfId="36773"/>
    <cellStyle name="Normal 14 4 4 2 2" xfId="36774"/>
    <cellStyle name="Normal 14 4 4 2 3" xfId="36775"/>
    <cellStyle name="Normal 14 4 4 2 4" xfId="36776"/>
    <cellStyle name="Normal 14 4 4 2 5" xfId="36777"/>
    <cellStyle name="Normal 14 4 4 3" xfId="36778"/>
    <cellStyle name="Normal 14 4 4 3 2" xfId="36779"/>
    <cellStyle name="Normal 14 4 4 3 3" xfId="36780"/>
    <cellStyle name="Normal 14 4 4 3 4" xfId="36781"/>
    <cellStyle name="Normal 14 4 4 4" xfId="36782"/>
    <cellStyle name="Normal 14 4 4 5" xfId="36783"/>
    <cellStyle name="Normal 14 4 4 6" xfId="36784"/>
    <cellStyle name="Normal 14 4 4 7" xfId="36785"/>
    <cellStyle name="Normal 14 4 5" xfId="36786"/>
    <cellStyle name="Normal 14 4 5 2" xfId="36787"/>
    <cellStyle name="Normal 14 4 5 2 2" xfId="36788"/>
    <cellStyle name="Normal 14 4 5 3" xfId="36789"/>
    <cellStyle name="Normal 14 4 5 4" xfId="36790"/>
    <cellStyle name="Normal 14 4 5 5" xfId="36791"/>
    <cellStyle name="Normal 14 4 5 6" xfId="36792"/>
    <cellStyle name="Normal 14 4 6" xfId="36793"/>
    <cellStyle name="Normal 14 4 6 2" xfId="36794"/>
    <cellStyle name="Normal 14 4 6 3" xfId="36795"/>
    <cellStyle name="Normal 14 4 6 4" xfId="36796"/>
    <cellStyle name="Normal 14 4 7" xfId="36797"/>
    <cellStyle name="Normal 14 4 8" xfId="36798"/>
    <cellStyle name="Normal 14 4 9" xfId="36799"/>
    <cellStyle name="Normal 14 5" xfId="36800"/>
    <cellStyle name="Normal 14 5 2" xfId="36801"/>
    <cellStyle name="Normal 14 5 2 2" xfId="36802"/>
    <cellStyle name="Normal 14 5 2 2 2" xfId="36803"/>
    <cellStyle name="Normal 14 5 2 2 2 2" xfId="36804"/>
    <cellStyle name="Normal 14 5 2 2 2 3" xfId="36805"/>
    <cellStyle name="Normal 14 5 2 2 2 4" xfId="36806"/>
    <cellStyle name="Normal 14 5 2 2 2 5" xfId="36807"/>
    <cellStyle name="Normal 14 5 2 2 3" xfId="36808"/>
    <cellStyle name="Normal 14 5 2 2 3 2" xfId="36809"/>
    <cellStyle name="Normal 14 5 2 2 3 3" xfId="36810"/>
    <cellStyle name="Normal 14 5 2 2 3 4" xfId="36811"/>
    <cellStyle name="Normal 14 5 2 2 4" xfId="36812"/>
    <cellStyle name="Normal 14 5 2 2 5" xfId="36813"/>
    <cellStyle name="Normal 14 5 2 2 6" xfId="36814"/>
    <cellStyle name="Normal 14 5 2 2 7" xfId="36815"/>
    <cellStyle name="Normal 14 5 2 3" xfId="36816"/>
    <cellStyle name="Normal 14 5 2 3 2" xfId="36817"/>
    <cellStyle name="Normal 14 5 2 3 2 2" xfId="36818"/>
    <cellStyle name="Normal 14 5 2 3 3" xfId="36819"/>
    <cellStyle name="Normal 14 5 2 3 4" xfId="36820"/>
    <cellStyle name="Normal 14 5 2 3 5" xfId="36821"/>
    <cellStyle name="Normal 14 5 2 3 6" xfId="36822"/>
    <cellStyle name="Normal 14 5 2 4" xfId="36823"/>
    <cellStyle name="Normal 14 5 2 4 2" xfId="36824"/>
    <cellStyle name="Normal 14 5 2 4 3" xfId="36825"/>
    <cellStyle name="Normal 14 5 2 4 4" xfId="36826"/>
    <cellStyle name="Normal 14 5 2 5" xfId="36827"/>
    <cellStyle name="Normal 14 5 2 6" xfId="36828"/>
    <cellStyle name="Normal 14 5 2 7" xfId="36829"/>
    <cellStyle name="Normal 14 5 2 8" xfId="36830"/>
    <cellStyle name="Normal 14 5 3" xfId="36831"/>
    <cellStyle name="Normal 14 5 3 2" xfId="36832"/>
    <cellStyle name="Normal 14 5 3 2 2" xfId="36833"/>
    <cellStyle name="Normal 14 5 3 2 3" xfId="36834"/>
    <cellStyle name="Normal 14 5 3 2 4" xfId="36835"/>
    <cellStyle name="Normal 14 5 3 2 5" xfId="36836"/>
    <cellStyle name="Normal 14 5 3 3" xfId="36837"/>
    <cellStyle name="Normal 14 5 3 3 2" xfId="36838"/>
    <cellStyle name="Normal 14 5 3 3 3" xfId="36839"/>
    <cellStyle name="Normal 14 5 3 3 4" xfId="36840"/>
    <cellStyle name="Normal 14 5 3 4" xfId="36841"/>
    <cellStyle name="Normal 14 5 3 5" xfId="36842"/>
    <cellStyle name="Normal 14 5 3 6" xfId="36843"/>
    <cellStyle name="Normal 14 5 3 7" xfId="36844"/>
    <cellStyle name="Normal 14 5 4" xfId="36845"/>
    <cellStyle name="Normal 14 5 4 2" xfId="36846"/>
    <cellStyle name="Normal 14 5 4 2 2" xfId="36847"/>
    <cellStyle name="Normal 14 5 4 3" xfId="36848"/>
    <cellStyle name="Normal 14 5 4 4" xfId="36849"/>
    <cellStyle name="Normal 14 5 4 5" xfId="36850"/>
    <cellStyle name="Normal 14 5 4 6" xfId="36851"/>
    <cellStyle name="Normal 14 5 5" xfId="36852"/>
    <cellStyle name="Normal 14 5 5 2" xfId="36853"/>
    <cellStyle name="Normal 14 5 5 3" xfId="36854"/>
    <cellStyle name="Normal 14 5 5 4" xfId="36855"/>
    <cellStyle name="Normal 14 5 6" xfId="36856"/>
    <cellStyle name="Normal 14 5 7" xfId="36857"/>
    <cellStyle name="Normal 14 5 8" xfId="36858"/>
    <cellStyle name="Normal 14 6" xfId="36859"/>
    <cellStyle name="Normal 14 6 2" xfId="36860"/>
    <cellStyle name="Normal 14 6 2 2" xfId="36861"/>
    <cellStyle name="Normal 14 6 2 2 2" xfId="36862"/>
    <cellStyle name="Normal 14 6 2 2 3" xfId="36863"/>
    <cellStyle name="Normal 14 6 2 2 4" xfId="36864"/>
    <cellStyle name="Normal 14 6 2 2 5" xfId="36865"/>
    <cellStyle name="Normal 14 6 2 3" xfId="36866"/>
    <cellStyle name="Normal 14 6 2 3 2" xfId="36867"/>
    <cellStyle name="Normal 14 6 2 3 3" xfId="36868"/>
    <cellStyle name="Normal 14 6 2 3 4" xfId="36869"/>
    <cellStyle name="Normal 14 6 2 4" xfId="36870"/>
    <cellStyle name="Normal 14 6 2 5" xfId="36871"/>
    <cellStyle name="Normal 14 6 2 6" xfId="36872"/>
    <cellStyle name="Normal 14 6 2 7" xfId="36873"/>
    <cellStyle name="Normal 14 6 3" xfId="36874"/>
    <cellStyle name="Normal 14 6 3 2" xfId="36875"/>
    <cellStyle name="Normal 14 6 3 2 2" xfId="36876"/>
    <cellStyle name="Normal 14 6 3 3" xfId="36877"/>
    <cellStyle name="Normal 14 6 3 4" xfId="36878"/>
    <cellStyle name="Normal 14 6 3 5" xfId="36879"/>
    <cellStyle name="Normal 14 6 3 6" xfId="36880"/>
    <cellStyle name="Normal 14 6 4" xfId="36881"/>
    <cellStyle name="Normal 14 6 4 2" xfId="36882"/>
    <cellStyle name="Normal 14 6 4 3" xfId="36883"/>
    <cellStyle name="Normal 14 6 4 4" xfId="36884"/>
    <cellStyle name="Normal 14 6 5" xfId="36885"/>
    <cellStyle name="Normal 14 6 6" xfId="36886"/>
    <cellStyle name="Normal 14 6 7" xfId="36887"/>
    <cellStyle name="Normal 14 6 8" xfId="36888"/>
    <cellStyle name="Normal 14 7" xfId="36889"/>
    <cellStyle name="Normal 14 7 2" xfId="36890"/>
    <cellStyle name="Normal 14 7 2 2" xfId="36891"/>
    <cellStyle name="Normal 14 7 2 2 2" xfId="36892"/>
    <cellStyle name="Normal 14 7 2 3" xfId="36893"/>
    <cellStyle name="Normal 14 7 2 4" xfId="36894"/>
    <cellStyle name="Normal 14 7 2 5" xfId="36895"/>
    <cellStyle name="Normal 14 7 2 6" xfId="36896"/>
    <cellStyle name="Normal 14 7 3" xfId="36897"/>
    <cellStyle name="Normal 14 7 3 2" xfId="36898"/>
    <cellStyle name="Normal 14 7 3 3" xfId="36899"/>
    <cellStyle name="Normal 14 7 3 4" xfId="36900"/>
    <cellStyle name="Normal 14 7 4" xfId="36901"/>
    <cellStyle name="Normal 14 7 5" xfId="36902"/>
    <cellStyle name="Normal 14 7 5 2" xfId="36903"/>
    <cellStyle name="Normal 14 7 6" xfId="36904"/>
    <cellStyle name="Normal 14 8" xfId="36905"/>
    <cellStyle name="Normal 14 8 2" xfId="36906"/>
    <cellStyle name="Normal 14 8 2 2" xfId="36907"/>
    <cellStyle name="Normal 14 8 2 2 2" xfId="36908"/>
    <cellStyle name="Normal 14 8 2 3" xfId="36909"/>
    <cellStyle name="Normal 14 8 2 4" xfId="36910"/>
    <cellStyle name="Normal 14 8 2 5" xfId="36911"/>
    <cellStyle name="Normal 14 8 2 6" xfId="36912"/>
    <cellStyle name="Normal 14 8 3" xfId="36913"/>
    <cellStyle name="Normal 14 8 3 2" xfId="36914"/>
    <cellStyle name="Normal 14 8 3 3" xfId="36915"/>
    <cellStyle name="Normal 14 8 3 4" xfId="36916"/>
    <cellStyle name="Normal 14 8 4" xfId="36917"/>
    <cellStyle name="Normal 14 8 5" xfId="36918"/>
    <cellStyle name="Normal 14 8 5 2" xfId="36919"/>
    <cellStyle name="Normal 14 8 6" xfId="36920"/>
    <cellStyle name="Normal 14 9" xfId="36921"/>
    <cellStyle name="Normal 14 9 2" xfId="36922"/>
    <cellStyle name="Normal 14 9 2 2" xfId="36923"/>
    <cellStyle name="Normal 14 9 2 2 2" xfId="36924"/>
    <cellStyle name="Normal 14 9 2 3" xfId="36925"/>
    <cellStyle name="Normal 14 9 2 4" xfId="36926"/>
    <cellStyle name="Normal 14 9 2 5" xfId="36927"/>
    <cellStyle name="Normal 14 9 2 6" xfId="36928"/>
    <cellStyle name="Normal 14 9 3" xfId="36929"/>
    <cellStyle name="Normal 14 9 3 2" xfId="36930"/>
    <cellStyle name="Normal 14 9 3 3" xfId="36931"/>
    <cellStyle name="Normal 14 9 3 4" xfId="36932"/>
    <cellStyle name="Normal 14 9 4" xfId="36933"/>
    <cellStyle name="Normal 14 9 5" xfId="36934"/>
    <cellStyle name="Normal 14 9 6" xfId="36935"/>
    <cellStyle name="Normal 14 9 7" xfId="36936"/>
    <cellStyle name="Normal 15" xfId="36937"/>
    <cellStyle name="Normal 15 10" xfId="36938"/>
    <cellStyle name="Normal 15 10 2" xfId="36939"/>
    <cellStyle name="Normal 15 10 2 2" xfId="36940"/>
    <cellStyle name="Normal 15 10 3" xfId="36941"/>
    <cellStyle name="Normal 15 10 3 2" xfId="36942"/>
    <cellStyle name="Normal 15 10 4" xfId="36943"/>
    <cellStyle name="Normal 15 10 5" xfId="36944"/>
    <cellStyle name="Normal 15 11" xfId="36945"/>
    <cellStyle name="Normal 15 11 2" xfId="36946"/>
    <cellStyle name="Normal 15 12" xfId="36947"/>
    <cellStyle name="Normal 15 12 2" xfId="36948"/>
    <cellStyle name="Normal 15 2" xfId="36949"/>
    <cellStyle name="Normal 15 2 2" xfId="36950"/>
    <cellStyle name="Normal 15 2 2 2" xfId="36951"/>
    <cellStyle name="Normal 15 2 2 2 2" xfId="36952"/>
    <cellStyle name="Normal 15 2 2 2 2 2" xfId="36953"/>
    <cellStyle name="Normal 15 2 2 2 2 3" xfId="36954"/>
    <cellStyle name="Normal 15 2 2 2 2 4" xfId="36955"/>
    <cellStyle name="Normal 15 2 2 2 2 5" xfId="36956"/>
    <cellStyle name="Normal 15 2 2 2 3" xfId="36957"/>
    <cellStyle name="Normal 15 2 2 2 3 2" xfId="36958"/>
    <cellStyle name="Normal 15 2 2 2 3 3" xfId="36959"/>
    <cellStyle name="Normal 15 2 2 2 3 4" xfId="36960"/>
    <cellStyle name="Normal 15 2 2 2 4" xfId="36961"/>
    <cellStyle name="Normal 15 2 2 2 5" xfId="36962"/>
    <cellStyle name="Normal 15 2 2 2 6" xfId="36963"/>
    <cellStyle name="Normal 15 2 2 2 7" xfId="36964"/>
    <cellStyle name="Normal 15 2 2 3" xfId="36965"/>
    <cellStyle name="Normal 15 2 2 3 2" xfId="36966"/>
    <cellStyle name="Normal 15 2 2 3 2 2" xfId="36967"/>
    <cellStyle name="Normal 15 2 2 3 2 3" xfId="36968"/>
    <cellStyle name="Normal 15 2 2 3 2 4" xfId="36969"/>
    <cellStyle name="Normal 15 2 2 3 2 5" xfId="36970"/>
    <cellStyle name="Normal 15 2 2 3 3" xfId="36971"/>
    <cellStyle name="Normal 15 2 2 3 3 2" xfId="36972"/>
    <cellStyle name="Normal 15 2 2 3 3 3" xfId="36973"/>
    <cellStyle name="Normal 15 2 2 3 3 4" xfId="36974"/>
    <cellStyle name="Normal 15 2 2 3 4" xfId="36975"/>
    <cellStyle name="Normal 15 2 2 3 5" xfId="36976"/>
    <cellStyle name="Normal 15 2 2 3 6" xfId="36977"/>
    <cellStyle name="Normal 15 2 2 3 7" xfId="36978"/>
    <cellStyle name="Normal 15 2 2 4" xfId="36979"/>
    <cellStyle name="Normal 15 2 2 4 2" xfId="36980"/>
    <cellStyle name="Normal 15 2 2 4 2 2" xfId="36981"/>
    <cellStyle name="Normal 15 2 2 4 3" xfId="36982"/>
    <cellStyle name="Normal 15 2 2 4 4" xfId="36983"/>
    <cellStyle name="Normal 15 2 2 4 5" xfId="36984"/>
    <cellStyle name="Normal 15 2 2 4 6" xfId="36985"/>
    <cellStyle name="Normal 15 2 2 5" xfId="36986"/>
    <cellStyle name="Normal 15 2 2 5 2" xfId="36987"/>
    <cellStyle name="Normal 15 2 2 5 3" xfId="36988"/>
    <cellStyle name="Normal 15 2 2 5 4" xfId="36989"/>
    <cellStyle name="Normal 15 2 2 6" xfId="36990"/>
    <cellStyle name="Normal 15 2 2 7" xfId="36991"/>
    <cellStyle name="Normal 15 2 2 8" xfId="36992"/>
    <cellStyle name="Normal 15 2 3" xfId="36993"/>
    <cellStyle name="Normal 15 2 3 2" xfId="36994"/>
    <cellStyle name="Normal 15 2 3 2 2" xfId="36995"/>
    <cellStyle name="Normal 15 2 3 2 2 2" xfId="36996"/>
    <cellStyle name="Normal 15 2 3 2 2 3" xfId="36997"/>
    <cellStyle name="Normal 15 2 3 2 2 4" xfId="36998"/>
    <cellStyle name="Normal 15 2 3 2 2 5" xfId="36999"/>
    <cellStyle name="Normal 15 2 3 2 3" xfId="37000"/>
    <cellStyle name="Normal 15 2 3 2 3 2" xfId="37001"/>
    <cellStyle name="Normal 15 2 3 2 3 3" xfId="37002"/>
    <cellStyle name="Normal 15 2 3 2 3 4" xfId="37003"/>
    <cellStyle name="Normal 15 2 3 2 4" xfId="37004"/>
    <cellStyle name="Normal 15 2 3 2 5" xfId="37005"/>
    <cellStyle name="Normal 15 2 3 2 6" xfId="37006"/>
    <cellStyle name="Normal 15 2 3 2 7" xfId="37007"/>
    <cellStyle name="Normal 15 2 3 3" xfId="37008"/>
    <cellStyle name="Normal 15 2 3 3 2" xfId="37009"/>
    <cellStyle name="Normal 15 2 3 3 2 2" xfId="37010"/>
    <cellStyle name="Normal 15 2 3 3 3" xfId="37011"/>
    <cellStyle name="Normal 15 2 3 3 4" xfId="37012"/>
    <cellStyle name="Normal 15 2 3 3 5" xfId="37013"/>
    <cellStyle name="Normal 15 2 3 3 6" xfId="37014"/>
    <cellStyle name="Normal 15 2 3 4" xfId="37015"/>
    <cellStyle name="Normal 15 2 3 4 2" xfId="37016"/>
    <cellStyle name="Normal 15 2 3 4 3" xfId="37017"/>
    <cellStyle name="Normal 15 2 3 4 4" xfId="37018"/>
    <cellStyle name="Normal 15 2 3 5" xfId="37019"/>
    <cellStyle name="Normal 15 2 3 6" xfId="37020"/>
    <cellStyle name="Normal 15 2 3 7" xfId="37021"/>
    <cellStyle name="Normal 15 2 3 8" xfId="37022"/>
    <cellStyle name="Normal 15 2 4" xfId="37023"/>
    <cellStyle name="Normal 15 2 4 2" xfId="37024"/>
    <cellStyle name="Normal 15 2 5" xfId="37025"/>
    <cellStyle name="Normal 15 2 5 2" xfId="37026"/>
    <cellStyle name="Normal 15 2 5 2 2" xfId="37027"/>
    <cellStyle name="Normal 15 2 5 3" xfId="37028"/>
    <cellStyle name="Normal 15 2 5 4" xfId="37029"/>
    <cellStyle name="Normal 15 2 5 5" xfId="37030"/>
    <cellStyle name="Normal 15 2 5 6" xfId="37031"/>
    <cellStyle name="Normal 15 2 6" xfId="37032"/>
    <cellStyle name="Normal 15 2 6 2" xfId="37033"/>
    <cellStyle name="Normal 15 2 6 3" xfId="37034"/>
    <cellStyle name="Normal 15 2 6 3 2" xfId="37035"/>
    <cellStyle name="Normal 15 2 7" xfId="37036"/>
    <cellStyle name="Normal 15 2 7 2" xfId="37037"/>
    <cellStyle name="Normal 15 2 8" xfId="37038"/>
    <cellStyle name="Normal 15 2 9" xfId="37039"/>
    <cellStyle name="Normal 15 3" xfId="37040"/>
    <cellStyle name="Normal 15 3 2" xfId="37041"/>
    <cellStyle name="Normal 15 3 2 2" xfId="37042"/>
    <cellStyle name="Normal 15 3 2 2 2" xfId="37043"/>
    <cellStyle name="Normal 15 3 2 2 2 2" xfId="37044"/>
    <cellStyle name="Normal 15 3 2 2 2 3" xfId="37045"/>
    <cellStyle name="Normal 15 3 2 2 2 4" xfId="37046"/>
    <cellStyle name="Normal 15 3 2 2 2 5" xfId="37047"/>
    <cellStyle name="Normal 15 3 2 2 3" xfId="37048"/>
    <cellStyle name="Normal 15 3 2 2 3 2" xfId="37049"/>
    <cellStyle name="Normal 15 3 2 2 3 3" xfId="37050"/>
    <cellStyle name="Normal 15 3 2 2 3 4" xfId="37051"/>
    <cellStyle name="Normal 15 3 2 2 4" xfId="37052"/>
    <cellStyle name="Normal 15 3 2 2 5" xfId="37053"/>
    <cellStyle name="Normal 15 3 2 2 6" xfId="37054"/>
    <cellStyle name="Normal 15 3 2 2 7" xfId="37055"/>
    <cellStyle name="Normal 15 3 2 3" xfId="37056"/>
    <cellStyle name="Normal 15 3 2 3 2" xfId="37057"/>
    <cellStyle name="Normal 15 3 2 3 2 2" xfId="37058"/>
    <cellStyle name="Normal 15 3 2 3 3" xfId="37059"/>
    <cellStyle name="Normal 15 3 2 3 4" xfId="37060"/>
    <cellStyle name="Normal 15 3 2 3 5" xfId="37061"/>
    <cellStyle name="Normal 15 3 2 3 6" xfId="37062"/>
    <cellStyle name="Normal 15 3 2 4" xfId="37063"/>
    <cellStyle name="Normal 15 3 2 4 2" xfId="37064"/>
    <cellStyle name="Normal 15 3 2 4 3" xfId="37065"/>
    <cellStyle name="Normal 15 3 2 4 4" xfId="37066"/>
    <cellStyle name="Normal 15 3 2 5" xfId="37067"/>
    <cellStyle name="Normal 15 3 2 6" xfId="37068"/>
    <cellStyle name="Normal 15 3 2 7" xfId="37069"/>
    <cellStyle name="Normal 15 3 2 8" xfId="37070"/>
    <cellStyle name="Normal 15 3 3" xfId="37071"/>
    <cellStyle name="Normal 15 3 3 2" xfId="37072"/>
    <cellStyle name="Normal 15 3 3 2 2" xfId="37073"/>
    <cellStyle name="Normal 15 3 3 2 3" xfId="37074"/>
    <cellStyle name="Normal 15 3 3 2 4" xfId="37075"/>
    <cellStyle name="Normal 15 3 3 2 5" xfId="37076"/>
    <cellStyle name="Normal 15 3 3 3" xfId="37077"/>
    <cellStyle name="Normal 15 3 3 3 2" xfId="37078"/>
    <cellStyle name="Normal 15 3 3 3 3" xfId="37079"/>
    <cellStyle name="Normal 15 3 3 3 4" xfId="37080"/>
    <cellStyle name="Normal 15 3 3 4" xfId="37081"/>
    <cellStyle name="Normal 15 3 3 5" xfId="37082"/>
    <cellStyle name="Normal 15 3 3 6" xfId="37083"/>
    <cellStyle name="Normal 15 3 3 7" xfId="37084"/>
    <cellStyle name="Normal 15 3 4" xfId="37085"/>
    <cellStyle name="Normal 15 3 4 2" xfId="37086"/>
    <cellStyle name="Normal 15 3 4 2 2" xfId="37087"/>
    <cellStyle name="Normal 15 3 4 3" xfId="37088"/>
    <cellStyle name="Normal 15 3 4 4" xfId="37089"/>
    <cellStyle name="Normal 15 3 4 5" xfId="37090"/>
    <cellStyle name="Normal 15 3 4 6" xfId="37091"/>
    <cellStyle name="Normal 15 3 5" xfId="37092"/>
    <cellStyle name="Normal 15 3 5 2" xfId="37093"/>
    <cellStyle name="Normal 15 3 5 3" xfId="37094"/>
    <cellStyle name="Normal 15 3 5 4" xfId="37095"/>
    <cellStyle name="Normal 15 3 6" xfId="37096"/>
    <cellStyle name="Normal 15 3 7" xfId="37097"/>
    <cellStyle name="Normal 15 3 8" xfId="37098"/>
    <cellStyle name="Normal 15 4" xfId="37099"/>
    <cellStyle name="Normal 15 4 2" xfId="37100"/>
    <cellStyle name="Normal 15 4 2 2" xfId="37101"/>
    <cellStyle name="Normal 15 4 2 2 2" xfId="37102"/>
    <cellStyle name="Normal 15 4 2 2 3" xfId="37103"/>
    <cellStyle name="Normal 15 4 2 2 4" xfId="37104"/>
    <cellStyle name="Normal 15 4 2 2 5" xfId="37105"/>
    <cellStyle name="Normal 15 4 2 3" xfId="37106"/>
    <cellStyle name="Normal 15 4 2 3 2" xfId="37107"/>
    <cellStyle name="Normal 15 4 2 3 3" xfId="37108"/>
    <cellStyle name="Normal 15 4 2 3 4" xfId="37109"/>
    <cellStyle name="Normal 15 4 2 4" xfId="37110"/>
    <cellStyle name="Normal 15 4 2 5" xfId="37111"/>
    <cellStyle name="Normal 15 4 2 6" xfId="37112"/>
    <cellStyle name="Normal 15 4 2 7" xfId="37113"/>
    <cellStyle name="Normal 15 4 3" xfId="37114"/>
    <cellStyle name="Normal 15 4 3 2" xfId="37115"/>
    <cellStyle name="Normal 15 4 3 2 2" xfId="37116"/>
    <cellStyle name="Normal 15 4 3 2 3" xfId="37117"/>
    <cellStyle name="Normal 15 4 3 2 4" xfId="37118"/>
    <cellStyle name="Normal 15 4 3 2 5" xfId="37119"/>
    <cellStyle name="Normal 15 4 3 3" xfId="37120"/>
    <cellStyle name="Normal 15 4 3 3 2" xfId="37121"/>
    <cellStyle name="Normal 15 4 3 3 3" xfId="37122"/>
    <cellStyle name="Normal 15 4 3 3 4" xfId="37123"/>
    <cellStyle name="Normal 15 4 3 4" xfId="37124"/>
    <cellStyle name="Normal 15 4 3 5" xfId="37125"/>
    <cellStyle name="Normal 15 4 3 6" xfId="37126"/>
    <cellStyle name="Normal 15 4 3 7" xfId="37127"/>
    <cellStyle name="Normal 15 4 4" xfId="37128"/>
    <cellStyle name="Normal 15 4 4 2" xfId="37129"/>
    <cellStyle name="Normal 15 4 4 2 2" xfId="37130"/>
    <cellStyle name="Normal 15 4 4 3" xfId="37131"/>
    <cellStyle name="Normal 15 4 4 4" xfId="37132"/>
    <cellStyle name="Normal 15 4 4 5" xfId="37133"/>
    <cellStyle name="Normal 15 4 4 6" xfId="37134"/>
    <cellStyle name="Normal 15 4 5" xfId="37135"/>
    <cellStyle name="Normal 15 4 5 2" xfId="37136"/>
    <cellStyle name="Normal 15 4 5 3" xfId="37137"/>
    <cellStyle name="Normal 15 4 5 4" xfId="37138"/>
    <cellStyle name="Normal 15 4 6" xfId="37139"/>
    <cellStyle name="Normal 15 4 7" xfId="37140"/>
    <cellStyle name="Normal 15 4 8" xfId="37141"/>
    <cellStyle name="Normal 15 5" xfId="37142"/>
    <cellStyle name="Normal 15 5 2" xfId="37143"/>
    <cellStyle name="Normal 15 5 2 2" xfId="37144"/>
    <cellStyle name="Normal 15 5 2 2 2" xfId="37145"/>
    <cellStyle name="Normal 15 5 2 2 3" xfId="37146"/>
    <cellStyle name="Normal 15 5 2 2 4" xfId="37147"/>
    <cellStyle name="Normal 15 5 2 2 5" xfId="37148"/>
    <cellStyle name="Normal 15 5 2 3" xfId="37149"/>
    <cellStyle name="Normal 15 5 2 3 2" xfId="37150"/>
    <cellStyle name="Normal 15 5 2 3 3" xfId="37151"/>
    <cellStyle name="Normal 15 5 2 3 4" xfId="37152"/>
    <cellStyle name="Normal 15 5 2 4" xfId="37153"/>
    <cellStyle name="Normal 15 5 2 5" xfId="37154"/>
    <cellStyle name="Normal 15 5 2 6" xfId="37155"/>
    <cellStyle name="Normal 15 5 2 7" xfId="37156"/>
    <cellStyle name="Normal 15 5 3" xfId="37157"/>
    <cellStyle name="Normal 15 5 3 2" xfId="37158"/>
    <cellStyle name="Normal 15 5 3 2 2" xfId="37159"/>
    <cellStyle name="Normal 15 5 3 2 3" xfId="37160"/>
    <cellStyle name="Normal 15 5 3 2 4" xfId="37161"/>
    <cellStyle name="Normal 15 5 3 2 5" xfId="37162"/>
    <cellStyle name="Normal 15 5 3 3" xfId="37163"/>
    <cellStyle name="Normal 15 5 3 3 2" xfId="37164"/>
    <cellStyle name="Normal 15 5 3 3 3" xfId="37165"/>
    <cellStyle name="Normal 15 5 3 3 4" xfId="37166"/>
    <cellStyle name="Normal 15 5 3 4" xfId="37167"/>
    <cellStyle name="Normal 15 5 3 5" xfId="37168"/>
    <cellStyle name="Normal 15 5 3 6" xfId="37169"/>
    <cellStyle name="Normal 15 5 3 7" xfId="37170"/>
    <cellStyle name="Normal 15 5 4" xfId="37171"/>
    <cellStyle name="Normal 15 5 4 2" xfId="37172"/>
    <cellStyle name="Normal 15 5 4 2 2" xfId="37173"/>
    <cellStyle name="Normal 15 5 4 3" xfId="37174"/>
    <cellStyle name="Normal 15 5 4 4" xfId="37175"/>
    <cellStyle name="Normal 15 5 4 5" xfId="37176"/>
    <cellStyle name="Normal 15 5 4 6" xfId="37177"/>
    <cellStyle name="Normal 15 5 5" xfId="37178"/>
    <cellStyle name="Normal 15 5 5 2" xfId="37179"/>
    <cellStyle name="Normal 15 5 5 3" xfId="37180"/>
    <cellStyle name="Normal 15 5 5 4" xfId="37181"/>
    <cellStyle name="Normal 15 5 6" xfId="37182"/>
    <cellStyle name="Normal 15 5 7" xfId="37183"/>
    <cellStyle name="Normal 15 5 8" xfId="37184"/>
    <cellStyle name="Normal 15 5 9" xfId="37185"/>
    <cellStyle name="Normal 15 6" xfId="37186"/>
    <cellStyle name="Normal 15 6 2" xfId="37187"/>
    <cellStyle name="Normal 15 6 2 2" xfId="37188"/>
    <cellStyle name="Normal 15 6 2 2 2" xfId="37189"/>
    <cellStyle name="Normal 15 6 2 2 3" xfId="37190"/>
    <cellStyle name="Normal 15 6 2 2 4" xfId="37191"/>
    <cellStyle name="Normal 15 6 2 2 5" xfId="37192"/>
    <cellStyle name="Normal 15 6 2 3" xfId="37193"/>
    <cellStyle name="Normal 15 6 2 3 2" xfId="37194"/>
    <cellStyle name="Normal 15 6 2 3 3" xfId="37195"/>
    <cellStyle name="Normal 15 6 2 3 4" xfId="37196"/>
    <cellStyle name="Normal 15 6 2 4" xfId="37197"/>
    <cellStyle name="Normal 15 6 2 5" xfId="37198"/>
    <cellStyle name="Normal 15 6 2 6" xfId="37199"/>
    <cellStyle name="Normal 15 6 2 7" xfId="37200"/>
    <cellStyle name="Normal 15 6 3" xfId="37201"/>
    <cellStyle name="Normal 15 6 3 2" xfId="37202"/>
    <cellStyle name="Normal 15 6 4" xfId="37203"/>
    <cellStyle name="Normal 15 6 4 2" xfId="37204"/>
    <cellStyle name="Normal 15 6 4 3" xfId="37205"/>
    <cellStyle name="Normal 15 6 4 4" xfId="37206"/>
    <cellStyle name="Normal 15 6 4 5" xfId="37207"/>
    <cellStyle name="Normal 15 6 5" xfId="37208"/>
    <cellStyle name="Normal 15 6 5 2" xfId="37209"/>
    <cellStyle name="Normal 15 6 5 3" xfId="37210"/>
    <cellStyle name="Normal 15 6 5 4" xfId="37211"/>
    <cellStyle name="Normal 15 6 6" xfId="37212"/>
    <cellStyle name="Normal 15 6 7" xfId="37213"/>
    <cellStyle name="Normal 15 7" xfId="37214"/>
    <cellStyle name="Normal 15 7 2" xfId="37215"/>
    <cellStyle name="Normal 15 7 2 2" xfId="37216"/>
    <cellStyle name="Normal 15 7 2 3" xfId="37217"/>
    <cellStyle name="Normal 15 7 2 4" xfId="37218"/>
    <cellStyle name="Normal 15 7 2 5" xfId="37219"/>
    <cellStyle name="Normal 15 7 3" xfId="37220"/>
    <cellStyle name="Normal 15 7 3 2" xfId="37221"/>
    <cellStyle name="Normal 15 7 3 3" xfId="37222"/>
    <cellStyle name="Normal 15 7 3 4" xfId="37223"/>
    <cellStyle name="Normal 15 7 4" xfId="37224"/>
    <cellStyle name="Normal 15 7 5" xfId="37225"/>
    <cellStyle name="Normal 15 7 6" xfId="37226"/>
    <cellStyle name="Normal 15 7 7" xfId="37227"/>
    <cellStyle name="Normal 15 8" xfId="37228"/>
    <cellStyle name="Normal 15 8 2" xfId="37229"/>
    <cellStyle name="Normal 15 8 3" xfId="37230"/>
    <cellStyle name="Normal 15 9" xfId="37231"/>
    <cellStyle name="Normal 15 9 2" xfId="37232"/>
    <cellStyle name="Normal 15 9 2 2" xfId="37233"/>
    <cellStyle name="Normal 15 9 3" xfId="37234"/>
    <cellStyle name="Normal 15 9 4" xfId="37235"/>
    <cellStyle name="Normal 15 9 5" xfId="37236"/>
    <cellStyle name="Normal 15 9 6" xfId="37237"/>
    <cellStyle name="Normal 16" xfId="37238"/>
    <cellStyle name="Normal 16 2" xfId="37239"/>
    <cellStyle name="Normal 16 2 2" xfId="37240"/>
    <cellStyle name="Normal 16 2 2 2" xfId="37241"/>
    <cellStyle name="Normal 16 2 2 2 2" xfId="37242"/>
    <cellStyle name="Normal 16 2 2 2 3" xfId="37243"/>
    <cellStyle name="Normal 16 2 2 2 4" xfId="37244"/>
    <cellStyle name="Normal 16 2 2 2 5" xfId="37245"/>
    <cellStyle name="Normal 16 2 2 3" xfId="37246"/>
    <cellStyle name="Normal 16 2 2 3 2" xfId="37247"/>
    <cellStyle name="Normal 16 2 2 3 3" xfId="37248"/>
    <cellStyle name="Normal 16 2 2 3 4" xfId="37249"/>
    <cellStyle name="Normal 16 2 2 4" xfId="37250"/>
    <cellStyle name="Normal 16 2 2 5" xfId="37251"/>
    <cellStyle name="Normal 16 2 2 6" xfId="37252"/>
    <cellStyle name="Normal 16 2 2 7" xfId="37253"/>
    <cellStyle name="Normal 16 2 3" xfId="37254"/>
    <cellStyle name="Normal 16 2 3 2" xfId="37255"/>
    <cellStyle name="Normal 16 2 3 2 2" xfId="37256"/>
    <cellStyle name="Normal 16 2 3 3" xfId="37257"/>
    <cellStyle name="Normal 16 2 3 4" xfId="37258"/>
    <cellStyle name="Normal 16 2 3 5" xfId="37259"/>
    <cellStyle name="Normal 16 2 3 6" xfId="37260"/>
    <cellStyle name="Normal 16 2 4" xfId="37261"/>
    <cellStyle name="Normal 16 2 4 2" xfId="37262"/>
    <cellStyle name="Normal 16 2 4 3" xfId="37263"/>
    <cellStyle name="Normal 16 2 4 4" xfId="37264"/>
    <cellStyle name="Normal 16 2 5" xfId="37265"/>
    <cellStyle name="Normal 16 2 6" xfId="37266"/>
    <cellStyle name="Normal 16 2 7" xfId="37267"/>
    <cellStyle name="Normal 16 3" xfId="37268"/>
    <cellStyle name="Normal 16 3 2" xfId="37269"/>
    <cellStyle name="Normal 16 3 2 2" xfId="37270"/>
    <cellStyle name="Normal 16 4" xfId="37271"/>
    <cellStyle name="Normal 16 4 2" xfId="37272"/>
    <cellStyle name="Normal 16 4 2 2" xfId="37273"/>
    <cellStyle name="Normal 16 4 2 3" xfId="37274"/>
    <cellStyle name="Normal 16 4 2 4" xfId="37275"/>
    <cellStyle name="Normal 16 4 3" xfId="37276"/>
    <cellStyle name="Normal 16 4 4" xfId="37277"/>
    <cellStyle name="Normal 16 4 5" xfId="37278"/>
    <cellStyle name="Normal 16 5" xfId="37279"/>
    <cellStyle name="Normal 16 5 2" xfId="37280"/>
    <cellStyle name="Normal 16 5 3" xfId="37281"/>
    <cellStyle name="Normal 16 5 4" xfId="37282"/>
    <cellStyle name="Normal 16 6" xfId="37283"/>
    <cellStyle name="Normal 16 7" xfId="37284"/>
    <cellStyle name="Normal 17" xfId="37285"/>
    <cellStyle name="Normal 17 2" xfId="37286"/>
    <cellStyle name="Normal 17 2 2" xfId="37287"/>
    <cellStyle name="Normal 17 2 2 2" xfId="37288"/>
    <cellStyle name="Normal 17 2 2 3" xfId="37289"/>
    <cellStyle name="Normal 17 2 2 4" xfId="37290"/>
    <cellStyle name="Normal 17 2 2 5" xfId="37291"/>
    <cellStyle name="Normal 17 2 3" xfId="37292"/>
    <cellStyle name="Normal 17 2 3 2" xfId="37293"/>
    <cellStyle name="Normal 17 2 3 3" xfId="37294"/>
    <cellStyle name="Normal 17 2 3 4" xfId="37295"/>
    <cellStyle name="Normal 17 2 4" xfId="37296"/>
    <cellStyle name="Normal 17 2 5" xfId="37297"/>
    <cellStyle name="Normal 17 2 6" xfId="37298"/>
    <cellStyle name="Normal 17 3" xfId="37299"/>
    <cellStyle name="Normal 17 3 2" xfId="37300"/>
    <cellStyle name="Normal 17 3 2 2" xfId="37301"/>
    <cellStyle name="Normal 17 4" xfId="37302"/>
    <cellStyle name="Normal 17 4 2" xfId="37303"/>
    <cellStyle name="Normal 17 4 2 2" xfId="37304"/>
    <cellStyle name="Normal 17 4 2 3" xfId="37305"/>
    <cellStyle name="Normal 17 4 3" xfId="37306"/>
    <cellStyle name="Normal 17 4 4" xfId="37307"/>
    <cellStyle name="Normal 17 5" xfId="37308"/>
    <cellStyle name="Normal 17 5 2" xfId="37309"/>
    <cellStyle name="Normal 17 5 3" xfId="37310"/>
    <cellStyle name="Normal 17 5 4" xfId="37311"/>
    <cellStyle name="Normal 17 6" xfId="37312"/>
    <cellStyle name="Normal 17 7" xfId="37313"/>
    <cellStyle name="Normal 17 7 2" xfId="37314"/>
    <cellStyle name="Normal 17 8" xfId="37315"/>
    <cellStyle name="Normal 18" xfId="37316"/>
    <cellStyle name="Normal 18 2" xfId="37317"/>
    <cellStyle name="Normal 18 2 2" xfId="37318"/>
    <cellStyle name="Normal 18 2 2 2" xfId="37319"/>
    <cellStyle name="Normal 18 2 2 2 2" xfId="37320"/>
    <cellStyle name="Normal 18 2 2 2 2 2" xfId="37321"/>
    <cellStyle name="Normal 18 2 2 2 2 2 2" xfId="37322"/>
    <cellStyle name="Normal 18 2 2 2 2 3" xfId="37323"/>
    <cellStyle name="Normal 18 2 2 2 2 4" xfId="37324"/>
    <cellStyle name="Normal 18 2 2 2 2 5" xfId="37325"/>
    <cellStyle name="Normal 18 2 2 2 2 6" xfId="37326"/>
    <cellStyle name="Normal 18 2 2 2 3" xfId="37327"/>
    <cellStyle name="Normal 18 2 2 2 3 2" xfId="37328"/>
    <cellStyle name="Normal 18 2 2 2 3 3" xfId="37329"/>
    <cellStyle name="Normal 18 2 2 2 3 4" xfId="37330"/>
    <cellStyle name="Normal 18 2 2 2 4" xfId="37331"/>
    <cellStyle name="Normal 18 2 2 2 5" xfId="37332"/>
    <cellStyle name="Normal 18 2 2 2 6" xfId="37333"/>
    <cellStyle name="Normal 18 2 2 2 7" xfId="37334"/>
    <cellStyle name="Normal 18 2 2 3" xfId="37335"/>
    <cellStyle name="Normal 18 2 2 3 2" xfId="37336"/>
    <cellStyle name="Normal 18 2 2 3 2 2" xfId="37337"/>
    <cellStyle name="Normal 18 2 2 3 3" xfId="37338"/>
    <cellStyle name="Normal 18 2 2 3 4" xfId="37339"/>
    <cellStyle name="Normal 18 2 2 3 5" xfId="37340"/>
    <cellStyle name="Normal 18 2 2 3 6" xfId="37341"/>
    <cellStyle name="Normal 18 2 2 4" xfId="37342"/>
    <cellStyle name="Normal 18 2 2 4 2" xfId="37343"/>
    <cellStyle name="Normal 18 2 2 4 3" xfId="37344"/>
    <cellStyle name="Normal 18 2 2 4 4" xfId="37345"/>
    <cellStyle name="Normal 18 2 2 5" xfId="37346"/>
    <cellStyle name="Normal 18 2 2 6" xfId="37347"/>
    <cellStyle name="Normal 18 2 2 7" xfId="37348"/>
    <cellStyle name="Normal 18 2 2 8" xfId="37349"/>
    <cellStyle name="Normal 18 2 3" xfId="37350"/>
    <cellStyle name="Normal 18 2 3 2" xfId="37351"/>
    <cellStyle name="Normal 18 2 3 2 2" xfId="37352"/>
    <cellStyle name="Normal 18 2 3 2 2 2" xfId="37353"/>
    <cellStyle name="Normal 18 2 3 2 3" xfId="37354"/>
    <cellStyle name="Normal 18 2 3 2 4" xfId="37355"/>
    <cellStyle name="Normal 18 2 3 2 5" xfId="37356"/>
    <cellStyle name="Normal 18 2 3 2 6" xfId="37357"/>
    <cellStyle name="Normal 18 2 3 3" xfId="37358"/>
    <cellStyle name="Normal 18 2 3 3 2" xfId="37359"/>
    <cellStyle name="Normal 18 2 3 3 3" xfId="37360"/>
    <cellStyle name="Normal 18 2 3 3 4" xfId="37361"/>
    <cellStyle name="Normal 18 2 3 4" xfId="37362"/>
    <cellStyle name="Normal 18 2 3 5" xfId="37363"/>
    <cellStyle name="Normal 18 2 3 6" xfId="37364"/>
    <cellStyle name="Normal 18 2 3 7" xfId="37365"/>
    <cellStyle name="Normal 18 2 4" xfId="37366"/>
    <cellStyle name="Normal 18 2 4 2" xfId="37367"/>
    <cellStyle name="Normal 18 2 4 2 2" xfId="37368"/>
    <cellStyle name="Normal 18 2 4 3" xfId="37369"/>
    <cellStyle name="Normal 18 2 4 4" xfId="37370"/>
    <cellStyle name="Normal 18 2 4 5" xfId="37371"/>
    <cellStyle name="Normal 18 2 4 6" xfId="37372"/>
    <cellStyle name="Normal 18 2 5" xfId="37373"/>
    <cellStyle name="Normal 18 2 5 2" xfId="37374"/>
    <cellStyle name="Normal 18 2 5 3" xfId="37375"/>
    <cellStyle name="Normal 18 2 5 4" xfId="37376"/>
    <cellStyle name="Normal 18 2 6" xfId="37377"/>
    <cellStyle name="Normal 18 2 7" xfId="37378"/>
    <cellStyle name="Normal 18 2 8" xfId="37379"/>
    <cellStyle name="Normal 18 3" xfId="37380"/>
    <cellStyle name="Normal 18 3 2" xfId="37381"/>
    <cellStyle name="Normal 18 3 2 2" xfId="37382"/>
    <cellStyle name="Normal 18 3 2 2 2" xfId="37383"/>
    <cellStyle name="Normal 18 3 2 2 2 2" xfId="37384"/>
    <cellStyle name="Normal 18 3 2 2 3" xfId="37385"/>
    <cellStyle name="Normal 18 3 2 2 4" xfId="37386"/>
    <cellStyle name="Normal 18 3 2 2 5" xfId="37387"/>
    <cellStyle name="Normal 18 3 2 2 6" xfId="37388"/>
    <cellStyle name="Normal 18 3 2 3" xfId="37389"/>
    <cellStyle name="Normal 18 3 2 3 2" xfId="37390"/>
    <cellStyle name="Normal 18 3 2 3 3" xfId="37391"/>
    <cellStyle name="Normal 18 3 2 3 4" xfId="37392"/>
    <cellStyle name="Normal 18 3 2 4" xfId="37393"/>
    <cellStyle name="Normal 18 3 2 5" xfId="37394"/>
    <cellStyle name="Normal 18 3 2 6" xfId="37395"/>
    <cellStyle name="Normal 18 3 2 7" xfId="37396"/>
    <cellStyle name="Normal 18 3 3" xfId="37397"/>
    <cellStyle name="Normal 18 3 3 2" xfId="37398"/>
    <cellStyle name="Normal 18 3 3 2 2" xfId="37399"/>
    <cellStyle name="Normal 18 3 3 3" xfId="37400"/>
    <cellStyle name="Normal 18 3 3 4" xfId="37401"/>
    <cellStyle name="Normal 18 3 3 5" xfId="37402"/>
    <cellStyle name="Normal 18 3 3 6" xfId="37403"/>
    <cellStyle name="Normal 18 3 4" xfId="37404"/>
    <cellStyle name="Normal 18 3 4 2" xfId="37405"/>
    <cellStyle name="Normal 18 3 4 3" xfId="37406"/>
    <cellStyle name="Normal 18 3 4 4" xfId="37407"/>
    <cellStyle name="Normal 18 3 5" xfId="37408"/>
    <cellStyle name="Normal 18 3 6" xfId="37409"/>
    <cellStyle name="Normal 18 3 7" xfId="37410"/>
    <cellStyle name="Normal 18 4" xfId="37411"/>
    <cellStyle name="Normal 18 4 2" xfId="37412"/>
    <cellStyle name="Normal 18 4 2 2" xfId="37413"/>
    <cellStyle name="Normal 18 4 2 2 2" xfId="37414"/>
    <cellStyle name="Normal 18 4 2 3" xfId="37415"/>
    <cellStyle name="Normal 18 4 2 4" xfId="37416"/>
    <cellStyle name="Normal 18 4 2 5" xfId="37417"/>
    <cellStyle name="Normal 18 4 2 6" xfId="37418"/>
    <cellStyle name="Normal 18 4 3" xfId="37419"/>
    <cellStyle name="Normal 18 4 3 2" xfId="37420"/>
    <cellStyle name="Normal 18 4 3 3" xfId="37421"/>
    <cellStyle name="Normal 18 4 3 4" xfId="37422"/>
    <cellStyle name="Normal 18 4 4" xfId="37423"/>
    <cellStyle name="Normal 18 4 5" xfId="37424"/>
    <cellStyle name="Normal 18 4 6" xfId="37425"/>
    <cellStyle name="Normal 18 4 7" xfId="37426"/>
    <cellStyle name="Normal 18 5" xfId="37427"/>
    <cellStyle name="Normal 18 5 2" xfId="37428"/>
    <cellStyle name="Normal 18 5 2 2" xfId="37429"/>
    <cellStyle name="Normal 18 5 2 3" xfId="37430"/>
    <cellStyle name="Normal 18 5 2 4" xfId="37431"/>
    <cellStyle name="Normal 18 5 2 5" xfId="37432"/>
    <cellStyle name="Normal 18 5 3" xfId="37433"/>
    <cellStyle name="Normal 18 5 3 2" xfId="37434"/>
    <cellStyle name="Normal 18 5 3 3" xfId="37435"/>
    <cellStyle name="Normal 18 5 3 4" xfId="37436"/>
    <cellStyle name="Normal 18 5 4" xfId="37437"/>
    <cellStyle name="Normal 18 5 5" xfId="37438"/>
    <cellStyle name="Normal 18 5 6" xfId="37439"/>
    <cellStyle name="Normal 18 5 7" xfId="37440"/>
    <cellStyle name="Normal 18 6" xfId="37441"/>
    <cellStyle name="Normal 18 6 2" xfId="37442"/>
    <cellStyle name="Normal 18 6 3" xfId="37443"/>
    <cellStyle name="Normal 18 6 4" xfId="37444"/>
    <cellStyle name="Normal 18 6 5" xfId="37445"/>
    <cellStyle name="Normal 18 7" xfId="37446"/>
    <cellStyle name="Normal 18 7 2" xfId="37447"/>
    <cellStyle name="Normal 18 7 3" xfId="37448"/>
    <cellStyle name="Normal 18 8" xfId="37449"/>
    <cellStyle name="Normal 18 8 2" xfId="37450"/>
    <cellStyle name="Normal 18 9" xfId="37451"/>
    <cellStyle name="Normal 19" xfId="37452"/>
    <cellStyle name="Normal 19 2" xfId="37453"/>
    <cellStyle name="Normal 19 2 2" xfId="37454"/>
    <cellStyle name="Normal 19 2 2 2" xfId="37455"/>
    <cellStyle name="Normal 19 2 3" xfId="37456"/>
    <cellStyle name="Normal 19 2 4" xfId="37457"/>
    <cellStyle name="Normal 19 2 5" xfId="37458"/>
    <cellStyle name="Normal 19 2 6" xfId="37459"/>
    <cellStyle name="Normal 19 3" xfId="37460"/>
    <cellStyle name="Normal 19 3 2" xfId="37461"/>
    <cellStyle name="Normal 19 3 3" xfId="37462"/>
    <cellStyle name="Normal 19 3 4" xfId="37463"/>
    <cellStyle name="Normal 19 3 5" xfId="37464"/>
    <cellStyle name="Normal 19 4" xfId="37465"/>
    <cellStyle name="Normal 19 4 2" xfId="37466"/>
    <cellStyle name="Normal 19 4 3" xfId="37467"/>
    <cellStyle name="Normal 19 4 4" xfId="37468"/>
    <cellStyle name="Normal 19 5" xfId="37469"/>
    <cellStyle name="Normal 19 5 2" xfId="37470"/>
    <cellStyle name="Normal 19 6" xfId="37471"/>
    <cellStyle name="Normal 19 6 2" xfId="37472"/>
    <cellStyle name="Normal 19 7" xfId="37473"/>
    <cellStyle name="Normal 2" xfId="37474"/>
    <cellStyle name="Normal 2 2" xfId="37475"/>
    <cellStyle name="Normal 2 2 2" xfId="37476"/>
    <cellStyle name="Normal 2 2 2 2" xfId="37477"/>
    <cellStyle name="Normal 2 2 2 3" xfId="37478"/>
    <cellStyle name="Normal 2 2 2 3 2" xfId="37479"/>
    <cellStyle name="Normal 2 2 2 4" xfId="37480"/>
    <cellStyle name="Normal 2 2 3" xfId="37481"/>
    <cellStyle name="Normal 2 2 3 2" xfId="37482"/>
    <cellStyle name="Normal 2 2 3 2 2" xfId="37483"/>
    <cellStyle name="Normal 2 2 4" xfId="37484"/>
    <cellStyle name="Normal 2 2 4 2" xfId="37485"/>
    <cellStyle name="Normal 2 2 4 2 2" xfId="37486"/>
    <cellStyle name="Normal 2 2 5" xfId="37487"/>
    <cellStyle name="Normal 2 2 5 2" xfId="37488"/>
    <cellStyle name="Normal 2 2 6" xfId="37489"/>
    <cellStyle name="Normal 2 2 6 2" xfId="37490"/>
    <cellStyle name="Normal 2 2 6 3" xfId="37491"/>
    <cellStyle name="Normal 2 2 6 4" xfId="37492"/>
    <cellStyle name="Normal 2 2 6 5" xfId="37493"/>
    <cellStyle name="Normal 2 2 7" xfId="37494"/>
    <cellStyle name="Normal 2 3" xfId="37495"/>
    <cellStyle name="Normal 2 3 2" xfId="37496"/>
    <cellStyle name="Normal 2 3 2 2" xfId="37497"/>
    <cellStyle name="Normal 2 3 2 2 2" xfId="37498"/>
    <cellStyle name="Normal 2 3 2 3" xfId="37499"/>
    <cellStyle name="Normal 2 3 2 3 2" xfId="37500"/>
    <cellStyle name="Normal 2 3 2 4" xfId="37501"/>
    <cellStyle name="Normal 2 3 3" xfId="37502"/>
    <cellStyle name="Normal 2 3 3 2" xfId="37503"/>
    <cellStyle name="Normal 2 3 4" xfId="37504"/>
    <cellStyle name="Normal 2 3 4 2" xfId="37505"/>
    <cellStyle name="Normal 2 3 4 3" xfId="37506"/>
    <cellStyle name="Normal 2 3 5" xfId="37507"/>
    <cellStyle name="Normal 2 4" xfId="37508"/>
    <cellStyle name="Normal 2 4 2" xfId="37509"/>
    <cellStyle name="Normal 2 4 2 2" xfId="37510"/>
    <cellStyle name="Normal 2 4 2 3" xfId="37511"/>
    <cellStyle name="Normal 2 4 3" xfId="37512"/>
    <cellStyle name="Normal 2 4 3 2" xfId="37513"/>
    <cellStyle name="Normal 2 4 4" xfId="37514"/>
    <cellStyle name="Normal 2 4 4 2" xfId="37515"/>
    <cellStyle name="Normal 2 4 5" xfId="37516"/>
    <cellStyle name="Normal 2 5" xfId="37517"/>
    <cellStyle name="Normal 2 5 2" xfId="37518"/>
    <cellStyle name="Normal 2 5 2 2" xfId="37519"/>
    <cellStyle name="Normal 2 5 2 3" xfId="37520"/>
    <cellStyle name="Normal 2 5 3" xfId="37521"/>
    <cellStyle name="Normal 2 5 4" xfId="37522"/>
    <cellStyle name="Normal 2 6" xfId="37523"/>
    <cellStyle name="Normal 2 6 2" xfId="37524"/>
    <cellStyle name="Normal 2 6 3" xfId="37525"/>
    <cellStyle name="Normal 2 7" xfId="37526"/>
    <cellStyle name="Normal 2 8" xfId="37527"/>
    <cellStyle name="Normal 20" xfId="37528"/>
    <cellStyle name="Normal 20 2" xfId="37529"/>
    <cellStyle name="Normal 20 2 2" xfId="37530"/>
    <cellStyle name="Normal 20 2 2 2" xfId="37531"/>
    <cellStyle name="Normal 20 2 2 2 2" xfId="37532"/>
    <cellStyle name="Normal 20 2 2 3" xfId="37533"/>
    <cellStyle name="Normal 20 2 2 4" xfId="37534"/>
    <cellStyle name="Normal 20 2 2 5" xfId="37535"/>
    <cellStyle name="Normal 20 2 2 6" xfId="37536"/>
    <cellStyle name="Normal 20 2 3" xfId="37537"/>
    <cellStyle name="Normal 20 2 3 2" xfId="37538"/>
    <cellStyle name="Normal 20 2 3 3" xfId="37539"/>
    <cellStyle name="Normal 20 2 3 4" xfId="37540"/>
    <cellStyle name="Normal 20 2 4" xfId="37541"/>
    <cellStyle name="Normal 20 2 5" xfId="37542"/>
    <cellStyle name="Normal 20 2 6" xfId="37543"/>
    <cellStyle name="Normal 20 2 7" xfId="37544"/>
    <cellStyle name="Normal 20 3" xfId="37545"/>
    <cellStyle name="Normal 20 3 2" xfId="37546"/>
    <cellStyle name="Normal 20 3 2 2" xfId="37547"/>
    <cellStyle name="Normal 20 3 3" xfId="37548"/>
    <cellStyle name="Normal 20 3 4" xfId="37549"/>
    <cellStyle name="Normal 20 3 5" xfId="37550"/>
    <cellStyle name="Normal 20 3 6" xfId="37551"/>
    <cellStyle name="Normal 20 4" xfId="37552"/>
    <cellStyle name="Normal 20 4 2" xfId="37553"/>
    <cellStyle name="Normal 20 4 3" xfId="37554"/>
    <cellStyle name="Normal 20 4 4" xfId="37555"/>
    <cellStyle name="Normal 20 5" xfId="37556"/>
    <cellStyle name="Normal 20 6" xfId="37557"/>
    <cellStyle name="Normal 20 7" xfId="37558"/>
    <cellStyle name="Normal 21" xfId="37559"/>
    <cellStyle name="Normal 21 2" xfId="37560"/>
    <cellStyle name="Normal 21 3" xfId="37561"/>
    <cellStyle name="Normal 21 3 2" xfId="37562"/>
    <cellStyle name="Normal 21 4" xfId="37563"/>
    <cellStyle name="Normal 22" xfId="37564"/>
    <cellStyle name="Normal 22 2" xfId="37565"/>
    <cellStyle name="Normal 22 2 2" xfId="37566"/>
    <cellStyle name="Normal 22 2 2 2" xfId="37567"/>
    <cellStyle name="Normal 22 2 3" xfId="37568"/>
    <cellStyle name="Normal 22 2 4" xfId="37569"/>
    <cellStyle name="Normal 22 2 5" xfId="37570"/>
    <cellStyle name="Normal 22 2 6" xfId="37571"/>
    <cellStyle name="Normal 22 3" xfId="37572"/>
    <cellStyle name="Normal 22 3 2" xfId="37573"/>
    <cellStyle name="Normal 22 3 3" xfId="37574"/>
    <cellStyle name="Normal 22 3 4" xfId="37575"/>
    <cellStyle name="Normal 22 4" xfId="37576"/>
    <cellStyle name="Normal 22 4 2" xfId="37577"/>
    <cellStyle name="Normal 22 4 3" xfId="37578"/>
    <cellStyle name="Normal 22 5" xfId="37579"/>
    <cellStyle name="Normal 22 6" xfId="37580"/>
    <cellStyle name="Normal 22 7" xfId="37581"/>
    <cellStyle name="Normal 23" xfId="37582"/>
    <cellStyle name="Normal 23 2" xfId="37583"/>
    <cellStyle name="Normal 23 2 2" xfId="37584"/>
    <cellStyle name="Normal 23 2 2 2" xfId="37585"/>
    <cellStyle name="Normal 23 2 3" xfId="37586"/>
    <cellStyle name="Normal 23 2 4" xfId="37587"/>
    <cellStyle name="Normal 23 2 5" xfId="37588"/>
    <cellStyle name="Normal 23 2 6" xfId="37589"/>
    <cellStyle name="Normal 23 3" xfId="37590"/>
    <cellStyle name="Normal 23 3 2" xfId="37591"/>
    <cellStyle name="Normal 23 3 3" xfId="37592"/>
    <cellStyle name="Normal 23 3 4" xfId="37593"/>
    <cellStyle name="Normal 23 4" xfId="37594"/>
    <cellStyle name="Normal 23 5" xfId="37595"/>
    <cellStyle name="Normal 23 6" xfId="37596"/>
    <cellStyle name="Normal 23 7" xfId="37597"/>
    <cellStyle name="Normal 24" xfId="37598"/>
    <cellStyle name="Normal 24 2" xfId="37599"/>
    <cellStyle name="Normal 24 2 2" xfId="37600"/>
    <cellStyle name="Normal 24 2 2 2" xfId="37601"/>
    <cellStyle name="Normal 24 2 3" xfId="37602"/>
    <cellStyle name="Normal 24 2 4" xfId="37603"/>
    <cellStyle name="Normal 24 2 5" xfId="37604"/>
    <cellStyle name="Normal 24 2 6" xfId="37605"/>
    <cellStyle name="Normal 24 3" xfId="37606"/>
    <cellStyle name="Normal 24 3 2" xfId="37607"/>
    <cellStyle name="Normal 24 3 3" xfId="37608"/>
    <cellStyle name="Normal 24 3 4" xfId="37609"/>
    <cellStyle name="Normal 24 4" xfId="37610"/>
    <cellStyle name="Normal 24 4 2" xfId="37611"/>
    <cellStyle name="Normal 24 4 3" xfId="37612"/>
    <cellStyle name="Normal 24 5" xfId="37613"/>
    <cellStyle name="Normal 24 6" xfId="37614"/>
    <cellStyle name="Normal 25" xfId="37615"/>
    <cellStyle name="Normal 25 2" xfId="37616"/>
    <cellStyle name="Normal 25 2 2" xfId="37617"/>
    <cellStyle name="Normal 25 2 3" xfId="37618"/>
    <cellStyle name="Normal 25 3" xfId="37619"/>
    <cellStyle name="Normal 25 3 2" xfId="37620"/>
    <cellStyle name="Normal 25 3 3" xfId="37621"/>
    <cellStyle name="Normal 25 4" xfId="37622"/>
    <cellStyle name="Normal 25 4 2" xfId="37623"/>
    <cellStyle name="Normal 25 5" xfId="37624"/>
    <cellStyle name="Normal 26" xfId="37625"/>
    <cellStyle name="Normal 26 2" xfId="37626"/>
    <cellStyle name="Normal 26 2 2" xfId="37627"/>
    <cellStyle name="Normal 26 2 3" xfId="37628"/>
    <cellStyle name="Normal 26 3" xfId="37629"/>
    <cellStyle name="Normal 26 3 2" xfId="37630"/>
    <cellStyle name="Normal 26 4" xfId="37631"/>
    <cellStyle name="Normal 26 4 2" xfId="37632"/>
    <cellStyle name="Normal 27" xfId="37633"/>
    <cellStyle name="Normal 27 2" xfId="37634"/>
    <cellStyle name="Normal 27 3" xfId="37635"/>
    <cellStyle name="Normal 27 3 2" xfId="37636"/>
    <cellStyle name="Normal 27 4" xfId="37637"/>
    <cellStyle name="Normal 28" xfId="37638"/>
    <cellStyle name="Normal 28 2" xfId="37639"/>
    <cellStyle name="Normal 28 2 2" xfId="37640"/>
    <cellStyle name="Normal 28 3" xfId="37641"/>
    <cellStyle name="Normal 28 4" xfId="37642"/>
    <cellStyle name="Normal 29" xfId="37643"/>
    <cellStyle name="Normal 29 2" xfId="37644"/>
    <cellStyle name="Normal 29 3" xfId="37645"/>
    <cellStyle name="Normal 29 4" xfId="37646"/>
    <cellStyle name="Normal 29 5" xfId="37647"/>
    <cellStyle name="Normal 3" xfId="37648"/>
    <cellStyle name="Normal 3 2" xfId="37649"/>
    <cellStyle name="Normal 3 2 2" xfId="37650"/>
    <cellStyle name="Normal 3 2 2 2" xfId="37651"/>
    <cellStyle name="Normal 3 2 2 2 2" xfId="37652"/>
    <cellStyle name="Normal 3 2 2 3" xfId="37653"/>
    <cellStyle name="Normal 3 2 2 3 2" xfId="37654"/>
    <cellStyle name="Normal 3 2 2 4" xfId="37655"/>
    <cellStyle name="Normal 3 2 2 4 2" xfId="37656"/>
    <cellStyle name="Normal 3 2 2 5" xfId="37657"/>
    <cellStyle name="Normal 3 2 2 5 2" xfId="37658"/>
    <cellStyle name="Normal 3 2 3" xfId="37659"/>
    <cellStyle name="Normal 3 2 3 2" xfId="37660"/>
    <cellStyle name="Normal 3 2 3 2 2" xfId="37661"/>
    <cellStyle name="Normal 3 2 3 2 3" xfId="37662"/>
    <cellStyle name="Normal 3 2 3 2 4" xfId="37663"/>
    <cellStyle name="Normal 3 2 3 2 5" xfId="37664"/>
    <cellStyle name="Normal 3 2 3 3" xfId="37665"/>
    <cellStyle name="Normal 3 2 3 3 2" xfId="37666"/>
    <cellStyle name="Normal 3 2 3 3 3" xfId="37667"/>
    <cellStyle name="Normal 3 2 3 3 4" xfId="37668"/>
    <cellStyle name="Normal 3 2 3 4" xfId="37669"/>
    <cellStyle name="Normal 3 2 3 5" xfId="37670"/>
    <cellStyle name="Normal 3 2 3 6" xfId="37671"/>
    <cellStyle name="Normal 3 2 3 7" xfId="37672"/>
    <cellStyle name="Normal 3 2 3 8" xfId="37673"/>
    <cellStyle name="Normal 3 2 4" xfId="37674"/>
    <cellStyle name="Normal 3 2 4 2" xfId="37675"/>
    <cellStyle name="Normal 3 2 4 3" xfId="37676"/>
    <cellStyle name="Normal 3 2 4 4" xfId="37677"/>
    <cellStyle name="Normal 3 2 4 5" xfId="37678"/>
    <cellStyle name="Normal 3 2 5" xfId="37679"/>
    <cellStyle name="Normal 3 2 5 2" xfId="37680"/>
    <cellStyle name="Normal 3 2 5 3" xfId="37681"/>
    <cellStyle name="Normal 3 2 5 4" xfId="37682"/>
    <cellStyle name="Normal 3 2 6" xfId="37683"/>
    <cellStyle name="Normal 3 2 6 2" xfId="37684"/>
    <cellStyle name="Normal 3 2 6 3" xfId="37685"/>
    <cellStyle name="Normal 3 2 7" xfId="37686"/>
    <cellStyle name="Normal 3 3" xfId="37687"/>
    <cellStyle name="Normal 3 3 2" xfId="37688"/>
    <cellStyle name="Normal 3 3 2 2" xfId="37689"/>
    <cellStyle name="Normal 3 3 2 2 2" xfId="37690"/>
    <cellStyle name="Normal 3 3 3" xfId="37691"/>
    <cellStyle name="Normal 3 3 3 2" xfId="37692"/>
    <cellStyle name="Normal 3 3 3 3" xfId="37693"/>
    <cellStyle name="Normal 3 3 4" xfId="37694"/>
    <cellStyle name="Normal 3 3 5" xfId="37695"/>
    <cellStyle name="Normal 3 3 6" xfId="37696"/>
    <cellStyle name="Normal 3 4" xfId="37697"/>
    <cellStyle name="Normal 3 4 2" xfId="37698"/>
    <cellStyle name="Normal 3 4 2 2" xfId="37699"/>
    <cellStyle name="Normal 3 4 3" xfId="37700"/>
    <cellStyle name="Normal 3 5" xfId="37701"/>
    <cellStyle name="Normal 3 5 2" xfId="37702"/>
    <cellStyle name="Normal 3 5 2 2" xfId="37703"/>
    <cellStyle name="Normal 3 5 2 2 2" xfId="37704"/>
    <cellStyle name="Normal 3 5 2 3" xfId="37705"/>
    <cellStyle name="Normal 3 5 3" xfId="37706"/>
    <cellStyle name="Normal 3 5 3 2" xfId="37707"/>
    <cellStyle name="Normal 3 5 4" xfId="37708"/>
    <cellStyle name="Normal 3 5 5" xfId="37709"/>
    <cellStyle name="Normal 3 5 6" xfId="37710"/>
    <cellStyle name="Normal 3 6" xfId="37711"/>
    <cellStyle name="Normal 3 6 2" xfId="37712"/>
    <cellStyle name="Normal 3 6 2 2" xfId="37713"/>
    <cellStyle name="Normal 3 6 3" xfId="37714"/>
    <cellStyle name="Normal 3 7" xfId="37715"/>
    <cellStyle name="Normal 3 7 2" xfId="37716"/>
    <cellStyle name="Normal 3 8" xfId="37717"/>
    <cellStyle name="Normal 3 8 2" xfId="37718"/>
    <cellStyle name="Normal 3 9" xfId="37719"/>
    <cellStyle name="Normal 30" xfId="37720"/>
    <cellStyle name="Normal 30 2" xfId="37721"/>
    <cellStyle name="Normal 30 3" xfId="37722"/>
    <cellStyle name="Normal 31" xfId="37723"/>
    <cellStyle name="Normal 31 2" xfId="37724"/>
    <cellStyle name="Normal 31 3" xfId="37725"/>
    <cellStyle name="Normal 32" xfId="37726"/>
    <cellStyle name="Normal 32 2" xfId="37727"/>
    <cellStyle name="Normal 33" xfId="37728"/>
    <cellStyle name="Normal 33 2" xfId="37729"/>
    <cellStyle name="Normal 33 3" xfId="37730"/>
    <cellStyle name="Normal 33 4" xfId="37731"/>
    <cellStyle name="Normal 33 5" xfId="37732"/>
    <cellStyle name="Normal 33 6" xfId="37733"/>
    <cellStyle name="Normal 33 7" xfId="37734"/>
    <cellStyle name="Normal 33 8" xfId="37735"/>
    <cellStyle name="Normal 34" xfId="37736"/>
    <cellStyle name="Normal 34 2" xfId="37737"/>
    <cellStyle name="Normal 34 3" xfId="37738"/>
    <cellStyle name="Normal 34 4" xfId="37739"/>
    <cellStyle name="Normal 35" xfId="37740"/>
    <cellStyle name="Normal 35 2" xfId="37741"/>
    <cellStyle name="Normal 35 3" xfId="37742"/>
    <cellStyle name="Normal 36" xfId="37743"/>
    <cellStyle name="Normal 36 2" xfId="37744"/>
    <cellStyle name="Normal 37" xfId="37745"/>
    <cellStyle name="Normal 37 2" xfId="37746"/>
    <cellStyle name="Normal 38" xfId="37747"/>
    <cellStyle name="Normal 38 2" xfId="37748"/>
    <cellStyle name="Normal 39" xfId="37749"/>
    <cellStyle name="Normal 39 2" xfId="37750"/>
    <cellStyle name="Normal 4" xfId="37751"/>
    <cellStyle name="Normal 4 10" xfId="37752"/>
    <cellStyle name="Normal 4 10 2" xfId="37753"/>
    <cellStyle name="Normal 4 11" xfId="37754"/>
    <cellStyle name="Normal 4 11 2" xfId="37755"/>
    <cellStyle name="Normal 4 12" xfId="37756"/>
    <cellStyle name="Normal 4 13" xfId="37757"/>
    <cellStyle name="Normal 4 13 2" xfId="37758"/>
    <cellStyle name="Normal 4 14" xfId="37759"/>
    <cellStyle name="Normal 4 15" xfId="37760"/>
    <cellStyle name="Normal 4 2" xfId="37761"/>
    <cellStyle name="Normal 4 2 2" xfId="37762"/>
    <cellStyle name="Normal 4 2 2 2" xfId="37763"/>
    <cellStyle name="Normal 4 2 2 3" xfId="37764"/>
    <cellStyle name="Normal 4 2 3" xfId="37765"/>
    <cellStyle name="Normal 4 3" xfId="37766"/>
    <cellStyle name="Normal 4 3 2" xfId="37767"/>
    <cellStyle name="Normal 4 3 2 2" xfId="37768"/>
    <cellStyle name="Normal 4 3 3" xfId="37769"/>
    <cellStyle name="Normal 4 3 3 2" xfId="37770"/>
    <cellStyle name="Normal 4 3 4" xfId="37771"/>
    <cellStyle name="Normal 4 3 4 2" xfId="37772"/>
    <cellStyle name="Normal 4 3 5" xfId="37773"/>
    <cellStyle name="Normal 4 4" xfId="37774"/>
    <cellStyle name="Normal 4 4 2" xfId="37775"/>
    <cellStyle name="Normal 4 4 3" xfId="37776"/>
    <cellStyle name="Normal 4 4 4" xfId="37777"/>
    <cellStyle name="Normal 4 4 5" xfId="37778"/>
    <cellStyle name="Normal 4 5" xfId="37779"/>
    <cellStyle name="Normal 4 5 2" xfId="37780"/>
    <cellStyle name="Normal 4 5 3" xfId="37781"/>
    <cellStyle name="Normal 4 5 4" xfId="37782"/>
    <cellStyle name="Normal 4 5 5" xfId="37783"/>
    <cellStyle name="Normal 4 6" xfId="37784"/>
    <cellStyle name="Normal 4 6 2" xfId="37785"/>
    <cellStyle name="Normal 4 7" xfId="37786"/>
    <cellStyle name="Normal 4 7 2" xfId="37787"/>
    <cellStyle name="Normal 4 8" xfId="37788"/>
    <cellStyle name="Normal 4 8 2" xfId="37789"/>
    <cellStyle name="Normal 4 9" xfId="37790"/>
    <cellStyle name="Normal 4 9 2" xfId="37791"/>
    <cellStyle name="Normal 40" xfId="37792"/>
    <cellStyle name="Normal 40 2" xfId="37793"/>
    <cellStyle name="Normal 40 3" xfId="37794"/>
    <cellStyle name="Normal 41" xfId="37795"/>
    <cellStyle name="Normal 41 2" xfId="37796"/>
    <cellStyle name="Normal 42" xfId="37797"/>
    <cellStyle name="Normal 42 2" xfId="37798"/>
    <cellStyle name="Normal 43" xfId="37799"/>
    <cellStyle name="Normal 43 2" xfId="37800"/>
    <cellStyle name="Normal 44" xfId="37801"/>
    <cellStyle name="Normal 44 2" xfId="37802"/>
    <cellStyle name="Normal 44 3" xfId="37803"/>
    <cellStyle name="Normal 45" xfId="37804"/>
    <cellStyle name="Normal 45 2" xfId="37805"/>
    <cellStyle name="Normal 46" xfId="37806"/>
    <cellStyle name="Normal 46 2" xfId="37807"/>
    <cellStyle name="Normal 47" xfId="37808"/>
    <cellStyle name="Normal 47 2" xfId="37809"/>
    <cellStyle name="Normal 48" xfId="37810"/>
    <cellStyle name="Normal 48 2" xfId="37811"/>
    <cellStyle name="Normal 49" xfId="37812"/>
    <cellStyle name="Normal 49 2" xfId="37813"/>
    <cellStyle name="Normal 5" xfId="37814"/>
    <cellStyle name="Normal 5 2" xfId="37815"/>
    <cellStyle name="Normal 5 2 2" xfId="37816"/>
    <cellStyle name="Normal 5 2 2 2" xfId="37817"/>
    <cellStyle name="Normal 5 2 2 2 2" xfId="37818"/>
    <cellStyle name="Normal 5 2 2 3" xfId="37819"/>
    <cellStyle name="Normal 5 2 2 3 2" xfId="37820"/>
    <cellStyle name="Normal 5 2 3" xfId="37821"/>
    <cellStyle name="Normal 5 2 3 2" xfId="37822"/>
    <cellStyle name="Normal 5 2 4" xfId="37823"/>
    <cellStyle name="Normal 5 2 4 2" xfId="37824"/>
    <cellStyle name="Normal 5 2 5" xfId="37825"/>
    <cellStyle name="Normal 5 2 5 2" xfId="37826"/>
    <cellStyle name="Normal 5 2 6" xfId="37827"/>
    <cellStyle name="Normal 5 2 6 2" xfId="37828"/>
    <cellStyle name="Normal 5 2 7" xfId="37829"/>
    <cellStyle name="Normal 5 2 7 2" xfId="37830"/>
    <cellStyle name="Normal 5 2 8" xfId="37831"/>
    <cellStyle name="Normal 5 2 8 2" xfId="37832"/>
    <cellStyle name="Normal 5 3" xfId="37833"/>
    <cellStyle name="Normal 5 3 2" xfId="37834"/>
    <cellStyle name="Normal 5 3 2 2" xfId="37835"/>
    <cellStyle name="Normal 5 3 2 3" xfId="37836"/>
    <cellStyle name="Normal 5 3 3" xfId="37837"/>
    <cellStyle name="Normal 5 3 3 2" xfId="37838"/>
    <cellStyle name="Normal 5 3 3 3" xfId="37839"/>
    <cellStyle name="Normal 5 3 4" xfId="37840"/>
    <cellStyle name="Normal 5 3 4 2" xfId="37841"/>
    <cellStyle name="Normal 5 3 5" xfId="37842"/>
    <cellStyle name="Normal 5 3 5 2" xfId="37843"/>
    <cellStyle name="Normal 5 3 6" xfId="37844"/>
    <cellStyle name="Normal 5 3 6 2" xfId="37845"/>
    <cellStyle name="Normal 5 3 7" xfId="37846"/>
    <cellStyle name="Normal 5 3 7 2" xfId="37847"/>
    <cellStyle name="Normal 5 4" xfId="37848"/>
    <cellStyle name="Normal 5 4 2" xfId="37849"/>
    <cellStyle name="Normal 5 5" xfId="37850"/>
    <cellStyle name="Normal 5 5 2" xfId="37851"/>
    <cellStyle name="Normal 5 5 3" xfId="37852"/>
    <cellStyle name="Normal 5 6" xfId="37853"/>
    <cellStyle name="Normal 5 6 2" xfId="37854"/>
    <cellStyle name="Normal 5 7" xfId="37855"/>
    <cellStyle name="Normal 50" xfId="37856"/>
    <cellStyle name="Normal 51" xfId="37857"/>
    <cellStyle name="Normal 52" xfId="37858"/>
    <cellStyle name="Normal 53" xfId="37859"/>
    <cellStyle name="Normal 53 2" xfId="37860"/>
    <cellStyle name="Normal 54" xfId="37861"/>
    <cellStyle name="Normal 55" xfId="37862"/>
    <cellStyle name="Normal 56" xfId="37863"/>
    <cellStyle name="Normal 57" xfId="37864"/>
    <cellStyle name="Normal 58" xfId="37865"/>
    <cellStyle name="Normal 59" xfId="37866"/>
    <cellStyle name="Normal 6" xfId="37867"/>
    <cellStyle name="Normal 6 10" xfId="37868"/>
    <cellStyle name="Normal 6 10 2" xfId="37869"/>
    <cellStyle name="Normal 6 10 2 2" xfId="37870"/>
    <cellStyle name="Normal 6 10 2 2 2" xfId="37871"/>
    <cellStyle name="Normal 6 10 2 2 2 2" xfId="37872"/>
    <cellStyle name="Normal 6 10 2 2 3" xfId="37873"/>
    <cellStyle name="Normal 6 10 2 2 3 2" xfId="37874"/>
    <cellStyle name="Normal 6 10 2 2 4" xfId="37875"/>
    <cellStyle name="Normal 6 10 2 2 5" xfId="37876"/>
    <cellStyle name="Normal 6 10 2 3" xfId="37877"/>
    <cellStyle name="Normal 6 10 2 3 2" xfId="37878"/>
    <cellStyle name="Normal 6 10 2 3 3" xfId="37879"/>
    <cellStyle name="Normal 6 10 2 3 4" xfId="37880"/>
    <cellStyle name="Normal 6 10 2 4" xfId="37881"/>
    <cellStyle name="Normal 6 10 2 4 2" xfId="37882"/>
    <cellStyle name="Normal 6 10 2 5" xfId="37883"/>
    <cellStyle name="Normal 6 10 2 6" xfId="37884"/>
    <cellStyle name="Normal 6 10 2 7" xfId="37885"/>
    <cellStyle name="Normal 6 10 3" xfId="37886"/>
    <cellStyle name="Normal 6 10 3 2" xfId="37887"/>
    <cellStyle name="Normal 6 10 3 2 2" xfId="37888"/>
    <cellStyle name="Normal 6 10 3 2 2 2" xfId="37889"/>
    <cellStyle name="Normal 6 10 3 2 3" xfId="37890"/>
    <cellStyle name="Normal 6 10 3 2 3 2" xfId="37891"/>
    <cellStyle name="Normal 6 10 3 2 4" xfId="37892"/>
    <cellStyle name="Normal 6 10 3 2 5" xfId="37893"/>
    <cellStyle name="Normal 6 10 3 3" xfId="37894"/>
    <cellStyle name="Normal 6 10 3 3 2" xfId="37895"/>
    <cellStyle name="Normal 6 10 3 3 3" xfId="37896"/>
    <cellStyle name="Normal 6 10 3 3 4" xfId="37897"/>
    <cellStyle name="Normal 6 10 3 4" xfId="37898"/>
    <cellStyle name="Normal 6 10 3 4 2" xfId="37899"/>
    <cellStyle name="Normal 6 10 3 5" xfId="37900"/>
    <cellStyle name="Normal 6 10 3 6" xfId="37901"/>
    <cellStyle name="Normal 6 10 3 7" xfId="37902"/>
    <cellStyle name="Normal 6 10 4" xfId="37903"/>
    <cellStyle name="Normal 6 10 4 2" xfId="37904"/>
    <cellStyle name="Normal 6 10 4 2 2" xfId="37905"/>
    <cellStyle name="Normal 6 10 4 2 2 2" xfId="37906"/>
    <cellStyle name="Normal 6 10 4 2 3" xfId="37907"/>
    <cellStyle name="Normal 6 10 4 2 3 2" xfId="37908"/>
    <cellStyle name="Normal 6 10 4 2 4" xfId="37909"/>
    <cellStyle name="Normal 6 10 4 3" xfId="37910"/>
    <cellStyle name="Normal 6 10 4 3 2" xfId="37911"/>
    <cellStyle name="Normal 6 10 4 4" xfId="37912"/>
    <cellStyle name="Normal 6 10 4 4 2" xfId="37913"/>
    <cellStyle name="Normal 6 10 4 5" xfId="37914"/>
    <cellStyle name="Normal 6 10 4 6" xfId="37915"/>
    <cellStyle name="Normal 6 10 5" xfId="37916"/>
    <cellStyle name="Normal 6 10 5 2" xfId="37917"/>
    <cellStyle name="Normal 6 10 5 2 2" xfId="37918"/>
    <cellStyle name="Normal 6 10 5 3" xfId="37919"/>
    <cellStyle name="Normal 6 10 5 3 2" xfId="37920"/>
    <cellStyle name="Normal 6 10 5 4" xfId="37921"/>
    <cellStyle name="Normal 6 10 6" xfId="37922"/>
    <cellStyle name="Normal 6 10 6 2" xfId="37923"/>
    <cellStyle name="Normal 6 10 7" xfId="37924"/>
    <cellStyle name="Normal 6 10 7 2" xfId="37925"/>
    <cellStyle name="Normal 6 10 8" xfId="37926"/>
    <cellStyle name="Normal 6 10 9" xfId="37927"/>
    <cellStyle name="Normal 6 11" xfId="37928"/>
    <cellStyle name="Normal 6 11 2" xfId="37929"/>
    <cellStyle name="Normal 6 11 2 2" xfId="37930"/>
    <cellStyle name="Normal 6 11 2 2 2" xfId="37931"/>
    <cellStyle name="Normal 6 11 2 2 3" xfId="37932"/>
    <cellStyle name="Normal 6 11 2 2 4" xfId="37933"/>
    <cellStyle name="Normal 6 11 2 2 5" xfId="37934"/>
    <cellStyle name="Normal 6 11 2 3" xfId="37935"/>
    <cellStyle name="Normal 6 11 2 3 2" xfId="37936"/>
    <cellStyle name="Normal 6 11 2 3 3" xfId="37937"/>
    <cellStyle name="Normal 6 11 2 3 4" xfId="37938"/>
    <cellStyle name="Normal 6 11 2 4" xfId="37939"/>
    <cellStyle name="Normal 6 11 2 5" xfId="37940"/>
    <cellStyle name="Normal 6 11 2 6" xfId="37941"/>
    <cellStyle name="Normal 6 11 2 7" xfId="37942"/>
    <cellStyle name="Normal 6 11 3" xfId="37943"/>
    <cellStyle name="Normal 6 11 3 2" xfId="37944"/>
    <cellStyle name="Normal 6 11 3 3" xfId="37945"/>
    <cellStyle name="Normal 6 11 3 4" xfId="37946"/>
    <cellStyle name="Normal 6 11 3 5" xfId="37947"/>
    <cellStyle name="Normal 6 11 4" xfId="37948"/>
    <cellStyle name="Normal 6 11 4 2" xfId="37949"/>
    <cellStyle name="Normal 6 11 5" xfId="37950"/>
    <cellStyle name="Normal 6 11 6" xfId="37951"/>
    <cellStyle name="Normal 6 11 7" xfId="37952"/>
    <cellStyle name="Normal 6 12" xfId="37953"/>
    <cellStyle name="Normal 6 12 2" xfId="37954"/>
    <cellStyle name="Normal 6 12 2 2" xfId="37955"/>
    <cellStyle name="Normal 6 12 2 2 2" xfId="37956"/>
    <cellStyle name="Normal 6 12 2 2 3" xfId="37957"/>
    <cellStyle name="Normal 6 12 2 2 4" xfId="37958"/>
    <cellStyle name="Normal 6 12 2 2 5" xfId="37959"/>
    <cellStyle name="Normal 6 12 2 3" xfId="37960"/>
    <cellStyle name="Normal 6 12 2 3 2" xfId="37961"/>
    <cellStyle name="Normal 6 12 2 3 3" xfId="37962"/>
    <cellStyle name="Normal 6 12 2 3 4" xfId="37963"/>
    <cellStyle name="Normal 6 12 2 4" xfId="37964"/>
    <cellStyle name="Normal 6 12 2 5" xfId="37965"/>
    <cellStyle name="Normal 6 12 2 6" xfId="37966"/>
    <cellStyle name="Normal 6 12 2 7" xfId="37967"/>
    <cellStyle name="Normal 6 12 3" xfId="37968"/>
    <cellStyle name="Normal 6 12 3 2" xfId="37969"/>
    <cellStyle name="Normal 6 12 3 2 2" xfId="37970"/>
    <cellStyle name="Normal 6 12 3 3" xfId="37971"/>
    <cellStyle name="Normal 6 12 3 4" xfId="37972"/>
    <cellStyle name="Normal 6 12 3 5" xfId="37973"/>
    <cellStyle name="Normal 6 12 3 6" xfId="37974"/>
    <cellStyle name="Normal 6 12 4" xfId="37975"/>
    <cellStyle name="Normal 6 12 4 2" xfId="37976"/>
    <cellStyle name="Normal 6 12 4 3" xfId="37977"/>
    <cellStyle name="Normal 6 12 4 4" xfId="37978"/>
    <cellStyle name="Normal 6 12 5" xfId="37979"/>
    <cellStyle name="Normal 6 12 6" xfId="37980"/>
    <cellStyle name="Normal 6 12 7" xfId="37981"/>
    <cellStyle name="Normal 6 12 8" xfId="37982"/>
    <cellStyle name="Normal 6 13" xfId="37983"/>
    <cellStyle name="Normal 6 13 2" xfId="37984"/>
    <cellStyle name="Normal 6 13 2 2" xfId="37985"/>
    <cellStyle name="Normal 6 13 2 2 2" xfId="37986"/>
    <cellStyle name="Normal 6 13 2 3" xfId="37987"/>
    <cellStyle name="Normal 6 13 2 3 2" xfId="37988"/>
    <cellStyle name="Normal 6 13 2 4" xfId="37989"/>
    <cellStyle name="Normal 6 13 3" xfId="37990"/>
    <cellStyle name="Normal 6 13 3 2" xfId="37991"/>
    <cellStyle name="Normal 6 13 4" xfId="37992"/>
    <cellStyle name="Normal 6 13 4 2" xfId="37993"/>
    <cellStyle name="Normal 6 13 5" xfId="37994"/>
    <cellStyle name="Normal 6 14" xfId="37995"/>
    <cellStyle name="Normal 6 14 2" xfId="37996"/>
    <cellStyle name="Normal 6 14 2 2" xfId="37997"/>
    <cellStyle name="Normal 6 14 2 3" xfId="37998"/>
    <cellStyle name="Normal 6 14 2 4" xfId="37999"/>
    <cellStyle name="Normal 6 14 2 5" xfId="38000"/>
    <cellStyle name="Normal 6 14 3" xfId="38001"/>
    <cellStyle name="Normal 6 14 3 2" xfId="38002"/>
    <cellStyle name="Normal 6 14 3 3" xfId="38003"/>
    <cellStyle name="Normal 6 14 3 4" xfId="38004"/>
    <cellStyle name="Normal 6 14 4" xfId="38005"/>
    <cellStyle name="Normal 6 14 5" xfId="38006"/>
    <cellStyle name="Normal 6 14 6" xfId="38007"/>
    <cellStyle name="Normal 6 14 7" xfId="38008"/>
    <cellStyle name="Normal 6 15" xfId="38009"/>
    <cellStyle name="Normal 6 15 2" xfId="38010"/>
    <cellStyle name="Normal 6 15 2 2" xfId="38011"/>
    <cellStyle name="Normal 6 15 3" xfId="38012"/>
    <cellStyle name="Normal 6 15 4" xfId="38013"/>
    <cellStyle name="Normal 6 15 5" xfId="38014"/>
    <cellStyle name="Normal 6 15 6" xfId="38015"/>
    <cellStyle name="Normal 6 16" xfId="38016"/>
    <cellStyle name="Normal 6 16 2" xfId="38017"/>
    <cellStyle name="Normal 6 16 3" xfId="38018"/>
    <cellStyle name="Normal 6 16 4" xfId="38019"/>
    <cellStyle name="Normal 6 17" xfId="38020"/>
    <cellStyle name="Normal 6 17 2" xfId="38021"/>
    <cellStyle name="Normal 6 17 3" xfId="38022"/>
    <cellStyle name="Normal 6 17 4" xfId="38023"/>
    <cellStyle name="Normal 6 18" xfId="38024"/>
    <cellStyle name="Normal 6 18 2" xfId="38025"/>
    <cellStyle name="Normal 6 19" xfId="38026"/>
    <cellStyle name="Normal 6 19 2" xfId="38027"/>
    <cellStyle name="Normal 6 19 3" xfId="38028"/>
    <cellStyle name="Normal 6 2" xfId="38029"/>
    <cellStyle name="Normal 6 2 10" xfId="38030"/>
    <cellStyle name="Normal 6 2 10 2" xfId="38031"/>
    <cellStyle name="Normal 6 2 10 2 2" xfId="38032"/>
    <cellStyle name="Normal 6 2 10 2 2 2" xfId="38033"/>
    <cellStyle name="Normal 6 2 10 2 3" xfId="38034"/>
    <cellStyle name="Normal 6 2 10 2 3 2" xfId="38035"/>
    <cellStyle name="Normal 6 2 10 2 4" xfId="38036"/>
    <cellStyle name="Normal 6 2 10 2 5" xfId="38037"/>
    <cellStyle name="Normal 6 2 10 3" xfId="38038"/>
    <cellStyle name="Normal 6 2 10 3 2" xfId="38039"/>
    <cellStyle name="Normal 6 2 10 3 3" xfId="38040"/>
    <cellStyle name="Normal 6 2 10 3 4" xfId="38041"/>
    <cellStyle name="Normal 6 2 10 4" xfId="38042"/>
    <cellStyle name="Normal 6 2 10 4 2" xfId="38043"/>
    <cellStyle name="Normal 6 2 10 5" xfId="38044"/>
    <cellStyle name="Normal 6 2 10 5 2" xfId="38045"/>
    <cellStyle name="Normal 6 2 10 6" xfId="38046"/>
    <cellStyle name="Normal 6 2 11" xfId="38047"/>
    <cellStyle name="Normal 6 2 11 2" xfId="38048"/>
    <cellStyle name="Normal 6 2 11 2 2" xfId="38049"/>
    <cellStyle name="Normal 6 2 11 2 2 2" xfId="38050"/>
    <cellStyle name="Normal 6 2 11 2 3" xfId="38051"/>
    <cellStyle name="Normal 6 2 11 2 3 2" xfId="38052"/>
    <cellStyle name="Normal 6 2 11 2 4" xfId="38053"/>
    <cellStyle name="Normal 6 2 11 3" xfId="38054"/>
    <cellStyle name="Normal 6 2 11 3 2" xfId="38055"/>
    <cellStyle name="Normal 6 2 11 4" xfId="38056"/>
    <cellStyle name="Normal 6 2 11 4 2" xfId="38057"/>
    <cellStyle name="Normal 6 2 11 5" xfId="38058"/>
    <cellStyle name="Normal 6 2 12" xfId="38059"/>
    <cellStyle name="Normal 6 2 12 2" xfId="38060"/>
    <cellStyle name="Normal 6 2 12 2 2" xfId="38061"/>
    <cellStyle name="Normal 6 2 12 3" xfId="38062"/>
    <cellStyle name="Normal 6 2 12 3 2" xfId="38063"/>
    <cellStyle name="Normal 6 2 12 4" xfId="38064"/>
    <cellStyle name="Normal 6 2 13" xfId="38065"/>
    <cellStyle name="Normal 6 2 13 2" xfId="38066"/>
    <cellStyle name="Normal 6 2 13 3" xfId="38067"/>
    <cellStyle name="Normal 6 2 14" xfId="38068"/>
    <cellStyle name="Normal 6 2 14 2" xfId="38069"/>
    <cellStyle name="Normal 6 2 15" xfId="38070"/>
    <cellStyle name="Normal 6 2 16" xfId="38071"/>
    <cellStyle name="Normal 6 2 2" xfId="38072"/>
    <cellStyle name="Normal 6 2 2 10" xfId="38073"/>
    <cellStyle name="Normal 6 2 2 10 2" xfId="38074"/>
    <cellStyle name="Normal 6 2 2 10 2 2" xfId="38075"/>
    <cellStyle name="Normal 6 2 2 10 2 2 2" xfId="38076"/>
    <cellStyle name="Normal 6 2 2 10 2 3" xfId="38077"/>
    <cellStyle name="Normal 6 2 2 10 2 3 2" xfId="38078"/>
    <cellStyle name="Normal 6 2 2 10 2 4" xfId="38079"/>
    <cellStyle name="Normal 6 2 2 10 3" xfId="38080"/>
    <cellStyle name="Normal 6 2 2 10 3 2" xfId="38081"/>
    <cellStyle name="Normal 6 2 2 10 4" xfId="38082"/>
    <cellStyle name="Normal 6 2 2 10 4 2" xfId="38083"/>
    <cellStyle name="Normal 6 2 2 10 5" xfId="38084"/>
    <cellStyle name="Normal 6 2 2 10 6" xfId="38085"/>
    <cellStyle name="Normal 6 2 2 11" xfId="38086"/>
    <cellStyle name="Normal 6 2 2 11 2" xfId="38087"/>
    <cellStyle name="Normal 6 2 2 11 2 2" xfId="38088"/>
    <cellStyle name="Normal 6 2 2 11 3" xfId="38089"/>
    <cellStyle name="Normal 6 2 2 11 3 2" xfId="38090"/>
    <cellStyle name="Normal 6 2 2 11 4" xfId="38091"/>
    <cellStyle name="Normal 6 2 2 12" xfId="38092"/>
    <cellStyle name="Normal 6 2 2 12 2" xfId="38093"/>
    <cellStyle name="Normal 6 2 2 13" xfId="38094"/>
    <cellStyle name="Normal 6 2 2 13 2" xfId="38095"/>
    <cellStyle name="Normal 6 2 2 14" xfId="38096"/>
    <cellStyle name="Normal 6 2 2 2" xfId="38097"/>
    <cellStyle name="Normal 6 2 2 2 10" xfId="38098"/>
    <cellStyle name="Normal 6 2 2 2 10 2" xfId="38099"/>
    <cellStyle name="Normal 6 2 2 2 10 2 2" xfId="38100"/>
    <cellStyle name="Normal 6 2 2 2 10 3" xfId="38101"/>
    <cellStyle name="Normal 6 2 2 2 10 3 2" xfId="38102"/>
    <cellStyle name="Normal 6 2 2 2 10 4" xfId="38103"/>
    <cellStyle name="Normal 6 2 2 2 11" xfId="38104"/>
    <cellStyle name="Normal 6 2 2 2 11 2" xfId="38105"/>
    <cellStyle name="Normal 6 2 2 2 12" xfId="38106"/>
    <cellStyle name="Normal 6 2 2 2 12 2" xfId="38107"/>
    <cellStyle name="Normal 6 2 2 2 13" xfId="38108"/>
    <cellStyle name="Normal 6 2 2 2 2" xfId="38109"/>
    <cellStyle name="Normal 6 2 2 2 2 10" xfId="38110"/>
    <cellStyle name="Normal 6 2 2 2 2 10 2" xfId="38111"/>
    <cellStyle name="Normal 6 2 2 2 2 11" xfId="38112"/>
    <cellStyle name="Normal 6 2 2 2 2 2" xfId="38113"/>
    <cellStyle name="Normal 6 2 2 2 2 2 10" xfId="38114"/>
    <cellStyle name="Normal 6 2 2 2 2 2 2" xfId="38115"/>
    <cellStyle name="Normal 6 2 2 2 2 2 2 2" xfId="38116"/>
    <cellStyle name="Normal 6 2 2 2 2 2 2 2 2" xfId="38117"/>
    <cellStyle name="Normal 6 2 2 2 2 2 2 2 2 2" xfId="38118"/>
    <cellStyle name="Normal 6 2 2 2 2 2 2 2 2 2 2" xfId="38119"/>
    <cellStyle name="Normal 6 2 2 2 2 2 2 2 2 3" xfId="38120"/>
    <cellStyle name="Normal 6 2 2 2 2 2 2 2 2 3 2" xfId="38121"/>
    <cellStyle name="Normal 6 2 2 2 2 2 2 2 2 4" xfId="38122"/>
    <cellStyle name="Normal 6 2 2 2 2 2 2 2 3" xfId="38123"/>
    <cellStyle name="Normal 6 2 2 2 2 2 2 2 3 2" xfId="38124"/>
    <cellStyle name="Normal 6 2 2 2 2 2 2 2 4" xfId="38125"/>
    <cellStyle name="Normal 6 2 2 2 2 2 2 2 4 2" xfId="38126"/>
    <cellStyle name="Normal 6 2 2 2 2 2 2 2 5" xfId="38127"/>
    <cellStyle name="Normal 6 2 2 2 2 2 2 2 6" xfId="38128"/>
    <cellStyle name="Normal 6 2 2 2 2 2 2 3" xfId="38129"/>
    <cellStyle name="Normal 6 2 2 2 2 2 2 3 2" xfId="38130"/>
    <cellStyle name="Normal 6 2 2 2 2 2 2 3 2 2" xfId="38131"/>
    <cellStyle name="Normal 6 2 2 2 2 2 2 3 2 2 2" xfId="38132"/>
    <cellStyle name="Normal 6 2 2 2 2 2 2 3 2 3" xfId="38133"/>
    <cellStyle name="Normal 6 2 2 2 2 2 2 3 2 3 2" xfId="38134"/>
    <cellStyle name="Normal 6 2 2 2 2 2 2 3 2 4" xfId="38135"/>
    <cellStyle name="Normal 6 2 2 2 2 2 2 3 3" xfId="38136"/>
    <cellStyle name="Normal 6 2 2 2 2 2 2 3 3 2" xfId="38137"/>
    <cellStyle name="Normal 6 2 2 2 2 2 2 3 4" xfId="38138"/>
    <cellStyle name="Normal 6 2 2 2 2 2 2 3 4 2" xfId="38139"/>
    <cellStyle name="Normal 6 2 2 2 2 2 2 3 5" xfId="38140"/>
    <cellStyle name="Normal 6 2 2 2 2 2 2 4" xfId="38141"/>
    <cellStyle name="Normal 6 2 2 2 2 2 2 4 2" xfId="38142"/>
    <cellStyle name="Normal 6 2 2 2 2 2 2 4 2 2" xfId="38143"/>
    <cellStyle name="Normal 6 2 2 2 2 2 2 4 2 2 2" xfId="38144"/>
    <cellStyle name="Normal 6 2 2 2 2 2 2 4 2 3" xfId="38145"/>
    <cellStyle name="Normal 6 2 2 2 2 2 2 4 2 3 2" xfId="38146"/>
    <cellStyle name="Normal 6 2 2 2 2 2 2 4 2 4" xfId="38147"/>
    <cellStyle name="Normal 6 2 2 2 2 2 2 4 3" xfId="38148"/>
    <cellStyle name="Normal 6 2 2 2 2 2 2 4 3 2" xfId="38149"/>
    <cellStyle name="Normal 6 2 2 2 2 2 2 4 4" xfId="38150"/>
    <cellStyle name="Normal 6 2 2 2 2 2 2 4 4 2" xfId="38151"/>
    <cellStyle name="Normal 6 2 2 2 2 2 2 4 5" xfId="38152"/>
    <cellStyle name="Normal 6 2 2 2 2 2 2 5" xfId="38153"/>
    <cellStyle name="Normal 6 2 2 2 2 2 2 5 2" xfId="38154"/>
    <cellStyle name="Normal 6 2 2 2 2 2 2 5 2 2" xfId="38155"/>
    <cellStyle name="Normal 6 2 2 2 2 2 2 5 3" xfId="38156"/>
    <cellStyle name="Normal 6 2 2 2 2 2 2 5 3 2" xfId="38157"/>
    <cellStyle name="Normal 6 2 2 2 2 2 2 5 4" xfId="38158"/>
    <cellStyle name="Normal 6 2 2 2 2 2 2 6" xfId="38159"/>
    <cellStyle name="Normal 6 2 2 2 2 2 2 6 2" xfId="38160"/>
    <cellStyle name="Normal 6 2 2 2 2 2 2 7" xfId="38161"/>
    <cellStyle name="Normal 6 2 2 2 2 2 2 7 2" xfId="38162"/>
    <cellStyle name="Normal 6 2 2 2 2 2 2 8" xfId="38163"/>
    <cellStyle name="Normal 6 2 2 2 2 2 3" xfId="38164"/>
    <cellStyle name="Normal 6 2 2 2 2 2 3 2" xfId="38165"/>
    <cellStyle name="Normal 6 2 2 2 2 2 3 2 2" xfId="38166"/>
    <cellStyle name="Normal 6 2 2 2 2 2 3 2 2 2" xfId="38167"/>
    <cellStyle name="Normal 6 2 2 2 2 2 3 2 2 2 2" xfId="38168"/>
    <cellStyle name="Normal 6 2 2 2 2 2 3 2 2 3" xfId="38169"/>
    <cellStyle name="Normal 6 2 2 2 2 2 3 2 2 3 2" xfId="38170"/>
    <cellStyle name="Normal 6 2 2 2 2 2 3 2 2 4" xfId="38171"/>
    <cellStyle name="Normal 6 2 2 2 2 2 3 2 3" xfId="38172"/>
    <cellStyle name="Normal 6 2 2 2 2 2 3 2 3 2" xfId="38173"/>
    <cellStyle name="Normal 6 2 2 2 2 2 3 2 4" xfId="38174"/>
    <cellStyle name="Normal 6 2 2 2 2 2 3 2 4 2" xfId="38175"/>
    <cellStyle name="Normal 6 2 2 2 2 2 3 2 5" xfId="38176"/>
    <cellStyle name="Normal 6 2 2 2 2 2 3 3" xfId="38177"/>
    <cellStyle name="Normal 6 2 2 2 2 2 3 3 2" xfId="38178"/>
    <cellStyle name="Normal 6 2 2 2 2 2 3 3 2 2" xfId="38179"/>
    <cellStyle name="Normal 6 2 2 2 2 2 3 3 2 2 2" xfId="38180"/>
    <cellStyle name="Normal 6 2 2 2 2 2 3 3 2 3" xfId="38181"/>
    <cellStyle name="Normal 6 2 2 2 2 2 3 3 2 3 2" xfId="38182"/>
    <cellStyle name="Normal 6 2 2 2 2 2 3 3 2 4" xfId="38183"/>
    <cellStyle name="Normal 6 2 2 2 2 2 3 3 3" xfId="38184"/>
    <cellStyle name="Normal 6 2 2 2 2 2 3 3 3 2" xfId="38185"/>
    <cellStyle name="Normal 6 2 2 2 2 2 3 3 4" xfId="38186"/>
    <cellStyle name="Normal 6 2 2 2 2 2 3 3 4 2" xfId="38187"/>
    <cellStyle name="Normal 6 2 2 2 2 2 3 3 5" xfId="38188"/>
    <cellStyle name="Normal 6 2 2 2 2 2 3 4" xfId="38189"/>
    <cellStyle name="Normal 6 2 2 2 2 2 3 4 2" xfId="38190"/>
    <cellStyle name="Normal 6 2 2 2 2 2 3 4 2 2" xfId="38191"/>
    <cellStyle name="Normal 6 2 2 2 2 2 3 4 2 2 2" xfId="38192"/>
    <cellStyle name="Normal 6 2 2 2 2 2 3 4 2 3" xfId="38193"/>
    <cellStyle name="Normal 6 2 2 2 2 2 3 4 2 3 2" xfId="38194"/>
    <cellStyle name="Normal 6 2 2 2 2 2 3 4 2 4" xfId="38195"/>
    <cellStyle name="Normal 6 2 2 2 2 2 3 4 3" xfId="38196"/>
    <cellStyle name="Normal 6 2 2 2 2 2 3 4 3 2" xfId="38197"/>
    <cellStyle name="Normal 6 2 2 2 2 2 3 4 4" xfId="38198"/>
    <cellStyle name="Normal 6 2 2 2 2 2 3 4 4 2" xfId="38199"/>
    <cellStyle name="Normal 6 2 2 2 2 2 3 4 5" xfId="38200"/>
    <cellStyle name="Normal 6 2 2 2 2 2 3 5" xfId="38201"/>
    <cellStyle name="Normal 6 2 2 2 2 2 3 5 2" xfId="38202"/>
    <cellStyle name="Normal 6 2 2 2 2 2 3 5 2 2" xfId="38203"/>
    <cellStyle name="Normal 6 2 2 2 2 2 3 5 3" xfId="38204"/>
    <cellStyle name="Normal 6 2 2 2 2 2 3 5 3 2" xfId="38205"/>
    <cellStyle name="Normal 6 2 2 2 2 2 3 5 4" xfId="38206"/>
    <cellStyle name="Normal 6 2 2 2 2 2 3 6" xfId="38207"/>
    <cellStyle name="Normal 6 2 2 2 2 2 3 6 2" xfId="38208"/>
    <cellStyle name="Normal 6 2 2 2 2 2 3 7" xfId="38209"/>
    <cellStyle name="Normal 6 2 2 2 2 2 3 7 2" xfId="38210"/>
    <cellStyle name="Normal 6 2 2 2 2 2 3 8" xfId="38211"/>
    <cellStyle name="Normal 6 2 2 2 2 2 4" xfId="38212"/>
    <cellStyle name="Normal 6 2 2 2 2 2 4 2" xfId="38213"/>
    <cellStyle name="Normal 6 2 2 2 2 2 4 2 2" xfId="38214"/>
    <cellStyle name="Normal 6 2 2 2 2 2 4 2 2 2" xfId="38215"/>
    <cellStyle name="Normal 6 2 2 2 2 2 4 2 3" xfId="38216"/>
    <cellStyle name="Normal 6 2 2 2 2 2 4 2 3 2" xfId="38217"/>
    <cellStyle name="Normal 6 2 2 2 2 2 4 2 4" xfId="38218"/>
    <cellStyle name="Normal 6 2 2 2 2 2 4 3" xfId="38219"/>
    <cellStyle name="Normal 6 2 2 2 2 2 4 3 2" xfId="38220"/>
    <cellStyle name="Normal 6 2 2 2 2 2 4 4" xfId="38221"/>
    <cellStyle name="Normal 6 2 2 2 2 2 4 4 2" xfId="38222"/>
    <cellStyle name="Normal 6 2 2 2 2 2 4 5" xfId="38223"/>
    <cellStyle name="Normal 6 2 2 2 2 2 4 6" xfId="38224"/>
    <cellStyle name="Normal 6 2 2 2 2 2 5" xfId="38225"/>
    <cellStyle name="Normal 6 2 2 2 2 2 5 2" xfId="38226"/>
    <cellStyle name="Normal 6 2 2 2 2 2 5 2 2" xfId="38227"/>
    <cellStyle name="Normal 6 2 2 2 2 2 5 2 2 2" xfId="38228"/>
    <cellStyle name="Normal 6 2 2 2 2 2 5 2 3" xfId="38229"/>
    <cellStyle name="Normal 6 2 2 2 2 2 5 2 3 2" xfId="38230"/>
    <cellStyle name="Normal 6 2 2 2 2 2 5 2 4" xfId="38231"/>
    <cellStyle name="Normal 6 2 2 2 2 2 5 3" xfId="38232"/>
    <cellStyle name="Normal 6 2 2 2 2 2 5 3 2" xfId="38233"/>
    <cellStyle name="Normal 6 2 2 2 2 2 5 4" xfId="38234"/>
    <cellStyle name="Normal 6 2 2 2 2 2 5 4 2" xfId="38235"/>
    <cellStyle name="Normal 6 2 2 2 2 2 5 5" xfId="38236"/>
    <cellStyle name="Normal 6 2 2 2 2 2 6" xfId="38237"/>
    <cellStyle name="Normal 6 2 2 2 2 2 6 2" xfId="38238"/>
    <cellStyle name="Normal 6 2 2 2 2 2 6 2 2" xfId="38239"/>
    <cellStyle name="Normal 6 2 2 2 2 2 6 2 2 2" xfId="38240"/>
    <cellStyle name="Normal 6 2 2 2 2 2 6 2 3" xfId="38241"/>
    <cellStyle name="Normal 6 2 2 2 2 2 6 2 3 2" xfId="38242"/>
    <cellStyle name="Normal 6 2 2 2 2 2 6 2 4" xfId="38243"/>
    <cellStyle name="Normal 6 2 2 2 2 2 6 3" xfId="38244"/>
    <cellStyle name="Normal 6 2 2 2 2 2 6 3 2" xfId="38245"/>
    <cellStyle name="Normal 6 2 2 2 2 2 6 4" xfId="38246"/>
    <cellStyle name="Normal 6 2 2 2 2 2 6 4 2" xfId="38247"/>
    <cellStyle name="Normal 6 2 2 2 2 2 6 5" xfId="38248"/>
    <cellStyle name="Normal 6 2 2 2 2 2 7" xfId="38249"/>
    <cellStyle name="Normal 6 2 2 2 2 2 7 2" xfId="38250"/>
    <cellStyle name="Normal 6 2 2 2 2 2 7 2 2" xfId="38251"/>
    <cellStyle name="Normal 6 2 2 2 2 2 7 3" xfId="38252"/>
    <cellStyle name="Normal 6 2 2 2 2 2 7 3 2" xfId="38253"/>
    <cellStyle name="Normal 6 2 2 2 2 2 7 4" xfId="38254"/>
    <cellStyle name="Normal 6 2 2 2 2 2 8" xfId="38255"/>
    <cellStyle name="Normal 6 2 2 2 2 2 8 2" xfId="38256"/>
    <cellStyle name="Normal 6 2 2 2 2 2 9" xfId="38257"/>
    <cellStyle name="Normal 6 2 2 2 2 2 9 2" xfId="38258"/>
    <cellStyle name="Normal 6 2 2 2 2 3" xfId="38259"/>
    <cellStyle name="Normal 6 2 2 2 2 3 2" xfId="38260"/>
    <cellStyle name="Normal 6 2 2 2 2 3 2 2" xfId="38261"/>
    <cellStyle name="Normal 6 2 2 2 2 3 2 2 2" xfId="38262"/>
    <cellStyle name="Normal 6 2 2 2 2 3 2 2 2 2" xfId="38263"/>
    <cellStyle name="Normal 6 2 2 2 2 3 2 2 3" xfId="38264"/>
    <cellStyle name="Normal 6 2 2 2 2 3 2 2 3 2" xfId="38265"/>
    <cellStyle name="Normal 6 2 2 2 2 3 2 2 4" xfId="38266"/>
    <cellStyle name="Normal 6 2 2 2 2 3 2 3" xfId="38267"/>
    <cellStyle name="Normal 6 2 2 2 2 3 2 3 2" xfId="38268"/>
    <cellStyle name="Normal 6 2 2 2 2 3 2 4" xfId="38269"/>
    <cellStyle name="Normal 6 2 2 2 2 3 2 4 2" xfId="38270"/>
    <cellStyle name="Normal 6 2 2 2 2 3 2 5" xfId="38271"/>
    <cellStyle name="Normal 6 2 2 2 2 3 2 6" xfId="38272"/>
    <cellStyle name="Normal 6 2 2 2 2 3 3" xfId="38273"/>
    <cellStyle name="Normal 6 2 2 2 2 3 3 2" xfId="38274"/>
    <cellStyle name="Normal 6 2 2 2 2 3 3 2 2" xfId="38275"/>
    <cellStyle name="Normal 6 2 2 2 2 3 3 2 2 2" xfId="38276"/>
    <cellStyle name="Normal 6 2 2 2 2 3 3 2 3" xfId="38277"/>
    <cellStyle name="Normal 6 2 2 2 2 3 3 2 3 2" xfId="38278"/>
    <cellStyle name="Normal 6 2 2 2 2 3 3 2 4" xfId="38279"/>
    <cellStyle name="Normal 6 2 2 2 2 3 3 3" xfId="38280"/>
    <cellStyle name="Normal 6 2 2 2 2 3 3 3 2" xfId="38281"/>
    <cellStyle name="Normal 6 2 2 2 2 3 3 4" xfId="38282"/>
    <cellStyle name="Normal 6 2 2 2 2 3 3 4 2" xfId="38283"/>
    <cellStyle name="Normal 6 2 2 2 2 3 3 5" xfId="38284"/>
    <cellStyle name="Normal 6 2 2 2 2 3 4" xfId="38285"/>
    <cellStyle name="Normal 6 2 2 2 2 3 4 2" xfId="38286"/>
    <cellStyle name="Normal 6 2 2 2 2 3 4 2 2" xfId="38287"/>
    <cellStyle name="Normal 6 2 2 2 2 3 4 2 2 2" xfId="38288"/>
    <cellStyle name="Normal 6 2 2 2 2 3 4 2 3" xfId="38289"/>
    <cellStyle name="Normal 6 2 2 2 2 3 4 2 3 2" xfId="38290"/>
    <cellStyle name="Normal 6 2 2 2 2 3 4 2 4" xfId="38291"/>
    <cellStyle name="Normal 6 2 2 2 2 3 4 3" xfId="38292"/>
    <cellStyle name="Normal 6 2 2 2 2 3 4 3 2" xfId="38293"/>
    <cellStyle name="Normal 6 2 2 2 2 3 4 4" xfId="38294"/>
    <cellStyle name="Normal 6 2 2 2 2 3 4 4 2" xfId="38295"/>
    <cellStyle name="Normal 6 2 2 2 2 3 4 5" xfId="38296"/>
    <cellStyle name="Normal 6 2 2 2 2 3 5" xfId="38297"/>
    <cellStyle name="Normal 6 2 2 2 2 3 5 2" xfId="38298"/>
    <cellStyle name="Normal 6 2 2 2 2 3 5 2 2" xfId="38299"/>
    <cellStyle name="Normal 6 2 2 2 2 3 5 3" xfId="38300"/>
    <cellStyle name="Normal 6 2 2 2 2 3 5 3 2" xfId="38301"/>
    <cellStyle name="Normal 6 2 2 2 2 3 5 4" xfId="38302"/>
    <cellStyle name="Normal 6 2 2 2 2 3 6" xfId="38303"/>
    <cellStyle name="Normal 6 2 2 2 2 3 6 2" xfId="38304"/>
    <cellStyle name="Normal 6 2 2 2 2 3 7" xfId="38305"/>
    <cellStyle name="Normal 6 2 2 2 2 3 7 2" xfId="38306"/>
    <cellStyle name="Normal 6 2 2 2 2 3 8" xfId="38307"/>
    <cellStyle name="Normal 6 2 2 2 2 4" xfId="38308"/>
    <cellStyle name="Normal 6 2 2 2 2 4 2" xfId="38309"/>
    <cellStyle name="Normal 6 2 2 2 2 4 2 2" xfId="38310"/>
    <cellStyle name="Normal 6 2 2 2 2 4 2 2 2" xfId="38311"/>
    <cellStyle name="Normal 6 2 2 2 2 4 2 2 2 2" xfId="38312"/>
    <cellStyle name="Normal 6 2 2 2 2 4 2 2 3" xfId="38313"/>
    <cellStyle name="Normal 6 2 2 2 2 4 2 2 3 2" xfId="38314"/>
    <cellStyle name="Normal 6 2 2 2 2 4 2 2 4" xfId="38315"/>
    <cellStyle name="Normal 6 2 2 2 2 4 2 3" xfId="38316"/>
    <cellStyle name="Normal 6 2 2 2 2 4 2 3 2" xfId="38317"/>
    <cellStyle name="Normal 6 2 2 2 2 4 2 4" xfId="38318"/>
    <cellStyle name="Normal 6 2 2 2 2 4 2 4 2" xfId="38319"/>
    <cellStyle name="Normal 6 2 2 2 2 4 2 5" xfId="38320"/>
    <cellStyle name="Normal 6 2 2 2 2 4 3" xfId="38321"/>
    <cellStyle name="Normal 6 2 2 2 2 4 3 2" xfId="38322"/>
    <cellStyle name="Normal 6 2 2 2 2 4 3 2 2" xfId="38323"/>
    <cellStyle name="Normal 6 2 2 2 2 4 3 2 2 2" xfId="38324"/>
    <cellStyle name="Normal 6 2 2 2 2 4 3 2 3" xfId="38325"/>
    <cellStyle name="Normal 6 2 2 2 2 4 3 2 3 2" xfId="38326"/>
    <cellStyle name="Normal 6 2 2 2 2 4 3 2 4" xfId="38327"/>
    <cellStyle name="Normal 6 2 2 2 2 4 3 3" xfId="38328"/>
    <cellStyle name="Normal 6 2 2 2 2 4 3 3 2" xfId="38329"/>
    <cellStyle name="Normal 6 2 2 2 2 4 3 4" xfId="38330"/>
    <cellStyle name="Normal 6 2 2 2 2 4 3 4 2" xfId="38331"/>
    <cellStyle name="Normal 6 2 2 2 2 4 3 5" xfId="38332"/>
    <cellStyle name="Normal 6 2 2 2 2 4 4" xfId="38333"/>
    <cellStyle name="Normal 6 2 2 2 2 4 4 2" xfId="38334"/>
    <cellStyle name="Normal 6 2 2 2 2 4 4 2 2" xfId="38335"/>
    <cellStyle name="Normal 6 2 2 2 2 4 4 2 2 2" xfId="38336"/>
    <cellStyle name="Normal 6 2 2 2 2 4 4 2 3" xfId="38337"/>
    <cellStyle name="Normal 6 2 2 2 2 4 4 2 3 2" xfId="38338"/>
    <cellStyle name="Normal 6 2 2 2 2 4 4 2 4" xfId="38339"/>
    <cellStyle name="Normal 6 2 2 2 2 4 4 3" xfId="38340"/>
    <cellStyle name="Normal 6 2 2 2 2 4 4 3 2" xfId="38341"/>
    <cellStyle name="Normal 6 2 2 2 2 4 4 4" xfId="38342"/>
    <cellStyle name="Normal 6 2 2 2 2 4 4 4 2" xfId="38343"/>
    <cellStyle name="Normal 6 2 2 2 2 4 4 5" xfId="38344"/>
    <cellStyle name="Normal 6 2 2 2 2 4 5" xfId="38345"/>
    <cellStyle name="Normal 6 2 2 2 2 4 5 2" xfId="38346"/>
    <cellStyle name="Normal 6 2 2 2 2 4 5 2 2" xfId="38347"/>
    <cellStyle name="Normal 6 2 2 2 2 4 5 3" xfId="38348"/>
    <cellStyle name="Normal 6 2 2 2 2 4 5 3 2" xfId="38349"/>
    <cellStyle name="Normal 6 2 2 2 2 4 5 4" xfId="38350"/>
    <cellStyle name="Normal 6 2 2 2 2 4 6" xfId="38351"/>
    <cellStyle name="Normal 6 2 2 2 2 4 6 2" xfId="38352"/>
    <cellStyle name="Normal 6 2 2 2 2 4 7" xfId="38353"/>
    <cellStyle name="Normal 6 2 2 2 2 4 7 2" xfId="38354"/>
    <cellStyle name="Normal 6 2 2 2 2 4 8" xfId="38355"/>
    <cellStyle name="Normal 6 2 2 2 2 5" xfId="38356"/>
    <cellStyle name="Normal 6 2 2 2 2 5 2" xfId="38357"/>
    <cellStyle name="Normal 6 2 2 2 2 5 2 2" xfId="38358"/>
    <cellStyle name="Normal 6 2 2 2 2 5 2 2 2" xfId="38359"/>
    <cellStyle name="Normal 6 2 2 2 2 5 2 3" xfId="38360"/>
    <cellStyle name="Normal 6 2 2 2 2 5 2 3 2" xfId="38361"/>
    <cellStyle name="Normal 6 2 2 2 2 5 2 4" xfId="38362"/>
    <cellStyle name="Normal 6 2 2 2 2 5 3" xfId="38363"/>
    <cellStyle name="Normal 6 2 2 2 2 5 3 2" xfId="38364"/>
    <cellStyle name="Normal 6 2 2 2 2 5 4" xfId="38365"/>
    <cellStyle name="Normal 6 2 2 2 2 5 4 2" xfId="38366"/>
    <cellStyle name="Normal 6 2 2 2 2 5 5" xfId="38367"/>
    <cellStyle name="Normal 6 2 2 2 2 5 6" xfId="38368"/>
    <cellStyle name="Normal 6 2 2 2 2 6" xfId="38369"/>
    <cellStyle name="Normal 6 2 2 2 2 6 2" xfId="38370"/>
    <cellStyle name="Normal 6 2 2 2 2 6 2 2" xfId="38371"/>
    <cellStyle name="Normal 6 2 2 2 2 6 2 2 2" xfId="38372"/>
    <cellStyle name="Normal 6 2 2 2 2 6 2 3" xfId="38373"/>
    <cellStyle name="Normal 6 2 2 2 2 6 2 3 2" xfId="38374"/>
    <cellStyle name="Normal 6 2 2 2 2 6 2 4" xfId="38375"/>
    <cellStyle name="Normal 6 2 2 2 2 6 3" xfId="38376"/>
    <cellStyle name="Normal 6 2 2 2 2 6 3 2" xfId="38377"/>
    <cellStyle name="Normal 6 2 2 2 2 6 4" xfId="38378"/>
    <cellStyle name="Normal 6 2 2 2 2 6 4 2" xfId="38379"/>
    <cellStyle name="Normal 6 2 2 2 2 6 5" xfId="38380"/>
    <cellStyle name="Normal 6 2 2 2 2 7" xfId="38381"/>
    <cellStyle name="Normal 6 2 2 2 2 7 2" xfId="38382"/>
    <cellStyle name="Normal 6 2 2 2 2 7 2 2" xfId="38383"/>
    <cellStyle name="Normal 6 2 2 2 2 7 2 2 2" xfId="38384"/>
    <cellStyle name="Normal 6 2 2 2 2 7 2 3" xfId="38385"/>
    <cellStyle name="Normal 6 2 2 2 2 7 2 3 2" xfId="38386"/>
    <cellStyle name="Normal 6 2 2 2 2 7 2 4" xfId="38387"/>
    <cellStyle name="Normal 6 2 2 2 2 7 3" xfId="38388"/>
    <cellStyle name="Normal 6 2 2 2 2 7 3 2" xfId="38389"/>
    <cellStyle name="Normal 6 2 2 2 2 7 4" xfId="38390"/>
    <cellStyle name="Normal 6 2 2 2 2 7 4 2" xfId="38391"/>
    <cellStyle name="Normal 6 2 2 2 2 7 5" xfId="38392"/>
    <cellStyle name="Normal 6 2 2 2 2 8" xfId="38393"/>
    <cellStyle name="Normal 6 2 2 2 2 8 2" xfId="38394"/>
    <cellStyle name="Normal 6 2 2 2 2 8 2 2" xfId="38395"/>
    <cellStyle name="Normal 6 2 2 2 2 8 3" xfId="38396"/>
    <cellStyle name="Normal 6 2 2 2 2 8 3 2" xfId="38397"/>
    <cellStyle name="Normal 6 2 2 2 2 8 4" xfId="38398"/>
    <cellStyle name="Normal 6 2 2 2 2 9" xfId="38399"/>
    <cellStyle name="Normal 6 2 2 2 2 9 2" xfId="38400"/>
    <cellStyle name="Normal 6 2 2 2 3" xfId="38401"/>
    <cellStyle name="Normal 6 2 2 2 3 10" xfId="38402"/>
    <cellStyle name="Normal 6 2 2 2 3 2" xfId="38403"/>
    <cellStyle name="Normal 6 2 2 2 3 2 2" xfId="38404"/>
    <cellStyle name="Normal 6 2 2 2 3 2 2 2" xfId="38405"/>
    <cellStyle name="Normal 6 2 2 2 3 2 2 2 2" xfId="38406"/>
    <cellStyle name="Normal 6 2 2 2 3 2 2 2 2 2" xfId="38407"/>
    <cellStyle name="Normal 6 2 2 2 3 2 2 2 3" xfId="38408"/>
    <cellStyle name="Normal 6 2 2 2 3 2 2 2 3 2" xfId="38409"/>
    <cellStyle name="Normal 6 2 2 2 3 2 2 2 4" xfId="38410"/>
    <cellStyle name="Normal 6 2 2 2 3 2 2 3" xfId="38411"/>
    <cellStyle name="Normal 6 2 2 2 3 2 2 3 2" xfId="38412"/>
    <cellStyle name="Normal 6 2 2 2 3 2 2 4" xfId="38413"/>
    <cellStyle name="Normal 6 2 2 2 3 2 2 4 2" xfId="38414"/>
    <cellStyle name="Normal 6 2 2 2 3 2 2 5" xfId="38415"/>
    <cellStyle name="Normal 6 2 2 2 3 2 2 6" xfId="38416"/>
    <cellStyle name="Normal 6 2 2 2 3 2 3" xfId="38417"/>
    <cellStyle name="Normal 6 2 2 2 3 2 3 2" xfId="38418"/>
    <cellStyle name="Normal 6 2 2 2 3 2 3 2 2" xfId="38419"/>
    <cellStyle name="Normal 6 2 2 2 3 2 3 2 2 2" xfId="38420"/>
    <cellStyle name="Normal 6 2 2 2 3 2 3 2 3" xfId="38421"/>
    <cellStyle name="Normal 6 2 2 2 3 2 3 2 3 2" xfId="38422"/>
    <cellStyle name="Normal 6 2 2 2 3 2 3 2 4" xfId="38423"/>
    <cellStyle name="Normal 6 2 2 2 3 2 3 3" xfId="38424"/>
    <cellStyle name="Normal 6 2 2 2 3 2 3 3 2" xfId="38425"/>
    <cellStyle name="Normal 6 2 2 2 3 2 3 4" xfId="38426"/>
    <cellStyle name="Normal 6 2 2 2 3 2 3 4 2" xfId="38427"/>
    <cellStyle name="Normal 6 2 2 2 3 2 3 5" xfId="38428"/>
    <cellStyle name="Normal 6 2 2 2 3 2 4" xfId="38429"/>
    <cellStyle name="Normal 6 2 2 2 3 2 4 2" xfId="38430"/>
    <cellStyle name="Normal 6 2 2 2 3 2 4 2 2" xfId="38431"/>
    <cellStyle name="Normal 6 2 2 2 3 2 4 2 2 2" xfId="38432"/>
    <cellStyle name="Normal 6 2 2 2 3 2 4 2 3" xfId="38433"/>
    <cellStyle name="Normal 6 2 2 2 3 2 4 2 3 2" xfId="38434"/>
    <cellStyle name="Normal 6 2 2 2 3 2 4 2 4" xfId="38435"/>
    <cellStyle name="Normal 6 2 2 2 3 2 4 3" xfId="38436"/>
    <cellStyle name="Normal 6 2 2 2 3 2 4 3 2" xfId="38437"/>
    <cellStyle name="Normal 6 2 2 2 3 2 4 4" xfId="38438"/>
    <cellStyle name="Normal 6 2 2 2 3 2 4 4 2" xfId="38439"/>
    <cellStyle name="Normal 6 2 2 2 3 2 4 5" xfId="38440"/>
    <cellStyle name="Normal 6 2 2 2 3 2 5" xfId="38441"/>
    <cellStyle name="Normal 6 2 2 2 3 2 5 2" xfId="38442"/>
    <cellStyle name="Normal 6 2 2 2 3 2 5 2 2" xfId="38443"/>
    <cellStyle name="Normal 6 2 2 2 3 2 5 3" xfId="38444"/>
    <cellStyle name="Normal 6 2 2 2 3 2 5 3 2" xfId="38445"/>
    <cellStyle name="Normal 6 2 2 2 3 2 5 4" xfId="38446"/>
    <cellStyle name="Normal 6 2 2 2 3 2 6" xfId="38447"/>
    <cellStyle name="Normal 6 2 2 2 3 2 6 2" xfId="38448"/>
    <cellStyle name="Normal 6 2 2 2 3 2 7" xfId="38449"/>
    <cellStyle name="Normal 6 2 2 2 3 2 7 2" xfId="38450"/>
    <cellStyle name="Normal 6 2 2 2 3 2 8" xfId="38451"/>
    <cellStyle name="Normal 6 2 2 2 3 3" xfId="38452"/>
    <cellStyle name="Normal 6 2 2 2 3 3 2" xfId="38453"/>
    <cellStyle name="Normal 6 2 2 2 3 3 2 2" xfId="38454"/>
    <cellStyle name="Normal 6 2 2 2 3 3 2 2 2" xfId="38455"/>
    <cellStyle name="Normal 6 2 2 2 3 3 2 2 2 2" xfId="38456"/>
    <cellStyle name="Normal 6 2 2 2 3 3 2 2 3" xfId="38457"/>
    <cellStyle name="Normal 6 2 2 2 3 3 2 2 3 2" xfId="38458"/>
    <cellStyle name="Normal 6 2 2 2 3 3 2 2 4" xfId="38459"/>
    <cellStyle name="Normal 6 2 2 2 3 3 2 3" xfId="38460"/>
    <cellStyle name="Normal 6 2 2 2 3 3 2 3 2" xfId="38461"/>
    <cellStyle name="Normal 6 2 2 2 3 3 2 4" xfId="38462"/>
    <cellStyle name="Normal 6 2 2 2 3 3 2 4 2" xfId="38463"/>
    <cellStyle name="Normal 6 2 2 2 3 3 2 5" xfId="38464"/>
    <cellStyle name="Normal 6 2 2 2 3 3 3" xfId="38465"/>
    <cellStyle name="Normal 6 2 2 2 3 3 3 2" xfId="38466"/>
    <cellStyle name="Normal 6 2 2 2 3 3 3 2 2" xfId="38467"/>
    <cellStyle name="Normal 6 2 2 2 3 3 3 2 2 2" xfId="38468"/>
    <cellStyle name="Normal 6 2 2 2 3 3 3 2 3" xfId="38469"/>
    <cellStyle name="Normal 6 2 2 2 3 3 3 2 3 2" xfId="38470"/>
    <cellStyle name="Normal 6 2 2 2 3 3 3 2 4" xfId="38471"/>
    <cellStyle name="Normal 6 2 2 2 3 3 3 3" xfId="38472"/>
    <cellStyle name="Normal 6 2 2 2 3 3 3 3 2" xfId="38473"/>
    <cellStyle name="Normal 6 2 2 2 3 3 3 4" xfId="38474"/>
    <cellStyle name="Normal 6 2 2 2 3 3 3 4 2" xfId="38475"/>
    <cellStyle name="Normal 6 2 2 2 3 3 3 5" xfId="38476"/>
    <cellStyle name="Normal 6 2 2 2 3 3 4" xfId="38477"/>
    <cellStyle name="Normal 6 2 2 2 3 3 4 2" xfId="38478"/>
    <cellStyle name="Normal 6 2 2 2 3 3 4 2 2" xfId="38479"/>
    <cellStyle name="Normal 6 2 2 2 3 3 4 2 2 2" xfId="38480"/>
    <cellStyle name="Normal 6 2 2 2 3 3 4 2 3" xfId="38481"/>
    <cellStyle name="Normal 6 2 2 2 3 3 4 2 3 2" xfId="38482"/>
    <cellStyle name="Normal 6 2 2 2 3 3 4 2 4" xfId="38483"/>
    <cellStyle name="Normal 6 2 2 2 3 3 4 3" xfId="38484"/>
    <cellStyle name="Normal 6 2 2 2 3 3 4 3 2" xfId="38485"/>
    <cellStyle name="Normal 6 2 2 2 3 3 4 4" xfId="38486"/>
    <cellStyle name="Normal 6 2 2 2 3 3 4 4 2" xfId="38487"/>
    <cellStyle name="Normal 6 2 2 2 3 3 4 5" xfId="38488"/>
    <cellStyle name="Normal 6 2 2 2 3 3 5" xfId="38489"/>
    <cellStyle name="Normal 6 2 2 2 3 3 5 2" xfId="38490"/>
    <cellStyle name="Normal 6 2 2 2 3 3 5 2 2" xfId="38491"/>
    <cellStyle name="Normal 6 2 2 2 3 3 5 3" xfId="38492"/>
    <cellStyle name="Normal 6 2 2 2 3 3 5 3 2" xfId="38493"/>
    <cellStyle name="Normal 6 2 2 2 3 3 5 4" xfId="38494"/>
    <cellStyle name="Normal 6 2 2 2 3 3 6" xfId="38495"/>
    <cellStyle name="Normal 6 2 2 2 3 3 6 2" xfId="38496"/>
    <cellStyle name="Normal 6 2 2 2 3 3 7" xfId="38497"/>
    <cellStyle name="Normal 6 2 2 2 3 3 7 2" xfId="38498"/>
    <cellStyle name="Normal 6 2 2 2 3 3 8" xfId="38499"/>
    <cellStyle name="Normal 6 2 2 2 3 4" xfId="38500"/>
    <cellStyle name="Normal 6 2 2 2 3 4 2" xfId="38501"/>
    <cellStyle name="Normal 6 2 2 2 3 4 2 2" xfId="38502"/>
    <cellStyle name="Normal 6 2 2 2 3 4 2 2 2" xfId="38503"/>
    <cellStyle name="Normal 6 2 2 2 3 4 2 3" xfId="38504"/>
    <cellStyle name="Normal 6 2 2 2 3 4 2 3 2" xfId="38505"/>
    <cellStyle name="Normal 6 2 2 2 3 4 2 4" xfId="38506"/>
    <cellStyle name="Normal 6 2 2 2 3 4 3" xfId="38507"/>
    <cellStyle name="Normal 6 2 2 2 3 4 3 2" xfId="38508"/>
    <cellStyle name="Normal 6 2 2 2 3 4 4" xfId="38509"/>
    <cellStyle name="Normal 6 2 2 2 3 4 4 2" xfId="38510"/>
    <cellStyle name="Normal 6 2 2 2 3 4 5" xfId="38511"/>
    <cellStyle name="Normal 6 2 2 2 3 4 6" xfId="38512"/>
    <cellStyle name="Normal 6 2 2 2 3 5" xfId="38513"/>
    <cellStyle name="Normal 6 2 2 2 3 5 2" xfId="38514"/>
    <cellStyle name="Normal 6 2 2 2 3 5 2 2" xfId="38515"/>
    <cellStyle name="Normal 6 2 2 2 3 5 2 2 2" xfId="38516"/>
    <cellStyle name="Normal 6 2 2 2 3 5 2 3" xfId="38517"/>
    <cellStyle name="Normal 6 2 2 2 3 5 2 3 2" xfId="38518"/>
    <cellStyle name="Normal 6 2 2 2 3 5 2 4" xfId="38519"/>
    <cellStyle name="Normal 6 2 2 2 3 5 3" xfId="38520"/>
    <cellStyle name="Normal 6 2 2 2 3 5 3 2" xfId="38521"/>
    <cellStyle name="Normal 6 2 2 2 3 5 4" xfId="38522"/>
    <cellStyle name="Normal 6 2 2 2 3 5 4 2" xfId="38523"/>
    <cellStyle name="Normal 6 2 2 2 3 5 5" xfId="38524"/>
    <cellStyle name="Normal 6 2 2 2 3 6" xfId="38525"/>
    <cellStyle name="Normal 6 2 2 2 3 6 2" xfId="38526"/>
    <cellStyle name="Normal 6 2 2 2 3 6 2 2" xfId="38527"/>
    <cellStyle name="Normal 6 2 2 2 3 6 2 2 2" xfId="38528"/>
    <cellStyle name="Normal 6 2 2 2 3 6 2 3" xfId="38529"/>
    <cellStyle name="Normal 6 2 2 2 3 6 2 3 2" xfId="38530"/>
    <cellStyle name="Normal 6 2 2 2 3 6 2 4" xfId="38531"/>
    <cellStyle name="Normal 6 2 2 2 3 6 3" xfId="38532"/>
    <cellStyle name="Normal 6 2 2 2 3 6 3 2" xfId="38533"/>
    <cellStyle name="Normal 6 2 2 2 3 6 4" xfId="38534"/>
    <cellStyle name="Normal 6 2 2 2 3 6 4 2" xfId="38535"/>
    <cellStyle name="Normal 6 2 2 2 3 6 5" xfId="38536"/>
    <cellStyle name="Normal 6 2 2 2 3 7" xfId="38537"/>
    <cellStyle name="Normal 6 2 2 2 3 7 2" xfId="38538"/>
    <cellStyle name="Normal 6 2 2 2 3 7 2 2" xfId="38539"/>
    <cellStyle name="Normal 6 2 2 2 3 7 3" xfId="38540"/>
    <cellStyle name="Normal 6 2 2 2 3 7 3 2" xfId="38541"/>
    <cellStyle name="Normal 6 2 2 2 3 7 4" xfId="38542"/>
    <cellStyle name="Normal 6 2 2 2 3 8" xfId="38543"/>
    <cellStyle name="Normal 6 2 2 2 3 8 2" xfId="38544"/>
    <cellStyle name="Normal 6 2 2 2 3 9" xfId="38545"/>
    <cellStyle name="Normal 6 2 2 2 3 9 2" xfId="38546"/>
    <cellStyle name="Normal 6 2 2 2 4" xfId="38547"/>
    <cellStyle name="Normal 6 2 2 2 4 10" xfId="38548"/>
    <cellStyle name="Normal 6 2 2 2 4 2" xfId="38549"/>
    <cellStyle name="Normal 6 2 2 2 4 2 2" xfId="38550"/>
    <cellStyle name="Normal 6 2 2 2 4 2 2 2" xfId="38551"/>
    <cellStyle name="Normal 6 2 2 2 4 2 2 2 2" xfId="38552"/>
    <cellStyle name="Normal 6 2 2 2 4 2 2 2 2 2" xfId="38553"/>
    <cellStyle name="Normal 6 2 2 2 4 2 2 2 3" xfId="38554"/>
    <cellStyle name="Normal 6 2 2 2 4 2 2 2 3 2" xfId="38555"/>
    <cellStyle name="Normal 6 2 2 2 4 2 2 2 4" xfId="38556"/>
    <cellStyle name="Normal 6 2 2 2 4 2 2 3" xfId="38557"/>
    <cellStyle name="Normal 6 2 2 2 4 2 2 3 2" xfId="38558"/>
    <cellStyle name="Normal 6 2 2 2 4 2 2 4" xfId="38559"/>
    <cellStyle name="Normal 6 2 2 2 4 2 2 4 2" xfId="38560"/>
    <cellStyle name="Normal 6 2 2 2 4 2 2 5" xfId="38561"/>
    <cellStyle name="Normal 6 2 2 2 4 2 3" xfId="38562"/>
    <cellStyle name="Normal 6 2 2 2 4 2 3 2" xfId="38563"/>
    <cellStyle name="Normal 6 2 2 2 4 2 3 2 2" xfId="38564"/>
    <cellStyle name="Normal 6 2 2 2 4 2 3 2 2 2" xfId="38565"/>
    <cellStyle name="Normal 6 2 2 2 4 2 3 2 3" xfId="38566"/>
    <cellStyle name="Normal 6 2 2 2 4 2 3 2 3 2" xfId="38567"/>
    <cellStyle name="Normal 6 2 2 2 4 2 3 2 4" xfId="38568"/>
    <cellStyle name="Normal 6 2 2 2 4 2 3 3" xfId="38569"/>
    <cellStyle name="Normal 6 2 2 2 4 2 3 3 2" xfId="38570"/>
    <cellStyle name="Normal 6 2 2 2 4 2 3 4" xfId="38571"/>
    <cellStyle name="Normal 6 2 2 2 4 2 3 4 2" xfId="38572"/>
    <cellStyle name="Normal 6 2 2 2 4 2 3 5" xfId="38573"/>
    <cellStyle name="Normal 6 2 2 2 4 2 4" xfId="38574"/>
    <cellStyle name="Normal 6 2 2 2 4 2 4 2" xfId="38575"/>
    <cellStyle name="Normal 6 2 2 2 4 2 4 2 2" xfId="38576"/>
    <cellStyle name="Normal 6 2 2 2 4 2 4 2 2 2" xfId="38577"/>
    <cellStyle name="Normal 6 2 2 2 4 2 4 2 3" xfId="38578"/>
    <cellStyle name="Normal 6 2 2 2 4 2 4 2 3 2" xfId="38579"/>
    <cellStyle name="Normal 6 2 2 2 4 2 4 2 4" xfId="38580"/>
    <cellStyle name="Normal 6 2 2 2 4 2 4 3" xfId="38581"/>
    <cellStyle name="Normal 6 2 2 2 4 2 4 3 2" xfId="38582"/>
    <cellStyle name="Normal 6 2 2 2 4 2 4 4" xfId="38583"/>
    <cellStyle name="Normal 6 2 2 2 4 2 4 4 2" xfId="38584"/>
    <cellStyle name="Normal 6 2 2 2 4 2 4 5" xfId="38585"/>
    <cellStyle name="Normal 6 2 2 2 4 2 5" xfId="38586"/>
    <cellStyle name="Normal 6 2 2 2 4 2 5 2" xfId="38587"/>
    <cellStyle name="Normal 6 2 2 2 4 2 5 2 2" xfId="38588"/>
    <cellStyle name="Normal 6 2 2 2 4 2 5 3" xfId="38589"/>
    <cellStyle name="Normal 6 2 2 2 4 2 5 3 2" xfId="38590"/>
    <cellStyle name="Normal 6 2 2 2 4 2 5 4" xfId="38591"/>
    <cellStyle name="Normal 6 2 2 2 4 2 6" xfId="38592"/>
    <cellStyle name="Normal 6 2 2 2 4 2 6 2" xfId="38593"/>
    <cellStyle name="Normal 6 2 2 2 4 2 7" xfId="38594"/>
    <cellStyle name="Normal 6 2 2 2 4 2 7 2" xfId="38595"/>
    <cellStyle name="Normal 6 2 2 2 4 2 8" xfId="38596"/>
    <cellStyle name="Normal 6 2 2 2 4 3" xfId="38597"/>
    <cellStyle name="Normal 6 2 2 2 4 3 2" xfId="38598"/>
    <cellStyle name="Normal 6 2 2 2 4 3 2 2" xfId="38599"/>
    <cellStyle name="Normal 6 2 2 2 4 3 2 2 2" xfId="38600"/>
    <cellStyle name="Normal 6 2 2 2 4 3 2 2 2 2" xfId="38601"/>
    <cellStyle name="Normal 6 2 2 2 4 3 2 2 3" xfId="38602"/>
    <cellStyle name="Normal 6 2 2 2 4 3 2 2 3 2" xfId="38603"/>
    <cellStyle name="Normal 6 2 2 2 4 3 2 2 4" xfId="38604"/>
    <cellStyle name="Normal 6 2 2 2 4 3 2 3" xfId="38605"/>
    <cellStyle name="Normal 6 2 2 2 4 3 2 3 2" xfId="38606"/>
    <cellStyle name="Normal 6 2 2 2 4 3 2 4" xfId="38607"/>
    <cellStyle name="Normal 6 2 2 2 4 3 2 4 2" xfId="38608"/>
    <cellStyle name="Normal 6 2 2 2 4 3 2 5" xfId="38609"/>
    <cellStyle name="Normal 6 2 2 2 4 3 3" xfId="38610"/>
    <cellStyle name="Normal 6 2 2 2 4 3 3 2" xfId="38611"/>
    <cellStyle name="Normal 6 2 2 2 4 3 3 2 2" xfId="38612"/>
    <cellStyle name="Normal 6 2 2 2 4 3 3 2 2 2" xfId="38613"/>
    <cellStyle name="Normal 6 2 2 2 4 3 3 2 3" xfId="38614"/>
    <cellStyle name="Normal 6 2 2 2 4 3 3 2 3 2" xfId="38615"/>
    <cellStyle name="Normal 6 2 2 2 4 3 3 2 4" xfId="38616"/>
    <cellStyle name="Normal 6 2 2 2 4 3 3 3" xfId="38617"/>
    <cellStyle name="Normal 6 2 2 2 4 3 3 3 2" xfId="38618"/>
    <cellStyle name="Normal 6 2 2 2 4 3 3 4" xfId="38619"/>
    <cellStyle name="Normal 6 2 2 2 4 3 3 4 2" xfId="38620"/>
    <cellStyle name="Normal 6 2 2 2 4 3 3 5" xfId="38621"/>
    <cellStyle name="Normal 6 2 2 2 4 3 4" xfId="38622"/>
    <cellStyle name="Normal 6 2 2 2 4 3 4 2" xfId="38623"/>
    <cellStyle name="Normal 6 2 2 2 4 3 4 2 2" xfId="38624"/>
    <cellStyle name="Normal 6 2 2 2 4 3 4 2 2 2" xfId="38625"/>
    <cellStyle name="Normal 6 2 2 2 4 3 4 2 3" xfId="38626"/>
    <cellStyle name="Normal 6 2 2 2 4 3 4 2 3 2" xfId="38627"/>
    <cellStyle name="Normal 6 2 2 2 4 3 4 2 4" xfId="38628"/>
    <cellStyle name="Normal 6 2 2 2 4 3 4 3" xfId="38629"/>
    <cellStyle name="Normal 6 2 2 2 4 3 4 3 2" xfId="38630"/>
    <cellStyle name="Normal 6 2 2 2 4 3 4 4" xfId="38631"/>
    <cellStyle name="Normal 6 2 2 2 4 3 4 4 2" xfId="38632"/>
    <cellStyle name="Normal 6 2 2 2 4 3 4 5" xfId="38633"/>
    <cellStyle name="Normal 6 2 2 2 4 3 5" xfId="38634"/>
    <cellStyle name="Normal 6 2 2 2 4 3 5 2" xfId="38635"/>
    <cellStyle name="Normal 6 2 2 2 4 3 5 2 2" xfId="38636"/>
    <cellStyle name="Normal 6 2 2 2 4 3 5 3" xfId="38637"/>
    <cellStyle name="Normal 6 2 2 2 4 3 5 3 2" xfId="38638"/>
    <cellStyle name="Normal 6 2 2 2 4 3 5 4" xfId="38639"/>
    <cellStyle name="Normal 6 2 2 2 4 3 6" xfId="38640"/>
    <cellStyle name="Normal 6 2 2 2 4 3 6 2" xfId="38641"/>
    <cellStyle name="Normal 6 2 2 2 4 3 7" xfId="38642"/>
    <cellStyle name="Normal 6 2 2 2 4 3 7 2" xfId="38643"/>
    <cellStyle name="Normal 6 2 2 2 4 3 8" xfId="38644"/>
    <cellStyle name="Normal 6 2 2 2 4 4" xfId="38645"/>
    <cellStyle name="Normal 6 2 2 2 4 4 2" xfId="38646"/>
    <cellStyle name="Normal 6 2 2 2 4 4 2 2" xfId="38647"/>
    <cellStyle name="Normal 6 2 2 2 4 4 2 2 2" xfId="38648"/>
    <cellStyle name="Normal 6 2 2 2 4 4 2 3" xfId="38649"/>
    <cellStyle name="Normal 6 2 2 2 4 4 2 3 2" xfId="38650"/>
    <cellStyle name="Normal 6 2 2 2 4 4 2 4" xfId="38651"/>
    <cellStyle name="Normal 6 2 2 2 4 4 3" xfId="38652"/>
    <cellStyle name="Normal 6 2 2 2 4 4 3 2" xfId="38653"/>
    <cellStyle name="Normal 6 2 2 2 4 4 4" xfId="38654"/>
    <cellStyle name="Normal 6 2 2 2 4 4 4 2" xfId="38655"/>
    <cellStyle name="Normal 6 2 2 2 4 4 5" xfId="38656"/>
    <cellStyle name="Normal 6 2 2 2 4 5" xfId="38657"/>
    <cellStyle name="Normal 6 2 2 2 4 5 2" xfId="38658"/>
    <cellStyle name="Normal 6 2 2 2 4 5 2 2" xfId="38659"/>
    <cellStyle name="Normal 6 2 2 2 4 5 2 2 2" xfId="38660"/>
    <cellStyle name="Normal 6 2 2 2 4 5 2 3" xfId="38661"/>
    <cellStyle name="Normal 6 2 2 2 4 5 2 3 2" xfId="38662"/>
    <cellStyle name="Normal 6 2 2 2 4 5 2 4" xfId="38663"/>
    <cellStyle name="Normal 6 2 2 2 4 5 3" xfId="38664"/>
    <cellStyle name="Normal 6 2 2 2 4 5 3 2" xfId="38665"/>
    <cellStyle name="Normal 6 2 2 2 4 5 4" xfId="38666"/>
    <cellStyle name="Normal 6 2 2 2 4 5 4 2" xfId="38667"/>
    <cellStyle name="Normal 6 2 2 2 4 5 5" xfId="38668"/>
    <cellStyle name="Normal 6 2 2 2 4 6" xfId="38669"/>
    <cellStyle name="Normal 6 2 2 2 4 6 2" xfId="38670"/>
    <cellStyle name="Normal 6 2 2 2 4 6 2 2" xfId="38671"/>
    <cellStyle name="Normal 6 2 2 2 4 6 2 2 2" xfId="38672"/>
    <cellStyle name="Normal 6 2 2 2 4 6 2 3" xfId="38673"/>
    <cellStyle name="Normal 6 2 2 2 4 6 2 3 2" xfId="38674"/>
    <cellStyle name="Normal 6 2 2 2 4 6 2 4" xfId="38675"/>
    <cellStyle name="Normal 6 2 2 2 4 6 3" xfId="38676"/>
    <cellStyle name="Normal 6 2 2 2 4 6 3 2" xfId="38677"/>
    <cellStyle name="Normal 6 2 2 2 4 6 4" xfId="38678"/>
    <cellStyle name="Normal 6 2 2 2 4 6 4 2" xfId="38679"/>
    <cellStyle name="Normal 6 2 2 2 4 6 5" xfId="38680"/>
    <cellStyle name="Normal 6 2 2 2 4 7" xfId="38681"/>
    <cellStyle name="Normal 6 2 2 2 4 7 2" xfId="38682"/>
    <cellStyle name="Normal 6 2 2 2 4 7 2 2" xfId="38683"/>
    <cellStyle name="Normal 6 2 2 2 4 7 3" xfId="38684"/>
    <cellStyle name="Normal 6 2 2 2 4 7 3 2" xfId="38685"/>
    <cellStyle name="Normal 6 2 2 2 4 7 4" xfId="38686"/>
    <cellStyle name="Normal 6 2 2 2 4 8" xfId="38687"/>
    <cellStyle name="Normal 6 2 2 2 4 8 2" xfId="38688"/>
    <cellStyle name="Normal 6 2 2 2 4 9" xfId="38689"/>
    <cellStyle name="Normal 6 2 2 2 4 9 2" xfId="38690"/>
    <cellStyle name="Normal 6 2 2 2 5" xfId="38691"/>
    <cellStyle name="Normal 6 2 2 2 5 2" xfId="38692"/>
    <cellStyle name="Normal 6 2 2 2 5 2 2" xfId="38693"/>
    <cellStyle name="Normal 6 2 2 2 5 2 2 2" xfId="38694"/>
    <cellStyle name="Normal 6 2 2 2 5 2 2 2 2" xfId="38695"/>
    <cellStyle name="Normal 6 2 2 2 5 2 2 3" xfId="38696"/>
    <cellStyle name="Normal 6 2 2 2 5 2 2 3 2" xfId="38697"/>
    <cellStyle name="Normal 6 2 2 2 5 2 2 4" xfId="38698"/>
    <cellStyle name="Normal 6 2 2 2 5 2 3" xfId="38699"/>
    <cellStyle name="Normal 6 2 2 2 5 2 3 2" xfId="38700"/>
    <cellStyle name="Normal 6 2 2 2 5 2 4" xfId="38701"/>
    <cellStyle name="Normal 6 2 2 2 5 2 4 2" xfId="38702"/>
    <cellStyle name="Normal 6 2 2 2 5 2 5" xfId="38703"/>
    <cellStyle name="Normal 6 2 2 2 5 2 6" xfId="38704"/>
    <cellStyle name="Normal 6 2 2 2 5 3" xfId="38705"/>
    <cellStyle name="Normal 6 2 2 2 5 3 2" xfId="38706"/>
    <cellStyle name="Normal 6 2 2 2 5 3 2 2" xfId="38707"/>
    <cellStyle name="Normal 6 2 2 2 5 3 2 2 2" xfId="38708"/>
    <cellStyle name="Normal 6 2 2 2 5 3 2 3" xfId="38709"/>
    <cellStyle name="Normal 6 2 2 2 5 3 2 3 2" xfId="38710"/>
    <cellStyle name="Normal 6 2 2 2 5 3 2 4" xfId="38711"/>
    <cellStyle name="Normal 6 2 2 2 5 3 3" xfId="38712"/>
    <cellStyle name="Normal 6 2 2 2 5 3 3 2" xfId="38713"/>
    <cellStyle name="Normal 6 2 2 2 5 3 4" xfId="38714"/>
    <cellStyle name="Normal 6 2 2 2 5 3 4 2" xfId="38715"/>
    <cellStyle name="Normal 6 2 2 2 5 3 5" xfId="38716"/>
    <cellStyle name="Normal 6 2 2 2 5 4" xfId="38717"/>
    <cellStyle name="Normal 6 2 2 2 5 4 2" xfId="38718"/>
    <cellStyle name="Normal 6 2 2 2 5 4 2 2" xfId="38719"/>
    <cellStyle name="Normal 6 2 2 2 5 4 2 2 2" xfId="38720"/>
    <cellStyle name="Normal 6 2 2 2 5 4 2 3" xfId="38721"/>
    <cellStyle name="Normal 6 2 2 2 5 4 2 3 2" xfId="38722"/>
    <cellStyle name="Normal 6 2 2 2 5 4 2 4" xfId="38723"/>
    <cellStyle name="Normal 6 2 2 2 5 4 3" xfId="38724"/>
    <cellStyle name="Normal 6 2 2 2 5 4 3 2" xfId="38725"/>
    <cellStyle name="Normal 6 2 2 2 5 4 4" xfId="38726"/>
    <cellStyle name="Normal 6 2 2 2 5 4 4 2" xfId="38727"/>
    <cellStyle name="Normal 6 2 2 2 5 4 5" xfId="38728"/>
    <cellStyle name="Normal 6 2 2 2 5 5" xfId="38729"/>
    <cellStyle name="Normal 6 2 2 2 5 5 2" xfId="38730"/>
    <cellStyle name="Normal 6 2 2 2 5 5 2 2" xfId="38731"/>
    <cellStyle name="Normal 6 2 2 2 5 5 3" xfId="38732"/>
    <cellStyle name="Normal 6 2 2 2 5 5 3 2" xfId="38733"/>
    <cellStyle name="Normal 6 2 2 2 5 5 4" xfId="38734"/>
    <cellStyle name="Normal 6 2 2 2 5 6" xfId="38735"/>
    <cellStyle name="Normal 6 2 2 2 5 6 2" xfId="38736"/>
    <cellStyle name="Normal 6 2 2 2 5 7" xfId="38737"/>
    <cellStyle name="Normal 6 2 2 2 5 7 2" xfId="38738"/>
    <cellStyle name="Normal 6 2 2 2 5 8" xfId="38739"/>
    <cellStyle name="Normal 6 2 2 2 6" xfId="38740"/>
    <cellStyle name="Normal 6 2 2 2 6 2" xfId="38741"/>
    <cellStyle name="Normal 6 2 2 2 6 2 2" xfId="38742"/>
    <cellStyle name="Normal 6 2 2 2 6 2 2 2" xfId="38743"/>
    <cellStyle name="Normal 6 2 2 2 6 2 2 2 2" xfId="38744"/>
    <cellStyle name="Normal 6 2 2 2 6 2 2 3" xfId="38745"/>
    <cellStyle name="Normal 6 2 2 2 6 2 2 3 2" xfId="38746"/>
    <cellStyle name="Normal 6 2 2 2 6 2 2 4" xfId="38747"/>
    <cellStyle name="Normal 6 2 2 2 6 2 3" xfId="38748"/>
    <cellStyle name="Normal 6 2 2 2 6 2 3 2" xfId="38749"/>
    <cellStyle name="Normal 6 2 2 2 6 2 4" xfId="38750"/>
    <cellStyle name="Normal 6 2 2 2 6 2 4 2" xfId="38751"/>
    <cellStyle name="Normal 6 2 2 2 6 2 5" xfId="38752"/>
    <cellStyle name="Normal 6 2 2 2 6 2 6" xfId="38753"/>
    <cellStyle name="Normal 6 2 2 2 6 3" xfId="38754"/>
    <cellStyle name="Normal 6 2 2 2 6 3 2" xfId="38755"/>
    <cellStyle name="Normal 6 2 2 2 6 3 2 2" xfId="38756"/>
    <cellStyle name="Normal 6 2 2 2 6 3 2 2 2" xfId="38757"/>
    <cellStyle name="Normal 6 2 2 2 6 3 2 3" xfId="38758"/>
    <cellStyle name="Normal 6 2 2 2 6 3 2 3 2" xfId="38759"/>
    <cellStyle name="Normal 6 2 2 2 6 3 2 4" xfId="38760"/>
    <cellStyle name="Normal 6 2 2 2 6 3 3" xfId="38761"/>
    <cellStyle name="Normal 6 2 2 2 6 3 3 2" xfId="38762"/>
    <cellStyle name="Normal 6 2 2 2 6 3 4" xfId="38763"/>
    <cellStyle name="Normal 6 2 2 2 6 3 4 2" xfId="38764"/>
    <cellStyle name="Normal 6 2 2 2 6 3 5" xfId="38765"/>
    <cellStyle name="Normal 6 2 2 2 6 4" xfId="38766"/>
    <cellStyle name="Normal 6 2 2 2 6 4 2" xfId="38767"/>
    <cellStyle name="Normal 6 2 2 2 6 4 2 2" xfId="38768"/>
    <cellStyle name="Normal 6 2 2 2 6 4 2 2 2" xfId="38769"/>
    <cellStyle name="Normal 6 2 2 2 6 4 2 3" xfId="38770"/>
    <cellStyle name="Normal 6 2 2 2 6 4 2 3 2" xfId="38771"/>
    <cellStyle name="Normal 6 2 2 2 6 4 2 4" xfId="38772"/>
    <cellStyle name="Normal 6 2 2 2 6 4 3" xfId="38773"/>
    <cellStyle name="Normal 6 2 2 2 6 4 3 2" xfId="38774"/>
    <cellStyle name="Normal 6 2 2 2 6 4 4" xfId="38775"/>
    <cellStyle name="Normal 6 2 2 2 6 4 4 2" xfId="38776"/>
    <cellStyle name="Normal 6 2 2 2 6 4 5" xfId="38777"/>
    <cellStyle name="Normal 6 2 2 2 6 5" xfId="38778"/>
    <cellStyle name="Normal 6 2 2 2 6 5 2" xfId="38779"/>
    <cellStyle name="Normal 6 2 2 2 6 5 2 2" xfId="38780"/>
    <cellStyle name="Normal 6 2 2 2 6 5 3" xfId="38781"/>
    <cellStyle name="Normal 6 2 2 2 6 5 3 2" xfId="38782"/>
    <cellStyle name="Normal 6 2 2 2 6 5 4" xfId="38783"/>
    <cellStyle name="Normal 6 2 2 2 6 6" xfId="38784"/>
    <cellStyle name="Normal 6 2 2 2 6 6 2" xfId="38785"/>
    <cellStyle name="Normal 6 2 2 2 6 7" xfId="38786"/>
    <cellStyle name="Normal 6 2 2 2 6 7 2" xfId="38787"/>
    <cellStyle name="Normal 6 2 2 2 6 8" xfId="38788"/>
    <cellStyle name="Normal 6 2 2 2 7" xfId="38789"/>
    <cellStyle name="Normal 6 2 2 2 7 2" xfId="38790"/>
    <cellStyle name="Normal 6 2 2 2 7 2 2" xfId="38791"/>
    <cellStyle name="Normal 6 2 2 2 7 2 2 2" xfId="38792"/>
    <cellStyle name="Normal 6 2 2 2 7 2 3" xfId="38793"/>
    <cellStyle name="Normal 6 2 2 2 7 2 3 2" xfId="38794"/>
    <cellStyle name="Normal 6 2 2 2 7 2 4" xfId="38795"/>
    <cellStyle name="Normal 6 2 2 2 7 2 5" xfId="38796"/>
    <cellStyle name="Normal 6 2 2 2 7 3" xfId="38797"/>
    <cellStyle name="Normal 6 2 2 2 7 3 2" xfId="38798"/>
    <cellStyle name="Normal 6 2 2 2 7 3 3" xfId="38799"/>
    <cellStyle name="Normal 6 2 2 2 7 3 4" xfId="38800"/>
    <cellStyle name="Normal 6 2 2 2 7 4" xfId="38801"/>
    <cellStyle name="Normal 6 2 2 2 7 4 2" xfId="38802"/>
    <cellStyle name="Normal 6 2 2 2 7 5" xfId="38803"/>
    <cellStyle name="Normal 6 2 2 2 7 6" xfId="38804"/>
    <cellStyle name="Normal 6 2 2 2 7 7" xfId="38805"/>
    <cellStyle name="Normal 6 2 2 2 8" xfId="38806"/>
    <cellStyle name="Normal 6 2 2 2 8 2" xfId="38807"/>
    <cellStyle name="Normal 6 2 2 2 8 2 2" xfId="38808"/>
    <cellStyle name="Normal 6 2 2 2 8 2 2 2" xfId="38809"/>
    <cellStyle name="Normal 6 2 2 2 8 2 3" xfId="38810"/>
    <cellStyle name="Normal 6 2 2 2 8 2 3 2" xfId="38811"/>
    <cellStyle name="Normal 6 2 2 2 8 2 4" xfId="38812"/>
    <cellStyle name="Normal 6 2 2 2 8 3" xfId="38813"/>
    <cellStyle name="Normal 6 2 2 2 8 3 2" xfId="38814"/>
    <cellStyle name="Normal 6 2 2 2 8 4" xfId="38815"/>
    <cellStyle name="Normal 6 2 2 2 8 4 2" xfId="38816"/>
    <cellStyle name="Normal 6 2 2 2 8 5" xfId="38817"/>
    <cellStyle name="Normal 6 2 2 2 8 6" xfId="38818"/>
    <cellStyle name="Normal 6 2 2 2 9" xfId="38819"/>
    <cellStyle name="Normal 6 2 2 2 9 2" xfId="38820"/>
    <cellStyle name="Normal 6 2 2 2 9 2 2" xfId="38821"/>
    <cellStyle name="Normal 6 2 2 2 9 2 2 2" xfId="38822"/>
    <cellStyle name="Normal 6 2 2 2 9 2 3" xfId="38823"/>
    <cellStyle name="Normal 6 2 2 2 9 2 3 2" xfId="38824"/>
    <cellStyle name="Normal 6 2 2 2 9 2 4" xfId="38825"/>
    <cellStyle name="Normal 6 2 2 2 9 3" xfId="38826"/>
    <cellStyle name="Normal 6 2 2 2 9 3 2" xfId="38827"/>
    <cellStyle name="Normal 6 2 2 2 9 4" xfId="38828"/>
    <cellStyle name="Normal 6 2 2 2 9 4 2" xfId="38829"/>
    <cellStyle name="Normal 6 2 2 2 9 5" xfId="38830"/>
    <cellStyle name="Normal 6 2 2 3" xfId="38831"/>
    <cellStyle name="Normal 6 2 2 3 10" xfId="38832"/>
    <cellStyle name="Normal 6 2 2 3 10 2" xfId="38833"/>
    <cellStyle name="Normal 6 2 2 3 11" xfId="38834"/>
    <cellStyle name="Normal 6 2 2 3 2" xfId="38835"/>
    <cellStyle name="Normal 6 2 2 3 2 10" xfId="38836"/>
    <cellStyle name="Normal 6 2 2 3 2 2" xfId="38837"/>
    <cellStyle name="Normal 6 2 2 3 2 2 2" xfId="38838"/>
    <cellStyle name="Normal 6 2 2 3 2 2 2 2" xfId="38839"/>
    <cellStyle name="Normal 6 2 2 3 2 2 2 2 2" xfId="38840"/>
    <cellStyle name="Normal 6 2 2 3 2 2 2 2 2 2" xfId="38841"/>
    <cellStyle name="Normal 6 2 2 3 2 2 2 2 3" xfId="38842"/>
    <cellStyle name="Normal 6 2 2 3 2 2 2 2 3 2" xfId="38843"/>
    <cellStyle name="Normal 6 2 2 3 2 2 2 2 4" xfId="38844"/>
    <cellStyle name="Normal 6 2 2 3 2 2 2 3" xfId="38845"/>
    <cellStyle name="Normal 6 2 2 3 2 2 2 3 2" xfId="38846"/>
    <cellStyle name="Normal 6 2 2 3 2 2 2 4" xfId="38847"/>
    <cellStyle name="Normal 6 2 2 3 2 2 2 4 2" xfId="38848"/>
    <cellStyle name="Normal 6 2 2 3 2 2 2 5" xfId="38849"/>
    <cellStyle name="Normal 6 2 2 3 2 2 2 6" xfId="38850"/>
    <cellStyle name="Normal 6 2 2 3 2 2 3" xfId="38851"/>
    <cellStyle name="Normal 6 2 2 3 2 2 3 2" xfId="38852"/>
    <cellStyle name="Normal 6 2 2 3 2 2 3 2 2" xfId="38853"/>
    <cellStyle name="Normal 6 2 2 3 2 2 3 2 2 2" xfId="38854"/>
    <cellStyle name="Normal 6 2 2 3 2 2 3 2 3" xfId="38855"/>
    <cellStyle name="Normal 6 2 2 3 2 2 3 2 3 2" xfId="38856"/>
    <cellStyle name="Normal 6 2 2 3 2 2 3 2 4" xfId="38857"/>
    <cellStyle name="Normal 6 2 2 3 2 2 3 3" xfId="38858"/>
    <cellStyle name="Normal 6 2 2 3 2 2 3 3 2" xfId="38859"/>
    <cellStyle name="Normal 6 2 2 3 2 2 3 4" xfId="38860"/>
    <cellStyle name="Normal 6 2 2 3 2 2 3 4 2" xfId="38861"/>
    <cellStyle name="Normal 6 2 2 3 2 2 3 5" xfId="38862"/>
    <cellStyle name="Normal 6 2 2 3 2 2 4" xfId="38863"/>
    <cellStyle name="Normal 6 2 2 3 2 2 4 2" xfId="38864"/>
    <cellStyle name="Normal 6 2 2 3 2 2 4 2 2" xfId="38865"/>
    <cellStyle name="Normal 6 2 2 3 2 2 4 2 2 2" xfId="38866"/>
    <cellStyle name="Normal 6 2 2 3 2 2 4 2 3" xfId="38867"/>
    <cellStyle name="Normal 6 2 2 3 2 2 4 2 3 2" xfId="38868"/>
    <cellStyle name="Normal 6 2 2 3 2 2 4 2 4" xfId="38869"/>
    <cellStyle name="Normal 6 2 2 3 2 2 4 3" xfId="38870"/>
    <cellStyle name="Normal 6 2 2 3 2 2 4 3 2" xfId="38871"/>
    <cellStyle name="Normal 6 2 2 3 2 2 4 4" xfId="38872"/>
    <cellStyle name="Normal 6 2 2 3 2 2 4 4 2" xfId="38873"/>
    <cellStyle name="Normal 6 2 2 3 2 2 4 5" xfId="38874"/>
    <cellStyle name="Normal 6 2 2 3 2 2 5" xfId="38875"/>
    <cellStyle name="Normal 6 2 2 3 2 2 5 2" xfId="38876"/>
    <cellStyle name="Normal 6 2 2 3 2 2 5 2 2" xfId="38877"/>
    <cellStyle name="Normal 6 2 2 3 2 2 5 3" xfId="38878"/>
    <cellStyle name="Normal 6 2 2 3 2 2 5 3 2" xfId="38879"/>
    <cellStyle name="Normal 6 2 2 3 2 2 5 4" xfId="38880"/>
    <cellStyle name="Normal 6 2 2 3 2 2 6" xfId="38881"/>
    <cellStyle name="Normal 6 2 2 3 2 2 6 2" xfId="38882"/>
    <cellStyle name="Normal 6 2 2 3 2 2 7" xfId="38883"/>
    <cellStyle name="Normal 6 2 2 3 2 2 7 2" xfId="38884"/>
    <cellStyle name="Normal 6 2 2 3 2 2 8" xfId="38885"/>
    <cellStyle name="Normal 6 2 2 3 2 3" xfId="38886"/>
    <cellStyle name="Normal 6 2 2 3 2 3 2" xfId="38887"/>
    <cellStyle name="Normal 6 2 2 3 2 3 2 2" xfId="38888"/>
    <cellStyle name="Normal 6 2 2 3 2 3 2 2 2" xfId="38889"/>
    <cellStyle name="Normal 6 2 2 3 2 3 2 2 2 2" xfId="38890"/>
    <cellStyle name="Normal 6 2 2 3 2 3 2 2 3" xfId="38891"/>
    <cellStyle name="Normal 6 2 2 3 2 3 2 2 3 2" xfId="38892"/>
    <cellStyle name="Normal 6 2 2 3 2 3 2 2 4" xfId="38893"/>
    <cellStyle name="Normal 6 2 2 3 2 3 2 3" xfId="38894"/>
    <cellStyle name="Normal 6 2 2 3 2 3 2 3 2" xfId="38895"/>
    <cellStyle name="Normal 6 2 2 3 2 3 2 4" xfId="38896"/>
    <cellStyle name="Normal 6 2 2 3 2 3 2 4 2" xfId="38897"/>
    <cellStyle name="Normal 6 2 2 3 2 3 2 5" xfId="38898"/>
    <cellStyle name="Normal 6 2 2 3 2 3 3" xfId="38899"/>
    <cellStyle name="Normal 6 2 2 3 2 3 3 2" xfId="38900"/>
    <cellStyle name="Normal 6 2 2 3 2 3 3 2 2" xfId="38901"/>
    <cellStyle name="Normal 6 2 2 3 2 3 3 2 2 2" xfId="38902"/>
    <cellStyle name="Normal 6 2 2 3 2 3 3 2 3" xfId="38903"/>
    <cellStyle name="Normal 6 2 2 3 2 3 3 2 3 2" xfId="38904"/>
    <cellStyle name="Normal 6 2 2 3 2 3 3 2 4" xfId="38905"/>
    <cellStyle name="Normal 6 2 2 3 2 3 3 3" xfId="38906"/>
    <cellStyle name="Normal 6 2 2 3 2 3 3 3 2" xfId="38907"/>
    <cellStyle name="Normal 6 2 2 3 2 3 3 4" xfId="38908"/>
    <cellStyle name="Normal 6 2 2 3 2 3 3 4 2" xfId="38909"/>
    <cellStyle name="Normal 6 2 2 3 2 3 3 5" xfId="38910"/>
    <cellStyle name="Normal 6 2 2 3 2 3 4" xfId="38911"/>
    <cellStyle name="Normal 6 2 2 3 2 3 4 2" xfId="38912"/>
    <cellStyle name="Normal 6 2 2 3 2 3 4 2 2" xfId="38913"/>
    <cellStyle name="Normal 6 2 2 3 2 3 4 2 2 2" xfId="38914"/>
    <cellStyle name="Normal 6 2 2 3 2 3 4 2 3" xfId="38915"/>
    <cellStyle name="Normal 6 2 2 3 2 3 4 2 3 2" xfId="38916"/>
    <cellStyle name="Normal 6 2 2 3 2 3 4 2 4" xfId="38917"/>
    <cellStyle name="Normal 6 2 2 3 2 3 4 3" xfId="38918"/>
    <cellStyle name="Normal 6 2 2 3 2 3 4 3 2" xfId="38919"/>
    <cellStyle name="Normal 6 2 2 3 2 3 4 4" xfId="38920"/>
    <cellStyle name="Normal 6 2 2 3 2 3 4 4 2" xfId="38921"/>
    <cellStyle name="Normal 6 2 2 3 2 3 4 5" xfId="38922"/>
    <cellStyle name="Normal 6 2 2 3 2 3 5" xfId="38923"/>
    <cellStyle name="Normal 6 2 2 3 2 3 5 2" xfId="38924"/>
    <cellStyle name="Normal 6 2 2 3 2 3 5 2 2" xfId="38925"/>
    <cellStyle name="Normal 6 2 2 3 2 3 5 3" xfId="38926"/>
    <cellStyle name="Normal 6 2 2 3 2 3 5 3 2" xfId="38927"/>
    <cellStyle name="Normal 6 2 2 3 2 3 5 4" xfId="38928"/>
    <cellStyle name="Normal 6 2 2 3 2 3 6" xfId="38929"/>
    <cellStyle name="Normal 6 2 2 3 2 3 6 2" xfId="38930"/>
    <cellStyle name="Normal 6 2 2 3 2 3 7" xfId="38931"/>
    <cellStyle name="Normal 6 2 2 3 2 3 7 2" xfId="38932"/>
    <cellStyle name="Normal 6 2 2 3 2 3 8" xfId="38933"/>
    <cellStyle name="Normal 6 2 2 3 2 4" xfId="38934"/>
    <cellStyle name="Normal 6 2 2 3 2 4 2" xfId="38935"/>
    <cellStyle name="Normal 6 2 2 3 2 4 2 2" xfId="38936"/>
    <cellStyle name="Normal 6 2 2 3 2 4 2 2 2" xfId="38937"/>
    <cellStyle name="Normal 6 2 2 3 2 4 2 3" xfId="38938"/>
    <cellStyle name="Normal 6 2 2 3 2 4 2 3 2" xfId="38939"/>
    <cellStyle name="Normal 6 2 2 3 2 4 2 4" xfId="38940"/>
    <cellStyle name="Normal 6 2 2 3 2 4 3" xfId="38941"/>
    <cellStyle name="Normal 6 2 2 3 2 4 3 2" xfId="38942"/>
    <cellStyle name="Normal 6 2 2 3 2 4 4" xfId="38943"/>
    <cellStyle name="Normal 6 2 2 3 2 4 4 2" xfId="38944"/>
    <cellStyle name="Normal 6 2 2 3 2 4 5" xfId="38945"/>
    <cellStyle name="Normal 6 2 2 3 2 4 6" xfId="38946"/>
    <cellStyle name="Normal 6 2 2 3 2 5" xfId="38947"/>
    <cellStyle name="Normal 6 2 2 3 2 5 2" xfId="38948"/>
    <cellStyle name="Normal 6 2 2 3 2 5 2 2" xfId="38949"/>
    <cellStyle name="Normal 6 2 2 3 2 5 2 2 2" xfId="38950"/>
    <cellStyle name="Normal 6 2 2 3 2 5 2 3" xfId="38951"/>
    <cellStyle name="Normal 6 2 2 3 2 5 2 3 2" xfId="38952"/>
    <cellStyle name="Normal 6 2 2 3 2 5 2 4" xfId="38953"/>
    <cellStyle name="Normal 6 2 2 3 2 5 3" xfId="38954"/>
    <cellStyle name="Normal 6 2 2 3 2 5 3 2" xfId="38955"/>
    <cellStyle name="Normal 6 2 2 3 2 5 4" xfId="38956"/>
    <cellStyle name="Normal 6 2 2 3 2 5 4 2" xfId="38957"/>
    <cellStyle name="Normal 6 2 2 3 2 5 5" xfId="38958"/>
    <cellStyle name="Normal 6 2 2 3 2 6" xfId="38959"/>
    <cellStyle name="Normal 6 2 2 3 2 6 2" xfId="38960"/>
    <cellStyle name="Normal 6 2 2 3 2 6 2 2" xfId="38961"/>
    <cellStyle name="Normal 6 2 2 3 2 6 2 2 2" xfId="38962"/>
    <cellStyle name="Normal 6 2 2 3 2 6 2 3" xfId="38963"/>
    <cellStyle name="Normal 6 2 2 3 2 6 2 3 2" xfId="38964"/>
    <cellStyle name="Normal 6 2 2 3 2 6 2 4" xfId="38965"/>
    <cellStyle name="Normal 6 2 2 3 2 6 3" xfId="38966"/>
    <cellStyle name="Normal 6 2 2 3 2 6 3 2" xfId="38967"/>
    <cellStyle name="Normal 6 2 2 3 2 6 4" xfId="38968"/>
    <cellStyle name="Normal 6 2 2 3 2 6 4 2" xfId="38969"/>
    <cellStyle name="Normal 6 2 2 3 2 6 5" xfId="38970"/>
    <cellStyle name="Normal 6 2 2 3 2 7" xfId="38971"/>
    <cellStyle name="Normal 6 2 2 3 2 7 2" xfId="38972"/>
    <cellStyle name="Normal 6 2 2 3 2 7 2 2" xfId="38973"/>
    <cellStyle name="Normal 6 2 2 3 2 7 3" xfId="38974"/>
    <cellStyle name="Normal 6 2 2 3 2 7 3 2" xfId="38975"/>
    <cellStyle name="Normal 6 2 2 3 2 7 4" xfId="38976"/>
    <cellStyle name="Normal 6 2 2 3 2 8" xfId="38977"/>
    <cellStyle name="Normal 6 2 2 3 2 8 2" xfId="38978"/>
    <cellStyle name="Normal 6 2 2 3 2 9" xfId="38979"/>
    <cellStyle name="Normal 6 2 2 3 2 9 2" xfId="38980"/>
    <cellStyle name="Normal 6 2 2 3 3" xfId="38981"/>
    <cellStyle name="Normal 6 2 2 3 3 2" xfId="38982"/>
    <cellStyle name="Normal 6 2 2 3 3 2 2" xfId="38983"/>
    <cellStyle name="Normal 6 2 2 3 3 2 2 2" xfId="38984"/>
    <cellStyle name="Normal 6 2 2 3 3 2 2 2 2" xfId="38985"/>
    <cellStyle name="Normal 6 2 2 3 3 2 2 3" xfId="38986"/>
    <cellStyle name="Normal 6 2 2 3 3 2 2 3 2" xfId="38987"/>
    <cellStyle name="Normal 6 2 2 3 3 2 2 4" xfId="38988"/>
    <cellStyle name="Normal 6 2 2 3 3 2 3" xfId="38989"/>
    <cellStyle name="Normal 6 2 2 3 3 2 3 2" xfId="38990"/>
    <cellStyle name="Normal 6 2 2 3 3 2 4" xfId="38991"/>
    <cellStyle name="Normal 6 2 2 3 3 2 4 2" xfId="38992"/>
    <cellStyle name="Normal 6 2 2 3 3 2 5" xfId="38993"/>
    <cellStyle name="Normal 6 2 2 3 3 2 6" xfId="38994"/>
    <cellStyle name="Normal 6 2 2 3 3 3" xfId="38995"/>
    <cellStyle name="Normal 6 2 2 3 3 3 2" xfId="38996"/>
    <cellStyle name="Normal 6 2 2 3 3 3 2 2" xfId="38997"/>
    <cellStyle name="Normal 6 2 2 3 3 3 2 2 2" xfId="38998"/>
    <cellStyle name="Normal 6 2 2 3 3 3 2 3" xfId="38999"/>
    <cellStyle name="Normal 6 2 2 3 3 3 2 3 2" xfId="39000"/>
    <cellStyle name="Normal 6 2 2 3 3 3 2 4" xfId="39001"/>
    <cellStyle name="Normal 6 2 2 3 3 3 3" xfId="39002"/>
    <cellStyle name="Normal 6 2 2 3 3 3 3 2" xfId="39003"/>
    <cellStyle name="Normal 6 2 2 3 3 3 4" xfId="39004"/>
    <cellStyle name="Normal 6 2 2 3 3 3 4 2" xfId="39005"/>
    <cellStyle name="Normal 6 2 2 3 3 3 5" xfId="39006"/>
    <cellStyle name="Normal 6 2 2 3 3 4" xfId="39007"/>
    <cellStyle name="Normal 6 2 2 3 3 4 2" xfId="39008"/>
    <cellStyle name="Normal 6 2 2 3 3 4 2 2" xfId="39009"/>
    <cellStyle name="Normal 6 2 2 3 3 4 2 2 2" xfId="39010"/>
    <cellStyle name="Normal 6 2 2 3 3 4 2 3" xfId="39011"/>
    <cellStyle name="Normal 6 2 2 3 3 4 2 3 2" xfId="39012"/>
    <cellStyle name="Normal 6 2 2 3 3 4 2 4" xfId="39013"/>
    <cellStyle name="Normal 6 2 2 3 3 4 3" xfId="39014"/>
    <cellStyle name="Normal 6 2 2 3 3 4 3 2" xfId="39015"/>
    <cellStyle name="Normal 6 2 2 3 3 4 4" xfId="39016"/>
    <cellStyle name="Normal 6 2 2 3 3 4 4 2" xfId="39017"/>
    <cellStyle name="Normal 6 2 2 3 3 4 5" xfId="39018"/>
    <cellStyle name="Normal 6 2 2 3 3 5" xfId="39019"/>
    <cellStyle name="Normal 6 2 2 3 3 5 2" xfId="39020"/>
    <cellStyle name="Normal 6 2 2 3 3 5 2 2" xfId="39021"/>
    <cellStyle name="Normal 6 2 2 3 3 5 3" xfId="39022"/>
    <cellStyle name="Normal 6 2 2 3 3 5 3 2" xfId="39023"/>
    <cellStyle name="Normal 6 2 2 3 3 5 4" xfId="39024"/>
    <cellStyle name="Normal 6 2 2 3 3 6" xfId="39025"/>
    <cellStyle name="Normal 6 2 2 3 3 6 2" xfId="39026"/>
    <cellStyle name="Normal 6 2 2 3 3 7" xfId="39027"/>
    <cellStyle name="Normal 6 2 2 3 3 7 2" xfId="39028"/>
    <cellStyle name="Normal 6 2 2 3 3 8" xfId="39029"/>
    <cellStyle name="Normal 6 2 2 3 4" xfId="39030"/>
    <cellStyle name="Normal 6 2 2 3 4 2" xfId="39031"/>
    <cellStyle name="Normal 6 2 2 3 4 2 2" xfId="39032"/>
    <cellStyle name="Normal 6 2 2 3 4 2 2 2" xfId="39033"/>
    <cellStyle name="Normal 6 2 2 3 4 2 2 2 2" xfId="39034"/>
    <cellStyle name="Normal 6 2 2 3 4 2 2 3" xfId="39035"/>
    <cellStyle name="Normal 6 2 2 3 4 2 2 3 2" xfId="39036"/>
    <cellStyle name="Normal 6 2 2 3 4 2 2 4" xfId="39037"/>
    <cellStyle name="Normal 6 2 2 3 4 2 3" xfId="39038"/>
    <cellStyle name="Normal 6 2 2 3 4 2 3 2" xfId="39039"/>
    <cellStyle name="Normal 6 2 2 3 4 2 4" xfId="39040"/>
    <cellStyle name="Normal 6 2 2 3 4 2 4 2" xfId="39041"/>
    <cellStyle name="Normal 6 2 2 3 4 2 5" xfId="39042"/>
    <cellStyle name="Normal 6 2 2 3 4 3" xfId="39043"/>
    <cellStyle name="Normal 6 2 2 3 4 3 2" xfId="39044"/>
    <cellStyle name="Normal 6 2 2 3 4 3 2 2" xfId="39045"/>
    <cellStyle name="Normal 6 2 2 3 4 3 2 2 2" xfId="39046"/>
    <cellStyle name="Normal 6 2 2 3 4 3 2 3" xfId="39047"/>
    <cellStyle name="Normal 6 2 2 3 4 3 2 3 2" xfId="39048"/>
    <cellStyle name="Normal 6 2 2 3 4 3 2 4" xfId="39049"/>
    <cellStyle name="Normal 6 2 2 3 4 3 3" xfId="39050"/>
    <cellStyle name="Normal 6 2 2 3 4 3 3 2" xfId="39051"/>
    <cellStyle name="Normal 6 2 2 3 4 3 4" xfId="39052"/>
    <cellStyle name="Normal 6 2 2 3 4 3 4 2" xfId="39053"/>
    <cellStyle name="Normal 6 2 2 3 4 3 5" xfId="39054"/>
    <cellStyle name="Normal 6 2 2 3 4 4" xfId="39055"/>
    <cellStyle name="Normal 6 2 2 3 4 4 2" xfId="39056"/>
    <cellStyle name="Normal 6 2 2 3 4 4 2 2" xfId="39057"/>
    <cellStyle name="Normal 6 2 2 3 4 4 2 2 2" xfId="39058"/>
    <cellStyle name="Normal 6 2 2 3 4 4 2 3" xfId="39059"/>
    <cellStyle name="Normal 6 2 2 3 4 4 2 3 2" xfId="39060"/>
    <cellStyle name="Normal 6 2 2 3 4 4 2 4" xfId="39061"/>
    <cellStyle name="Normal 6 2 2 3 4 4 3" xfId="39062"/>
    <cellStyle name="Normal 6 2 2 3 4 4 3 2" xfId="39063"/>
    <cellStyle name="Normal 6 2 2 3 4 4 4" xfId="39064"/>
    <cellStyle name="Normal 6 2 2 3 4 4 4 2" xfId="39065"/>
    <cellStyle name="Normal 6 2 2 3 4 4 5" xfId="39066"/>
    <cellStyle name="Normal 6 2 2 3 4 5" xfId="39067"/>
    <cellStyle name="Normal 6 2 2 3 4 5 2" xfId="39068"/>
    <cellStyle name="Normal 6 2 2 3 4 5 2 2" xfId="39069"/>
    <cellStyle name="Normal 6 2 2 3 4 5 3" xfId="39070"/>
    <cellStyle name="Normal 6 2 2 3 4 5 3 2" xfId="39071"/>
    <cellStyle name="Normal 6 2 2 3 4 5 4" xfId="39072"/>
    <cellStyle name="Normal 6 2 2 3 4 6" xfId="39073"/>
    <cellStyle name="Normal 6 2 2 3 4 6 2" xfId="39074"/>
    <cellStyle name="Normal 6 2 2 3 4 7" xfId="39075"/>
    <cellStyle name="Normal 6 2 2 3 4 7 2" xfId="39076"/>
    <cellStyle name="Normal 6 2 2 3 4 8" xfId="39077"/>
    <cellStyle name="Normal 6 2 2 3 5" xfId="39078"/>
    <cellStyle name="Normal 6 2 2 3 5 2" xfId="39079"/>
    <cellStyle name="Normal 6 2 2 3 5 2 2" xfId="39080"/>
    <cellStyle name="Normal 6 2 2 3 5 2 2 2" xfId="39081"/>
    <cellStyle name="Normal 6 2 2 3 5 2 3" xfId="39082"/>
    <cellStyle name="Normal 6 2 2 3 5 2 3 2" xfId="39083"/>
    <cellStyle name="Normal 6 2 2 3 5 2 4" xfId="39084"/>
    <cellStyle name="Normal 6 2 2 3 5 3" xfId="39085"/>
    <cellStyle name="Normal 6 2 2 3 5 3 2" xfId="39086"/>
    <cellStyle name="Normal 6 2 2 3 5 4" xfId="39087"/>
    <cellStyle name="Normal 6 2 2 3 5 4 2" xfId="39088"/>
    <cellStyle name="Normal 6 2 2 3 5 5" xfId="39089"/>
    <cellStyle name="Normal 6 2 2 3 5 6" xfId="39090"/>
    <cellStyle name="Normal 6 2 2 3 6" xfId="39091"/>
    <cellStyle name="Normal 6 2 2 3 6 2" xfId="39092"/>
    <cellStyle name="Normal 6 2 2 3 6 2 2" xfId="39093"/>
    <cellStyle name="Normal 6 2 2 3 6 2 2 2" xfId="39094"/>
    <cellStyle name="Normal 6 2 2 3 6 2 3" xfId="39095"/>
    <cellStyle name="Normal 6 2 2 3 6 2 3 2" xfId="39096"/>
    <cellStyle name="Normal 6 2 2 3 6 2 4" xfId="39097"/>
    <cellStyle name="Normal 6 2 2 3 6 3" xfId="39098"/>
    <cellStyle name="Normal 6 2 2 3 6 3 2" xfId="39099"/>
    <cellStyle name="Normal 6 2 2 3 6 4" xfId="39100"/>
    <cellStyle name="Normal 6 2 2 3 6 4 2" xfId="39101"/>
    <cellStyle name="Normal 6 2 2 3 6 5" xfId="39102"/>
    <cellStyle name="Normal 6 2 2 3 7" xfId="39103"/>
    <cellStyle name="Normal 6 2 2 3 7 2" xfId="39104"/>
    <cellStyle name="Normal 6 2 2 3 7 2 2" xfId="39105"/>
    <cellStyle name="Normal 6 2 2 3 7 2 2 2" xfId="39106"/>
    <cellStyle name="Normal 6 2 2 3 7 2 3" xfId="39107"/>
    <cellStyle name="Normal 6 2 2 3 7 2 3 2" xfId="39108"/>
    <cellStyle name="Normal 6 2 2 3 7 2 4" xfId="39109"/>
    <cellStyle name="Normal 6 2 2 3 7 3" xfId="39110"/>
    <cellStyle name="Normal 6 2 2 3 7 3 2" xfId="39111"/>
    <cellStyle name="Normal 6 2 2 3 7 4" xfId="39112"/>
    <cellStyle name="Normal 6 2 2 3 7 4 2" xfId="39113"/>
    <cellStyle name="Normal 6 2 2 3 7 5" xfId="39114"/>
    <cellStyle name="Normal 6 2 2 3 8" xfId="39115"/>
    <cellStyle name="Normal 6 2 2 3 8 2" xfId="39116"/>
    <cellStyle name="Normal 6 2 2 3 8 2 2" xfId="39117"/>
    <cellStyle name="Normal 6 2 2 3 8 3" xfId="39118"/>
    <cellStyle name="Normal 6 2 2 3 8 3 2" xfId="39119"/>
    <cellStyle name="Normal 6 2 2 3 8 4" xfId="39120"/>
    <cellStyle name="Normal 6 2 2 3 9" xfId="39121"/>
    <cellStyle name="Normal 6 2 2 3 9 2" xfId="39122"/>
    <cellStyle name="Normal 6 2 2 4" xfId="39123"/>
    <cellStyle name="Normal 6 2 2 4 10" xfId="39124"/>
    <cellStyle name="Normal 6 2 2 4 2" xfId="39125"/>
    <cellStyle name="Normal 6 2 2 4 2 2" xfId="39126"/>
    <cellStyle name="Normal 6 2 2 4 2 2 2" xfId="39127"/>
    <cellStyle name="Normal 6 2 2 4 2 2 2 2" xfId="39128"/>
    <cellStyle name="Normal 6 2 2 4 2 2 2 2 2" xfId="39129"/>
    <cellStyle name="Normal 6 2 2 4 2 2 2 3" xfId="39130"/>
    <cellStyle name="Normal 6 2 2 4 2 2 2 3 2" xfId="39131"/>
    <cellStyle name="Normal 6 2 2 4 2 2 2 4" xfId="39132"/>
    <cellStyle name="Normal 6 2 2 4 2 2 2 5" xfId="39133"/>
    <cellStyle name="Normal 6 2 2 4 2 2 3" xfId="39134"/>
    <cellStyle name="Normal 6 2 2 4 2 2 3 2" xfId="39135"/>
    <cellStyle name="Normal 6 2 2 4 2 2 3 3" xfId="39136"/>
    <cellStyle name="Normal 6 2 2 4 2 2 3 4" xfId="39137"/>
    <cellStyle name="Normal 6 2 2 4 2 2 4" xfId="39138"/>
    <cellStyle name="Normal 6 2 2 4 2 2 4 2" xfId="39139"/>
    <cellStyle name="Normal 6 2 2 4 2 2 5" xfId="39140"/>
    <cellStyle name="Normal 6 2 2 4 2 2 6" xfId="39141"/>
    <cellStyle name="Normal 6 2 2 4 2 2 7" xfId="39142"/>
    <cellStyle name="Normal 6 2 2 4 2 3" xfId="39143"/>
    <cellStyle name="Normal 6 2 2 4 2 3 2" xfId="39144"/>
    <cellStyle name="Normal 6 2 2 4 2 3 2 2" xfId="39145"/>
    <cellStyle name="Normal 6 2 2 4 2 3 2 2 2" xfId="39146"/>
    <cellStyle name="Normal 6 2 2 4 2 3 2 3" xfId="39147"/>
    <cellStyle name="Normal 6 2 2 4 2 3 2 3 2" xfId="39148"/>
    <cellStyle name="Normal 6 2 2 4 2 3 2 4" xfId="39149"/>
    <cellStyle name="Normal 6 2 2 4 2 3 3" xfId="39150"/>
    <cellStyle name="Normal 6 2 2 4 2 3 3 2" xfId="39151"/>
    <cellStyle name="Normal 6 2 2 4 2 3 4" xfId="39152"/>
    <cellStyle name="Normal 6 2 2 4 2 3 4 2" xfId="39153"/>
    <cellStyle name="Normal 6 2 2 4 2 3 5" xfId="39154"/>
    <cellStyle name="Normal 6 2 2 4 2 3 6" xfId="39155"/>
    <cellStyle name="Normal 6 2 2 4 2 4" xfId="39156"/>
    <cellStyle name="Normal 6 2 2 4 2 4 2" xfId="39157"/>
    <cellStyle name="Normal 6 2 2 4 2 4 2 2" xfId="39158"/>
    <cellStyle name="Normal 6 2 2 4 2 4 2 2 2" xfId="39159"/>
    <cellStyle name="Normal 6 2 2 4 2 4 2 3" xfId="39160"/>
    <cellStyle name="Normal 6 2 2 4 2 4 2 3 2" xfId="39161"/>
    <cellStyle name="Normal 6 2 2 4 2 4 2 4" xfId="39162"/>
    <cellStyle name="Normal 6 2 2 4 2 4 3" xfId="39163"/>
    <cellStyle name="Normal 6 2 2 4 2 4 3 2" xfId="39164"/>
    <cellStyle name="Normal 6 2 2 4 2 4 4" xfId="39165"/>
    <cellStyle name="Normal 6 2 2 4 2 4 4 2" xfId="39166"/>
    <cellStyle name="Normal 6 2 2 4 2 4 5" xfId="39167"/>
    <cellStyle name="Normal 6 2 2 4 2 5" xfId="39168"/>
    <cellStyle name="Normal 6 2 2 4 2 5 2" xfId="39169"/>
    <cellStyle name="Normal 6 2 2 4 2 5 2 2" xfId="39170"/>
    <cellStyle name="Normal 6 2 2 4 2 5 3" xfId="39171"/>
    <cellStyle name="Normal 6 2 2 4 2 5 3 2" xfId="39172"/>
    <cellStyle name="Normal 6 2 2 4 2 5 4" xfId="39173"/>
    <cellStyle name="Normal 6 2 2 4 2 6" xfId="39174"/>
    <cellStyle name="Normal 6 2 2 4 2 6 2" xfId="39175"/>
    <cellStyle name="Normal 6 2 2 4 2 7" xfId="39176"/>
    <cellStyle name="Normal 6 2 2 4 2 7 2" xfId="39177"/>
    <cellStyle name="Normal 6 2 2 4 2 8" xfId="39178"/>
    <cellStyle name="Normal 6 2 2 4 3" xfId="39179"/>
    <cellStyle name="Normal 6 2 2 4 3 2" xfId="39180"/>
    <cellStyle name="Normal 6 2 2 4 3 2 2" xfId="39181"/>
    <cellStyle name="Normal 6 2 2 4 3 2 2 2" xfId="39182"/>
    <cellStyle name="Normal 6 2 2 4 3 2 2 2 2" xfId="39183"/>
    <cellStyle name="Normal 6 2 2 4 3 2 2 3" xfId="39184"/>
    <cellStyle name="Normal 6 2 2 4 3 2 2 3 2" xfId="39185"/>
    <cellStyle name="Normal 6 2 2 4 3 2 2 4" xfId="39186"/>
    <cellStyle name="Normal 6 2 2 4 3 2 3" xfId="39187"/>
    <cellStyle name="Normal 6 2 2 4 3 2 3 2" xfId="39188"/>
    <cellStyle name="Normal 6 2 2 4 3 2 4" xfId="39189"/>
    <cellStyle name="Normal 6 2 2 4 3 2 4 2" xfId="39190"/>
    <cellStyle name="Normal 6 2 2 4 3 2 5" xfId="39191"/>
    <cellStyle name="Normal 6 2 2 4 3 3" xfId="39192"/>
    <cellStyle name="Normal 6 2 2 4 3 3 2" xfId="39193"/>
    <cellStyle name="Normal 6 2 2 4 3 3 2 2" xfId="39194"/>
    <cellStyle name="Normal 6 2 2 4 3 3 2 2 2" xfId="39195"/>
    <cellStyle name="Normal 6 2 2 4 3 3 2 3" xfId="39196"/>
    <cellStyle name="Normal 6 2 2 4 3 3 2 3 2" xfId="39197"/>
    <cellStyle name="Normal 6 2 2 4 3 3 2 4" xfId="39198"/>
    <cellStyle name="Normal 6 2 2 4 3 3 3" xfId="39199"/>
    <cellStyle name="Normal 6 2 2 4 3 3 3 2" xfId="39200"/>
    <cellStyle name="Normal 6 2 2 4 3 3 4" xfId="39201"/>
    <cellStyle name="Normal 6 2 2 4 3 3 4 2" xfId="39202"/>
    <cellStyle name="Normal 6 2 2 4 3 3 5" xfId="39203"/>
    <cellStyle name="Normal 6 2 2 4 3 4" xfId="39204"/>
    <cellStyle name="Normal 6 2 2 4 3 4 2" xfId="39205"/>
    <cellStyle name="Normal 6 2 2 4 3 4 2 2" xfId="39206"/>
    <cellStyle name="Normal 6 2 2 4 3 4 2 2 2" xfId="39207"/>
    <cellStyle name="Normal 6 2 2 4 3 4 2 3" xfId="39208"/>
    <cellStyle name="Normal 6 2 2 4 3 4 2 3 2" xfId="39209"/>
    <cellStyle name="Normal 6 2 2 4 3 4 2 4" xfId="39210"/>
    <cellStyle name="Normal 6 2 2 4 3 4 3" xfId="39211"/>
    <cellStyle name="Normal 6 2 2 4 3 4 3 2" xfId="39212"/>
    <cellStyle name="Normal 6 2 2 4 3 4 4" xfId="39213"/>
    <cellStyle name="Normal 6 2 2 4 3 4 4 2" xfId="39214"/>
    <cellStyle name="Normal 6 2 2 4 3 4 5" xfId="39215"/>
    <cellStyle name="Normal 6 2 2 4 3 5" xfId="39216"/>
    <cellStyle name="Normal 6 2 2 4 3 5 2" xfId="39217"/>
    <cellStyle name="Normal 6 2 2 4 3 5 2 2" xfId="39218"/>
    <cellStyle name="Normal 6 2 2 4 3 5 3" xfId="39219"/>
    <cellStyle name="Normal 6 2 2 4 3 5 3 2" xfId="39220"/>
    <cellStyle name="Normal 6 2 2 4 3 5 4" xfId="39221"/>
    <cellStyle name="Normal 6 2 2 4 3 6" xfId="39222"/>
    <cellStyle name="Normal 6 2 2 4 3 6 2" xfId="39223"/>
    <cellStyle name="Normal 6 2 2 4 3 7" xfId="39224"/>
    <cellStyle name="Normal 6 2 2 4 3 7 2" xfId="39225"/>
    <cellStyle name="Normal 6 2 2 4 3 8" xfId="39226"/>
    <cellStyle name="Normal 6 2 2 4 4" xfId="39227"/>
    <cellStyle name="Normal 6 2 2 4 4 2" xfId="39228"/>
    <cellStyle name="Normal 6 2 2 4 4 2 2" xfId="39229"/>
    <cellStyle name="Normal 6 2 2 4 4 2 2 2" xfId="39230"/>
    <cellStyle name="Normal 6 2 2 4 4 2 3" xfId="39231"/>
    <cellStyle name="Normal 6 2 2 4 4 2 3 2" xfId="39232"/>
    <cellStyle name="Normal 6 2 2 4 4 2 4" xfId="39233"/>
    <cellStyle name="Normal 6 2 2 4 4 3" xfId="39234"/>
    <cellStyle name="Normal 6 2 2 4 4 3 2" xfId="39235"/>
    <cellStyle name="Normal 6 2 2 4 4 4" xfId="39236"/>
    <cellStyle name="Normal 6 2 2 4 4 4 2" xfId="39237"/>
    <cellStyle name="Normal 6 2 2 4 4 5" xfId="39238"/>
    <cellStyle name="Normal 6 2 2 4 4 6" xfId="39239"/>
    <cellStyle name="Normal 6 2 2 4 5" xfId="39240"/>
    <cellStyle name="Normal 6 2 2 4 5 2" xfId="39241"/>
    <cellStyle name="Normal 6 2 2 4 5 2 2" xfId="39242"/>
    <cellStyle name="Normal 6 2 2 4 5 2 2 2" xfId="39243"/>
    <cellStyle name="Normal 6 2 2 4 5 2 3" xfId="39244"/>
    <cellStyle name="Normal 6 2 2 4 5 2 3 2" xfId="39245"/>
    <cellStyle name="Normal 6 2 2 4 5 2 4" xfId="39246"/>
    <cellStyle name="Normal 6 2 2 4 5 3" xfId="39247"/>
    <cellStyle name="Normal 6 2 2 4 5 3 2" xfId="39248"/>
    <cellStyle name="Normal 6 2 2 4 5 4" xfId="39249"/>
    <cellStyle name="Normal 6 2 2 4 5 4 2" xfId="39250"/>
    <cellStyle name="Normal 6 2 2 4 5 5" xfId="39251"/>
    <cellStyle name="Normal 6 2 2 4 6" xfId="39252"/>
    <cellStyle name="Normal 6 2 2 4 6 2" xfId="39253"/>
    <cellStyle name="Normal 6 2 2 4 6 2 2" xfId="39254"/>
    <cellStyle name="Normal 6 2 2 4 6 2 2 2" xfId="39255"/>
    <cellStyle name="Normal 6 2 2 4 6 2 3" xfId="39256"/>
    <cellStyle name="Normal 6 2 2 4 6 2 3 2" xfId="39257"/>
    <cellStyle name="Normal 6 2 2 4 6 2 4" xfId="39258"/>
    <cellStyle name="Normal 6 2 2 4 6 3" xfId="39259"/>
    <cellStyle name="Normal 6 2 2 4 6 3 2" xfId="39260"/>
    <cellStyle name="Normal 6 2 2 4 6 4" xfId="39261"/>
    <cellStyle name="Normal 6 2 2 4 6 4 2" xfId="39262"/>
    <cellStyle name="Normal 6 2 2 4 6 5" xfId="39263"/>
    <cellStyle name="Normal 6 2 2 4 7" xfId="39264"/>
    <cellStyle name="Normal 6 2 2 4 7 2" xfId="39265"/>
    <cellStyle name="Normal 6 2 2 4 7 2 2" xfId="39266"/>
    <cellStyle name="Normal 6 2 2 4 7 3" xfId="39267"/>
    <cellStyle name="Normal 6 2 2 4 7 3 2" xfId="39268"/>
    <cellStyle name="Normal 6 2 2 4 7 4" xfId="39269"/>
    <cellStyle name="Normal 6 2 2 4 8" xfId="39270"/>
    <cellStyle name="Normal 6 2 2 4 8 2" xfId="39271"/>
    <cellStyle name="Normal 6 2 2 4 9" xfId="39272"/>
    <cellStyle name="Normal 6 2 2 4 9 2" xfId="39273"/>
    <cellStyle name="Normal 6 2 2 5" xfId="39274"/>
    <cellStyle name="Normal 6 2 2 5 10" xfId="39275"/>
    <cellStyle name="Normal 6 2 2 5 2" xfId="39276"/>
    <cellStyle name="Normal 6 2 2 5 2 2" xfId="39277"/>
    <cellStyle name="Normal 6 2 2 5 2 2 2" xfId="39278"/>
    <cellStyle name="Normal 6 2 2 5 2 2 2 2" xfId="39279"/>
    <cellStyle name="Normal 6 2 2 5 2 2 2 2 2" xfId="39280"/>
    <cellStyle name="Normal 6 2 2 5 2 2 2 3" xfId="39281"/>
    <cellStyle name="Normal 6 2 2 5 2 2 2 3 2" xfId="39282"/>
    <cellStyle name="Normal 6 2 2 5 2 2 2 4" xfId="39283"/>
    <cellStyle name="Normal 6 2 2 5 2 2 3" xfId="39284"/>
    <cellStyle name="Normal 6 2 2 5 2 2 3 2" xfId="39285"/>
    <cellStyle name="Normal 6 2 2 5 2 2 4" xfId="39286"/>
    <cellStyle name="Normal 6 2 2 5 2 2 4 2" xfId="39287"/>
    <cellStyle name="Normal 6 2 2 5 2 2 5" xfId="39288"/>
    <cellStyle name="Normal 6 2 2 5 2 3" xfId="39289"/>
    <cellStyle name="Normal 6 2 2 5 2 3 2" xfId="39290"/>
    <cellStyle name="Normal 6 2 2 5 2 3 2 2" xfId="39291"/>
    <cellStyle name="Normal 6 2 2 5 2 3 2 2 2" xfId="39292"/>
    <cellStyle name="Normal 6 2 2 5 2 3 2 3" xfId="39293"/>
    <cellStyle name="Normal 6 2 2 5 2 3 2 3 2" xfId="39294"/>
    <cellStyle name="Normal 6 2 2 5 2 3 2 4" xfId="39295"/>
    <cellStyle name="Normal 6 2 2 5 2 3 3" xfId="39296"/>
    <cellStyle name="Normal 6 2 2 5 2 3 3 2" xfId="39297"/>
    <cellStyle name="Normal 6 2 2 5 2 3 4" xfId="39298"/>
    <cellStyle name="Normal 6 2 2 5 2 3 4 2" xfId="39299"/>
    <cellStyle name="Normal 6 2 2 5 2 3 5" xfId="39300"/>
    <cellStyle name="Normal 6 2 2 5 2 4" xfId="39301"/>
    <cellStyle name="Normal 6 2 2 5 2 4 2" xfId="39302"/>
    <cellStyle name="Normal 6 2 2 5 2 4 2 2" xfId="39303"/>
    <cellStyle name="Normal 6 2 2 5 2 4 2 2 2" xfId="39304"/>
    <cellStyle name="Normal 6 2 2 5 2 4 2 3" xfId="39305"/>
    <cellStyle name="Normal 6 2 2 5 2 4 2 3 2" xfId="39306"/>
    <cellStyle name="Normal 6 2 2 5 2 4 2 4" xfId="39307"/>
    <cellStyle name="Normal 6 2 2 5 2 4 3" xfId="39308"/>
    <cellStyle name="Normal 6 2 2 5 2 4 3 2" xfId="39309"/>
    <cellStyle name="Normal 6 2 2 5 2 4 4" xfId="39310"/>
    <cellStyle name="Normal 6 2 2 5 2 4 4 2" xfId="39311"/>
    <cellStyle name="Normal 6 2 2 5 2 4 5" xfId="39312"/>
    <cellStyle name="Normal 6 2 2 5 2 5" xfId="39313"/>
    <cellStyle name="Normal 6 2 2 5 2 5 2" xfId="39314"/>
    <cellStyle name="Normal 6 2 2 5 2 5 2 2" xfId="39315"/>
    <cellStyle name="Normal 6 2 2 5 2 5 3" xfId="39316"/>
    <cellStyle name="Normal 6 2 2 5 2 5 3 2" xfId="39317"/>
    <cellStyle name="Normal 6 2 2 5 2 5 4" xfId="39318"/>
    <cellStyle name="Normal 6 2 2 5 2 6" xfId="39319"/>
    <cellStyle name="Normal 6 2 2 5 2 6 2" xfId="39320"/>
    <cellStyle name="Normal 6 2 2 5 2 7" xfId="39321"/>
    <cellStyle name="Normal 6 2 2 5 2 7 2" xfId="39322"/>
    <cellStyle name="Normal 6 2 2 5 2 8" xfId="39323"/>
    <cellStyle name="Normal 6 2 2 5 3" xfId="39324"/>
    <cellStyle name="Normal 6 2 2 5 3 2" xfId="39325"/>
    <cellStyle name="Normal 6 2 2 5 3 2 2" xfId="39326"/>
    <cellStyle name="Normal 6 2 2 5 3 2 2 2" xfId="39327"/>
    <cellStyle name="Normal 6 2 2 5 3 2 2 2 2" xfId="39328"/>
    <cellStyle name="Normal 6 2 2 5 3 2 2 3" xfId="39329"/>
    <cellStyle name="Normal 6 2 2 5 3 2 2 3 2" xfId="39330"/>
    <cellStyle name="Normal 6 2 2 5 3 2 2 4" xfId="39331"/>
    <cellStyle name="Normal 6 2 2 5 3 2 3" xfId="39332"/>
    <cellStyle name="Normal 6 2 2 5 3 2 3 2" xfId="39333"/>
    <cellStyle name="Normal 6 2 2 5 3 2 4" xfId="39334"/>
    <cellStyle name="Normal 6 2 2 5 3 2 4 2" xfId="39335"/>
    <cellStyle name="Normal 6 2 2 5 3 2 5" xfId="39336"/>
    <cellStyle name="Normal 6 2 2 5 3 3" xfId="39337"/>
    <cellStyle name="Normal 6 2 2 5 3 3 2" xfId="39338"/>
    <cellStyle name="Normal 6 2 2 5 3 3 2 2" xfId="39339"/>
    <cellStyle name="Normal 6 2 2 5 3 3 2 2 2" xfId="39340"/>
    <cellStyle name="Normal 6 2 2 5 3 3 2 3" xfId="39341"/>
    <cellStyle name="Normal 6 2 2 5 3 3 2 3 2" xfId="39342"/>
    <cellStyle name="Normal 6 2 2 5 3 3 2 4" xfId="39343"/>
    <cellStyle name="Normal 6 2 2 5 3 3 3" xfId="39344"/>
    <cellStyle name="Normal 6 2 2 5 3 3 3 2" xfId="39345"/>
    <cellStyle name="Normal 6 2 2 5 3 3 4" xfId="39346"/>
    <cellStyle name="Normal 6 2 2 5 3 3 4 2" xfId="39347"/>
    <cellStyle name="Normal 6 2 2 5 3 3 5" xfId="39348"/>
    <cellStyle name="Normal 6 2 2 5 3 4" xfId="39349"/>
    <cellStyle name="Normal 6 2 2 5 3 4 2" xfId="39350"/>
    <cellStyle name="Normal 6 2 2 5 3 4 2 2" xfId="39351"/>
    <cellStyle name="Normal 6 2 2 5 3 4 2 2 2" xfId="39352"/>
    <cellStyle name="Normal 6 2 2 5 3 4 2 3" xfId="39353"/>
    <cellStyle name="Normal 6 2 2 5 3 4 2 3 2" xfId="39354"/>
    <cellStyle name="Normal 6 2 2 5 3 4 2 4" xfId="39355"/>
    <cellStyle name="Normal 6 2 2 5 3 4 3" xfId="39356"/>
    <cellStyle name="Normal 6 2 2 5 3 4 3 2" xfId="39357"/>
    <cellStyle name="Normal 6 2 2 5 3 4 4" xfId="39358"/>
    <cellStyle name="Normal 6 2 2 5 3 4 4 2" xfId="39359"/>
    <cellStyle name="Normal 6 2 2 5 3 4 5" xfId="39360"/>
    <cellStyle name="Normal 6 2 2 5 3 5" xfId="39361"/>
    <cellStyle name="Normal 6 2 2 5 3 5 2" xfId="39362"/>
    <cellStyle name="Normal 6 2 2 5 3 5 2 2" xfId="39363"/>
    <cellStyle name="Normal 6 2 2 5 3 5 3" xfId="39364"/>
    <cellStyle name="Normal 6 2 2 5 3 5 3 2" xfId="39365"/>
    <cellStyle name="Normal 6 2 2 5 3 5 4" xfId="39366"/>
    <cellStyle name="Normal 6 2 2 5 3 6" xfId="39367"/>
    <cellStyle name="Normal 6 2 2 5 3 6 2" xfId="39368"/>
    <cellStyle name="Normal 6 2 2 5 3 7" xfId="39369"/>
    <cellStyle name="Normal 6 2 2 5 3 7 2" xfId="39370"/>
    <cellStyle name="Normal 6 2 2 5 3 8" xfId="39371"/>
    <cellStyle name="Normal 6 2 2 5 4" xfId="39372"/>
    <cellStyle name="Normal 6 2 2 5 4 2" xfId="39373"/>
    <cellStyle name="Normal 6 2 2 5 4 2 2" xfId="39374"/>
    <cellStyle name="Normal 6 2 2 5 4 2 2 2" xfId="39375"/>
    <cellStyle name="Normal 6 2 2 5 4 2 3" xfId="39376"/>
    <cellStyle name="Normal 6 2 2 5 4 2 3 2" xfId="39377"/>
    <cellStyle name="Normal 6 2 2 5 4 2 4" xfId="39378"/>
    <cellStyle name="Normal 6 2 2 5 4 3" xfId="39379"/>
    <cellStyle name="Normal 6 2 2 5 4 3 2" xfId="39380"/>
    <cellStyle name="Normal 6 2 2 5 4 4" xfId="39381"/>
    <cellStyle name="Normal 6 2 2 5 4 4 2" xfId="39382"/>
    <cellStyle name="Normal 6 2 2 5 4 5" xfId="39383"/>
    <cellStyle name="Normal 6 2 2 5 4 6" xfId="39384"/>
    <cellStyle name="Normal 6 2 2 5 5" xfId="39385"/>
    <cellStyle name="Normal 6 2 2 5 5 2" xfId="39386"/>
    <cellStyle name="Normal 6 2 2 5 5 2 2" xfId="39387"/>
    <cellStyle name="Normal 6 2 2 5 5 2 2 2" xfId="39388"/>
    <cellStyle name="Normal 6 2 2 5 5 2 3" xfId="39389"/>
    <cellStyle name="Normal 6 2 2 5 5 2 3 2" xfId="39390"/>
    <cellStyle name="Normal 6 2 2 5 5 2 4" xfId="39391"/>
    <cellStyle name="Normal 6 2 2 5 5 3" xfId="39392"/>
    <cellStyle name="Normal 6 2 2 5 5 3 2" xfId="39393"/>
    <cellStyle name="Normal 6 2 2 5 5 4" xfId="39394"/>
    <cellStyle name="Normal 6 2 2 5 5 4 2" xfId="39395"/>
    <cellStyle name="Normal 6 2 2 5 5 5" xfId="39396"/>
    <cellStyle name="Normal 6 2 2 5 6" xfId="39397"/>
    <cellStyle name="Normal 6 2 2 5 6 2" xfId="39398"/>
    <cellStyle name="Normal 6 2 2 5 6 2 2" xfId="39399"/>
    <cellStyle name="Normal 6 2 2 5 6 2 2 2" xfId="39400"/>
    <cellStyle name="Normal 6 2 2 5 6 2 3" xfId="39401"/>
    <cellStyle name="Normal 6 2 2 5 6 2 3 2" xfId="39402"/>
    <cellStyle name="Normal 6 2 2 5 6 2 4" xfId="39403"/>
    <cellStyle name="Normal 6 2 2 5 6 3" xfId="39404"/>
    <cellStyle name="Normal 6 2 2 5 6 3 2" xfId="39405"/>
    <cellStyle name="Normal 6 2 2 5 6 4" xfId="39406"/>
    <cellStyle name="Normal 6 2 2 5 6 4 2" xfId="39407"/>
    <cellStyle name="Normal 6 2 2 5 6 5" xfId="39408"/>
    <cellStyle name="Normal 6 2 2 5 7" xfId="39409"/>
    <cellStyle name="Normal 6 2 2 5 7 2" xfId="39410"/>
    <cellStyle name="Normal 6 2 2 5 7 2 2" xfId="39411"/>
    <cellStyle name="Normal 6 2 2 5 7 3" xfId="39412"/>
    <cellStyle name="Normal 6 2 2 5 7 3 2" xfId="39413"/>
    <cellStyle name="Normal 6 2 2 5 7 4" xfId="39414"/>
    <cellStyle name="Normal 6 2 2 5 8" xfId="39415"/>
    <cellStyle name="Normal 6 2 2 5 8 2" xfId="39416"/>
    <cellStyle name="Normal 6 2 2 5 9" xfId="39417"/>
    <cellStyle name="Normal 6 2 2 5 9 2" xfId="39418"/>
    <cellStyle name="Normal 6 2 2 6" xfId="39419"/>
    <cellStyle name="Normal 6 2 2 6 2" xfId="39420"/>
    <cellStyle name="Normal 6 2 2 6 2 2" xfId="39421"/>
    <cellStyle name="Normal 6 2 2 6 2 2 2" xfId="39422"/>
    <cellStyle name="Normal 6 2 2 6 2 2 2 2" xfId="39423"/>
    <cellStyle name="Normal 6 2 2 6 2 2 3" xfId="39424"/>
    <cellStyle name="Normal 6 2 2 6 2 2 3 2" xfId="39425"/>
    <cellStyle name="Normal 6 2 2 6 2 2 4" xfId="39426"/>
    <cellStyle name="Normal 6 2 2 6 2 2 5" xfId="39427"/>
    <cellStyle name="Normal 6 2 2 6 2 3" xfId="39428"/>
    <cellStyle name="Normal 6 2 2 6 2 3 2" xfId="39429"/>
    <cellStyle name="Normal 6 2 2 6 2 3 3" xfId="39430"/>
    <cellStyle name="Normal 6 2 2 6 2 3 4" xfId="39431"/>
    <cellStyle name="Normal 6 2 2 6 2 4" xfId="39432"/>
    <cellStyle name="Normal 6 2 2 6 2 4 2" xfId="39433"/>
    <cellStyle name="Normal 6 2 2 6 2 5" xfId="39434"/>
    <cellStyle name="Normal 6 2 2 6 2 6" xfId="39435"/>
    <cellStyle name="Normal 6 2 2 6 2 7" xfId="39436"/>
    <cellStyle name="Normal 6 2 2 6 3" xfId="39437"/>
    <cellStyle name="Normal 6 2 2 6 3 2" xfId="39438"/>
    <cellStyle name="Normal 6 2 2 6 3 2 2" xfId="39439"/>
    <cellStyle name="Normal 6 2 2 6 3 2 2 2" xfId="39440"/>
    <cellStyle name="Normal 6 2 2 6 3 2 3" xfId="39441"/>
    <cellStyle name="Normal 6 2 2 6 3 2 3 2" xfId="39442"/>
    <cellStyle name="Normal 6 2 2 6 3 2 4" xfId="39443"/>
    <cellStyle name="Normal 6 2 2 6 3 3" xfId="39444"/>
    <cellStyle name="Normal 6 2 2 6 3 3 2" xfId="39445"/>
    <cellStyle name="Normal 6 2 2 6 3 4" xfId="39446"/>
    <cellStyle name="Normal 6 2 2 6 3 4 2" xfId="39447"/>
    <cellStyle name="Normal 6 2 2 6 3 5" xfId="39448"/>
    <cellStyle name="Normal 6 2 2 6 3 6" xfId="39449"/>
    <cellStyle name="Normal 6 2 2 6 4" xfId="39450"/>
    <cellStyle name="Normal 6 2 2 6 4 2" xfId="39451"/>
    <cellStyle name="Normal 6 2 2 6 4 2 2" xfId="39452"/>
    <cellStyle name="Normal 6 2 2 6 4 2 2 2" xfId="39453"/>
    <cellStyle name="Normal 6 2 2 6 4 2 3" xfId="39454"/>
    <cellStyle name="Normal 6 2 2 6 4 2 3 2" xfId="39455"/>
    <cellStyle name="Normal 6 2 2 6 4 2 4" xfId="39456"/>
    <cellStyle name="Normal 6 2 2 6 4 3" xfId="39457"/>
    <cellStyle name="Normal 6 2 2 6 4 3 2" xfId="39458"/>
    <cellStyle name="Normal 6 2 2 6 4 4" xfId="39459"/>
    <cellStyle name="Normal 6 2 2 6 4 4 2" xfId="39460"/>
    <cellStyle name="Normal 6 2 2 6 4 5" xfId="39461"/>
    <cellStyle name="Normal 6 2 2 6 5" xfId="39462"/>
    <cellStyle name="Normal 6 2 2 6 5 2" xfId="39463"/>
    <cellStyle name="Normal 6 2 2 6 5 2 2" xfId="39464"/>
    <cellStyle name="Normal 6 2 2 6 5 3" xfId="39465"/>
    <cellStyle name="Normal 6 2 2 6 5 3 2" xfId="39466"/>
    <cellStyle name="Normal 6 2 2 6 5 4" xfId="39467"/>
    <cellStyle name="Normal 6 2 2 6 6" xfId="39468"/>
    <cellStyle name="Normal 6 2 2 6 6 2" xfId="39469"/>
    <cellStyle name="Normal 6 2 2 6 7" xfId="39470"/>
    <cellStyle name="Normal 6 2 2 6 7 2" xfId="39471"/>
    <cellStyle name="Normal 6 2 2 6 8" xfId="39472"/>
    <cellStyle name="Normal 6 2 2 7" xfId="39473"/>
    <cellStyle name="Normal 6 2 2 7 2" xfId="39474"/>
    <cellStyle name="Normal 6 2 2 7 2 2" xfId="39475"/>
    <cellStyle name="Normal 6 2 2 7 2 2 2" xfId="39476"/>
    <cellStyle name="Normal 6 2 2 7 2 2 2 2" xfId="39477"/>
    <cellStyle name="Normal 6 2 2 7 2 2 3" xfId="39478"/>
    <cellStyle name="Normal 6 2 2 7 2 2 3 2" xfId="39479"/>
    <cellStyle name="Normal 6 2 2 7 2 2 4" xfId="39480"/>
    <cellStyle name="Normal 6 2 2 7 2 3" xfId="39481"/>
    <cellStyle name="Normal 6 2 2 7 2 3 2" xfId="39482"/>
    <cellStyle name="Normal 6 2 2 7 2 4" xfId="39483"/>
    <cellStyle name="Normal 6 2 2 7 2 4 2" xfId="39484"/>
    <cellStyle name="Normal 6 2 2 7 2 5" xfId="39485"/>
    <cellStyle name="Normal 6 2 2 7 2 6" xfId="39486"/>
    <cellStyle name="Normal 6 2 2 7 3" xfId="39487"/>
    <cellStyle name="Normal 6 2 2 7 3 2" xfId="39488"/>
    <cellStyle name="Normal 6 2 2 7 3 2 2" xfId="39489"/>
    <cellStyle name="Normal 6 2 2 7 3 2 2 2" xfId="39490"/>
    <cellStyle name="Normal 6 2 2 7 3 2 3" xfId="39491"/>
    <cellStyle name="Normal 6 2 2 7 3 2 3 2" xfId="39492"/>
    <cellStyle name="Normal 6 2 2 7 3 2 4" xfId="39493"/>
    <cellStyle name="Normal 6 2 2 7 3 3" xfId="39494"/>
    <cellStyle name="Normal 6 2 2 7 3 3 2" xfId="39495"/>
    <cellStyle name="Normal 6 2 2 7 3 4" xfId="39496"/>
    <cellStyle name="Normal 6 2 2 7 3 4 2" xfId="39497"/>
    <cellStyle name="Normal 6 2 2 7 3 5" xfId="39498"/>
    <cellStyle name="Normal 6 2 2 7 4" xfId="39499"/>
    <cellStyle name="Normal 6 2 2 7 4 2" xfId="39500"/>
    <cellStyle name="Normal 6 2 2 7 4 2 2" xfId="39501"/>
    <cellStyle name="Normal 6 2 2 7 4 2 2 2" xfId="39502"/>
    <cellStyle name="Normal 6 2 2 7 4 2 3" xfId="39503"/>
    <cellStyle name="Normal 6 2 2 7 4 2 3 2" xfId="39504"/>
    <cellStyle name="Normal 6 2 2 7 4 2 4" xfId="39505"/>
    <cellStyle name="Normal 6 2 2 7 4 3" xfId="39506"/>
    <cellStyle name="Normal 6 2 2 7 4 3 2" xfId="39507"/>
    <cellStyle name="Normal 6 2 2 7 4 4" xfId="39508"/>
    <cellStyle name="Normal 6 2 2 7 4 4 2" xfId="39509"/>
    <cellStyle name="Normal 6 2 2 7 4 5" xfId="39510"/>
    <cellStyle name="Normal 6 2 2 7 5" xfId="39511"/>
    <cellStyle name="Normal 6 2 2 7 5 2" xfId="39512"/>
    <cellStyle name="Normal 6 2 2 7 5 2 2" xfId="39513"/>
    <cellStyle name="Normal 6 2 2 7 5 3" xfId="39514"/>
    <cellStyle name="Normal 6 2 2 7 5 3 2" xfId="39515"/>
    <cellStyle name="Normal 6 2 2 7 5 4" xfId="39516"/>
    <cellStyle name="Normal 6 2 2 7 6" xfId="39517"/>
    <cellStyle name="Normal 6 2 2 7 6 2" xfId="39518"/>
    <cellStyle name="Normal 6 2 2 7 7" xfId="39519"/>
    <cellStyle name="Normal 6 2 2 7 7 2" xfId="39520"/>
    <cellStyle name="Normal 6 2 2 7 8" xfId="39521"/>
    <cellStyle name="Normal 6 2 2 8" xfId="39522"/>
    <cellStyle name="Normal 6 2 2 8 2" xfId="39523"/>
    <cellStyle name="Normal 6 2 2 8 2 2" xfId="39524"/>
    <cellStyle name="Normal 6 2 2 8 2 2 2" xfId="39525"/>
    <cellStyle name="Normal 6 2 2 8 2 3" xfId="39526"/>
    <cellStyle name="Normal 6 2 2 8 2 3 2" xfId="39527"/>
    <cellStyle name="Normal 6 2 2 8 2 4" xfId="39528"/>
    <cellStyle name="Normal 6 2 2 8 2 5" xfId="39529"/>
    <cellStyle name="Normal 6 2 2 8 2 6" xfId="39530"/>
    <cellStyle name="Normal 6 2 2 8 3" xfId="39531"/>
    <cellStyle name="Normal 6 2 2 8 3 2" xfId="39532"/>
    <cellStyle name="Normal 6 2 2 8 3 3" xfId="39533"/>
    <cellStyle name="Normal 6 2 2 8 3 4" xfId="39534"/>
    <cellStyle name="Normal 6 2 2 8 4" xfId="39535"/>
    <cellStyle name="Normal 6 2 2 8 4 2" xfId="39536"/>
    <cellStyle name="Normal 6 2 2 8 5" xfId="39537"/>
    <cellStyle name="Normal 6 2 2 8 5 2" xfId="39538"/>
    <cellStyle name="Normal 6 2 2 8 6" xfId="39539"/>
    <cellStyle name="Normal 6 2 2 9" xfId="39540"/>
    <cellStyle name="Normal 6 2 2 9 2" xfId="39541"/>
    <cellStyle name="Normal 6 2 2 9 2 2" xfId="39542"/>
    <cellStyle name="Normal 6 2 2 9 2 2 2" xfId="39543"/>
    <cellStyle name="Normal 6 2 2 9 2 3" xfId="39544"/>
    <cellStyle name="Normal 6 2 2 9 2 3 2" xfId="39545"/>
    <cellStyle name="Normal 6 2 2 9 2 4" xfId="39546"/>
    <cellStyle name="Normal 6 2 2 9 2 5" xfId="39547"/>
    <cellStyle name="Normal 6 2 2 9 3" xfId="39548"/>
    <cellStyle name="Normal 6 2 2 9 3 2" xfId="39549"/>
    <cellStyle name="Normal 6 2 2 9 3 3" xfId="39550"/>
    <cellStyle name="Normal 6 2 2 9 3 4" xfId="39551"/>
    <cellStyle name="Normal 6 2 2 9 4" xfId="39552"/>
    <cellStyle name="Normal 6 2 2 9 4 2" xfId="39553"/>
    <cellStyle name="Normal 6 2 2 9 5" xfId="39554"/>
    <cellStyle name="Normal 6 2 2 9 6" xfId="39555"/>
    <cellStyle name="Normal 6 2 2 9 7" xfId="39556"/>
    <cellStyle name="Normal 6 2 3" xfId="39557"/>
    <cellStyle name="Normal 6 2 3 10" xfId="39558"/>
    <cellStyle name="Normal 6 2 3 10 2" xfId="39559"/>
    <cellStyle name="Normal 6 2 3 10 2 2" xfId="39560"/>
    <cellStyle name="Normal 6 2 3 10 3" xfId="39561"/>
    <cellStyle name="Normal 6 2 3 10 3 2" xfId="39562"/>
    <cellStyle name="Normal 6 2 3 10 4" xfId="39563"/>
    <cellStyle name="Normal 6 2 3 11" xfId="39564"/>
    <cellStyle name="Normal 6 2 3 11 2" xfId="39565"/>
    <cellStyle name="Normal 6 2 3 12" xfId="39566"/>
    <cellStyle name="Normal 6 2 3 12 2" xfId="39567"/>
    <cellStyle name="Normal 6 2 3 13" xfId="39568"/>
    <cellStyle name="Normal 6 2 3 2" xfId="39569"/>
    <cellStyle name="Normal 6 2 3 2 10" xfId="39570"/>
    <cellStyle name="Normal 6 2 3 2 10 2" xfId="39571"/>
    <cellStyle name="Normal 6 2 3 2 11" xfId="39572"/>
    <cellStyle name="Normal 6 2 3 2 2" xfId="39573"/>
    <cellStyle name="Normal 6 2 3 2 2 10" xfId="39574"/>
    <cellStyle name="Normal 6 2 3 2 2 2" xfId="39575"/>
    <cellStyle name="Normal 6 2 3 2 2 2 2" xfId="39576"/>
    <cellStyle name="Normal 6 2 3 2 2 2 2 2" xfId="39577"/>
    <cellStyle name="Normal 6 2 3 2 2 2 2 2 2" xfId="39578"/>
    <cellStyle name="Normal 6 2 3 2 2 2 2 2 2 2" xfId="39579"/>
    <cellStyle name="Normal 6 2 3 2 2 2 2 2 3" xfId="39580"/>
    <cellStyle name="Normal 6 2 3 2 2 2 2 2 3 2" xfId="39581"/>
    <cellStyle name="Normal 6 2 3 2 2 2 2 2 4" xfId="39582"/>
    <cellStyle name="Normal 6 2 3 2 2 2 2 3" xfId="39583"/>
    <cellStyle name="Normal 6 2 3 2 2 2 2 3 2" xfId="39584"/>
    <cellStyle name="Normal 6 2 3 2 2 2 2 4" xfId="39585"/>
    <cellStyle name="Normal 6 2 3 2 2 2 2 4 2" xfId="39586"/>
    <cellStyle name="Normal 6 2 3 2 2 2 2 5" xfId="39587"/>
    <cellStyle name="Normal 6 2 3 2 2 2 2 6" xfId="39588"/>
    <cellStyle name="Normal 6 2 3 2 2 2 3" xfId="39589"/>
    <cellStyle name="Normal 6 2 3 2 2 2 3 2" xfId="39590"/>
    <cellStyle name="Normal 6 2 3 2 2 2 3 2 2" xfId="39591"/>
    <cellStyle name="Normal 6 2 3 2 2 2 3 2 2 2" xfId="39592"/>
    <cellStyle name="Normal 6 2 3 2 2 2 3 2 3" xfId="39593"/>
    <cellStyle name="Normal 6 2 3 2 2 2 3 2 3 2" xfId="39594"/>
    <cellStyle name="Normal 6 2 3 2 2 2 3 2 4" xfId="39595"/>
    <cellStyle name="Normal 6 2 3 2 2 2 3 3" xfId="39596"/>
    <cellStyle name="Normal 6 2 3 2 2 2 3 3 2" xfId="39597"/>
    <cellStyle name="Normal 6 2 3 2 2 2 3 4" xfId="39598"/>
    <cellStyle name="Normal 6 2 3 2 2 2 3 4 2" xfId="39599"/>
    <cellStyle name="Normal 6 2 3 2 2 2 3 5" xfId="39600"/>
    <cellStyle name="Normal 6 2 3 2 2 2 4" xfId="39601"/>
    <cellStyle name="Normal 6 2 3 2 2 2 4 2" xfId="39602"/>
    <cellStyle name="Normal 6 2 3 2 2 2 4 2 2" xfId="39603"/>
    <cellStyle name="Normal 6 2 3 2 2 2 4 2 2 2" xfId="39604"/>
    <cellStyle name="Normal 6 2 3 2 2 2 4 2 3" xfId="39605"/>
    <cellStyle name="Normal 6 2 3 2 2 2 4 2 3 2" xfId="39606"/>
    <cellStyle name="Normal 6 2 3 2 2 2 4 2 4" xfId="39607"/>
    <cellStyle name="Normal 6 2 3 2 2 2 4 3" xfId="39608"/>
    <cellStyle name="Normal 6 2 3 2 2 2 4 3 2" xfId="39609"/>
    <cellStyle name="Normal 6 2 3 2 2 2 4 4" xfId="39610"/>
    <cellStyle name="Normal 6 2 3 2 2 2 4 4 2" xfId="39611"/>
    <cellStyle name="Normal 6 2 3 2 2 2 4 5" xfId="39612"/>
    <cellStyle name="Normal 6 2 3 2 2 2 5" xfId="39613"/>
    <cellStyle name="Normal 6 2 3 2 2 2 5 2" xfId="39614"/>
    <cellStyle name="Normal 6 2 3 2 2 2 5 2 2" xfId="39615"/>
    <cellStyle name="Normal 6 2 3 2 2 2 5 3" xfId="39616"/>
    <cellStyle name="Normal 6 2 3 2 2 2 5 3 2" xfId="39617"/>
    <cellStyle name="Normal 6 2 3 2 2 2 5 4" xfId="39618"/>
    <cellStyle name="Normal 6 2 3 2 2 2 6" xfId="39619"/>
    <cellStyle name="Normal 6 2 3 2 2 2 6 2" xfId="39620"/>
    <cellStyle name="Normal 6 2 3 2 2 2 7" xfId="39621"/>
    <cellStyle name="Normal 6 2 3 2 2 2 7 2" xfId="39622"/>
    <cellStyle name="Normal 6 2 3 2 2 2 8" xfId="39623"/>
    <cellStyle name="Normal 6 2 3 2 2 3" xfId="39624"/>
    <cellStyle name="Normal 6 2 3 2 2 3 2" xfId="39625"/>
    <cellStyle name="Normal 6 2 3 2 2 3 2 2" xfId="39626"/>
    <cellStyle name="Normal 6 2 3 2 2 3 2 2 2" xfId="39627"/>
    <cellStyle name="Normal 6 2 3 2 2 3 2 2 2 2" xfId="39628"/>
    <cellStyle name="Normal 6 2 3 2 2 3 2 2 3" xfId="39629"/>
    <cellStyle name="Normal 6 2 3 2 2 3 2 2 3 2" xfId="39630"/>
    <cellStyle name="Normal 6 2 3 2 2 3 2 2 4" xfId="39631"/>
    <cellStyle name="Normal 6 2 3 2 2 3 2 3" xfId="39632"/>
    <cellStyle name="Normal 6 2 3 2 2 3 2 3 2" xfId="39633"/>
    <cellStyle name="Normal 6 2 3 2 2 3 2 4" xfId="39634"/>
    <cellStyle name="Normal 6 2 3 2 2 3 2 4 2" xfId="39635"/>
    <cellStyle name="Normal 6 2 3 2 2 3 2 5" xfId="39636"/>
    <cellStyle name="Normal 6 2 3 2 2 3 3" xfId="39637"/>
    <cellStyle name="Normal 6 2 3 2 2 3 3 2" xfId="39638"/>
    <cellStyle name="Normal 6 2 3 2 2 3 3 2 2" xfId="39639"/>
    <cellStyle name="Normal 6 2 3 2 2 3 3 2 2 2" xfId="39640"/>
    <cellStyle name="Normal 6 2 3 2 2 3 3 2 3" xfId="39641"/>
    <cellStyle name="Normal 6 2 3 2 2 3 3 2 3 2" xfId="39642"/>
    <cellStyle name="Normal 6 2 3 2 2 3 3 2 4" xfId="39643"/>
    <cellStyle name="Normal 6 2 3 2 2 3 3 3" xfId="39644"/>
    <cellStyle name="Normal 6 2 3 2 2 3 3 3 2" xfId="39645"/>
    <cellStyle name="Normal 6 2 3 2 2 3 3 4" xfId="39646"/>
    <cellStyle name="Normal 6 2 3 2 2 3 3 4 2" xfId="39647"/>
    <cellStyle name="Normal 6 2 3 2 2 3 3 5" xfId="39648"/>
    <cellStyle name="Normal 6 2 3 2 2 3 4" xfId="39649"/>
    <cellStyle name="Normal 6 2 3 2 2 3 4 2" xfId="39650"/>
    <cellStyle name="Normal 6 2 3 2 2 3 4 2 2" xfId="39651"/>
    <cellStyle name="Normal 6 2 3 2 2 3 4 2 2 2" xfId="39652"/>
    <cellStyle name="Normal 6 2 3 2 2 3 4 2 3" xfId="39653"/>
    <cellStyle name="Normal 6 2 3 2 2 3 4 2 3 2" xfId="39654"/>
    <cellStyle name="Normal 6 2 3 2 2 3 4 2 4" xfId="39655"/>
    <cellStyle name="Normal 6 2 3 2 2 3 4 3" xfId="39656"/>
    <cellStyle name="Normal 6 2 3 2 2 3 4 3 2" xfId="39657"/>
    <cellStyle name="Normal 6 2 3 2 2 3 4 4" xfId="39658"/>
    <cellStyle name="Normal 6 2 3 2 2 3 4 4 2" xfId="39659"/>
    <cellStyle name="Normal 6 2 3 2 2 3 4 5" xfId="39660"/>
    <cellStyle name="Normal 6 2 3 2 2 3 5" xfId="39661"/>
    <cellStyle name="Normal 6 2 3 2 2 3 5 2" xfId="39662"/>
    <cellStyle name="Normal 6 2 3 2 2 3 5 2 2" xfId="39663"/>
    <cellStyle name="Normal 6 2 3 2 2 3 5 3" xfId="39664"/>
    <cellStyle name="Normal 6 2 3 2 2 3 5 3 2" xfId="39665"/>
    <cellStyle name="Normal 6 2 3 2 2 3 5 4" xfId="39666"/>
    <cellStyle name="Normal 6 2 3 2 2 3 6" xfId="39667"/>
    <cellStyle name="Normal 6 2 3 2 2 3 6 2" xfId="39668"/>
    <cellStyle name="Normal 6 2 3 2 2 3 7" xfId="39669"/>
    <cellStyle name="Normal 6 2 3 2 2 3 7 2" xfId="39670"/>
    <cellStyle name="Normal 6 2 3 2 2 3 8" xfId="39671"/>
    <cellStyle name="Normal 6 2 3 2 2 4" xfId="39672"/>
    <cellStyle name="Normal 6 2 3 2 2 4 2" xfId="39673"/>
    <cellStyle name="Normal 6 2 3 2 2 4 2 2" xfId="39674"/>
    <cellStyle name="Normal 6 2 3 2 2 4 2 2 2" xfId="39675"/>
    <cellStyle name="Normal 6 2 3 2 2 4 2 3" xfId="39676"/>
    <cellStyle name="Normal 6 2 3 2 2 4 2 3 2" xfId="39677"/>
    <cellStyle name="Normal 6 2 3 2 2 4 2 4" xfId="39678"/>
    <cellStyle name="Normal 6 2 3 2 2 4 3" xfId="39679"/>
    <cellStyle name="Normal 6 2 3 2 2 4 3 2" xfId="39680"/>
    <cellStyle name="Normal 6 2 3 2 2 4 4" xfId="39681"/>
    <cellStyle name="Normal 6 2 3 2 2 4 4 2" xfId="39682"/>
    <cellStyle name="Normal 6 2 3 2 2 4 5" xfId="39683"/>
    <cellStyle name="Normal 6 2 3 2 2 5" xfId="39684"/>
    <cellStyle name="Normal 6 2 3 2 2 5 2" xfId="39685"/>
    <cellStyle name="Normal 6 2 3 2 2 5 2 2" xfId="39686"/>
    <cellStyle name="Normal 6 2 3 2 2 5 2 2 2" xfId="39687"/>
    <cellStyle name="Normal 6 2 3 2 2 5 2 3" xfId="39688"/>
    <cellStyle name="Normal 6 2 3 2 2 5 2 3 2" xfId="39689"/>
    <cellStyle name="Normal 6 2 3 2 2 5 2 4" xfId="39690"/>
    <cellStyle name="Normal 6 2 3 2 2 5 3" xfId="39691"/>
    <cellStyle name="Normal 6 2 3 2 2 5 3 2" xfId="39692"/>
    <cellStyle name="Normal 6 2 3 2 2 5 4" xfId="39693"/>
    <cellStyle name="Normal 6 2 3 2 2 5 4 2" xfId="39694"/>
    <cellStyle name="Normal 6 2 3 2 2 5 5" xfId="39695"/>
    <cellStyle name="Normal 6 2 3 2 2 6" xfId="39696"/>
    <cellStyle name="Normal 6 2 3 2 2 6 2" xfId="39697"/>
    <cellStyle name="Normal 6 2 3 2 2 6 2 2" xfId="39698"/>
    <cellStyle name="Normal 6 2 3 2 2 6 2 2 2" xfId="39699"/>
    <cellStyle name="Normal 6 2 3 2 2 6 2 3" xfId="39700"/>
    <cellStyle name="Normal 6 2 3 2 2 6 2 3 2" xfId="39701"/>
    <cellStyle name="Normal 6 2 3 2 2 6 2 4" xfId="39702"/>
    <cellStyle name="Normal 6 2 3 2 2 6 3" xfId="39703"/>
    <cellStyle name="Normal 6 2 3 2 2 6 3 2" xfId="39704"/>
    <cellStyle name="Normal 6 2 3 2 2 6 4" xfId="39705"/>
    <cellStyle name="Normal 6 2 3 2 2 6 4 2" xfId="39706"/>
    <cellStyle name="Normal 6 2 3 2 2 6 5" xfId="39707"/>
    <cellStyle name="Normal 6 2 3 2 2 7" xfId="39708"/>
    <cellStyle name="Normal 6 2 3 2 2 7 2" xfId="39709"/>
    <cellStyle name="Normal 6 2 3 2 2 7 2 2" xfId="39710"/>
    <cellStyle name="Normal 6 2 3 2 2 7 3" xfId="39711"/>
    <cellStyle name="Normal 6 2 3 2 2 7 3 2" xfId="39712"/>
    <cellStyle name="Normal 6 2 3 2 2 7 4" xfId="39713"/>
    <cellStyle name="Normal 6 2 3 2 2 8" xfId="39714"/>
    <cellStyle name="Normal 6 2 3 2 2 8 2" xfId="39715"/>
    <cellStyle name="Normal 6 2 3 2 2 9" xfId="39716"/>
    <cellStyle name="Normal 6 2 3 2 2 9 2" xfId="39717"/>
    <cellStyle name="Normal 6 2 3 2 3" xfId="39718"/>
    <cellStyle name="Normal 6 2 3 2 3 2" xfId="39719"/>
    <cellStyle name="Normal 6 2 3 2 3 2 2" xfId="39720"/>
    <cellStyle name="Normal 6 2 3 2 3 2 2 2" xfId="39721"/>
    <cellStyle name="Normal 6 2 3 2 3 2 2 2 2" xfId="39722"/>
    <cellStyle name="Normal 6 2 3 2 3 2 2 3" xfId="39723"/>
    <cellStyle name="Normal 6 2 3 2 3 2 2 3 2" xfId="39724"/>
    <cellStyle name="Normal 6 2 3 2 3 2 2 4" xfId="39725"/>
    <cellStyle name="Normal 6 2 3 2 3 2 3" xfId="39726"/>
    <cellStyle name="Normal 6 2 3 2 3 2 3 2" xfId="39727"/>
    <cellStyle name="Normal 6 2 3 2 3 2 4" xfId="39728"/>
    <cellStyle name="Normal 6 2 3 2 3 2 4 2" xfId="39729"/>
    <cellStyle name="Normal 6 2 3 2 3 2 5" xfId="39730"/>
    <cellStyle name="Normal 6 2 3 2 3 2 6" xfId="39731"/>
    <cellStyle name="Normal 6 2 3 2 3 3" xfId="39732"/>
    <cellStyle name="Normal 6 2 3 2 3 3 2" xfId="39733"/>
    <cellStyle name="Normal 6 2 3 2 3 3 2 2" xfId="39734"/>
    <cellStyle name="Normal 6 2 3 2 3 3 2 2 2" xfId="39735"/>
    <cellStyle name="Normal 6 2 3 2 3 3 2 3" xfId="39736"/>
    <cellStyle name="Normal 6 2 3 2 3 3 2 3 2" xfId="39737"/>
    <cellStyle name="Normal 6 2 3 2 3 3 2 4" xfId="39738"/>
    <cellStyle name="Normal 6 2 3 2 3 3 3" xfId="39739"/>
    <cellStyle name="Normal 6 2 3 2 3 3 3 2" xfId="39740"/>
    <cellStyle name="Normal 6 2 3 2 3 3 4" xfId="39741"/>
    <cellStyle name="Normal 6 2 3 2 3 3 4 2" xfId="39742"/>
    <cellStyle name="Normal 6 2 3 2 3 3 5" xfId="39743"/>
    <cellStyle name="Normal 6 2 3 2 3 4" xfId="39744"/>
    <cellStyle name="Normal 6 2 3 2 3 4 2" xfId="39745"/>
    <cellStyle name="Normal 6 2 3 2 3 4 2 2" xfId="39746"/>
    <cellStyle name="Normal 6 2 3 2 3 4 2 2 2" xfId="39747"/>
    <cellStyle name="Normal 6 2 3 2 3 4 2 3" xfId="39748"/>
    <cellStyle name="Normal 6 2 3 2 3 4 2 3 2" xfId="39749"/>
    <cellStyle name="Normal 6 2 3 2 3 4 2 4" xfId="39750"/>
    <cellStyle name="Normal 6 2 3 2 3 4 3" xfId="39751"/>
    <cellStyle name="Normal 6 2 3 2 3 4 3 2" xfId="39752"/>
    <cellStyle name="Normal 6 2 3 2 3 4 4" xfId="39753"/>
    <cellStyle name="Normal 6 2 3 2 3 4 4 2" xfId="39754"/>
    <cellStyle name="Normal 6 2 3 2 3 4 5" xfId="39755"/>
    <cellStyle name="Normal 6 2 3 2 3 5" xfId="39756"/>
    <cellStyle name="Normal 6 2 3 2 3 5 2" xfId="39757"/>
    <cellStyle name="Normal 6 2 3 2 3 5 2 2" xfId="39758"/>
    <cellStyle name="Normal 6 2 3 2 3 5 3" xfId="39759"/>
    <cellStyle name="Normal 6 2 3 2 3 5 3 2" xfId="39760"/>
    <cellStyle name="Normal 6 2 3 2 3 5 4" xfId="39761"/>
    <cellStyle name="Normal 6 2 3 2 3 6" xfId="39762"/>
    <cellStyle name="Normal 6 2 3 2 3 6 2" xfId="39763"/>
    <cellStyle name="Normal 6 2 3 2 3 7" xfId="39764"/>
    <cellStyle name="Normal 6 2 3 2 3 7 2" xfId="39765"/>
    <cellStyle name="Normal 6 2 3 2 3 8" xfId="39766"/>
    <cellStyle name="Normal 6 2 3 2 4" xfId="39767"/>
    <cellStyle name="Normal 6 2 3 2 4 2" xfId="39768"/>
    <cellStyle name="Normal 6 2 3 2 4 2 2" xfId="39769"/>
    <cellStyle name="Normal 6 2 3 2 4 2 2 2" xfId="39770"/>
    <cellStyle name="Normal 6 2 3 2 4 2 2 2 2" xfId="39771"/>
    <cellStyle name="Normal 6 2 3 2 4 2 2 3" xfId="39772"/>
    <cellStyle name="Normal 6 2 3 2 4 2 2 3 2" xfId="39773"/>
    <cellStyle name="Normal 6 2 3 2 4 2 2 4" xfId="39774"/>
    <cellStyle name="Normal 6 2 3 2 4 2 3" xfId="39775"/>
    <cellStyle name="Normal 6 2 3 2 4 2 3 2" xfId="39776"/>
    <cellStyle name="Normal 6 2 3 2 4 2 4" xfId="39777"/>
    <cellStyle name="Normal 6 2 3 2 4 2 4 2" xfId="39778"/>
    <cellStyle name="Normal 6 2 3 2 4 2 5" xfId="39779"/>
    <cellStyle name="Normal 6 2 3 2 4 3" xfId="39780"/>
    <cellStyle name="Normal 6 2 3 2 4 3 2" xfId="39781"/>
    <cellStyle name="Normal 6 2 3 2 4 3 2 2" xfId="39782"/>
    <cellStyle name="Normal 6 2 3 2 4 3 2 2 2" xfId="39783"/>
    <cellStyle name="Normal 6 2 3 2 4 3 2 3" xfId="39784"/>
    <cellStyle name="Normal 6 2 3 2 4 3 2 3 2" xfId="39785"/>
    <cellStyle name="Normal 6 2 3 2 4 3 2 4" xfId="39786"/>
    <cellStyle name="Normal 6 2 3 2 4 3 3" xfId="39787"/>
    <cellStyle name="Normal 6 2 3 2 4 3 3 2" xfId="39788"/>
    <cellStyle name="Normal 6 2 3 2 4 3 4" xfId="39789"/>
    <cellStyle name="Normal 6 2 3 2 4 3 4 2" xfId="39790"/>
    <cellStyle name="Normal 6 2 3 2 4 3 5" xfId="39791"/>
    <cellStyle name="Normal 6 2 3 2 4 4" xfId="39792"/>
    <cellStyle name="Normal 6 2 3 2 4 4 2" xfId="39793"/>
    <cellStyle name="Normal 6 2 3 2 4 4 2 2" xfId="39794"/>
    <cellStyle name="Normal 6 2 3 2 4 4 2 2 2" xfId="39795"/>
    <cellStyle name="Normal 6 2 3 2 4 4 2 3" xfId="39796"/>
    <cellStyle name="Normal 6 2 3 2 4 4 2 3 2" xfId="39797"/>
    <cellStyle name="Normal 6 2 3 2 4 4 2 4" xfId="39798"/>
    <cellStyle name="Normal 6 2 3 2 4 4 3" xfId="39799"/>
    <cellStyle name="Normal 6 2 3 2 4 4 3 2" xfId="39800"/>
    <cellStyle name="Normal 6 2 3 2 4 4 4" xfId="39801"/>
    <cellStyle name="Normal 6 2 3 2 4 4 4 2" xfId="39802"/>
    <cellStyle name="Normal 6 2 3 2 4 4 5" xfId="39803"/>
    <cellStyle name="Normal 6 2 3 2 4 5" xfId="39804"/>
    <cellStyle name="Normal 6 2 3 2 4 5 2" xfId="39805"/>
    <cellStyle name="Normal 6 2 3 2 4 5 2 2" xfId="39806"/>
    <cellStyle name="Normal 6 2 3 2 4 5 3" xfId="39807"/>
    <cellStyle name="Normal 6 2 3 2 4 5 3 2" xfId="39808"/>
    <cellStyle name="Normal 6 2 3 2 4 5 4" xfId="39809"/>
    <cellStyle name="Normal 6 2 3 2 4 6" xfId="39810"/>
    <cellStyle name="Normal 6 2 3 2 4 6 2" xfId="39811"/>
    <cellStyle name="Normal 6 2 3 2 4 7" xfId="39812"/>
    <cellStyle name="Normal 6 2 3 2 4 7 2" xfId="39813"/>
    <cellStyle name="Normal 6 2 3 2 4 8" xfId="39814"/>
    <cellStyle name="Normal 6 2 3 2 5" xfId="39815"/>
    <cellStyle name="Normal 6 2 3 2 5 2" xfId="39816"/>
    <cellStyle name="Normal 6 2 3 2 5 2 2" xfId="39817"/>
    <cellStyle name="Normal 6 2 3 2 5 2 2 2" xfId="39818"/>
    <cellStyle name="Normal 6 2 3 2 5 2 3" xfId="39819"/>
    <cellStyle name="Normal 6 2 3 2 5 2 3 2" xfId="39820"/>
    <cellStyle name="Normal 6 2 3 2 5 2 4" xfId="39821"/>
    <cellStyle name="Normal 6 2 3 2 5 3" xfId="39822"/>
    <cellStyle name="Normal 6 2 3 2 5 3 2" xfId="39823"/>
    <cellStyle name="Normal 6 2 3 2 5 4" xfId="39824"/>
    <cellStyle name="Normal 6 2 3 2 5 4 2" xfId="39825"/>
    <cellStyle name="Normal 6 2 3 2 5 5" xfId="39826"/>
    <cellStyle name="Normal 6 2 3 2 5 6" xfId="39827"/>
    <cellStyle name="Normal 6 2 3 2 6" xfId="39828"/>
    <cellStyle name="Normal 6 2 3 2 6 2" xfId="39829"/>
    <cellStyle name="Normal 6 2 3 2 6 2 2" xfId="39830"/>
    <cellStyle name="Normal 6 2 3 2 6 2 2 2" xfId="39831"/>
    <cellStyle name="Normal 6 2 3 2 6 2 3" xfId="39832"/>
    <cellStyle name="Normal 6 2 3 2 6 2 3 2" xfId="39833"/>
    <cellStyle name="Normal 6 2 3 2 6 2 4" xfId="39834"/>
    <cellStyle name="Normal 6 2 3 2 6 3" xfId="39835"/>
    <cellStyle name="Normal 6 2 3 2 6 3 2" xfId="39836"/>
    <cellStyle name="Normal 6 2 3 2 6 4" xfId="39837"/>
    <cellStyle name="Normal 6 2 3 2 6 4 2" xfId="39838"/>
    <cellStyle name="Normal 6 2 3 2 6 5" xfId="39839"/>
    <cellStyle name="Normal 6 2 3 2 7" xfId="39840"/>
    <cellStyle name="Normal 6 2 3 2 7 2" xfId="39841"/>
    <cellStyle name="Normal 6 2 3 2 7 2 2" xfId="39842"/>
    <cellStyle name="Normal 6 2 3 2 7 2 2 2" xfId="39843"/>
    <cellStyle name="Normal 6 2 3 2 7 2 3" xfId="39844"/>
    <cellStyle name="Normal 6 2 3 2 7 2 3 2" xfId="39845"/>
    <cellStyle name="Normal 6 2 3 2 7 2 4" xfId="39846"/>
    <cellStyle name="Normal 6 2 3 2 7 3" xfId="39847"/>
    <cellStyle name="Normal 6 2 3 2 7 3 2" xfId="39848"/>
    <cellStyle name="Normal 6 2 3 2 7 4" xfId="39849"/>
    <cellStyle name="Normal 6 2 3 2 7 4 2" xfId="39850"/>
    <cellStyle name="Normal 6 2 3 2 7 5" xfId="39851"/>
    <cellStyle name="Normal 6 2 3 2 8" xfId="39852"/>
    <cellStyle name="Normal 6 2 3 2 8 2" xfId="39853"/>
    <cellStyle name="Normal 6 2 3 2 8 2 2" xfId="39854"/>
    <cellStyle name="Normal 6 2 3 2 8 3" xfId="39855"/>
    <cellStyle name="Normal 6 2 3 2 8 3 2" xfId="39856"/>
    <cellStyle name="Normal 6 2 3 2 8 4" xfId="39857"/>
    <cellStyle name="Normal 6 2 3 2 9" xfId="39858"/>
    <cellStyle name="Normal 6 2 3 2 9 2" xfId="39859"/>
    <cellStyle name="Normal 6 2 3 3" xfId="39860"/>
    <cellStyle name="Normal 6 2 3 3 10" xfId="39861"/>
    <cellStyle name="Normal 6 2 3 3 2" xfId="39862"/>
    <cellStyle name="Normal 6 2 3 3 2 2" xfId="39863"/>
    <cellStyle name="Normal 6 2 3 3 2 2 2" xfId="39864"/>
    <cellStyle name="Normal 6 2 3 3 2 2 2 2" xfId="39865"/>
    <cellStyle name="Normal 6 2 3 3 2 2 2 2 2" xfId="39866"/>
    <cellStyle name="Normal 6 2 3 3 2 2 2 3" xfId="39867"/>
    <cellStyle name="Normal 6 2 3 3 2 2 2 3 2" xfId="39868"/>
    <cellStyle name="Normal 6 2 3 3 2 2 2 4" xfId="39869"/>
    <cellStyle name="Normal 6 2 3 3 2 2 3" xfId="39870"/>
    <cellStyle name="Normal 6 2 3 3 2 2 3 2" xfId="39871"/>
    <cellStyle name="Normal 6 2 3 3 2 2 4" xfId="39872"/>
    <cellStyle name="Normal 6 2 3 3 2 2 4 2" xfId="39873"/>
    <cellStyle name="Normal 6 2 3 3 2 2 5" xfId="39874"/>
    <cellStyle name="Normal 6 2 3 3 2 2 6" xfId="39875"/>
    <cellStyle name="Normal 6 2 3 3 2 3" xfId="39876"/>
    <cellStyle name="Normal 6 2 3 3 2 3 2" xfId="39877"/>
    <cellStyle name="Normal 6 2 3 3 2 3 2 2" xfId="39878"/>
    <cellStyle name="Normal 6 2 3 3 2 3 2 2 2" xfId="39879"/>
    <cellStyle name="Normal 6 2 3 3 2 3 2 3" xfId="39880"/>
    <cellStyle name="Normal 6 2 3 3 2 3 2 3 2" xfId="39881"/>
    <cellStyle name="Normal 6 2 3 3 2 3 2 4" xfId="39882"/>
    <cellStyle name="Normal 6 2 3 3 2 3 3" xfId="39883"/>
    <cellStyle name="Normal 6 2 3 3 2 3 3 2" xfId="39884"/>
    <cellStyle name="Normal 6 2 3 3 2 3 4" xfId="39885"/>
    <cellStyle name="Normal 6 2 3 3 2 3 4 2" xfId="39886"/>
    <cellStyle name="Normal 6 2 3 3 2 3 5" xfId="39887"/>
    <cellStyle name="Normal 6 2 3 3 2 4" xfId="39888"/>
    <cellStyle name="Normal 6 2 3 3 2 4 2" xfId="39889"/>
    <cellStyle name="Normal 6 2 3 3 2 4 2 2" xfId="39890"/>
    <cellStyle name="Normal 6 2 3 3 2 4 2 2 2" xfId="39891"/>
    <cellStyle name="Normal 6 2 3 3 2 4 2 3" xfId="39892"/>
    <cellStyle name="Normal 6 2 3 3 2 4 2 3 2" xfId="39893"/>
    <cellStyle name="Normal 6 2 3 3 2 4 2 4" xfId="39894"/>
    <cellStyle name="Normal 6 2 3 3 2 4 3" xfId="39895"/>
    <cellStyle name="Normal 6 2 3 3 2 4 3 2" xfId="39896"/>
    <cellStyle name="Normal 6 2 3 3 2 4 4" xfId="39897"/>
    <cellStyle name="Normal 6 2 3 3 2 4 4 2" xfId="39898"/>
    <cellStyle name="Normal 6 2 3 3 2 4 5" xfId="39899"/>
    <cellStyle name="Normal 6 2 3 3 2 5" xfId="39900"/>
    <cellStyle name="Normal 6 2 3 3 2 5 2" xfId="39901"/>
    <cellStyle name="Normal 6 2 3 3 2 5 2 2" xfId="39902"/>
    <cellStyle name="Normal 6 2 3 3 2 5 3" xfId="39903"/>
    <cellStyle name="Normal 6 2 3 3 2 5 3 2" xfId="39904"/>
    <cellStyle name="Normal 6 2 3 3 2 5 4" xfId="39905"/>
    <cellStyle name="Normal 6 2 3 3 2 6" xfId="39906"/>
    <cellStyle name="Normal 6 2 3 3 2 6 2" xfId="39907"/>
    <cellStyle name="Normal 6 2 3 3 2 7" xfId="39908"/>
    <cellStyle name="Normal 6 2 3 3 2 7 2" xfId="39909"/>
    <cellStyle name="Normal 6 2 3 3 2 8" xfId="39910"/>
    <cellStyle name="Normal 6 2 3 3 3" xfId="39911"/>
    <cellStyle name="Normal 6 2 3 3 3 2" xfId="39912"/>
    <cellStyle name="Normal 6 2 3 3 3 2 2" xfId="39913"/>
    <cellStyle name="Normal 6 2 3 3 3 2 2 2" xfId="39914"/>
    <cellStyle name="Normal 6 2 3 3 3 2 2 2 2" xfId="39915"/>
    <cellStyle name="Normal 6 2 3 3 3 2 2 3" xfId="39916"/>
    <cellStyle name="Normal 6 2 3 3 3 2 2 3 2" xfId="39917"/>
    <cellStyle name="Normal 6 2 3 3 3 2 2 4" xfId="39918"/>
    <cellStyle name="Normal 6 2 3 3 3 2 3" xfId="39919"/>
    <cellStyle name="Normal 6 2 3 3 3 2 3 2" xfId="39920"/>
    <cellStyle name="Normal 6 2 3 3 3 2 4" xfId="39921"/>
    <cellStyle name="Normal 6 2 3 3 3 2 4 2" xfId="39922"/>
    <cellStyle name="Normal 6 2 3 3 3 2 5" xfId="39923"/>
    <cellStyle name="Normal 6 2 3 3 3 3" xfId="39924"/>
    <cellStyle name="Normal 6 2 3 3 3 3 2" xfId="39925"/>
    <cellStyle name="Normal 6 2 3 3 3 3 2 2" xfId="39926"/>
    <cellStyle name="Normal 6 2 3 3 3 3 2 2 2" xfId="39927"/>
    <cellStyle name="Normal 6 2 3 3 3 3 2 3" xfId="39928"/>
    <cellStyle name="Normal 6 2 3 3 3 3 2 3 2" xfId="39929"/>
    <cellStyle name="Normal 6 2 3 3 3 3 2 4" xfId="39930"/>
    <cellStyle name="Normal 6 2 3 3 3 3 3" xfId="39931"/>
    <cellStyle name="Normal 6 2 3 3 3 3 3 2" xfId="39932"/>
    <cellStyle name="Normal 6 2 3 3 3 3 4" xfId="39933"/>
    <cellStyle name="Normal 6 2 3 3 3 3 4 2" xfId="39934"/>
    <cellStyle name="Normal 6 2 3 3 3 3 5" xfId="39935"/>
    <cellStyle name="Normal 6 2 3 3 3 4" xfId="39936"/>
    <cellStyle name="Normal 6 2 3 3 3 4 2" xfId="39937"/>
    <cellStyle name="Normal 6 2 3 3 3 4 2 2" xfId="39938"/>
    <cellStyle name="Normal 6 2 3 3 3 4 2 2 2" xfId="39939"/>
    <cellStyle name="Normal 6 2 3 3 3 4 2 3" xfId="39940"/>
    <cellStyle name="Normal 6 2 3 3 3 4 2 3 2" xfId="39941"/>
    <cellStyle name="Normal 6 2 3 3 3 4 2 4" xfId="39942"/>
    <cellStyle name="Normal 6 2 3 3 3 4 3" xfId="39943"/>
    <cellStyle name="Normal 6 2 3 3 3 4 3 2" xfId="39944"/>
    <cellStyle name="Normal 6 2 3 3 3 4 4" xfId="39945"/>
    <cellStyle name="Normal 6 2 3 3 3 4 4 2" xfId="39946"/>
    <cellStyle name="Normal 6 2 3 3 3 4 5" xfId="39947"/>
    <cellStyle name="Normal 6 2 3 3 3 5" xfId="39948"/>
    <cellStyle name="Normal 6 2 3 3 3 5 2" xfId="39949"/>
    <cellStyle name="Normal 6 2 3 3 3 5 2 2" xfId="39950"/>
    <cellStyle name="Normal 6 2 3 3 3 5 3" xfId="39951"/>
    <cellStyle name="Normal 6 2 3 3 3 5 3 2" xfId="39952"/>
    <cellStyle name="Normal 6 2 3 3 3 5 4" xfId="39953"/>
    <cellStyle name="Normal 6 2 3 3 3 6" xfId="39954"/>
    <cellStyle name="Normal 6 2 3 3 3 6 2" xfId="39955"/>
    <cellStyle name="Normal 6 2 3 3 3 7" xfId="39956"/>
    <cellStyle name="Normal 6 2 3 3 3 7 2" xfId="39957"/>
    <cellStyle name="Normal 6 2 3 3 3 8" xfId="39958"/>
    <cellStyle name="Normal 6 2 3 3 4" xfId="39959"/>
    <cellStyle name="Normal 6 2 3 3 4 2" xfId="39960"/>
    <cellStyle name="Normal 6 2 3 3 4 2 2" xfId="39961"/>
    <cellStyle name="Normal 6 2 3 3 4 2 2 2" xfId="39962"/>
    <cellStyle name="Normal 6 2 3 3 4 2 3" xfId="39963"/>
    <cellStyle name="Normal 6 2 3 3 4 2 3 2" xfId="39964"/>
    <cellStyle name="Normal 6 2 3 3 4 2 4" xfId="39965"/>
    <cellStyle name="Normal 6 2 3 3 4 3" xfId="39966"/>
    <cellStyle name="Normal 6 2 3 3 4 3 2" xfId="39967"/>
    <cellStyle name="Normal 6 2 3 3 4 4" xfId="39968"/>
    <cellStyle name="Normal 6 2 3 3 4 4 2" xfId="39969"/>
    <cellStyle name="Normal 6 2 3 3 4 5" xfId="39970"/>
    <cellStyle name="Normal 6 2 3 3 5" xfId="39971"/>
    <cellStyle name="Normal 6 2 3 3 5 2" xfId="39972"/>
    <cellStyle name="Normal 6 2 3 3 5 2 2" xfId="39973"/>
    <cellStyle name="Normal 6 2 3 3 5 2 2 2" xfId="39974"/>
    <cellStyle name="Normal 6 2 3 3 5 2 3" xfId="39975"/>
    <cellStyle name="Normal 6 2 3 3 5 2 3 2" xfId="39976"/>
    <cellStyle name="Normal 6 2 3 3 5 2 4" xfId="39977"/>
    <cellStyle name="Normal 6 2 3 3 5 3" xfId="39978"/>
    <cellStyle name="Normal 6 2 3 3 5 3 2" xfId="39979"/>
    <cellStyle name="Normal 6 2 3 3 5 4" xfId="39980"/>
    <cellStyle name="Normal 6 2 3 3 5 4 2" xfId="39981"/>
    <cellStyle name="Normal 6 2 3 3 5 5" xfId="39982"/>
    <cellStyle name="Normal 6 2 3 3 6" xfId="39983"/>
    <cellStyle name="Normal 6 2 3 3 6 2" xfId="39984"/>
    <cellStyle name="Normal 6 2 3 3 6 2 2" xfId="39985"/>
    <cellStyle name="Normal 6 2 3 3 6 2 2 2" xfId="39986"/>
    <cellStyle name="Normal 6 2 3 3 6 2 3" xfId="39987"/>
    <cellStyle name="Normal 6 2 3 3 6 2 3 2" xfId="39988"/>
    <cellStyle name="Normal 6 2 3 3 6 2 4" xfId="39989"/>
    <cellStyle name="Normal 6 2 3 3 6 3" xfId="39990"/>
    <cellStyle name="Normal 6 2 3 3 6 3 2" xfId="39991"/>
    <cellStyle name="Normal 6 2 3 3 6 4" xfId="39992"/>
    <cellStyle name="Normal 6 2 3 3 6 4 2" xfId="39993"/>
    <cellStyle name="Normal 6 2 3 3 6 5" xfId="39994"/>
    <cellStyle name="Normal 6 2 3 3 7" xfId="39995"/>
    <cellStyle name="Normal 6 2 3 3 7 2" xfId="39996"/>
    <cellStyle name="Normal 6 2 3 3 7 2 2" xfId="39997"/>
    <cellStyle name="Normal 6 2 3 3 7 3" xfId="39998"/>
    <cellStyle name="Normal 6 2 3 3 7 3 2" xfId="39999"/>
    <cellStyle name="Normal 6 2 3 3 7 4" xfId="40000"/>
    <cellStyle name="Normal 6 2 3 3 8" xfId="40001"/>
    <cellStyle name="Normal 6 2 3 3 8 2" xfId="40002"/>
    <cellStyle name="Normal 6 2 3 3 9" xfId="40003"/>
    <cellStyle name="Normal 6 2 3 3 9 2" xfId="40004"/>
    <cellStyle name="Normal 6 2 3 4" xfId="40005"/>
    <cellStyle name="Normal 6 2 3 4 10" xfId="40006"/>
    <cellStyle name="Normal 6 2 3 4 2" xfId="40007"/>
    <cellStyle name="Normal 6 2 3 4 2 2" xfId="40008"/>
    <cellStyle name="Normal 6 2 3 4 2 2 2" xfId="40009"/>
    <cellStyle name="Normal 6 2 3 4 2 2 2 2" xfId="40010"/>
    <cellStyle name="Normal 6 2 3 4 2 2 2 2 2" xfId="40011"/>
    <cellStyle name="Normal 6 2 3 4 2 2 2 3" xfId="40012"/>
    <cellStyle name="Normal 6 2 3 4 2 2 2 3 2" xfId="40013"/>
    <cellStyle name="Normal 6 2 3 4 2 2 2 4" xfId="40014"/>
    <cellStyle name="Normal 6 2 3 4 2 2 3" xfId="40015"/>
    <cellStyle name="Normal 6 2 3 4 2 2 3 2" xfId="40016"/>
    <cellStyle name="Normal 6 2 3 4 2 2 4" xfId="40017"/>
    <cellStyle name="Normal 6 2 3 4 2 2 4 2" xfId="40018"/>
    <cellStyle name="Normal 6 2 3 4 2 2 5" xfId="40019"/>
    <cellStyle name="Normal 6 2 3 4 2 3" xfId="40020"/>
    <cellStyle name="Normal 6 2 3 4 2 3 2" xfId="40021"/>
    <cellStyle name="Normal 6 2 3 4 2 3 2 2" xfId="40022"/>
    <cellStyle name="Normal 6 2 3 4 2 3 2 2 2" xfId="40023"/>
    <cellStyle name="Normal 6 2 3 4 2 3 2 3" xfId="40024"/>
    <cellStyle name="Normal 6 2 3 4 2 3 2 3 2" xfId="40025"/>
    <cellStyle name="Normal 6 2 3 4 2 3 2 4" xfId="40026"/>
    <cellStyle name="Normal 6 2 3 4 2 3 3" xfId="40027"/>
    <cellStyle name="Normal 6 2 3 4 2 3 3 2" xfId="40028"/>
    <cellStyle name="Normal 6 2 3 4 2 3 4" xfId="40029"/>
    <cellStyle name="Normal 6 2 3 4 2 3 4 2" xfId="40030"/>
    <cellStyle name="Normal 6 2 3 4 2 3 5" xfId="40031"/>
    <cellStyle name="Normal 6 2 3 4 2 4" xfId="40032"/>
    <cellStyle name="Normal 6 2 3 4 2 4 2" xfId="40033"/>
    <cellStyle name="Normal 6 2 3 4 2 4 2 2" xfId="40034"/>
    <cellStyle name="Normal 6 2 3 4 2 4 2 2 2" xfId="40035"/>
    <cellStyle name="Normal 6 2 3 4 2 4 2 3" xfId="40036"/>
    <cellStyle name="Normal 6 2 3 4 2 4 2 3 2" xfId="40037"/>
    <cellStyle name="Normal 6 2 3 4 2 4 2 4" xfId="40038"/>
    <cellStyle name="Normal 6 2 3 4 2 4 3" xfId="40039"/>
    <cellStyle name="Normal 6 2 3 4 2 4 3 2" xfId="40040"/>
    <cellStyle name="Normal 6 2 3 4 2 4 4" xfId="40041"/>
    <cellStyle name="Normal 6 2 3 4 2 4 4 2" xfId="40042"/>
    <cellStyle name="Normal 6 2 3 4 2 4 5" xfId="40043"/>
    <cellStyle name="Normal 6 2 3 4 2 5" xfId="40044"/>
    <cellStyle name="Normal 6 2 3 4 2 5 2" xfId="40045"/>
    <cellStyle name="Normal 6 2 3 4 2 5 2 2" xfId="40046"/>
    <cellStyle name="Normal 6 2 3 4 2 5 3" xfId="40047"/>
    <cellStyle name="Normal 6 2 3 4 2 5 3 2" xfId="40048"/>
    <cellStyle name="Normal 6 2 3 4 2 5 4" xfId="40049"/>
    <cellStyle name="Normal 6 2 3 4 2 6" xfId="40050"/>
    <cellStyle name="Normal 6 2 3 4 2 6 2" xfId="40051"/>
    <cellStyle name="Normal 6 2 3 4 2 7" xfId="40052"/>
    <cellStyle name="Normal 6 2 3 4 2 7 2" xfId="40053"/>
    <cellStyle name="Normal 6 2 3 4 2 8" xfId="40054"/>
    <cellStyle name="Normal 6 2 3 4 3" xfId="40055"/>
    <cellStyle name="Normal 6 2 3 4 3 2" xfId="40056"/>
    <cellStyle name="Normal 6 2 3 4 3 2 2" xfId="40057"/>
    <cellStyle name="Normal 6 2 3 4 3 2 2 2" xfId="40058"/>
    <cellStyle name="Normal 6 2 3 4 3 2 2 2 2" xfId="40059"/>
    <cellStyle name="Normal 6 2 3 4 3 2 2 3" xfId="40060"/>
    <cellStyle name="Normal 6 2 3 4 3 2 2 3 2" xfId="40061"/>
    <cellStyle name="Normal 6 2 3 4 3 2 2 4" xfId="40062"/>
    <cellStyle name="Normal 6 2 3 4 3 2 3" xfId="40063"/>
    <cellStyle name="Normal 6 2 3 4 3 2 3 2" xfId="40064"/>
    <cellStyle name="Normal 6 2 3 4 3 2 4" xfId="40065"/>
    <cellStyle name="Normal 6 2 3 4 3 2 4 2" xfId="40066"/>
    <cellStyle name="Normal 6 2 3 4 3 2 5" xfId="40067"/>
    <cellStyle name="Normal 6 2 3 4 3 3" xfId="40068"/>
    <cellStyle name="Normal 6 2 3 4 3 3 2" xfId="40069"/>
    <cellStyle name="Normal 6 2 3 4 3 3 2 2" xfId="40070"/>
    <cellStyle name="Normal 6 2 3 4 3 3 2 2 2" xfId="40071"/>
    <cellStyle name="Normal 6 2 3 4 3 3 2 3" xfId="40072"/>
    <cellStyle name="Normal 6 2 3 4 3 3 2 3 2" xfId="40073"/>
    <cellStyle name="Normal 6 2 3 4 3 3 2 4" xfId="40074"/>
    <cellStyle name="Normal 6 2 3 4 3 3 3" xfId="40075"/>
    <cellStyle name="Normal 6 2 3 4 3 3 3 2" xfId="40076"/>
    <cellStyle name="Normal 6 2 3 4 3 3 4" xfId="40077"/>
    <cellStyle name="Normal 6 2 3 4 3 3 4 2" xfId="40078"/>
    <cellStyle name="Normal 6 2 3 4 3 3 5" xfId="40079"/>
    <cellStyle name="Normal 6 2 3 4 3 4" xfId="40080"/>
    <cellStyle name="Normal 6 2 3 4 3 4 2" xfId="40081"/>
    <cellStyle name="Normal 6 2 3 4 3 4 2 2" xfId="40082"/>
    <cellStyle name="Normal 6 2 3 4 3 4 2 2 2" xfId="40083"/>
    <cellStyle name="Normal 6 2 3 4 3 4 2 3" xfId="40084"/>
    <cellStyle name="Normal 6 2 3 4 3 4 2 3 2" xfId="40085"/>
    <cellStyle name="Normal 6 2 3 4 3 4 2 4" xfId="40086"/>
    <cellStyle name="Normal 6 2 3 4 3 4 3" xfId="40087"/>
    <cellStyle name="Normal 6 2 3 4 3 4 3 2" xfId="40088"/>
    <cellStyle name="Normal 6 2 3 4 3 4 4" xfId="40089"/>
    <cellStyle name="Normal 6 2 3 4 3 4 4 2" xfId="40090"/>
    <cellStyle name="Normal 6 2 3 4 3 4 5" xfId="40091"/>
    <cellStyle name="Normal 6 2 3 4 3 5" xfId="40092"/>
    <cellStyle name="Normal 6 2 3 4 3 5 2" xfId="40093"/>
    <cellStyle name="Normal 6 2 3 4 3 5 2 2" xfId="40094"/>
    <cellStyle name="Normal 6 2 3 4 3 5 3" xfId="40095"/>
    <cellStyle name="Normal 6 2 3 4 3 5 3 2" xfId="40096"/>
    <cellStyle name="Normal 6 2 3 4 3 5 4" xfId="40097"/>
    <cellStyle name="Normal 6 2 3 4 3 6" xfId="40098"/>
    <cellStyle name="Normal 6 2 3 4 3 6 2" xfId="40099"/>
    <cellStyle name="Normal 6 2 3 4 3 7" xfId="40100"/>
    <cellStyle name="Normal 6 2 3 4 3 7 2" xfId="40101"/>
    <cellStyle name="Normal 6 2 3 4 3 8" xfId="40102"/>
    <cellStyle name="Normal 6 2 3 4 4" xfId="40103"/>
    <cellStyle name="Normal 6 2 3 4 4 2" xfId="40104"/>
    <cellStyle name="Normal 6 2 3 4 4 2 2" xfId="40105"/>
    <cellStyle name="Normal 6 2 3 4 4 2 2 2" xfId="40106"/>
    <cellStyle name="Normal 6 2 3 4 4 2 3" xfId="40107"/>
    <cellStyle name="Normal 6 2 3 4 4 2 3 2" xfId="40108"/>
    <cellStyle name="Normal 6 2 3 4 4 2 4" xfId="40109"/>
    <cellStyle name="Normal 6 2 3 4 4 3" xfId="40110"/>
    <cellStyle name="Normal 6 2 3 4 4 3 2" xfId="40111"/>
    <cellStyle name="Normal 6 2 3 4 4 4" xfId="40112"/>
    <cellStyle name="Normal 6 2 3 4 4 4 2" xfId="40113"/>
    <cellStyle name="Normal 6 2 3 4 4 5" xfId="40114"/>
    <cellStyle name="Normal 6 2 3 4 5" xfId="40115"/>
    <cellStyle name="Normal 6 2 3 4 5 2" xfId="40116"/>
    <cellStyle name="Normal 6 2 3 4 5 2 2" xfId="40117"/>
    <cellStyle name="Normal 6 2 3 4 5 2 2 2" xfId="40118"/>
    <cellStyle name="Normal 6 2 3 4 5 2 3" xfId="40119"/>
    <cellStyle name="Normal 6 2 3 4 5 2 3 2" xfId="40120"/>
    <cellStyle name="Normal 6 2 3 4 5 2 4" xfId="40121"/>
    <cellStyle name="Normal 6 2 3 4 5 3" xfId="40122"/>
    <cellStyle name="Normal 6 2 3 4 5 3 2" xfId="40123"/>
    <cellStyle name="Normal 6 2 3 4 5 4" xfId="40124"/>
    <cellStyle name="Normal 6 2 3 4 5 4 2" xfId="40125"/>
    <cellStyle name="Normal 6 2 3 4 5 5" xfId="40126"/>
    <cellStyle name="Normal 6 2 3 4 6" xfId="40127"/>
    <cellStyle name="Normal 6 2 3 4 6 2" xfId="40128"/>
    <cellStyle name="Normal 6 2 3 4 6 2 2" xfId="40129"/>
    <cellStyle name="Normal 6 2 3 4 6 2 2 2" xfId="40130"/>
    <cellStyle name="Normal 6 2 3 4 6 2 3" xfId="40131"/>
    <cellStyle name="Normal 6 2 3 4 6 2 3 2" xfId="40132"/>
    <cellStyle name="Normal 6 2 3 4 6 2 4" xfId="40133"/>
    <cellStyle name="Normal 6 2 3 4 6 3" xfId="40134"/>
    <cellStyle name="Normal 6 2 3 4 6 3 2" xfId="40135"/>
    <cellStyle name="Normal 6 2 3 4 6 4" xfId="40136"/>
    <cellStyle name="Normal 6 2 3 4 6 4 2" xfId="40137"/>
    <cellStyle name="Normal 6 2 3 4 6 5" xfId="40138"/>
    <cellStyle name="Normal 6 2 3 4 7" xfId="40139"/>
    <cellStyle name="Normal 6 2 3 4 7 2" xfId="40140"/>
    <cellStyle name="Normal 6 2 3 4 7 2 2" xfId="40141"/>
    <cellStyle name="Normal 6 2 3 4 7 3" xfId="40142"/>
    <cellStyle name="Normal 6 2 3 4 7 3 2" xfId="40143"/>
    <cellStyle name="Normal 6 2 3 4 7 4" xfId="40144"/>
    <cellStyle name="Normal 6 2 3 4 8" xfId="40145"/>
    <cellStyle name="Normal 6 2 3 4 8 2" xfId="40146"/>
    <cellStyle name="Normal 6 2 3 4 9" xfId="40147"/>
    <cellStyle name="Normal 6 2 3 4 9 2" xfId="40148"/>
    <cellStyle name="Normal 6 2 3 5" xfId="40149"/>
    <cellStyle name="Normal 6 2 3 5 2" xfId="40150"/>
    <cellStyle name="Normal 6 2 3 5 2 2" xfId="40151"/>
    <cellStyle name="Normal 6 2 3 5 2 2 2" xfId="40152"/>
    <cellStyle name="Normal 6 2 3 5 2 2 2 2" xfId="40153"/>
    <cellStyle name="Normal 6 2 3 5 2 2 3" xfId="40154"/>
    <cellStyle name="Normal 6 2 3 5 2 2 3 2" xfId="40155"/>
    <cellStyle name="Normal 6 2 3 5 2 2 4" xfId="40156"/>
    <cellStyle name="Normal 6 2 3 5 2 3" xfId="40157"/>
    <cellStyle name="Normal 6 2 3 5 2 3 2" xfId="40158"/>
    <cellStyle name="Normal 6 2 3 5 2 4" xfId="40159"/>
    <cellStyle name="Normal 6 2 3 5 2 4 2" xfId="40160"/>
    <cellStyle name="Normal 6 2 3 5 2 5" xfId="40161"/>
    <cellStyle name="Normal 6 2 3 5 2 6" xfId="40162"/>
    <cellStyle name="Normal 6 2 3 5 3" xfId="40163"/>
    <cellStyle name="Normal 6 2 3 5 3 2" xfId="40164"/>
    <cellStyle name="Normal 6 2 3 5 3 2 2" xfId="40165"/>
    <cellStyle name="Normal 6 2 3 5 3 2 2 2" xfId="40166"/>
    <cellStyle name="Normal 6 2 3 5 3 2 3" xfId="40167"/>
    <cellStyle name="Normal 6 2 3 5 3 2 3 2" xfId="40168"/>
    <cellStyle name="Normal 6 2 3 5 3 2 4" xfId="40169"/>
    <cellStyle name="Normal 6 2 3 5 3 3" xfId="40170"/>
    <cellStyle name="Normal 6 2 3 5 3 3 2" xfId="40171"/>
    <cellStyle name="Normal 6 2 3 5 3 4" xfId="40172"/>
    <cellStyle name="Normal 6 2 3 5 3 4 2" xfId="40173"/>
    <cellStyle name="Normal 6 2 3 5 3 5" xfId="40174"/>
    <cellStyle name="Normal 6 2 3 5 4" xfId="40175"/>
    <cellStyle name="Normal 6 2 3 5 4 2" xfId="40176"/>
    <cellStyle name="Normal 6 2 3 5 4 2 2" xfId="40177"/>
    <cellStyle name="Normal 6 2 3 5 4 2 2 2" xfId="40178"/>
    <cellStyle name="Normal 6 2 3 5 4 2 3" xfId="40179"/>
    <cellStyle name="Normal 6 2 3 5 4 2 3 2" xfId="40180"/>
    <cellStyle name="Normal 6 2 3 5 4 2 4" xfId="40181"/>
    <cellStyle name="Normal 6 2 3 5 4 3" xfId="40182"/>
    <cellStyle name="Normal 6 2 3 5 4 3 2" xfId="40183"/>
    <cellStyle name="Normal 6 2 3 5 4 4" xfId="40184"/>
    <cellStyle name="Normal 6 2 3 5 4 4 2" xfId="40185"/>
    <cellStyle name="Normal 6 2 3 5 4 5" xfId="40186"/>
    <cellStyle name="Normal 6 2 3 5 5" xfId="40187"/>
    <cellStyle name="Normal 6 2 3 5 5 2" xfId="40188"/>
    <cellStyle name="Normal 6 2 3 5 5 2 2" xfId="40189"/>
    <cellStyle name="Normal 6 2 3 5 5 3" xfId="40190"/>
    <cellStyle name="Normal 6 2 3 5 5 3 2" xfId="40191"/>
    <cellStyle name="Normal 6 2 3 5 5 4" xfId="40192"/>
    <cellStyle name="Normal 6 2 3 5 6" xfId="40193"/>
    <cellStyle name="Normal 6 2 3 5 6 2" xfId="40194"/>
    <cellStyle name="Normal 6 2 3 5 7" xfId="40195"/>
    <cellStyle name="Normal 6 2 3 5 7 2" xfId="40196"/>
    <cellStyle name="Normal 6 2 3 5 8" xfId="40197"/>
    <cellStyle name="Normal 6 2 3 6" xfId="40198"/>
    <cellStyle name="Normal 6 2 3 6 2" xfId="40199"/>
    <cellStyle name="Normal 6 2 3 6 2 2" xfId="40200"/>
    <cellStyle name="Normal 6 2 3 6 2 2 2" xfId="40201"/>
    <cellStyle name="Normal 6 2 3 6 2 2 2 2" xfId="40202"/>
    <cellStyle name="Normal 6 2 3 6 2 2 3" xfId="40203"/>
    <cellStyle name="Normal 6 2 3 6 2 2 3 2" xfId="40204"/>
    <cellStyle name="Normal 6 2 3 6 2 2 4" xfId="40205"/>
    <cellStyle name="Normal 6 2 3 6 2 3" xfId="40206"/>
    <cellStyle name="Normal 6 2 3 6 2 3 2" xfId="40207"/>
    <cellStyle name="Normal 6 2 3 6 2 4" xfId="40208"/>
    <cellStyle name="Normal 6 2 3 6 2 4 2" xfId="40209"/>
    <cellStyle name="Normal 6 2 3 6 2 5" xfId="40210"/>
    <cellStyle name="Normal 6 2 3 6 2 6" xfId="40211"/>
    <cellStyle name="Normal 6 2 3 6 3" xfId="40212"/>
    <cellStyle name="Normal 6 2 3 6 3 2" xfId="40213"/>
    <cellStyle name="Normal 6 2 3 6 3 2 2" xfId="40214"/>
    <cellStyle name="Normal 6 2 3 6 3 2 2 2" xfId="40215"/>
    <cellStyle name="Normal 6 2 3 6 3 2 3" xfId="40216"/>
    <cellStyle name="Normal 6 2 3 6 3 2 3 2" xfId="40217"/>
    <cellStyle name="Normal 6 2 3 6 3 2 4" xfId="40218"/>
    <cellStyle name="Normal 6 2 3 6 3 3" xfId="40219"/>
    <cellStyle name="Normal 6 2 3 6 3 3 2" xfId="40220"/>
    <cellStyle name="Normal 6 2 3 6 3 4" xfId="40221"/>
    <cellStyle name="Normal 6 2 3 6 3 4 2" xfId="40222"/>
    <cellStyle name="Normal 6 2 3 6 3 5" xfId="40223"/>
    <cellStyle name="Normal 6 2 3 6 4" xfId="40224"/>
    <cellStyle name="Normal 6 2 3 6 4 2" xfId="40225"/>
    <cellStyle name="Normal 6 2 3 6 4 2 2" xfId="40226"/>
    <cellStyle name="Normal 6 2 3 6 4 2 2 2" xfId="40227"/>
    <cellStyle name="Normal 6 2 3 6 4 2 3" xfId="40228"/>
    <cellStyle name="Normal 6 2 3 6 4 2 3 2" xfId="40229"/>
    <cellStyle name="Normal 6 2 3 6 4 2 4" xfId="40230"/>
    <cellStyle name="Normal 6 2 3 6 4 3" xfId="40231"/>
    <cellStyle name="Normal 6 2 3 6 4 3 2" xfId="40232"/>
    <cellStyle name="Normal 6 2 3 6 4 4" xfId="40233"/>
    <cellStyle name="Normal 6 2 3 6 4 4 2" xfId="40234"/>
    <cellStyle name="Normal 6 2 3 6 4 5" xfId="40235"/>
    <cellStyle name="Normal 6 2 3 6 5" xfId="40236"/>
    <cellStyle name="Normal 6 2 3 6 5 2" xfId="40237"/>
    <cellStyle name="Normal 6 2 3 6 5 2 2" xfId="40238"/>
    <cellStyle name="Normal 6 2 3 6 5 3" xfId="40239"/>
    <cellStyle name="Normal 6 2 3 6 5 3 2" xfId="40240"/>
    <cellStyle name="Normal 6 2 3 6 5 4" xfId="40241"/>
    <cellStyle name="Normal 6 2 3 6 6" xfId="40242"/>
    <cellStyle name="Normal 6 2 3 6 6 2" xfId="40243"/>
    <cellStyle name="Normal 6 2 3 6 7" xfId="40244"/>
    <cellStyle name="Normal 6 2 3 6 7 2" xfId="40245"/>
    <cellStyle name="Normal 6 2 3 6 8" xfId="40246"/>
    <cellStyle name="Normal 6 2 3 7" xfId="40247"/>
    <cellStyle name="Normal 6 2 3 7 2" xfId="40248"/>
    <cellStyle name="Normal 6 2 3 7 2 2" xfId="40249"/>
    <cellStyle name="Normal 6 2 3 7 2 2 2" xfId="40250"/>
    <cellStyle name="Normal 6 2 3 7 2 3" xfId="40251"/>
    <cellStyle name="Normal 6 2 3 7 2 3 2" xfId="40252"/>
    <cellStyle name="Normal 6 2 3 7 2 4" xfId="40253"/>
    <cellStyle name="Normal 6 2 3 7 2 5" xfId="40254"/>
    <cellStyle name="Normal 6 2 3 7 3" xfId="40255"/>
    <cellStyle name="Normal 6 2 3 7 3 2" xfId="40256"/>
    <cellStyle name="Normal 6 2 3 7 3 3" xfId="40257"/>
    <cellStyle name="Normal 6 2 3 7 3 4" xfId="40258"/>
    <cellStyle name="Normal 6 2 3 7 4" xfId="40259"/>
    <cellStyle name="Normal 6 2 3 7 4 2" xfId="40260"/>
    <cellStyle name="Normal 6 2 3 7 5" xfId="40261"/>
    <cellStyle name="Normal 6 2 3 7 6" xfId="40262"/>
    <cellStyle name="Normal 6 2 3 7 7" xfId="40263"/>
    <cellStyle name="Normal 6 2 3 8" xfId="40264"/>
    <cellStyle name="Normal 6 2 3 8 2" xfId="40265"/>
    <cellStyle name="Normal 6 2 3 8 2 2" xfId="40266"/>
    <cellStyle name="Normal 6 2 3 8 2 2 2" xfId="40267"/>
    <cellStyle name="Normal 6 2 3 8 2 3" xfId="40268"/>
    <cellStyle name="Normal 6 2 3 8 2 3 2" xfId="40269"/>
    <cellStyle name="Normal 6 2 3 8 2 4" xfId="40270"/>
    <cellStyle name="Normal 6 2 3 8 3" xfId="40271"/>
    <cellStyle name="Normal 6 2 3 8 3 2" xfId="40272"/>
    <cellStyle name="Normal 6 2 3 8 4" xfId="40273"/>
    <cellStyle name="Normal 6 2 3 8 4 2" xfId="40274"/>
    <cellStyle name="Normal 6 2 3 8 5" xfId="40275"/>
    <cellStyle name="Normal 6 2 3 8 6" xfId="40276"/>
    <cellStyle name="Normal 6 2 3 9" xfId="40277"/>
    <cellStyle name="Normal 6 2 3 9 2" xfId="40278"/>
    <cellStyle name="Normal 6 2 3 9 2 2" xfId="40279"/>
    <cellStyle name="Normal 6 2 3 9 2 2 2" xfId="40280"/>
    <cellStyle name="Normal 6 2 3 9 2 3" xfId="40281"/>
    <cellStyle name="Normal 6 2 3 9 2 3 2" xfId="40282"/>
    <cellStyle name="Normal 6 2 3 9 2 4" xfId="40283"/>
    <cellStyle name="Normal 6 2 3 9 3" xfId="40284"/>
    <cellStyle name="Normal 6 2 3 9 3 2" xfId="40285"/>
    <cellStyle name="Normal 6 2 3 9 4" xfId="40286"/>
    <cellStyle name="Normal 6 2 3 9 4 2" xfId="40287"/>
    <cellStyle name="Normal 6 2 3 9 5" xfId="40288"/>
    <cellStyle name="Normal 6 2 4" xfId="40289"/>
    <cellStyle name="Normal 6 2 4 10" xfId="40290"/>
    <cellStyle name="Normal 6 2 4 10 2" xfId="40291"/>
    <cellStyle name="Normal 6 2 4 11" xfId="40292"/>
    <cellStyle name="Normal 6 2 4 2" xfId="40293"/>
    <cellStyle name="Normal 6 2 4 2 10" xfId="40294"/>
    <cellStyle name="Normal 6 2 4 2 2" xfId="40295"/>
    <cellStyle name="Normal 6 2 4 2 2 2" xfId="40296"/>
    <cellStyle name="Normal 6 2 4 2 2 2 2" xfId="40297"/>
    <cellStyle name="Normal 6 2 4 2 2 2 2 2" xfId="40298"/>
    <cellStyle name="Normal 6 2 4 2 2 2 2 2 2" xfId="40299"/>
    <cellStyle name="Normal 6 2 4 2 2 2 2 3" xfId="40300"/>
    <cellStyle name="Normal 6 2 4 2 2 2 2 3 2" xfId="40301"/>
    <cellStyle name="Normal 6 2 4 2 2 2 2 4" xfId="40302"/>
    <cellStyle name="Normal 6 2 4 2 2 2 3" xfId="40303"/>
    <cellStyle name="Normal 6 2 4 2 2 2 3 2" xfId="40304"/>
    <cellStyle name="Normal 6 2 4 2 2 2 4" xfId="40305"/>
    <cellStyle name="Normal 6 2 4 2 2 2 4 2" xfId="40306"/>
    <cellStyle name="Normal 6 2 4 2 2 2 5" xfId="40307"/>
    <cellStyle name="Normal 6 2 4 2 2 2 6" xfId="40308"/>
    <cellStyle name="Normal 6 2 4 2 2 3" xfId="40309"/>
    <cellStyle name="Normal 6 2 4 2 2 3 2" xfId="40310"/>
    <cellStyle name="Normal 6 2 4 2 2 3 2 2" xfId="40311"/>
    <cellStyle name="Normal 6 2 4 2 2 3 2 2 2" xfId="40312"/>
    <cellStyle name="Normal 6 2 4 2 2 3 2 3" xfId="40313"/>
    <cellStyle name="Normal 6 2 4 2 2 3 2 3 2" xfId="40314"/>
    <cellStyle name="Normal 6 2 4 2 2 3 2 4" xfId="40315"/>
    <cellStyle name="Normal 6 2 4 2 2 3 3" xfId="40316"/>
    <cellStyle name="Normal 6 2 4 2 2 3 3 2" xfId="40317"/>
    <cellStyle name="Normal 6 2 4 2 2 3 4" xfId="40318"/>
    <cellStyle name="Normal 6 2 4 2 2 3 4 2" xfId="40319"/>
    <cellStyle name="Normal 6 2 4 2 2 3 5" xfId="40320"/>
    <cellStyle name="Normal 6 2 4 2 2 4" xfId="40321"/>
    <cellStyle name="Normal 6 2 4 2 2 4 2" xfId="40322"/>
    <cellStyle name="Normal 6 2 4 2 2 4 2 2" xfId="40323"/>
    <cellStyle name="Normal 6 2 4 2 2 4 2 2 2" xfId="40324"/>
    <cellStyle name="Normal 6 2 4 2 2 4 2 3" xfId="40325"/>
    <cellStyle name="Normal 6 2 4 2 2 4 2 3 2" xfId="40326"/>
    <cellStyle name="Normal 6 2 4 2 2 4 2 4" xfId="40327"/>
    <cellStyle name="Normal 6 2 4 2 2 4 3" xfId="40328"/>
    <cellStyle name="Normal 6 2 4 2 2 4 3 2" xfId="40329"/>
    <cellStyle name="Normal 6 2 4 2 2 4 4" xfId="40330"/>
    <cellStyle name="Normal 6 2 4 2 2 4 4 2" xfId="40331"/>
    <cellStyle name="Normal 6 2 4 2 2 4 5" xfId="40332"/>
    <cellStyle name="Normal 6 2 4 2 2 5" xfId="40333"/>
    <cellStyle name="Normal 6 2 4 2 2 5 2" xfId="40334"/>
    <cellStyle name="Normal 6 2 4 2 2 5 2 2" xfId="40335"/>
    <cellStyle name="Normal 6 2 4 2 2 5 3" xfId="40336"/>
    <cellStyle name="Normal 6 2 4 2 2 5 3 2" xfId="40337"/>
    <cellStyle name="Normal 6 2 4 2 2 5 4" xfId="40338"/>
    <cellStyle name="Normal 6 2 4 2 2 6" xfId="40339"/>
    <cellStyle name="Normal 6 2 4 2 2 6 2" xfId="40340"/>
    <cellStyle name="Normal 6 2 4 2 2 7" xfId="40341"/>
    <cellStyle name="Normal 6 2 4 2 2 7 2" xfId="40342"/>
    <cellStyle name="Normal 6 2 4 2 2 8" xfId="40343"/>
    <cellStyle name="Normal 6 2 4 2 3" xfId="40344"/>
    <cellStyle name="Normal 6 2 4 2 3 2" xfId="40345"/>
    <cellStyle name="Normal 6 2 4 2 3 2 2" xfId="40346"/>
    <cellStyle name="Normal 6 2 4 2 3 2 2 2" xfId="40347"/>
    <cellStyle name="Normal 6 2 4 2 3 2 2 2 2" xfId="40348"/>
    <cellStyle name="Normal 6 2 4 2 3 2 2 3" xfId="40349"/>
    <cellStyle name="Normal 6 2 4 2 3 2 2 3 2" xfId="40350"/>
    <cellStyle name="Normal 6 2 4 2 3 2 2 4" xfId="40351"/>
    <cellStyle name="Normal 6 2 4 2 3 2 3" xfId="40352"/>
    <cellStyle name="Normal 6 2 4 2 3 2 3 2" xfId="40353"/>
    <cellStyle name="Normal 6 2 4 2 3 2 4" xfId="40354"/>
    <cellStyle name="Normal 6 2 4 2 3 2 4 2" xfId="40355"/>
    <cellStyle name="Normal 6 2 4 2 3 2 5" xfId="40356"/>
    <cellStyle name="Normal 6 2 4 2 3 3" xfId="40357"/>
    <cellStyle name="Normal 6 2 4 2 3 3 2" xfId="40358"/>
    <cellStyle name="Normal 6 2 4 2 3 3 2 2" xfId="40359"/>
    <cellStyle name="Normal 6 2 4 2 3 3 2 2 2" xfId="40360"/>
    <cellStyle name="Normal 6 2 4 2 3 3 2 3" xfId="40361"/>
    <cellStyle name="Normal 6 2 4 2 3 3 2 3 2" xfId="40362"/>
    <cellStyle name="Normal 6 2 4 2 3 3 2 4" xfId="40363"/>
    <cellStyle name="Normal 6 2 4 2 3 3 3" xfId="40364"/>
    <cellStyle name="Normal 6 2 4 2 3 3 3 2" xfId="40365"/>
    <cellStyle name="Normal 6 2 4 2 3 3 4" xfId="40366"/>
    <cellStyle name="Normal 6 2 4 2 3 3 4 2" xfId="40367"/>
    <cellStyle name="Normal 6 2 4 2 3 3 5" xfId="40368"/>
    <cellStyle name="Normal 6 2 4 2 3 4" xfId="40369"/>
    <cellStyle name="Normal 6 2 4 2 3 4 2" xfId="40370"/>
    <cellStyle name="Normal 6 2 4 2 3 4 2 2" xfId="40371"/>
    <cellStyle name="Normal 6 2 4 2 3 4 2 2 2" xfId="40372"/>
    <cellStyle name="Normal 6 2 4 2 3 4 2 3" xfId="40373"/>
    <cellStyle name="Normal 6 2 4 2 3 4 2 3 2" xfId="40374"/>
    <cellStyle name="Normal 6 2 4 2 3 4 2 4" xfId="40375"/>
    <cellStyle name="Normal 6 2 4 2 3 4 3" xfId="40376"/>
    <cellStyle name="Normal 6 2 4 2 3 4 3 2" xfId="40377"/>
    <cellStyle name="Normal 6 2 4 2 3 4 4" xfId="40378"/>
    <cellStyle name="Normal 6 2 4 2 3 4 4 2" xfId="40379"/>
    <cellStyle name="Normal 6 2 4 2 3 4 5" xfId="40380"/>
    <cellStyle name="Normal 6 2 4 2 3 5" xfId="40381"/>
    <cellStyle name="Normal 6 2 4 2 3 5 2" xfId="40382"/>
    <cellStyle name="Normal 6 2 4 2 3 5 2 2" xfId="40383"/>
    <cellStyle name="Normal 6 2 4 2 3 5 3" xfId="40384"/>
    <cellStyle name="Normal 6 2 4 2 3 5 3 2" xfId="40385"/>
    <cellStyle name="Normal 6 2 4 2 3 5 4" xfId="40386"/>
    <cellStyle name="Normal 6 2 4 2 3 6" xfId="40387"/>
    <cellStyle name="Normal 6 2 4 2 3 6 2" xfId="40388"/>
    <cellStyle name="Normal 6 2 4 2 3 7" xfId="40389"/>
    <cellStyle name="Normal 6 2 4 2 3 7 2" xfId="40390"/>
    <cellStyle name="Normal 6 2 4 2 3 8" xfId="40391"/>
    <cellStyle name="Normal 6 2 4 2 4" xfId="40392"/>
    <cellStyle name="Normal 6 2 4 2 4 2" xfId="40393"/>
    <cellStyle name="Normal 6 2 4 2 4 2 2" xfId="40394"/>
    <cellStyle name="Normal 6 2 4 2 4 2 2 2" xfId="40395"/>
    <cellStyle name="Normal 6 2 4 2 4 2 3" xfId="40396"/>
    <cellStyle name="Normal 6 2 4 2 4 2 3 2" xfId="40397"/>
    <cellStyle name="Normal 6 2 4 2 4 2 4" xfId="40398"/>
    <cellStyle name="Normal 6 2 4 2 4 3" xfId="40399"/>
    <cellStyle name="Normal 6 2 4 2 4 3 2" xfId="40400"/>
    <cellStyle name="Normal 6 2 4 2 4 4" xfId="40401"/>
    <cellStyle name="Normal 6 2 4 2 4 4 2" xfId="40402"/>
    <cellStyle name="Normal 6 2 4 2 4 5" xfId="40403"/>
    <cellStyle name="Normal 6 2 4 2 4 6" xfId="40404"/>
    <cellStyle name="Normal 6 2 4 2 5" xfId="40405"/>
    <cellStyle name="Normal 6 2 4 2 5 2" xfId="40406"/>
    <cellStyle name="Normal 6 2 4 2 5 2 2" xfId="40407"/>
    <cellStyle name="Normal 6 2 4 2 5 2 2 2" xfId="40408"/>
    <cellStyle name="Normal 6 2 4 2 5 2 3" xfId="40409"/>
    <cellStyle name="Normal 6 2 4 2 5 2 3 2" xfId="40410"/>
    <cellStyle name="Normal 6 2 4 2 5 2 4" xfId="40411"/>
    <cellStyle name="Normal 6 2 4 2 5 3" xfId="40412"/>
    <cellStyle name="Normal 6 2 4 2 5 3 2" xfId="40413"/>
    <cellStyle name="Normal 6 2 4 2 5 4" xfId="40414"/>
    <cellStyle name="Normal 6 2 4 2 5 4 2" xfId="40415"/>
    <cellStyle name="Normal 6 2 4 2 5 5" xfId="40416"/>
    <cellStyle name="Normal 6 2 4 2 6" xfId="40417"/>
    <cellStyle name="Normal 6 2 4 2 6 2" xfId="40418"/>
    <cellStyle name="Normal 6 2 4 2 6 2 2" xfId="40419"/>
    <cellStyle name="Normal 6 2 4 2 6 2 2 2" xfId="40420"/>
    <cellStyle name="Normal 6 2 4 2 6 2 3" xfId="40421"/>
    <cellStyle name="Normal 6 2 4 2 6 2 3 2" xfId="40422"/>
    <cellStyle name="Normal 6 2 4 2 6 2 4" xfId="40423"/>
    <cellStyle name="Normal 6 2 4 2 6 3" xfId="40424"/>
    <cellStyle name="Normal 6 2 4 2 6 3 2" xfId="40425"/>
    <cellStyle name="Normal 6 2 4 2 6 4" xfId="40426"/>
    <cellStyle name="Normal 6 2 4 2 6 4 2" xfId="40427"/>
    <cellStyle name="Normal 6 2 4 2 6 5" xfId="40428"/>
    <cellStyle name="Normal 6 2 4 2 7" xfId="40429"/>
    <cellStyle name="Normal 6 2 4 2 7 2" xfId="40430"/>
    <cellStyle name="Normal 6 2 4 2 7 2 2" xfId="40431"/>
    <cellStyle name="Normal 6 2 4 2 7 3" xfId="40432"/>
    <cellStyle name="Normal 6 2 4 2 7 3 2" xfId="40433"/>
    <cellStyle name="Normal 6 2 4 2 7 4" xfId="40434"/>
    <cellStyle name="Normal 6 2 4 2 8" xfId="40435"/>
    <cellStyle name="Normal 6 2 4 2 8 2" xfId="40436"/>
    <cellStyle name="Normal 6 2 4 2 9" xfId="40437"/>
    <cellStyle name="Normal 6 2 4 2 9 2" xfId="40438"/>
    <cellStyle name="Normal 6 2 4 3" xfId="40439"/>
    <cellStyle name="Normal 6 2 4 3 2" xfId="40440"/>
    <cellStyle name="Normal 6 2 4 3 2 2" xfId="40441"/>
    <cellStyle name="Normal 6 2 4 3 2 2 2" xfId="40442"/>
    <cellStyle name="Normal 6 2 4 3 2 2 2 2" xfId="40443"/>
    <cellStyle name="Normal 6 2 4 3 2 2 3" xfId="40444"/>
    <cellStyle name="Normal 6 2 4 3 2 2 3 2" xfId="40445"/>
    <cellStyle name="Normal 6 2 4 3 2 2 4" xfId="40446"/>
    <cellStyle name="Normal 6 2 4 3 2 3" xfId="40447"/>
    <cellStyle name="Normal 6 2 4 3 2 3 2" xfId="40448"/>
    <cellStyle name="Normal 6 2 4 3 2 4" xfId="40449"/>
    <cellStyle name="Normal 6 2 4 3 2 4 2" xfId="40450"/>
    <cellStyle name="Normal 6 2 4 3 2 5" xfId="40451"/>
    <cellStyle name="Normal 6 2 4 3 2 6" xfId="40452"/>
    <cellStyle name="Normal 6 2 4 3 3" xfId="40453"/>
    <cellStyle name="Normal 6 2 4 3 3 2" xfId="40454"/>
    <cellStyle name="Normal 6 2 4 3 3 2 2" xfId="40455"/>
    <cellStyle name="Normal 6 2 4 3 3 2 2 2" xfId="40456"/>
    <cellStyle name="Normal 6 2 4 3 3 2 3" xfId="40457"/>
    <cellStyle name="Normal 6 2 4 3 3 2 3 2" xfId="40458"/>
    <cellStyle name="Normal 6 2 4 3 3 2 4" xfId="40459"/>
    <cellStyle name="Normal 6 2 4 3 3 3" xfId="40460"/>
    <cellStyle name="Normal 6 2 4 3 3 3 2" xfId="40461"/>
    <cellStyle name="Normal 6 2 4 3 3 4" xfId="40462"/>
    <cellStyle name="Normal 6 2 4 3 3 4 2" xfId="40463"/>
    <cellStyle name="Normal 6 2 4 3 3 5" xfId="40464"/>
    <cellStyle name="Normal 6 2 4 3 4" xfId="40465"/>
    <cellStyle name="Normal 6 2 4 3 4 2" xfId="40466"/>
    <cellStyle name="Normal 6 2 4 3 4 2 2" xfId="40467"/>
    <cellStyle name="Normal 6 2 4 3 4 2 2 2" xfId="40468"/>
    <cellStyle name="Normal 6 2 4 3 4 2 3" xfId="40469"/>
    <cellStyle name="Normal 6 2 4 3 4 2 3 2" xfId="40470"/>
    <cellStyle name="Normal 6 2 4 3 4 2 4" xfId="40471"/>
    <cellStyle name="Normal 6 2 4 3 4 3" xfId="40472"/>
    <cellStyle name="Normal 6 2 4 3 4 3 2" xfId="40473"/>
    <cellStyle name="Normal 6 2 4 3 4 4" xfId="40474"/>
    <cellStyle name="Normal 6 2 4 3 4 4 2" xfId="40475"/>
    <cellStyle name="Normal 6 2 4 3 4 5" xfId="40476"/>
    <cellStyle name="Normal 6 2 4 3 5" xfId="40477"/>
    <cellStyle name="Normal 6 2 4 3 5 2" xfId="40478"/>
    <cellStyle name="Normal 6 2 4 3 5 2 2" xfId="40479"/>
    <cellStyle name="Normal 6 2 4 3 5 3" xfId="40480"/>
    <cellStyle name="Normal 6 2 4 3 5 3 2" xfId="40481"/>
    <cellStyle name="Normal 6 2 4 3 5 4" xfId="40482"/>
    <cellStyle name="Normal 6 2 4 3 6" xfId="40483"/>
    <cellStyle name="Normal 6 2 4 3 6 2" xfId="40484"/>
    <cellStyle name="Normal 6 2 4 3 7" xfId="40485"/>
    <cellStyle name="Normal 6 2 4 3 7 2" xfId="40486"/>
    <cellStyle name="Normal 6 2 4 3 8" xfId="40487"/>
    <cellStyle name="Normal 6 2 4 4" xfId="40488"/>
    <cellStyle name="Normal 6 2 4 4 2" xfId="40489"/>
    <cellStyle name="Normal 6 2 4 4 2 2" xfId="40490"/>
    <cellStyle name="Normal 6 2 4 4 2 2 2" xfId="40491"/>
    <cellStyle name="Normal 6 2 4 4 2 2 2 2" xfId="40492"/>
    <cellStyle name="Normal 6 2 4 4 2 2 3" xfId="40493"/>
    <cellStyle name="Normal 6 2 4 4 2 2 3 2" xfId="40494"/>
    <cellStyle name="Normal 6 2 4 4 2 2 4" xfId="40495"/>
    <cellStyle name="Normal 6 2 4 4 2 3" xfId="40496"/>
    <cellStyle name="Normal 6 2 4 4 2 3 2" xfId="40497"/>
    <cellStyle name="Normal 6 2 4 4 2 4" xfId="40498"/>
    <cellStyle name="Normal 6 2 4 4 2 4 2" xfId="40499"/>
    <cellStyle name="Normal 6 2 4 4 2 5" xfId="40500"/>
    <cellStyle name="Normal 6 2 4 4 3" xfId="40501"/>
    <cellStyle name="Normal 6 2 4 4 3 2" xfId="40502"/>
    <cellStyle name="Normal 6 2 4 4 3 2 2" xfId="40503"/>
    <cellStyle name="Normal 6 2 4 4 3 2 2 2" xfId="40504"/>
    <cellStyle name="Normal 6 2 4 4 3 2 3" xfId="40505"/>
    <cellStyle name="Normal 6 2 4 4 3 2 3 2" xfId="40506"/>
    <cellStyle name="Normal 6 2 4 4 3 2 4" xfId="40507"/>
    <cellStyle name="Normal 6 2 4 4 3 3" xfId="40508"/>
    <cellStyle name="Normal 6 2 4 4 3 3 2" xfId="40509"/>
    <cellStyle name="Normal 6 2 4 4 3 4" xfId="40510"/>
    <cellStyle name="Normal 6 2 4 4 3 4 2" xfId="40511"/>
    <cellStyle name="Normal 6 2 4 4 3 5" xfId="40512"/>
    <cellStyle name="Normal 6 2 4 4 4" xfId="40513"/>
    <cellStyle name="Normal 6 2 4 4 4 2" xfId="40514"/>
    <cellStyle name="Normal 6 2 4 4 4 2 2" xfId="40515"/>
    <cellStyle name="Normal 6 2 4 4 4 2 2 2" xfId="40516"/>
    <cellStyle name="Normal 6 2 4 4 4 2 3" xfId="40517"/>
    <cellStyle name="Normal 6 2 4 4 4 2 3 2" xfId="40518"/>
    <cellStyle name="Normal 6 2 4 4 4 2 4" xfId="40519"/>
    <cellStyle name="Normal 6 2 4 4 4 3" xfId="40520"/>
    <cellStyle name="Normal 6 2 4 4 4 3 2" xfId="40521"/>
    <cellStyle name="Normal 6 2 4 4 4 4" xfId="40522"/>
    <cellStyle name="Normal 6 2 4 4 4 4 2" xfId="40523"/>
    <cellStyle name="Normal 6 2 4 4 4 5" xfId="40524"/>
    <cellStyle name="Normal 6 2 4 4 5" xfId="40525"/>
    <cellStyle name="Normal 6 2 4 4 5 2" xfId="40526"/>
    <cellStyle name="Normal 6 2 4 4 5 2 2" xfId="40527"/>
    <cellStyle name="Normal 6 2 4 4 5 3" xfId="40528"/>
    <cellStyle name="Normal 6 2 4 4 5 3 2" xfId="40529"/>
    <cellStyle name="Normal 6 2 4 4 5 4" xfId="40530"/>
    <cellStyle name="Normal 6 2 4 4 6" xfId="40531"/>
    <cellStyle name="Normal 6 2 4 4 6 2" xfId="40532"/>
    <cellStyle name="Normal 6 2 4 4 7" xfId="40533"/>
    <cellStyle name="Normal 6 2 4 4 7 2" xfId="40534"/>
    <cellStyle name="Normal 6 2 4 4 8" xfId="40535"/>
    <cellStyle name="Normal 6 2 4 5" xfId="40536"/>
    <cellStyle name="Normal 6 2 4 5 2" xfId="40537"/>
    <cellStyle name="Normal 6 2 4 5 2 2" xfId="40538"/>
    <cellStyle name="Normal 6 2 4 5 2 2 2" xfId="40539"/>
    <cellStyle name="Normal 6 2 4 5 2 3" xfId="40540"/>
    <cellStyle name="Normal 6 2 4 5 2 3 2" xfId="40541"/>
    <cellStyle name="Normal 6 2 4 5 2 4" xfId="40542"/>
    <cellStyle name="Normal 6 2 4 5 3" xfId="40543"/>
    <cellStyle name="Normal 6 2 4 5 3 2" xfId="40544"/>
    <cellStyle name="Normal 6 2 4 5 4" xfId="40545"/>
    <cellStyle name="Normal 6 2 4 5 4 2" xfId="40546"/>
    <cellStyle name="Normal 6 2 4 5 5" xfId="40547"/>
    <cellStyle name="Normal 6 2 4 5 6" xfId="40548"/>
    <cellStyle name="Normal 6 2 4 6" xfId="40549"/>
    <cellStyle name="Normal 6 2 4 6 2" xfId="40550"/>
    <cellStyle name="Normal 6 2 4 6 2 2" xfId="40551"/>
    <cellStyle name="Normal 6 2 4 6 2 2 2" xfId="40552"/>
    <cellStyle name="Normal 6 2 4 6 2 3" xfId="40553"/>
    <cellStyle name="Normal 6 2 4 6 2 3 2" xfId="40554"/>
    <cellStyle name="Normal 6 2 4 6 2 4" xfId="40555"/>
    <cellStyle name="Normal 6 2 4 6 3" xfId="40556"/>
    <cellStyle name="Normal 6 2 4 6 3 2" xfId="40557"/>
    <cellStyle name="Normal 6 2 4 6 4" xfId="40558"/>
    <cellStyle name="Normal 6 2 4 6 4 2" xfId="40559"/>
    <cellStyle name="Normal 6 2 4 6 5" xfId="40560"/>
    <cellStyle name="Normal 6 2 4 7" xfId="40561"/>
    <cellStyle name="Normal 6 2 4 7 2" xfId="40562"/>
    <cellStyle name="Normal 6 2 4 7 2 2" xfId="40563"/>
    <cellStyle name="Normal 6 2 4 7 2 2 2" xfId="40564"/>
    <cellStyle name="Normal 6 2 4 7 2 3" xfId="40565"/>
    <cellStyle name="Normal 6 2 4 7 2 3 2" xfId="40566"/>
    <cellStyle name="Normal 6 2 4 7 2 4" xfId="40567"/>
    <cellStyle name="Normal 6 2 4 7 3" xfId="40568"/>
    <cellStyle name="Normal 6 2 4 7 3 2" xfId="40569"/>
    <cellStyle name="Normal 6 2 4 7 4" xfId="40570"/>
    <cellStyle name="Normal 6 2 4 7 4 2" xfId="40571"/>
    <cellStyle name="Normal 6 2 4 7 5" xfId="40572"/>
    <cellStyle name="Normal 6 2 4 8" xfId="40573"/>
    <cellStyle name="Normal 6 2 4 8 2" xfId="40574"/>
    <cellStyle name="Normal 6 2 4 8 2 2" xfId="40575"/>
    <cellStyle name="Normal 6 2 4 8 3" xfId="40576"/>
    <cellStyle name="Normal 6 2 4 8 3 2" xfId="40577"/>
    <cellStyle name="Normal 6 2 4 8 4" xfId="40578"/>
    <cellStyle name="Normal 6 2 4 9" xfId="40579"/>
    <cellStyle name="Normal 6 2 4 9 2" xfId="40580"/>
    <cellStyle name="Normal 6 2 5" xfId="40581"/>
    <cellStyle name="Normal 6 2 5 10" xfId="40582"/>
    <cellStyle name="Normal 6 2 5 2" xfId="40583"/>
    <cellStyle name="Normal 6 2 5 2 2" xfId="40584"/>
    <cellStyle name="Normal 6 2 5 2 2 2" xfId="40585"/>
    <cellStyle name="Normal 6 2 5 2 2 2 2" xfId="40586"/>
    <cellStyle name="Normal 6 2 5 2 2 2 2 2" xfId="40587"/>
    <cellStyle name="Normal 6 2 5 2 2 2 3" xfId="40588"/>
    <cellStyle name="Normal 6 2 5 2 2 2 3 2" xfId="40589"/>
    <cellStyle name="Normal 6 2 5 2 2 2 4" xfId="40590"/>
    <cellStyle name="Normal 6 2 5 2 2 2 5" xfId="40591"/>
    <cellStyle name="Normal 6 2 5 2 2 3" xfId="40592"/>
    <cellStyle name="Normal 6 2 5 2 2 3 2" xfId="40593"/>
    <cellStyle name="Normal 6 2 5 2 2 3 3" xfId="40594"/>
    <cellStyle name="Normal 6 2 5 2 2 3 4" xfId="40595"/>
    <cellStyle name="Normal 6 2 5 2 2 4" xfId="40596"/>
    <cellStyle name="Normal 6 2 5 2 2 4 2" xfId="40597"/>
    <cellStyle name="Normal 6 2 5 2 2 5" xfId="40598"/>
    <cellStyle name="Normal 6 2 5 2 2 6" xfId="40599"/>
    <cellStyle name="Normal 6 2 5 2 2 7" xfId="40600"/>
    <cellStyle name="Normal 6 2 5 2 3" xfId="40601"/>
    <cellStyle name="Normal 6 2 5 2 3 2" xfId="40602"/>
    <cellStyle name="Normal 6 2 5 2 3 2 2" xfId="40603"/>
    <cellStyle name="Normal 6 2 5 2 3 2 2 2" xfId="40604"/>
    <cellStyle name="Normal 6 2 5 2 3 2 3" xfId="40605"/>
    <cellStyle name="Normal 6 2 5 2 3 2 3 2" xfId="40606"/>
    <cellStyle name="Normal 6 2 5 2 3 2 4" xfId="40607"/>
    <cellStyle name="Normal 6 2 5 2 3 3" xfId="40608"/>
    <cellStyle name="Normal 6 2 5 2 3 3 2" xfId="40609"/>
    <cellStyle name="Normal 6 2 5 2 3 4" xfId="40610"/>
    <cellStyle name="Normal 6 2 5 2 3 4 2" xfId="40611"/>
    <cellStyle name="Normal 6 2 5 2 3 5" xfId="40612"/>
    <cellStyle name="Normal 6 2 5 2 3 6" xfId="40613"/>
    <cellStyle name="Normal 6 2 5 2 4" xfId="40614"/>
    <cellStyle name="Normal 6 2 5 2 4 2" xfId="40615"/>
    <cellStyle name="Normal 6 2 5 2 4 2 2" xfId="40616"/>
    <cellStyle name="Normal 6 2 5 2 4 2 2 2" xfId="40617"/>
    <cellStyle name="Normal 6 2 5 2 4 2 3" xfId="40618"/>
    <cellStyle name="Normal 6 2 5 2 4 2 3 2" xfId="40619"/>
    <cellStyle name="Normal 6 2 5 2 4 2 4" xfId="40620"/>
    <cellStyle name="Normal 6 2 5 2 4 3" xfId="40621"/>
    <cellStyle name="Normal 6 2 5 2 4 3 2" xfId="40622"/>
    <cellStyle name="Normal 6 2 5 2 4 4" xfId="40623"/>
    <cellStyle name="Normal 6 2 5 2 4 4 2" xfId="40624"/>
    <cellStyle name="Normal 6 2 5 2 4 5" xfId="40625"/>
    <cellStyle name="Normal 6 2 5 2 5" xfId="40626"/>
    <cellStyle name="Normal 6 2 5 2 5 2" xfId="40627"/>
    <cellStyle name="Normal 6 2 5 2 5 2 2" xfId="40628"/>
    <cellStyle name="Normal 6 2 5 2 5 3" xfId="40629"/>
    <cellStyle name="Normal 6 2 5 2 5 3 2" xfId="40630"/>
    <cellStyle name="Normal 6 2 5 2 5 4" xfId="40631"/>
    <cellStyle name="Normal 6 2 5 2 6" xfId="40632"/>
    <cellStyle name="Normal 6 2 5 2 6 2" xfId="40633"/>
    <cellStyle name="Normal 6 2 5 2 7" xfId="40634"/>
    <cellStyle name="Normal 6 2 5 2 7 2" xfId="40635"/>
    <cellStyle name="Normal 6 2 5 2 8" xfId="40636"/>
    <cellStyle name="Normal 6 2 5 3" xfId="40637"/>
    <cellStyle name="Normal 6 2 5 3 2" xfId="40638"/>
    <cellStyle name="Normal 6 2 5 3 2 2" xfId="40639"/>
    <cellStyle name="Normal 6 2 5 3 2 2 2" xfId="40640"/>
    <cellStyle name="Normal 6 2 5 3 2 2 2 2" xfId="40641"/>
    <cellStyle name="Normal 6 2 5 3 2 2 3" xfId="40642"/>
    <cellStyle name="Normal 6 2 5 3 2 2 3 2" xfId="40643"/>
    <cellStyle name="Normal 6 2 5 3 2 2 4" xfId="40644"/>
    <cellStyle name="Normal 6 2 5 3 2 3" xfId="40645"/>
    <cellStyle name="Normal 6 2 5 3 2 3 2" xfId="40646"/>
    <cellStyle name="Normal 6 2 5 3 2 4" xfId="40647"/>
    <cellStyle name="Normal 6 2 5 3 2 4 2" xfId="40648"/>
    <cellStyle name="Normal 6 2 5 3 2 5" xfId="40649"/>
    <cellStyle name="Normal 6 2 5 3 3" xfId="40650"/>
    <cellStyle name="Normal 6 2 5 3 3 2" xfId="40651"/>
    <cellStyle name="Normal 6 2 5 3 3 2 2" xfId="40652"/>
    <cellStyle name="Normal 6 2 5 3 3 2 2 2" xfId="40653"/>
    <cellStyle name="Normal 6 2 5 3 3 2 3" xfId="40654"/>
    <cellStyle name="Normal 6 2 5 3 3 2 3 2" xfId="40655"/>
    <cellStyle name="Normal 6 2 5 3 3 2 4" xfId="40656"/>
    <cellStyle name="Normal 6 2 5 3 3 3" xfId="40657"/>
    <cellStyle name="Normal 6 2 5 3 3 3 2" xfId="40658"/>
    <cellStyle name="Normal 6 2 5 3 3 4" xfId="40659"/>
    <cellStyle name="Normal 6 2 5 3 3 4 2" xfId="40660"/>
    <cellStyle name="Normal 6 2 5 3 3 5" xfId="40661"/>
    <cellStyle name="Normal 6 2 5 3 4" xfId="40662"/>
    <cellStyle name="Normal 6 2 5 3 4 2" xfId="40663"/>
    <cellStyle name="Normal 6 2 5 3 4 2 2" xfId="40664"/>
    <cellStyle name="Normal 6 2 5 3 4 2 2 2" xfId="40665"/>
    <cellStyle name="Normal 6 2 5 3 4 2 3" xfId="40666"/>
    <cellStyle name="Normal 6 2 5 3 4 2 3 2" xfId="40667"/>
    <cellStyle name="Normal 6 2 5 3 4 2 4" xfId="40668"/>
    <cellStyle name="Normal 6 2 5 3 4 3" xfId="40669"/>
    <cellStyle name="Normal 6 2 5 3 4 3 2" xfId="40670"/>
    <cellStyle name="Normal 6 2 5 3 4 4" xfId="40671"/>
    <cellStyle name="Normal 6 2 5 3 4 4 2" xfId="40672"/>
    <cellStyle name="Normal 6 2 5 3 4 5" xfId="40673"/>
    <cellStyle name="Normal 6 2 5 3 5" xfId="40674"/>
    <cellStyle name="Normal 6 2 5 3 5 2" xfId="40675"/>
    <cellStyle name="Normal 6 2 5 3 5 2 2" xfId="40676"/>
    <cellStyle name="Normal 6 2 5 3 5 3" xfId="40677"/>
    <cellStyle name="Normal 6 2 5 3 5 3 2" xfId="40678"/>
    <cellStyle name="Normal 6 2 5 3 5 4" xfId="40679"/>
    <cellStyle name="Normal 6 2 5 3 6" xfId="40680"/>
    <cellStyle name="Normal 6 2 5 3 6 2" xfId="40681"/>
    <cellStyle name="Normal 6 2 5 3 7" xfId="40682"/>
    <cellStyle name="Normal 6 2 5 3 7 2" xfId="40683"/>
    <cellStyle name="Normal 6 2 5 3 8" xfId="40684"/>
    <cellStyle name="Normal 6 2 5 4" xfId="40685"/>
    <cellStyle name="Normal 6 2 5 4 2" xfId="40686"/>
    <cellStyle name="Normal 6 2 5 4 2 2" xfId="40687"/>
    <cellStyle name="Normal 6 2 5 4 2 2 2" xfId="40688"/>
    <cellStyle name="Normal 6 2 5 4 2 3" xfId="40689"/>
    <cellStyle name="Normal 6 2 5 4 2 3 2" xfId="40690"/>
    <cellStyle name="Normal 6 2 5 4 2 4" xfId="40691"/>
    <cellStyle name="Normal 6 2 5 4 3" xfId="40692"/>
    <cellStyle name="Normal 6 2 5 4 3 2" xfId="40693"/>
    <cellStyle name="Normal 6 2 5 4 4" xfId="40694"/>
    <cellStyle name="Normal 6 2 5 4 4 2" xfId="40695"/>
    <cellStyle name="Normal 6 2 5 4 5" xfId="40696"/>
    <cellStyle name="Normal 6 2 5 4 6" xfId="40697"/>
    <cellStyle name="Normal 6 2 5 5" xfId="40698"/>
    <cellStyle name="Normal 6 2 5 5 2" xfId="40699"/>
    <cellStyle name="Normal 6 2 5 5 2 2" xfId="40700"/>
    <cellStyle name="Normal 6 2 5 5 2 2 2" xfId="40701"/>
    <cellStyle name="Normal 6 2 5 5 2 3" xfId="40702"/>
    <cellStyle name="Normal 6 2 5 5 2 3 2" xfId="40703"/>
    <cellStyle name="Normal 6 2 5 5 2 4" xfId="40704"/>
    <cellStyle name="Normal 6 2 5 5 3" xfId="40705"/>
    <cellStyle name="Normal 6 2 5 5 3 2" xfId="40706"/>
    <cellStyle name="Normal 6 2 5 5 4" xfId="40707"/>
    <cellStyle name="Normal 6 2 5 5 4 2" xfId="40708"/>
    <cellStyle name="Normal 6 2 5 5 5" xfId="40709"/>
    <cellStyle name="Normal 6 2 5 6" xfId="40710"/>
    <cellStyle name="Normal 6 2 5 6 2" xfId="40711"/>
    <cellStyle name="Normal 6 2 5 6 2 2" xfId="40712"/>
    <cellStyle name="Normal 6 2 5 6 2 2 2" xfId="40713"/>
    <cellStyle name="Normal 6 2 5 6 2 3" xfId="40714"/>
    <cellStyle name="Normal 6 2 5 6 2 3 2" xfId="40715"/>
    <cellStyle name="Normal 6 2 5 6 2 4" xfId="40716"/>
    <cellStyle name="Normal 6 2 5 6 3" xfId="40717"/>
    <cellStyle name="Normal 6 2 5 6 3 2" xfId="40718"/>
    <cellStyle name="Normal 6 2 5 6 4" xfId="40719"/>
    <cellStyle name="Normal 6 2 5 6 4 2" xfId="40720"/>
    <cellStyle name="Normal 6 2 5 6 5" xfId="40721"/>
    <cellStyle name="Normal 6 2 5 7" xfId="40722"/>
    <cellStyle name="Normal 6 2 5 7 2" xfId="40723"/>
    <cellStyle name="Normal 6 2 5 7 2 2" xfId="40724"/>
    <cellStyle name="Normal 6 2 5 7 3" xfId="40725"/>
    <cellStyle name="Normal 6 2 5 7 3 2" xfId="40726"/>
    <cellStyle name="Normal 6 2 5 7 4" xfId="40727"/>
    <cellStyle name="Normal 6 2 5 8" xfId="40728"/>
    <cellStyle name="Normal 6 2 5 8 2" xfId="40729"/>
    <cellStyle name="Normal 6 2 5 9" xfId="40730"/>
    <cellStyle name="Normal 6 2 5 9 2" xfId="40731"/>
    <cellStyle name="Normal 6 2 6" xfId="40732"/>
    <cellStyle name="Normal 6 2 6 10" xfId="40733"/>
    <cellStyle name="Normal 6 2 6 2" xfId="40734"/>
    <cellStyle name="Normal 6 2 6 2 2" xfId="40735"/>
    <cellStyle name="Normal 6 2 6 2 2 2" xfId="40736"/>
    <cellStyle name="Normal 6 2 6 2 2 2 2" xfId="40737"/>
    <cellStyle name="Normal 6 2 6 2 2 2 2 2" xfId="40738"/>
    <cellStyle name="Normal 6 2 6 2 2 2 3" xfId="40739"/>
    <cellStyle name="Normal 6 2 6 2 2 2 3 2" xfId="40740"/>
    <cellStyle name="Normal 6 2 6 2 2 2 4" xfId="40741"/>
    <cellStyle name="Normal 6 2 6 2 2 3" xfId="40742"/>
    <cellStyle name="Normal 6 2 6 2 2 3 2" xfId="40743"/>
    <cellStyle name="Normal 6 2 6 2 2 4" xfId="40744"/>
    <cellStyle name="Normal 6 2 6 2 2 4 2" xfId="40745"/>
    <cellStyle name="Normal 6 2 6 2 2 5" xfId="40746"/>
    <cellStyle name="Normal 6 2 6 2 3" xfId="40747"/>
    <cellStyle name="Normal 6 2 6 2 3 2" xfId="40748"/>
    <cellStyle name="Normal 6 2 6 2 3 2 2" xfId="40749"/>
    <cellStyle name="Normal 6 2 6 2 3 2 2 2" xfId="40750"/>
    <cellStyle name="Normal 6 2 6 2 3 2 3" xfId="40751"/>
    <cellStyle name="Normal 6 2 6 2 3 2 3 2" xfId="40752"/>
    <cellStyle name="Normal 6 2 6 2 3 2 4" xfId="40753"/>
    <cellStyle name="Normal 6 2 6 2 3 3" xfId="40754"/>
    <cellStyle name="Normal 6 2 6 2 3 3 2" xfId="40755"/>
    <cellStyle name="Normal 6 2 6 2 3 4" xfId="40756"/>
    <cellStyle name="Normal 6 2 6 2 3 4 2" xfId="40757"/>
    <cellStyle name="Normal 6 2 6 2 3 5" xfId="40758"/>
    <cellStyle name="Normal 6 2 6 2 4" xfId="40759"/>
    <cellStyle name="Normal 6 2 6 2 4 2" xfId="40760"/>
    <cellStyle name="Normal 6 2 6 2 4 2 2" xfId="40761"/>
    <cellStyle name="Normal 6 2 6 2 4 2 2 2" xfId="40762"/>
    <cellStyle name="Normal 6 2 6 2 4 2 3" xfId="40763"/>
    <cellStyle name="Normal 6 2 6 2 4 2 3 2" xfId="40764"/>
    <cellStyle name="Normal 6 2 6 2 4 2 4" xfId="40765"/>
    <cellStyle name="Normal 6 2 6 2 4 3" xfId="40766"/>
    <cellStyle name="Normal 6 2 6 2 4 3 2" xfId="40767"/>
    <cellStyle name="Normal 6 2 6 2 4 4" xfId="40768"/>
    <cellStyle name="Normal 6 2 6 2 4 4 2" xfId="40769"/>
    <cellStyle name="Normal 6 2 6 2 4 5" xfId="40770"/>
    <cellStyle name="Normal 6 2 6 2 5" xfId="40771"/>
    <cellStyle name="Normal 6 2 6 2 5 2" xfId="40772"/>
    <cellStyle name="Normal 6 2 6 2 5 2 2" xfId="40773"/>
    <cellStyle name="Normal 6 2 6 2 5 3" xfId="40774"/>
    <cellStyle name="Normal 6 2 6 2 5 3 2" xfId="40775"/>
    <cellStyle name="Normal 6 2 6 2 5 4" xfId="40776"/>
    <cellStyle name="Normal 6 2 6 2 6" xfId="40777"/>
    <cellStyle name="Normal 6 2 6 2 6 2" xfId="40778"/>
    <cellStyle name="Normal 6 2 6 2 7" xfId="40779"/>
    <cellStyle name="Normal 6 2 6 2 7 2" xfId="40780"/>
    <cellStyle name="Normal 6 2 6 2 8" xfId="40781"/>
    <cellStyle name="Normal 6 2 6 3" xfId="40782"/>
    <cellStyle name="Normal 6 2 6 3 2" xfId="40783"/>
    <cellStyle name="Normal 6 2 6 3 2 2" xfId="40784"/>
    <cellStyle name="Normal 6 2 6 3 2 2 2" xfId="40785"/>
    <cellStyle name="Normal 6 2 6 3 2 2 2 2" xfId="40786"/>
    <cellStyle name="Normal 6 2 6 3 2 2 3" xfId="40787"/>
    <cellStyle name="Normal 6 2 6 3 2 2 3 2" xfId="40788"/>
    <cellStyle name="Normal 6 2 6 3 2 2 4" xfId="40789"/>
    <cellStyle name="Normal 6 2 6 3 2 3" xfId="40790"/>
    <cellStyle name="Normal 6 2 6 3 2 3 2" xfId="40791"/>
    <cellStyle name="Normal 6 2 6 3 2 4" xfId="40792"/>
    <cellStyle name="Normal 6 2 6 3 2 4 2" xfId="40793"/>
    <cellStyle name="Normal 6 2 6 3 2 5" xfId="40794"/>
    <cellStyle name="Normal 6 2 6 3 3" xfId="40795"/>
    <cellStyle name="Normal 6 2 6 3 3 2" xfId="40796"/>
    <cellStyle name="Normal 6 2 6 3 3 2 2" xfId="40797"/>
    <cellStyle name="Normal 6 2 6 3 3 2 2 2" xfId="40798"/>
    <cellStyle name="Normal 6 2 6 3 3 2 3" xfId="40799"/>
    <cellStyle name="Normal 6 2 6 3 3 2 3 2" xfId="40800"/>
    <cellStyle name="Normal 6 2 6 3 3 2 4" xfId="40801"/>
    <cellStyle name="Normal 6 2 6 3 3 3" xfId="40802"/>
    <cellStyle name="Normal 6 2 6 3 3 3 2" xfId="40803"/>
    <cellStyle name="Normal 6 2 6 3 3 4" xfId="40804"/>
    <cellStyle name="Normal 6 2 6 3 3 4 2" xfId="40805"/>
    <cellStyle name="Normal 6 2 6 3 3 5" xfId="40806"/>
    <cellStyle name="Normal 6 2 6 3 4" xfId="40807"/>
    <cellStyle name="Normal 6 2 6 3 4 2" xfId="40808"/>
    <cellStyle name="Normal 6 2 6 3 4 2 2" xfId="40809"/>
    <cellStyle name="Normal 6 2 6 3 4 2 2 2" xfId="40810"/>
    <cellStyle name="Normal 6 2 6 3 4 2 3" xfId="40811"/>
    <cellStyle name="Normal 6 2 6 3 4 2 3 2" xfId="40812"/>
    <cellStyle name="Normal 6 2 6 3 4 2 4" xfId="40813"/>
    <cellStyle name="Normal 6 2 6 3 4 3" xfId="40814"/>
    <cellStyle name="Normal 6 2 6 3 4 3 2" xfId="40815"/>
    <cellStyle name="Normal 6 2 6 3 4 4" xfId="40816"/>
    <cellStyle name="Normal 6 2 6 3 4 4 2" xfId="40817"/>
    <cellStyle name="Normal 6 2 6 3 4 5" xfId="40818"/>
    <cellStyle name="Normal 6 2 6 3 5" xfId="40819"/>
    <cellStyle name="Normal 6 2 6 3 5 2" xfId="40820"/>
    <cellStyle name="Normal 6 2 6 3 5 2 2" xfId="40821"/>
    <cellStyle name="Normal 6 2 6 3 5 3" xfId="40822"/>
    <cellStyle name="Normal 6 2 6 3 5 3 2" xfId="40823"/>
    <cellStyle name="Normal 6 2 6 3 5 4" xfId="40824"/>
    <cellStyle name="Normal 6 2 6 3 6" xfId="40825"/>
    <cellStyle name="Normal 6 2 6 3 6 2" xfId="40826"/>
    <cellStyle name="Normal 6 2 6 3 7" xfId="40827"/>
    <cellStyle name="Normal 6 2 6 3 7 2" xfId="40828"/>
    <cellStyle name="Normal 6 2 6 3 8" xfId="40829"/>
    <cellStyle name="Normal 6 2 6 4" xfId="40830"/>
    <cellStyle name="Normal 6 2 6 4 2" xfId="40831"/>
    <cellStyle name="Normal 6 2 6 4 2 2" xfId="40832"/>
    <cellStyle name="Normal 6 2 6 4 2 2 2" xfId="40833"/>
    <cellStyle name="Normal 6 2 6 4 2 3" xfId="40834"/>
    <cellStyle name="Normal 6 2 6 4 2 3 2" xfId="40835"/>
    <cellStyle name="Normal 6 2 6 4 2 4" xfId="40836"/>
    <cellStyle name="Normal 6 2 6 4 3" xfId="40837"/>
    <cellStyle name="Normal 6 2 6 4 3 2" xfId="40838"/>
    <cellStyle name="Normal 6 2 6 4 4" xfId="40839"/>
    <cellStyle name="Normal 6 2 6 4 4 2" xfId="40840"/>
    <cellStyle name="Normal 6 2 6 4 5" xfId="40841"/>
    <cellStyle name="Normal 6 2 6 4 6" xfId="40842"/>
    <cellStyle name="Normal 6 2 6 5" xfId="40843"/>
    <cellStyle name="Normal 6 2 6 5 2" xfId="40844"/>
    <cellStyle name="Normal 6 2 6 5 2 2" xfId="40845"/>
    <cellStyle name="Normal 6 2 6 5 2 2 2" xfId="40846"/>
    <cellStyle name="Normal 6 2 6 5 2 3" xfId="40847"/>
    <cellStyle name="Normal 6 2 6 5 2 3 2" xfId="40848"/>
    <cellStyle name="Normal 6 2 6 5 2 4" xfId="40849"/>
    <cellStyle name="Normal 6 2 6 5 3" xfId="40850"/>
    <cellStyle name="Normal 6 2 6 5 3 2" xfId="40851"/>
    <cellStyle name="Normal 6 2 6 5 4" xfId="40852"/>
    <cellStyle name="Normal 6 2 6 5 4 2" xfId="40853"/>
    <cellStyle name="Normal 6 2 6 5 5" xfId="40854"/>
    <cellStyle name="Normal 6 2 6 6" xfId="40855"/>
    <cellStyle name="Normal 6 2 6 6 2" xfId="40856"/>
    <cellStyle name="Normal 6 2 6 6 2 2" xfId="40857"/>
    <cellStyle name="Normal 6 2 6 6 2 2 2" xfId="40858"/>
    <cellStyle name="Normal 6 2 6 6 2 3" xfId="40859"/>
    <cellStyle name="Normal 6 2 6 6 2 3 2" xfId="40860"/>
    <cellStyle name="Normal 6 2 6 6 2 4" xfId="40861"/>
    <cellStyle name="Normal 6 2 6 6 3" xfId="40862"/>
    <cellStyle name="Normal 6 2 6 6 3 2" xfId="40863"/>
    <cellStyle name="Normal 6 2 6 6 4" xfId="40864"/>
    <cellStyle name="Normal 6 2 6 6 4 2" xfId="40865"/>
    <cellStyle name="Normal 6 2 6 6 5" xfId="40866"/>
    <cellStyle name="Normal 6 2 6 7" xfId="40867"/>
    <cellStyle name="Normal 6 2 6 7 2" xfId="40868"/>
    <cellStyle name="Normal 6 2 6 7 2 2" xfId="40869"/>
    <cellStyle name="Normal 6 2 6 7 3" xfId="40870"/>
    <cellStyle name="Normal 6 2 6 7 3 2" xfId="40871"/>
    <cellStyle name="Normal 6 2 6 7 4" xfId="40872"/>
    <cellStyle name="Normal 6 2 6 8" xfId="40873"/>
    <cellStyle name="Normal 6 2 6 8 2" xfId="40874"/>
    <cellStyle name="Normal 6 2 6 9" xfId="40875"/>
    <cellStyle name="Normal 6 2 6 9 2" xfId="40876"/>
    <cellStyle name="Normal 6 2 7" xfId="40877"/>
    <cellStyle name="Normal 6 2 7 2" xfId="40878"/>
    <cellStyle name="Normal 6 2 7 2 2" xfId="40879"/>
    <cellStyle name="Normal 6 2 7 2 2 2" xfId="40880"/>
    <cellStyle name="Normal 6 2 7 2 2 2 2" xfId="40881"/>
    <cellStyle name="Normal 6 2 7 2 2 3" xfId="40882"/>
    <cellStyle name="Normal 6 2 7 2 2 3 2" xfId="40883"/>
    <cellStyle name="Normal 6 2 7 2 2 4" xfId="40884"/>
    <cellStyle name="Normal 6 2 7 2 2 5" xfId="40885"/>
    <cellStyle name="Normal 6 2 7 2 3" xfId="40886"/>
    <cellStyle name="Normal 6 2 7 2 3 2" xfId="40887"/>
    <cellStyle name="Normal 6 2 7 2 3 3" xfId="40888"/>
    <cellStyle name="Normal 6 2 7 2 3 4" xfId="40889"/>
    <cellStyle name="Normal 6 2 7 2 4" xfId="40890"/>
    <cellStyle name="Normal 6 2 7 2 4 2" xfId="40891"/>
    <cellStyle name="Normal 6 2 7 2 5" xfId="40892"/>
    <cellStyle name="Normal 6 2 7 2 6" xfId="40893"/>
    <cellStyle name="Normal 6 2 7 2 7" xfId="40894"/>
    <cellStyle name="Normal 6 2 7 3" xfId="40895"/>
    <cellStyle name="Normal 6 2 7 3 2" xfId="40896"/>
    <cellStyle name="Normal 6 2 7 3 2 2" xfId="40897"/>
    <cellStyle name="Normal 6 2 7 3 2 2 2" xfId="40898"/>
    <cellStyle name="Normal 6 2 7 3 2 3" xfId="40899"/>
    <cellStyle name="Normal 6 2 7 3 2 3 2" xfId="40900"/>
    <cellStyle name="Normal 6 2 7 3 2 4" xfId="40901"/>
    <cellStyle name="Normal 6 2 7 3 3" xfId="40902"/>
    <cellStyle name="Normal 6 2 7 3 3 2" xfId="40903"/>
    <cellStyle name="Normal 6 2 7 3 4" xfId="40904"/>
    <cellStyle name="Normal 6 2 7 3 4 2" xfId="40905"/>
    <cellStyle name="Normal 6 2 7 3 5" xfId="40906"/>
    <cellStyle name="Normal 6 2 7 3 6" xfId="40907"/>
    <cellStyle name="Normal 6 2 7 4" xfId="40908"/>
    <cellStyle name="Normal 6 2 7 4 2" xfId="40909"/>
    <cellStyle name="Normal 6 2 7 4 2 2" xfId="40910"/>
    <cellStyle name="Normal 6 2 7 4 2 2 2" xfId="40911"/>
    <cellStyle name="Normal 6 2 7 4 2 3" xfId="40912"/>
    <cellStyle name="Normal 6 2 7 4 2 3 2" xfId="40913"/>
    <cellStyle name="Normal 6 2 7 4 2 4" xfId="40914"/>
    <cellStyle name="Normal 6 2 7 4 3" xfId="40915"/>
    <cellStyle name="Normal 6 2 7 4 3 2" xfId="40916"/>
    <cellStyle name="Normal 6 2 7 4 4" xfId="40917"/>
    <cellStyle name="Normal 6 2 7 4 4 2" xfId="40918"/>
    <cellStyle name="Normal 6 2 7 4 5" xfId="40919"/>
    <cellStyle name="Normal 6 2 7 5" xfId="40920"/>
    <cellStyle name="Normal 6 2 7 5 2" xfId="40921"/>
    <cellStyle name="Normal 6 2 7 5 2 2" xfId="40922"/>
    <cellStyle name="Normal 6 2 7 5 3" xfId="40923"/>
    <cellStyle name="Normal 6 2 7 5 3 2" xfId="40924"/>
    <cellStyle name="Normal 6 2 7 5 4" xfId="40925"/>
    <cellStyle name="Normal 6 2 7 6" xfId="40926"/>
    <cellStyle name="Normal 6 2 7 6 2" xfId="40927"/>
    <cellStyle name="Normal 6 2 7 7" xfId="40928"/>
    <cellStyle name="Normal 6 2 7 7 2" xfId="40929"/>
    <cellStyle name="Normal 6 2 7 8" xfId="40930"/>
    <cellStyle name="Normal 6 2 8" xfId="40931"/>
    <cellStyle name="Normal 6 2 8 2" xfId="40932"/>
    <cellStyle name="Normal 6 2 8 2 2" xfId="40933"/>
    <cellStyle name="Normal 6 2 8 2 2 2" xfId="40934"/>
    <cellStyle name="Normal 6 2 8 2 2 2 2" xfId="40935"/>
    <cellStyle name="Normal 6 2 8 2 2 3" xfId="40936"/>
    <cellStyle name="Normal 6 2 8 2 2 3 2" xfId="40937"/>
    <cellStyle name="Normal 6 2 8 2 2 4" xfId="40938"/>
    <cellStyle name="Normal 6 2 8 2 3" xfId="40939"/>
    <cellStyle name="Normal 6 2 8 2 3 2" xfId="40940"/>
    <cellStyle name="Normal 6 2 8 2 4" xfId="40941"/>
    <cellStyle name="Normal 6 2 8 2 4 2" xfId="40942"/>
    <cellStyle name="Normal 6 2 8 2 5" xfId="40943"/>
    <cellStyle name="Normal 6 2 8 2 6" xfId="40944"/>
    <cellStyle name="Normal 6 2 8 3" xfId="40945"/>
    <cellStyle name="Normal 6 2 8 3 2" xfId="40946"/>
    <cellStyle name="Normal 6 2 8 3 2 2" xfId="40947"/>
    <cellStyle name="Normal 6 2 8 3 2 2 2" xfId="40948"/>
    <cellStyle name="Normal 6 2 8 3 2 3" xfId="40949"/>
    <cellStyle name="Normal 6 2 8 3 2 3 2" xfId="40950"/>
    <cellStyle name="Normal 6 2 8 3 2 4" xfId="40951"/>
    <cellStyle name="Normal 6 2 8 3 3" xfId="40952"/>
    <cellStyle name="Normal 6 2 8 3 3 2" xfId="40953"/>
    <cellStyle name="Normal 6 2 8 3 4" xfId="40954"/>
    <cellStyle name="Normal 6 2 8 3 4 2" xfId="40955"/>
    <cellStyle name="Normal 6 2 8 3 5" xfId="40956"/>
    <cellStyle name="Normal 6 2 8 4" xfId="40957"/>
    <cellStyle name="Normal 6 2 8 4 2" xfId="40958"/>
    <cellStyle name="Normal 6 2 8 4 2 2" xfId="40959"/>
    <cellStyle name="Normal 6 2 8 4 2 2 2" xfId="40960"/>
    <cellStyle name="Normal 6 2 8 4 2 3" xfId="40961"/>
    <cellStyle name="Normal 6 2 8 4 2 3 2" xfId="40962"/>
    <cellStyle name="Normal 6 2 8 4 2 4" xfId="40963"/>
    <cellStyle name="Normal 6 2 8 4 3" xfId="40964"/>
    <cellStyle name="Normal 6 2 8 4 3 2" xfId="40965"/>
    <cellStyle name="Normal 6 2 8 4 4" xfId="40966"/>
    <cellStyle name="Normal 6 2 8 4 4 2" xfId="40967"/>
    <cellStyle name="Normal 6 2 8 4 5" xfId="40968"/>
    <cellStyle name="Normal 6 2 8 5" xfId="40969"/>
    <cellStyle name="Normal 6 2 8 5 2" xfId="40970"/>
    <cellStyle name="Normal 6 2 8 5 2 2" xfId="40971"/>
    <cellStyle name="Normal 6 2 8 5 3" xfId="40972"/>
    <cellStyle name="Normal 6 2 8 5 3 2" xfId="40973"/>
    <cellStyle name="Normal 6 2 8 5 4" xfId="40974"/>
    <cellStyle name="Normal 6 2 8 6" xfId="40975"/>
    <cellStyle name="Normal 6 2 8 6 2" xfId="40976"/>
    <cellStyle name="Normal 6 2 8 7" xfId="40977"/>
    <cellStyle name="Normal 6 2 8 7 2" xfId="40978"/>
    <cellStyle name="Normal 6 2 8 8" xfId="40979"/>
    <cellStyle name="Normal 6 2 9" xfId="40980"/>
    <cellStyle name="Normal 6 2 9 2" xfId="40981"/>
    <cellStyle name="Normal 6 2 9 2 2" xfId="40982"/>
    <cellStyle name="Normal 6 2 9 2 2 2" xfId="40983"/>
    <cellStyle name="Normal 6 2 9 2 3" xfId="40984"/>
    <cellStyle name="Normal 6 2 9 2 3 2" xfId="40985"/>
    <cellStyle name="Normal 6 2 9 2 4" xfId="40986"/>
    <cellStyle name="Normal 6 2 9 2 5" xfId="40987"/>
    <cellStyle name="Normal 6 2 9 2 6" xfId="40988"/>
    <cellStyle name="Normal 6 2 9 3" xfId="40989"/>
    <cellStyle name="Normal 6 2 9 3 2" xfId="40990"/>
    <cellStyle name="Normal 6 2 9 3 3" xfId="40991"/>
    <cellStyle name="Normal 6 2 9 3 4" xfId="40992"/>
    <cellStyle name="Normal 6 2 9 4" xfId="40993"/>
    <cellStyle name="Normal 6 2 9 4 2" xfId="40994"/>
    <cellStyle name="Normal 6 2 9 5" xfId="40995"/>
    <cellStyle name="Normal 6 2 9 6" xfId="40996"/>
    <cellStyle name="Normal 6 2 9 7" xfId="40997"/>
    <cellStyle name="Normal 6 20" xfId="40998"/>
    <cellStyle name="Normal 6 20 2" xfId="40999"/>
    <cellStyle name="Normal 6 21" xfId="41000"/>
    <cellStyle name="Normal 6 22" xfId="41001"/>
    <cellStyle name="Normal 6 23" xfId="41002"/>
    <cellStyle name="Normal 6 3" xfId="41003"/>
    <cellStyle name="Normal 6 3 10" xfId="41004"/>
    <cellStyle name="Normal 6 3 10 2" xfId="41005"/>
    <cellStyle name="Normal 6 3 10 2 2" xfId="41006"/>
    <cellStyle name="Normal 6 3 10 2 2 2" xfId="41007"/>
    <cellStyle name="Normal 6 3 10 2 3" xfId="41008"/>
    <cellStyle name="Normal 6 3 10 2 3 2" xfId="41009"/>
    <cellStyle name="Normal 6 3 10 2 4" xfId="41010"/>
    <cellStyle name="Normal 6 3 10 2 5" xfId="41011"/>
    <cellStyle name="Normal 6 3 10 3" xfId="41012"/>
    <cellStyle name="Normal 6 3 10 3 2" xfId="41013"/>
    <cellStyle name="Normal 6 3 10 3 3" xfId="41014"/>
    <cellStyle name="Normal 6 3 10 3 4" xfId="41015"/>
    <cellStyle name="Normal 6 3 10 4" xfId="41016"/>
    <cellStyle name="Normal 6 3 10 4 2" xfId="41017"/>
    <cellStyle name="Normal 6 3 10 5" xfId="41018"/>
    <cellStyle name="Normal 6 3 10 6" xfId="41019"/>
    <cellStyle name="Normal 6 3 10 7" xfId="41020"/>
    <cellStyle name="Normal 6 3 11" xfId="41021"/>
    <cellStyle name="Normal 6 3 11 2" xfId="41022"/>
    <cellStyle name="Normal 6 3 11 2 2" xfId="41023"/>
    <cellStyle name="Normal 6 3 11 2 2 2" xfId="41024"/>
    <cellStyle name="Normal 6 3 11 2 3" xfId="41025"/>
    <cellStyle name="Normal 6 3 11 2 3 2" xfId="41026"/>
    <cellStyle name="Normal 6 3 11 2 4" xfId="41027"/>
    <cellStyle name="Normal 6 3 11 3" xfId="41028"/>
    <cellStyle name="Normal 6 3 11 3 2" xfId="41029"/>
    <cellStyle name="Normal 6 3 11 4" xfId="41030"/>
    <cellStyle name="Normal 6 3 11 4 2" xfId="41031"/>
    <cellStyle name="Normal 6 3 11 5" xfId="41032"/>
    <cellStyle name="Normal 6 3 11 6" xfId="41033"/>
    <cellStyle name="Normal 6 3 12" xfId="41034"/>
    <cellStyle name="Normal 6 3 12 2" xfId="41035"/>
    <cellStyle name="Normal 6 3 12 2 2" xfId="41036"/>
    <cellStyle name="Normal 6 3 12 3" xfId="41037"/>
    <cellStyle name="Normal 6 3 12 3 2" xfId="41038"/>
    <cellStyle name="Normal 6 3 12 4" xfId="41039"/>
    <cellStyle name="Normal 6 3 13" xfId="41040"/>
    <cellStyle name="Normal 6 3 13 2" xfId="41041"/>
    <cellStyle name="Normal 6 3 14" xfId="41042"/>
    <cellStyle name="Normal 6 3 14 2" xfId="41043"/>
    <cellStyle name="Normal 6 3 15" xfId="41044"/>
    <cellStyle name="Normal 6 3 2" xfId="41045"/>
    <cellStyle name="Normal 6 3 2 10" xfId="41046"/>
    <cellStyle name="Normal 6 3 2 10 2" xfId="41047"/>
    <cellStyle name="Normal 6 3 2 10 2 2" xfId="41048"/>
    <cellStyle name="Normal 6 3 2 10 2 2 2" xfId="41049"/>
    <cellStyle name="Normal 6 3 2 10 2 3" xfId="41050"/>
    <cellStyle name="Normal 6 3 2 10 2 3 2" xfId="41051"/>
    <cellStyle name="Normal 6 3 2 10 2 4" xfId="41052"/>
    <cellStyle name="Normal 6 3 2 10 3" xfId="41053"/>
    <cellStyle name="Normal 6 3 2 10 3 2" xfId="41054"/>
    <cellStyle name="Normal 6 3 2 10 4" xfId="41055"/>
    <cellStyle name="Normal 6 3 2 10 4 2" xfId="41056"/>
    <cellStyle name="Normal 6 3 2 10 5" xfId="41057"/>
    <cellStyle name="Normal 6 3 2 10 6" xfId="41058"/>
    <cellStyle name="Normal 6 3 2 11" xfId="41059"/>
    <cellStyle name="Normal 6 3 2 11 2" xfId="41060"/>
    <cellStyle name="Normal 6 3 2 11 2 2" xfId="41061"/>
    <cellStyle name="Normal 6 3 2 11 3" xfId="41062"/>
    <cellStyle name="Normal 6 3 2 11 3 2" xfId="41063"/>
    <cellStyle name="Normal 6 3 2 11 4" xfId="41064"/>
    <cellStyle name="Normal 6 3 2 12" xfId="41065"/>
    <cellStyle name="Normal 6 3 2 12 2" xfId="41066"/>
    <cellStyle name="Normal 6 3 2 13" xfId="41067"/>
    <cellStyle name="Normal 6 3 2 13 2" xfId="41068"/>
    <cellStyle name="Normal 6 3 2 14" xfId="41069"/>
    <cellStyle name="Normal 6 3 2 2" xfId="41070"/>
    <cellStyle name="Normal 6 3 2 2 10" xfId="41071"/>
    <cellStyle name="Normal 6 3 2 2 10 2" xfId="41072"/>
    <cellStyle name="Normal 6 3 2 2 10 2 2" xfId="41073"/>
    <cellStyle name="Normal 6 3 2 2 10 3" xfId="41074"/>
    <cellStyle name="Normal 6 3 2 2 10 3 2" xfId="41075"/>
    <cellStyle name="Normal 6 3 2 2 10 4" xfId="41076"/>
    <cellStyle name="Normal 6 3 2 2 11" xfId="41077"/>
    <cellStyle name="Normal 6 3 2 2 11 2" xfId="41078"/>
    <cellStyle name="Normal 6 3 2 2 12" xfId="41079"/>
    <cellStyle name="Normal 6 3 2 2 12 2" xfId="41080"/>
    <cellStyle name="Normal 6 3 2 2 13" xfId="41081"/>
    <cellStyle name="Normal 6 3 2 2 2" xfId="41082"/>
    <cellStyle name="Normal 6 3 2 2 2 10" xfId="41083"/>
    <cellStyle name="Normal 6 3 2 2 2 10 2" xfId="41084"/>
    <cellStyle name="Normal 6 3 2 2 2 11" xfId="41085"/>
    <cellStyle name="Normal 6 3 2 2 2 2" xfId="41086"/>
    <cellStyle name="Normal 6 3 2 2 2 2 10" xfId="41087"/>
    <cellStyle name="Normal 6 3 2 2 2 2 2" xfId="41088"/>
    <cellStyle name="Normal 6 3 2 2 2 2 2 2" xfId="41089"/>
    <cellStyle name="Normal 6 3 2 2 2 2 2 2 2" xfId="41090"/>
    <cellStyle name="Normal 6 3 2 2 2 2 2 2 2 2" xfId="41091"/>
    <cellStyle name="Normal 6 3 2 2 2 2 2 2 2 2 2" xfId="41092"/>
    <cellStyle name="Normal 6 3 2 2 2 2 2 2 2 3" xfId="41093"/>
    <cellStyle name="Normal 6 3 2 2 2 2 2 2 2 3 2" xfId="41094"/>
    <cellStyle name="Normal 6 3 2 2 2 2 2 2 2 4" xfId="41095"/>
    <cellStyle name="Normal 6 3 2 2 2 2 2 2 3" xfId="41096"/>
    <cellStyle name="Normal 6 3 2 2 2 2 2 2 3 2" xfId="41097"/>
    <cellStyle name="Normal 6 3 2 2 2 2 2 2 4" xfId="41098"/>
    <cellStyle name="Normal 6 3 2 2 2 2 2 2 4 2" xfId="41099"/>
    <cellStyle name="Normal 6 3 2 2 2 2 2 2 5" xfId="41100"/>
    <cellStyle name="Normal 6 3 2 2 2 2 2 2 6" xfId="41101"/>
    <cellStyle name="Normal 6 3 2 2 2 2 2 3" xfId="41102"/>
    <cellStyle name="Normal 6 3 2 2 2 2 2 3 2" xfId="41103"/>
    <cellStyle name="Normal 6 3 2 2 2 2 2 3 2 2" xfId="41104"/>
    <cellStyle name="Normal 6 3 2 2 2 2 2 3 2 2 2" xfId="41105"/>
    <cellStyle name="Normal 6 3 2 2 2 2 2 3 2 3" xfId="41106"/>
    <cellStyle name="Normal 6 3 2 2 2 2 2 3 2 3 2" xfId="41107"/>
    <cellStyle name="Normal 6 3 2 2 2 2 2 3 2 4" xfId="41108"/>
    <cellStyle name="Normal 6 3 2 2 2 2 2 3 3" xfId="41109"/>
    <cellStyle name="Normal 6 3 2 2 2 2 2 3 3 2" xfId="41110"/>
    <cellStyle name="Normal 6 3 2 2 2 2 2 3 4" xfId="41111"/>
    <cellStyle name="Normal 6 3 2 2 2 2 2 3 4 2" xfId="41112"/>
    <cellStyle name="Normal 6 3 2 2 2 2 2 3 5" xfId="41113"/>
    <cellStyle name="Normal 6 3 2 2 2 2 2 4" xfId="41114"/>
    <cellStyle name="Normal 6 3 2 2 2 2 2 4 2" xfId="41115"/>
    <cellStyle name="Normal 6 3 2 2 2 2 2 4 2 2" xfId="41116"/>
    <cellStyle name="Normal 6 3 2 2 2 2 2 4 2 2 2" xfId="41117"/>
    <cellStyle name="Normal 6 3 2 2 2 2 2 4 2 3" xfId="41118"/>
    <cellStyle name="Normal 6 3 2 2 2 2 2 4 2 3 2" xfId="41119"/>
    <cellStyle name="Normal 6 3 2 2 2 2 2 4 2 4" xfId="41120"/>
    <cellStyle name="Normal 6 3 2 2 2 2 2 4 3" xfId="41121"/>
    <cellStyle name="Normal 6 3 2 2 2 2 2 4 3 2" xfId="41122"/>
    <cellStyle name="Normal 6 3 2 2 2 2 2 4 4" xfId="41123"/>
    <cellStyle name="Normal 6 3 2 2 2 2 2 4 4 2" xfId="41124"/>
    <cellStyle name="Normal 6 3 2 2 2 2 2 4 5" xfId="41125"/>
    <cellStyle name="Normal 6 3 2 2 2 2 2 5" xfId="41126"/>
    <cellStyle name="Normal 6 3 2 2 2 2 2 5 2" xfId="41127"/>
    <cellStyle name="Normal 6 3 2 2 2 2 2 5 2 2" xfId="41128"/>
    <cellStyle name="Normal 6 3 2 2 2 2 2 5 3" xfId="41129"/>
    <cellStyle name="Normal 6 3 2 2 2 2 2 5 3 2" xfId="41130"/>
    <cellStyle name="Normal 6 3 2 2 2 2 2 5 4" xfId="41131"/>
    <cellStyle name="Normal 6 3 2 2 2 2 2 6" xfId="41132"/>
    <cellStyle name="Normal 6 3 2 2 2 2 2 6 2" xfId="41133"/>
    <cellStyle name="Normal 6 3 2 2 2 2 2 7" xfId="41134"/>
    <cellStyle name="Normal 6 3 2 2 2 2 2 7 2" xfId="41135"/>
    <cellStyle name="Normal 6 3 2 2 2 2 2 8" xfId="41136"/>
    <cellStyle name="Normal 6 3 2 2 2 2 3" xfId="41137"/>
    <cellStyle name="Normal 6 3 2 2 2 2 3 2" xfId="41138"/>
    <cellStyle name="Normal 6 3 2 2 2 2 3 2 2" xfId="41139"/>
    <cellStyle name="Normal 6 3 2 2 2 2 3 2 2 2" xfId="41140"/>
    <cellStyle name="Normal 6 3 2 2 2 2 3 2 2 2 2" xfId="41141"/>
    <cellStyle name="Normal 6 3 2 2 2 2 3 2 2 3" xfId="41142"/>
    <cellStyle name="Normal 6 3 2 2 2 2 3 2 2 3 2" xfId="41143"/>
    <cellStyle name="Normal 6 3 2 2 2 2 3 2 2 4" xfId="41144"/>
    <cellStyle name="Normal 6 3 2 2 2 2 3 2 3" xfId="41145"/>
    <cellStyle name="Normal 6 3 2 2 2 2 3 2 3 2" xfId="41146"/>
    <cellStyle name="Normal 6 3 2 2 2 2 3 2 4" xfId="41147"/>
    <cellStyle name="Normal 6 3 2 2 2 2 3 2 4 2" xfId="41148"/>
    <cellStyle name="Normal 6 3 2 2 2 2 3 2 5" xfId="41149"/>
    <cellStyle name="Normal 6 3 2 2 2 2 3 3" xfId="41150"/>
    <cellStyle name="Normal 6 3 2 2 2 2 3 3 2" xfId="41151"/>
    <cellStyle name="Normal 6 3 2 2 2 2 3 3 2 2" xfId="41152"/>
    <cellStyle name="Normal 6 3 2 2 2 2 3 3 2 2 2" xfId="41153"/>
    <cellStyle name="Normal 6 3 2 2 2 2 3 3 2 3" xfId="41154"/>
    <cellStyle name="Normal 6 3 2 2 2 2 3 3 2 3 2" xfId="41155"/>
    <cellStyle name="Normal 6 3 2 2 2 2 3 3 2 4" xfId="41156"/>
    <cellStyle name="Normal 6 3 2 2 2 2 3 3 3" xfId="41157"/>
    <cellStyle name="Normal 6 3 2 2 2 2 3 3 3 2" xfId="41158"/>
    <cellStyle name="Normal 6 3 2 2 2 2 3 3 4" xfId="41159"/>
    <cellStyle name="Normal 6 3 2 2 2 2 3 3 4 2" xfId="41160"/>
    <cellStyle name="Normal 6 3 2 2 2 2 3 3 5" xfId="41161"/>
    <cellStyle name="Normal 6 3 2 2 2 2 3 4" xfId="41162"/>
    <cellStyle name="Normal 6 3 2 2 2 2 3 4 2" xfId="41163"/>
    <cellStyle name="Normal 6 3 2 2 2 2 3 4 2 2" xfId="41164"/>
    <cellStyle name="Normal 6 3 2 2 2 2 3 4 2 2 2" xfId="41165"/>
    <cellStyle name="Normal 6 3 2 2 2 2 3 4 2 3" xfId="41166"/>
    <cellStyle name="Normal 6 3 2 2 2 2 3 4 2 3 2" xfId="41167"/>
    <cellStyle name="Normal 6 3 2 2 2 2 3 4 2 4" xfId="41168"/>
    <cellStyle name="Normal 6 3 2 2 2 2 3 4 3" xfId="41169"/>
    <cellStyle name="Normal 6 3 2 2 2 2 3 4 3 2" xfId="41170"/>
    <cellStyle name="Normal 6 3 2 2 2 2 3 4 4" xfId="41171"/>
    <cellStyle name="Normal 6 3 2 2 2 2 3 4 4 2" xfId="41172"/>
    <cellStyle name="Normal 6 3 2 2 2 2 3 4 5" xfId="41173"/>
    <cellStyle name="Normal 6 3 2 2 2 2 3 5" xfId="41174"/>
    <cellStyle name="Normal 6 3 2 2 2 2 3 5 2" xfId="41175"/>
    <cellStyle name="Normal 6 3 2 2 2 2 3 5 2 2" xfId="41176"/>
    <cellStyle name="Normal 6 3 2 2 2 2 3 5 3" xfId="41177"/>
    <cellStyle name="Normal 6 3 2 2 2 2 3 5 3 2" xfId="41178"/>
    <cellStyle name="Normal 6 3 2 2 2 2 3 5 4" xfId="41179"/>
    <cellStyle name="Normal 6 3 2 2 2 2 3 6" xfId="41180"/>
    <cellStyle name="Normal 6 3 2 2 2 2 3 6 2" xfId="41181"/>
    <cellStyle name="Normal 6 3 2 2 2 2 3 7" xfId="41182"/>
    <cellStyle name="Normal 6 3 2 2 2 2 3 7 2" xfId="41183"/>
    <cellStyle name="Normal 6 3 2 2 2 2 3 8" xfId="41184"/>
    <cellStyle name="Normal 6 3 2 2 2 2 4" xfId="41185"/>
    <cellStyle name="Normal 6 3 2 2 2 2 4 2" xfId="41186"/>
    <cellStyle name="Normal 6 3 2 2 2 2 4 2 2" xfId="41187"/>
    <cellStyle name="Normal 6 3 2 2 2 2 4 2 2 2" xfId="41188"/>
    <cellStyle name="Normal 6 3 2 2 2 2 4 2 3" xfId="41189"/>
    <cellStyle name="Normal 6 3 2 2 2 2 4 2 3 2" xfId="41190"/>
    <cellStyle name="Normal 6 3 2 2 2 2 4 2 4" xfId="41191"/>
    <cellStyle name="Normal 6 3 2 2 2 2 4 3" xfId="41192"/>
    <cellStyle name="Normal 6 3 2 2 2 2 4 3 2" xfId="41193"/>
    <cellStyle name="Normal 6 3 2 2 2 2 4 4" xfId="41194"/>
    <cellStyle name="Normal 6 3 2 2 2 2 4 4 2" xfId="41195"/>
    <cellStyle name="Normal 6 3 2 2 2 2 4 5" xfId="41196"/>
    <cellStyle name="Normal 6 3 2 2 2 2 5" xfId="41197"/>
    <cellStyle name="Normal 6 3 2 2 2 2 5 2" xfId="41198"/>
    <cellStyle name="Normal 6 3 2 2 2 2 5 2 2" xfId="41199"/>
    <cellStyle name="Normal 6 3 2 2 2 2 5 2 2 2" xfId="41200"/>
    <cellStyle name="Normal 6 3 2 2 2 2 5 2 3" xfId="41201"/>
    <cellStyle name="Normal 6 3 2 2 2 2 5 2 3 2" xfId="41202"/>
    <cellStyle name="Normal 6 3 2 2 2 2 5 2 4" xfId="41203"/>
    <cellStyle name="Normal 6 3 2 2 2 2 5 3" xfId="41204"/>
    <cellStyle name="Normal 6 3 2 2 2 2 5 3 2" xfId="41205"/>
    <cellStyle name="Normal 6 3 2 2 2 2 5 4" xfId="41206"/>
    <cellStyle name="Normal 6 3 2 2 2 2 5 4 2" xfId="41207"/>
    <cellStyle name="Normal 6 3 2 2 2 2 5 5" xfId="41208"/>
    <cellStyle name="Normal 6 3 2 2 2 2 6" xfId="41209"/>
    <cellStyle name="Normal 6 3 2 2 2 2 6 2" xfId="41210"/>
    <cellStyle name="Normal 6 3 2 2 2 2 6 2 2" xfId="41211"/>
    <cellStyle name="Normal 6 3 2 2 2 2 6 2 2 2" xfId="41212"/>
    <cellStyle name="Normal 6 3 2 2 2 2 6 2 3" xfId="41213"/>
    <cellStyle name="Normal 6 3 2 2 2 2 6 2 3 2" xfId="41214"/>
    <cellStyle name="Normal 6 3 2 2 2 2 6 2 4" xfId="41215"/>
    <cellStyle name="Normal 6 3 2 2 2 2 6 3" xfId="41216"/>
    <cellStyle name="Normal 6 3 2 2 2 2 6 3 2" xfId="41217"/>
    <cellStyle name="Normal 6 3 2 2 2 2 6 4" xfId="41218"/>
    <cellStyle name="Normal 6 3 2 2 2 2 6 4 2" xfId="41219"/>
    <cellStyle name="Normal 6 3 2 2 2 2 6 5" xfId="41220"/>
    <cellStyle name="Normal 6 3 2 2 2 2 7" xfId="41221"/>
    <cellStyle name="Normal 6 3 2 2 2 2 7 2" xfId="41222"/>
    <cellStyle name="Normal 6 3 2 2 2 2 7 2 2" xfId="41223"/>
    <cellStyle name="Normal 6 3 2 2 2 2 7 3" xfId="41224"/>
    <cellStyle name="Normal 6 3 2 2 2 2 7 3 2" xfId="41225"/>
    <cellStyle name="Normal 6 3 2 2 2 2 7 4" xfId="41226"/>
    <cellStyle name="Normal 6 3 2 2 2 2 8" xfId="41227"/>
    <cellStyle name="Normal 6 3 2 2 2 2 8 2" xfId="41228"/>
    <cellStyle name="Normal 6 3 2 2 2 2 9" xfId="41229"/>
    <cellStyle name="Normal 6 3 2 2 2 2 9 2" xfId="41230"/>
    <cellStyle name="Normal 6 3 2 2 2 3" xfId="41231"/>
    <cellStyle name="Normal 6 3 2 2 2 3 2" xfId="41232"/>
    <cellStyle name="Normal 6 3 2 2 2 3 2 2" xfId="41233"/>
    <cellStyle name="Normal 6 3 2 2 2 3 2 2 2" xfId="41234"/>
    <cellStyle name="Normal 6 3 2 2 2 3 2 2 2 2" xfId="41235"/>
    <cellStyle name="Normal 6 3 2 2 2 3 2 2 3" xfId="41236"/>
    <cellStyle name="Normal 6 3 2 2 2 3 2 2 3 2" xfId="41237"/>
    <cellStyle name="Normal 6 3 2 2 2 3 2 2 4" xfId="41238"/>
    <cellStyle name="Normal 6 3 2 2 2 3 2 3" xfId="41239"/>
    <cellStyle name="Normal 6 3 2 2 2 3 2 3 2" xfId="41240"/>
    <cellStyle name="Normal 6 3 2 2 2 3 2 4" xfId="41241"/>
    <cellStyle name="Normal 6 3 2 2 2 3 2 4 2" xfId="41242"/>
    <cellStyle name="Normal 6 3 2 2 2 3 2 5" xfId="41243"/>
    <cellStyle name="Normal 6 3 2 2 2 3 2 6" xfId="41244"/>
    <cellStyle name="Normal 6 3 2 2 2 3 3" xfId="41245"/>
    <cellStyle name="Normal 6 3 2 2 2 3 3 2" xfId="41246"/>
    <cellStyle name="Normal 6 3 2 2 2 3 3 2 2" xfId="41247"/>
    <cellStyle name="Normal 6 3 2 2 2 3 3 2 2 2" xfId="41248"/>
    <cellStyle name="Normal 6 3 2 2 2 3 3 2 3" xfId="41249"/>
    <cellStyle name="Normal 6 3 2 2 2 3 3 2 3 2" xfId="41250"/>
    <cellStyle name="Normal 6 3 2 2 2 3 3 2 4" xfId="41251"/>
    <cellStyle name="Normal 6 3 2 2 2 3 3 3" xfId="41252"/>
    <cellStyle name="Normal 6 3 2 2 2 3 3 3 2" xfId="41253"/>
    <cellStyle name="Normal 6 3 2 2 2 3 3 4" xfId="41254"/>
    <cellStyle name="Normal 6 3 2 2 2 3 3 4 2" xfId="41255"/>
    <cellStyle name="Normal 6 3 2 2 2 3 3 5" xfId="41256"/>
    <cellStyle name="Normal 6 3 2 2 2 3 4" xfId="41257"/>
    <cellStyle name="Normal 6 3 2 2 2 3 4 2" xfId="41258"/>
    <cellStyle name="Normal 6 3 2 2 2 3 4 2 2" xfId="41259"/>
    <cellStyle name="Normal 6 3 2 2 2 3 4 2 2 2" xfId="41260"/>
    <cellStyle name="Normal 6 3 2 2 2 3 4 2 3" xfId="41261"/>
    <cellStyle name="Normal 6 3 2 2 2 3 4 2 3 2" xfId="41262"/>
    <cellStyle name="Normal 6 3 2 2 2 3 4 2 4" xfId="41263"/>
    <cellStyle name="Normal 6 3 2 2 2 3 4 3" xfId="41264"/>
    <cellStyle name="Normal 6 3 2 2 2 3 4 3 2" xfId="41265"/>
    <cellStyle name="Normal 6 3 2 2 2 3 4 4" xfId="41266"/>
    <cellStyle name="Normal 6 3 2 2 2 3 4 4 2" xfId="41267"/>
    <cellStyle name="Normal 6 3 2 2 2 3 4 5" xfId="41268"/>
    <cellStyle name="Normal 6 3 2 2 2 3 5" xfId="41269"/>
    <cellStyle name="Normal 6 3 2 2 2 3 5 2" xfId="41270"/>
    <cellStyle name="Normal 6 3 2 2 2 3 5 2 2" xfId="41271"/>
    <cellStyle name="Normal 6 3 2 2 2 3 5 3" xfId="41272"/>
    <cellStyle name="Normal 6 3 2 2 2 3 5 3 2" xfId="41273"/>
    <cellStyle name="Normal 6 3 2 2 2 3 5 4" xfId="41274"/>
    <cellStyle name="Normal 6 3 2 2 2 3 6" xfId="41275"/>
    <cellStyle name="Normal 6 3 2 2 2 3 6 2" xfId="41276"/>
    <cellStyle name="Normal 6 3 2 2 2 3 7" xfId="41277"/>
    <cellStyle name="Normal 6 3 2 2 2 3 7 2" xfId="41278"/>
    <cellStyle name="Normal 6 3 2 2 2 3 8" xfId="41279"/>
    <cellStyle name="Normal 6 3 2 2 2 4" xfId="41280"/>
    <cellStyle name="Normal 6 3 2 2 2 4 2" xfId="41281"/>
    <cellStyle name="Normal 6 3 2 2 2 4 2 2" xfId="41282"/>
    <cellStyle name="Normal 6 3 2 2 2 4 2 2 2" xfId="41283"/>
    <cellStyle name="Normal 6 3 2 2 2 4 2 2 2 2" xfId="41284"/>
    <cellStyle name="Normal 6 3 2 2 2 4 2 2 3" xfId="41285"/>
    <cellStyle name="Normal 6 3 2 2 2 4 2 2 3 2" xfId="41286"/>
    <cellStyle name="Normal 6 3 2 2 2 4 2 2 4" xfId="41287"/>
    <cellStyle name="Normal 6 3 2 2 2 4 2 3" xfId="41288"/>
    <cellStyle name="Normal 6 3 2 2 2 4 2 3 2" xfId="41289"/>
    <cellStyle name="Normal 6 3 2 2 2 4 2 4" xfId="41290"/>
    <cellStyle name="Normal 6 3 2 2 2 4 2 4 2" xfId="41291"/>
    <cellStyle name="Normal 6 3 2 2 2 4 2 5" xfId="41292"/>
    <cellStyle name="Normal 6 3 2 2 2 4 3" xfId="41293"/>
    <cellStyle name="Normal 6 3 2 2 2 4 3 2" xfId="41294"/>
    <cellStyle name="Normal 6 3 2 2 2 4 3 2 2" xfId="41295"/>
    <cellStyle name="Normal 6 3 2 2 2 4 3 2 2 2" xfId="41296"/>
    <cellStyle name="Normal 6 3 2 2 2 4 3 2 3" xfId="41297"/>
    <cellStyle name="Normal 6 3 2 2 2 4 3 2 3 2" xfId="41298"/>
    <cellStyle name="Normal 6 3 2 2 2 4 3 2 4" xfId="41299"/>
    <cellStyle name="Normal 6 3 2 2 2 4 3 3" xfId="41300"/>
    <cellStyle name="Normal 6 3 2 2 2 4 3 3 2" xfId="41301"/>
    <cellStyle name="Normal 6 3 2 2 2 4 3 4" xfId="41302"/>
    <cellStyle name="Normal 6 3 2 2 2 4 3 4 2" xfId="41303"/>
    <cellStyle name="Normal 6 3 2 2 2 4 3 5" xfId="41304"/>
    <cellStyle name="Normal 6 3 2 2 2 4 4" xfId="41305"/>
    <cellStyle name="Normal 6 3 2 2 2 4 4 2" xfId="41306"/>
    <cellStyle name="Normal 6 3 2 2 2 4 4 2 2" xfId="41307"/>
    <cellStyle name="Normal 6 3 2 2 2 4 4 2 2 2" xfId="41308"/>
    <cellStyle name="Normal 6 3 2 2 2 4 4 2 3" xfId="41309"/>
    <cellStyle name="Normal 6 3 2 2 2 4 4 2 3 2" xfId="41310"/>
    <cellStyle name="Normal 6 3 2 2 2 4 4 2 4" xfId="41311"/>
    <cellStyle name="Normal 6 3 2 2 2 4 4 3" xfId="41312"/>
    <cellStyle name="Normal 6 3 2 2 2 4 4 3 2" xfId="41313"/>
    <cellStyle name="Normal 6 3 2 2 2 4 4 4" xfId="41314"/>
    <cellStyle name="Normal 6 3 2 2 2 4 4 4 2" xfId="41315"/>
    <cellStyle name="Normal 6 3 2 2 2 4 4 5" xfId="41316"/>
    <cellStyle name="Normal 6 3 2 2 2 4 5" xfId="41317"/>
    <cellStyle name="Normal 6 3 2 2 2 4 5 2" xfId="41318"/>
    <cellStyle name="Normal 6 3 2 2 2 4 5 2 2" xfId="41319"/>
    <cellStyle name="Normal 6 3 2 2 2 4 5 3" xfId="41320"/>
    <cellStyle name="Normal 6 3 2 2 2 4 5 3 2" xfId="41321"/>
    <cellStyle name="Normal 6 3 2 2 2 4 5 4" xfId="41322"/>
    <cellStyle name="Normal 6 3 2 2 2 4 6" xfId="41323"/>
    <cellStyle name="Normal 6 3 2 2 2 4 6 2" xfId="41324"/>
    <cellStyle name="Normal 6 3 2 2 2 4 7" xfId="41325"/>
    <cellStyle name="Normal 6 3 2 2 2 4 7 2" xfId="41326"/>
    <cellStyle name="Normal 6 3 2 2 2 4 8" xfId="41327"/>
    <cellStyle name="Normal 6 3 2 2 2 5" xfId="41328"/>
    <cellStyle name="Normal 6 3 2 2 2 5 2" xfId="41329"/>
    <cellStyle name="Normal 6 3 2 2 2 5 2 2" xfId="41330"/>
    <cellStyle name="Normal 6 3 2 2 2 5 2 2 2" xfId="41331"/>
    <cellStyle name="Normal 6 3 2 2 2 5 2 3" xfId="41332"/>
    <cellStyle name="Normal 6 3 2 2 2 5 2 3 2" xfId="41333"/>
    <cellStyle name="Normal 6 3 2 2 2 5 2 4" xfId="41334"/>
    <cellStyle name="Normal 6 3 2 2 2 5 3" xfId="41335"/>
    <cellStyle name="Normal 6 3 2 2 2 5 3 2" xfId="41336"/>
    <cellStyle name="Normal 6 3 2 2 2 5 4" xfId="41337"/>
    <cellStyle name="Normal 6 3 2 2 2 5 4 2" xfId="41338"/>
    <cellStyle name="Normal 6 3 2 2 2 5 5" xfId="41339"/>
    <cellStyle name="Normal 6 3 2 2 2 6" xfId="41340"/>
    <cellStyle name="Normal 6 3 2 2 2 6 2" xfId="41341"/>
    <cellStyle name="Normal 6 3 2 2 2 6 2 2" xfId="41342"/>
    <cellStyle name="Normal 6 3 2 2 2 6 2 2 2" xfId="41343"/>
    <cellStyle name="Normal 6 3 2 2 2 6 2 3" xfId="41344"/>
    <cellStyle name="Normal 6 3 2 2 2 6 2 3 2" xfId="41345"/>
    <cellStyle name="Normal 6 3 2 2 2 6 2 4" xfId="41346"/>
    <cellStyle name="Normal 6 3 2 2 2 6 3" xfId="41347"/>
    <cellStyle name="Normal 6 3 2 2 2 6 3 2" xfId="41348"/>
    <cellStyle name="Normal 6 3 2 2 2 6 4" xfId="41349"/>
    <cellStyle name="Normal 6 3 2 2 2 6 4 2" xfId="41350"/>
    <cellStyle name="Normal 6 3 2 2 2 6 5" xfId="41351"/>
    <cellStyle name="Normal 6 3 2 2 2 7" xfId="41352"/>
    <cellStyle name="Normal 6 3 2 2 2 7 2" xfId="41353"/>
    <cellStyle name="Normal 6 3 2 2 2 7 2 2" xfId="41354"/>
    <cellStyle name="Normal 6 3 2 2 2 7 2 2 2" xfId="41355"/>
    <cellStyle name="Normal 6 3 2 2 2 7 2 3" xfId="41356"/>
    <cellStyle name="Normal 6 3 2 2 2 7 2 3 2" xfId="41357"/>
    <cellStyle name="Normal 6 3 2 2 2 7 2 4" xfId="41358"/>
    <cellStyle name="Normal 6 3 2 2 2 7 3" xfId="41359"/>
    <cellStyle name="Normal 6 3 2 2 2 7 3 2" xfId="41360"/>
    <cellStyle name="Normal 6 3 2 2 2 7 4" xfId="41361"/>
    <cellStyle name="Normal 6 3 2 2 2 7 4 2" xfId="41362"/>
    <cellStyle name="Normal 6 3 2 2 2 7 5" xfId="41363"/>
    <cellStyle name="Normal 6 3 2 2 2 8" xfId="41364"/>
    <cellStyle name="Normal 6 3 2 2 2 8 2" xfId="41365"/>
    <cellStyle name="Normal 6 3 2 2 2 8 2 2" xfId="41366"/>
    <cellStyle name="Normal 6 3 2 2 2 8 3" xfId="41367"/>
    <cellStyle name="Normal 6 3 2 2 2 8 3 2" xfId="41368"/>
    <cellStyle name="Normal 6 3 2 2 2 8 4" xfId="41369"/>
    <cellStyle name="Normal 6 3 2 2 2 9" xfId="41370"/>
    <cellStyle name="Normal 6 3 2 2 2 9 2" xfId="41371"/>
    <cellStyle name="Normal 6 3 2 2 3" xfId="41372"/>
    <cellStyle name="Normal 6 3 2 2 3 10" xfId="41373"/>
    <cellStyle name="Normal 6 3 2 2 3 2" xfId="41374"/>
    <cellStyle name="Normal 6 3 2 2 3 2 2" xfId="41375"/>
    <cellStyle name="Normal 6 3 2 2 3 2 2 2" xfId="41376"/>
    <cellStyle name="Normal 6 3 2 2 3 2 2 2 2" xfId="41377"/>
    <cellStyle name="Normal 6 3 2 2 3 2 2 2 2 2" xfId="41378"/>
    <cellStyle name="Normal 6 3 2 2 3 2 2 2 3" xfId="41379"/>
    <cellStyle name="Normal 6 3 2 2 3 2 2 2 3 2" xfId="41380"/>
    <cellStyle name="Normal 6 3 2 2 3 2 2 2 4" xfId="41381"/>
    <cellStyle name="Normal 6 3 2 2 3 2 2 3" xfId="41382"/>
    <cellStyle name="Normal 6 3 2 2 3 2 2 3 2" xfId="41383"/>
    <cellStyle name="Normal 6 3 2 2 3 2 2 4" xfId="41384"/>
    <cellStyle name="Normal 6 3 2 2 3 2 2 4 2" xfId="41385"/>
    <cellStyle name="Normal 6 3 2 2 3 2 2 5" xfId="41386"/>
    <cellStyle name="Normal 6 3 2 2 3 2 2 6" xfId="41387"/>
    <cellStyle name="Normal 6 3 2 2 3 2 3" xfId="41388"/>
    <cellStyle name="Normal 6 3 2 2 3 2 3 2" xfId="41389"/>
    <cellStyle name="Normal 6 3 2 2 3 2 3 2 2" xfId="41390"/>
    <cellStyle name="Normal 6 3 2 2 3 2 3 2 2 2" xfId="41391"/>
    <cellStyle name="Normal 6 3 2 2 3 2 3 2 3" xfId="41392"/>
    <cellStyle name="Normal 6 3 2 2 3 2 3 2 3 2" xfId="41393"/>
    <cellStyle name="Normal 6 3 2 2 3 2 3 2 4" xfId="41394"/>
    <cellStyle name="Normal 6 3 2 2 3 2 3 3" xfId="41395"/>
    <cellStyle name="Normal 6 3 2 2 3 2 3 3 2" xfId="41396"/>
    <cellStyle name="Normal 6 3 2 2 3 2 3 4" xfId="41397"/>
    <cellStyle name="Normal 6 3 2 2 3 2 3 4 2" xfId="41398"/>
    <cellStyle name="Normal 6 3 2 2 3 2 3 5" xfId="41399"/>
    <cellStyle name="Normal 6 3 2 2 3 2 4" xfId="41400"/>
    <cellStyle name="Normal 6 3 2 2 3 2 4 2" xfId="41401"/>
    <cellStyle name="Normal 6 3 2 2 3 2 4 2 2" xfId="41402"/>
    <cellStyle name="Normal 6 3 2 2 3 2 4 2 2 2" xfId="41403"/>
    <cellStyle name="Normal 6 3 2 2 3 2 4 2 3" xfId="41404"/>
    <cellStyle name="Normal 6 3 2 2 3 2 4 2 3 2" xfId="41405"/>
    <cellStyle name="Normal 6 3 2 2 3 2 4 2 4" xfId="41406"/>
    <cellStyle name="Normal 6 3 2 2 3 2 4 3" xfId="41407"/>
    <cellStyle name="Normal 6 3 2 2 3 2 4 3 2" xfId="41408"/>
    <cellStyle name="Normal 6 3 2 2 3 2 4 4" xfId="41409"/>
    <cellStyle name="Normal 6 3 2 2 3 2 4 4 2" xfId="41410"/>
    <cellStyle name="Normal 6 3 2 2 3 2 4 5" xfId="41411"/>
    <cellStyle name="Normal 6 3 2 2 3 2 5" xfId="41412"/>
    <cellStyle name="Normal 6 3 2 2 3 2 5 2" xfId="41413"/>
    <cellStyle name="Normal 6 3 2 2 3 2 5 2 2" xfId="41414"/>
    <cellStyle name="Normal 6 3 2 2 3 2 5 3" xfId="41415"/>
    <cellStyle name="Normal 6 3 2 2 3 2 5 3 2" xfId="41416"/>
    <cellStyle name="Normal 6 3 2 2 3 2 5 4" xfId="41417"/>
    <cellStyle name="Normal 6 3 2 2 3 2 6" xfId="41418"/>
    <cellStyle name="Normal 6 3 2 2 3 2 6 2" xfId="41419"/>
    <cellStyle name="Normal 6 3 2 2 3 2 7" xfId="41420"/>
    <cellStyle name="Normal 6 3 2 2 3 2 7 2" xfId="41421"/>
    <cellStyle name="Normal 6 3 2 2 3 2 8" xfId="41422"/>
    <cellStyle name="Normal 6 3 2 2 3 3" xfId="41423"/>
    <cellStyle name="Normal 6 3 2 2 3 3 2" xfId="41424"/>
    <cellStyle name="Normal 6 3 2 2 3 3 2 2" xfId="41425"/>
    <cellStyle name="Normal 6 3 2 2 3 3 2 2 2" xfId="41426"/>
    <cellStyle name="Normal 6 3 2 2 3 3 2 2 2 2" xfId="41427"/>
    <cellStyle name="Normal 6 3 2 2 3 3 2 2 3" xfId="41428"/>
    <cellStyle name="Normal 6 3 2 2 3 3 2 2 3 2" xfId="41429"/>
    <cellStyle name="Normal 6 3 2 2 3 3 2 2 4" xfId="41430"/>
    <cellStyle name="Normal 6 3 2 2 3 3 2 3" xfId="41431"/>
    <cellStyle name="Normal 6 3 2 2 3 3 2 3 2" xfId="41432"/>
    <cellStyle name="Normal 6 3 2 2 3 3 2 4" xfId="41433"/>
    <cellStyle name="Normal 6 3 2 2 3 3 2 4 2" xfId="41434"/>
    <cellStyle name="Normal 6 3 2 2 3 3 2 5" xfId="41435"/>
    <cellStyle name="Normal 6 3 2 2 3 3 3" xfId="41436"/>
    <cellStyle name="Normal 6 3 2 2 3 3 3 2" xfId="41437"/>
    <cellStyle name="Normal 6 3 2 2 3 3 3 2 2" xfId="41438"/>
    <cellStyle name="Normal 6 3 2 2 3 3 3 2 2 2" xfId="41439"/>
    <cellStyle name="Normal 6 3 2 2 3 3 3 2 3" xfId="41440"/>
    <cellStyle name="Normal 6 3 2 2 3 3 3 2 3 2" xfId="41441"/>
    <cellStyle name="Normal 6 3 2 2 3 3 3 2 4" xfId="41442"/>
    <cellStyle name="Normal 6 3 2 2 3 3 3 3" xfId="41443"/>
    <cellStyle name="Normal 6 3 2 2 3 3 3 3 2" xfId="41444"/>
    <cellStyle name="Normal 6 3 2 2 3 3 3 4" xfId="41445"/>
    <cellStyle name="Normal 6 3 2 2 3 3 3 4 2" xfId="41446"/>
    <cellStyle name="Normal 6 3 2 2 3 3 3 5" xfId="41447"/>
    <cellStyle name="Normal 6 3 2 2 3 3 4" xfId="41448"/>
    <cellStyle name="Normal 6 3 2 2 3 3 4 2" xfId="41449"/>
    <cellStyle name="Normal 6 3 2 2 3 3 4 2 2" xfId="41450"/>
    <cellStyle name="Normal 6 3 2 2 3 3 4 2 2 2" xfId="41451"/>
    <cellStyle name="Normal 6 3 2 2 3 3 4 2 3" xfId="41452"/>
    <cellStyle name="Normal 6 3 2 2 3 3 4 2 3 2" xfId="41453"/>
    <cellStyle name="Normal 6 3 2 2 3 3 4 2 4" xfId="41454"/>
    <cellStyle name="Normal 6 3 2 2 3 3 4 3" xfId="41455"/>
    <cellStyle name="Normal 6 3 2 2 3 3 4 3 2" xfId="41456"/>
    <cellStyle name="Normal 6 3 2 2 3 3 4 4" xfId="41457"/>
    <cellStyle name="Normal 6 3 2 2 3 3 4 4 2" xfId="41458"/>
    <cellStyle name="Normal 6 3 2 2 3 3 4 5" xfId="41459"/>
    <cellStyle name="Normal 6 3 2 2 3 3 5" xfId="41460"/>
    <cellStyle name="Normal 6 3 2 2 3 3 5 2" xfId="41461"/>
    <cellStyle name="Normal 6 3 2 2 3 3 5 2 2" xfId="41462"/>
    <cellStyle name="Normal 6 3 2 2 3 3 5 3" xfId="41463"/>
    <cellStyle name="Normal 6 3 2 2 3 3 5 3 2" xfId="41464"/>
    <cellStyle name="Normal 6 3 2 2 3 3 5 4" xfId="41465"/>
    <cellStyle name="Normal 6 3 2 2 3 3 6" xfId="41466"/>
    <cellStyle name="Normal 6 3 2 2 3 3 6 2" xfId="41467"/>
    <cellStyle name="Normal 6 3 2 2 3 3 7" xfId="41468"/>
    <cellStyle name="Normal 6 3 2 2 3 3 7 2" xfId="41469"/>
    <cellStyle name="Normal 6 3 2 2 3 3 8" xfId="41470"/>
    <cellStyle name="Normal 6 3 2 2 3 4" xfId="41471"/>
    <cellStyle name="Normal 6 3 2 2 3 4 2" xfId="41472"/>
    <cellStyle name="Normal 6 3 2 2 3 4 2 2" xfId="41473"/>
    <cellStyle name="Normal 6 3 2 2 3 4 2 2 2" xfId="41474"/>
    <cellStyle name="Normal 6 3 2 2 3 4 2 3" xfId="41475"/>
    <cellStyle name="Normal 6 3 2 2 3 4 2 3 2" xfId="41476"/>
    <cellStyle name="Normal 6 3 2 2 3 4 2 4" xfId="41477"/>
    <cellStyle name="Normal 6 3 2 2 3 4 3" xfId="41478"/>
    <cellStyle name="Normal 6 3 2 2 3 4 3 2" xfId="41479"/>
    <cellStyle name="Normal 6 3 2 2 3 4 4" xfId="41480"/>
    <cellStyle name="Normal 6 3 2 2 3 4 4 2" xfId="41481"/>
    <cellStyle name="Normal 6 3 2 2 3 4 5" xfId="41482"/>
    <cellStyle name="Normal 6 3 2 2 3 5" xfId="41483"/>
    <cellStyle name="Normal 6 3 2 2 3 5 2" xfId="41484"/>
    <cellStyle name="Normal 6 3 2 2 3 5 2 2" xfId="41485"/>
    <cellStyle name="Normal 6 3 2 2 3 5 2 2 2" xfId="41486"/>
    <cellStyle name="Normal 6 3 2 2 3 5 2 3" xfId="41487"/>
    <cellStyle name="Normal 6 3 2 2 3 5 2 3 2" xfId="41488"/>
    <cellStyle name="Normal 6 3 2 2 3 5 2 4" xfId="41489"/>
    <cellStyle name="Normal 6 3 2 2 3 5 3" xfId="41490"/>
    <cellStyle name="Normal 6 3 2 2 3 5 3 2" xfId="41491"/>
    <cellStyle name="Normal 6 3 2 2 3 5 4" xfId="41492"/>
    <cellStyle name="Normal 6 3 2 2 3 5 4 2" xfId="41493"/>
    <cellStyle name="Normal 6 3 2 2 3 5 5" xfId="41494"/>
    <cellStyle name="Normal 6 3 2 2 3 6" xfId="41495"/>
    <cellStyle name="Normal 6 3 2 2 3 6 2" xfId="41496"/>
    <cellStyle name="Normal 6 3 2 2 3 6 2 2" xfId="41497"/>
    <cellStyle name="Normal 6 3 2 2 3 6 2 2 2" xfId="41498"/>
    <cellStyle name="Normal 6 3 2 2 3 6 2 3" xfId="41499"/>
    <cellStyle name="Normal 6 3 2 2 3 6 2 3 2" xfId="41500"/>
    <cellStyle name="Normal 6 3 2 2 3 6 2 4" xfId="41501"/>
    <cellStyle name="Normal 6 3 2 2 3 6 3" xfId="41502"/>
    <cellStyle name="Normal 6 3 2 2 3 6 3 2" xfId="41503"/>
    <cellStyle name="Normal 6 3 2 2 3 6 4" xfId="41504"/>
    <cellStyle name="Normal 6 3 2 2 3 6 4 2" xfId="41505"/>
    <cellStyle name="Normal 6 3 2 2 3 6 5" xfId="41506"/>
    <cellStyle name="Normal 6 3 2 2 3 7" xfId="41507"/>
    <cellStyle name="Normal 6 3 2 2 3 7 2" xfId="41508"/>
    <cellStyle name="Normal 6 3 2 2 3 7 2 2" xfId="41509"/>
    <cellStyle name="Normal 6 3 2 2 3 7 3" xfId="41510"/>
    <cellStyle name="Normal 6 3 2 2 3 7 3 2" xfId="41511"/>
    <cellStyle name="Normal 6 3 2 2 3 7 4" xfId="41512"/>
    <cellStyle name="Normal 6 3 2 2 3 8" xfId="41513"/>
    <cellStyle name="Normal 6 3 2 2 3 8 2" xfId="41514"/>
    <cellStyle name="Normal 6 3 2 2 3 9" xfId="41515"/>
    <cellStyle name="Normal 6 3 2 2 3 9 2" xfId="41516"/>
    <cellStyle name="Normal 6 3 2 2 4" xfId="41517"/>
    <cellStyle name="Normal 6 3 2 2 4 10" xfId="41518"/>
    <cellStyle name="Normal 6 3 2 2 4 2" xfId="41519"/>
    <cellStyle name="Normal 6 3 2 2 4 2 2" xfId="41520"/>
    <cellStyle name="Normal 6 3 2 2 4 2 2 2" xfId="41521"/>
    <cellStyle name="Normal 6 3 2 2 4 2 2 2 2" xfId="41522"/>
    <cellStyle name="Normal 6 3 2 2 4 2 2 2 2 2" xfId="41523"/>
    <cellStyle name="Normal 6 3 2 2 4 2 2 2 3" xfId="41524"/>
    <cellStyle name="Normal 6 3 2 2 4 2 2 2 3 2" xfId="41525"/>
    <cellStyle name="Normal 6 3 2 2 4 2 2 2 4" xfId="41526"/>
    <cellStyle name="Normal 6 3 2 2 4 2 2 3" xfId="41527"/>
    <cellStyle name="Normal 6 3 2 2 4 2 2 3 2" xfId="41528"/>
    <cellStyle name="Normal 6 3 2 2 4 2 2 4" xfId="41529"/>
    <cellStyle name="Normal 6 3 2 2 4 2 2 4 2" xfId="41530"/>
    <cellStyle name="Normal 6 3 2 2 4 2 2 5" xfId="41531"/>
    <cellStyle name="Normal 6 3 2 2 4 2 3" xfId="41532"/>
    <cellStyle name="Normal 6 3 2 2 4 2 3 2" xfId="41533"/>
    <cellStyle name="Normal 6 3 2 2 4 2 3 2 2" xfId="41534"/>
    <cellStyle name="Normal 6 3 2 2 4 2 3 2 2 2" xfId="41535"/>
    <cellStyle name="Normal 6 3 2 2 4 2 3 2 3" xfId="41536"/>
    <cellStyle name="Normal 6 3 2 2 4 2 3 2 3 2" xfId="41537"/>
    <cellStyle name="Normal 6 3 2 2 4 2 3 2 4" xfId="41538"/>
    <cellStyle name="Normal 6 3 2 2 4 2 3 3" xfId="41539"/>
    <cellStyle name="Normal 6 3 2 2 4 2 3 3 2" xfId="41540"/>
    <cellStyle name="Normal 6 3 2 2 4 2 3 4" xfId="41541"/>
    <cellStyle name="Normal 6 3 2 2 4 2 3 4 2" xfId="41542"/>
    <cellStyle name="Normal 6 3 2 2 4 2 3 5" xfId="41543"/>
    <cellStyle name="Normal 6 3 2 2 4 2 4" xfId="41544"/>
    <cellStyle name="Normal 6 3 2 2 4 2 4 2" xfId="41545"/>
    <cellStyle name="Normal 6 3 2 2 4 2 4 2 2" xfId="41546"/>
    <cellStyle name="Normal 6 3 2 2 4 2 4 2 2 2" xfId="41547"/>
    <cellStyle name="Normal 6 3 2 2 4 2 4 2 3" xfId="41548"/>
    <cellStyle name="Normal 6 3 2 2 4 2 4 2 3 2" xfId="41549"/>
    <cellStyle name="Normal 6 3 2 2 4 2 4 2 4" xfId="41550"/>
    <cellStyle name="Normal 6 3 2 2 4 2 4 3" xfId="41551"/>
    <cellStyle name="Normal 6 3 2 2 4 2 4 3 2" xfId="41552"/>
    <cellStyle name="Normal 6 3 2 2 4 2 4 4" xfId="41553"/>
    <cellStyle name="Normal 6 3 2 2 4 2 4 4 2" xfId="41554"/>
    <cellStyle name="Normal 6 3 2 2 4 2 4 5" xfId="41555"/>
    <cellStyle name="Normal 6 3 2 2 4 2 5" xfId="41556"/>
    <cellStyle name="Normal 6 3 2 2 4 2 5 2" xfId="41557"/>
    <cellStyle name="Normal 6 3 2 2 4 2 5 2 2" xfId="41558"/>
    <cellStyle name="Normal 6 3 2 2 4 2 5 3" xfId="41559"/>
    <cellStyle name="Normal 6 3 2 2 4 2 5 3 2" xfId="41560"/>
    <cellStyle name="Normal 6 3 2 2 4 2 5 4" xfId="41561"/>
    <cellStyle name="Normal 6 3 2 2 4 2 6" xfId="41562"/>
    <cellStyle name="Normal 6 3 2 2 4 2 6 2" xfId="41563"/>
    <cellStyle name="Normal 6 3 2 2 4 2 7" xfId="41564"/>
    <cellStyle name="Normal 6 3 2 2 4 2 7 2" xfId="41565"/>
    <cellStyle name="Normal 6 3 2 2 4 2 8" xfId="41566"/>
    <cellStyle name="Normal 6 3 2 2 4 3" xfId="41567"/>
    <cellStyle name="Normal 6 3 2 2 4 3 2" xfId="41568"/>
    <cellStyle name="Normal 6 3 2 2 4 3 2 2" xfId="41569"/>
    <cellStyle name="Normal 6 3 2 2 4 3 2 2 2" xfId="41570"/>
    <cellStyle name="Normal 6 3 2 2 4 3 2 2 2 2" xfId="41571"/>
    <cellStyle name="Normal 6 3 2 2 4 3 2 2 3" xfId="41572"/>
    <cellStyle name="Normal 6 3 2 2 4 3 2 2 3 2" xfId="41573"/>
    <cellStyle name="Normal 6 3 2 2 4 3 2 2 4" xfId="41574"/>
    <cellStyle name="Normal 6 3 2 2 4 3 2 3" xfId="41575"/>
    <cellStyle name="Normal 6 3 2 2 4 3 2 3 2" xfId="41576"/>
    <cellStyle name="Normal 6 3 2 2 4 3 2 4" xfId="41577"/>
    <cellStyle name="Normal 6 3 2 2 4 3 2 4 2" xfId="41578"/>
    <cellStyle name="Normal 6 3 2 2 4 3 2 5" xfId="41579"/>
    <cellStyle name="Normal 6 3 2 2 4 3 3" xfId="41580"/>
    <cellStyle name="Normal 6 3 2 2 4 3 3 2" xfId="41581"/>
    <cellStyle name="Normal 6 3 2 2 4 3 3 2 2" xfId="41582"/>
    <cellStyle name="Normal 6 3 2 2 4 3 3 2 2 2" xfId="41583"/>
    <cellStyle name="Normal 6 3 2 2 4 3 3 2 3" xfId="41584"/>
    <cellStyle name="Normal 6 3 2 2 4 3 3 2 3 2" xfId="41585"/>
    <cellStyle name="Normal 6 3 2 2 4 3 3 2 4" xfId="41586"/>
    <cellStyle name="Normal 6 3 2 2 4 3 3 3" xfId="41587"/>
    <cellStyle name="Normal 6 3 2 2 4 3 3 3 2" xfId="41588"/>
    <cellStyle name="Normal 6 3 2 2 4 3 3 4" xfId="41589"/>
    <cellStyle name="Normal 6 3 2 2 4 3 3 4 2" xfId="41590"/>
    <cellStyle name="Normal 6 3 2 2 4 3 3 5" xfId="41591"/>
    <cellStyle name="Normal 6 3 2 2 4 3 4" xfId="41592"/>
    <cellStyle name="Normal 6 3 2 2 4 3 4 2" xfId="41593"/>
    <cellStyle name="Normal 6 3 2 2 4 3 4 2 2" xfId="41594"/>
    <cellStyle name="Normal 6 3 2 2 4 3 4 2 2 2" xfId="41595"/>
    <cellStyle name="Normal 6 3 2 2 4 3 4 2 3" xfId="41596"/>
    <cellStyle name="Normal 6 3 2 2 4 3 4 2 3 2" xfId="41597"/>
    <cellStyle name="Normal 6 3 2 2 4 3 4 2 4" xfId="41598"/>
    <cellStyle name="Normal 6 3 2 2 4 3 4 3" xfId="41599"/>
    <cellStyle name="Normal 6 3 2 2 4 3 4 3 2" xfId="41600"/>
    <cellStyle name="Normal 6 3 2 2 4 3 4 4" xfId="41601"/>
    <cellStyle name="Normal 6 3 2 2 4 3 4 4 2" xfId="41602"/>
    <cellStyle name="Normal 6 3 2 2 4 3 4 5" xfId="41603"/>
    <cellStyle name="Normal 6 3 2 2 4 3 5" xfId="41604"/>
    <cellStyle name="Normal 6 3 2 2 4 3 5 2" xfId="41605"/>
    <cellStyle name="Normal 6 3 2 2 4 3 5 2 2" xfId="41606"/>
    <cellStyle name="Normal 6 3 2 2 4 3 5 3" xfId="41607"/>
    <cellStyle name="Normal 6 3 2 2 4 3 5 3 2" xfId="41608"/>
    <cellStyle name="Normal 6 3 2 2 4 3 5 4" xfId="41609"/>
    <cellStyle name="Normal 6 3 2 2 4 3 6" xfId="41610"/>
    <cellStyle name="Normal 6 3 2 2 4 3 6 2" xfId="41611"/>
    <cellStyle name="Normal 6 3 2 2 4 3 7" xfId="41612"/>
    <cellStyle name="Normal 6 3 2 2 4 3 7 2" xfId="41613"/>
    <cellStyle name="Normal 6 3 2 2 4 3 8" xfId="41614"/>
    <cellStyle name="Normal 6 3 2 2 4 4" xfId="41615"/>
    <cellStyle name="Normal 6 3 2 2 4 4 2" xfId="41616"/>
    <cellStyle name="Normal 6 3 2 2 4 4 2 2" xfId="41617"/>
    <cellStyle name="Normal 6 3 2 2 4 4 2 2 2" xfId="41618"/>
    <cellStyle name="Normal 6 3 2 2 4 4 2 3" xfId="41619"/>
    <cellStyle name="Normal 6 3 2 2 4 4 2 3 2" xfId="41620"/>
    <cellStyle name="Normal 6 3 2 2 4 4 2 4" xfId="41621"/>
    <cellStyle name="Normal 6 3 2 2 4 4 3" xfId="41622"/>
    <cellStyle name="Normal 6 3 2 2 4 4 3 2" xfId="41623"/>
    <cellStyle name="Normal 6 3 2 2 4 4 4" xfId="41624"/>
    <cellStyle name="Normal 6 3 2 2 4 4 4 2" xfId="41625"/>
    <cellStyle name="Normal 6 3 2 2 4 4 5" xfId="41626"/>
    <cellStyle name="Normal 6 3 2 2 4 5" xfId="41627"/>
    <cellStyle name="Normal 6 3 2 2 4 5 2" xfId="41628"/>
    <cellStyle name="Normal 6 3 2 2 4 5 2 2" xfId="41629"/>
    <cellStyle name="Normal 6 3 2 2 4 5 2 2 2" xfId="41630"/>
    <cellStyle name="Normal 6 3 2 2 4 5 2 3" xfId="41631"/>
    <cellStyle name="Normal 6 3 2 2 4 5 2 3 2" xfId="41632"/>
    <cellStyle name="Normal 6 3 2 2 4 5 2 4" xfId="41633"/>
    <cellStyle name="Normal 6 3 2 2 4 5 3" xfId="41634"/>
    <cellStyle name="Normal 6 3 2 2 4 5 3 2" xfId="41635"/>
    <cellStyle name="Normal 6 3 2 2 4 5 4" xfId="41636"/>
    <cellStyle name="Normal 6 3 2 2 4 5 4 2" xfId="41637"/>
    <cellStyle name="Normal 6 3 2 2 4 5 5" xfId="41638"/>
    <cellStyle name="Normal 6 3 2 2 4 6" xfId="41639"/>
    <cellStyle name="Normal 6 3 2 2 4 6 2" xfId="41640"/>
    <cellStyle name="Normal 6 3 2 2 4 6 2 2" xfId="41641"/>
    <cellStyle name="Normal 6 3 2 2 4 6 2 2 2" xfId="41642"/>
    <cellStyle name="Normal 6 3 2 2 4 6 2 3" xfId="41643"/>
    <cellStyle name="Normal 6 3 2 2 4 6 2 3 2" xfId="41644"/>
    <cellStyle name="Normal 6 3 2 2 4 6 2 4" xfId="41645"/>
    <cellStyle name="Normal 6 3 2 2 4 6 3" xfId="41646"/>
    <cellStyle name="Normal 6 3 2 2 4 6 3 2" xfId="41647"/>
    <cellStyle name="Normal 6 3 2 2 4 6 4" xfId="41648"/>
    <cellStyle name="Normal 6 3 2 2 4 6 4 2" xfId="41649"/>
    <cellStyle name="Normal 6 3 2 2 4 6 5" xfId="41650"/>
    <cellStyle name="Normal 6 3 2 2 4 7" xfId="41651"/>
    <cellStyle name="Normal 6 3 2 2 4 7 2" xfId="41652"/>
    <cellStyle name="Normal 6 3 2 2 4 7 2 2" xfId="41653"/>
    <cellStyle name="Normal 6 3 2 2 4 7 3" xfId="41654"/>
    <cellStyle name="Normal 6 3 2 2 4 7 3 2" xfId="41655"/>
    <cellStyle name="Normal 6 3 2 2 4 7 4" xfId="41656"/>
    <cellStyle name="Normal 6 3 2 2 4 8" xfId="41657"/>
    <cellStyle name="Normal 6 3 2 2 4 8 2" xfId="41658"/>
    <cellStyle name="Normal 6 3 2 2 4 9" xfId="41659"/>
    <cellStyle name="Normal 6 3 2 2 4 9 2" xfId="41660"/>
    <cellStyle name="Normal 6 3 2 2 5" xfId="41661"/>
    <cellStyle name="Normal 6 3 2 2 5 2" xfId="41662"/>
    <cellStyle name="Normal 6 3 2 2 5 2 2" xfId="41663"/>
    <cellStyle name="Normal 6 3 2 2 5 2 2 2" xfId="41664"/>
    <cellStyle name="Normal 6 3 2 2 5 2 2 2 2" xfId="41665"/>
    <cellStyle name="Normal 6 3 2 2 5 2 2 3" xfId="41666"/>
    <cellStyle name="Normal 6 3 2 2 5 2 2 3 2" xfId="41667"/>
    <cellStyle name="Normal 6 3 2 2 5 2 2 4" xfId="41668"/>
    <cellStyle name="Normal 6 3 2 2 5 2 3" xfId="41669"/>
    <cellStyle name="Normal 6 3 2 2 5 2 3 2" xfId="41670"/>
    <cellStyle name="Normal 6 3 2 2 5 2 4" xfId="41671"/>
    <cellStyle name="Normal 6 3 2 2 5 2 4 2" xfId="41672"/>
    <cellStyle name="Normal 6 3 2 2 5 2 5" xfId="41673"/>
    <cellStyle name="Normal 6 3 2 2 5 3" xfId="41674"/>
    <cellStyle name="Normal 6 3 2 2 5 3 2" xfId="41675"/>
    <cellStyle name="Normal 6 3 2 2 5 3 2 2" xfId="41676"/>
    <cellStyle name="Normal 6 3 2 2 5 3 2 2 2" xfId="41677"/>
    <cellStyle name="Normal 6 3 2 2 5 3 2 3" xfId="41678"/>
    <cellStyle name="Normal 6 3 2 2 5 3 2 3 2" xfId="41679"/>
    <cellStyle name="Normal 6 3 2 2 5 3 2 4" xfId="41680"/>
    <cellStyle name="Normal 6 3 2 2 5 3 3" xfId="41681"/>
    <cellStyle name="Normal 6 3 2 2 5 3 3 2" xfId="41682"/>
    <cellStyle name="Normal 6 3 2 2 5 3 4" xfId="41683"/>
    <cellStyle name="Normal 6 3 2 2 5 3 4 2" xfId="41684"/>
    <cellStyle name="Normal 6 3 2 2 5 3 5" xfId="41685"/>
    <cellStyle name="Normal 6 3 2 2 5 4" xfId="41686"/>
    <cellStyle name="Normal 6 3 2 2 5 4 2" xfId="41687"/>
    <cellStyle name="Normal 6 3 2 2 5 4 2 2" xfId="41688"/>
    <cellStyle name="Normal 6 3 2 2 5 4 2 2 2" xfId="41689"/>
    <cellStyle name="Normal 6 3 2 2 5 4 2 3" xfId="41690"/>
    <cellStyle name="Normal 6 3 2 2 5 4 2 3 2" xfId="41691"/>
    <cellStyle name="Normal 6 3 2 2 5 4 2 4" xfId="41692"/>
    <cellStyle name="Normal 6 3 2 2 5 4 3" xfId="41693"/>
    <cellStyle name="Normal 6 3 2 2 5 4 3 2" xfId="41694"/>
    <cellStyle name="Normal 6 3 2 2 5 4 4" xfId="41695"/>
    <cellStyle name="Normal 6 3 2 2 5 4 4 2" xfId="41696"/>
    <cellStyle name="Normal 6 3 2 2 5 4 5" xfId="41697"/>
    <cellStyle name="Normal 6 3 2 2 5 5" xfId="41698"/>
    <cellStyle name="Normal 6 3 2 2 5 5 2" xfId="41699"/>
    <cellStyle name="Normal 6 3 2 2 5 5 2 2" xfId="41700"/>
    <cellStyle name="Normal 6 3 2 2 5 5 3" xfId="41701"/>
    <cellStyle name="Normal 6 3 2 2 5 5 3 2" xfId="41702"/>
    <cellStyle name="Normal 6 3 2 2 5 5 4" xfId="41703"/>
    <cellStyle name="Normal 6 3 2 2 5 6" xfId="41704"/>
    <cellStyle name="Normal 6 3 2 2 5 6 2" xfId="41705"/>
    <cellStyle name="Normal 6 3 2 2 5 7" xfId="41706"/>
    <cellStyle name="Normal 6 3 2 2 5 7 2" xfId="41707"/>
    <cellStyle name="Normal 6 3 2 2 5 8" xfId="41708"/>
    <cellStyle name="Normal 6 3 2 2 6" xfId="41709"/>
    <cellStyle name="Normal 6 3 2 2 6 2" xfId="41710"/>
    <cellStyle name="Normal 6 3 2 2 6 2 2" xfId="41711"/>
    <cellStyle name="Normal 6 3 2 2 6 2 2 2" xfId="41712"/>
    <cellStyle name="Normal 6 3 2 2 6 2 2 2 2" xfId="41713"/>
    <cellStyle name="Normal 6 3 2 2 6 2 2 3" xfId="41714"/>
    <cellStyle name="Normal 6 3 2 2 6 2 2 3 2" xfId="41715"/>
    <cellStyle name="Normal 6 3 2 2 6 2 2 4" xfId="41716"/>
    <cellStyle name="Normal 6 3 2 2 6 2 3" xfId="41717"/>
    <cellStyle name="Normal 6 3 2 2 6 2 3 2" xfId="41718"/>
    <cellStyle name="Normal 6 3 2 2 6 2 4" xfId="41719"/>
    <cellStyle name="Normal 6 3 2 2 6 2 4 2" xfId="41720"/>
    <cellStyle name="Normal 6 3 2 2 6 2 5" xfId="41721"/>
    <cellStyle name="Normal 6 3 2 2 6 3" xfId="41722"/>
    <cellStyle name="Normal 6 3 2 2 6 3 2" xfId="41723"/>
    <cellStyle name="Normal 6 3 2 2 6 3 2 2" xfId="41724"/>
    <cellStyle name="Normal 6 3 2 2 6 3 2 2 2" xfId="41725"/>
    <cellStyle name="Normal 6 3 2 2 6 3 2 3" xfId="41726"/>
    <cellStyle name="Normal 6 3 2 2 6 3 2 3 2" xfId="41727"/>
    <cellStyle name="Normal 6 3 2 2 6 3 2 4" xfId="41728"/>
    <cellStyle name="Normal 6 3 2 2 6 3 3" xfId="41729"/>
    <cellStyle name="Normal 6 3 2 2 6 3 3 2" xfId="41730"/>
    <cellStyle name="Normal 6 3 2 2 6 3 4" xfId="41731"/>
    <cellStyle name="Normal 6 3 2 2 6 3 4 2" xfId="41732"/>
    <cellStyle name="Normal 6 3 2 2 6 3 5" xfId="41733"/>
    <cellStyle name="Normal 6 3 2 2 6 4" xfId="41734"/>
    <cellStyle name="Normal 6 3 2 2 6 4 2" xfId="41735"/>
    <cellStyle name="Normal 6 3 2 2 6 4 2 2" xfId="41736"/>
    <cellStyle name="Normal 6 3 2 2 6 4 2 2 2" xfId="41737"/>
    <cellStyle name="Normal 6 3 2 2 6 4 2 3" xfId="41738"/>
    <cellStyle name="Normal 6 3 2 2 6 4 2 3 2" xfId="41739"/>
    <cellStyle name="Normal 6 3 2 2 6 4 2 4" xfId="41740"/>
    <cellStyle name="Normal 6 3 2 2 6 4 3" xfId="41741"/>
    <cellStyle name="Normal 6 3 2 2 6 4 3 2" xfId="41742"/>
    <cellStyle name="Normal 6 3 2 2 6 4 4" xfId="41743"/>
    <cellStyle name="Normal 6 3 2 2 6 4 4 2" xfId="41744"/>
    <cellStyle name="Normal 6 3 2 2 6 4 5" xfId="41745"/>
    <cellStyle name="Normal 6 3 2 2 6 5" xfId="41746"/>
    <cellStyle name="Normal 6 3 2 2 6 5 2" xfId="41747"/>
    <cellStyle name="Normal 6 3 2 2 6 5 2 2" xfId="41748"/>
    <cellStyle name="Normal 6 3 2 2 6 5 3" xfId="41749"/>
    <cellStyle name="Normal 6 3 2 2 6 5 3 2" xfId="41750"/>
    <cellStyle name="Normal 6 3 2 2 6 5 4" xfId="41751"/>
    <cellStyle name="Normal 6 3 2 2 6 6" xfId="41752"/>
    <cellStyle name="Normal 6 3 2 2 6 6 2" xfId="41753"/>
    <cellStyle name="Normal 6 3 2 2 6 7" xfId="41754"/>
    <cellStyle name="Normal 6 3 2 2 6 7 2" xfId="41755"/>
    <cellStyle name="Normal 6 3 2 2 6 8" xfId="41756"/>
    <cellStyle name="Normal 6 3 2 2 7" xfId="41757"/>
    <cellStyle name="Normal 6 3 2 2 7 2" xfId="41758"/>
    <cellStyle name="Normal 6 3 2 2 7 2 2" xfId="41759"/>
    <cellStyle name="Normal 6 3 2 2 7 2 2 2" xfId="41760"/>
    <cellStyle name="Normal 6 3 2 2 7 2 3" xfId="41761"/>
    <cellStyle name="Normal 6 3 2 2 7 2 3 2" xfId="41762"/>
    <cellStyle name="Normal 6 3 2 2 7 2 4" xfId="41763"/>
    <cellStyle name="Normal 6 3 2 2 7 3" xfId="41764"/>
    <cellStyle name="Normal 6 3 2 2 7 3 2" xfId="41765"/>
    <cellStyle name="Normal 6 3 2 2 7 4" xfId="41766"/>
    <cellStyle name="Normal 6 3 2 2 7 4 2" xfId="41767"/>
    <cellStyle name="Normal 6 3 2 2 7 5" xfId="41768"/>
    <cellStyle name="Normal 6 3 2 2 8" xfId="41769"/>
    <cellStyle name="Normal 6 3 2 2 8 2" xfId="41770"/>
    <cellStyle name="Normal 6 3 2 2 8 2 2" xfId="41771"/>
    <cellStyle name="Normal 6 3 2 2 8 2 2 2" xfId="41772"/>
    <cellStyle name="Normal 6 3 2 2 8 2 3" xfId="41773"/>
    <cellStyle name="Normal 6 3 2 2 8 2 3 2" xfId="41774"/>
    <cellStyle name="Normal 6 3 2 2 8 2 4" xfId="41775"/>
    <cellStyle name="Normal 6 3 2 2 8 3" xfId="41776"/>
    <cellStyle name="Normal 6 3 2 2 8 3 2" xfId="41777"/>
    <cellStyle name="Normal 6 3 2 2 8 4" xfId="41778"/>
    <cellStyle name="Normal 6 3 2 2 8 4 2" xfId="41779"/>
    <cellStyle name="Normal 6 3 2 2 8 5" xfId="41780"/>
    <cellStyle name="Normal 6 3 2 2 9" xfId="41781"/>
    <cellStyle name="Normal 6 3 2 2 9 2" xfId="41782"/>
    <cellStyle name="Normal 6 3 2 2 9 2 2" xfId="41783"/>
    <cellStyle name="Normal 6 3 2 2 9 2 2 2" xfId="41784"/>
    <cellStyle name="Normal 6 3 2 2 9 2 3" xfId="41785"/>
    <cellStyle name="Normal 6 3 2 2 9 2 3 2" xfId="41786"/>
    <cellStyle name="Normal 6 3 2 2 9 2 4" xfId="41787"/>
    <cellStyle name="Normal 6 3 2 2 9 3" xfId="41788"/>
    <cellStyle name="Normal 6 3 2 2 9 3 2" xfId="41789"/>
    <cellStyle name="Normal 6 3 2 2 9 4" xfId="41790"/>
    <cellStyle name="Normal 6 3 2 2 9 4 2" xfId="41791"/>
    <cellStyle name="Normal 6 3 2 2 9 5" xfId="41792"/>
    <cellStyle name="Normal 6 3 2 3" xfId="41793"/>
    <cellStyle name="Normal 6 3 2 3 10" xfId="41794"/>
    <cellStyle name="Normal 6 3 2 3 10 2" xfId="41795"/>
    <cellStyle name="Normal 6 3 2 3 11" xfId="41796"/>
    <cellStyle name="Normal 6 3 2 3 2" xfId="41797"/>
    <cellStyle name="Normal 6 3 2 3 2 10" xfId="41798"/>
    <cellStyle name="Normal 6 3 2 3 2 2" xfId="41799"/>
    <cellStyle name="Normal 6 3 2 3 2 2 2" xfId="41800"/>
    <cellStyle name="Normal 6 3 2 3 2 2 2 2" xfId="41801"/>
    <cellStyle name="Normal 6 3 2 3 2 2 2 2 2" xfId="41802"/>
    <cellStyle name="Normal 6 3 2 3 2 2 2 2 2 2" xfId="41803"/>
    <cellStyle name="Normal 6 3 2 3 2 2 2 2 3" xfId="41804"/>
    <cellStyle name="Normal 6 3 2 3 2 2 2 2 3 2" xfId="41805"/>
    <cellStyle name="Normal 6 3 2 3 2 2 2 2 4" xfId="41806"/>
    <cellStyle name="Normal 6 3 2 3 2 2 2 3" xfId="41807"/>
    <cellStyle name="Normal 6 3 2 3 2 2 2 3 2" xfId="41808"/>
    <cellStyle name="Normal 6 3 2 3 2 2 2 4" xfId="41809"/>
    <cellStyle name="Normal 6 3 2 3 2 2 2 4 2" xfId="41810"/>
    <cellStyle name="Normal 6 3 2 3 2 2 2 5" xfId="41811"/>
    <cellStyle name="Normal 6 3 2 3 2 2 2 6" xfId="41812"/>
    <cellStyle name="Normal 6 3 2 3 2 2 3" xfId="41813"/>
    <cellStyle name="Normal 6 3 2 3 2 2 3 2" xfId="41814"/>
    <cellStyle name="Normal 6 3 2 3 2 2 3 2 2" xfId="41815"/>
    <cellStyle name="Normal 6 3 2 3 2 2 3 2 2 2" xfId="41816"/>
    <cellStyle name="Normal 6 3 2 3 2 2 3 2 3" xfId="41817"/>
    <cellStyle name="Normal 6 3 2 3 2 2 3 2 3 2" xfId="41818"/>
    <cellStyle name="Normal 6 3 2 3 2 2 3 2 4" xfId="41819"/>
    <cellStyle name="Normal 6 3 2 3 2 2 3 3" xfId="41820"/>
    <cellStyle name="Normal 6 3 2 3 2 2 3 3 2" xfId="41821"/>
    <cellStyle name="Normal 6 3 2 3 2 2 3 4" xfId="41822"/>
    <cellStyle name="Normal 6 3 2 3 2 2 3 4 2" xfId="41823"/>
    <cellStyle name="Normal 6 3 2 3 2 2 3 5" xfId="41824"/>
    <cellStyle name="Normal 6 3 2 3 2 2 4" xfId="41825"/>
    <cellStyle name="Normal 6 3 2 3 2 2 4 2" xfId="41826"/>
    <cellStyle name="Normal 6 3 2 3 2 2 4 2 2" xfId="41827"/>
    <cellStyle name="Normal 6 3 2 3 2 2 4 2 2 2" xfId="41828"/>
    <cellStyle name="Normal 6 3 2 3 2 2 4 2 3" xfId="41829"/>
    <cellStyle name="Normal 6 3 2 3 2 2 4 2 3 2" xfId="41830"/>
    <cellStyle name="Normal 6 3 2 3 2 2 4 2 4" xfId="41831"/>
    <cellStyle name="Normal 6 3 2 3 2 2 4 3" xfId="41832"/>
    <cellStyle name="Normal 6 3 2 3 2 2 4 3 2" xfId="41833"/>
    <cellStyle name="Normal 6 3 2 3 2 2 4 4" xfId="41834"/>
    <cellStyle name="Normal 6 3 2 3 2 2 4 4 2" xfId="41835"/>
    <cellStyle name="Normal 6 3 2 3 2 2 4 5" xfId="41836"/>
    <cellStyle name="Normal 6 3 2 3 2 2 5" xfId="41837"/>
    <cellStyle name="Normal 6 3 2 3 2 2 5 2" xfId="41838"/>
    <cellStyle name="Normal 6 3 2 3 2 2 5 2 2" xfId="41839"/>
    <cellStyle name="Normal 6 3 2 3 2 2 5 3" xfId="41840"/>
    <cellStyle name="Normal 6 3 2 3 2 2 5 3 2" xfId="41841"/>
    <cellStyle name="Normal 6 3 2 3 2 2 5 4" xfId="41842"/>
    <cellStyle name="Normal 6 3 2 3 2 2 6" xfId="41843"/>
    <cellStyle name="Normal 6 3 2 3 2 2 6 2" xfId="41844"/>
    <cellStyle name="Normal 6 3 2 3 2 2 7" xfId="41845"/>
    <cellStyle name="Normal 6 3 2 3 2 2 7 2" xfId="41846"/>
    <cellStyle name="Normal 6 3 2 3 2 2 8" xfId="41847"/>
    <cellStyle name="Normal 6 3 2 3 2 3" xfId="41848"/>
    <cellStyle name="Normal 6 3 2 3 2 3 2" xfId="41849"/>
    <cellStyle name="Normal 6 3 2 3 2 3 2 2" xfId="41850"/>
    <cellStyle name="Normal 6 3 2 3 2 3 2 2 2" xfId="41851"/>
    <cellStyle name="Normal 6 3 2 3 2 3 2 2 2 2" xfId="41852"/>
    <cellStyle name="Normal 6 3 2 3 2 3 2 2 3" xfId="41853"/>
    <cellStyle name="Normal 6 3 2 3 2 3 2 2 3 2" xfId="41854"/>
    <cellStyle name="Normal 6 3 2 3 2 3 2 2 4" xfId="41855"/>
    <cellStyle name="Normal 6 3 2 3 2 3 2 3" xfId="41856"/>
    <cellStyle name="Normal 6 3 2 3 2 3 2 3 2" xfId="41857"/>
    <cellStyle name="Normal 6 3 2 3 2 3 2 4" xfId="41858"/>
    <cellStyle name="Normal 6 3 2 3 2 3 2 4 2" xfId="41859"/>
    <cellStyle name="Normal 6 3 2 3 2 3 2 5" xfId="41860"/>
    <cellStyle name="Normal 6 3 2 3 2 3 3" xfId="41861"/>
    <cellStyle name="Normal 6 3 2 3 2 3 3 2" xfId="41862"/>
    <cellStyle name="Normal 6 3 2 3 2 3 3 2 2" xfId="41863"/>
    <cellStyle name="Normal 6 3 2 3 2 3 3 2 2 2" xfId="41864"/>
    <cellStyle name="Normal 6 3 2 3 2 3 3 2 3" xfId="41865"/>
    <cellStyle name="Normal 6 3 2 3 2 3 3 2 3 2" xfId="41866"/>
    <cellStyle name="Normal 6 3 2 3 2 3 3 2 4" xfId="41867"/>
    <cellStyle name="Normal 6 3 2 3 2 3 3 3" xfId="41868"/>
    <cellStyle name="Normal 6 3 2 3 2 3 3 3 2" xfId="41869"/>
    <cellStyle name="Normal 6 3 2 3 2 3 3 4" xfId="41870"/>
    <cellStyle name="Normal 6 3 2 3 2 3 3 4 2" xfId="41871"/>
    <cellStyle name="Normal 6 3 2 3 2 3 3 5" xfId="41872"/>
    <cellStyle name="Normal 6 3 2 3 2 3 4" xfId="41873"/>
    <cellStyle name="Normal 6 3 2 3 2 3 4 2" xfId="41874"/>
    <cellStyle name="Normal 6 3 2 3 2 3 4 2 2" xfId="41875"/>
    <cellStyle name="Normal 6 3 2 3 2 3 4 2 2 2" xfId="41876"/>
    <cellStyle name="Normal 6 3 2 3 2 3 4 2 3" xfId="41877"/>
    <cellStyle name="Normal 6 3 2 3 2 3 4 2 3 2" xfId="41878"/>
    <cellStyle name="Normal 6 3 2 3 2 3 4 2 4" xfId="41879"/>
    <cellStyle name="Normal 6 3 2 3 2 3 4 3" xfId="41880"/>
    <cellStyle name="Normal 6 3 2 3 2 3 4 3 2" xfId="41881"/>
    <cellStyle name="Normal 6 3 2 3 2 3 4 4" xfId="41882"/>
    <cellStyle name="Normal 6 3 2 3 2 3 4 4 2" xfId="41883"/>
    <cellStyle name="Normal 6 3 2 3 2 3 4 5" xfId="41884"/>
    <cellStyle name="Normal 6 3 2 3 2 3 5" xfId="41885"/>
    <cellStyle name="Normal 6 3 2 3 2 3 5 2" xfId="41886"/>
    <cellStyle name="Normal 6 3 2 3 2 3 5 2 2" xfId="41887"/>
    <cellStyle name="Normal 6 3 2 3 2 3 5 3" xfId="41888"/>
    <cellStyle name="Normal 6 3 2 3 2 3 5 3 2" xfId="41889"/>
    <cellStyle name="Normal 6 3 2 3 2 3 5 4" xfId="41890"/>
    <cellStyle name="Normal 6 3 2 3 2 3 6" xfId="41891"/>
    <cellStyle name="Normal 6 3 2 3 2 3 6 2" xfId="41892"/>
    <cellStyle name="Normal 6 3 2 3 2 3 7" xfId="41893"/>
    <cellStyle name="Normal 6 3 2 3 2 3 7 2" xfId="41894"/>
    <cellStyle name="Normal 6 3 2 3 2 3 8" xfId="41895"/>
    <cellStyle name="Normal 6 3 2 3 2 4" xfId="41896"/>
    <cellStyle name="Normal 6 3 2 3 2 4 2" xfId="41897"/>
    <cellStyle name="Normal 6 3 2 3 2 4 2 2" xfId="41898"/>
    <cellStyle name="Normal 6 3 2 3 2 4 2 2 2" xfId="41899"/>
    <cellStyle name="Normal 6 3 2 3 2 4 2 3" xfId="41900"/>
    <cellStyle name="Normal 6 3 2 3 2 4 2 3 2" xfId="41901"/>
    <cellStyle name="Normal 6 3 2 3 2 4 2 4" xfId="41902"/>
    <cellStyle name="Normal 6 3 2 3 2 4 3" xfId="41903"/>
    <cellStyle name="Normal 6 3 2 3 2 4 3 2" xfId="41904"/>
    <cellStyle name="Normal 6 3 2 3 2 4 4" xfId="41905"/>
    <cellStyle name="Normal 6 3 2 3 2 4 4 2" xfId="41906"/>
    <cellStyle name="Normal 6 3 2 3 2 4 5" xfId="41907"/>
    <cellStyle name="Normal 6 3 2 3 2 5" xfId="41908"/>
    <cellStyle name="Normal 6 3 2 3 2 5 2" xfId="41909"/>
    <cellStyle name="Normal 6 3 2 3 2 5 2 2" xfId="41910"/>
    <cellStyle name="Normal 6 3 2 3 2 5 2 2 2" xfId="41911"/>
    <cellStyle name="Normal 6 3 2 3 2 5 2 3" xfId="41912"/>
    <cellStyle name="Normal 6 3 2 3 2 5 2 3 2" xfId="41913"/>
    <cellStyle name="Normal 6 3 2 3 2 5 2 4" xfId="41914"/>
    <cellStyle name="Normal 6 3 2 3 2 5 3" xfId="41915"/>
    <cellStyle name="Normal 6 3 2 3 2 5 3 2" xfId="41916"/>
    <cellStyle name="Normal 6 3 2 3 2 5 4" xfId="41917"/>
    <cellStyle name="Normal 6 3 2 3 2 5 4 2" xfId="41918"/>
    <cellStyle name="Normal 6 3 2 3 2 5 5" xfId="41919"/>
    <cellStyle name="Normal 6 3 2 3 2 6" xfId="41920"/>
    <cellStyle name="Normal 6 3 2 3 2 6 2" xfId="41921"/>
    <cellStyle name="Normal 6 3 2 3 2 6 2 2" xfId="41922"/>
    <cellStyle name="Normal 6 3 2 3 2 6 2 2 2" xfId="41923"/>
    <cellStyle name="Normal 6 3 2 3 2 6 2 3" xfId="41924"/>
    <cellStyle name="Normal 6 3 2 3 2 6 2 3 2" xfId="41925"/>
    <cellStyle name="Normal 6 3 2 3 2 6 2 4" xfId="41926"/>
    <cellStyle name="Normal 6 3 2 3 2 6 3" xfId="41927"/>
    <cellStyle name="Normal 6 3 2 3 2 6 3 2" xfId="41928"/>
    <cellStyle name="Normal 6 3 2 3 2 6 4" xfId="41929"/>
    <cellStyle name="Normal 6 3 2 3 2 6 4 2" xfId="41930"/>
    <cellStyle name="Normal 6 3 2 3 2 6 5" xfId="41931"/>
    <cellStyle name="Normal 6 3 2 3 2 7" xfId="41932"/>
    <cellStyle name="Normal 6 3 2 3 2 7 2" xfId="41933"/>
    <cellStyle name="Normal 6 3 2 3 2 7 2 2" xfId="41934"/>
    <cellStyle name="Normal 6 3 2 3 2 7 3" xfId="41935"/>
    <cellStyle name="Normal 6 3 2 3 2 7 3 2" xfId="41936"/>
    <cellStyle name="Normal 6 3 2 3 2 7 4" xfId="41937"/>
    <cellStyle name="Normal 6 3 2 3 2 8" xfId="41938"/>
    <cellStyle name="Normal 6 3 2 3 2 8 2" xfId="41939"/>
    <cellStyle name="Normal 6 3 2 3 2 9" xfId="41940"/>
    <cellStyle name="Normal 6 3 2 3 2 9 2" xfId="41941"/>
    <cellStyle name="Normal 6 3 2 3 3" xfId="41942"/>
    <cellStyle name="Normal 6 3 2 3 3 2" xfId="41943"/>
    <cellStyle name="Normal 6 3 2 3 3 2 2" xfId="41944"/>
    <cellStyle name="Normal 6 3 2 3 3 2 2 2" xfId="41945"/>
    <cellStyle name="Normal 6 3 2 3 3 2 2 2 2" xfId="41946"/>
    <cellStyle name="Normal 6 3 2 3 3 2 2 3" xfId="41947"/>
    <cellStyle name="Normal 6 3 2 3 3 2 2 3 2" xfId="41948"/>
    <cellStyle name="Normal 6 3 2 3 3 2 2 4" xfId="41949"/>
    <cellStyle name="Normal 6 3 2 3 3 2 3" xfId="41950"/>
    <cellStyle name="Normal 6 3 2 3 3 2 3 2" xfId="41951"/>
    <cellStyle name="Normal 6 3 2 3 3 2 4" xfId="41952"/>
    <cellStyle name="Normal 6 3 2 3 3 2 4 2" xfId="41953"/>
    <cellStyle name="Normal 6 3 2 3 3 2 5" xfId="41954"/>
    <cellStyle name="Normal 6 3 2 3 3 2 6" xfId="41955"/>
    <cellStyle name="Normal 6 3 2 3 3 3" xfId="41956"/>
    <cellStyle name="Normal 6 3 2 3 3 3 2" xfId="41957"/>
    <cellStyle name="Normal 6 3 2 3 3 3 2 2" xfId="41958"/>
    <cellStyle name="Normal 6 3 2 3 3 3 2 2 2" xfId="41959"/>
    <cellStyle name="Normal 6 3 2 3 3 3 2 3" xfId="41960"/>
    <cellStyle name="Normal 6 3 2 3 3 3 2 3 2" xfId="41961"/>
    <cellStyle name="Normal 6 3 2 3 3 3 2 4" xfId="41962"/>
    <cellStyle name="Normal 6 3 2 3 3 3 3" xfId="41963"/>
    <cellStyle name="Normal 6 3 2 3 3 3 3 2" xfId="41964"/>
    <cellStyle name="Normal 6 3 2 3 3 3 4" xfId="41965"/>
    <cellStyle name="Normal 6 3 2 3 3 3 4 2" xfId="41966"/>
    <cellStyle name="Normal 6 3 2 3 3 3 5" xfId="41967"/>
    <cellStyle name="Normal 6 3 2 3 3 4" xfId="41968"/>
    <cellStyle name="Normal 6 3 2 3 3 4 2" xfId="41969"/>
    <cellStyle name="Normal 6 3 2 3 3 4 2 2" xfId="41970"/>
    <cellStyle name="Normal 6 3 2 3 3 4 2 2 2" xfId="41971"/>
    <cellStyle name="Normal 6 3 2 3 3 4 2 3" xfId="41972"/>
    <cellStyle name="Normal 6 3 2 3 3 4 2 3 2" xfId="41973"/>
    <cellStyle name="Normal 6 3 2 3 3 4 2 4" xfId="41974"/>
    <cellStyle name="Normal 6 3 2 3 3 4 3" xfId="41975"/>
    <cellStyle name="Normal 6 3 2 3 3 4 3 2" xfId="41976"/>
    <cellStyle name="Normal 6 3 2 3 3 4 4" xfId="41977"/>
    <cellStyle name="Normal 6 3 2 3 3 4 4 2" xfId="41978"/>
    <cellStyle name="Normal 6 3 2 3 3 4 5" xfId="41979"/>
    <cellStyle name="Normal 6 3 2 3 3 5" xfId="41980"/>
    <cellStyle name="Normal 6 3 2 3 3 5 2" xfId="41981"/>
    <cellStyle name="Normal 6 3 2 3 3 5 2 2" xfId="41982"/>
    <cellStyle name="Normal 6 3 2 3 3 5 3" xfId="41983"/>
    <cellStyle name="Normal 6 3 2 3 3 5 3 2" xfId="41984"/>
    <cellStyle name="Normal 6 3 2 3 3 5 4" xfId="41985"/>
    <cellStyle name="Normal 6 3 2 3 3 6" xfId="41986"/>
    <cellStyle name="Normal 6 3 2 3 3 6 2" xfId="41987"/>
    <cellStyle name="Normal 6 3 2 3 3 7" xfId="41988"/>
    <cellStyle name="Normal 6 3 2 3 3 7 2" xfId="41989"/>
    <cellStyle name="Normal 6 3 2 3 3 8" xfId="41990"/>
    <cellStyle name="Normal 6 3 2 3 4" xfId="41991"/>
    <cellStyle name="Normal 6 3 2 3 4 2" xfId="41992"/>
    <cellStyle name="Normal 6 3 2 3 4 2 2" xfId="41993"/>
    <cellStyle name="Normal 6 3 2 3 4 2 2 2" xfId="41994"/>
    <cellStyle name="Normal 6 3 2 3 4 2 2 2 2" xfId="41995"/>
    <cellStyle name="Normal 6 3 2 3 4 2 2 3" xfId="41996"/>
    <cellStyle name="Normal 6 3 2 3 4 2 2 3 2" xfId="41997"/>
    <cellStyle name="Normal 6 3 2 3 4 2 2 4" xfId="41998"/>
    <cellStyle name="Normal 6 3 2 3 4 2 3" xfId="41999"/>
    <cellStyle name="Normal 6 3 2 3 4 2 3 2" xfId="42000"/>
    <cellStyle name="Normal 6 3 2 3 4 2 4" xfId="42001"/>
    <cellStyle name="Normal 6 3 2 3 4 2 4 2" xfId="42002"/>
    <cellStyle name="Normal 6 3 2 3 4 2 5" xfId="42003"/>
    <cellStyle name="Normal 6 3 2 3 4 3" xfId="42004"/>
    <cellStyle name="Normal 6 3 2 3 4 3 2" xfId="42005"/>
    <cellStyle name="Normal 6 3 2 3 4 3 2 2" xfId="42006"/>
    <cellStyle name="Normal 6 3 2 3 4 3 2 2 2" xfId="42007"/>
    <cellStyle name="Normal 6 3 2 3 4 3 2 3" xfId="42008"/>
    <cellStyle name="Normal 6 3 2 3 4 3 2 3 2" xfId="42009"/>
    <cellStyle name="Normal 6 3 2 3 4 3 2 4" xfId="42010"/>
    <cellStyle name="Normal 6 3 2 3 4 3 3" xfId="42011"/>
    <cellStyle name="Normal 6 3 2 3 4 3 3 2" xfId="42012"/>
    <cellStyle name="Normal 6 3 2 3 4 3 4" xfId="42013"/>
    <cellStyle name="Normal 6 3 2 3 4 3 4 2" xfId="42014"/>
    <cellStyle name="Normal 6 3 2 3 4 3 5" xfId="42015"/>
    <cellStyle name="Normal 6 3 2 3 4 4" xfId="42016"/>
    <cellStyle name="Normal 6 3 2 3 4 4 2" xfId="42017"/>
    <cellStyle name="Normal 6 3 2 3 4 4 2 2" xfId="42018"/>
    <cellStyle name="Normal 6 3 2 3 4 4 2 2 2" xfId="42019"/>
    <cellStyle name="Normal 6 3 2 3 4 4 2 3" xfId="42020"/>
    <cellStyle name="Normal 6 3 2 3 4 4 2 3 2" xfId="42021"/>
    <cellStyle name="Normal 6 3 2 3 4 4 2 4" xfId="42022"/>
    <cellStyle name="Normal 6 3 2 3 4 4 3" xfId="42023"/>
    <cellStyle name="Normal 6 3 2 3 4 4 3 2" xfId="42024"/>
    <cellStyle name="Normal 6 3 2 3 4 4 4" xfId="42025"/>
    <cellStyle name="Normal 6 3 2 3 4 4 4 2" xfId="42026"/>
    <cellStyle name="Normal 6 3 2 3 4 4 5" xfId="42027"/>
    <cellStyle name="Normal 6 3 2 3 4 5" xfId="42028"/>
    <cellStyle name="Normal 6 3 2 3 4 5 2" xfId="42029"/>
    <cellStyle name="Normal 6 3 2 3 4 5 2 2" xfId="42030"/>
    <cellStyle name="Normal 6 3 2 3 4 5 3" xfId="42031"/>
    <cellStyle name="Normal 6 3 2 3 4 5 3 2" xfId="42032"/>
    <cellStyle name="Normal 6 3 2 3 4 5 4" xfId="42033"/>
    <cellStyle name="Normal 6 3 2 3 4 6" xfId="42034"/>
    <cellStyle name="Normal 6 3 2 3 4 6 2" xfId="42035"/>
    <cellStyle name="Normal 6 3 2 3 4 7" xfId="42036"/>
    <cellStyle name="Normal 6 3 2 3 4 7 2" xfId="42037"/>
    <cellStyle name="Normal 6 3 2 3 4 8" xfId="42038"/>
    <cellStyle name="Normal 6 3 2 3 5" xfId="42039"/>
    <cellStyle name="Normal 6 3 2 3 5 2" xfId="42040"/>
    <cellStyle name="Normal 6 3 2 3 5 2 2" xfId="42041"/>
    <cellStyle name="Normal 6 3 2 3 5 2 2 2" xfId="42042"/>
    <cellStyle name="Normal 6 3 2 3 5 2 3" xfId="42043"/>
    <cellStyle name="Normal 6 3 2 3 5 2 3 2" xfId="42044"/>
    <cellStyle name="Normal 6 3 2 3 5 2 4" xfId="42045"/>
    <cellStyle name="Normal 6 3 2 3 5 3" xfId="42046"/>
    <cellStyle name="Normal 6 3 2 3 5 3 2" xfId="42047"/>
    <cellStyle name="Normal 6 3 2 3 5 4" xfId="42048"/>
    <cellStyle name="Normal 6 3 2 3 5 4 2" xfId="42049"/>
    <cellStyle name="Normal 6 3 2 3 5 5" xfId="42050"/>
    <cellStyle name="Normal 6 3 2 3 6" xfId="42051"/>
    <cellStyle name="Normal 6 3 2 3 6 2" xfId="42052"/>
    <cellStyle name="Normal 6 3 2 3 6 2 2" xfId="42053"/>
    <cellStyle name="Normal 6 3 2 3 6 2 2 2" xfId="42054"/>
    <cellStyle name="Normal 6 3 2 3 6 2 3" xfId="42055"/>
    <cellStyle name="Normal 6 3 2 3 6 2 3 2" xfId="42056"/>
    <cellStyle name="Normal 6 3 2 3 6 2 4" xfId="42057"/>
    <cellStyle name="Normal 6 3 2 3 6 3" xfId="42058"/>
    <cellStyle name="Normal 6 3 2 3 6 3 2" xfId="42059"/>
    <cellStyle name="Normal 6 3 2 3 6 4" xfId="42060"/>
    <cellStyle name="Normal 6 3 2 3 6 4 2" xfId="42061"/>
    <cellStyle name="Normal 6 3 2 3 6 5" xfId="42062"/>
    <cellStyle name="Normal 6 3 2 3 7" xfId="42063"/>
    <cellStyle name="Normal 6 3 2 3 7 2" xfId="42064"/>
    <cellStyle name="Normal 6 3 2 3 7 2 2" xfId="42065"/>
    <cellStyle name="Normal 6 3 2 3 7 2 2 2" xfId="42066"/>
    <cellStyle name="Normal 6 3 2 3 7 2 3" xfId="42067"/>
    <cellStyle name="Normal 6 3 2 3 7 2 3 2" xfId="42068"/>
    <cellStyle name="Normal 6 3 2 3 7 2 4" xfId="42069"/>
    <cellStyle name="Normal 6 3 2 3 7 3" xfId="42070"/>
    <cellStyle name="Normal 6 3 2 3 7 3 2" xfId="42071"/>
    <cellStyle name="Normal 6 3 2 3 7 4" xfId="42072"/>
    <cellStyle name="Normal 6 3 2 3 7 4 2" xfId="42073"/>
    <cellStyle name="Normal 6 3 2 3 7 5" xfId="42074"/>
    <cellStyle name="Normal 6 3 2 3 8" xfId="42075"/>
    <cellStyle name="Normal 6 3 2 3 8 2" xfId="42076"/>
    <cellStyle name="Normal 6 3 2 3 8 2 2" xfId="42077"/>
    <cellStyle name="Normal 6 3 2 3 8 3" xfId="42078"/>
    <cellStyle name="Normal 6 3 2 3 8 3 2" xfId="42079"/>
    <cellStyle name="Normal 6 3 2 3 8 4" xfId="42080"/>
    <cellStyle name="Normal 6 3 2 3 9" xfId="42081"/>
    <cellStyle name="Normal 6 3 2 3 9 2" xfId="42082"/>
    <cellStyle name="Normal 6 3 2 4" xfId="42083"/>
    <cellStyle name="Normal 6 3 2 4 10" xfId="42084"/>
    <cellStyle name="Normal 6 3 2 4 2" xfId="42085"/>
    <cellStyle name="Normal 6 3 2 4 2 2" xfId="42086"/>
    <cellStyle name="Normal 6 3 2 4 2 2 2" xfId="42087"/>
    <cellStyle name="Normal 6 3 2 4 2 2 2 2" xfId="42088"/>
    <cellStyle name="Normal 6 3 2 4 2 2 2 2 2" xfId="42089"/>
    <cellStyle name="Normal 6 3 2 4 2 2 2 3" xfId="42090"/>
    <cellStyle name="Normal 6 3 2 4 2 2 2 3 2" xfId="42091"/>
    <cellStyle name="Normal 6 3 2 4 2 2 2 4" xfId="42092"/>
    <cellStyle name="Normal 6 3 2 4 2 2 3" xfId="42093"/>
    <cellStyle name="Normal 6 3 2 4 2 2 3 2" xfId="42094"/>
    <cellStyle name="Normal 6 3 2 4 2 2 4" xfId="42095"/>
    <cellStyle name="Normal 6 3 2 4 2 2 4 2" xfId="42096"/>
    <cellStyle name="Normal 6 3 2 4 2 2 5" xfId="42097"/>
    <cellStyle name="Normal 6 3 2 4 2 2 6" xfId="42098"/>
    <cellStyle name="Normal 6 3 2 4 2 3" xfId="42099"/>
    <cellStyle name="Normal 6 3 2 4 2 3 2" xfId="42100"/>
    <cellStyle name="Normal 6 3 2 4 2 3 2 2" xfId="42101"/>
    <cellStyle name="Normal 6 3 2 4 2 3 2 2 2" xfId="42102"/>
    <cellStyle name="Normal 6 3 2 4 2 3 2 3" xfId="42103"/>
    <cellStyle name="Normal 6 3 2 4 2 3 2 3 2" xfId="42104"/>
    <cellStyle name="Normal 6 3 2 4 2 3 2 4" xfId="42105"/>
    <cellStyle name="Normal 6 3 2 4 2 3 3" xfId="42106"/>
    <cellStyle name="Normal 6 3 2 4 2 3 3 2" xfId="42107"/>
    <cellStyle name="Normal 6 3 2 4 2 3 4" xfId="42108"/>
    <cellStyle name="Normal 6 3 2 4 2 3 4 2" xfId="42109"/>
    <cellStyle name="Normal 6 3 2 4 2 3 5" xfId="42110"/>
    <cellStyle name="Normal 6 3 2 4 2 4" xfId="42111"/>
    <cellStyle name="Normal 6 3 2 4 2 4 2" xfId="42112"/>
    <cellStyle name="Normal 6 3 2 4 2 4 2 2" xfId="42113"/>
    <cellStyle name="Normal 6 3 2 4 2 4 2 2 2" xfId="42114"/>
    <cellStyle name="Normal 6 3 2 4 2 4 2 3" xfId="42115"/>
    <cellStyle name="Normal 6 3 2 4 2 4 2 3 2" xfId="42116"/>
    <cellStyle name="Normal 6 3 2 4 2 4 2 4" xfId="42117"/>
    <cellStyle name="Normal 6 3 2 4 2 4 3" xfId="42118"/>
    <cellStyle name="Normal 6 3 2 4 2 4 3 2" xfId="42119"/>
    <cellStyle name="Normal 6 3 2 4 2 4 4" xfId="42120"/>
    <cellStyle name="Normal 6 3 2 4 2 4 4 2" xfId="42121"/>
    <cellStyle name="Normal 6 3 2 4 2 4 5" xfId="42122"/>
    <cellStyle name="Normal 6 3 2 4 2 5" xfId="42123"/>
    <cellStyle name="Normal 6 3 2 4 2 5 2" xfId="42124"/>
    <cellStyle name="Normal 6 3 2 4 2 5 2 2" xfId="42125"/>
    <cellStyle name="Normal 6 3 2 4 2 5 3" xfId="42126"/>
    <cellStyle name="Normal 6 3 2 4 2 5 3 2" xfId="42127"/>
    <cellStyle name="Normal 6 3 2 4 2 5 4" xfId="42128"/>
    <cellStyle name="Normal 6 3 2 4 2 6" xfId="42129"/>
    <cellStyle name="Normal 6 3 2 4 2 6 2" xfId="42130"/>
    <cellStyle name="Normal 6 3 2 4 2 7" xfId="42131"/>
    <cellStyle name="Normal 6 3 2 4 2 7 2" xfId="42132"/>
    <cellStyle name="Normal 6 3 2 4 2 8" xfId="42133"/>
    <cellStyle name="Normal 6 3 2 4 3" xfId="42134"/>
    <cellStyle name="Normal 6 3 2 4 3 2" xfId="42135"/>
    <cellStyle name="Normal 6 3 2 4 3 2 2" xfId="42136"/>
    <cellStyle name="Normal 6 3 2 4 3 2 2 2" xfId="42137"/>
    <cellStyle name="Normal 6 3 2 4 3 2 2 2 2" xfId="42138"/>
    <cellStyle name="Normal 6 3 2 4 3 2 2 3" xfId="42139"/>
    <cellStyle name="Normal 6 3 2 4 3 2 2 3 2" xfId="42140"/>
    <cellStyle name="Normal 6 3 2 4 3 2 2 4" xfId="42141"/>
    <cellStyle name="Normal 6 3 2 4 3 2 3" xfId="42142"/>
    <cellStyle name="Normal 6 3 2 4 3 2 3 2" xfId="42143"/>
    <cellStyle name="Normal 6 3 2 4 3 2 4" xfId="42144"/>
    <cellStyle name="Normal 6 3 2 4 3 2 4 2" xfId="42145"/>
    <cellStyle name="Normal 6 3 2 4 3 2 5" xfId="42146"/>
    <cellStyle name="Normal 6 3 2 4 3 3" xfId="42147"/>
    <cellStyle name="Normal 6 3 2 4 3 3 2" xfId="42148"/>
    <cellStyle name="Normal 6 3 2 4 3 3 2 2" xfId="42149"/>
    <cellStyle name="Normal 6 3 2 4 3 3 2 2 2" xfId="42150"/>
    <cellStyle name="Normal 6 3 2 4 3 3 2 3" xfId="42151"/>
    <cellStyle name="Normal 6 3 2 4 3 3 2 3 2" xfId="42152"/>
    <cellStyle name="Normal 6 3 2 4 3 3 2 4" xfId="42153"/>
    <cellStyle name="Normal 6 3 2 4 3 3 3" xfId="42154"/>
    <cellStyle name="Normal 6 3 2 4 3 3 3 2" xfId="42155"/>
    <cellStyle name="Normal 6 3 2 4 3 3 4" xfId="42156"/>
    <cellStyle name="Normal 6 3 2 4 3 3 4 2" xfId="42157"/>
    <cellStyle name="Normal 6 3 2 4 3 3 5" xfId="42158"/>
    <cellStyle name="Normal 6 3 2 4 3 4" xfId="42159"/>
    <cellStyle name="Normal 6 3 2 4 3 4 2" xfId="42160"/>
    <cellStyle name="Normal 6 3 2 4 3 4 2 2" xfId="42161"/>
    <cellStyle name="Normal 6 3 2 4 3 4 2 2 2" xfId="42162"/>
    <cellStyle name="Normal 6 3 2 4 3 4 2 3" xfId="42163"/>
    <cellStyle name="Normal 6 3 2 4 3 4 2 3 2" xfId="42164"/>
    <cellStyle name="Normal 6 3 2 4 3 4 2 4" xfId="42165"/>
    <cellStyle name="Normal 6 3 2 4 3 4 3" xfId="42166"/>
    <cellStyle name="Normal 6 3 2 4 3 4 3 2" xfId="42167"/>
    <cellStyle name="Normal 6 3 2 4 3 4 4" xfId="42168"/>
    <cellStyle name="Normal 6 3 2 4 3 4 4 2" xfId="42169"/>
    <cellStyle name="Normal 6 3 2 4 3 4 5" xfId="42170"/>
    <cellStyle name="Normal 6 3 2 4 3 5" xfId="42171"/>
    <cellStyle name="Normal 6 3 2 4 3 5 2" xfId="42172"/>
    <cellStyle name="Normal 6 3 2 4 3 5 2 2" xfId="42173"/>
    <cellStyle name="Normal 6 3 2 4 3 5 3" xfId="42174"/>
    <cellStyle name="Normal 6 3 2 4 3 5 3 2" xfId="42175"/>
    <cellStyle name="Normal 6 3 2 4 3 5 4" xfId="42176"/>
    <cellStyle name="Normal 6 3 2 4 3 6" xfId="42177"/>
    <cellStyle name="Normal 6 3 2 4 3 6 2" xfId="42178"/>
    <cellStyle name="Normal 6 3 2 4 3 7" xfId="42179"/>
    <cellStyle name="Normal 6 3 2 4 3 7 2" xfId="42180"/>
    <cellStyle name="Normal 6 3 2 4 3 8" xfId="42181"/>
    <cellStyle name="Normal 6 3 2 4 4" xfId="42182"/>
    <cellStyle name="Normal 6 3 2 4 4 2" xfId="42183"/>
    <cellStyle name="Normal 6 3 2 4 4 2 2" xfId="42184"/>
    <cellStyle name="Normal 6 3 2 4 4 2 2 2" xfId="42185"/>
    <cellStyle name="Normal 6 3 2 4 4 2 3" xfId="42186"/>
    <cellStyle name="Normal 6 3 2 4 4 2 3 2" xfId="42187"/>
    <cellStyle name="Normal 6 3 2 4 4 2 4" xfId="42188"/>
    <cellStyle name="Normal 6 3 2 4 4 3" xfId="42189"/>
    <cellStyle name="Normal 6 3 2 4 4 3 2" xfId="42190"/>
    <cellStyle name="Normal 6 3 2 4 4 4" xfId="42191"/>
    <cellStyle name="Normal 6 3 2 4 4 4 2" xfId="42192"/>
    <cellStyle name="Normal 6 3 2 4 4 5" xfId="42193"/>
    <cellStyle name="Normal 6 3 2 4 5" xfId="42194"/>
    <cellStyle name="Normal 6 3 2 4 5 2" xfId="42195"/>
    <cellStyle name="Normal 6 3 2 4 5 2 2" xfId="42196"/>
    <cellStyle name="Normal 6 3 2 4 5 2 2 2" xfId="42197"/>
    <cellStyle name="Normal 6 3 2 4 5 2 3" xfId="42198"/>
    <cellStyle name="Normal 6 3 2 4 5 2 3 2" xfId="42199"/>
    <cellStyle name="Normal 6 3 2 4 5 2 4" xfId="42200"/>
    <cellStyle name="Normal 6 3 2 4 5 3" xfId="42201"/>
    <cellStyle name="Normal 6 3 2 4 5 3 2" xfId="42202"/>
    <cellStyle name="Normal 6 3 2 4 5 4" xfId="42203"/>
    <cellStyle name="Normal 6 3 2 4 5 4 2" xfId="42204"/>
    <cellStyle name="Normal 6 3 2 4 5 5" xfId="42205"/>
    <cellStyle name="Normal 6 3 2 4 6" xfId="42206"/>
    <cellStyle name="Normal 6 3 2 4 6 2" xfId="42207"/>
    <cellStyle name="Normal 6 3 2 4 6 2 2" xfId="42208"/>
    <cellStyle name="Normal 6 3 2 4 6 2 2 2" xfId="42209"/>
    <cellStyle name="Normal 6 3 2 4 6 2 3" xfId="42210"/>
    <cellStyle name="Normal 6 3 2 4 6 2 3 2" xfId="42211"/>
    <cellStyle name="Normal 6 3 2 4 6 2 4" xfId="42212"/>
    <cellStyle name="Normal 6 3 2 4 6 3" xfId="42213"/>
    <cellStyle name="Normal 6 3 2 4 6 3 2" xfId="42214"/>
    <cellStyle name="Normal 6 3 2 4 6 4" xfId="42215"/>
    <cellStyle name="Normal 6 3 2 4 6 4 2" xfId="42216"/>
    <cellStyle name="Normal 6 3 2 4 6 5" xfId="42217"/>
    <cellStyle name="Normal 6 3 2 4 7" xfId="42218"/>
    <cellStyle name="Normal 6 3 2 4 7 2" xfId="42219"/>
    <cellStyle name="Normal 6 3 2 4 7 2 2" xfId="42220"/>
    <cellStyle name="Normal 6 3 2 4 7 3" xfId="42221"/>
    <cellStyle name="Normal 6 3 2 4 7 3 2" xfId="42222"/>
    <cellStyle name="Normal 6 3 2 4 7 4" xfId="42223"/>
    <cellStyle name="Normal 6 3 2 4 8" xfId="42224"/>
    <cellStyle name="Normal 6 3 2 4 8 2" xfId="42225"/>
    <cellStyle name="Normal 6 3 2 4 9" xfId="42226"/>
    <cellStyle name="Normal 6 3 2 4 9 2" xfId="42227"/>
    <cellStyle name="Normal 6 3 2 5" xfId="42228"/>
    <cellStyle name="Normal 6 3 2 5 10" xfId="42229"/>
    <cellStyle name="Normal 6 3 2 5 2" xfId="42230"/>
    <cellStyle name="Normal 6 3 2 5 2 2" xfId="42231"/>
    <cellStyle name="Normal 6 3 2 5 2 2 2" xfId="42232"/>
    <cellStyle name="Normal 6 3 2 5 2 2 2 2" xfId="42233"/>
    <cellStyle name="Normal 6 3 2 5 2 2 2 2 2" xfId="42234"/>
    <cellStyle name="Normal 6 3 2 5 2 2 2 3" xfId="42235"/>
    <cellStyle name="Normal 6 3 2 5 2 2 2 3 2" xfId="42236"/>
    <cellStyle name="Normal 6 3 2 5 2 2 2 4" xfId="42237"/>
    <cellStyle name="Normal 6 3 2 5 2 2 3" xfId="42238"/>
    <cellStyle name="Normal 6 3 2 5 2 2 3 2" xfId="42239"/>
    <cellStyle name="Normal 6 3 2 5 2 2 4" xfId="42240"/>
    <cellStyle name="Normal 6 3 2 5 2 2 4 2" xfId="42241"/>
    <cellStyle name="Normal 6 3 2 5 2 2 5" xfId="42242"/>
    <cellStyle name="Normal 6 3 2 5 2 3" xfId="42243"/>
    <cellStyle name="Normal 6 3 2 5 2 3 2" xfId="42244"/>
    <cellStyle name="Normal 6 3 2 5 2 3 2 2" xfId="42245"/>
    <cellStyle name="Normal 6 3 2 5 2 3 2 2 2" xfId="42246"/>
    <cellStyle name="Normal 6 3 2 5 2 3 2 3" xfId="42247"/>
    <cellStyle name="Normal 6 3 2 5 2 3 2 3 2" xfId="42248"/>
    <cellStyle name="Normal 6 3 2 5 2 3 2 4" xfId="42249"/>
    <cellStyle name="Normal 6 3 2 5 2 3 3" xfId="42250"/>
    <cellStyle name="Normal 6 3 2 5 2 3 3 2" xfId="42251"/>
    <cellStyle name="Normal 6 3 2 5 2 3 4" xfId="42252"/>
    <cellStyle name="Normal 6 3 2 5 2 3 4 2" xfId="42253"/>
    <cellStyle name="Normal 6 3 2 5 2 3 5" xfId="42254"/>
    <cellStyle name="Normal 6 3 2 5 2 4" xfId="42255"/>
    <cellStyle name="Normal 6 3 2 5 2 4 2" xfId="42256"/>
    <cellStyle name="Normal 6 3 2 5 2 4 2 2" xfId="42257"/>
    <cellStyle name="Normal 6 3 2 5 2 4 2 2 2" xfId="42258"/>
    <cellStyle name="Normal 6 3 2 5 2 4 2 3" xfId="42259"/>
    <cellStyle name="Normal 6 3 2 5 2 4 2 3 2" xfId="42260"/>
    <cellStyle name="Normal 6 3 2 5 2 4 2 4" xfId="42261"/>
    <cellStyle name="Normal 6 3 2 5 2 4 3" xfId="42262"/>
    <cellStyle name="Normal 6 3 2 5 2 4 3 2" xfId="42263"/>
    <cellStyle name="Normal 6 3 2 5 2 4 4" xfId="42264"/>
    <cellStyle name="Normal 6 3 2 5 2 4 4 2" xfId="42265"/>
    <cellStyle name="Normal 6 3 2 5 2 4 5" xfId="42266"/>
    <cellStyle name="Normal 6 3 2 5 2 5" xfId="42267"/>
    <cellStyle name="Normal 6 3 2 5 2 5 2" xfId="42268"/>
    <cellStyle name="Normal 6 3 2 5 2 5 2 2" xfId="42269"/>
    <cellStyle name="Normal 6 3 2 5 2 5 3" xfId="42270"/>
    <cellStyle name="Normal 6 3 2 5 2 5 3 2" xfId="42271"/>
    <cellStyle name="Normal 6 3 2 5 2 5 4" xfId="42272"/>
    <cellStyle name="Normal 6 3 2 5 2 6" xfId="42273"/>
    <cellStyle name="Normal 6 3 2 5 2 6 2" xfId="42274"/>
    <cellStyle name="Normal 6 3 2 5 2 7" xfId="42275"/>
    <cellStyle name="Normal 6 3 2 5 2 7 2" xfId="42276"/>
    <cellStyle name="Normal 6 3 2 5 2 8" xfId="42277"/>
    <cellStyle name="Normal 6 3 2 5 3" xfId="42278"/>
    <cellStyle name="Normal 6 3 2 5 3 2" xfId="42279"/>
    <cellStyle name="Normal 6 3 2 5 3 2 2" xfId="42280"/>
    <cellStyle name="Normal 6 3 2 5 3 2 2 2" xfId="42281"/>
    <cellStyle name="Normal 6 3 2 5 3 2 2 2 2" xfId="42282"/>
    <cellStyle name="Normal 6 3 2 5 3 2 2 3" xfId="42283"/>
    <cellStyle name="Normal 6 3 2 5 3 2 2 3 2" xfId="42284"/>
    <cellStyle name="Normal 6 3 2 5 3 2 2 4" xfId="42285"/>
    <cellStyle name="Normal 6 3 2 5 3 2 3" xfId="42286"/>
    <cellStyle name="Normal 6 3 2 5 3 2 3 2" xfId="42287"/>
    <cellStyle name="Normal 6 3 2 5 3 2 4" xfId="42288"/>
    <cellStyle name="Normal 6 3 2 5 3 2 4 2" xfId="42289"/>
    <cellStyle name="Normal 6 3 2 5 3 2 5" xfId="42290"/>
    <cellStyle name="Normal 6 3 2 5 3 3" xfId="42291"/>
    <cellStyle name="Normal 6 3 2 5 3 3 2" xfId="42292"/>
    <cellStyle name="Normal 6 3 2 5 3 3 2 2" xfId="42293"/>
    <cellStyle name="Normal 6 3 2 5 3 3 2 2 2" xfId="42294"/>
    <cellStyle name="Normal 6 3 2 5 3 3 2 3" xfId="42295"/>
    <cellStyle name="Normal 6 3 2 5 3 3 2 3 2" xfId="42296"/>
    <cellStyle name="Normal 6 3 2 5 3 3 2 4" xfId="42297"/>
    <cellStyle name="Normal 6 3 2 5 3 3 3" xfId="42298"/>
    <cellStyle name="Normal 6 3 2 5 3 3 3 2" xfId="42299"/>
    <cellStyle name="Normal 6 3 2 5 3 3 4" xfId="42300"/>
    <cellStyle name="Normal 6 3 2 5 3 3 4 2" xfId="42301"/>
    <cellStyle name="Normal 6 3 2 5 3 3 5" xfId="42302"/>
    <cellStyle name="Normal 6 3 2 5 3 4" xfId="42303"/>
    <cellStyle name="Normal 6 3 2 5 3 4 2" xfId="42304"/>
    <cellStyle name="Normal 6 3 2 5 3 4 2 2" xfId="42305"/>
    <cellStyle name="Normal 6 3 2 5 3 4 2 2 2" xfId="42306"/>
    <cellStyle name="Normal 6 3 2 5 3 4 2 3" xfId="42307"/>
    <cellStyle name="Normal 6 3 2 5 3 4 2 3 2" xfId="42308"/>
    <cellStyle name="Normal 6 3 2 5 3 4 2 4" xfId="42309"/>
    <cellStyle name="Normal 6 3 2 5 3 4 3" xfId="42310"/>
    <cellStyle name="Normal 6 3 2 5 3 4 3 2" xfId="42311"/>
    <cellStyle name="Normal 6 3 2 5 3 4 4" xfId="42312"/>
    <cellStyle name="Normal 6 3 2 5 3 4 4 2" xfId="42313"/>
    <cellStyle name="Normal 6 3 2 5 3 4 5" xfId="42314"/>
    <cellStyle name="Normal 6 3 2 5 3 5" xfId="42315"/>
    <cellStyle name="Normal 6 3 2 5 3 5 2" xfId="42316"/>
    <cellStyle name="Normal 6 3 2 5 3 5 2 2" xfId="42317"/>
    <cellStyle name="Normal 6 3 2 5 3 5 3" xfId="42318"/>
    <cellStyle name="Normal 6 3 2 5 3 5 3 2" xfId="42319"/>
    <cellStyle name="Normal 6 3 2 5 3 5 4" xfId="42320"/>
    <cellStyle name="Normal 6 3 2 5 3 6" xfId="42321"/>
    <cellStyle name="Normal 6 3 2 5 3 6 2" xfId="42322"/>
    <cellStyle name="Normal 6 3 2 5 3 7" xfId="42323"/>
    <cellStyle name="Normal 6 3 2 5 3 7 2" xfId="42324"/>
    <cellStyle name="Normal 6 3 2 5 3 8" xfId="42325"/>
    <cellStyle name="Normal 6 3 2 5 4" xfId="42326"/>
    <cellStyle name="Normal 6 3 2 5 4 2" xfId="42327"/>
    <cellStyle name="Normal 6 3 2 5 4 2 2" xfId="42328"/>
    <cellStyle name="Normal 6 3 2 5 4 2 2 2" xfId="42329"/>
    <cellStyle name="Normal 6 3 2 5 4 2 3" xfId="42330"/>
    <cellStyle name="Normal 6 3 2 5 4 2 3 2" xfId="42331"/>
    <cellStyle name="Normal 6 3 2 5 4 2 4" xfId="42332"/>
    <cellStyle name="Normal 6 3 2 5 4 3" xfId="42333"/>
    <cellStyle name="Normal 6 3 2 5 4 3 2" xfId="42334"/>
    <cellStyle name="Normal 6 3 2 5 4 4" xfId="42335"/>
    <cellStyle name="Normal 6 3 2 5 4 4 2" xfId="42336"/>
    <cellStyle name="Normal 6 3 2 5 4 5" xfId="42337"/>
    <cellStyle name="Normal 6 3 2 5 5" xfId="42338"/>
    <cellStyle name="Normal 6 3 2 5 5 2" xfId="42339"/>
    <cellStyle name="Normal 6 3 2 5 5 2 2" xfId="42340"/>
    <cellStyle name="Normal 6 3 2 5 5 2 2 2" xfId="42341"/>
    <cellStyle name="Normal 6 3 2 5 5 2 3" xfId="42342"/>
    <cellStyle name="Normal 6 3 2 5 5 2 3 2" xfId="42343"/>
    <cellStyle name="Normal 6 3 2 5 5 2 4" xfId="42344"/>
    <cellStyle name="Normal 6 3 2 5 5 3" xfId="42345"/>
    <cellStyle name="Normal 6 3 2 5 5 3 2" xfId="42346"/>
    <cellStyle name="Normal 6 3 2 5 5 4" xfId="42347"/>
    <cellStyle name="Normal 6 3 2 5 5 4 2" xfId="42348"/>
    <cellStyle name="Normal 6 3 2 5 5 5" xfId="42349"/>
    <cellStyle name="Normal 6 3 2 5 6" xfId="42350"/>
    <cellStyle name="Normal 6 3 2 5 6 2" xfId="42351"/>
    <cellStyle name="Normal 6 3 2 5 6 2 2" xfId="42352"/>
    <cellStyle name="Normal 6 3 2 5 6 2 2 2" xfId="42353"/>
    <cellStyle name="Normal 6 3 2 5 6 2 3" xfId="42354"/>
    <cellStyle name="Normal 6 3 2 5 6 2 3 2" xfId="42355"/>
    <cellStyle name="Normal 6 3 2 5 6 2 4" xfId="42356"/>
    <cellStyle name="Normal 6 3 2 5 6 3" xfId="42357"/>
    <cellStyle name="Normal 6 3 2 5 6 3 2" xfId="42358"/>
    <cellStyle name="Normal 6 3 2 5 6 4" xfId="42359"/>
    <cellStyle name="Normal 6 3 2 5 6 4 2" xfId="42360"/>
    <cellStyle name="Normal 6 3 2 5 6 5" xfId="42361"/>
    <cellStyle name="Normal 6 3 2 5 7" xfId="42362"/>
    <cellStyle name="Normal 6 3 2 5 7 2" xfId="42363"/>
    <cellStyle name="Normal 6 3 2 5 7 2 2" xfId="42364"/>
    <cellStyle name="Normal 6 3 2 5 7 3" xfId="42365"/>
    <cellStyle name="Normal 6 3 2 5 7 3 2" xfId="42366"/>
    <cellStyle name="Normal 6 3 2 5 7 4" xfId="42367"/>
    <cellStyle name="Normal 6 3 2 5 8" xfId="42368"/>
    <cellStyle name="Normal 6 3 2 5 8 2" xfId="42369"/>
    <cellStyle name="Normal 6 3 2 5 9" xfId="42370"/>
    <cellStyle name="Normal 6 3 2 5 9 2" xfId="42371"/>
    <cellStyle name="Normal 6 3 2 6" xfId="42372"/>
    <cellStyle name="Normal 6 3 2 6 2" xfId="42373"/>
    <cellStyle name="Normal 6 3 2 6 2 2" xfId="42374"/>
    <cellStyle name="Normal 6 3 2 6 2 2 2" xfId="42375"/>
    <cellStyle name="Normal 6 3 2 6 2 2 2 2" xfId="42376"/>
    <cellStyle name="Normal 6 3 2 6 2 2 3" xfId="42377"/>
    <cellStyle name="Normal 6 3 2 6 2 2 3 2" xfId="42378"/>
    <cellStyle name="Normal 6 3 2 6 2 2 4" xfId="42379"/>
    <cellStyle name="Normal 6 3 2 6 2 3" xfId="42380"/>
    <cellStyle name="Normal 6 3 2 6 2 3 2" xfId="42381"/>
    <cellStyle name="Normal 6 3 2 6 2 4" xfId="42382"/>
    <cellStyle name="Normal 6 3 2 6 2 4 2" xfId="42383"/>
    <cellStyle name="Normal 6 3 2 6 2 5" xfId="42384"/>
    <cellStyle name="Normal 6 3 2 6 2 6" xfId="42385"/>
    <cellStyle name="Normal 6 3 2 6 3" xfId="42386"/>
    <cellStyle name="Normal 6 3 2 6 3 2" xfId="42387"/>
    <cellStyle name="Normal 6 3 2 6 3 2 2" xfId="42388"/>
    <cellStyle name="Normal 6 3 2 6 3 2 2 2" xfId="42389"/>
    <cellStyle name="Normal 6 3 2 6 3 2 3" xfId="42390"/>
    <cellStyle name="Normal 6 3 2 6 3 2 3 2" xfId="42391"/>
    <cellStyle name="Normal 6 3 2 6 3 2 4" xfId="42392"/>
    <cellStyle name="Normal 6 3 2 6 3 3" xfId="42393"/>
    <cellStyle name="Normal 6 3 2 6 3 3 2" xfId="42394"/>
    <cellStyle name="Normal 6 3 2 6 3 4" xfId="42395"/>
    <cellStyle name="Normal 6 3 2 6 3 4 2" xfId="42396"/>
    <cellStyle name="Normal 6 3 2 6 3 5" xfId="42397"/>
    <cellStyle name="Normal 6 3 2 6 4" xfId="42398"/>
    <cellStyle name="Normal 6 3 2 6 4 2" xfId="42399"/>
    <cellStyle name="Normal 6 3 2 6 4 2 2" xfId="42400"/>
    <cellStyle name="Normal 6 3 2 6 4 2 2 2" xfId="42401"/>
    <cellStyle name="Normal 6 3 2 6 4 2 3" xfId="42402"/>
    <cellStyle name="Normal 6 3 2 6 4 2 3 2" xfId="42403"/>
    <cellStyle name="Normal 6 3 2 6 4 2 4" xfId="42404"/>
    <cellStyle name="Normal 6 3 2 6 4 3" xfId="42405"/>
    <cellStyle name="Normal 6 3 2 6 4 3 2" xfId="42406"/>
    <cellStyle name="Normal 6 3 2 6 4 4" xfId="42407"/>
    <cellStyle name="Normal 6 3 2 6 4 4 2" xfId="42408"/>
    <cellStyle name="Normal 6 3 2 6 4 5" xfId="42409"/>
    <cellStyle name="Normal 6 3 2 6 5" xfId="42410"/>
    <cellStyle name="Normal 6 3 2 6 5 2" xfId="42411"/>
    <cellStyle name="Normal 6 3 2 6 5 2 2" xfId="42412"/>
    <cellStyle name="Normal 6 3 2 6 5 3" xfId="42413"/>
    <cellStyle name="Normal 6 3 2 6 5 3 2" xfId="42414"/>
    <cellStyle name="Normal 6 3 2 6 5 4" xfId="42415"/>
    <cellStyle name="Normal 6 3 2 6 6" xfId="42416"/>
    <cellStyle name="Normal 6 3 2 6 6 2" xfId="42417"/>
    <cellStyle name="Normal 6 3 2 6 7" xfId="42418"/>
    <cellStyle name="Normal 6 3 2 6 7 2" xfId="42419"/>
    <cellStyle name="Normal 6 3 2 6 8" xfId="42420"/>
    <cellStyle name="Normal 6 3 2 7" xfId="42421"/>
    <cellStyle name="Normal 6 3 2 7 2" xfId="42422"/>
    <cellStyle name="Normal 6 3 2 7 2 2" xfId="42423"/>
    <cellStyle name="Normal 6 3 2 7 2 2 2" xfId="42424"/>
    <cellStyle name="Normal 6 3 2 7 2 2 2 2" xfId="42425"/>
    <cellStyle name="Normal 6 3 2 7 2 2 3" xfId="42426"/>
    <cellStyle name="Normal 6 3 2 7 2 2 3 2" xfId="42427"/>
    <cellStyle name="Normal 6 3 2 7 2 2 4" xfId="42428"/>
    <cellStyle name="Normal 6 3 2 7 2 3" xfId="42429"/>
    <cellStyle name="Normal 6 3 2 7 2 3 2" xfId="42430"/>
    <cellStyle name="Normal 6 3 2 7 2 4" xfId="42431"/>
    <cellStyle name="Normal 6 3 2 7 2 4 2" xfId="42432"/>
    <cellStyle name="Normal 6 3 2 7 2 5" xfId="42433"/>
    <cellStyle name="Normal 6 3 2 7 2 6" xfId="42434"/>
    <cellStyle name="Normal 6 3 2 7 3" xfId="42435"/>
    <cellStyle name="Normal 6 3 2 7 3 2" xfId="42436"/>
    <cellStyle name="Normal 6 3 2 7 3 2 2" xfId="42437"/>
    <cellStyle name="Normal 6 3 2 7 3 2 2 2" xfId="42438"/>
    <cellStyle name="Normal 6 3 2 7 3 2 3" xfId="42439"/>
    <cellStyle name="Normal 6 3 2 7 3 2 3 2" xfId="42440"/>
    <cellStyle name="Normal 6 3 2 7 3 2 4" xfId="42441"/>
    <cellStyle name="Normal 6 3 2 7 3 3" xfId="42442"/>
    <cellStyle name="Normal 6 3 2 7 3 3 2" xfId="42443"/>
    <cellStyle name="Normal 6 3 2 7 3 4" xfId="42444"/>
    <cellStyle name="Normal 6 3 2 7 3 4 2" xfId="42445"/>
    <cellStyle name="Normal 6 3 2 7 3 5" xfId="42446"/>
    <cellStyle name="Normal 6 3 2 7 4" xfId="42447"/>
    <cellStyle name="Normal 6 3 2 7 4 2" xfId="42448"/>
    <cellStyle name="Normal 6 3 2 7 4 2 2" xfId="42449"/>
    <cellStyle name="Normal 6 3 2 7 4 2 2 2" xfId="42450"/>
    <cellStyle name="Normal 6 3 2 7 4 2 3" xfId="42451"/>
    <cellStyle name="Normal 6 3 2 7 4 2 3 2" xfId="42452"/>
    <cellStyle name="Normal 6 3 2 7 4 2 4" xfId="42453"/>
    <cellStyle name="Normal 6 3 2 7 4 3" xfId="42454"/>
    <cellStyle name="Normal 6 3 2 7 4 3 2" xfId="42455"/>
    <cellStyle name="Normal 6 3 2 7 4 4" xfId="42456"/>
    <cellStyle name="Normal 6 3 2 7 4 4 2" xfId="42457"/>
    <cellStyle name="Normal 6 3 2 7 4 5" xfId="42458"/>
    <cellStyle name="Normal 6 3 2 7 5" xfId="42459"/>
    <cellStyle name="Normal 6 3 2 7 5 2" xfId="42460"/>
    <cellStyle name="Normal 6 3 2 7 5 2 2" xfId="42461"/>
    <cellStyle name="Normal 6 3 2 7 5 3" xfId="42462"/>
    <cellStyle name="Normal 6 3 2 7 5 3 2" xfId="42463"/>
    <cellStyle name="Normal 6 3 2 7 5 4" xfId="42464"/>
    <cellStyle name="Normal 6 3 2 7 6" xfId="42465"/>
    <cellStyle name="Normal 6 3 2 7 6 2" xfId="42466"/>
    <cellStyle name="Normal 6 3 2 7 7" xfId="42467"/>
    <cellStyle name="Normal 6 3 2 7 7 2" xfId="42468"/>
    <cellStyle name="Normal 6 3 2 7 8" xfId="42469"/>
    <cellStyle name="Normal 6 3 2 8" xfId="42470"/>
    <cellStyle name="Normal 6 3 2 8 2" xfId="42471"/>
    <cellStyle name="Normal 6 3 2 8 2 2" xfId="42472"/>
    <cellStyle name="Normal 6 3 2 8 2 2 2" xfId="42473"/>
    <cellStyle name="Normal 6 3 2 8 2 3" xfId="42474"/>
    <cellStyle name="Normal 6 3 2 8 2 3 2" xfId="42475"/>
    <cellStyle name="Normal 6 3 2 8 2 4" xfId="42476"/>
    <cellStyle name="Normal 6 3 2 8 2 5" xfId="42477"/>
    <cellStyle name="Normal 6 3 2 8 2 6" xfId="42478"/>
    <cellStyle name="Normal 6 3 2 8 3" xfId="42479"/>
    <cellStyle name="Normal 6 3 2 8 3 2" xfId="42480"/>
    <cellStyle name="Normal 6 3 2 8 3 3" xfId="42481"/>
    <cellStyle name="Normal 6 3 2 8 3 4" xfId="42482"/>
    <cellStyle name="Normal 6 3 2 8 4" xfId="42483"/>
    <cellStyle name="Normal 6 3 2 8 4 2" xfId="42484"/>
    <cellStyle name="Normal 6 3 2 8 5" xfId="42485"/>
    <cellStyle name="Normal 6 3 2 8 6" xfId="42486"/>
    <cellStyle name="Normal 6 3 2 8 7" xfId="42487"/>
    <cellStyle name="Normal 6 3 2 9" xfId="42488"/>
    <cellStyle name="Normal 6 3 2 9 2" xfId="42489"/>
    <cellStyle name="Normal 6 3 2 9 2 2" xfId="42490"/>
    <cellStyle name="Normal 6 3 2 9 2 2 2" xfId="42491"/>
    <cellStyle name="Normal 6 3 2 9 2 3" xfId="42492"/>
    <cellStyle name="Normal 6 3 2 9 2 3 2" xfId="42493"/>
    <cellStyle name="Normal 6 3 2 9 2 4" xfId="42494"/>
    <cellStyle name="Normal 6 3 2 9 2 5" xfId="42495"/>
    <cellStyle name="Normal 6 3 2 9 3" xfId="42496"/>
    <cellStyle name="Normal 6 3 2 9 3 2" xfId="42497"/>
    <cellStyle name="Normal 6 3 2 9 3 3" xfId="42498"/>
    <cellStyle name="Normal 6 3 2 9 3 4" xfId="42499"/>
    <cellStyle name="Normal 6 3 2 9 4" xfId="42500"/>
    <cellStyle name="Normal 6 3 2 9 4 2" xfId="42501"/>
    <cellStyle name="Normal 6 3 2 9 5" xfId="42502"/>
    <cellStyle name="Normal 6 3 2 9 6" xfId="42503"/>
    <cellStyle name="Normal 6 3 2 9 7" xfId="42504"/>
    <cellStyle name="Normal 6 3 3" xfId="42505"/>
    <cellStyle name="Normal 6 3 3 10" xfId="42506"/>
    <cellStyle name="Normal 6 3 3 10 2" xfId="42507"/>
    <cellStyle name="Normal 6 3 3 10 2 2" xfId="42508"/>
    <cellStyle name="Normal 6 3 3 10 3" xfId="42509"/>
    <cellStyle name="Normal 6 3 3 10 3 2" xfId="42510"/>
    <cellStyle name="Normal 6 3 3 10 4" xfId="42511"/>
    <cellStyle name="Normal 6 3 3 11" xfId="42512"/>
    <cellStyle name="Normal 6 3 3 11 2" xfId="42513"/>
    <cellStyle name="Normal 6 3 3 12" xfId="42514"/>
    <cellStyle name="Normal 6 3 3 12 2" xfId="42515"/>
    <cellStyle name="Normal 6 3 3 13" xfId="42516"/>
    <cellStyle name="Normal 6 3 3 2" xfId="42517"/>
    <cellStyle name="Normal 6 3 3 2 10" xfId="42518"/>
    <cellStyle name="Normal 6 3 3 2 10 2" xfId="42519"/>
    <cellStyle name="Normal 6 3 3 2 11" xfId="42520"/>
    <cellStyle name="Normal 6 3 3 2 2" xfId="42521"/>
    <cellStyle name="Normal 6 3 3 2 2 10" xfId="42522"/>
    <cellStyle name="Normal 6 3 3 2 2 2" xfId="42523"/>
    <cellStyle name="Normal 6 3 3 2 2 2 2" xfId="42524"/>
    <cellStyle name="Normal 6 3 3 2 2 2 2 2" xfId="42525"/>
    <cellStyle name="Normal 6 3 3 2 2 2 2 2 2" xfId="42526"/>
    <cellStyle name="Normal 6 3 3 2 2 2 2 2 2 2" xfId="42527"/>
    <cellStyle name="Normal 6 3 3 2 2 2 2 2 3" xfId="42528"/>
    <cellStyle name="Normal 6 3 3 2 2 2 2 2 3 2" xfId="42529"/>
    <cellStyle name="Normal 6 3 3 2 2 2 2 2 4" xfId="42530"/>
    <cellStyle name="Normal 6 3 3 2 2 2 2 3" xfId="42531"/>
    <cellStyle name="Normal 6 3 3 2 2 2 2 3 2" xfId="42532"/>
    <cellStyle name="Normal 6 3 3 2 2 2 2 4" xfId="42533"/>
    <cellStyle name="Normal 6 3 3 2 2 2 2 4 2" xfId="42534"/>
    <cellStyle name="Normal 6 3 3 2 2 2 2 5" xfId="42535"/>
    <cellStyle name="Normal 6 3 3 2 2 2 2 6" xfId="42536"/>
    <cellStyle name="Normal 6 3 3 2 2 2 3" xfId="42537"/>
    <cellStyle name="Normal 6 3 3 2 2 2 3 2" xfId="42538"/>
    <cellStyle name="Normal 6 3 3 2 2 2 3 2 2" xfId="42539"/>
    <cellStyle name="Normal 6 3 3 2 2 2 3 2 2 2" xfId="42540"/>
    <cellStyle name="Normal 6 3 3 2 2 2 3 2 3" xfId="42541"/>
    <cellStyle name="Normal 6 3 3 2 2 2 3 2 3 2" xfId="42542"/>
    <cellStyle name="Normal 6 3 3 2 2 2 3 2 4" xfId="42543"/>
    <cellStyle name="Normal 6 3 3 2 2 2 3 3" xfId="42544"/>
    <cellStyle name="Normal 6 3 3 2 2 2 3 3 2" xfId="42545"/>
    <cellStyle name="Normal 6 3 3 2 2 2 3 4" xfId="42546"/>
    <cellStyle name="Normal 6 3 3 2 2 2 3 4 2" xfId="42547"/>
    <cellStyle name="Normal 6 3 3 2 2 2 3 5" xfId="42548"/>
    <cellStyle name="Normal 6 3 3 2 2 2 4" xfId="42549"/>
    <cellStyle name="Normal 6 3 3 2 2 2 4 2" xfId="42550"/>
    <cellStyle name="Normal 6 3 3 2 2 2 4 2 2" xfId="42551"/>
    <cellStyle name="Normal 6 3 3 2 2 2 4 2 2 2" xfId="42552"/>
    <cellStyle name="Normal 6 3 3 2 2 2 4 2 3" xfId="42553"/>
    <cellStyle name="Normal 6 3 3 2 2 2 4 2 3 2" xfId="42554"/>
    <cellStyle name="Normal 6 3 3 2 2 2 4 2 4" xfId="42555"/>
    <cellStyle name="Normal 6 3 3 2 2 2 4 3" xfId="42556"/>
    <cellStyle name="Normal 6 3 3 2 2 2 4 3 2" xfId="42557"/>
    <cellStyle name="Normal 6 3 3 2 2 2 4 4" xfId="42558"/>
    <cellStyle name="Normal 6 3 3 2 2 2 4 4 2" xfId="42559"/>
    <cellStyle name="Normal 6 3 3 2 2 2 4 5" xfId="42560"/>
    <cellStyle name="Normal 6 3 3 2 2 2 5" xfId="42561"/>
    <cellStyle name="Normal 6 3 3 2 2 2 5 2" xfId="42562"/>
    <cellStyle name="Normal 6 3 3 2 2 2 5 2 2" xfId="42563"/>
    <cellStyle name="Normal 6 3 3 2 2 2 5 3" xfId="42564"/>
    <cellStyle name="Normal 6 3 3 2 2 2 5 3 2" xfId="42565"/>
    <cellStyle name="Normal 6 3 3 2 2 2 5 4" xfId="42566"/>
    <cellStyle name="Normal 6 3 3 2 2 2 6" xfId="42567"/>
    <cellStyle name="Normal 6 3 3 2 2 2 6 2" xfId="42568"/>
    <cellStyle name="Normal 6 3 3 2 2 2 7" xfId="42569"/>
    <cellStyle name="Normal 6 3 3 2 2 2 7 2" xfId="42570"/>
    <cellStyle name="Normal 6 3 3 2 2 2 8" xfId="42571"/>
    <cellStyle name="Normal 6 3 3 2 2 3" xfId="42572"/>
    <cellStyle name="Normal 6 3 3 2 2 3 2" xfId="42573"/>
    <cellStyle name="Normal 6 3 3 2 2 3 2 2" xfId="42574"/>
    <cellStyle name="Normal 6 3 3 2 2 3 2 2 2" xfId="42575"/>
    <cellStyle name="Normal 6 3 3 2 2 3 2 2 2 2" xfId="42576"/>
    <cellStyle name="Normal 6 3 3 2 2 3 2 2 3" xfId="42577"/>
    <cellStyle name="Normal 6 3 3 2 2 3 2 2 3 2" xfId="42578"/>
    <cellStyle name="Normal 6 3 3 2 2 3 2 2 4" xfId="42579"/>
    <cellStyle name="Normal 6 3 3 2 2 3 2 3" xfId="42580"/>
    <cellStyle name="Normal 6 3 3 2 2 3 2 3 2" xfId="42581"/>
    <cellStyle name="Normal 6 3 3 2 2 3 2 4" xfId="42582"/>
    <cellStyle name="Normal 6 3 3 2 2 3 2 4 2" xfId="42583"/>
    <cellStyle name="Normal 6 3 3 2 2 3 2 5" xfId="42584"/>
    <cellStyle name="Normal 6 3 3 2 2 3 3" xfId="42585"/>
    <cellStyle name="Normal 6 3 3 2 2 3 3 2" xfId="42586"/>
    <cellStyle name="Normal 6 3 3 2 2 3 3 2 2" xfId="42587"/>
    <cellStyle name="Normal 6 3 3 2 2 3 3 2 2 2" xfId="42588"/>
    <cellStyle name="Normal 6 3 3 2 2 3 3 2 3" xfId="42589"/>
    <cellStyle name="Normal 6 3 3 2 2 3 3 2 3 2" xfId="42590"/>
    <cellStyle name="Normal 6 3 3 2 2 3 3 2 4" xfId="42591"/>
    <cellStyle name="Normal 6 3 3 2 2 3 3 3" xfId="42592"/>
    <cellStyle name="Normal 6 3 3 2 2 3 3 3 2" xfId="42593"/>
    <cellStyle name="Normal 6 3 3 2 2 3 3 4" xfId="42594"/>
    <cellStyle name="Normal 6 3 3 2 2 3 3 4 2" xfId="42595"/>
    <cellStyle name="Normal 6 3 3 2 2 3 3 5" xfId="42596"/>
    <cellStyle name="Normal 6 3 3 2 2 3 4" xfId="42597"/>
    <cellStyle name="Normal 6 3 3 2 2 3 4 2" xfId="42598"/>
    <cellStyle name="Normal 6 3 3 2 2 3 4 2 2" xfId="42599"/>
    <cellStyle name="Normal 6 3 3 2 2 3 4 2 2 2" xfId="42600"/>
    <cellStyle name="Normal 6 3 3 2 2 3 4 2 3" xfId="42601"/>
    <cellStyle name="Normal 6 3 3 2 2 3 4 2 3 2" xfId="42602"/>
    <cellStyle name="Normal 6 3 3 2 2 3 4 2 4" xfId="42603"/>
    <cellStyle name="Normal 6 3 3 2 2 3 4 3" xfId="42604"/>
    <cellStyle name="Normal 6 3 3 2 2 3 4 3 2" xfId="42605"/>
    <cellStyle name="Normal 6 3 3 2 2 3 4 4" xfId="42606"/>
    <cellStyle name="Normal 6 3 3 2 2 3 4 4 2" xfId="42607"/>
    <cellStyle name="Normal 6 3 3 2 2 3 4 5" xfId="42608"/>
    <cellStyle name="Normal 6 3 3 2 2 3 5" xfId="42609"/>
    <cellStyle name="Normal 6 3 3 2 2 3 5 2" xfId="42610"/>
    <cellStyle name="Normal 6 3 3 2 2 3 5 2 2" xfId="42611"/>
    <cellStyle name="Normal 6 3 3 2 2 3 5 3" xfId="42612"/>
    <cellStyle name="Normal 6 3 3 2 2 3 5 3 2" xfId="42613"/>
    <cellStyle name="Normal 6 3 3 2 2 3 5 4" xfId="42614"/>
    <cellStyle name="Normal 6 3 3 2 2 3 6" xfId="42615"/>
    <cellStyle name="Normal 6 3 3 2 2 3 6 2" xfId="42616"/>
    <cellStyle name="Normal 6 3 3 2 2 3 7" xfId="42617"/>
    <cellStyle name="Normal 6 3 3 2 2 3 7 2" xfId="42618"/>
    <cellStyle name="Normal 6 3 3 2 2 3 8" xfId="42619"/>
    <cellStyle name="Normal 6 3 3 2 2 4" xfId="42620"/>
    <cellStyle name="Normal 6 3 3 2 2 4 2" xfId="42621"/>
    <cellStyle name="Normal 6 3 3 2 2 4 2 2" xfId="42622"/>
    <cellStyle name="Normal 6 3 3 2 2 4 2 2 2" xfId="42623"/>
    <cellStyle name="Normal 6 3 3 2 2 4 2 3" xfId="42624"/>
    <cellStyle name="Normal 6 3 3 2 2 4 2 3 2" xfId="42625"/>
    <cellStyle name="Normal 6 3 3 2 2 4 2 4" xfId="42626"/>
    <cellStyle name="Normal 6 3 3 2 2 4 3" xfId="42627"/>
    <cellStyle name="Normal 6 3 3 2 2 4 3 2" xfId="42628"/>
    <cellStyle name="Normal 6 3 3 2 2 4 4" xfId="42629"/>
    <cellStyle name="Normal 6 3 3 2 2 4 4 2" xfId="42630"/>
    <cellStyle name="Normal 6 3 3 2 2 4 5" xfId="42631"/>
    <cellStyle name="Normal 6 3 3 2 2 5" xfId="42632"/>
    <cellStyle name="Normal 6 3 3 2 2 5 2" xfId="42633"/>
    <cellStyle name="Normal 6 3 3 2 2 5 2 2" xfId="42634"/>
    <cellStyle name="Normal 6 3 3 2 2 5 2 2 2" xfId="42635"/>
    <cellStyle name="Normal 6 3 3 2 2 5 2 3" xfId="42636"/>
    <cellStyle name="Normal 6 3 3 2 2 5 2 3 2" xfId="42637"/>
    <cellStyle name="Normal 6 3 3 2 2 5 2 4" xfId="42638"/>
    <cellStyle name="Normal 6 3 3 2 2 5 3" xfId="42639"/>
    <cellStyle name="Normal 6 3 3 2 2 5 3 2" xfId="42640"/>
    <cellStyle name="Normal 6 3 3 2 2 5 4" xfId="42641"/>
    <cellStyle name="Normal 6 3 3 2 2 5 4 2" xfId="42642"/>
    <cellStyle name="Normal 6 3 3 2 2 5 5" xfId="42643"/>
    <cellStyle name="Normal 6 3 3 2 2 6" xfId="42644"/>
    <cellStyle name="Normal 6 3 3 2 2 6 2" xfId="42645"/>
    <cellStyle name="Normal 6 3 3 2 2 6 2 2" xfId="42646"/>
    <cellStyle name="Normal 6 3 3 2 2 6 2 2 2" xfId="42647"/>
    <cellStyle name="Normal 6 3 3 2 2 6 2 3" xfId="42648"/>
    <cellStyle name="Normal 6 3 3 2 2 6 2 3 2" xfId="42649"/>
    <cellStyle name="Normal 6 3 3 2 2 6 2 4" xfId="42650"/>
    <cellStyle name="Normal 6 3 3 2 2 6 3" xfId="42651"/>
    <cellStyle name="Normal 6 3 3 2 2 6 3 2" xfId="42652"/>
    <cellStyle name="Normal 6 3 3 2 2 6 4" xfId="42653"/>
    <cellStyle name="Normal 6 3 3 2 2 6 4 2" xfId="42654"/>
    <cellStyle name="Normal 6 3 3 2 2 6 5" xfId="42655"/>
    <cellStyle name="Normal 6 3 3 2 2 7" xfId="42656"/>
    <cellStyle name="Normal 6 3 3 2 2 7 2" xfId="42657"/>
    <cellStyle name="Normal 6 3 3 2 2 7 2 2" xfId="42658"/>
    <cellStyle name="Normal 6 3 3 2 2 7 3" xfId="42659"/>
    <cellStyle name="Normal 6 3 3 2 2 7 3 2" xfId="42660"/>
    <cellStyle name="Normal 6 3 3 2 2 7 4" xfId="42661"/>
    <cellStyle name="Normal 6 3 3 2 2 8" xfId="42662"/>
    <cellStyle name="Normal 6 3 3 2 2 8 2" xfId="42663"/>
    <cellStyle name="Normal 6 3 3 2 2 9" xfId="42664"/>
    <cellStyle name="Normal 6 3 3 2 2 9 2" xfId="42665"/>
    <cellStyle name="Normal 6 3 3 2 3" xfId="42666"/>
    <cellStyle name="Normal 6 3 3 2 3 2" xfId="42667"/>
    <cellStyle name="Normal 6 3 3 2 3 2 2" xfId="42668"/>
    <cellStyle name="Normal 6 3 3 2 3 2 2 2" xfId="42669"/>
    <cellStyle name="Normal 6 3 3 2 3 2 2 2 2" xfId="42670"/>
    <cellStyle name="Normal 6 3 3 2 3 2 2 3" xfId="42671"/>
    <cellStyle name="Normal 6 3 3 2 3 2 2 3 2" xfId="42672"/>
    <cellStyle name="Normal 6 3 3 2 3 2 2 4" xfId="42673"/>
    <cellStyle name="Normal 6 3 3 2 3 2 3" xfId="42674"/>
    <cellStyle name="Normal 6 3 3 2 3 2 3 2" xfId="42675"/>
    <cellStyle name="Normal 6 3 3 2 3 2 4" xfId="42676"/>
    <cellStyle name="Normal 6 3 3 2 3 2 4 2" xfId="42677"/>
    <cellStyle name="Normal 6 3 3 2 3 2 5" xfId="42678"/>
    <cellStyle name="Normal 6 3 3 2 3 2 6" xfId="42679"/>
    <cellStyle name="Normal 6 3 3 2 3 3" xfId="42680"/>
    <cellStyle name="Normal 6 3 3 2 3 3 2" xfId="42681"/>
    <cellStyle name="Normal 6 3 3 2 3 3 2 2" xfId="42682"/>
    <cellStyle name="Normal 6 3 3 2 3 3 2 2 2" xfId="42683"/>
    <cellStyle name="Normal 6 3 3 2 3 3 2 3" xfId="42684"/>
    <cellStyle name="Normal 6 3 3 2 3 3 2 3 2" xfId="42685"/>
    <cellStyle name="Normal 6 3 3 2 3 3 2 4" xfId="42686"/>
    <cellStyle name="Normal 6 3 3 2 3 3 3" xfId="42687"/>
    <cellStyle name="Normal 6 3 3 2 3 3 3 2" xfId="42688"/>
    <cellStyle name="Normal 6 3 3 2 3 3 4" xfId="42689"/>
    <cellStyle name="Normal 6 3 3 2 3 3 4 2" xfId="42690"/>
    <cellStyle name="Normal 6 3 3 2 3 3 5" xfId="42691"/>
    <cellStyle name="Normal 6 3 3 2 3 4" xfId="42692"/>
    <cellStyle name="Normal 6 3 3 2 3 4 2" xfId="42693"/>
    <cellStyle name="Normal 6 3 3 2 3 4 2 2" xfId="42694"/>
    <cellStyle name="Normal 6 3 3 2 3 4 2 2 2" xfId="42695"/>
    <cellStyle name="Normal 6 3 3 2 3 4 2 3" xfId="42696"/>
    <cellStyle name="Normal 6 3 3 2 3 4 2 3 2" xfId="42697"/>
    <cellStyle name="Normal 6 3 3 2 3 4 2 4" xfId="42698"/>
    <cellStyle name="Normal 6 3 3 2 3 4 3" xfId="42699"/>
    <cellStyle name="Normal 6 3 3 2 3 4 3 2" xfId="42700"/>
    <cellStyle name="Normal 6 3 3 2 3 4 4" xfId="42701"/>
    <cellStyle name="Normal 6 3 3 2 3 4 4 2" xfId="42702"/>
    <cellStyle name="Normal 6 3 3 2 3 4 5" xfId="42703"/>
    <cellStyle name="Normal 6 3 3 2 3 5" xfId="42704"/>
    <cellStyle name="Normal 6 3 3 2 3 5 2" xfId="42705"/>
    <cellStyle name="Normal 6 3 3 2 3 5 2 2" xfId="42706"/>
    <cellStyle name="Normal 6 3 3 2 3 5 3" xfId="42707"/>
    <cellStyle name="Normal 6 3 3 2 3 5 3 2" xfId="42708"/>
    <cellStyle name="Normal 6 3 3 2 3 5 4" xfId="42709"/>
    <cellStyle name="Normal 6 3 3 2 3 6" xfId="42710"/>
    <cellStyle name="Normal 6 3 3 2 3 6 2" xfId="42711"/>
    <cellStyle name="Normal 6 3 3 2 3 7" xfId="42712"/>
    <cellStyle name="Normal 6 3 3 2 3 7 2" xfId="42713"/>
    <cellStyle name="Normal 6 3 3 2 3 8" xfId="42714"/>
    <cellStyle name="Normal 6 3 3 2 4" xfId="42715"/>
    <cellStyle name="Normal 6 3 3 2 4 2" xfId="42716"/>
    <cellStyle name="Normal 6 3 3 2 4 2 2" xfId="42717"/>
    <cellStyle name="Normal 6 3 3 2 4 2 2 2" xfId="42718"/>
    <cellStyle name="Normal 6 3 3 2 4 2 2 2 2" xfId="42719"/>
    <cellStyle name="Normal 6 3 3 2 4 2 2 3" xfId="42720"/>
    <cellStyle name="Normal 6 3 3 2 4 2 2 3 2" xfId="42721"/>
    <cellStyle name="Normal 6 3 3 2 4 2 2 4" xfId="42722"/>
    <cellStyle name="Normal 6 3 3 2 4 2 3" xfId="42723"/>
    <cellStyle name="Normal 6 3 3 2 4 2 3 2" xfId="42724"/>
    <cellStyle name="Normal 6 3 3 2 4 2 4" xfId="42725"/>
    <cellStyle name="Normal 6 3 3 2 4 2 4 2" xfId="42726"/>
    <cellStyle name="Normal 6 3 3 2 4 2 5" xfId="42727"/>
    <cellStyle name="Normal 6 3 3 2 4 3" xfId="42728"/>
    <cellStyle name="Normal 6 3 3 2 4 3 2" xfId="42729"/>
    <cellStyle name="Normal 6 3 3 2 4 3 2 2" xfId="42730"/>
    <cellStyle name="Normal 6 3 3 2 4 3 2 2 2" xfId="42731"/>
    <cellStyle name="Normal 6 3 3 2 4 3 2 3" xfId="42732"/>
    <cellStyle name="Normal 6 3 3 2 4 3 2 3 2" xfId="42733"/>
    <cellStyle name="Normal 6 3 3 2 4 3 2 4" xfId="42734"/>
    <cellStyle name="Normal 6 3 3 2 4 3 3" xfId="42735"/>
    <cellStyle name="Normal 6 3 3 2 4 3 3 2" xfId="42736"/>
    <cellStyle name="Normal 6 3 3 2 4 3 4" xfId="42737"/>
    <cellStyle name="Normal 6 3 3 2 4 3 4 2" xfId="42738"/>
    <cellStyle name="Normal 6 3 3 2 4 3 5" xfId="42739"/>
    <cellStyle name="Normal 6 3 3 2 4 4" xfId="42740"/>
    <cellStyle name="Normal 6 3 3 2 4 4 2" xfId="42741"/>
    <cellStyle name="Normal 6 3 3 2 4 4 2 2" xfId="42742"/>
    <cellStyle name="Normal 6 3 3 2 4 4 2 2 2" xfId="42743"/>
    <cellStyle name="Normal 6 3 3 2 4 4 2 3" xfId="42744"/>
    <cellStyle name="Normal 6 3 3 2 4 4 2 3 2" xfId="42745"/>
    <cellStyle name="Normal 6 3 3 2 4 4 2 4" xfId="42746"/>
    <cellStyle name="Normal 6 3 3 2 4 4 3" xfId="42747"/>
    <cellStyle name="Normal 6 3 3 2 4 4 3 2" xfId="42748"/>
    <cellStyle name="Normal 6 3 3 2 4 4 4" xfId="42749"/>
    <cellStyle name="Normal 6 3 3 2 4 4 4 2" xfId="42750"/>
    <cellStyle name="Normal 6 3 3 2 4 4 5" xfId="42751"/>
    <cellStyle name="Normal 6 3 3 2 4 5" xfId="42752"/>
    <cellStyle name="Normal 6 3 3 2 4 5 2" xfId="42753"/>
    <cellStyle name="Normal 6 3 3 2 4 5 2 2" xfId="42754"/>
    <cellStyle name="Normal 6 3 3 2 4 5 3" xfId="42755"/>
    <cellStyle name="Normal 6 3 3 2 4 5 3 2" xfId="42756"/>
    <cellStyle name="Normal 6 3 3 2 4 5 4" xfId="42757"/>
    <cellStyle name="Normal 6 3 3 2 4 6" xfId="42758"/>
    <cellStyle name="Normal 6 3 3 2 4 6 2" xfId="42759"/>
    <cellStyle name="Normal 6 3 3 2 4 7" xfId="42760"/>
    <cellStyle name="Normal 6 3 3 2 4 7 2" xfId="42761"/>
    <cellStyle name="Normal 6 3 3 2 4 8" xfId="42762"/>
    <cellStyle name="Normal 6 3 3 2 5" xfId="42763"/>
    <cellStyle name="Normal 6 3 3 2 5 2" xfId="42764"/>
    <cellStyle name="Normal 6 3 3 2 5 2 2" xfId="42765"/>
    <cellStyle name="Normal 6 3 3 2 5 2 2 2" xfId="42766"/>
    <cellStyle name="Normal 6 3 3 2 5 2 3" xfId="42767"/>
    <cellStyle name="Normal 6 3 3 2 5 2 3 2" xfId="42768"/>
    <cellStyle name="Normal 6 3 3 2 5 2 4" xfId="42769"/>
    <cellStyle name="Normal 6 3 3 2 5 3" xfId="42770"/>
    <cellStyle name="Normal 6 3 3 2 5 3 2" xfId="42771"/>
    <cellStyle name="Normal 6 3 3 2 5 4" xfId="42772"/>
    <cellStyle name="Normal 6 3 3 2 5 4 2" xfId="42773"/>
    <cellStyle name="Normal 6 3 3 2 5 5" xfId="42774"/>
    <cellStyle name="Normal 6 3 3 2 5 6" xfId="42775"/>
    <cellStyle name="Normal 6 3 3 2 6" xfId="42776"/>
    <cellStyle name="Normal 6 3 3 2 6 2" xfId="42777"/>
    <cellStyle name="Normal 6 3 3 2 6 2 2" xfId="42778"/>
    <cellStyle name="Normal 6 3 3 2 6 2 2 2" xfId="42779"/>
    <cellStyle name="Normal 6 3 3 2 6 2 3" xfId="42780"/>
    <cellStyle name="Normal 6 3 3 2 6 2 3 2" xfId="42781"/>
    <cellStyle name="Normal 6 3 3 2 6 2 4" xfId="42782"/>
    <cellStyle name="Normal 6 3 3 2 6 3" xfId="42783"/>
    <cellStyle name="Normal 6 3 3 2 6 3 2" xfId="42784"/>
    <cellStyle name="Normal 6 3 3 2 6 4" xfId="42785"/>
    <cellStyle name="Normal 6 3 3 2 6 4 2" xfId="42786"/>
    <cellStyle name="Normal 6 3 3 2 6 5" xfId="42787"/>
    <cellStyle name="Normal 6 3 3 2 7" xfId="42788"/>
    <cellStyle name="Normal 6 3 3 2 7 2" xfId="42789"/>
    <cellStyle name="Normal 6 3 3 2 7 2 2" xfId="42790"/>
    <cellStyle name="Normal 6 3 3 2 7 2 2 2" xfId="42791"/>
    <cellStyle name="Normal 6 3 3 2 7 2 3" xfId="42792"/>
    <cellStyle name="Normal 6 3 3 2 7 2 3 2" xfId="42793"/>
    <cellStyle name="Normal 6 3 3 2 7 2 4" xfId="42794"/>
    <cellStyle name="Normal 6 3 3 2 7 3" xfId="42795"/>
    <cellStyle name="Normal 6 3 3 2 7 3 2" xfId="42796"/>
    <cellStyle name="Normal 6 3 3 2 7 4" xfId="42797"/>
    <cellStyle name="Normal 6 3 3 2 7 4 2" xfId="42798"/>
    <cellStyle name="Normal 6 3 3 2 7 5" xfId="42799"/>
    <cellStyle name="Normal 6 3 3 2 8" xfId="42800"/>
    <cellStyle name="Normal 6 3 3 2 8 2" xfId="42801"/>
    <cellStyle name="Normal 6 3 3 2 8 2 2" xfId="42802"/>
    <cellStyle name="Normal 6 3 3 2 8 3" xfId="42803"/>
    <cellStyle name="Normal 6 3 3 2 8 3 2" xfId="42804"/>
    <cellStyle name="Normal 6 3 3 2 8 4" xfId="42805"/>
    <cellStyle name="Normal 6 3 3 2 9" xfId="42806"/>
    <cellStyle name="Normal 6 3 3 2 9 2" xfId="42807"/>
    <cellStyle name="Normal 6 3 3 3" xfId="42808"/>
    <cellStyle name="Normal 6 3 3 3 10" xfId="42809"/>
    <cellStyle name="Normal 6 3 3 3 2" xfId="42810"/>
    <cellStyle name="Normal 6 3 3 3 2 2" xfId="42811"/>
    <cellStyle name="Normal 6 3 3 3 2 2 2" xfId="42812"/>
    <cellStyle name="Normal 6 3 3 3 2 2 2 2" xfId="42813"/>
    <cellStyle name="Normal 6 3 3 3 2 2 2 2 2" xfId="42814"/>
    <cellStyle name="Normal 6 3 3 3 2 2 2 3" xfId="42815"/>
    <cellStyle name="Normal 6 3 3 3 2 2 2 3 2" xfId="42816"/>
    <cellStyle name="Normal 6 3 3 3 2 2 2 4" xfId="42817"/>
    <cellStyle name="Normal 6 3 3 3 2 2 3" xfId="42818"/>
    <cellStyle name="Normal 6 3 3 3 2 2 3 2" xfId="42819"/>
    <cellStyle name="Normal 6 3 3 3 2 2 4" xfId="42820"/>
    <cellStyle name="Normal 6 3 3 3 2 2 4 2" xfId="42821"/>
    <cellStyle name="Normal 6 3 3 3 2 2 5" xfId="42822"/>
    <cellStyle name="Normal 6 3 3 3 2 2 6" xfId="42823"/>
    <cellStyle name="Normal 6 3 3 3 2 3" xfId="42824"/>
    <cellStyle name="Normal 6 3 3 3 2 3 2" xfId="42825"/>
    <cellStyle name="Normal 6 3 3 3 2 3 2 2" xfId="42826"/>
    <cellStyle name="Normal 6 3 3 3 2 3 2 2 2" xfId="42827"/>
    <cellStyle name="Normal 6 3 3 3 2 3 2 3" xfId="42828"/>
    <cellStyle name="Normal 6 3 3 3 2 3 2 3 2" xfId="42829"/>
    <cellStyle name="Normal 6 3 3 3 2 3 2 4" xfId="42830"/>
    <cellStyle name="Normal 6 3 3 3 2 3 3" xfId="42831"/>
    <cellStyle name="Normal 6 3 3 3 2 3 3 2" xfId="42832"/>
    <cellStyle name="Normal 6 3 3 3 2 3 4" xfId="42833"/>
    <cellStyle name="Normal 6 3 3 3 2 3 4 2" xfId="42834"/>
    <cellStyle name="Normal 6 3 3 3 2 3 5" xfId="42835"/>
    <cellStyle name="Normal 6 3 3 3 2 4" xfId="42836"/>
    <cellStyle name="Normal 6 3 3 3 2 4 2" xfId="42837"/>
    <cellStyle name="Normal 6 3 3 3 2 4 2 2" xfId="42838"/>
    <cellStyle name="Normal 6 3 3 3 2 4 2 2 2" xfId="42839"/>
    <cellStyle name="Normal 6 3 3 3 2 4 2 3" xfId="42840"/>
    <cellStyle name="Normal 6 3 3 3 2 4 2 3 2" xfId="42841"/>
    <cellStyle name="Normal 6 3 3 3 2 4 2 4" xfId="42842"/>
    <cellStyle name="Normal 6 3 3 3 2 4 3" xfId="42843"/>
    <cellStyle name="Normal 6 3 3 3 2 4 3 2" xfId="42844"/>
    <cellStyle name="Normal 6 3 3 3 2 4 4" xfId="42845"/>
    <cellStyle name="Normal 6 3 3 3 2 4 4 2" xfId="42846"/>
    <cellStyle name="Normal 6 3 3 3 2 4 5" xfId="42847"/>
    <cellStyle name="Normal 6 3 3 3 2 5" xfId="42848"/>
    <cellStyle name="Normal 6 3 3 3 2 5 2" xfId="42849"/>
    <cellStyle name="Normal 6 3 3 3 2 5 2 2" xfId="42850"/>
    <cellStyle name="Normal 6 3 3 3 2 5 3" xfId="42851"/>
    <cellStyle name="Normal 6 3 3 3 2 5 3 2" xfId="42852"/>
    <cellStyle name="Normal 6 3 3 3 2 5 4" xfId="42853"/>
    <cellStyle name="Normal 6 3 3 3 2 6" xfId="42854"/>
    <cellStyle name="Normal 6 3 3 3 2 6 2" xfId="42855"/>
    <cellStyle name="Normal 6 3 3 3 2 7" xfId="42856"/>
    <cellStyle name="Normal 6 3 3 3 2 7 2" xfId="42857"/>
    <cellStyle name="Normal 6 3 3 3 2 8" xfId="42858"/>
    <cellStyle name="Normal 6 3 3 3 3" xfId="42859"/>
    <cellStyle name="Normal 6 3 3 3 3 2" xfId="42860"/>
    <cellStyle name="Normal 6 3 3 3 3 2 2" xfId="42861"/>
    <cellStyle name="Normal 6 3 3 3 3 2 2 2" xfId="42862"/>
    <cellStyle name="Normal 6 3 3 3 3 2 2 2 2" xfId="42863"/>
    <cellStyle name="Normal 6 3 3 3 3 2 2 3" xfId="42864"/>
    <cellStyle name="Normal 6 3 3 3 3 2 2 3 2" xfId="42865"/>
    <cellStyle name="Normal 6 3 3 3 3 2 2 4" xfId="42866"/>
    <cellStyle name="Normal 6 3 3 3 3 2 3" xfId="42867"/>
    <cellStyle name="Normal 6 3 3 3 3 2 3 2" xfId="42868"/>
    <cellStyle name="Normal 6 3 3 3 3 2 4" xfId="42869"/>
    <cellStyle name="Normal 6 3 3 3 3 2 4 2" xfId="42870"/>
    <cellStyle name="Normal 6 3 3 3 3 2 5" xfId="42871"/>
    <cellStyle name="Normal 6 3 3 3 3 3" xfId="42872"/>
    <cellStyle name="Normal 6 3 3 3 3 3 2" xfId="42873"/>
    <cellStyle name="Normal 6 3 3 3 3 3 2 2" xfId="42874"/>
    <cellStyle name="Normal 6 3 3 3 3 3 2 2 2" xfId="42875"/>
    <cellStyle name="Normal 6 3 3 3 3 3 2 3" xfId="42876"/>
    <cellStyle name="Normal 6 3 3 3 3 3 2 3 2" xfId="42877"/>
    <cellStyle name="Normal 6 3 3 3 3 3 2 4" xfId="42878"/>
    <cellStyle name="Normal 6 3 3 3 3 3 3" xfId="42879"/>
    <cellStyle name="Normal 6 3 3 3 3 3 3 2" xfId="42880"/>
    <cellStyle name="Normal 6 3 3 3 3 3 4" xfId="42881"/>
    <cellStyle name="Normal 6 3 3 3 3 3 4 2" xfId="42882"/>
    <cellStyle name="Normal 6 3 3 3 3 3 5" xfId="42883"/>
    <cellStyle name="Normal 6 3 3 3 3 4" xfId="42884"/>
    <cellStyle name="Normal 6 3 3 3 3 4 2" xfId="42885"/>
    <cellStyle name="Normal 6 3 3 3 3 4 2 2" xfId="42886"/>
    <cellStyle name="Normal 6 3 3 3 3 4 2 2 2" xfId="42887"/>
    <cellStyle name="Normal 6 3 3 3 3 4 2 3" xfId="42888"/>
    <cellStyle name="Normal 6 3 3 3 3 4 2 3 2" xfId="42889"/>
    <cellStyle name="Normal 6 3 3 3 3 4 2 4" xfId="42890"/>
    <cellStyle name="Normal 6 3 3 3 3 4 3" xfId="42891"/>
    <cellStyle name="Normal 6 3 3 3 3 4 3 2" xfId="42892"/>
    <cellStyle name="Normal 6 3 3 3 3 4 4" xfId="42893"/>
    <cellStyle name="Normal 6 3 3 3 3 4 4 2" xfId="42894"/>
    <cellStyle name="Normal 6 3 3 3 3 4 5" xfId="42895"/>
    <cellStyle name="Normal 6 3 3 3 3 5" xfId="42896"/>
    <cellStyle name="Normal 6 3 3 3 3 5 2" xfId="42897"/>
    <cellStyle name="Normal 6 3 3 3 3 5 2 2" xfId="42898"/>
    <cellStyle name="Normal 6 3 3 3 3 5 3" xfId="42899"/>
    <cellStyle name="Normal 6 3 3 3 3 5 3 2" xfId="42900"/>
    <cellStyle name="Normal 6 3 3 3 3 5 4" xfId="42901"/>
    <cellStyle name="Normal 6 3 3 3 3 6" xfId="42902"/>
    <cellStyle name="Normal 6 3 3 3 3 6 2" xfId="42903"/>
    <cellStyle name="Normal 6 3 3 3 3 7" xfId="42904"/>
    <cellStyle name="Normal 6 3 3 3 3 7 2" xfId="42905"/>
    <cellStyle name="Normal 6 3 3 3 3 8" xfId="42906"/>
    <cellStyle name="Normal 6 3 3 3 4" xfId="42907"/>
    <cellStyle name="Normal 6 3 3 3 4 2" xfId="42908"/>
    <cellStyle name="Normal 6 3 3 3 4 2 2" xfId="42909"/>
    <cellStyle name="Normal 6 3 3 3 4 2 2 2" xfId="42910"/>
    <cellStyle name="Normal 6 3 3 3 4 2 3" xfId="42911"/>
    <cellStyle name="Normal 6 3 3 3 4 2 3 2" xfId="42912"/>
    <cellStyle name="Normal 6 3 3 3 4 2 4" xfId="42913"/>
    <cellStyle name="Normal 6 3 3 3 4 3" xfId="42914"/>
    <cellStyle name="Normal 6 3 3 3 4 3 2" xfId="42915"/>
    <cellStyle name="Normal 6 3 3 3 4 4" xfId="42916"/>
    <cellStyle name="Normal 6 3 3 3 4 4 2" xfId="42917"/>
    <cellStyle name="Normal 6 3 3 3 4 5" xfId="42918"/>
    <cellStyle name="Normal 6 3 3 3 5" xfId="42919"/>
    <cellStyle name="Normal 6 3 3 3 5 2" xfId="42920"/>
    <cellStyle name="Normal 6 3 3 3 5 2 2" xfId="42921"/>
    <cellStyle name="Normal 6 3 3 3 5 2 2 2" xfId="42922"/>
    <cellStyle name="Normal 6 3 3 3 5 2 3" xfId="42923"/>
    <cellStyle name="Normal 6 3 3 3 5 2 3 2" xfId="42924"/>
    <cellStyle name="Normal 6 3 3 3 5 2 4" xfId="42925"/>
    <cellStyle name="Normal 6 3 3 3 5 3" xfId="42926"/>
    <cellStyle name="Normal 6 3 3 3 5 3 2" xfId="42927"/>
    <cellStyle name="Normal 6 3 3 3 5 4" xfId="42928"/>
    <cellStyle name="Normal 6 3 3 3 5 4 2" xfId="42929"/>
    <cellStyle name="Normal 6 3 3 3 5 5" xfId="42930"/>
    <cellStyle name="Normal 6 3 3 3 6" xfId="42931"/>
    <cellStyle name="Normal 6 3 3 3 6 2" xfId="42932"/>
    <cellStyle name="Normal 6 3 3 3 6 2 2" xfId="42933"/>
    <cellStyle name="Normal 6 3 3 3 6 2 2 2" xfId="42934"/>
    <cellStyle name="Normal 6 3 3 3 6 2 3" xfId="42935"/>
    <cellStyle name="Normal 6 3 3 3 6 2 3 2" xfId="42936"/>
    <cellStyle name="Normal 6 3 3 3 6 2 4" xfId="42937"/>
    <cellStyle name="Normal 6 3 3 3 6 3" xfId="42938"/>
    <cellStyle name="Normal 6 3 3 3 6 3 2" xfId="42939"/>
    <cellStyle name="Normal 6 3 3 3 6 4" xfId="42940"/>
    <cellStyle name="Normal 6 3 3 3 6 4 2" xfId="42941"/>
    <cellStyle name="Normal 6 3 3 3 6 5" xfId="42942"/>
    <cellStyle name="Normal 6 3 3 3 7" xfId="42943"/>
    <cellStyle name="Normal 6 3 3 3 7 2" xfId="42944"/>
    <cellStyle name="Normal 6 3 3 3 7 2 2" xfId="42945"/>
    <cellStyle name="Normal 6 3 3 3 7 3" xfId="42946"/>
    <cellStyle name="Normal 6 3 3 3 7 3 2" xfId="42947"/>
    <cellStyle name="Normal 6 3 3 3 7 4" xfId="42948"/>
    <cellStyle name="Normal 6 3 3 3 8" xfId="42949"/>
    <cellStyle name="Normal 6 3 3 3 8 2" xfId="42950"/>
    <cellStyle name="Normal 6 3 3 3 9" xfId="42951"/>
    <cellStyle name="Normal 6 3 3 3 9 2" xfId="42952"/>
    <cellStyle name="Normal 6 3 3 4" xfId="42953"/>
    <cellStyle name="Normal 6 3 3 4 10" xfId="42954"/>
    <cellStyle name="Normal 6 3 3 4 2" xfId="42955"/>
    <cellStyle name="Normal 6 3 3 4 2 2" xfId="42956"/>
    <cellStyle name="Normal 6 3 3 4 2 2 2" xfId="42957"/>
    <cellStyle name="Normal 6 3 3 4 2 2 2 2" xfId="42958"/>
    <cellStyle name="Normal 6 3 3 4 2 2 2 2 2" xfId="42959"/>
    <cellStyle name="Normal 6 3 3 4 2 2 2 3" xfId="42960"/>
    <cellStyle name="Normal 6 3 3 4 2 2 2 3 2" xfId="42961"/>
    <cellStyle name="Normal 6 3 3 4 2 2 2 4" xfId="42962"/>
    <cellStyle name="Normal 6 3 3 4 2 2 3" xfId="42963"/>
    <cellStyle name="Normal 6 3 3 4 2 2 3 2" xfId="42964"/>
    <cellStyle name="Normal 6 3 3 4 2 2 4" xfId="42965"/>
    <cellStyle name="Normal 6 3 3 4 2 2 4 2" xfId="42966"/>
    <cellStyle name="Normal 6 3 3 4 2 2 5" xfId="42967"/>
    <cellStyle name="Normal 6 3 3 4 2 3" xfId="42968"/>
    <cellStyle name="Normal 6 3 3 4 2 3 2" xfId="42969"/>
    <cellStyle name="Normal 6 3 3 4 2 3 2 2" xfId="42970"/>
    <cellStyle name="Normal 6 3 3 4 2 3 2 2 2" xfId="42971"/>
    <cellStyle name="Normal 6 3 3 4 2 3 2 3" xfId="42972"/>
    <cellStyle name="Normal 6 3 3 4 2 3 2 3 2" xfId="42973"/>
    <cellStyle name="Normal 6 3 3 4 2 3 2 4" xfId="42974"/>
    <cellStyle name="Normal 6 3 3 4 2 3 3" xfId="42975"/>
    <cellStyle name="Normal 6 3 3 4 2 3 3 2" xfId="42976"/>
    <cellStyle name="Normal 6 3 3 4 2 3 4" xfId="42977"/>
    <cellStyle name="Normal 6 3 3 4 2 3 4 2" xfId="42978"/>
    <cellStyle name="Normal 6 3 3 4 2 3 5" xfId="42979"/>
    <cellStyle name="Normal 6 3 3 4 2 4" xfId="42980"/>
    <cellStyle name="Normal 6 3 3 4 2 4 2" xfId="42981"/>
    <cellStyle name="Normal 6 3 3 4 2 4 2 2" xfId="42982"/>
    <cellStyle name="Normal 6 3 3 4 2 4 2 2 2" xfId="42983"/>
    <cellStyle name="Normal 6 3 3 4 2 4 2 3" xfId="42984"/>
    <cellStyle name="Normal 6 3 3 4 2 4 2 3 2" xfId="42985"/>
    <cellStyle name="Normal 6 3 3 4 2 4 2 4" xfId="42986"/>
    <cellStyle name="Normal 6 3 3 4 2 4 3" xfId="42987"/>
    <cellStyle name="Normal 6 3 3 4 2 4 3 2" xfId="42988"/>
    <cellStyle name="Normal 6 3 3 4 2 4 4" xfId="42989"/>
    <cellStyle name="Normal 6 3 3 4 2 4 4 2" xfId="42990"/>
    <cellStyle name="Normal 6 3 3 4 2 4 5" xfId="42991"/>
    <cellStyle name="Normal 6 3 3 4 2 5" xfId="42992"/>
    <cellStyle name="Normal 6 3 3 4 2 5 2" xfId="42993"/>
    <cellStyle name="Normal 6 3 3 4 2 5 2 2" xfId="42994"/>
    <cellStyle name="Normal 6 3 3 4 2 5 3" xfId="42995"/>
    <cellStyle name="Normal 6 3 3 4 2 5 3 2" xfId="42996"/>
    <cellStyle name="Normal 6 3 3 4 2 5 4" xfId="42997"/>
    <cellStyle name="Normal 6 3 3 4 2 6" xfId="42998"/>
    <cellStyle name="Normal 6 3 3 4 2 6 2" xfId="42999"/>
    <cellStyle name="Normal 6 3 3 4 2 7" xfId="43000"/>
    <cellStyle name="Normal 6 3 3 4 2 7 2" xfId="43001"/>
    <cellStyle name="Normal 6 3 3 4 2 8" xfId="43002"/>
    <cellStyle name="Normal 6 3 3 4 3" xfId="43003"/>
    <cellStyle name="Normal 6 3 3 4 3 2" xfId="43004"/>
    <cellStyle name="Normal 6 3 3 4 3 2 2" xfId="43005"/>
    <cellStyle name="Normal 6 3 3 4 3 2 2 2" xfId="43006"/>
    <cellStyle name="Normal 6 3 3 4 3 2 2 2 2" xfId="43007"/>
    <cellStyle name="Normal 6 3 3 4 3 2 2 3" xfId="43008"/>
    <cellStyle name="Normal 6 3 3 4 3 2 2 3 2" xfId="43009"/>
    <cellStyle name="Normal 6 3 3 4 3 2 2 4" xfId="43010"/>
    <cellStyle name="Normal 6 3 3 4 3 2 3" xfId="43011"/>
    <cellStyle name="Normal 6 3 3 4 3 2 3 2" xfId="43012"/>
    <cellStyle name="Normal 6 3 3 4 3 2 4" xfId="43013"/>
    <cellStyle name="Normal 6 3 3 4 3 2 4 2" xfId="43014"/>
    <cellStyle name="Normal 6 3 3 4 3 2 5" xfId="43015"/>
    <cellStyle name="Normal 6 3 3 4 3 3" xfId="43016"/>
    <cellStyle name="Normal 6 3 3 4 3 3 2" xfId="43017"/>
    <cellStyle name="Normal 6 3 3 4 3 3 2 2" xfId="43018"/>
    <cellStyle name="Normal 6 3 3 4 3 3 2 2 2" xfId="43019"/>
    <cellStyle name="Normal 6 3 3 4 3 3 2 3" xfId="43020"/>
    <cellStyle name="Normal 6 3 3 4 3 3 2 3 2" xfId="43021"/>
    <cellStyle name="Normal 6 3 3 4 3 3 2 4" xfId="43022"/>
    <cellStyle name="Normal 6 3 3 4 3 3 3" xfId="43023"/>
    <cellStyle name="Normal 6 3 3 4 3 3 3 2" xfId="43024"/>
    <cellStyle name="Normal 6 3 3 4 3 3 4" xfId="43025"/>
    <cellStyle name="Normal 6 3 3 4 3 3 4 2" xfId="43026"/>
    <cellStyle name="Normal 6 3 3 4 3 3 5" xfId="43027"/>
    <cellStyle name="Normal 6 3 3 4 3 4" xfId="43028"/>
    <cellStyle name="Normal 6 3 3 4 3 4 2" xfId="43029"/>
    <cellStyle name="Normal 6 3 3 4 3 4 2 2" xfId="43030"/>
    <cellStyle name="Normal 6 3 3 4 3 4 2 2 2" xfId="43031"/>
    <cellStyle name="Normal 6 3 3 4 3 4 2 3" xfId="43032"/>
    <cellStyle name="Normal 6 3 3 4 3 4 2 3 2" xfId="43033"/>
    <cellStyle name="Normal 6 3 3 4 3 4 2 4" xfId="43034"/>
    <cellStyle name="Normal 6 3 3 4 3 4 3" xfId="43035"/>
    <cellStyle name="Normal 6 3 3 4 3 4 3 2" xfId="43036"/>
    <cellStyle name="Normal 6 3 3 4 3 4 4" xfId="43037"/>
    <cellStyle name="Normal 6 3 3 4 3 4 4 2" xfId="43038"/>
    <cellStyle name="Normal 6 3 3 4 3 4 5" xfId="43039"/>
    <cellStyle name="Normal 6 3 3 4 3 5" xfId="43040"/>
    <cellStyle name="Normal 6 3 3 4 3 5 2" xfId="43041"/>
    <cellStyle name="Normal 6 3 3 4 3 5 2 2" xfId="43042"/>
    <cellStyle name="Normal 6 3 3 4 3 5 3" xfId="43043"/>
    <cellStyle name="Normal 6 3 3 4 3 5 3 2" xfId="43044"/>
    <cellStyle name="Normal 6 3 3 4 3 5 4" xfId="43045"/>
    <cellStyle name="Normal 6 3 3 4 3 6" xfId="43046"/>
    <cellStyle name="Normal 6 3 3 4 3 6 2" xfId="43047"/>
    <cellStyle name="Normal 6 3 3 4 3 7" xfId="43048"/>
    <cellStyle name="Normal 6 3 3 4 3 7 2" xfId="43049"/>
    <cellStyle name="Normal 6 3 3 4 3 8" xfId="43050"/>
    <cellStyle name="Normal 6 3 3 4 4" xfId="43051"/>
    <cellStyle name="Normal 6 3 3 4 4 2" xfId="43052"/>
    <cellStyle name="Normal 6 3 3 4 4 2 2" xfId="43053"/>
    <cellStyle name="Normal 6 3 3 4 4 2 2 2" xfId="43054"/>
    <cellStyle name="Normal 6 3 3 4 4 2 3" xfId="43055"/>
    <cellStyle name="Normal 6 3 3 4 4 2 3 2" xfId="43056"/>
    <cellStyle name="Normal 6 3 3 4 4 2 4" xfId="43057"/>
    <cellStyle name="Normal 6 3 3 4 4 3" xfId="43058"/>
    <cellStyle name="Normal 6 3 3 4 4 3 2" xfId="43059"/>
    <cellStyle name="Normal 6 3 3 4 4 4" xfId="43060"/>
    <cellStyle name="Normal 6 3 3 4 4 4 2" xfId="43061"/>
    <cellStyle name="Normal 6 3 3 4 4 5" xfId="43062"/>
    <cellStyle name="Normal 6 3 3 4 5" xfId="43063"/>
    <cellStyle name="Normal 6 3 3 4 5 2" xfId="43064"/>
    <cellStyle name="Normal 6 3 3 4 5 2 2" xfId="43065"/>
    <cellStyle name="Normal 6 3 3 4 5 2 2 2" xfId="43066"/>
    <cellStyle name="Normal 6 3 3 4 5 2 3" xfId="43067"/>
    <cellStyle name="Normal 6 3 3 4 5 2 3 2" xfId="43068"/>
    <cellStyle name="Normal 6 3 3 4 5 2 4" xfId="43069"/>
    <cellStyle name="Normal 6 3 3 4 5 3" xfId="43070"/>
    <cellStyle name="Normal 6 3 3 4 5 3 2" xfId="43071"/>
    <cellStyle name="Normal 6 3 3 4 5 4" xfId="43072"/>
    <cellStyle name="Normal 6 3 3 4 5 4 2" xfId="43073"/>
    <cellStyle name="Normal 6 3 3 4 5 5" xfId="43074"/>
    <cellStyle name="Normal 6 3 3 4 6" xfId="43075"/>
    <cellStyle name="Normal 6 3 3 4 6 2" xfId="43076"/>
    <cellStyle name="Normal 6 3 3 4 6 2 2" xfId="43077"/>
    <cellStyle name="Normal 6 3 3 4 6 2 2 2" xfId="43078"/>
    <cellStyle name="Normal 6 3 3 4 6 2 3" xfId="43079"/>
    <cellStyle name="Normal 6 3 3 4 6 2 3 2" xfId="43080"/>
    <cellStyle name="Normal 6 3 3 4 6 2 4" xfId="43081"/>
    <cellStyle name="Normal 6 3 3 4 6 3" xfId="43082"/>
    <cellStyle name="Normal 6 3 3 4 6 3 2" xfId="43083"/>
    <cellStyle name="Normal 6 3 3 4 6 4" xfId="43084"/>
    <cellStyle name="Normal 6 3 3 4 6 4 2" xfId="43085"/>
    <cellStyle name="Normal 6 3 3 4 6 5" xfId="43086"/>
    <cellStyle name="Normal 6 3 3 4 7" xfId="43087"/>
    <cellStyle name="Normal 6 3 3 4 7 2" xfId="43088"/>
    <cellStyle name="Normal 6 3 3 4 7 2 2" xfId="43089"/>
    <cellStyle name="Normal 6 3 3 4 7 3" xfId="43090"/>
    <cellStyle name="Normal 6 3 3 4 7 3 2" xfId="43091"/>
    <cellStyle name="Normal 6 3 3 4 7 4" xfId="43092"/>
    <cellStyle name="Normal 6 3 3 4 8" xfId="43093"/>
    <cellStyle name="Normal 6 3 3 4 8 2" xfId="43094"/>
    <cellStyle name="Normal 6 3 3 4 9" xfId="43095"/>
    <cellStyle name="Normal 6 3 3 4 9 2" xfId="43096"/>
    <cellStyle name="Normal 6 3 3 5" xfId="43097"/>
    <cellStyle name="Normal 6 3 3 5 2" xfId="43098"/>
    <cellStyle name="Normal 6 3 3 5 2 2" xfId="43099"/>
    <cellStyle name="Normal 6 3 3 5 2 2 2" xfId="43100"/>
    <cellStyle name="Normal 6 3 3 5 2 2 2 2" xfId="43101"/>
    <cellStyle name="Normal 6 3 3 5 2 2 3" xfId="43102"/>
    <cellStyle name="Normal 6 3 3 5 2 2 3 2" xfId="43103"/>
    <cellStyle name="Normal 6 3 3 5 2 2 4" xfId="43104"/>
    <cellStyle name="Normal 6 3 3 5 2 3" xfId="43105"/>
    <cellStyle name="Normal 6 3 3 5 2 3 2" xfId="43106"/>
    <cellStyle name="Normal 6 3 3 5 2 4" xfId="43107"/>
    <cellStyle name="Normal 6 3 3 5 2 4 2" xfId="43108"/>
    <cellStyle name="Normal 6 3 3 5 2 5" xfId="43109"/>
    <cellStyle name="Normal 6 3 3 5 3" xfId="43110"/>
    <cellStyle name="Normal 6 3 3 5 3 2" xfId="43111"/>
    <cellStyle name="Normal 6 3 3 5 3 2 2" xfId="43112"/>
    <cellStyle name="Normal 6 3 3 5 3 2 2 2" xfId="43113"/>
    <cellStyle name="Normal 6 3 3 5 3 2 3" xfId="43114"/>
    <cellStyle name="Normal 6 3 3 5 3 2 3 2" xfId="43115"/>
    <cellStyle name="Normal 6 3 3 5 3 2 4" xfId="43116"/>
    <cellStyle name="Normal 6 3 3 5 3 3" xfId="43117"/>
    <cellStyle name="Normal 6 3 3 5 3 3 2" xfId="43118"/>
    <cellStyle name="Normal 6 3 3 5 3 4" xfId="43119"/>
    <cellStyle name="Normal 6 3 3 5 3 4 2" xfId="43120"/>
    <cellStyle name="Normal 6 3 3 5 3 5" xfId="43121"/>
    <cellStyle name="Normal 6 3 3 5 4" xfId="43122"/>
    <cellStyle name="Normal 6 3 3 5 4 2" xfId="43123"/>
    <cellStyle name="Normal 6 3 3 5 4 2 2" xfId="43124"/>
    <cellStyle name="Normal 6 3 3 5 4 2 2 2" xfId="43125"/>
    <cellStyle name="Normal 6 3 3 5 4 2 3" xfId="43126"/>
    <cellStyle name="Normal 6 3 3 5 4 2 3 2" xfId="43127"/>
    <cellStyle name="Normal 6 3 3 5 4 2 4" xfId="43128"/>
    <cellStyle name="Normal 6 3 3 5 4 3" xfId="43129"/>
    <cellStyle name="Normal 6 3 3 5 4 3 2" xfId="43130"/>
    <cellStyle name="Normal 6 3 3 5 4 4" xfId="43131"/>
    <cellStyle name="Normal 6 3 3 5 4 4 2" xfId="43132"/>
    <cellStyle name="Normal 6 3 3 5 4 5" xfId="43133"/>
    <cellStyle name="Normal 6 3 3 5 5" xfId="43134"/>
    <cellStyle name="Normal 6 3 3 5 5 2" xfId="43135"/>
    <cellStyle name="Normal 6 3 3 5 5 2 2" xfId="43136"/>
    <cellStyle name="Normal 6 3 3 5 5 3" xfId="43137"/>
    <cellStyle name="Normal 6 3 3 5 5 3 2" xfId="43138"/>
    <cellStyle name="Normal 6 3 3 5 5 4" xfId="43139"/>
    <cellStyle name="Normal 6 3 3 5 6" xfId="43140"/>
    <cellStyle name="Normal 6 3 3 5 6 2" xfId="43141"/>
    <cellStyle name="Normal 6 3 3 5 7" xfId="43142"/>
    <cellStyle name="Normal 6 3 3 5 7 2" xfId="43143"/>
    <cellStyle name="Normal 6 3 3 5 8" xfId="43144"/>
    <cellStyle name="Normal 6 3 3 6" xfId="43145"/>
    <cellStyle name="Normal 6 3 3 6 2" xfId="43146"/>
    <cellStyle name="Normal 6 3 3 6 2 2" xfId="43147"/>
    <cellStyle name="Normal 6 3 3 6 2 2 2" xfId="43148"/>
    <cellStyle name="Normal 6 3 3 6 2 2 2 2" xfId="43149"/>
    <cellStyle name="Normal 6 3 3 6 2 2 3" xfId="43150"/>
    <cellStyle name="Normal 6 3 3 6 2 2 3 2" xfId="43151"/>
    <cellStyle name="Normal 6 3 3 6 2 2 4" xfId="43152"/>
    <cellStyle name="Normal 6 3 3 6 2 3" xfId="43153"/>
    <cellStyle name="Normal 6 3 3 6 2 3 2" xfId="43154"/>
    <cellStyle name="Normal 6 3 3 6 2 4" xfId="43155"/>
    <cellStyle name="Normal 6 3 3 6 2 4 2" xfId="43156"/>
    <cellStyle name="Normal 6 3 3 6 2 5" xfId="43157"/>
    <cellStyle name="Normal 6 3 3 6 3" xfId="43158"/>
    <cellStyle name="Normal 6 3 3 6 3 2" xfId="43159"/>
    <cellStyle name="Normal 6 3 3 6 3 2 2" xfId="43160"/>
    <cellStyle name="Normal 6 3 3 6 3 2 2 2" xfId="43161"/>
    <cellStyle name="Normal 6 3 3 6 3 2 3" xfId="43162"/>
    <cellStyle name="Normal 6 3 3 6 3 2 3 2" xfId="43163"/>
    <cellStyle name="Normal 6 3 3 6 3 2 4" xfId="43164"/>
    <cellStyle name="Normal 6 3 3 6 3 3" xfId="43165"/>
    <cellStyle name="Normal 6 3 3 6 3 3 2" xfId="43166"/>
    <cellStyle name="Normal 6 3 3 6 3 4" xfId="43167"/>
    <cellStyle name="Normal 6 3 3 6 3 4 2" xfId="43168"/>
    <cellStyle name="Normal 6 3 3 6 3 5" xfId="43169"/>
    <cellStyle name="Normal 6 3 3 6 4" xfId="43170"/>
    <cellStyle name="Normal 6 3 3 6 4 2" xfId="43171"/>
    <cellStyle name="Normal 6 3 3 6 4 2 2" xfId="43172"/>
    <cellStyle name="Normal 6 3 3 6 4 2 2 2" xfId="43173"/>
    <cellStyle name="Normal 6 3 3 6 4 2 3" xfId="43174"/>
    <cellStyle name="Normal 6 3 3 6 4 2 3 2" xfId="43175"/>
    <cellStyle name="Normal 6 3 3 6 4 2 4" xfId="43176"/>
    <cellStyle name="Normal 6 3 3 6 4 3" xfId="43177"/>
    <cellStyle name="Normal 6 3 3 6 4 3 2" xfId="43178"/>
    <cellStyle name="Normal 6 3 3 6 4 4" xfId="43179"/>
    <cellStyle name="Normal 6 3 3 6 4 4 2" xfId="43180"/>
    <cellStyle name="Normal 6 3 3 6 4 5" xfId="43181"/>
    <cellStyle name="Normal 6 3 3 6 5" xfId="43182"/>
    <cellStyle name="Normal 6 3 3 6 5 2" xfId="43183"/>
    <cellStyle name="Normal 6 3 3 6 5 2 2" xfId="43184"/>
    <cellStyle name="Normal 6 3 3 6 5 3" xfId="43185"/>
    <cellStyle name="Normal 6 3 3 6 5 3 2" xfId="43186"/>
    <cellStyle name="Normal 6 3 3 6 5 4" xfId="43187"/>
    <cellStyle name="Normal 6 3 3 6 6" xfId="43188"/>
    <cellStyle name="Normal 6 3 3 6 6 2" xfId="43189"/>
    <cellStyle name="Normal 6 3 3 6 7" xfId="43190"/>
    <cellStyle name="Normal 6 3 3 6 7 2" xfId="43191"/>
    <cellStyle name="Normal 6 3 3 6 8" xfId="43192"/>
    <cellStyle name="Normal 6 3 3 7" xfId="43193"/>
    <cellStyle name="Normal 6 3 3 7 2" xfId="43194"/>
    <cellStyle name="Normal 6 3 3 7 2 2" xfId="43195"/>
    <cellStyle name="Normal 6 3 3 7 2 2 2" xfId="43196"/>
    <cellStyle name="Normal 6 3 3 7 2 3" xfId="43197"/>
    <cellStyle name="Normal 6 3 3 7 2 3 2" xfId="43198"/>
    <cellStyle name="Normal 6 3 3 7 2 4" xfId="43199"/>
    <cellStyle name="Normal 6 3 3 7 3" xfId="43200"/>
    <cellStyle name="Normal 6 3 3 7 3 2" xfId="43201"/>
    <cellStyle name="Normal 6 3 3 7 4" xfId="43202"/>
    <cellStyle name="Normal 6 3 3 7 4 2" xfId="43203"/>
    <cellStyle name="Normal 6 3 3 7 5" xfId="43204"/>
    <cellStyle name="Normal 6 3 3 8" xfId="43205"/>
    <cellStyle name="Normal 6 3 3 8 2" xfId="43206"/>
    <cellStyle name="Normal 6 3 3 8 2 2" xfId="43207"/>
    <cellStyle name="Normal 6 3 3 8 2 2 2" xfId="43208"/>
    <cellStyle name="Normal 6 3 3 8 2 3" xfId="43209"/>
    <cellStyle name="Normal 6 3 3 8 2 3 2" xfId="43210"/>
    <cellStyle name="Normal 6 3 3 8 2 4" xfId="43211"/>
    <cellStyle name="Normal 6 3 3 8 3" xfId="43212"/>
    <cellStyle name="Normal 6 3 3 8 3 2" xfId="43213"/>
    <cellStyle name="Normal 6 3 3 8 4" xfId="43214"/>
    <cellStyle name="Normal 6 3 3 8 4 2" xfId="43215"/>
    <cellStyle name="Normal 6 3 3 8 5" xfId="43216"/>
    <cellStyle name="Normal 6 3 3 9" xfId="43217"/>
    <cellStyle name="Normal 6 3 3 9 2" xfId="43218"/>
    <cellStyle name="Normal 6 3 3 9 2 2" xfId="43219"/>
    <cellStyle name="Normal 6 3 3 9 2 2 2" xfId="43220"/>
    <cellStyle name="Normal 6 3 3 9 2 3" xfId="43221"/>
    <cellStyle name="Normal 6 3 3 9 2 3 2" xfId="43222"/>
    <cellStyle name="Normal 6 3 3 9 2 4" xfId="43223"/>
    <cellStyle name="Normal 6 3 3 9 3" xfId="43224"/>
    <cellStyle name="Normal 6 3 3 9 3 2" xfId="43225"/>
    <cellStyle name="Normal 6 3 3 9 4" xfId="43226"/>
    <cellStyle name="Normal 6 3 3 9 4 2" xfId="43227"/>
    <cellStyle name="Normal 6 3 3 9 5" xfId="43228"/>
    <cellStyle name="Normal 6 3 4" xfId="43229"/>
    <cellStyle name="Normal 6 3 4 10" xfId="43230"/>
    <cellStyle name="Normal 6 3 4 10 2" xfId="43231"/>
    <cellStyle name="Normal 6 3 4 11" xfId="43232"/>
    <cellStyle name="Normal 6 3 4 2" xfId="43233"/>
    <cellStyle name="Normal 6 3 4 2 10" xfId="43234"/>
    <cellStyle name="Normal 6 3 4 2 2" xfId="43235"/>
    <cellStyle name="Normal 6 3 4 2 2 2" xfId="43236"/>
    <cellStyle name="Normal 6 3 4 2 2 2 2" xfId="43237"/>
    <cellStyle name="Normal 6 3 4 2 2 2 2 2" xfId="43238"/>
    <cellStyle name="Normal 6 3 4 2 2 2 2 2 2" xfId="43239"/>
    <cellStyle name="Normal 6 3 4 2 2 2 2 3" xfId="43240"/>
    <cellStyle name="Normal 6 3 4 2 2 2 2 3 2" xfId="43241"/>
    <cellStyle name="Normal 6 3 4 2 2 2 2 4" xfId="43242"/>
    <cellStyle name="Normal 6 3 4 2 2 2 3" xfId="43243"/>
    <cellStyle name="Normal 6 3 4 2 2 2 3 2" xfId="43244"/>
    <cellStyle name="Normal 6 3 4 2 2 2 4" xfId="43245"/>
    <cellStyle name="Normal 6 3 4 2 2 2 4 2" xfId="43246"/>
    <cellStyle name="Normal 6 3 4 2 2 2 5" xfId="43247"/>
    <cellStyle name="Normal 6 3 4 2 2 2 6" xfId="43248"/>
    <cellStyle name="Normal 6 3 4 2 2 3" xfId="43249"/>
    <cellStyle name="Normal 6 3 4 2 2 3 2" xfId="43250"/>
    <cellStyle name="Normal 6 3 4 2 2 3 2 2" xfId="43251"/>
    <cellStyle name="Normal 6 3 4 2 2 3 2 2 2" xfId="43252"/>
    <cellStyle name="Normal 6 3 4 2 2 3 2 3" xfId="43253"/>
    <cellStyle name="Normal 6 3 4 2 2 3 2 3 2" xfId="43254"/>
    <cellStyle name="Normal 6 3 4 2 2 3 2 4" xfId="43255"/>
    <cellStyle name="Normal 6 3 4 2 2 3 3" xfId="43256"/>
    <cellStyle name="Normal 6 3 4 2 2 3 3 2" xfId="43257"/>
    <cellStyle name="Normal 6 3 4 2 2 3 4" xfId="43258"/>
    <cellStyle name="Normal 6 3 4 2 2 3 4 2" xfId="43259"/>
    <cellStyle name="Normal 6 3 4 2 2 3 5" xfId="43260"/>
    <cellStyle name="Normal 6 3 4 2 2 4" xfId="43261"/>
    <cellStyle name="Normal 6 3 4 2 2 4 2" xfId="43262"/>
    <cellStyle name="Normal 6 3 4 2 2 4 2 2" xfId="43263"/>
    <cellStyle name="Normal 6 3 4 2 2 4 2 2 2" xfId="43264"/>
    <cellStyle name="Normal 6 3 4 2 2 4 2 3" xfId="43265"/>
    <cellStyle name="Normal 6 3 4 2 2 4 2 3 2" xfId="43266"/>
    <cellStyle name="Normal 6 3 4 2 2 4 2 4" xfId="43267"/>
    <cellStyle name="Normal 6 3 4 2 2 4 3" xfId="43268"/>
    <cellStyle name="Normal 6 3 4 2 2 4 3 2" xfId="43269"/>
    <cellStyle name="Normal 6 3 4 2 2 4 4" xfId="43270"/>
    <cellStyle name="Normal 6 3 4 2 2 4 4 2" xfId="43271"/>
    <cellStyle name="Normal 6 3 4 2 2 4 5" xfId="43272"/>
    <cellStyle name="Normal 6 3 4 2 2 5" xfId="43273"/>
    <cellStyle name="Normal 6 3 4 2 2 5 2" xfId="43274"/>
    <cellStyle name="Normal 6 3 4 2 2 5 2 2" xfId="43275"/>
    <cellStyle name="Normal 6 3 4 2 2 5 3" xfId="43276"/>
    <cellStyle name="Normal 6 3 4 2 2 5 3 2" xfId="43277"/>
    <cellStyle name="Normal 6 3 4 2 2 5 4" xfId="43278"/>
    <cellStyle name="Normal 6 3 4 2 2 6" xfId="43279"/>
    <cellStyle name="Normal 6 3 4 2 2 6 2" xfId="43280"/>
    <cellStyle name="Normal 6 3 4 2 2 7" xfId="43281"/>
    <cellStyle name="Normal 6 3 4 2 2 7 2" xfId="43282"/>
    <cellStyle name="Normal 6 3 4 2 2 8" xfId="43283"/>
    <cellStyle name="Normal 6 3 4 2 3" xfId="43284"/>
    <cellStyle name="Normal 6 3 4 2 3 2" xfId="43285"/>
    <cellStyle name="Normal 6 3 4 2 3 2 2" xfId="43286"/>
    <cellStyle name="Normal 6 3 4 2 3 2 2 2" xfId="43287"/>
    <cellStyle name="Normal 6 3 4 2 3 2 2 2 2" xfId="43288"/>
    <cellStyle name="Normal 6 3 4 2 3 2 2 3" xfId="43289"/>
    <cellStyle name="Normal 6 3 4 2 3 2 2 3 2" xfId="43290"/>
    <cellStyle name="Normal 6 3 4 2 3 2 2 4" xfId="43291"/>
    <cellStyle name="Normal 6 3 4 2 3 2 3" xfId="43292"/>
    <cellStyle name="Normal 6 3 4 2 3 2 3 2" xfId="43293"/>
    <cellStyle name="Normal 6 3 4 2 3 2 4" xfId="43294"/>
    <cellStyle name="Normal 6 3 4 2 3 2 4 2" xfId="43295"/>
    <cellStyle name="Normal 6 3 4 2 3 2 5" xfId="43296"/>
    <cellStyle name="Normal 6 3 4 2 3 3" xfId="43297"/>
    <cellStyle name="Normal 6 3 4 2 3 3 2" xfId="43298"/>
    <cellStyle name="Normal 6 3 4 2 3 3 2 2" xfId="43299"/>
    <cellStyle name="Normal 6 3 4 2 3 3 2 2 2" xfId="43300"/>
    <cellStyle name="Normal 6 3 4 2 3 3 2 3" xfId="43301"/>
    <cellStyle name="Normal 6 3 4 2 3 3 2 3 2" xfId="43302"/>
    <cellStyle name="Normal 6 3 4 2 3 3 2 4" xfId="43303"/>
    <cellStyle name="Normal 6 3 4 2 3 3 3" xfId="43304"/>
    <cellStyle name="Normal 6 3 4 2 3 3 3 2" xfId="43305"/>
    <cellStyle name="Normal 6 3 4 2 3 3 4" xfId="43306"/>
    <cellStyle name="Normal 6 3 4 2 3 3 4 2" xfId="43307"/>
    <cellStyle name="Normal 6 3 4 2 3 3 5" xfId="43308"/>
    <cellStyle name="Normal 6 3 4 2 3 4" xfId="43309"/>
    <cellStyle name="Normal 6 3 4 2 3 4 2" xfId="43310"/>
    <cellStyle name="Normal 6 3 4 2 3 4 2 2" xfId="43311"/>
    <cellStyle name="Normal 6 3 4 2 3 4 2 2 2" xfId="43312"/>
    <cellStyle name="Normal 6 3 4 2 3 4 2 3" xfId="43313"/>
    <cellStyle name="Normal 6 3 4 2 3 4 2 3 2" xfId="43314"/>
    <cellStyle name="Normal 6 3 4 2 3 4 2 4" xfId="43315"/>
    <cellStyle name="Normal 6 3 4 2 3 4 3" xfId="43316"/>
    <cellStyle name="Normal 6 3 4 2 3 4 3 2" xfId="43317"/>
    <cellStyle name="Normal 6 3 4 2 3 4 4" xfId="43318"/>
    <cellStyle name="Normal 6 3 4 2 3 4 4 2" xfId="43319"/>
    <cellStyle name="Normal 6 3 4 2 3 4 5" xfId="43320"/>
    <cellStyle name="Normal 6 3 4 2 3 5" xfId="43321"/>
    <cellStyle name="Normal 6 3 4 2 3 5 2" xfId="43322"/>
    <cellStyle name="Normal 6 3 4 2 3 5 2 2" xfId="43323"/>
    <cellStyle name="Normal 6 3 4 2 3 5 3" xfId="43324"/>
    <cellStyle name="Normal 6 3 4 2 3 5 3 2" xfId="43325"/>
    <cellStyle name="Normal 6 3 4 2 3 5 4" xfId="43326"/>
    <cellStyle name="Normal 6 3 4 2 3 6" xfId="43327"/>
    <cellStyle name="Normal 6 3 4 2 3 6 2" xfId="43328"/>
    <cellStyle name="Normal 6 3 4 2 3 7" xfId="43329"/>
    <cellStyle name="Normal 6 3 4 2 3 7 2" xfId="43330"/>
    <cellStyle name="Normal 6 3 4 2 3 8" xfId="43331"/>
    <cellStyle name="Normal 6 3 4 2 4" xfId="43332"/>
    <cellStyle name="Normal 6 3 4 2 4 2" xfId="43333"/>
    <cellStyle name="Normal 6 3 4 2 4 2 2" xfId="43334"/>
    <cellStyle name="Normal 6 3 4 2 4 2 2 2" xfId="43335"/>
    <cellStyle name="Normal 6 3 4 2 4 2 3" xfId="43336"/>
    <cellStyle name="Normal 6 3 4 2 4 2 3 2" xfId="43337"/>
    <cellStyle name="Normal 6 3 4 2 4 2 4" xfId="43338"/>
    <cellStyle name="Normal 6 3 4 2 4 3" xfId="43339"/>
    <cellStyle name="Normal 6 3 4 2 4 3 2" xfId="43340"/>
    <cellStyle name="Normal 6 3 4 2 4 4" xfId="43341"/>
    <cellStyle name="Normal 6 3 4 2 4 4 2" xfId="43342"/>
    <cellStyle name="Normal 6 3 4 2 4 5" xfId="43343"/>
    <cellStyle name="Normal 6 3 4 2 4 6" xfId="43344"/>
    <cellStyle name="Normal 6 3 4 2 5" xfId="43345"/>
    <cellStyle name="Normal 6 3 4 2 5 2" xfId="43346"/>
    <cellStyle name="Normal 6 3 4 2 5 2 2" xfId="43347"/>
    <cellStyle name="Normal 6 3 4 2 5 2 2 2" xfId="43348"/>
    <cellStyle name="Normal 6 3 4 2 5 2 3" xfId="43349"/>
    <cellStyle name="Normal 6 3 4 2 5 2 3 2" xfId="43350"/>
    <cellStyle name="Normal 6 3 4 2 5 2 4" xfId="43351"/>
    <cellStyle name="Normal 6 3 4 2 5 3" xfId="43352"/>
    <cellStyle name="Normal 6 3 4 2 5 3 2" xfId="43353"/>
    <cellStyle name="Normal 6 3 4 2 5 4" xfId="43354"/>
    <cellStyle name="Normal 6 3 4 2 5 4 2" xfId="43355"/>
    <cellStyle name="Normal 6 3 4 2 5 5" xfId="43356"/>
    <cellStyle name="Normal 6 3 4 2 6" xfId="43357"/>
    <cellStyle name="Normal 6 3 4 2 6 2" xfId="43358"/>
    <cellStyle name="Normal 6 3 4 2 6 2 2" xfId="43359"/>
    <cellStyle name="Normal 6 3 4 2 6 2 2 2" xfId="43360"/>
    <cellStyle name="Normal 6 3 4 2 6 2 3" xfId="43361"/>
    <cellStyle name="Normal 6 3 4 2 6 2 3 2" xfId="43362"/>
    <cellStyle name="Normal 6 3 4 2 6 2 4" xfId="43363"/>
    <cellStyle name="Normal 6 3 4 2 6 3" xfId="43364"/>
    <cellStyle name="Normal 6 3 4 2 6 3 2" xfId="43365"/>
    <cellStyle name="Normal 6 3 4 2 6 4" xfId="43366"/>
    <cellStyle name="Normal 6 3 4 2 6 4 2" xfId="43367"/>
    <cellStyle name="Normal 6 3 4 2 6 5" xfId="43368"/>
    <cellStyle name="Normal 6 3 4 2 7" xfId="43369"/>
    <cellStyle name="Normal 6 3 4 2 7 2" xfId="43370"/>
    <cellStyle name="Normal 6 3 4 2 7 2 2" xfId="43371"/>
    <cellStyle name="Normal 6 3 4 2 7 3" xfId="43372"/>
    <cellStyle name="Normal 6 3 4 2 7 3 2" xfId="43373"/>
    <cellStyle name="Normal 6 3 4 2 7 4" xfId="43374"/>
    <cellStyle name="Normal 6 3 4 2 8" xfId="43375"/>
    <cellStyle name="Normal 6 3 4 2 8 2" xfId="43376"/>
    <cellStyle name="Normal 6 3 4 2 9" xfId="43377"/>
    <cellStyle name="Normal 6 3 4 2 9 2" xfId="43378"/>
    <cellStyle name="Normal 6 3 4 3" xfId="43379"/>
    <cellStyle name="Normal 6 3 4 3 2" xfId="43380"/>
    <cellStyle name="Normal 6 3 4 3 2 2" xfId="43381"/>
    <cellStyle name="Normal 6 3 4 3 2 2 2" xfId="43382"/>
    <cellStyle name="Normal 6 3 4 3 2 2 2 2" xfId="43383"/>
    <cellStyle name="Normal 6 3 4 3 2 2 3" xfId="43384"/>
    <cellStyle name="Normal 6 3 4 3 2 2 3 2" xfId="43385"/>
    <cellStyle name="Normal 6 3 4 3 2 2 4" xfId="43386"/>
    <cellStyle name="Normal 6 3 4 3 2 3" xfId="43387"/>
    <cellStyle name="Normal 6 3 4 3 2 3 2" xfId="43388"/>
    <cellStyle name="Normal 6 3 4 3 2 4" xfId="43389"/>
    <cellStyle name="Normal 6 3 4 3 2 4 2" xfId="43390"/>
    <cellStyle name="Normal 6 3 4 3 2 5" xfId="43391"/>
    <cellStyle name="Normal 6 3 4 3 2 6" xfId="43392"/>
    <cellStyle name="Normal 6 3 4 3 3" xfId="43393"/>
    <cellStyle name="Normal 6 3 4 3 3 2" xfId="43394"/>
    <cellStyle name="Normal 6 3 4 3 3 2 2" xfId="43395"/>
    <cellStyle name="Normal 6 3 4 3 3 2 2 2" xfId="43396"/>
    <cellStyle name="Normal 6 3 4 3 3 2 3" xfId="43397"/>
    <cellStyle name="Normal 6 3 4 3 3 2 3 2" xfId="43398"/>
    <cellStyle name="Normal 6 3 4 3 3 2 4" xfId="43399"/>
    <cellStyle name="Normal 6 3 4 3 3 3" xfId="43400"/>
    <cellStyle name="Normal 6 3 4 3 3 3 2" xfId="43401"/>
    <cellStyle name="Normal 6 3 4 3 3 4" xfId="43402"/>
    <cellStyle name="Normal 6 3 4 3 3 4 2" xfId="43403"/>
    <cellStyle name="Normal 6 3 4 3 3 5" xfId="43404"/>
    <cellStyle name="Normal 6 3 4 3 4" xfId="43405"/>
    <cellStyle name="Normal 6 3 4 3 4 2" xfId="43406"/>
    <cellStyle name="Normal 6 3 4 3 4 2 2" xfId="43407"/>
    <cellStyle name="Normal 6 3 4 3 4 2 2 2" xfId="43408"/>
    <cellStyle name="Normal 6 3 4 3 4 2 3" xfId="43409"/>
    <cellStyle name="Normal 6 3 4 3 4 2 3 2" xfId="43410"/>
    <cellStyle name="Normal 6 3 4 3 4 2 4" xfId="43411"/>
    <cellStyle name="Normal 6 3 4 3 4 3" xfId="43412"/>
    <cellStyle name="Normal 6 3 4 3 4 3 2" xfId="43413"/>
    <cellStyle name="Normal 6 3 4 3 4 4" xfId="43414"/>
    <cellStyle name="Normal 6 3 4 3 4 4 2" xfId="43415"/>
    <cellStyle name="Normal 6 3 4 3 4 5" xfId="43416"/>
    <cellStyle name="Normal 6 3 4 3 5" xfId="43417"/>
    <cellStyle name="Normal 6 3 4 3 5 2" xfId="43418"/>
    <cellStyle name="Normal 6 3 4 3 5 2 2" xfId="43419"/>
    <cellStyle name="Normal 6 3 4 3 5 3" xfId="43420"/>
    <cellStyle name="Normal 6 3 4 3 5 3 2" xfId="43421"/>
    <cellStyle name="Normal 6 3 4 3 5 4" xfId="43422"/>
    <cellStyle name="Normal 6 3 4 3 6" xfId="43423"/>
    <cellStyle name="Normal 6 3 4 3 6 2" xfId="43424"/>
    <cellStyle name="Normal 6 3 4 3 7" xfId="43425"/>
    <cellStyle name="Normal 6 3 4 3 7 2" xfId="43426"/>
    <cellStyle name="Normal 6 3 4 3 8" xfId="43427"/>
    <cellStyle name="Normal 6 3 4 4" xfId="43428"/>
    <cellStyle name="Normal 6 3 4 4 2" xfId="43429"/>
    <cellStyle name="Normal 6 3 4 4 2 2" xfId="43430"/>
    <cellStyle name="Normal 6 3 4 4 2 2 2" xfId="43431"/>
    <cellStyle name="Normal 6 3 4 4 2 2 2 2" xfId="43432"/>
    <cellStyle name="Normal 6 3 4 4 2 2 3" xfId="43433"/>
    <cellStyle name="Normal 6 3 4 4 2 2 3 2" xfId="43434"/>
    <cellStyle name="Normal 6 3 4 4 2 2 4" xfId="43435"/>
    <cellStyle name="Normal 6 3 4 4 2 3" xfId="43436"/>
    <cellStyle name="Normal 6 3 4 4 2 3 2" xfId="43437"/>
    <cellStyle name="Normal 6 3 4 4 2 4" xfId="43438"/>
    <cellStyle name="Normal 6 3 4 4 2 4 2" xfId="43439"/>
    <cellStyle name="Normal 6 3 4 4 2 5" xfId="43440"/>
    <cellStyle name="Normal 6 3 4 4 3" xfId="43441"/>
    <cellStyle name="Normal 6 3 4 4 3 2" xfId="43442"/>
    <cellStyle name="Normal 6 3 4 4 3 2 2" xfId="43443"/>
    <cellStyle name="Normal 6 3 4 4 3 2 2 2" xfId="43444"/>
    <cellStyle name="Normal 6 3 4 4 3 2 3" xfId="43445"/>
    <cellStyle name="Normal 6 3 4 4 3 2 3 2" xfId="43446"/>
    <cellStyle name="Normal 6 3 4 4 3 2 4" xfId="43447"/>
    <cellStyle name="Normal 6 3 4 4 3 3" xfId="43448"/>
    <cellStyle name="Normal 6 3 4 4 3 3 2" xfId="43449"/>
    <cellStyle name="Normal 6 3 4 4 3 4" xfId="43450"/>
    <cellStyle name="Normal 6 3 4 4 3 4 2" xfId="43451"/>
    <cellStyle name="Normal 6 3 4 4 3 5" xfId="43452"/>
    <cellStyle name="Normal 6 3 4 4 4" xfId="43453"/>
    <cellStyle name="Normal 6 3 4 4 4 2" xfId="43454"/>
    <cellStyle name="Normal 6 3 4 4 4 2 2" xfId="43455"/>
    <cellStyle name="Normal 6 3 4 4 4 2 2 2" xfId="43456"/>
    <cellStyle name="Normal 6 3 4 4 4 2 3" xfId="43457"/>
    <cellStyle name="Normal 6 3 4 4 4 2 3 2" xfId="43458"/>
    <cellStyle name="Normal 6 3 4 4 4 2 4" xfId="43459"/>
    <cellStyle name="Normal 6 3 4 4 4 3" xfId="43460"/>
    <cellStyle name="Normal 6 3 4 4 4 3 2" xfId="43461"/>
    <cellStyle name="Normal 6 3 4 4 4 4" xfId="43462"/>
    <cellStyle name="Normal 6 3 4 4 4 4 2" xfId="43463"/>
    <cellStyle name="Normal 6 3 4 4 4 5" xfId="43464"/>
    <cellStyle name="Normal 6 3 4 4 5" xfId="43465"/>
    <cellStyle name="Normal 6 3 4 4 5 2" xfId="43466"/>
    <cellStyle name="Normal 6 3 4 4 5 2 2" xfId="43467"/>
    <cellStyle name="Normal 6 3 4 4 5 3" xfId="43468"/>
    <cellStyle name="Normal 6 3 4 4 5 3 2" xfId="43469"/>
    <cellStyle name="Normal 6 3 4 4 5 4" xfId="43470"/>
    <cellStyle name="Normal 6 3 4 4 6" xfId="43471"/>
    <cellStyle name="Normal 6 3 4 4 6 2" xfId="43472"/>
    <cellStyle name="Normal 6 3 4 4 7" xfId="43473"/>
    <cellStyle name="Normal 6 3 4 4 7 2" xfId="43474"/>
    <cellStyle name="Normal 6 3 4 4 8" xfId="43475"/>
    <cellStyle name="Normal 6 3 4 5" xfId="43476"/>
    <cellStyle name="Normal 6 3 4 5 2" xfId="43477"/>
    <cellStyle name="Normal 6 3 4 5 2 2" xfId="43478"/>
    <cellStyle name="Normal 6 3 4 5 2 2 2" xfId="43479"/>
    <cellStyle name="Normal 6 3 4 5 2 3" xfId="43480"/>
    <cellStyle name="Normal 6 3 4 5 2 3 2" xfId="43481"/>
    <cellStyle name="Normal 6 3 4 5 2 4" xfId="43482"/>
    <cellStyle name="Normal 6 3 4 5 3" xfId="43483"/>
    <cellStyle name="Normal 6 3 4 5 3 2" xfId="43484"/>
    <cellStyle name="Normal 6 3 4 5 4" xfId="43485"/>
    <cellStyle name="Normal 6 3 4 5 4 2" xfId="43486"/>
    <cellStyle name="Normal 6 3 4 5 5" xfId="43487"/>
    <cellStyle name="Normal 6 3 4 5 6" xfId="43488"/>
    <cellStyle name="Normal 6 3 4 6" xfId="43489"/>
    <cellStyle name="Normal 6 3 4 6 2" xfId="43490"/>
    <cellStyle name="Normal 6 3 4 6 2 2" xfId="43491"/>
    <cellStyle name="Normal 6 3 4 6 2 2 2" xfId="43492"/>
    <cellStyle name="Normal 6 3 4 6 2 3" xfId="43493"/>
    <cellStyle name="Normal 6 3 4 6 2 3 2" xfId="43494"/>
    <cellStyle name="Normal 6 3 4 6 2 4" xfId="43495"/>
    <cellStyle name="Normal 6 3 4 6 3" xfId="43496"/>
    <cellStyle name="Normal 6 3 4 6 3 2" xfId="43497"/>
    <cellStyle name="Normal 6 3 4 6 4" xfId="43498"/>
    <cellStyle name="Normal 6 3 4 6 4 2" xfId="43499"/>
    <cellStyle name="Normal 6 3 4 6 5" xfId="43500"/>
    <cellStyle name="Normal 6 3 4 7" xfId="43501"/>
    <cellStyle name="Normal 6 3 4 7 2" xfId="43502"/>
    <cellStyle name="Normal 6 3 4 7 2 2" xfId="43503"/>
    <cellStyle name="Normal 6 3 4 7 2 2 2" xfId="43504"/>
    <cellStyle name="Normal 6 3 4 7 2 3" xfId="43505"/>
    <cellStyle name="Normal 6 3 4 7 2 3 2" xfId="43506"/>
    <cellStyle name="Normal 6 3 4 7 2 4" xfId="43507"/>
    <cellStyle name="Normal 6 3 4 7 3" xfId="43508"/>
    <cellStyle name="Normal 6 3 4 7 3 2" xfId="43509"/>
    <cellStyle name="Normal 6 3 4 7 4" xfId="43510"/>
    <cellStyle name="Normal 6 3 4 7 4 2" xfId="43511"/>
    <cellStyle name="Normal 6 3 4 7 5" xfId="43512"/>
    <cellStyle name="Normal 6 3 4 8" xfId="43513"/>
    <cellStyle name="Normal 6 3 4 8 2" xfId="43514"/>
    <cellStyle name="Normal 6 3 4 8 2 2" xfId="43515"/>
    <cellStyle name="Normal 6 3 4 8 3" xfId="43516"/>
    <cellStyle name="Normal 6 3 4 8 3 2" xfId="43517"/>
    <cellStyle name="Normal 6 3 4 8 4" xfId="43518"/>
    <cellStyle name="Normal 6 3 4 9" xfId="43519"/>
    <cellStyle name="Normal 6 3 4 9 2" xfId="43520"/>
    <cellStyle name="Normal 6 3 5" xfId="43521"/>
    <cellStyle name="Normal 6 3 5 10" xfId="43522"/>
    <cellStyle name="Normal 6 3 5 2" xfId="43523"/>
    <cellStyle name="Normal 6 3 5 2 2" xfId="43524"/>
    <cellStyle name="Normal 6 3 5 2 2 2" xfId="43525"/>
    <cellStyle name="Normal 6 3 5 2 2 2 2" xfId="43526"/>
    <cellStyle name="Normal 6 3 5 2 2 2 2 2" xfId="43527"/>
    <cellStyle name="Normal 6 3 5 2 2 2 3" xfId="43528"/>
    <cellStyle name="Normal 6 3 5 2 2 2 3 2" xfId="43529"/>
    <cellStyle name="Normal 6 3 5 2 2 2 4" xfId="43530"/>
    <cellStyle name="Normal 6 3 5 2 2 2 5" xfId="43531"/>
    <cellStyle name="Normal 6 3 5 2 2 3" xfId="43532"/>
    <cellStyle name="Normal 6 3 5 2 2 3 2" xfId="43533"/>
    <cellStyle name="Normal 6 3 5 2 2 3 3" xfId="43534"/>
    <cellStyle name="Normal 6 3 5 2 2 3 4" xfId="43535"/>
    <cellStyle name="Normal 6 3 5 2 2 4" xfId="43536"/>
    <cellStyle name="Normal 6 3 5 2 2 4 2" xfId="43537"/>
    <cellStyle name="Normal 6 3 5 2 2 5" xfId="43538"/>
    <cellStyle name="Normal 6 3 5 2 2 6" xfId="43539"/>
    <cellStyle name="Normal 6 3 5 2 2 7" xfId="43540"/>
    <cellStyle name="Normal 6 3 5 2 3" xfId="43541"/>
    <cellStyle name="Normal 6 3 5 2 3 2" xfId="43542"/>
    <cellStyle name="Normal 6 3 5 2 3 2 2" xfId="43543"/>
    <cellStyle name="Normal 6 3 5 2 3 2 2 2" xfId="43544"/>
    <cellStyle name="Normal 6 3 5 2 3 2 3" xfId="43545"/>
    <cellStyle name="Normal 6 3 5 2 3 2 3 2" xfId="43546"/>
    <cellStyle name="Normal 6 3 5 2 3 2 4" xfId="43547"/>
    <cellStyle name="Normal 6 3 5 2 3 3" xfId="43548"/>
    <cellStyle name="Normal 6 3 5 2 3 3 2" xfId="43549"/>
    <cellStyle name="Normal 6 3 5 2 3 4" xfId="43550"/>
    <cellStyle name="Normal 6 3 5 2 3 4 2" xfId="43551"/>
    <cellStyle name="Normal 6 3 5 2 3 5" xfId="43552"/>
    <cellStyle name="Normal 6 3 5 2 3 6" xfId="43553"/>
    <cellStyle name="Normal 6 3 5 2 4" xfId="43554"/>
    <cellStyle name="Normal 6 3 5 2 4 2" xfId="43555"/>
    <cellStyle name="Normal 6 3 5 2 4 2 2" xfId="43556"/>
    <cellStyle name="Normal 6 3 5 2 4 2 2 2" xfId="43557"/>
    <cellStyle name="Normal 6 3 5 2 4 2 3" xfId="43558"/>
    <cellStyle name="Normal 6 3 5 2 4 2 3 2" xfId="43559"/>
    <cellStyle name="Normal 6 3 5 2 4 2 4" xfId="43560"/>
    <cellStyle name="Normal 6 3 5 2 4 3" xfId="43561"/>
    <cellStyle name="Normal 6 3 5 2 4 3 2" xfId="43562"/>
    <cellStyle name="Normal 6 3 5 2 4 4" xfId="43563"/>
    <cellStyle name="Normal 6 3 5 2 4 4 2" xfId="43564"/>
    <cellStyle name="Normal 6 3 5 2 4 5" xfId="43565"/>
    <cellStyle name="Normal 6 3 5 2 5" xfId="43566"/>
    <cellStyle name="Normal 6 3 5 2 5 2" xfId="43567"/>
    <cellStyle name="Normal 6 3 5 2 5 2 2" xfId="43568"/>
    <cellStyle name="Normal 6 3 5 2 5 3" xfId="43569"/>
    <cellStyle name="Normal 6 3 5 2 5 3 2" xfId="43570"/>
    <cellStyle name="Normal 6 3 5 2 5 4" xfId="43571"/>
    <cellStyle name="Normal 6 3 5 2 6" xfId="43572"/>
    <cellStyle name="Normal 6 3 5 2 6 2" xfId="43573"/>
    <cellStyle name="Normal 6 3 5 2 7" xfId="43574"/>
    <cellStyle name="Normal 6 3 5 2 7 2" xfId="43575"/>
    <cellStyle name="Normal 6 3 5 2 8" xfId="43576"/>
    <cellStyle name="Normal 6 3 5 3" xfId="43577"/>
    <cellStyle name="Normal 6 3 5 3 2" xfId="43578"/>
    <cellStyle name="Normal 6 3 5 3 2 2" xfId="43579"/>
    <cellStyle name="Normal 6 3 5 3 2 2 2" xfId="43580"/>
    <cellStyle name="Normal 6 3 5 3 2 2 2 2" xfId="43581"/>
    <cellStyle name="Normal 6 3 5 3 2 2 3" xfId="43582"/>
    <cellStyle name="Normal 6 3 5 3 2 2 3 2" xfId="43583"/>
    <cellStyle name="Normal 6 3 5 3 2 2 4" xfId="43584"/>
    <cellStyle name="Normal 6 3 5 3 2 3" xfId="43585"/>
    <cellStyle name="Normal 6 3 5 3 2 3 2" xfId="43586"/>
    <cellStyle name="Normal 6 3 5 3 2 4" xfId="43587"/>
    <cellStyle name="Normal 6 3 5 3 2 4 2" xfId="43588"/>
    <cellStyle name="Normal 6 3 5 3 2 5" xfId="43589"/>
    <cellStyle name="Normal 6 3 5 3 3" xfId="43590"/>
    <cellStyle name="Normal 6 3 5 3 3 2" xfId="43591"/>
    <cellStyle name="Normal 6 3 5 3 3 2 2" xfId="43592"/>
    <cellStyle name="Normal 6 3 5 3 3 2 2 2" xfId="43593"/>
    <cellStyle name="Normal 6 3 5 3 3 2 3" xfId="43594"/>
    <cellStyle name="Normal 6 3 5 3 3 2 3 2" xfId="43595"/>
    <cellStyle name="Normal 6 3 5 3 3 2 4" xfId="43596"/>
    <cellStyle name="Normal 6 3 5 3 3 3" xfId="43597"/>
    <cellStyle name="Normal 6 3 5 3 3 3 2" xfId="43598"/>
    <cellStyle name="Normal 6 3 5 3 3 4" xfId="43599"/>
    <cellStyle name="Normal 6 3 5 3 3 4 2" xfId="43600"/>
    <cellStyle name="Normal 6 3 5 3 3 5" xfId="43601"/>
    <cellStyle name="Normal 6 3 5 3 4" xfId="43602"/>
    <cellStyle name="Normal 6 3 5 3 4 2" xfId="43603"/>
    <cellStyle name="Normal 6 3 5 3 4 2 2" xfId="43604"/>
    <cellStyle name="Normal 6 3 5 3 4 2 2 2" xfId="43605"/>
    <cellStyle name="Normal 6 3 5 3 4 2 3" xfId="43606"/>
    <cellStyle name="Normal 6 3 5 3 4 2 3 2" xfId="43607"/>
    <cellStyle name="Normal 6 3 5 3 4 2 4" xfId="43608"/>
    <cellStyle name="Normal 6 3 5 3 4 3" xfId="43609"/>
    <cellStyle name="Normal 6 3 5 3 4 3 2" xfId="43610"/>
    <cellStyle name="Normal 6 3 5 3 4 4" xfId="43611"/>
    <cellStyle name="Normal 6 3 5 3 4 4 2" xfId="43612"/>
    <cellStyle name="Normal 6 3 5 3 4 5" xfId="43613"/>
    <cellStyle name="Normal 6 3 5 3 5" xfId="43614"/>
    <cellStyle name="Normal 6 3 5 3 5 2" xfId="43615"/>
    <cellStyle name="Normal 6 3 5 3 5 2 2" xfId="43616"/>
    <cellStyle name="Normal 6 3 5 3 5 3" xfId="43617"/>
    <cellStyle name="Normal 6 3 5 3 5 3 2" xfId="43618"/>
    <cellStyle name="Normal 6 3 5 3 5 4" xfId="43619"/>
    <cellStyle name="Normal 6 3 5 3 6" xfId="43620"/>
    <cellStyle name="Normal 6 3 5 3 6 2" xfId="43621"/>
    <cellStyle name="Normal 6 3 5 3 7" xfId="43622"/>
    <cellStyle name="Normal 6 3 5 3 7 2" xfId="43623"/>
    <cellStyle name="Normal 6 3 5 3 8" xfId="43624"/>
    <cellStyle name="Normal 6 3 5 4" xfId="43625"/>
    <cellStyle name="Normal 6 3 5 4 2" xfId="43626"/>
    <cellStyle name="Normal 6 3 5 4 2 2" xfId="43627"/>
    <cellStyle name="Normal 6 3 5 4 2 2 2" xfId="43628"/>
    <cellStyle name="Normal 6 3 5 4 2 3" xfId="43629"/>
    <cellStyle name="Normal 6 3 5 4 2 3 2" xfId="43630"/>
    <cellStyle name="Normal 6 3 5 4 2 4" xfId="43631"/>
    <cellStyle name="Normal 6 3 5 4 3" xfId="43632"/>
    <cellStyle name="Normal 6 3 5 4 3 2" xfId="43633"/>
    <cellStyle name="Normal 6 3 5 4 4" xfId="43634"/>
    <cellStyle name="Normal 6 3 5 4 4 2" xfId="43635"/>
    <cellStyle name="Normal 6 3 5 4 5" xfId="43636"/>
    <cellStyle name="Normal 6 3 5 4 6" xfId="43637"/>
    <cellStyle name="Normal 6 3 5 5" xfId="43638"/>
    <cellStyle name="Normal 6 3 5 5 2" xfId="43639"/>
    <cellStyle name="Normal 6 3 5 5 2 2" xfId="43640"/>
    <cellStyle name="Normal 6 3 5 5 2 2 2" xfId="43641"/>
    <cellStyle name="Normal 6 3 5 5 2 3" xfId="43642"/>
    <cellStyle name="Normal 6 3 5 5 2 3 2" xfId="43643"/>
    <cellStyle name="Normal 6 3 5 5 2 4" xfId="43644"/>
    <cellStyle name="Normal 6 3 5 5 3" xfId="43645"/>
    <cellStyle name="Normal 6 3 5 5 3 2" xfId="43646"/>
    <cellStyle name="Normal 6 3 5 5 4" xfId="43647"/>
    <cellStyle name="Normal 6 3 5 5 4 2" xfId="43648"/>
    <cellStyle name="Normal 6 3 5 5 5" xfId="43649"/>
    <cellStyle name="Normal 6 3 5 6" xfId="43650"/>
    <cellStyle name="Normal 6 3 5 6 2" xfId="43651"/>
    <cellStyle name="Normal 6 3 5 6 2 2" xfId="43652"/>
    <cellStyle name="Normal 6 3 5 6 2 2 2" xfId="43653"/>
    <cellStyle name="Normal 6 3 5 6 2 3" xfId="43654"/>
    <cellStyle name="Normal 6 3 5 6 2 3 2" xfId="43655"/>
    <cellStyle name="Normal 6 3 5 6 2 4" xfId="43656"/>
    <cellStyle name="Normal 6 3 5 6 3" xfId="43657"/>
    <cellStyle name="Normal 6 3 5 6 3 2" xfId="43658"/>
    <cellStyle name="Normal 6 3 5 6 4" xfId="43659"/>
    <cellStyle name="Normal 6 3 5 6 4 2" xfId="43660"/>
    <cellStyle name="Normal 6 3 5 6 5" xfId="43661"/>
    <cellStyle name="Normal 6 3 5 7" xfId="43662"/>
    <cellStyle name="Normal 6 3 5 7 2" xfId="43663"/>
    <cellStyle name="Normal 6 3 5 7 2 2" xfId="43664"/>
    <cellStyle name="Normal 6 3 5 7 3" xfId="43665"/>
    <cellStyle name="Normal 6 3 5 7 3 2" xfId="43666"/>
    <cellStyle name="Normal 6 3 5 7 4" xfId="43667"/>
    <cellStyle name="Normal 6 3 5 8" xfId="43668"/>
    <cellStyle name="Normal 6 3 5 8 2" xfId="43669"/>
    <cellStyle name="Normal 6 3 5 9" xfId="43670"/>
    <cellStyle name="Normal 6 3 5 9 2" xfId="43671"/>
    <cellStyle name="Normal 6 3 6" xfId="43672"/>
    <cellStyle name="Normal 6 3 6 10" xfId="43673"/>
    <cellStyle name="Normal 6 3 6 2" xfId="43674"/>
    <cellStyle name="Normal 6 3 6 2 2" xfId="43675"/>
    <cellStyle name="Normal 6 3 6 2 2 2" xfId="43676"/>
    <cellStyle name="Normal 6 3 6 2 2 2 2" xfId="43677"/>
    <cellStyle name="Normal 6 3 6 2 2 2 2 2" xfId="43678"/>
    <cellStyle name="Normal 6 3 6 2 2 2 3" xfId="43679"/>
    <cellStyle name="Normal 6 3 6 2 2 2 3 2" xfId="43680"/>
    <cellStyle name="Normal 6 3 6 2 2 2 4" xfId="43681"/>
    <cellStyle name="Normal 6 3 6 2 2 3" xfId="43682"/>
    <cellStyle name="Normal 6 3 6 2 2 3 2" xfId="43683"/>
    <cellStyle name="Normal 6 3 6 2 2 4" xfId="43684"/>
    <cellStyle name="Normal 6 3 6 2 2 4 2" xfId="43685"/>
    <cellStyle name="Normal 6 3 6 2 2 5" xfId="43686"/>
    <cellStyle name="Normal 6 3 6 2 3" xfId="43687"/>
    <cellStyle name="Normal 6 3 6 2 3 2" xfId="43688"/>
    <cellStyle name="Normal 6 3 6 2 3 2 2" xfId="43689"/>
    <cellStyle name="Normal 6 3 6 2 3 2 2 2" xfId="43690"/>
    <cellStyle name="Normal 6 3 6 2 3 2 3" xfId="43691"/>
    <cellStyle name="Normal 6 3 6 2 3 2 3 2" xfId="43692"/>
    <cellStyle name="Normal 6 3 6 2 3 2 4" xfId="43693"/>
    <cellStyle name="Normal 6 3 6 2 3 3" xfId="43694"/>
    <cellStyle name="Normal 6 3 6 2 3 3 2" xfId="43695"/>
    <cellStyle name="Normal 6 3 6 2 3 4" xfId="43696"/>
    <cellStyle name="Normal 6 3 6 2 3 4 2" xfId="43697"/>
    <cellStyle name="Normal 6 3 6 2 3 5" xfId="43698"/>
    <cellStyle name="Normal 6 3 6 2 4" xfId="43699"/>
    <cellStyle name="Normal 6 3 6 2 4 2" xfId="43700"/>
    <cellStyle name="Normal 6 3 6 2 4 2 2" xfId="43701"/>
    <cellStyle name="Normal 6 3 6 2 4 2 2 2" xfId="43702"/>
    <cellStyle name="Normal 6 3 6 2 4 2 3" xfId="43703"/>
    <cellStyle name="Normal 6 3 6 2 4 2 3 2" xfId="43704"/>
    <cellStyle name="Normal 6 3 6 2 4 2 4" xfId="43705"/>
    <cellStyle name="Normal 6 3 6 2 4 3" xfId="43706"/>
    <cellStyle name="Normal 6 3 6 2 4 3 2" xfId="43707"/>
    <cellStyle name="Normal 6 3 6 2 4 4" xfId="43708"/>
    <cellStyle name="Normal 6 3 6 2 4 4 2" xfId="43709"/>
    <cellStyle name="Normal 6 3 6 2 4 5" xfId="43710"/>
    <cellStyle name="Normal 6 3 6 2 5" xfId="43711"/>
    <cellStyle name="Normal 6 3 6 2 5 2" xfId="43712"/>
    <cellStyle name="Normal 6 3 6 2 5 2 2" xfId="43713"/>
    <cellStyle name="Normal 6 3 6 2 5 3" xfId="43714"/>
    <cellStyle name="Normal 6 3 6 2 5 3 2" xfId="43715"/>
    <cellStyle name="Normal 6 3 6 2 5 4" xfId="43716"/>
    <cellStyle name="Normal 6 3 6 2 6" xfId="43717"/>
    <cellStyle name="Normal 6 3 6 2 6 2" xfId="43718"/>
    <cellStyle name="Normal 6 3 6 2 7" xfId="43719"/>
    <cellStyle name="Normal 6 3 6 2 7 2" xfId="43720"/>
    <cellStyle name="Normal 6 3 6 2 8" xfId="43721"/>
    <cellStyle name="Normal 6 3 6 3" xfId="43722"/>
    <cellStyle name="Normal 6 3 6 3 2" xfId="43723"/>
    <cellStyle name="Normal 6 3 6 3 2 2" xfId="43724"/>
    <cellStyle name="Normal 6 3 6 3 2 2 2" xfId="43725"/>
    <cellStyle name="Normal 6 3 6 3 2 2 2 2" xfId="43726"/>
    <cellStyle name="Normal 6 3 6 3 2 2 3" xfId="43727"/>
    <cellStyle name="Normal 6 3 6 3 2 2 3 2" xfId="43728"/>
    <cellStyle name="Normal 6 3 6 3 2 2 4" xfId="43729"/>
    <cellStyle name="Normal 6 3 6 3 2 3" xfId="43730"/>
    <cellStyle name="Normal 6 3 6 3 2 3 2" xfId="43731"/>
    <cellStyle name="Normal 6 3 6 3 2 4" xfId="43732"/>
    <cellStyle name="Normal 6 3 6 3 2 4 2" xfId="43733"/>
    <cellStyle name="Normal 6 3 6 3 2 5" xfId="43734"/>
    <cellStyle name="Normal 6 3 6 3 3" xfId="43735"/>
    <cellStyle name="Normal 6 3 6 3 3 2" xfId="43736"/>
    <cellStyle name="Normal 6 3 6 3 3 2 2" xfId="43737"/>
    <cellStyle name="Normal 6 3 6 3 3 2 2 2" xfId="43738"/>
    <cellStyle name="Normal 6 3 6 3 3 2 3" xfId="43739"/>
    <cellStyle name="Normal 6 3 6 3 3 2 3 2" xfId="43740"/>
    <cellStyle name="Normal 6 3 6 3 3 2 4" xfId="43741"/>
    <cellStyle name="Normal 6 3 6 3 3 3" xfId="43742"/>
    <cellStyle name="Normal 6 3 6 3 3 3 2" xfId="43743"/>
    <cellStyle name="Normal 6 3 6 3 3 4" xfId="43744"/>
    <cellStyle name="Normal 6 3 6 3 3 4 2" xfId="43745"/>
    <cellStyle name="Normal 6 3 6 3 3 5" xfId="43746"/>
    <cellStyle name="Normal 6 3 6 3 4" xfId="43747"/>
    <cellStyle name="Normal 6 3 6 3 4 2" xfId="43748"/>
    <cellStyle name="Normal 6 3 6 3 4 2 2" xfId="43749"/>
    <cellStyle name="Normal 6 3 6 3 4 2 2 2" xfId="43750"/>
    <cellStyle name="Normal 6 3 6 3 4 2 3" xfId="43751"/>
    <cellStyle name="Normal 6 3 6 3 4 2 3 2" xfId="43752"/>
    <cellStyle name="Normal 6 3 6 3 4 2 4" xfId="43753"/>
    <cellStyle name="Normal 6 3 6 3 4 3" xfId="43754"/>
    <cellStyle name="Normal 6 3 6 3 4 3 2" xfId="43755"/>
    <cellStyle name="Normal 6 3 6 3 4 4" xfId="43756"/>
    <cellStyle name="Normal 6 3 6 3 4 4 2" xfId="43757"/>
    <cellStyle name="Normal 6 3 6 3 4 5" xfId="43758"/>
    <cellStyle name="Normal 6 3 6 3 5" xfId="43759"/>
    <cellStyle name="Normal 6 3 6 3 5 2" xfId="43760"/>
    <cellStyle name="Normal 6 3 6 3 5 2 2" xfId="43761"/>
    <cellStyle name="Normal 6 3 6 3 5 3" xfId="43762"/>
    <cellStyle name="Normal 6 3 6 3 5 3 2" xfId="43763"/>
    <cellStyle name="Normal 6 3 6 3 5 4" xfId="43764"/>
    <cellStyle name="Normal 6 3 6 3 6" xfId="43765"/>
    <cellStyle name="Normal 6 3 6 3 6 2" xfId="43766"/>
    <cellStyle name="Normal 6 3 6 3 7" xfId="43767"/>
    <cellStyle name="Normal 6 3 6 3 7 2" xfId="43768"/>
    <cellStyle name="Normal 6 3 6 3 8" xfId="43769"/>
    <cellStyle name="Normal 6 3 6 4" xfId="43770"/>
    <cellStyle name="Normal 6 3 6 4 2" xfId="43771"/>
    <cellStyle name="Normal 6 3 6 4 2 2" xfId="43772"/>
    <cellStyle name="Normal 6 3 6 4 2 2 2" xfId="43773"/>
    <cellStyle name="Normal 6 3 6 4 2 3" xfId="43774"/>
    <cellStyle name="Normal 6 3 6 4 2 3 2" xfId="43775"/>
    <cellStyle name="Normal 6 3 6 4 2 4" xfId="43776"/>
    <cellStyle name="Normal 6 3 6 4 3" xfId="43777"/>
    <cellStyle name="Normal 6 3 6 4 3 2" xfId="43778"/>
    <cellStyle name="Normal 6 3 6 4 4" xfId="43779"/>
    <cellStyle name="Normal 6 3 6 4 4 2" xfId="43780"/>
    <cellStyle name="Normal 6 3 6 4 5" xfId="43781"/>
    <cellStyle name="Normal 6 3 6 5" xfId="43782"/>
    <cellStyle name="Normal 6 3 6 5 2" xfId="43783"/>
    <cellStyle name="Normal 6 3 6 5 2 2" xfId="43784"/>
    <cellStyle name="Normal 6 3 6 5 2 2 2" xfId="43785"/>
    <cellStyle name="Normal 6 3 6 5 2 3" xfId="43786"/>
    <cellStyle name="Normal 6 3 6 5 2 3 2" xfId="43787"/>
    <cellStyle name="Normal 6 3 6 5 2 4" xfId="43788"/>
    <cellStyle name="Normal 6 3 6 5 3" xfId="43789"/>
    <cellStyle name="Normal 6 3 6 5 3 2" xfId="43790"/>
    <cellStyle name="Normal 6 3 6 5 4" xfId="43791"/>
    <cellStyle name="Normal 6 3 6 5 4 2" xfId="43792"/>
    <cellStyle name="Normal 6 3 6 5 5" xfId="43793"/>
    <cellStyle name="Normal 6 3 6 6" xfId="43794"/>
    <cellStyle name="Normal 6 3 6 6 2" xfId="43795"/>
    <cellStyle name="Normal 6 3 6 6 2 2" xfId="43796"/>
    <cellStyle name="Normal 6 3 6 6 2 2 2" xfId="43797"/>
    <cellStyle name="Normal 6 3 6 6 2 3" xfId="43798"/>
    <cellStyle name="Normal 6 3 6 6 2 3 2" xfId="43799"/>
    <cellStyle name="Normal 6 3 6 6 2 4" xfId="43800"/>
    <cellStyle name="Normal 6 3 6 6 3" xfId="43801"/>
    <cellStyle name="Normal 6 3 6 6 3 2" xfId="43802"/>
    <cellStyle name="Normal 6 3 6 6 4" xfId="43803"/>
    <cellStyle name="Normal 6 3 6 6 4 2" xfId="43804"/>
    <cellStyle name="Normal 6 3 6 6 5" xfId="43805"/>
    <cellStyle name="Normal 6 3 6 7" xfId="43806"/>
    <cellStyle name="Normal 6 3 6 7 2" xfId="43807"/>
    <cellStyle name="Normal 6 3 6 7 2 2" xfId="43808"/>
    <cellStyle name="Normal 6 3 6 7 3" xfId="43809"/>
    <cellStyle name="Normal 6 3 6 7 3 2" xfId="43810"/>
    <cellStyle name="Normal 6 3 6 7 4" xfId="43811"/>
    <cellStyle name="Normal 6 3 6 8" xfId="43812"/>
    <cellStyle name="Normal 6 3 6 8 2" xfId="43813"/>
    <cellStyle name="Normal 6 3 6 9" xfId="43814"/>
    <cellStyle name="Normal 6 3 6 9 2" xfId="43815"/>
    <cellStyle name="Normal 6 3 7" xfId="43816"/>
    <cellStyle name="Normal 6 3 7 2" xfId="43817"/>
    <cellStyle name="Normal 6 3 7 2 2" xfId="43818"/>
    <cellStyle name="Normal 6 3 7 2 2 2" xfId="43819"/>
    <cellStyle name="Normal 6 3 7 2 2 2 2" xfId="43820"/>
    <cellStyle name="Normal 6 3 7 2 2 3" xfId="43821"/>
    <cellStyle name="Normal 6 3 7 2 2 3 2" xfId="43822"/>
    <cellStyle name="Normal 6 3 7 2 2 4" xfId="43823"/>
    <cellStyle name="Normal 6 3 7 2 3" xfId="43824"/>
    <cellStyle name="Normal 6 3 7 2 3 2" xfId="43825"/>
    <cellStyle name="Normal 6 3 7 2 4" xfId="43826"/>
    <cellStyle name="Normal 6 3 7 2 4 2" xfId="43827"/>
    <cellStyle name="Normal 6 3 7 2 5" xfId="43828"/>
    <cellStyle name="Normal 6 3 7 2 6" xfId="43829"/>
    <cellStyle name="Normal 6 3 7 3" xfId="43830"/>
    <cellStyle name="Normal 6 3 7 3 2" xfId="43831"/>
    <cellStyle name="Normal 6 3 7 3 2 2" xfId="43832"/>
    <cellStyle name="Normal 6 3 7 3 2 2 2" xfId="43833"/>
    <cellStyle name="Normal 6 3 7 3 2 3" xfId="43834"/>
    <cellStyle name="Normal 6 3 7 3 2 3 2" xfId="43835"/>
    <cellStyle name="Normal 6 3 7 3 2 4" xfId="43836"/>
    <cellStyle name="Normal 6 3 7 3 3" xfId="43837"/>
    <cellStyle name="Normal 6 3 7 3 3 2" xfId="43838"/>
    <cellStyle name="Normal 6 3 7 3 4" xfId="43839"/>
    <cellStyle name="Normal 6 3 7 3 4 2" xfId="43840"/>
    <cellStyle name="Normal 6 3 7 3 5" xfId="43841"/>
    <cellStyle name="Normal 6 3 7 4" xfId="43842"/>
    <cellStyle name="Normal 6 3 7 4 2" xfId="43843"/>
    <cellStyle name="Normal 6 3 7 4 2 2" xfId="43844"/>
    <cellStyle name="Normal 6 3 7 4 2 2 2" xfId="43845"/>
    <cellStyle name="Normal 6 3 7 4 2 3" xfId="43846"/>
    <cellStyle name="Normal 6 3 7 4 2 3 2" xfId="43847"/>
    <cellStyle name="Normal 6 3 7 4 2 4" xfId="43848"/>
    <cellStyle name="Normal 6 3 7 4 3" xfId="43849"/>
    <cellStyle name="Normal 6 3 7 4 3 2" xfId="43850"/>
    <cellStyle name="Normal 6 3 7 4 4" xfId="43851"/>
    <cellStyle name="Normal 6 3 7 4 4 2" xfId="43852"/>
    <cellStyle name="Normal 6 3 7 4 5" xfId="43853"/>
    <cellStyle name="Normal 6 3 7 5" xfId="43854"/>
    <cellStyle name="Normal 6 3 7 5 2" xfId="43855"/>
    <cellStyle name="Normal 6 3 7 5 2 2" xfId="43856"/>
    <cellStyle name="Normal 6 3 7 5 3" xfId="43857"/>
    <cellStyle name="Normal 6 3 7 5 3 2" xfId="43858"/>
    <cellStyle name="Normal 6 3 7 5 4" xfId="43859"/>
    <cellStyle name="Normal 6 3 7 6" xfId="43860"/>
    <cellStyle name="Normal 6 3 7 6 2" xfId="43861"/>
    <cellStyle name="Normal 6 3 7 7" xfId="43862"/>
    <cellStyle name="Normal 6 3 7 7 2" xfId="43863"/>
    <cellStyle name="Normal 6 3 7 8" xfId="43864"/>
    <cellStyle name="Normal 6 3 8" xfId="43865"/>
    <cellStyle name="Normal 6 3 8 2" xfId="43866"/>
    <cellStyle name="Normal 6 3 8 2 2" xfId="43867"/>
    <cellStyle name="Normal 6 3 8 2 2 2" xfId="43868"/>
    <cellStyle name="Normal 6 3 8 2 2 2 2" xfId="43869"/>
    <cellStyle name="Normal 6 3 8 2 2 3" xfId="43870"/>
    <cellStyle name="Normal 6 3 8 2 2 3 2" xfId="43871"/>
    <cellStyle name="Normal 6 3 8 2 2 4" xfId="43872"/>
    <cellStyle name="Normal 6 3 8 2 3" xfId="43873"/>
    <cellStyle name="Normal 6 3 8 2 3 2" xfId="43874"/>
    <cellStyle name="Normal 6 3 8 2 4" xfId="43875"/>
    <cellStyle name="Normal 6 3 8 2 4 2" xfId="43876"/>
    <cellStyle name="Normal 6 3 8 2 5" xfId="43877"/>
    <cellStyle name="Normal 6 3 8 2 6" xfId="43878"/>
    <cellStyle name="Normal 6 3 8 3" xfId="43879"/>
    <cellStyle name="Normal 6 3 8 3 2" xfId="43880"/>
    <cellStyle name="Normal 6 3 8 3 2 2" xfId="43881"/>
    <cellStyle name="Normal 6 3 8 3 2 2 2" xfId="43882"/>
    <cellStyle name="Normal 6 3 8 3 2 3" xfId="43883"/>
    <cellStyle name="Normal 6 3 8 3 2 3 2" xfId="43884"/>
    <cellStyle name="Normal 6 3 8 3 2 4" xfId="43885"/>
    <cellStyle name="Normal 6 3 8 3 3" xfId="43886"/>
    <cellStyle name="Normal 6 3 8 3 3 2" xfId="43887"/>
    <cellStyle name="Normal 6 3 8 3 4" xfId="43888"/>
    <cellStyle name="Normal 6 3 8 3 4 2" xfId="43889"/>
    <cellStyle name="Normal 6 3 8 3 5" xfId="43890"/>
    <cellStyle name="Normal 6 3 8 4" xfId="43891"/>
    <cellStyle name="Normal 6 3 8 4 2" xfId="43892"/>
    <cellStyle name="Normal 6 3 8 4 2 2" xfId="43893"/>
    <cellStyle name="Normal 6 3 8 4 2 2 2" xfId="43894"/>
    <cellStyle name="Normal 6 3 8 4 2 3" xfId="43895"/>
    <cellStyle name="Normal 6 3 8 4 2 3 2" xfId="43896"/>
    <cellStyle name="Normal 6 3 8 4 2 4" xfId="43897"/>
    <cellStyle name="Normal 6 3 8 4 3" xfId="43898"/>
    <cellStyle name="Normal 6 3 8 4 3 2" xfId="43899"/>
    <cellStyle name="Normal 6 3 8 4 4" xfId="43900"/>
    <cellStyle name="Normal 6 3 8 4 4 2" xfId="43901"/>
    <cellStyle name="Normal 6 3 8 4 5" xfId="43902"/>
    <cellStyle name="Normal 6 3 8 5" xfId="43903"/>
    <cellStyle name="Normal 6 3 8 5 2" xfId="43904"/>
    <cellStyle name="Normal 6 3 8 5 2 2" xfId="43905"/>
    <cellStyle name="Normal 6 3 8 5 3" xfId="43906"/>
    <cellStyle name="Normal 6 3 8 5 3 2" xfId="43907"/>
    <cellStyle name="Normal 6 3 8 5 4" xfId="43908"/>
    <cellStyle name="Normal 6 3 8 6" xfId="43909"/>
    <cellStyle name="Normal 6 3 8 6 2" xfId="43910"/>
    <cellStyle name="Normal 6 3 8 7" xfId="43911"/>
    <cellStyle name="Normal 6 3 8 7 2" xfId="43912"/>
    <cellStyle name="Normal 6 3 8 8" xfId="43913"/>
    <cellStyle name="Normal 6 3 9" xfId="43914"/>
    <cellStyle name="Normal 6 3 9 2" xfId="43915"/>
    <cellStyle name="Normal 6 3 9 2 2" xfId="43916"/>
    <cellStyle name="Normal 6 3 9 2 2 2" xfId="43917"/>
    <cellStyle name="Normal 6 3 9 2 3" xfId="43918"/>
    <cellStyle name="Normal 6 3 9 2 3 2" xfId="43919"/>
    <cellStyle name="Normal 6 3 9 2 4" xfId="43920"/>
    <cellStyle name="Normal 6 3 9 2 5" xfId="43921"/>
    <cellStyle name="Normal 6 3 9 2 6" xfId="43922"/>
    <cellStyle name="Normal 6 3 9 3" xfId="43923"/>
    <cellStyle name="Normal 6 3 9 3 2" xfId="43924"/>
    <cellStyle name="Normal 6 3 9 3 3" xfId="43925"/>
    <cellStyle name="Normal 6 3 9 3 4" xfId="43926"/>
    <cellStyle name="Normal 6 3 9 4" xfId="43927"/>
    <cellStyle name="Normal 6 3 9 4 2" xfId="43928"/>
    <cellStyle name="Normal 6 3 9 5" xfId="43929"/>
    <cellStyle name="Normal 6 3 9 6" xfId="43930"/>
    <cellStyle name="Normal 6 3 9 7" xfId="43931"/>
    <cellStyle name="Normal 6 4" xfId="43932"/>
    <cellStyle name="Normal 6 4 10" xfId="43933"/>
    <cellStyle name="Normal 6 4 10 2" xfId="43934"/>
    <cellStyle name="Normal 6 4 10 2 2" xfId="43935"/>
    <cellStyle name="Normal 6 4 10 2 2 2" xfId="43936"/>
    <cellStyle name="Normal 6 4 10 2 3" xfId="43937"/>
    <cellStyle name="Normal 6 4 10 2 3 2" xfId="43938"/>
    <cellStyle name="Normal 6 4 10 2 4" xfId="43939"/>
    <cellStyle name="Normal 6 4 10 3" xfId="43940"/>
    <cellStyle name="Normal 6 4 10 3 2" xfId="43941"/>
    <cellStyle name="Normal 6 4 10 4" xfId="43942"/>
    <cellStyle name="Normal 6 4 10 4 2" xfId="43943"/>
    <cellStyle name="Normal 6 4 10 5" xfId="43944"/>
    <cellStyle name="Normal 6 4 10 6" xfId="43945"/>
    <cellStyle name="Normal 6 4 11" xfId="43946"/>
    <cellStyle name="Normal 6 4 11 2" xfId="43947"/>
    <cellStyle name="Normal 6 4 11 2 2" xfId="43948"/>
    <cellStyle name="Normal 6 4 11 3" xfId="43949"/>
    <cellStyle name="Normal 6 4 11 3 2" xfId="43950"/>
    <cellStyle name="Normal 6 4 11 4" xfId="43951"/>
    <cellStyle name="Normal 6 4 12" xfId="43952"/>
    <cellStyle name="Normal 6 4 12 2" xfId="43953"/>
    <cellStyle name="Normal 6 4 13" xfId="43954"/>
    <cellStyle name="Normal 6 4 13 2" xfId="43955"/>
    <cellStyle name="Normal 6 4 14" xfId="43956"/>
    <cellStyle name="Normal 6 4 2" xfId="43957"/>
    <cellStyle name="Normal 6 4 2 10" xfId="43958"/>
    <cellStyle name="Normal 6 4 2 10 2" xfId="43959"/>
    <cellStyle name="Normal 6 4 2 10 2 2" xfId="43960"/>
    <cellStyle name="Normal 6 4 2 10 3" xfId="43961"/>
    <cellStyle name="Normal 6 4 2 10 3 2" xfId="43962"/>
    <cellStyle name="Normal 6 4 2 10 4" xfId="43963"/>
    <cellStyle name="Normal 6 4 2 11" xfId="43964"/>
    <cellStyle name="Normal 6 4 2 11 2" xfId="43965"/>
    <cellStyle name="Normal 6 4 2 12" xfId="43966"/>
    <cellStyle name="Normal 6 4 2 12 2" xfId="43967"/>
    <cellStyle name="Normal 6 4 2 13" xfId="43968"/>
    <cellStyle name="Normal 6 4 2 2" xfId="43969"/>
    <cellStyle name="Normal 6 4 2 2 10" xfId="43970"/>
    <cellStyle name="Normal 6 4 2 2 10 2" xfId="43971"/>
    <cellStyle name="Normal 6 4 2 2 11" xfId="43972"/>
    <cellStyle name="Normal 6 4 2 2 2" xfId="43973"/>
    <cellStyle name="Normal 6 4 2 2 2 10" xfId="43974"/>
    <cellStyle name="Normal 6 4 2 2 2 2" xfId="43975"/>
    <cellStyle name="Normal 6 4 2 2 2 2 2" xfId="43976"/>
    <cellStyle name="Normal 6 4 2 2 2 2 2 2" xfId="43977"/>
    <cellStyle name="Normal 6 4 2 2 2 2 2 2 2" xfId="43978"/>
    <cellStyle name="Normal 6 4 2 2 2 2 2 2 2 2" xfId="43979"/>
    <cellStyle name="Normal 6 4 2 2 2 2 2 2 3" xfId="43980"/>
    <cellStyle name="Normal 6 4 2 2 2 2 2 2 3 2" xfId="43981"/>
    <cellStyle name="Normal 6 4 2 2 2 2 2 2 4" xfId="43982"/>
    <cellStyle name="Normal 6 4 2 2 2 2 2 3" xfId="43983"/>
    <cellStyle name="Normal 6 4 2 2 2 2 2 3 2" xfId="43984"/>
    <cellStyle name="Normal 6 4 2 2 2 2 2 4" xfId="43985"/>
    <cellStyle name="Normal 6 4 2 2 2 2 2 4 2" xfId="43986"/>
    <cellStyle name="Normal 6 4 2 2 2 2 2 5" xfId="43987"/>
    <cellStyle name="Normal 6 4 2 2 2 2 2 6" xfId="43988"/>
    <cellStyle name="Normal 6 4 2 2 2 2 3" xfId="43989"/>
    <cellStyle name="Normal 6 4 2 2 2 2 3 2" xfId="43990"/>
    <cellStyle name="Normal 6 4 2 2 2 2 3 2 2" xfId="43991"/>
    <cellStyle name="Normal 6 4 2 2 2 2 3 2 2 2" xfId="43992"/>
    <cellStyle name="Normal 6 4 2 2 2 2 3 2 3" xfId="43993"/>
    <cellStyle name="Normal 6 4 2 2 2 2 3 2 3 2" xfId="43994"/>
    <cellStyle name="Normal 6 4 2 2 2 2 3 2 4" xfId="43995"/>
    <cellStyle name="Normal 6 4 2 2 2 2 3 3" xfId="43996"/>
    <cellStyle name="Normal 6 4 2 2 2 2 3 3 2" xfId="43997"/>
    <cellStyle name="Normal 6 4 2 2 2 2 3 4" xfId="43998"/>
    <cellStyle name="Normal 6 4 2 2 2 2 3 4 2" xfId="43999"/>
    <cellStyle name="Normal 6 4 2 2 2 2 3 5" xfId="44000"/>
    <cellStyle name="Normal 6 4 2 2 2 2 4" xfId="44001"/>
    <cellStyle name="Normal 6 4 2 2 2 2 4 2" xfId="44002"/>
    <cellStyle name="Normal 6 4 2 2 2 2 4 2 2" xfId="44003"/>
    <cellStyle name="Normal 6 4 2 2 2 2 4 2 2 2" xfId="44004"/>
    <cellStyle name="Normal 6 4 2 2 2 2 4 2 3" xfId="44005"/>
    <cellStyle name="Normal 6 4 2 2 2 2 4 2 3 2" xfId="44006"/>
    <cellStyle name="Normal 6 4 2 2 2 2 4 2 4" xfId="44007"/>
    <cellStyle name="Normal 6 4 2 2 2 2 4 3" xfId="44008"/>
    <cellStyle name="Normal 6 4 2 2 2 2 4 3 2" xfId="44009"/>
    <cellStyle name="Normal 6 4 2 2 2 2 4 4" xfId="44010"/>
    <cellStyle name="Normal 6 4 2 2 2 2 4 4 2" xfId="44011"/>
    <cellStyle name="Normal 6 4 2 2 2 2 4 5" xfId="44012"/>
    <cellStyle name="Normal 6 4 2 2 2 2 5" xfId="44013"/>
    <cellStyle name="Normal 6 4 2 2 2 2 5 2" xfId="44014"/>
    <cellStyle name="Normal 6 4 2 2 2 2 5 2 2" xfId="44015"/>
    <cellStyle name="Normal 6 4 2 2 2 2 5 3" xfId="44016"/>
    <cellStyle name="Normal 6 4 2 2 2 2 5 3 2" xfId="44017"/>
    <cellStyle name="Normal 6 4 2 2 2 2 5 4" xfId="44018"/>
    <cellStyle name="Normal 6 4 2 2 2 2 6" xfId="44019"/>
    <cellStyle name="Normal 6 4 2 2 2 2 6 2" xfId="44020"/>
    <cellStyle name="Normal 6 4 2 2 2 2 7" xfId="44021"/>
    <cellStyle name="Normal 6 4 2 2 2 2 7 2" xfId="44022"/>
    <cellStyle name="Normal 6 4 2 2 2 2 8" xfId="44023"/>
    <cellStyle name="Normal 6 4 2 2 2 3" xfId="44024"/>
    <cellStyle name="Normal 6 4 2 2 2 3 2" xfId="44025"/>
    <cellStyle name="Normal 6 4 2 2 2 3 2 2" xfId="44026"/>
    <cellStyle name="Normal 6 4 2 2 2 3 2 2 2" xfId="44027"/>
    <cellStyle name="Normal 6 4 2 2 2 3 2 2 2 2" xfId="44028"/>
    <cellStyle name="Normal 6 4 2 2 2 3 2 2 3" xfId="44029"/>
    <cellStyle name="Normal 6 4 2 2 2 3 2 2 3 2" xfId="44030"/>
    <cellStyle name="Normal 6 4 2 2 2 3 2 2 4" xfId="44031"/>
    <cellStyle name="Normal 6 4 2 2 2 3 2 3" xfId="44032"/>
    <cellStyle name="Normal 6 4 2 2 2 3 2 3 2" xfId="44033"/>
    <cellStyle name="Normal 6 4 2 2 2 3 2 4" xfId="44034"/>
    <cellStyle name="Normal 6 4 2 2 2 3 2 4 2" xfId="44035"/>
    <cellStyle name="Normal 6 4 2 2 2 3 2 5" xfId="44036"/>
    <cellStyle name="Normal 6 4 2 2 2 3 3" xfId="44037"/>
    <cellStyle name="Normal 6 4 2 2 2 3 3 2" xfId="44038"/>
    <cellStyle name="Normal 6 4 2 2 2 3 3 2 2" xfId="44039"/>
    <cellStyle name="Normal 6 4 2 2 2 3 3 2 2 2" xfId="44040"/>
    <cellStyle name="Normal 6 4 2 2 2 3 3 2 3" xfId="44041"/>
    <cellStyle name="Normal 6 4 2 2 2 3 3 2 3 2" xfId="44042"/>
    <cellStyle name="Normal 6 4 2 2 2 3 3 2 4" xfId="44043"/>
    <cellStyle name="Normal 6 4 2 2 2 3 3 3" xfId="44044"/>
    <cellStyle name="Normal 6 4 2 2 2 3 3 3 2" xfId="44045"/>
    <cellStyle name="Normal 6 4 2 2 2 3 3 4" xfId="44046"/>
    <cellStyle name="Normal 6 4 2 2 2 3 3 4 2" xfId="44047"/>
    <cellStyle name="Normal 6 4 2 2 2 3 3 5" xfId="44048"/>
    <cellStyle name="Normal 6 4 2 2 2 3 4" xfId="44049"/>
    <cellStyle name="Normal 6 4 2 2 2 3 4 2" xfId="44050"/>
    <cellStyle name="Normal 6 4 2 2 2 3 4 2 2" xfId="44051"/>
    <cellStyle name="Normal 6 4 2 2 2 3 4 2 2 2" xfId="44052"/>
    <cellStyle name="Normal 6 4 2 2 2 3 4 2 3" xfId="44053"/>
    <cellStyle name="Normal 6 4 2 2 2 3 4 2 3 2" xfId="44054"/>
    <cellStyle name="Normal 6 4 2 2 2 3 4 2 4" xfId="44055"/>
    <cellStyle name="Normal 6 4 2 2 2 3 4 3" xfId="44056"/>
    <cellStyle name="Normal 6 4 2 2 2 3 4 3 2" xfId="44057"/>
    <cellStyle name="Normal 6 4 2 2 2 3 4 4" xfId="44058"/>
    <cellStyle name="Normal 6 4 2 2 2 3 4 4 2" xfId="44059"/>
    <cellStyle name="Normal 6 4 2 2 2 3 4 5" xfId="44060"/>
    <cellStyle name="Normal 6 4 2 2 2 3 5" xfId="44061"/>
    <cellStyle name="Normal 6 4 2 2 2 3 5 2" xfId="44062"/>
    <cellStyle name="Normal 6 4 2 2 2 3 5 2 2" xfId="44063"/>
    <cellStyle name="Normal 6 4 2 2 2 3 5 3" xfId="44064"/>
    <cellStyle name="Normal 6 4 2 2 2 3 5 3 2" xfId="44065"/>
    <cellStyle name="Normal 6 4 2 2 2 3 5 4" xfId="44066"/>
    <cellStyle name="Normal 6 4 2 2 2 3 6" xfId="44067"/>
    <cellStyle name="Normal 6 4 2 2 2 3 6 2" xfId="44068"/>
    <cellStyle name="Normal 6 4 2 2 2 3 7" xfId="44069"/>
    <cellStyle name="Normal 6 4 2 2 2 3 7 2" xfId="44070"/>
    <cellStyle name="Normal 6 4 2 2 2 3 8" xfId="44071"/>
    <cellStyle name="Normal 6 4 2 2 2 4" xfId="44072"/>
    <cellStyle name="Normal 6 4 2 2 2 4 2" xfId="44073"/>
    <cellStyle name="Normal 6 4 2 2 2 4 2 2" xfId="44074"/>
    <cellStyle name="Normal 6 4 2 2 2 4 2 2 2" xfId="44075"/>
    <cellStyle name="Normal 6 4 2 2 2 4 2 3" xfId="44076"/>
    <cellStyle name="Normal 6 4 2 2 2 4 2 3 2" xfId="44077"/>
    <cellStyle name="Normal 6 4 2 2 2 4 2 4" xfId="44078"/>
    <cellStyle name="Normal 6 4 2 2 2 4 3" xfId="44079"/>
    <cellStyle name="Normal 6 4 2 2 2 4 3 2" xfId="44080"/>
    <cellStyle name="Normal 6 4 2 2 2 4 4" xfId="44081"/>
    <cellStyle name="Normal 6 4 2 2 2 4 4 2" xfId="44082"/>
    <cellStyle name="Normal 6 4 2 2 2 4 5" xfId="44083"/>
    <cellStyle name="Normal 6 4 2 2 2 5" xfId="44084"/>
    <cellStyle name="Normal 6 4 2 2 2 5 2" xfId="44085"/>
    <cellStyle name="Normal 6 4 2 2 2 5 2 2" xfId="44086"/>
    <cellStyle name="Normal 6 4 2 2 2 5 2 2 2" xfId="44087"/>
    <cellStyle name="Normal 6 4 2 2 2 5 2 3" xfId="44088"/>
    <cellStyle name="Normal 6 4 2 2 2 5 2 3 2" xfId="44089"/>
    <cellStyle name="Normal 6 4 2 2 2 5 2 4" xfId="44090"/>
    <cellStyle name="Normal 6 4 2 2 2 5 3" xfId="44091"/>
    <cellStyle name="Normal 6 4 2 2 2 5 3 2" xfId="44092"/>
    <cellStyle name="Normal 6 4 2 2 2 5 4" xfId="44093"/>
    <cellStyle name="Normal 6 4 2 2 2 5 4 2" xfId="44094"/>
    <cellStyle name="Normal 6 4 2 2 2 5 5" xfId="44095"/>
    <cellStyle name="Normal 6 4 2 2 2 6" xfId="44096"/>
    <cellStyle name="Normal 6 4 2 2 2 6 2" xfId="44097"/>
    <cellStyle name="Normal 6 4 2 2 2 6 2 2" xfId="44098"/>
    <cellStyle name="Normal 6 4 2 2 2 6 2 2 2" xfId="44099"/>
    <cellStyle name="Normal 6 4 2 2 2 6 2 3" xfId="44100"/>
    <cellStyle name="Normal 6 4 2 2 2 6 2 3 2" xfId="44101"/>
    <cellStyle name="Normal 6 4 2 2 2 6 2 4" xfId="44102"/>
    <cellStyle name="Normal 6 4 2 2 2 6 3" xfId="44103"/>
    <cellStyle name="Normal 6 4 2 2 2 6 3 2" xfId="44104"/>
    <cellStyle name="Normal 6 4 2 2 2 6 4" xfId="44105"/>
    <cellStyle name="Normal 6 4 2 2 2 6 4 2" xfId="44106"/>
    <cellStyle name="Normal 6 4 2 2 2 6 5" xfId="44107"/>
    <cellStyle name="Normal 6 4 2 2 2 7" xfId="44108"/>
    <cellStyle name="Normal 6 4 2 2 2 7 2" xfId="44109"/>
    <cellStyle name="Normal 6 4 2 2 2 7 2 2" xfId="44110"/>
    <cellStyle name="Normal 6 4 2 2 2 7 3" xfId="44111"/>
    <cellStyle name="Normal 6 4 2 2 2 7 3 2" xfId="44112"/>
    <cellStyle name="Normal 6 4 2 2 2 7 4" xfId="44113"/>
    <cellStyle name="Normal 6 4 2 2 2 8" xfId="44114"/>
    <cellStyle name="Normal 6 4 2 2 2 8 2" xfId="44115"/>
    <cellStyle name="Normal 6 4 2 2 2 9" xfId="44116"/>
    <cellStyle name="Normal 6 4 2 2 2 9 2" xfId="44117"/>
    <cellStyle name="Normal 6 4 2 2 3" xfId="44118"/>
    <cellStyle name="Normal 6 4 2 2 3 2" xfId="44119"/>
    <cellStyle name="Normal 6 4 2 2 3 2 2" xfId="44120"/>
    <cellStyle name="Normal 6 4 2 2 3 2 2 2" xfId="44121"/>
    <cellStyle name="Normal 6 4 2 2 3 2 2 2 2" xfId="44122"/>
    <cellStyle name="Normal 6 4 2 2 3 2 2 3" xfId="44123"/>
    <cellStyle name="Normal 6 4 2 2 3 2 2 3 2" xfId="44124"/>
    <cellStyle name="Normal 6 4 2 2 3 2 2 4" xfId="44125"/>
    <cellStyle name="Normal 6 4 2 2 3 2 3" xfId="44126"/>
    <cellStyle name="Normal 6 4 2 2 3 2 3 2" xfId="44127"/>
    <cellStyle name="Normal 6 4 2 2 3 2 4" xfId="44128"/>
    <cellStyle name="Normal 6 4 2 2 3 2 4 2" xfId="44129"/>
    <cellStyle name="Normal 6 4 2 2 3 2 5" xfId="44130"/>
    <cellStyle name="Normal 6 4 2 2 3 2 6" xfId="44131"/>
    <cellStyle name="Normal 6 4 2 2 3 3" xfId="44132"/>
    <cellStyle name="Normal 6 4 2 2 3 3 2" xfId="44133"/>
    <cellStyle name="Normal 6 4 2 2 3 3 2 2" xfId="44134"/>
    <cellStyle name="Normal 6 4 2 2 3 3 2 2 2" xfId="44135"/>
    <cellStyle name="Normal 6 4 2 2 3 3 2 3" xfId="44136"/>
    <cellStyle name="Normal 6 4 2 2 3 3 2 3 2" xfId="44137"/>
    <cellStyle name="Normal 6 4 2 2 3 3 2 4" xfId="44138"/>
    <cellStyle name="Normal 6 4 2 2 3 3 3" xfId="44139"/>
    <cellStyle name="Normal 6 4 2 2 3 3 3 2" xfId="44140"/>
    <cellStyle name="Normal 6 4 2 2 3 3 4" xfId="44141"/>
    <cellStyle name="Normal 6 4 2 2 3 3 4 2" xfId="44142"/>
    <cellStyle name="Normal 6 4 2 2 3 3 5" xfId="44143"/>
    <cellStyle name="Normal 6 4 2 2 3 4" xfId="44144"/>
    <cellStyle name="Normal 6 4 2 2 3 4 2" xfId="44145"/>
    <cellStyle name="Normal 6 4 2 2 3 4 2 2" xfId="44146"/>
    <cellStyle name="Normal 6 4 2 2 3 4 2 2 2" xfId="44147"/>
    <cellStyle name="Normal 6 4 2 2 3 4 2 3" xfId="44148"/>
    <cellStyle name="Normal 6 4 2 2 3 4 2 3 2" xfId="44149"/>
    <cellStyle name="Normal 6 4 2 2 3 4 2 4" xfId="44150"/>
    <cellStyle name="Normal 6 4 2 2 3 4 3" xfId="44151"/>
    <cellStyle name="Normal 6 4 2 2 3 4 3 2" xfId="44152"/>
    <cellStyle name="Normal 6 4 2 2 3 4 4" xfId="44153"/>
    <cellStyle name="Normal 6 4 2 2 3 4 4 2" xfId="44154"/>
    <cellStyle name="Normal 6 4 2 2 3 4 5" xfId="44155"/>
    <cellStyle name="Normal 6 4 2 2 3 5" xfId="44156"/>
    <cellStyle name="Normal 6 4 2 2 3 5 2" xfId="44157"/>
    <cellStyle name="Normal 6 4 2 2 3 5 2 2" xfId="44158"/>
    <cellStyle name="Normal 6 4 2 2 3 5 3" xfId="44159"/>
    <cellStyle name="Normal 6 4 2 2 3 5 3 2" xfId="44160"/>
    <cellStyle name="Normal 6 4 2 2 3 5 4" xfId="44161"/>
    <cellStyle name="Normal 6 4 2 2 3 6" xfId="44162"/>
    <cellStyle name="Normal 6 4 2 2 3 6 2" xfId="44163"/>
    <cellStyle name="Normal 6 4 2 2 3 7" xfId="44164"/>
    <cellStyle name="Normal 6 4 2 2 3 7 2" xfId="44165"/>
    <cellStyle name="Normal 6 4 2 2 3 8" xfId="44166"/>
    <cellStyle name="Normal 6 4 2 2 4" xfId="44167"/>
    <cellStyle name="Normal 6 4 2 2 4 2" xfId="44168"/>
    <cellStyle name="Normal 6 4 2 2 4 2 2" xfId="44169"/>
    <cellStyle name="Normal 6 4 2 2 4 2 2 2" xfId="44170"/>
    <cellStyle name="Normal 6 4 2 2 4 2 2 2 2" xfId="44171"/>
    <cellStyle name="Normal 6 4 2 2 4 2 2 3" xfId="44172"/>
    <cellStyle name="Normal 6 4 2 2 4 2 2 3 2" xfId="44173"/>
    <cellStyle name="Normal 6 4 2 2 4 2 2 4" xfId="44174"/>
    <cellStyle name="Normal 6 4 2 2 4 2 3" xfId="44175"/>
    <cellStyle name="Normal 6 4 2 2 4 2 3 2" xfId="44176"/>
    <cellStyle name="Normal 6 4 2 2 4 2 4" xfId="44177"/>
    <cellStyle name="Normal 6 4 2 2 4 2 4 2" xfId="44178"/>
    <cellStyle name="Normal 6 4 2 2 4 2 5" xfId="44179"/>
    <cellStyle name="Normal 6 4 2 2 4 3" xfId="44180"/>
    <cellStyle name="Normal 6 4 2 2 4 3 2" xfId="44181"/>
    <cellStyle name="Normal 6 4 2 2 4 3 2 2" xfId="44182"/>
    <cellStyle name="Normal 6 4 2 2 4 3 2 2 2" xfId="44183"/>
    <cellStyle name="Normal 6 4 2 2 4 3 2 3" xfId="44184"/>
    <cellStyle name="Normal 6 4 2 2 4 3 2 3 2" xfId="44185"/>
    <cellStyle name="Normal 6 4 2 2 4 3 2 4" xfId="44186"/>
    <cellStyle name="Normal 6 4 2 2 4 3 3" xfId="44187"/>
    <cellStyle name="Normal 6 4 2 2 4 3 3 2" xfId="44188"/>
    <cellStyle name="Normal 6 4 2 2 4 3 4" xfId="44189"/>
    <cellStyle name="Normal 6 4 2 2 4 3 4 2" xfId="44190"/>
    <cellStyle name="Normal 6 4 2 2 4 3 5" xfId="44191"/>
    <cellStyle name="Normal 6 4 2 2 4 4" xfId="44192"/>
    <cellStyle name="Normal 6 4 2 2 4 4 2" xfId="44193"/>
    <cellStyle name="Normal 6 4 2 2 4 4 2 2" xfId="44194"/>
    <cellStyle name="Normal 6 4 2 2 4 4 2 2 2" xfId="44195"/>
    <cellStyle name="Normal 6 4 2 2 4 4 2 3" xfId="44196"/>
    <cellStyle name="Normal 6 4 2 2 4 4 2 3 2" xfId="44197"/>
    <cellStyle name="Normal 6 4 2 2 4 4 2 4" xfId="44198"/>
    <cellStyle name="Normal 6 4 2 2 4 4 3" xfId="44199"/>
    <cellStyle name="Normal 6 4 2 2 4 4 3 2" xfId="44200"/>
    <cellStyle name="Normal 6 4 2 2 4 4 4" xfId="44201"/>
    <cellStyle name="Normal 6 4 2 2 4 4 4 2" xfId="44202"/>
    <cellStyle name="Normal 6 4 2 2 4 4 5" xfId="44203"/>
    <cellStyle name="Normal 6 4 2 2 4 5" xfId="44204"/>
    <cellStyle name="Normal 6 4 2 2 4 5 2" xfId="44205"/>
    <cellStyle name="Normal 6 4 2 2 4 5 2 2" xfId="44206"/>
    <cellStyle name="Normal 6 4 2 2 4 5 3" xfId="44207"/>
    <cellStyle name="Normal 6 4 2 2 4 5 3 2" xfId="44208"/>
    <cellStyle name="Normal 6 4 2 2 4 5 4" xfId="44209"/>
    <cellStyle name="Normal 6 4 2 2 4 6" xfId="44210"/>
    <cellStyle name="Normal 6 4 2 2 4 6 2" xfId="44211"/>
    <cellStyle name="Normal 6 4 2 2 4 7" xfId="44212"/>
    <cellStyle name="Normal 6 4 2 2 4 7 2" xfId="44213"/>
    <cellStyle name="Normal 6 4 2 2 4 8" xfId="44214"/>
    <cellStyle name="Normal 6 4 2 2 5" xfId="44215"/>
    <cellStyle name="Normal 6 4 2 2 5 2" xfId="44216"/>
    <cellStyle name="Normal 6 4 2 2 5 2 2" xfId="44217"/>
    <cellStyle name="Normal 6 4 2 2 5 2 2 2" xfId="44218"/>
    <cellStyle name="Normal 6 4 2 2 5 2 3" xfId="44219"/>
    <cellStyle name="Normal 6 4 2 2 5 2 3 2" xfId="44220"/>
    <cellStyle name="Normal 6 4 2 2 5 2 4" xfId="44221"/>
    <cellStyle name="Normal 6 4 2 2 5 3" xfId="44222"/>
    <cellStyle name="Normal 6 4 2 2 5 3 2" xfId="44223"/>
    <cellStyle name="Normal 6 4 2 2 5 4" xfId="44224"/>
    <cellStyle name="Normal 6 4 2 2 5 4 2" xfId="44225"/>
    <cellStyle name="Normal 6 4 2 2 5 5" xfId="44226"/>
    <cellStyle name="Normal 6 4 2 2 5 6" xfId="44227"/>
    <cellStyle name="Normal 6 4 2 2 6" xfId="44228"/>
    <cellStyle name="Normal 6 4 2 2 6 2" xfId="44229"/>
    <cellStyle name="Normal 6 4 2 2 6 2 2" xfId="44230"/>
    <cellStyle name="Normal 6 4 2 2 6 2 2 2" xfId="44231"/>
    <cellStyle name="Normal 6 4 2 2 6 2 3" xfId="44232"/>
    <cellStyle name="Normal 6 4 2 2 6 2 3 2" xfId="44233"/>
    <cellStyle name="Normal 6 4 2 2 6 2 4" xfId="44234"/>
    <cellStyle name="Normal 6 4 2 2 6 3" xfId="44235"/>
    <cellStyle name="Normal 6 4 2 2 6 3 2" xfId="44236"/>
    <cellStyle name="Normal 6 4 2 2 6 4" xfId="44237"/>
    <cellStyle name="Normal 6 4 2 2 6 4 2" xfId="44238"/>
    <cellStyle name="Normal 6 4 2 2 6 5" xfId="44239"/>
    <cellStyle name="Normal 6 4 2 2 7" xfId="44240"/>
    <cellStyle name="Normal 6 4 2 2 7 2" xfId="44241"/>
    <cellStyle name="Normal 6 4 2 2 7 2 2" xfId="44242"/>
    <cellStyle name="Normal 6 4 2 2 7 2 2 2" xfId="44243"/>
    <cellStyle name="Normal 6 4 2 2 7 2 3" xfId="44244"/>
    <cellStyle name="Normal 6 4 2 2 7 2 3 2" xfId="44245"/>
    <cellStyle name="Normal 6 4 2 2 7 2 4" xfId="44246"/>
    <cellStyle name="Normal 6 4 2 2 7 3" xfId="44247"/>
    <cellStyle name="Normal 6 4 2 2 7 3 2" xfId="44248"/>
    <cellStyle name="Normal 6 4 2 2 7 4" xfId="44249"/>
    <cellStyle name="Normal 6 4 2 2 7 4 2" xfId="44250"/>
    <cellStyle name="Normal 6 4 2 2 7 5" xfId="44251"/>
    <cellStyle name="Normal 6 4 2 2 8" xfId="44252"/>
    <cellStyle name="Normal 6 4 2 2 8 2" xfId="44253"/>
    <cellStyle name="Normal 6 4 2 2 8 2 2" xfId="44254"/>
    <cellStyle name="Normal 6 4 2 2 8 3" xfId="44255"/>
    <cellStyle name="Normal 6 4 2 2 8 3 2" xfId="44256"/>
    <cellStyle name="Normal 6 4 2 2 8 4" xfId="44257"/>
    <cellStyle name="Normal 6 4 2 2 9" xfId="44258"/>
    <cellStyle name="Normal 6 4 2 2 9 2" xfId="44259"/>
    <cellStyle name="Normal 6 4 2 3" xfId="44260"/>
    <cellStyle name="Normal 6 4 2 3 10" xfId="44261"/>
    <cellStyle name="Normal 6 4 2 3 2" xfId="44262"/>
    <cellStyle name="Normal 6 4 2 3 2 2" xfId="44263"/>
    <cellStyle name="Normal 6 4 2 3 2 2 2" xfId="44264"/>
    <cellStyle name="Normal 6 4 2 3 2 2 2 2" xfId="44265"/>
    <cellStyle name="Normal 6 4 2 3 2 2 2 2 2" xfId="44266"/>
    <cellStyle name="Normal 6 4 2 3 2 2 2 3" xfId="44267"/>
    <cellStyle name="Normal 6 4 2 3 2 2 2 3 2" xfId="44268"/>
    <cellStyle name="Normal 6 4 2 3 2 2 2 4" xfId="44269"/>
    <cellStyle name="Normal 6 4 2 3 2 2 3" xfId="44270"/>
    <cellStyle name="Normal 6 4 2 3 2 2 3 2" xfId="44271"/>
    <cellStyle name="Normal 6 4 2 3 2 2 4" xfId="44272"/>
    <cellStyle name="Normal 6 4 2 3 2 2 4 2" xfId="44273"/>
    <cellStyle name="Normal 6 4 2 3 2 2 5" xfId="44274"/>
    <cellStyle name="Normal 6 4 2 3 2 2 6" xfId="44275"/>
    <cellStyle name="Normal 6 4 2 3 2 3" xfId="44276"/>
    <cellStyle name="Normal 6 4 2 3 2 3 2" xfId="44277"/>
    <cellStyle name="Normal 6 4 2 3 2 3 2 2" xfId="44278"/>
    <cellStyle name="Normal 6 4 2 3 2 3 2 2 2" xfId="44279"/>
    <cellStyle name="Normal 6 4 2 3 2 3 2 3" xfId="44280"/>
    <cellStyle name="Normal 6 4 2 3 2 3 2 3 2" xfId="44281"/>
    <cellStyle name="Normal 6 4 2 3 2 3 2 4" xfId="44282"/>
    <cellStyle name="Normal 6 4 2 3 2 3 3" xfId="44283"/>
    <cellStyle name="Normal 6 4 2 3 2 3 3 2" xfId="44284"/>
    <cellStyle name="Normal 6 4 2 3 2 3 4" xfId="44285"/>
    <cellStyle name="Normal 6 4 2 3 2 3 4 2" xfId="44286"/>
    <cellStyle name="Normal 6 4 2 3 2 3 5" xfId="44287"/>
    <cellStyle name="Normal 6 4 2 3 2 4" xfId="44288"/>
    <cellStyle name="Normal 6 4 2 3 2 4 2" xfId="44289"/>
    <cellStyle name="Normal 6 4 2 3 2 4 2 2" xfId="44290"/>
    <cellStyle name="Normal 6 4 2 3 2 4 2 2 2" xfId="44291"/>
    <cellStyle name="Normal 6 4 2 3 2 4 2 3" xfId="44292"/>
    <cellStyle name="Normal 6 4 2 3 2 4 2 3 2" xfId="44293"/>
    <cellStyle name="Normal 6 4 2 3 2 4 2 4" xfId="44294"/>
    <cellStyle name="Normal 6 4 2 3 2 4 3" xfId="44295"/>
    <cellStyle name="Normal 6 4 2 3 2 4 3 2" xfId="44296"/>
    <cellStyle name="Normal 6 4 2 3 2 4 4" xfId="44297"/>
    <cellStyle name="Normal 6 4 2 3 2 4 4 2" xfId="44298"/>
    <cellStyle name="Normal 6 4 2 3 2 4 5" xfId="44299"/>
    <cellStyle name="Normal 6 4 2 3 2 5" xfId="44300"/>
    <cellStyle name="Normal 6 4 2 3 2 5 2" xfId="44301"/>
    <cellStyle name="Normal 6 4 2 3 2 5 2 2" xfId="44302"/>
    <cellStyle name="Normal 6 4 2 3 2 5 3" xfId="44303"/>
    <cellStyle name="Normal 6 4 2 3 2 5 3 2" xfId="44304"/>
    <cellStyle name="Normal 6 4 2 3 2 5 4" xfId="44305"/>
    <cellStyle name="Normal 6 4 2 3 2 6" xfId="44306"/>
    <cellStyle name="Normal 6 4 2 3 2 6 2" xfId="44307"/>
    <cellStyle name="Normal 6 4 2 3 2 7" xfId="44308"/>
    <cellStyle name="Normal 6 4 2 3 2 7 2" xfId="44309"/>
    <cellStyle name="Normal 6 4 2 3 2 8" xfId="44310"/>
    <cellStyle name="Normal 6 4 2 3 3" xfId="44311"/>
    <cellStyle name="Normal 6 4 2 3 3 2" xfId="44312"/>
    <cellStyle name="Normal 6 4 2 3 3 2 2" xfId="44313"/>
    <cellStyle name="Normal 6 4 2 3 3 2 2 2" xfId="44314"/>
    <cellStyle name="Normal 6 4 2 3 3 2 2 2 2" xfId="44315"/>
    <cellStyle name="Normal 6 4 2 3 3 2 2 3" xfId="44316"/>
    <cellStyle name="Normal 6 4 2 3 3 2 2 3 2" xfId="44317"/>
    <cellStyle name="Normal 6 4 2 3 3 2 2 4" xfId="44318"/>
    <cellStyle name="Normal 6 4 2 3 3 2 3" xfId="44319"/>
    <cellStyle name="Normal 6 4 2 3 3 2 3 2" xfId="44320"/>
    <cellStyle name="Normal 6 4 2 3 3 2 4" xfId="44321"/>
    <cellStyle name="Normal 6 4 2 3 3 2 4 2" xfId="44322"/>
    <cellStyle name="Normal 6 4 2 3 3 2 5" xfId="44323"/>
    <cellStyle name="Normal 6 4 2 3 3 3" xfId="44324"/>
    <cellStyle name="Normal 6 4 2 3 3 3 2" xfId="44325"/>
    <cellStyle name="Normal 6 4 2 3 3 3 2 2" xfId="44326"/>
    <cellStyle name="Normal 6 4 2 3 3 3 2 2 2" xfId="44327"/>
    <cellStyle name="Normal 6 4 2 3 3 3 2 3" xfId="44328"/>
    <cellStyle name="Normal 6 4 2 3 3 3 2 3 2" xfId="44329"/>
    <cellStyle name="Normal 6 4 2 3 3 3 2 4" xfId="44330"/>
    <cellStyle name="Normal 6 4 2 3 3 3 3" xfId="44331"/>
    <cellStyle name="Normal 6 4 2 3 3 3 3 2" xfId="44332"/>
    <cellStyle name="Normal 6 4 2 3 3 3 4" xfId="44333"/>
    <cellStyle name="Normal 6 4 2 3 3 3 4 2" xfId="44334"/>
    <cellStyle name="Normal 6 4 2 3 3 3 5" xfId="44335"/>
    <cellStyle name="Normal 6 4 2 3 3 4" xfId="44336"/>
    <cellStyle name="Normal 6 4 2 3 3 4 2" xfId="44337"/>
    <cellStyle name="Normal 6 4 2 3 3 4 2 2" xfId="44338"/>
    <cellStyle name="Normal 6 4 2 3 3 4 2 2 2" xfId="44339"/>
    <cellStyle name="Normal 6 4 2 3 3 4 2 3" xfId="44340"/>
    <cellStyle name="Normal 6 4 2 3 3 4 2 3 2" xfId="44341"/>
    <cellStyle name="Normal 6 4 2 3 3 4 2 4" xfId="44342"/>
    <cellStyle name="Normal 6 4 2 3 3 4 3" xfId="44343"/>
    <cellStyle name="Normal 6 4 2 3 3 4 3 2" xfId="44344"/>
    <cellStyle name="Normal 6 4 2 3 3 4 4" xfId="44345"/>
    <cellStyle name="Normal 6 4 2 3 3 4 4 2" xfId="44346"/>
    <cellStyle name="Normal 6 4 2 3 3 4 5" xfId="44347"/>
    <cellStyle name="Normal 6 4 2 3 3 5" xfId="44348"/>
    <cellStyle name="Normal 6 4 2 3 3 5 2" xfId="44349"/>
    <cellStyle name="Normal 6 4 2 3 3 5 2 2" xfId="44350"/>
    <cellStyle name="Normal 6 4 2 3 3 5 3" xfId="44351"/>
    <cellStyle name="Normal 6 4 2 3 3 5 3 2" xfId="44352"/>
    <cellStyle name="Normal 6 4 2 3 3 5 4" xfId="44353"/>
    <cellStyle name="Normal 6 4 2 3 3 6" xfId="44354"/>
    <cellStyle name="Normal 6 4 2 3 3 6 2" xfId="44355"/>
    <cellStyle name="Normal 6 4 2 3 3 7" xfId="44356"/>
    <cellStyle name="Normal 6 4 2 3 3 7 2" xfId="44357"/>
    <cellStyle name="Normal 6 4 2 3 3 8" xfId="44358"/>
    <cellStyle name="Normal 6 4 2 3 4" xfId="44359"/>
    <cellStyle name="Normal 6 4 2 3 4 2" xfId="44360"/>
    <cellStyle name="Normal 6 4 2 3 4 2 2" xfId="44361"/>
    <cellStyle name="Normal 6 4 2 3 4 2 2 2" xfId="44362"/>
    <cellStyle name="Normal 6 4 2 3 4 2 3" xfId="44363"/>
    <cellStyle name="Normal 6 4 2 3 4 2 3 2" xfId="44364"/>
    <cellStyle name="Normal 6 4 2 3 4 2 4" xfId="44365"/>
    <cellStyle name="Normal 6 4 2 3 4 3" xfId="44366"/>
    <cellStyle name="Normal 6 4 2 3 4 3 2" xfId="44367"/>
    <cellStyle name="Normal 6 4 2 3 4 4" xfId="44368"/>
    <cellStyle name="Normal 6 4 2 3 4 4 2" xfId="44369"/>
    <cellStyle name="Normal 6 4 2 3 4 5" xfId="44370"/>
    <cellStyle name="Normal 6 4 2 3 5" xfId="44371"/>
    <cellStyle name="Normal 6 4 2 3 5 2" xfId="44372"/>
    <cellStyle name="Normal 6 4 2 3 5 2 2" xfId="44373"/>
    <cellStyle name="Normal 6 4 2 3 5 2 2 2" xfId="44374"/>
    <cellStyle name="Normal 6 4 2 3 5 2 3" xfId="44375"/>
    <cellStyle name="Normal 6 4 2 3 5 2 3 2" xfId="44376"/>
    <cellStyle name="Normal 6 4 2 3 5 2 4" xfId="44377"/>
    <cellStyle name="Normal 6 4 2 3 5 3" xfId="44378"/>
    <cellStyle name="Normal 6 4 2 3 5 3 2" xfId="44379"/>
    <cellStyle name="Normal 6 4 2 3 5 4" xfId="44380"/>
    <cellStyle name="Normal 6 4 2 3 5 4 2" xfId="44381"/>
    <cellStyle name="Normal 6 4 2 3 5 5" xfId="44382"/>
    <cellStyle name="Normal 6 4 2 3 6" xfId="44383"/>
    <cellStyle name="Normal 6 4 2 3 6 2" xfId="44384"/>
    <cellStyle name="Normal 6 4 2 3 6 2 2" xfId="44385"/>
    <cellStyle name="Normal 6 4 2 3 6 2 2 2" xfId="44386"/>
    <cellStyle name="Normal 6 4 2 3 6 2 3" xfId="44387"/>
    <cellStyle name="Normal 6 4 2 3 6 2 3 2" xfId="44388"/>
    <cellStyle name="Normal 6 4 2 3 6 2 4" xfId="44389"/>
    <cellStyle name="Normal 6 4 2 3 6 3" xfId="44390"/>
    <cellStyle name="Normal 6 4 2 3 6 3 2" xfId="44391"/>
    <cellStyle name="Normal 6 4 2 3 6 4" xfId="44392"/>
    <cellStyle name="Normal 6 4 2 3 6 4 2" xfId="44393"/>
    <cellStyle name="Normal 6 4 2 3 6 5" xfId="44394"/>
    <cellStyle name="Normal 6 4 2 3 7" xfId="44395"/>
    <cellStyle name="Normal 6 4 2 3 7 2" xfId="44396"/>
    <cellStyle name="Normal 6 4 2 3 7 2 2" xfId="44397"/>
    <cellStyle name="Normal 6 4 2 3 7 3" xfId="44398"/>
    <cellStyle name="Normal 6 4 2 3 7 3 2" xfId="44399"/>
    <cellStyle name="Normal 6 4 2 3 7 4" xfId="44400"/>
    <cellStyle name="Normal 6 4 2 3 8" xfId="44401"/>
    <cellStyle name="Normal 6 4 2 3 8 2" xfId="44402"/>
    <cellStyle name="Normal 6 4 2 3 9" xfId="44403"/>
    <cellStyle name="Normal 6 4 2 3 9 2" xfId="44404"/>
    <cellStyle name="Normal 6 4 2 4" xfId="44405"/>
    <cellStyle name="Normal 6 4 2 4 10" xfId="44406"/>
    <cellStyle name="Normal 6 4 2 4 2" xfId="44407"/>
    <cellStyle name="Normal 6 4 2 4 2 2" xfId="44408"/>
    <cellStyle name="Normal 6 4 2 4 2 2 2" xfId="44409"/>
    <cellStyle name="Normal 6 4 2 4 2 2 2 2" xfId="44410"/>
    <cellStyle name="Normal 6 4 2 4 2 2 2 2 2" xfId="44411"/>
    <cellStyle name="Normal 6 4 2 4 2 2 2 3" xfId="44412"/>
    <cellStyle name="Normal 6 4 2 4 2 2 2 3 2" xfId="44413"/>
    <cellStyle name="Normal 6 4 2 4 2 2 2 4" xfId="44414"/>
    <cellStyle name="Normal 6 4 2 4 2 2 3" xfId="44415"/>
    <cellStyle name="Normal 6 4 2 4 2 2 3 2" xfId="44416"/>
    <cellStyle name="Normal 6 4 2 4 2 2 4" xfId="44417"/>
    <cellStyle name="Normal 6 4 2 4 2 2 4 2" xfId="44418"/>
    <cellStyle name="Normal 6 4 2 4 2 2 5" xfId="44419"/>
    <cellStyle name="Normal 6 4 2 4 2 3" xfId="44420"/>
    <cellStyle name="Normal 6 4 2 4 2 3 2" xfId="44421"/>
    <cellStyle name="Normal 6 4 2 4 2 3 2 2" xfId="44422"/>
    <cellStyle name="Normal 6 4 2 4 2 3 2 2 2" xfId="44423"/>
    <cellStyle name="Normal 6 4 2 4 2 3 2 3" xfId="44424"/>
    <cellStyle name="Normal 6 4 2 4 2 3 2 3 2" xfId="44425"/>
    <cellStyle name="Normal 6 4 2 4 2 3 2 4" xfId="44426"/>
    <cellStyle name="Normal 6 4 2 4 2 3 3" xfId="44427"/>
    <cellStyle name="Normal 6 4 2 4 2 3 3 2" xfId="44428"/>
    <cellStyle name="Normal 6 4 2 4 2 3 4" xfId="44429"/>
    <cellStyle name="Normal 6 4 2 4 2 3 4 2" xfId="44430"/>
    <cellStyle name="Normal 6 4 2 4 2 3 5" xfId="44431"/>
    <cellStyle name="Normal 6 4 2 4 2 4" xfId="44432"/>
    <cellStyle name="Normal 6 4 2 4 2 4 2" xfId="44433"/>
    <cellStyle name="Normal 6 4 2 4 2 4 2 2" xfId="44434"/>
    <cellStyle name="Normal 6 4 2 4 2 4 2 2 2" xfId="44435"/>
    <cellStyle name="Normal 6 4 2 4 2 4 2 3" xfId="44436"/>
    <cellStyle name="Normal 6 4 2 4 2 4 2 3 2" xfId="44437"/>
    <cellStyle name="Normal 6 4 2 4 2 4 2 4" xfId="44438"/>
    <cellStyle name="Normal 6 4 2 4 2 4 3" xfId="44439"/>
    <cellStyle name="Normal 6 4 2 4 2 4 3 2" xfId="44440"/>
    <cellStyle name="Normal 6 4 2 4 2 4 4" xfId="44441"/>
    <cellStyle name="Normal 6 4 2 4 2 4 4 2" xfId="44442"/>
    <cellStyle name="Normal 6 4 2 4 2 4 5" xfId="44443"/>
    <cellStyle name="Normal 6 4 2 4 2 5" xfId="44444"/>
    <cellStyle name="Normal 6 4 2 4 2 5 2" xfId="44445"/>
    <cellStyle name="Normal 6 4 2 4 2 5 2 2" xfId="44446"/>
    <cellStyle name="Normal 6 4 2 4 2 5 3" xfId="44447"/>
    <cellStyle name="Normal 6 4 2 4 2 5 3 2" xfId="44448"/>
    <cellStyle name="Normal 6 4 2 4 2 5 4" xfId="44449"/>
    <cellStyle name="Normal 6 4 2 4 2 6" xfId="44450"/>
    <cellStyle name="Normal 6 4 2 4 2 6 2" xfId="44451"/>
    <cellStyle name="Normal 6 4 2 4 2 7" xfId="44452"/>
    <cellStyle name="Normal 6 4 2 4 2 7 2" xfId="44453"/>
    <cellStyle name="Normal 6 4 2 4 2 8" xfId="44454"/>
    <cellStyle name="Normal 6 4 2 4 3" xfId="44455"/>
    <cellStyle name="Normal 6 4 2 4 3 2" xfId="44456"/>
    <cellStyle name="Normal 6 4 2 4 3 2 2" xfId="44457"/>
    <cellStyle name="Normal 6 4 2 4 3 2 2 2" xfId="44458"/>
    <cellStyle name="Normal 6 4 2 4 3 2 2 2 2" xfId="44459"/>
    <cellStyle name="Normal 6 4 2 4 3 2 2 3" xfId="44460"/>
    <cellStyle name="Normal 6 4 2 4 3 2 2 3 2" xfId="44461"/>
    <cellStyle name="Normal 6 4 2 4 3 2 2 4" xfId="44462"/>
    <cellStyle name="Normal 6 4 2 4 3 2 3" xfId="44463"/>
    <cellStyle name="Normal 6 4 2 4 3 2 3 2" xfId="44464"/>
    <cellStyle name="Normal 6 4 2 4 3 2 4" xfId="44465"/>
    <cellStyle name="Normal 6 4 2 4 3 2 4 2" xfId="44466"/>
    <cellStyle name="Normal 6 4 2 4 3 2 5" xfId="44467"/>
    <cellStyle name="Normal 6 4 2 4 3 3" xfId="44468"/>
    <cellStyle name="Normal 6 4 2 4 3 3 2" xfId="44469"/>
    <cellStyle name="Normal 6 4 2 4 3 3 2 2" xfId="44470"/>
    <cellStyle name="Normal 6 4 2 4 3 3 2 2 2" xfId="44471"/>
    <cellStyle name="Normal 6 4 2 4 3 3 2 3" xfId="44472"/>
    <cellStyle name="Normal 6 4 2 4 3 3 2 3 2" xfId="44473"/>
    <cellStyle name="Normal 6 4 2 4 3 3 2 4" xfId="44474"/>
    <cellStyle name="Normal 6 4 2 4 3 3 3" xfId="44475"/>
    <cellStyle name="Normal 6 4 2 4 3 3 3 2" xfId="44476"/>
    <cellStyle name="Normal 6 4 2 4 3 3 4" xfId="44477"/>
    <cellStyle name="Normal 6 4 2 4 3 3 4 2" xfId="44478"/>
    <cellStyle name="Normal 6 4 2 4 3 3 5" xfId="44479"/>
    <cellStyle name="Normal 6 4 2 4 3 4" xfId="44480"/>
    <cellStyle name="Normal 6 4 2 4 3 4 2" xfId="44481"/>
    <cellStyle name="Normal 6 4 2 4 3 4 2 2" xfId="44482"/>
    <cellStyle name="Normal 6 4 2 4 3 4 2 2 2" xfId="44483"/>
    <cellStyle name="Normal 6 4 2 4 3 4 2 3" xfId="44484"/>
    <cellStyle name="Normal 6 4 2 4 3 4 2 3 2" xfId="44485"/>
    <cellStyle name="Normal 6 4 2 4 3 4 2 4" xfId="44486"/>
    <cellStyle name="Normal 6 4 2 4 3 4 3" xfId="44487"/>
    <cellStyle name="Normal 6 4 2 4 3 4 3 2" xfId="44488"/>
    <cellStyle name="Normal 6 4 2 4 3 4 4" xfId="44489"/>
    <cellStyle name="Normal 6 4 2 4 3 4 4 2" xfId="44490"/>
    <cellStyle name="Normal 6 4 2 4 3 4 5" xfId="44491"/>
    <cellStyle name="Normal 6 4 2 4 3 5" xfId="44492"/>
    <cellStyle name="Normal 6 4 2 4 3 5 2" xfId="44493"/>
    <cellStyle name="Normal 6 4 2 4 3 5 2 2" xfId="44494"/>
    <cellStyle name="Normal 6 4 2 4 3 5 3" xfId="44495"/>
    <cellStyle name="Normal 6 4 2 4 3 5 3 2" xfId="44496"/>
    <cellStyle name="Normal 6 4 2 4 3 5 4" xfId="44497"/>
    <cellStyle name="Normal 6 4 2 4 3 6" xfId="44498"/>
    <cellStyle name="Normal 6 4 2 4 3 6 2" xfId="44499"/>
    <cellStyle name="Normal 6 4 2 4 3 7" xfId="44500"/>
    <cellStyle name="Normal 6 4 2 4 3 7 2" xfId="44501"/>
    <cellStyle name="Normal 6 4 2 4 3 8" xfId="44502"/>
    <cellStyle name="Normal 6 4 2 4 4" xfId="44503"/>
    <cellStyle name="Normal 6 4 2 4 4 2" xfId="44504"/>
    <cellStyle name="Normal 6 4 2 4 4 2 2" xfId="44505"/>
    <cellStyle name="Normal 6 4 2 4 4 2 2 2" xfId="44506"/>
    <cellStyle name="Normal 6 4 2 4 4 2 3" xfId="44507"/>
    <cellStyle name="Normal 6 4 2 4 4 2 3 2" xfId="44508"/>
    <cellStyle name="Normal 6 4 2 4 4 2 4" xfId="44509"/>
    <cellStyle name="Normal 6 4 2 4 4 3" xfId="44510"/>
    <cellStyle name="Normal 6 4 2 4 4 3 2" xfId="44511"/>
    <cellStyle name="Normal 6 4 2 4 4 4" xfId="44512"/>
    <cellStyle name="Normal 6 4 2 4 4 4 2" xfId="44513"/>
    <cellStyle name="Normal 6 4 2 4 4 5" xfId="44514"/>
    <cellStyle name="Normal 6 4 2 4 5" xfId="44515"/>
    <cellStyle name="Normal 6 4 2 4 5 2" xfId="44516"/>
    <cellStyle name="Normal 6 4 2 4 5 2 2" xfId="44517"/>
    <cellStyle name="Normal 6 4 2 4 5 2 2 2" xfId="44518"/>
    <cellStyle name="Normal 6 4 2 4 5 2 3" xfId="44519"/>
    <cellStyle name="Normal 6 4 2 4 5 2 3 2" xfId="44520"/>
    <cellStyle name="Normal 6 4 2 4 5 2 4" xfId="44521"/>
    <cellStyle name="Normal 6 4 2 4 5 3" xfId="44522"/>
    <cellStyle name="Normal 6 4 2 4 5 3 2" xfId="44523"/>
    <cellStyle name="Normal 6 4 2 4 5 4" xfId="44524"/>
    <cellStyle name="Normal 6 4 2 4 5 4 2" xfId="44525"/>
    <cellStyle name="Normal 6 4 2 4 5 5" xfId="44526"/>
    <cellStyle name="Normal 6 4 2 4 6" xfId="44527"/>
    <cellStyle name="Normal 6 4 2 4 6 2" xfId="44528"/>
    <cellStyle name="Normal 6 4 2 4 6 2 2" xfId="44529"/>
    <cellStyle name="Normal 6 4 2 4 6 2 2 2" xfId="44530"/>
    <cellStyle name="Normal 6 4 2 4 6 2 3" xfId="44531"/>
    <cellStyle name="Normal 6 4 2 4 6 2 3 2" xfId="44532"/>
    <cellStyle name="Normal 6 4 2 4 6 2 4" xfId="44533"/>
    <cellStyle name="Normal 6 4 2 4 6 3" xfId="44534"/>
    <cellStyle name="Normal 6 4 2 4 6 3 2" xfId="44535"/>
    <cellStyle name="Normal 6 4 2 4 6 4" xfId="44536"/>
    <cellStyle name="Normal 6 4 2 4 6 4 2" xfId="44537"/>
    <cellStyle name="Normal 6 4 2 4 6 5" xfId="44538"/>
    <cellStyle name="Normal 6 4 2 4 7" xfId="44539"/>
    <cellStyle name="Normal 6 4 2 4 7 2" xfId="44540"/>
    <cellStyle name="Normal 6 4 2 4 7 2 2" xfId="44541"/>
    <cellStyle name="Normal 6 4 2 4 7 3" xfId="44542"/>
    <cellStyle name="Normal 6 4 2 4 7 3 2" xfId="44543"/>
    <cellStyle name="Normal 6 4 2 4 7 4" xfId="44544"/>
    <cellStyle name="Normal 6 4 2 4 8" xfId="44545"/>
    <cellStyle name="Normal 6 4 2 4 8 2" xfId="44546"/>
    <cellStyle name="Normal 6 4 2 4 9" xfId="44547"/>
    <cellStyle name="Normal 6 4 2 4 9 2" xfId="44548"/>
    <cellStyle name="Normal 6 4 2 5" xfId="44549"/>
    <cellStyle name="Normal 6 4 2 5 2" xfId="44550"/>
    <cellStyle name="Normal 6 4 2 5 2 2" xfId="44551"/>
    <cellStyle name="Normal 6 4 2 5 2 2 2" xfId="44552"/>
    <cellStyle name="Normal 6 4 2 5 2 2 2 2" xfId="44553"/>
    <cellStyle name="Normal 6 4 2 5 2 2 3" xfId="44554"/>
    <cellStyle name="Normal 6 4 2 5 2 2 3 2" xfId="44555"/>
    <cellStyle name="Normal 6 4 2 5 2 2 4" xfId="44556"/>
    <cellStyle name="Normal 6 4 2 5 2 3" xfId="44557"/>
    <cellStyle name="Normal 6 4 2 5 2 3 2" xfId="44558"/>
    <cellStyle name="Normal 6 4 2 5 2 4" xfId="44559"/>
    <cellStyle name="Normal 6 4 2 5 2 4 2" xfId="44560"/>
    <cellStyle name="Normal 6 4 2 5 2 5" xfId="44561"/>
    <cellStyle name="Normal 6 4 2 5 2 6" xfId="44562"/>
    <cellStyle name="Normal 6 4 2 5 3" xfId="44563"/>
    <cellStyle name="Normal 6 4 2 5 3 2" xfId="44564"/>
    <cellStyle name="Normal 6 4 2 5 3 2 2" xfId="44565"/>
    <cellStyle name="Normal 6 4 2 5 3 2 2 2" xfId="44566"/>
    <cellStyle name="Normal 6 4 2 5 3 2 3" xfId="44567"/>
    <cellStyle name="Normal 6 4 2 5 3 2 3 2" xfId="44568"/>
    <cellStyle name="Normal 6 4 2 5 3 2 4" xfId="44569"/>
    <cellStyle name="Normal 6 4 2 5 3 3" xfId="44570"/>
    <cellStyle name="Normal 6 4 2 5 3 3 2" xfId="44571"/>
    <cellStyle name="Normal 6 4 2 5 3 4" xfId="44572"/>
    <cellStyle name="Normal 6 4 2 5 3 4 2" xfId="44573"/>
    <cellStyle name="Normal 6 4 2 5 3 5" xfId="44574"/>
    <cellStyle name="Normal 6 4 2 5 4" xfId="44575"/>
    <cellStyle name="Normal 6 4 2 5 4 2" xfId="44576"/>
    <cellStyle name="Normal 6 4 2 5 4 2 2" xfId="44577"/>
    <cellStyle name="Normal 6 4 2 5 4 2 2 2" xfId="44578"/>
    <cellStyle name="Normal 6 4 2 5 4 2 3" xfId="44579"/>
    <cellStyle name="Normal 6 4 2 5 4 2 3 2" xfId="44580"/>
    <cellStyle name="Normal 6 4 2 5 4 2 4" xfId="44581"/>
    <cellStyle name="Normal 6 4 2 5 4 3" xfId="44582"/>
    <cellStyle name="Normal 6 4 2 5 4 3 2" xfId="44583"/>
    <cellStyle name="Normal 6 4 2 5 4 4" xfId="44584"/>
    <cellStyle name="Normal 6 4 2 5 4 4 2" xfId="44585"/>
    <cellStyle name="Normal 6 4 2 5 4 5" xfId="44586"/>
    <cellStyle name="Normal 6 4 2 5 5" xfId="44587"/>
    <cellStyle name="Normal 6 4 2 5 5 2" xfId="44588"/>
    <cellStyle name="Normal 6 4 2 5 5 2 2" xfId="44589"/>
    <cellStyle name="Normal 6 4 2 5 5 3" xfId="44590"/>
    <cellStyle name="Normal 6 4 2 5 5 3 2" xfId="44591"/>
    <cellStyle name="Normal 6 4 2 5 5 4" xfId="44592"/>
    <cellStyle name="Normal 6 4 2 5 6" xfId="44593"/>
    <cellStyle name="Normal 6 4 2 5 6 2" xfId="44594"/>
    <cellStyle name="Normal 6 4 2 5 7" xfId="44595"/>
    <cellStyle name="Normal 6 4 2 5 7 2" xfId="44596"/>
    <cellStyle name="Normal 6 4 2 5 8" xfId="44597"/>
    <cellStyle name="Normal 6 4 2 6" xfId="44598"/>
    <cellStyle name="Normal 6 4 2 6 2" xfId="44599"/>
    <cellStyle name="Normal 6 4 2 6 2 2" xfId="44600"/>
    <cellStyle name="Normal 6 4 2 6 2 2 2" xfId="44601"/>
    <cellStyle name="Normal 6 4 2 6 2 2 2 2" xfId="44602"/>
    <cellStyle name="Normal 6 4 2 6 2 2 3" xfId="44603"/>
    <cellStyle name="Normal 6 4 2 6 2 2 3 2" xfId="44604"/>
    <cellStyle name="Normal 6 4 2 6 2 2 4" xfId="44605"/>
    <cellStyle name="Normal 6 4 2 6 2 3" xfId="44606"/>
    <cellStyle name="Normal 6 4 2 6 2 3 2" xfId="44607"/>
    <cellStyle name="Normal 6 4 2 6 2 4" xfId="44608"/>
    <cellStyle name="Normal 6 4 2 6 2 4 2" xfId="44609"/>
    <cellStyle name="Normal 6 4 2 6 2 5" xfId="44610"/>
    <cellStyle name="Normal 6 4 2 6 2 6" xfId="44611"/>
    <cellStyle name="Normal 6 4 2 6 3" xfId="44612"/>
    <cellStyle name="Normal 6 4 2 6 3 2" xfId="44613"/>
    <cellStyle name="Normal 6 4 2 6 3 2 2" xfId="44614"/>
    <cellStyle name="Normal 6 4 2 6 3 2 2 2" xfId="44615"/>
    <cellStyle name="Normal 6 4 2 6 3 2 3" xfId="44616"/>
    <cellStyle name="Normal 6 4 2 6 3 2 3 2" xfId="44617"/>
    <cellStyle name="Normal 6 4 2 6 3 2 4" xfId="44618"/>
    <cellStyle name="Normal 6 4 2 6 3 3" xfId="44619"/>
    <cellStyle name="Normal 6 4 2 6 3 3 2" xfId="44620"/>
    <cellStyle name="Normal 6 4 2 6 3 4" xfId="44621"/>
    <cellStyle name="Normal 6 4 2 6 3 4 2" xfId="44622"/>
    <cellStyle name="Normal 6 4 2 6 3 5" xfId="44623"/>
    <cellStyle name="Normal 6 4 2 6 4" xfId="44624"/>
    <cellStyle name="Normal 6 4 2 6 4 2" xfId="44625"/>
    <cellStyle name="Normal 6 4 2 6 4 2 2" xfId="44626"/>
    <cellStyle name="Normal 6 4 2 6 4 2 2 2" xfId="44627"/>
    <cellStyle name="Normal 6 4 2 6 4 2 3" xfId="44628"/>
    <cellStyle name="Normal 6 4 2 6 4 2 3 2" xfId="44629"/>
    <cellStyle name="Normal 6 4 2 6 4 2 4" xfId="44630"/>
    <cellStyle name="Normal 6 4 2 6 4 3" xfId="44631"/>
    <cellStyle name="Normal 6 4 2 6 4 3 2" xfId="44632"/>
    <cellStyle name="Normal 6 4 2 6 4 4" xfId="44633"/>
    <cellStyle name="Normal 6 4 2 6 4 4 2" xfId="44634"/>
    <cellStyle name="Normal 6 4 2 6 4 5" xfId="44635"/>
    <cellStyle name="Normal 6 4 2 6 5" xfId="44636"/>
    <cellStyle name="Normal 6 4 2 6 5 2" xfId="44637"/>
    <cellStyle name="Normal 6 4 2 6 5 2 2" xfId="44638"/>
    <cellStyle name="Normal 6 4 2 6 5 3" xfId="44639"/>
    <cellStyle name="Normal 6 4 2 6 5 3 2" xfId="44640"/>
    <cellStyle name="Normal 6 4 2 6 5 4" xfId="44641"/>
    <cellStyle name="Normal 6 4 2 6 6" xfId="44642"/>
    <cellStyle name="Normal 6 4 2 6 6 2" xfId="44643"/>
    <cellStyle name="Normal 6 4 2 6 7" xfId="44644"/>
    <cellStyle name="Normal 6 4 2 6 7 2" xfId="44645"/>
    <cellStyle name="Normal 6 4 2 6 8" xfId="44646"/>
    <cellStyle name="Normal 6 4 2 7" xfId="44647"/>
    <cellStyle name="Normal 6 4 2 7 2" xfId="44648"/>
    <cellStyle name="Normal 6 4 2 7 2 2" xfId="44649"/>
    <cellStyle name="Normal 6 4 2 7 2 2 2" xfId="44650"/>
    <cellStyle name="Normal 6 4 2 7 2 3" xfId="44651"/>
    <cellStyle name="Normal 6 4 2 7 2 3 2" xfId="44652"/>
    <cellStyle name="Normal 6 4 2 7 2 4" xfId="44653"/>
    <cellStyle name="Normal 6 4 2 7 2 5" xfId="44654"/>
    <cellStyle name="Normal 6 4 2 7 3" xfId="44655"/>
    <cellStyle name="Normal 6 4 2 7 3 2" xfId="44656"/>
    <cellStyle name="Normal 6 4 2 7 3 3" xfId="44657"/>
    <cellStyle name="Normal 6 4 2 7 3 4" xfId="44658"/>
    <cellStyle name="Normal 6 4 2 7 4" xfId="44659"/>
    <cellStyle name="Normal 6 4 2 7 4 2" xfId="44660"/>
    <cellStyle name="Normal 6 4 2 7 5" xfId="44661"/>
    <cellStyle name="Normal 6 4 2 7 6" xfId="44662"/>
    <cellStyle name="Normal 6 4 2 7 7" xfId="44663"/>
    <cellStyle name="Normal 6 4 2 8" xfId="44664"/>
    <cellStyle name="Normal 6 4 2 8 2" xfId="44665"/>
    <cellStyle name="Normal 6 4 2 8 2 2" xfId="44666"/>
    <cellStyle name="Normal 6 4 2 8 2 2 2" xfId="44667"/>
    <cellStyle name="Normal 6 4 2 8 2 3" xfId="44668"/>
    <cellStyle name="Normal 6 4 2 8 2 3 2" xfId="44669"/>
    <cellStyle name="Normal 6 4 2 8 2 4" xfId="44670"/>
    <cellStyle name="Normal 6 4 2 8 3" xfId="44671"/>
    <cellStyle name="Normal 6 4 2 8 3 2" xfId="44672"/>
    <cellStyle name="Normal 6 4 2 8 4" xfId="44673"/>
    <cellStyle name="Normal 6 4 2 8 4 2" xfId="44674"/>
    <cellStyle name="Normal 6 4 2 8 5" xfId="44675"/>
    <cellStyle name="Normal 6 4 2 8 6" xfId="44676"/>
    <cellStyle name="Normal 6 4 2 9" xfId="44677"/>
    <cellStyle name="Normal 6 4 2 9 2" xfId="44678"/>
    <cellStyle name="Normal 6 4 2 9 2 2" xfId="44679"/>
    <cellStyle name="Normal 6 4 2 9 2 2 2" xfId="44680"/>
    <cellStyle name="Normal 6 4 2 9 2 3" xfId="44681"/>
    <cellStyle name="Normal 6 4 2 9 2 3 2" xfId="44682"/>
    <cellStyle name="Normal 6 4 2 9 2 4" xfId="44683"/>
    <cellStyle name="Normal 6 4 2 9 3" xfId="44684"/>
    <cellStyle name="Normal 6 4 2 9 3 2" xfId="44685"/>
    <cellStyle name="Normal 6 4 2 9 4" xfId="44686"/>
    <cellStyle name="Normal 6 4 2 9 4 2" xfId="44687"/>
    <cellStyle name="Normal 6 4 2 9 5" xfId="44688"/>
    <cellStyle name="Normal 6 4 3" xfId="44689"/>
    <cellStyle name="Normal 6 4 3 10" xfId="44690"/>
    <cellStyle name="Normal 6 4 3 10 2" xfId="44691"/>
    <cellStyle name="Normal 6 4 3 11" xfId="44692"/>
    <cellStyle name="Normal 6 4 3 2" xfId="44693"/>
    <cellStyle name="Normal 6 4 3 2 10" xfId="44694"/>
    <cellStyle name="Normal 6 4 3 2 2" xfId="44695"/>
    <cellStyle name="Normal 6 4 3 2 2 2" xfId="44696"/>
    <cellStyle name="Normal 6 4 3 2 2 2 2" xfId="44697"/>
    <cellStyle name="Normal 6 4 3 2 2 2 2 2" xfId="44698"/>
    <cellStyle name="Normal 6 4 3 2 2 2 2 2 2" xfId="44699"/>
    <cellStyle name="Normal 6 4 3 2 2 2 2 3" xfId="44700"/>
    <cellStyle name="Normal 6 4 3 2 2 2 2 3 2" xfId="44701"/>
    <cellStyle name="Normal 6 4 3 2 2 2 2 4" xfId="44702"/>
    <cellStyle name="Normal 6 4 3 2 2 2 3" xfId="44703"/>
    <cellStyle name="Normal 6 4 3 2 2 2 3 2" xfId="44704"/>
    <cellStyle name="Normal 6 4 3 2 2 2 4" xfId="44705"/>
    <cellStyle name="Normal 6 4 3 2 2 2 4 2" xfId="44706"/>
    <cellStyle name="Normal 6 4 3 2 2 2 5" xfId="44707"/>
    <cellStyle name="Normal 6 4 3 2 2 2 6" xfId="44708"/>
    <cellStyle name="Normal 6 4 3 2 2 3" xfId="44709"/>
    <cellStyle name="Normal 6 4 3 2 2 3 2" xfId="44710"/>
    <cellStyle name="Normal 6 4 3 2 2 3 2 2" xfId="44711"/>
    <cellStyle name="Normal 6 4 3 2 2 3 2 2 2" xfId="44712"/>
    <cellStyle name="Normal 6 4 3 2 2 3 2 3" xfId="44713"/>
    <cellStyle name="Normal 6 4 3 2 2 3 2 3 2" xfId="44714"/>
    <cellStyle name="Normal 6 4 3 2 2 3 2 4" xfId="44715"/>
    <cellStyle name="Normal 6 4 3 2 2 3 3" xfId="44716"/>
    <cellStyle name="Normal 6 4 3 2 2 3 3 2" xfId="44717"/>
    <cellStyle name="Normal 6 4 3 2 2 3 4" xfId="44718"/>
    <cellStyle name="Normal 6 4 3 2 2 3 4 2" xfId="44719"/>
    <cellStyle name="Normal 6 4 3 2 2 3 5" xfId="44720"/>
    <cellStyle name="Normal 6 4 3 2 2 4" xfId="44721"/>
    <cellStyle name="Normal 6 4 3 2 2 4 2" xfId="44722"/>
    <cellStyle name="Normal 6 4 3 2 2 4 2 2" xfId="44723"/>
    <cellStyle name="Normal 6 4 3 2 2 4 2 2 2" xfId="44724"/>
    <cellStyle name="Normal 6 4 3 2 2 4 2 3" xfId="44725"/>
    <cellStyle name="Normal 6 4 3 2 2 4 2 3 2" xfId="44726"/>
    <cellStyle name="Normal 6 4 3 2 2 4 2 4" xfId="44727"/>
    <cellStyle name="Normal 6 4 3 2 2 4 3" xfId="44728"/>
    <cellStyle name="Normal 6 4 3 2 2 4 3 2" xfId="44729"/>
    <cellStyle name="Normal 6 4 3 2 2 4 4" xfId="44730"/>
    <cellStyle name="Normal 6 4 3 2 2 4 4 2" xfId="44731"/>
    <cellStyle name="Normal 6 4 3 2 2 4 5" xfId="44732"/>
    <cellStyle name="Normal 6 4 3 2 2 5" xfId="44733"/>
    <cellStyle name="Normal 6 4 3 2 2 5 2" xfId="44734"/>
    <cellStyle name="Normal 6 4 3 2 2 5 2 2" xfId="44735"/>
    <cellStyle name="Normal 6 4 3 2 2 5 3" xfId="44736"/>
    <cellStyle name="Normal 6 4 3 2 2 5 3 2" xfId="44737"/>
    <cellStyle name="Normal 6 4 3 2 2 5 4" xfId="44738"/>
    <cellStyle name="Normal 6 4 3 2 2 6" xfId="44739"/>
    <cellStyle name="Normal 6 4 3 2 2 6 2" xfId="44740"/>
    <cellStyle name="Normal 6 4 3 2 2 7" xfId="44741"/>
    <cellStyle name="Normal 6 4 3 2 2 7 2" xfId="44742"/>
    <cellStyle name="Normal 6 4 3 2 2 8" xfId="44743"/>
    <cellStyle name="Normal 6 4 3 2 3" xfId="44744"/>
    <cellStyle name="Normal 6 4 3 2 3 2" xfId="44745"/>
    <cellStyle name="Normal 6 4 3 2 3 2 2" xfId="44746"/>
    <cellStyle name="Normal 6 4 3 2 3 2 2 2" xfId="44747"/>
    <cellStyle name="Normal 6 4 3 2 3 2 2 2 2" xfId="44748"/>
    <cellStyle name="Normal 6 4 3 2 3 2 2 3" xfId="44749"/>
    <cellStyle name="Normal 6 4 3 2 3 2 2 3 2" xfId="44750"/>
    <cellStyle name="Normal 6 4 3 2 3 2 2 4" xfId="44751"/>
    <cellStyle name="Normal 6 4 3 2 3 2 3" xfId="44752"/>
    <cellStyle name="Normal 6 4 3 2 3 2 3 2" xfId="44753"/>
    <cellStyle name="Normal 6 4 3 2 3 2 4" xfId="44754"/>
    <cellStyle name="Normal 6 4 3 2 3 2 4 2" xfId="44755"/>
    <cellStyle name="Normal 6 4 3 2 3 2 5" xfId="44756"/>
    <cellStyle name="Normal 6 4 3 2 3 3" xfId="44757"/>
    <cellStyle name="Normal 6 4 3 2 3 3 2" xfId="44758"/>
    <cellStyle name="Normal 6 4 3 2 3 3 2 2" xfId="44759"/>
    <cellStyle name="Normal 6 4 3 2 3 3 2 2 2" xfId="44760"/>
    <cellStyle name="Normal 6 4 3 2 3 3 2 3" xfId="44761"/>
    <cellStyle name="Normal 6 4 3 2 3 3 2 3 2" xfId="44762"/>
    <cellStyle name="Normal 6 4 3 2 3 3 2 4" xfId="44763"/>
    <cellStyle name="Normal 6 4 3 2 3 3 3" xfId="44764"/>
    <cellStyle name="Normal 6 4 3 2 3 3 3 2" xfId="44765"/>
    <cellStyle name="Normal 6 4 3 2 3 3 4" xfId="44766"/>
    <cellStyle name="Normal 6 4 3 2 3 3 4 2" xfId="44767"/>
    <cellStyle name="Normal 6 4 3 2 3 3 5" xfId="44768"/>
    <cellStyle name="Normal 6 4 3 2 3 4" xfId="44769"/>
    <cellStyle name="Normal 6 4 3 2 3 4 2" xfId="44770"/>
    <cellStyle name="Normal 6 4 3 2 3 4 2 2" xfId="44771"/>
    <cellStyle name="Normal 6 4 3 2 3 4 2 2 2" xfId="44772"/>
    <cellStyle name="Normal 6 4 3 2 3 4 2 3" xfId="44773"/>
    <cellStyle name="Normal 6 4 3 2 3 4 2 3 2" xfId="44774"/>
    <cellStyle name="Normal 6 4 3 2 3 4 2 4" xfId="44775"/>
    <cellStyle name="Normal 6 4 3 2 3 4 3" xfId="44776"/>
    <cellStyle name="Normal 6 4 3 2 3 4 3 2" xfId="44777"/>
    <cellStyle name="Normal 6 4 3 2 3 4 4" xfId="44778"/>
    <cellStyle name="Normal 6 4 3 2 3 4 4 2" xfId="44779"/>
    <cellStyle name="Normal 6 4 3 2 3 4 5" xfId="44780"/>
    <cellStyle name="Normal 6 4 3 2 3 5" xfId="44781"/>
    <cellStyle name="Normal 6 4 3 2 3 5 2" xfId="44782"/>
    <cellStyle name="Normal 6 4 3 2 3 5 2 2" xfId="44783"/>
    <cellStyle name="Normal 6 4 3 2 3 5 3" xfId="44784"/>
    <cellStyle name="Normal 6 4 3 2 3 5 3 2" xfId="44785"/>
    <cellStyle name="Normal 6 4 3 2 3 5 4" xfId="44786"/>
    <cellStyle name="Normal 6 4 3 2 3 6" xfId="44787"/>
    <cellStyle name="Normal 6 4 3 2 3 6 2" xfId="44788"/>
    <cellStyle name="Normal 6 4 3 2 3 7" xfId="44789"/>
    <cellStyle name="Normal 6 4 3 2 3 7 2" xfId="44790"/>
    <cellStyle name="Normal 6 4 3 2 3 8" xfId="44791"/>
    <cellStyle name="Normal 6 4 3 2 4" xfId="44792"/>
    <cellStyle name="Normal 6 4 3 2 4 2" xfId="44793"/>
    <cellStyle name="Normal 6 4 3 2 4 2 2" xfId="44794"/>
    <cellStyle name="Normal 6 4 3 2 4 2 2 2" xfId="44795"/>
    <cellStyle name="Normal 6 4 3 2 4 2 3" xfId="44796"/>
    <cellStyle name="Normal 6 4 3 2 4 2 3 2" xfId="44797"/>
    <cellStyle name="Normal 6 4 3 2 4 2 4" xfId="44798"/>
    <cellStyle name="Normal 6 4 3 2 4 3" xfId="44799"/>
    <cellStyle name="Normal 6 4 3 2 4 3 2" xfId="44800"/>
    <cellStyle name="Normal 6 4 3 2 4 4" xfId="44801"/>
    <cellStyle name="Normal 6 4 3 2 4 4 2" xfId="44802"/>
    <cellStyle name="Normal 6 4 3 2 4 5" xfId="44803"/>
    <cellStyle name="Normal 6 4 3 2 4 6" xfId="44804"/>
    <cellStyle name="Normal 6 4 3 2 5" xfId="44805"/>
    <cellStyle name="Normal 6 4 3 2 5 2" xfId="44806"/>
    <cellStyle name="Normal 6 4 3 2 5 2 2" xfId="44807"/>
    <cellStyle name="Normal 6 4 3 2 5 2 2 2" xfId="44808"/>
    <cellStyle name="Normal 6 4 3 2 5 2 3" xfId="44809"/>
    <cellStyle name="Normal 6 4 3 2 5 2 3 2" xfId="44810"/>
    <cellStyle name="Normal 6 4 3 2 5 2 4" xfId="44811"/>
    <cellStyle name="Normal 6 4 3 2 5 3" xfId="44812"/>
    <cellStyle name="Normal 6 4 3 2 5 3 2" xfId="44813"/>
    <cellStyle name="Normal 6 4 3 2 5 4" xfId="44814"/>
    <cellStyle name="Normal 6 4 3 2 5 4 2" xfId="44815"/>
    <cellStyle name="Normal 6 4 3 2 5 5" xfId="44816"/>
    <cellStyle name="Normal 6 4 3 2 6" xfId="44817"/>
    <cellStyle name="Normal 6 4 3 2 6 2" xfId="44818"/>
    <cellStyle name="Normal 6 4 3 2 6 2 2" xfId="44819"/>
    <cellStyle name="Normal 6 4 3 2 6 2 2 2" xfId="44820"/>
    <cellStyle name="Normal 6 4 3 2 6 2 3" xfId="44821"/>
    <cellStyle name="Normal 6 4 3 2 6 2 3 2" xfId="44822"/>
    <cellStyle name="Normal 6 4 3 2 6 2 4" xfId="44823"/>
    <cellStyle name="Normal 6 4 3 2 6 3" xfId="44824"/>
    <cellStyle name="Normal 6 4 3 2 6 3 2" xfId="44825"/>
    <cellStyle name="Normal 6 4 3 2 6 4" xfId="44826"/>
    <cellStyle name="Normal 6 4 3 2 6 4 2" xfId="44827"/>
    <cellStyle name="Normal 6 4 3 2 6 5" xfId="44828"/>
    <cellStyle name="Normal 6 4 3 2 7" xfId="44829"/>
    <cellStyle name="Normal 6 4 3 2 7 2" xfId="44830"/>
    <cellStyle name="Normal 6 4 3 2 7 2 2" xfId="44831"/>
    <cellStyle name="Normal 6 4 3 2 7 3" xfId="44832"/>
    <cellStyle name="Normal 6 4 3 2 7 3 2" xfId="44833"/>
    <cellStyle name="Normal 6 4 3 2 7 4" xfId="44834"/>
    <cellStyle name="Normal 6 4 3 2 8" xfId="44835"/>
    <cellStyle name="Normal 6 4 3 2 8 2" xfId="44836"/>
    <cellStyle name="Normal 6 4 3 2 9" xfId="44837"/>
    <cellStyle name="Normal 6 4 3 2 9 2" xfId="44838"/>
    <cellStyle name="Normal 6 4 3 3" xfId="44839"/>
    <cellStyle name="Normal 6 4 3 3 2" xfId="44840"/>
    <cellStyle name="Normal 6 4 3 3 2 2" xfId="44841"/>
    <cellStyle name="Normal 6 4 3 3 2 2 2" xfId="44842"/>
    <cellStyle name="Normal 6 4 3 3 2 2 2 2" xfId="44843"/>
    <cellStyle name="Normal 6 4 3 3 2 2 3" xfId="44844"/>
    <cellStyle name="Normal 6 4 3 3 2 2 3 2" xfId="44845"/>
    <cellStyle name="Normal 6 4 3 3 2 2 4" xfId="44846"/>
    <cellStyle name="Normal 6 4 3 3 2 3" xfId="44847"/>
    <cellStyle name="Normal 6 4 3 3 2 3 2" xfId="44848"/>
    <cellStyle name="Normal 6 4 3 3 2 4" xfId="44849"/>
    <cellStyle name="Normal 6 4 3 3 2 4 2" xfId="44850"/>
    <cellStyle name="Normal 6 4 3 3 2 5" xfId="44851"/>
    <cellStyle name="Normal 6 4 3 3 2 6" xfId="44852"/>
    <cellStyle name="Normal 6 4 3 3 3" xfId="44853"/>
    <cellStyle name="Normal 6 4 3 3 3 2" xfId="44854"/>
    <cellStyle name="Normal 6 4 3 3 3 2 2" xfId="44855"/>
    <cellStyle name="Normal 6 4 3 3 3 2 2 2" xfId="44856"/>
    <cellStyle name="Normal 6 4 3 3 3 2 3" xfId="44857"/>
    <cellStyle name="Normal 6 4 3 3 3 2 3 2" xfId="44858"/>
    <cellStyle name="Normal 6 4 3 3 3 2 4" xfId="44859"/>
    <cellStyle name="Normal 6 4 3 3 3 3" xfId="44860"/>
    <cellStyle name="Normal 6 4 3 3 3 3 2" xfId="44861"/>
    <cellStyle name="Normal 6 4 3 3 3 4" xfId="44862"/>
    <cellStyle name="Normal 6 4 3 3 3 4 2" xfId="44863"/>
    <cellStyle name="Normal 6 4 3 3 3 5" xfId="44864"/>
    <cellStyle name="Normal 6 4 3 3 4" xfId="44865"/>
    <cellStyle name="Normal 6 4 3 3 4 2" xfId="44866"/>
    <cellStyle name="Normal 6 4 3 3 4 2 2" xfId="44867"/>
    <cellStyle name="Normal 6 4 3 3 4 2 2 2" xfId="44868"/>
    <cellStyle name="Normal 6 4 3 3 4 2 3" xfId="44869"/>
    <cellStyle name="Normal 6 4 3 3 4 2 3 2" xfId="44870"/>
    <cellStyle name="Normal 6 4 3 3 4 2 4" xfId="44871"/>
    <cellStyle name="Normal 6 4 3 3 4 3" xfId="44872"/>
    <cellStyle name="Normal 6 4 3 3 4 3 2" xfId="44873"/>
    <cellStyle name="Normal 6 4 3 3 4 4" xfId="44874"/>
    <cellStyle name="Normal 6 4 3 3 4 4 2" xfId="44875"/>
    <cellStyle name="Normal 6 4 3 3 4 5" xfId="44876"/>
    <cellStyle name="Normal 6 4 3 3 5" xfId="44877"/>
    <cellStyle name="Normal 6 4 3 3 5 2" xfId="44878"/>
    <cellStyle name="Normal 6 4 3 3 5 2 2" xfId="44879"/>
    <cellStyle name="Normal 6 4 3 3 5 3" xfId="44880"/>
    <cellStyle name="Normal 6 4 3 3 5 3 2" xfId="44881"/>
    <cellStyle name="Normal 6 4 3 3 5 4" xfId="44882"/>
    <cellStyle name="Normal 6 4 3 3 6" xfId="44883"/>
    <cellStyle name="Normal 6 4 3 3 6 2" xfId="44884"/>
    <cellStyle name="Normal 6 4 3 3 7" xfId="44885"/>
    <cellStyle name="Normal 6 4 3 3 7 2" xfId="44886"/>
    <cellStyle name="Normal 6 4 3 3 8" xfId="44887"/>
    <cellStyle name="Normal 6 4 3 4" xfId="44888"/>
    <cellStyle name="Normal 6 4 3 4 2" xfId="44889"/>
    <cellStyle name="Normal 6 4 3 4 2 2" xfId="44890"/>
    <cellStyle name="Normal 6 4 3 4 2 2 2" xfId="44891"/>
    <cellStyle name="Normal 6 4 3 4 2 2 2 2" xfId="44892"/>
    <cellStyle name="Normal 6 4 3 4 2 2 3" xfId="44893"/>
    <cellStyle name="Normal 6 4 3 4 2 2 3 2" xfId="44894"/>
    <cellStyle name="Normal 6 4 3 4 2 2 4" xfId="44895"/>
    <cellStyle name="Normal 6 4 3 4 2 3" xfId="44896"/>
    <cellStyle name="Normal 6 4 3 4 2 3 2" xfId="44897"/>
    <cellStyle name="Normal 6 4 3 4 2 4" xfId="44898"/>
    <cellStyle name="Normal 6 4 3 4 2 4 2" xfId="44899"/>
    <cellStyle name="Normal 6 4 3 4 2 5" xfId="44900"/>
    <cellStyle name="Normal 6 4 3 4 3" xfId="44901"/>
    <cellStyle name="Normal 6 4 3 4 3 2" xfId="44902"/>
    <cellStyle name="Normal 6 4 3 4 3 2 2" xfId="44903"/>
    <cellStyle name="Normal 6 4 3 4 3 2 2 2" xfId="44904"/>
    <cellStyle name="Normal 6 4 3 4 3 2 3" xfId="44905"/>
    <cellStyle name="Normal 6 4 3 4 3 2 3 2" xfId="44906"/>
    <cellStyle name="Normal 6 4 3 4 3 2 4" xfId="44907"/>
    <cellStyle name="Normal 6 4 3 4 3 3" xfId="44908"/>
    <cellStyle name="Normal 6 4 3 4 3 3 2" xfId="44909"/>
    <cellStyle name="Normal 6 4 3 4 3 4" xfId="44910"/>
    <cellStyle name="Normal 6 4 3 4 3 4 2" xfId="44911"/>
    <cellStyle name="Normal 6 4 3 4 3 5" xfId="44912"/>
    <cellStyle name="Normal 6 4 3 4 4" xfId="44913"/>
    <cellStyle name="Normal 6 4 3 4 4 2" xfId="44914"/>
    <cellStyle name="Normal 6 4 3 4 4 2 2" xfId="44915"/>
    <cellStyle name="Normal 6 4 3 4 4 2 2 2" xfId="44916"/>
    <cellStyle name="Normal 6 4 3 4 4 2 3" xfId="44917"/>
    <cellStyle name="Normal 6 4 3 4 4 2 3 2" xfId="44918"/>
    <cellStyle name="Normal 6 4 3 4 4 2 4" xfId="44919"/>
    <cellStyle name="Normal 6 4 3 4 4 3" xfId="44920"/>
    <cellStyle name="Normal 6 4 3 4 4 3 2" xfId="44921"/>
    <cellStyle name="Normal 6 4 3 4 4 4" xfId="44922"/>
    <cellStyle name="Normal 6 4 3 4 4 4 2" xfId="44923"/>
    <cellStyle name="Normal 6 4 3 4 4 5" xfId="44924"/>
    <cellStyle name="Normal 6 4 3 4 5" xfId="44925"/>
    <cellStyle name="Normal 6 4 3 4 5 2" xfId="44926"/>
    <cellStyle name="Normal 6 4 3 4 5 2 2" xfId="44927"/>
    <cellStyle name="Normal 6 4 3 4 5 3" xfId="44928"/>
    <cellStyle name="Normal 6 4 3 4 5 3 2" xfId="44929"/>
    <cellStyle name="Normal 6 4 3 4 5 4" xfId="44930"/>
    <cellStyle name="Normal 6 4 3 4 6" xfId="44931"/>
    <cellStyle name="Normal 6 4 3 4 6 2" xfId="44932"/>
    <cellStyle name="Normal 6 4 3 4 7" xfId="44933"/>
    <cellStyle name="Normal 6 4 3 4 7 2" xfId="44934"/>
    <cellStyle name="Normal 6 4 3 4 8" xfId="44935"/>
    <cellStyle name="Normal 6 4 3 5" xfId="44936"/>
    <cellStyle name="Normal 6 4 3 5 2" xfId="44937"/>
    <cellStyle name="Normal 6 4 3 5 2 2" xfId="44938"/>
    <cellStyle name="Normal 6 4 3 5 2 2 2" xfId="44939"/>
    <cellStyle name="Normal 6 4 3 5 2 3" xfId="44940"/>
    <cellStyle name="Normal 6 4 3 5 2 3 2" xfId="44941"/>
    <cellStyle name="Normal 6 4 3 5 2 4" xfId="44942"/>
    <cellStyle name="Normal 6 4 3 5 3" xfId="44943"/>
    <cellStyle name="Normal 6 4 3 5 3 2" xfId="44944"/>
    <cellStyle name="Normal 6 4 3 5 4" xfId="44945"/>
    <cellStyle name="Normal 6 4 3 5 4 2" xfId="44946"/>
    <cellStyle name="Normal 6 4 3 5 5" xfId="44947"/>
    <cellStyle name="Normal 6 4 3 5 6" xfId="44948"/>
    <cellStyle name="Normal 6 4 3 6" xfId="44949"/>
    <cellStyle name="Normal 6 4 3 6 2" xfId="44950"/>
    <cellStyle name="Normal 6 4 3 6 2 2" xfId="44951"/>
    <cellStyle name="Normal 6 4 3 6 2 2 2" xfId="44952"/>
    <cellStyle name="Normal 6 4 3 6 2 3" xfId="44953"/>
    <cellStyle name="Normal 6 4 3 6 2 3 2" xfId="44954"/>
    <cellStyle name="Normal 6 4 3 6 2 4" xfId="44955"/>
    <cellStyle name="Normal 6 4 3 6 3" xfId="44956"/>
    <cellStyle name="Normal 6 4 3 6 3 2" xfId="44957"/>
    <cellStyle name="Normal 6 4 3 6 4" xfId="44958"/>
    <cellStyle name="Normal 6 4 3 6 4 2" xfId="44959"/>
    <cellStyle name="Normal 6 4 3 6 5" xfId="44960"/>
    <cellStyle name="Normal 6 4 3 7" xfId="44961"/>
    <cellStyle name="Normal 6 4 3 7 2" xfId="44962"/>
    <cellStyle name="Normal 6 4 3 7 2 2" xfId="44963"/>
    <cellStyle name="Normal 6 4 3 7 2 2 2" xfId="44964"/>
    <cellStyle name="Normal 6 4 3 7 2 3" xfId="44965"/>
    <cellStyle name="Normal 6 4 3 7 2 3 2" xfId="44966"/>
    <cellStyle name="Normal 6 4 3 7 2 4" xfId="44967"/>
    <cellStyle name="Normal 6 4 3 7 3" xfId="44968"/>
    <cellStyle name="Normal 6 4 3 7 3 2" xfId="44969"/>
    <cellStyle name="Normal 6 4 3 7 4" xfId="44970"/>
    <cellStyle name="Normal 6 4 3 7 4 2" xfId="44971"/>
    <cellStyle name="Normal 6 4 3 7 5" xfId="44972"/>
    <cellStyle name="Normal 6 4 3 8" xfId="44973"/>
    <cellStyle name="Normal 6 4 3 8 2" xfId="44974"/>
    <cellStyle name="Normal 6 4 3 8 2 2" xfId="44975"/>
    <cellStyle name="Normal 6 4 3 8 3" xfId="44976"/>
    <cellStyle name="Normal 6 4 3 8 3 2" xfId="44977"/>
    <cellStyle name="Normal 6 4 3 8 4" xfId="44978"/>
    <cellStyle name="Normal 6 4 3 9" xfId="44979"/>
    <cellStyle name="Normal 6 4 3 9 2" xfId="44980"/>
    <cellStyle name="Normal 6 4 4" xfId="44981"/>
    <cellStyle name="Normal 6 4 4 10" xfId="44982"/>
    <cellStyle name="Normal 6 4 4 2" xfId="44983"/>
    <cellStyle name="Normal 6 4 4 2 2" xfId="44984"/>
    <cellStyle name="Normal 6 4 4 2 2 2" xfId="44985"/>
    <cellStyle name="Normal 6 4 4 2 2 2 2" xfId="44986"/>
    <cellStyle name="Normal 6 4 4 2 2 2 2 2" xfId="44987"/>
    <cellStyle name="Normal 6 4 4 2 2 2 3" xfId="44988"/>
    <cellStyle name="Normal 6 4 4 2 2 2 3 2" xfId="44989"/>
    <cellStyle name="Normal 6 4 4 2 2 2 4" xfId="44990"/>
    <cellStyle name="Normal 6 4 4 2 2 2 5" xfId="44991"/>
    <cellStyle name="Normal 6 4 4 2 2 3" xfId="44992"/>
    <cellStyle name="Normal 6 4 4 2 2 3 2" xfId="44993"/>
    <cellStyle name="Normal 6 4 4 2 2 3 3" xfId="44994"/>
    <cellStyle name="Normal 6 4 4 2 2 3 4" xfId="44995"/>
    <cellStyle name="Normal 6 4 4 2 2 4" xfId="44996"/>
    <cellStyle name="Normal 6 4 4 2 2 4 2" xfId="44997"/>
    <cellStyle name="Normal 6 4 4 2 2 5" xfId="44998"/>
    <cellStyle name="Normal 6 4 4 2 2 6" xfId="44999"/>
    <cellStyle name="Normal 6 4 4 2 2 7" xfId="45000"/>
    <cellStyle name="Normal 6 4 4 2 3" xfId="45001"/>
    <cellStyle name="Normal 6 4 4 2 3 2" xfId="45002"/>
    <cellStyle name="Normal 6 4 4 2 3 2 2" xfId="45003"/>
    <cellStyle name="Normal 6 4 4 2 3 2 2 2" xfId="45004"/>
    <cellStyle name="Normal 6 4 4 2 3 2 3" xfId="45005"/>
    <cellStyle name="Normal 6 4 4 2 3 2 3 2" xfId="45006"/>
    <cellStyle name="Normal 6 4 4 2 3 2 4" xfId="45007"/>
    <cellStyle name="Normal 6 4 4 2 3 3" xfId="45008"/>
    <cellStyle name="Normal 6 4 4 2 3 3 2" xfId="45009"/>
    <cellStyle name="Normal 6 4 4 2 3 4" xfId="45010"/>
    <cellStyle name="Normal 6 4 4 2 3 4 2" xfId="45011"/>
    <cellStyle name="Normal 6 4 4 2 3 5" xfId="45012"/>
    <cellStyle name="Normal 6 4 4 2 3 6" xfId="45013"/>
    <cellStyle name="Normal 6 4 4 2 4" xfId="45014"/>
    <cellStyle name="Normal 6 4 4 2 4 2" xfId="45015"/>
    <cellStyle name="Normal 6 4 4 2 4 2 2" xfId="45016"/>
    <cellStyle name="Normal 6 4 4 2 4 2 2 2" xfId="45017"/>
    <cellStyle name="Normal 6 4 4 2 4 2 3" xfId="45018"/>
    <cellStyle name="Normal 6 4 4 2 4 2 3 2" xfId="45019"/>
    <cellStyle name="Normal 6 4 4 2 4 2 4" xfId="45020"/>
    <cellStyle name="Normal 6 4 4 2 4 3" xfId="45021"/>
    <cellStyle name="Normal 6 4 4 2 4 3 2" xfId="45022"/>
    <cellStyle name="Normal 6 4 4 2 4 4" xfId="45023"/>
    <cellStyle name="Normal 6 4 4 2 4 4 2" xfId="45024"/>
    <cellStyle name="Normal 6 4 4 2 4 5" xfId="45025"/>
    <cellStyle name="Normal 6 4 4 2 5" xfId="45026"/>
    <cellStyle name="Normal 6 4 4 2 5 2" xfId="45027"/>
    <cellStyle name="Normal 6 4 4 2 5 2 2" xfId="45028"/>
    <cellStyle name="Normal 6 4 4 2 5 3" xfId="45029"/>
    <cellStyle name="Normal 6 4 4 2 5 3 2" xfId="45030"/>
    <cellStyle name="Normal 6 4 4 2 5 4" xfId="45031"/>
    <cellStyle name="Normal 6 4 4 2 6" xfId="45032"/>
    <cellStyle name="Normal 6 4 4 2 6 2" xfId="45033"/>
    <cellStyle name="Normal 6 4 4 2 7" xfId="45034"/>
    <cellStyle name="Normal 6 4 4 2 7 2" xfId="45035"/>
    <cellStyle name="Normal 6 4 4 2 8" xfId="45036"/>
    <cellStyle name="Normal 6 4 4 3" xfId="45037"/>
    <cellStyle name="Normal 6 4 4 3 2" xfId="45038"/>
    <cellStyle name="Normal 6 4 4 3 2 2" xfId="45039"/>
    <cellStyle name="Normal 6 4 4 3 2 2 2" xfId="45040"/>
    <cellStyle name="Normal 6 4 4 3 2 2 2 2" xfId="45041"/>
    <cellStyle name="Normal 6 4 4 3 2 2 3" xfId="45042"/>
    <cellStyle name="Normal 6 4 4 3 2 2 3 2" xfId="45043"/>
    <cellStyle name="Normal 6 4 4 3 2 2 4" xfId="45044"/>
    <cellStyle name="Normal 6 4 4 3 2 3" xfId="45045"/>
    <cellStyle name="Normal 6 4 4 3 2 3 2" xfId="45046"/>
    <cellStyle name="Normal 6 4 4 3 2 4" xfId="45047"/>
    <cellStyle name="Normal 6 4 4 3 2 4 2" xfId="45048"/>
    <cellStyle name="Normal 6 4 4 3 2 5" xfId="45049"/>
    <cellStyle name="Normal 6 4 4 3 3" xfId="45050"/>
    <cellStyle name="Normal 6 4 4 3 3 2" xfId="45051"/>
    <cellStyle name="Normal 6 4 4 3 3 2 2" xfId="45052"/>
    <cellStyle name="Normal 6 4 4 3 3 2 2 2" xfId="45053"/>
    <cellStyle name="Normal 6 4 4 3 3 2 3" xfId="45054"/>
    <cellStyle name="Normal 6 4 4 3 3 2 3 2" xfId="45055"/>
    <cellStyle name="Normal 6 4 4 3 3 2 4" xfId="45056"/>
    <cellStyle name="Normal 6 4 4 3 3 3" xfId="45057"/>
    <cellStyle name="Normal 6 4 4 3 3 3 2" xfId="45058"/>
    <cellStyle name="Normal 6 4 4 3 3 4" xfId="45059"/>
    <cellStyle name="Normal 6 4 4 3 3 4 2" xfId="45060"/>
    <cellStyle name="Normal 6 4 4 3 3 5" xfId="45061"/>
    <cellStyle name="Normal 6 4 4 3 4" xfId="45062"/>
    <cellStyle name="Normal 6 4 4 3 4 2" xfId="45063"/>
    <cellStyle name="Normal 6 4 4 3 4 2 2" xfId="45064"/>
    <cellStyle name="Normal 6 4 4 3 4 2 2 2" xfId="45065"/>
    <cellStyle name="Normal 6 4 4 3 4 2 3" xfId="45066"/>
    <cellStyle name="Normal 6 4 4 3 4 2 3 2" xfId="45067"/>
    <cellStyle name="Normal 6 4 4 3 4 2 4" xfId="45068"/>
    <cellStyle name="Normal 6 4 4 3 4 3" xfId="45069"/>
    <cellStyle name="Normal 6 4 4 3 4 3 2" xfId="45070"/>
    <cellStyle name="Normal 6 4 4 3 4 4" xfId="45071"/>
    <cellStyle name="Normal 6 4 4 3 4 4 2" xfId="45072"/>
    <cellStyle name="Normal 6 4 4 3 4 5" xfId="45073"/>
    <cellStyle name="Normal 6 4 4 3 5" xfId="45074"/>
    <cellStyle name="Normal 6 4 4 3 5 2" xfId="45075"/>
    <cellStyle name="Normal 6 4 4 3 5 2 2" xfId="45076"/>
    <cellStyle name="Normal 6 4 4 3 5 3" xfId="45077"/>
    <cellStyle name="Normal 6 4 4 3 5 3 2" xfId="45078"/>
    <cellStyle name="Normal 6 4 4 3 5 4" xfId="45079"/>
    <cellStyle name="Normal 6 4 4 3 6" xfId="45080"/>
    <cellStyle name="Normal 6 4 4 3 6 2" xfId="45081"/>
    <cellStyle name="Normal 6 4 4 3 7" xfId="45082"/>
    <cellStyle name="Normal 6 4 4 3 7 2" xfId="45083"/>
    <cellStyle name="Normal 6 4 4 3 8" xfId="45084"/>
    <cellStyle name="Normal 6 4 4 4" xfId="45085"/>
    <cellStyle name="Normal 6 4 4 4 2" xfId="45086"/>
    <cellStyle name="Normal 6 4 4 4 2 2" xfId="45087"/>
    <cellStyle name="Normal 6 4 4 4 2 2 2" xfId="45088"/>
    <cellStyle name="Normal 6 4 4 4 2 3" xfId="45089"/>
    <cellStyle name="Normal 6 4 4 4 2 3 2" xfId="45090"/>
    <cellStyle name="Normal 6 4 4 4 2 4" xfId="45091"/>
    <cellStyle name="Normal 6 4 4 4 3" xfId="45092"/>
    <cellStyle name="Normal 6 4 4 4 3 2" xfId="45093"/>
    <cellStyle name="Normal 6 4 4 4 4" xfId="45094"/>
    <cellStyle name="Normal 6 4 4 4 4 2" xfId="45095"/>
    <cellStyle name="Normal 6 4 4 4 5" xfId="45096"/>
    <cellStyle name="Normal 6 4 4 4 6" xfId="45097"/>
    <cellStyle name="Normal 6 4 4 5" xfId="45098"/>
    <cellStyle name="Normal 6 4 4 5 2" xfId="45099"/>
    <cellStyle name="Normal 6 4 4 5 2 2" xfId="45100"/>
    <cellStyle name="Normal 6 4 4 5 2 2 2" xfId="45101"/>
    <cellStyle name="Normal 6 4 4 5 2 3" xfId="45102"/>
    <cellStyle name="Normal 6 4 4 5 2 3 2" xfId="45103"/>
    <cellStyle name="Normal 6 4 4 5 2 4" xfId="45104"/>
    <cellStyle name="Normal 6 4 4 5 3" xfId="45105"/>
    <cellStyle name="Normal 6 4 4 5 3 2" xfId="45106"/>
    <cellStyle name="Normal 6 4 4 5 4" xfId="45107"/>
    <cellStyle name="Normal 6 4 4 5 4 2" xfId="45108"/>
    <cellStyle name="Normal 6 4 4 5 5" xfId="45109"/>
    <cellStyle name="Normal 6 4 4 6" xfId="45110"/>
    <cellStyle name="Normal 6 4 4 6 2" xfId="45111"/>
    <cellStyle name="Normal 6 4 4 6 2 2" xfId="45112"/>
    <cellStyle name="Normal 6 4 4 6 2 2 2" xfId="45113"/>
    <cellStyle name="Normal 6 4 4 6 2 3" xfId="45114"/>
    <cellStyle name="Normal 6 4 4 6 2 3 2" xfId="45115"/>
    <cellStyle name="Normal 6 4 4 6 2 4" xfId="45116"/>
    <cellStyle name="Normal 6 4 4 6 3" xfId="45117"/>
    <cellStyle name="Normal 6 4 4 6 3 2" xfId="45118"/>
    <cellStyle name="Normal 6 4 4 6 4" xfId="45119"/>
    <cellStyle name="Normal 6 4 4 6 4 2" xfId="45120"/>
    <cellStyle name="Normal 6 4 4 6 5" xfId="45121"/>
    <cellStyle name="Normal 6 4 4 7" xfId="45122"/>
    <cellStyle name="Normal 6 4 4 7 2" xfId="45123"/>
    <cellStyle name="Normal 6 4 4 7 2 2" xfId="45124"/>
    <cellStyle name="Normal 6 4 4 7 3" xfId="45125"/>
    <cellStyle name="Normal 6 4 4 7 3 2" xfId="45126"/>
    <cellStyle name="Normal 6 4 4 7 4" xfId="45127"/>
    <cellStyle name="Normal 6 4 4 8" xfId="45128"/>
    <cellStyle name="Normal 6 4 4 8 2" xfId="45129"/>
    <cellStyle name="Normal 6 4 4 9" xfId="45130"/>
    <cellStyle name="Normal 6 4 4 9 2" xfId="45131"/>
    <cellStyle name="Normal 6 4 5" xfId="45132"/>
    <cellStyle name="Normal 6 4 5 10" xfId="45133"/>
    <cellStyle name="Normal 6 4 5 2" xfId="45134"/>
    <cellStyle name="Normal 6 4 5 2 2" xfId="45135"/>
    <cellStyle name="Normal 6 4 5 2 2 2" xfId="45136"/>
    <cellStyle name="Normal 6 4 5 2 2 2 2" xfId="45137"/>
    <cellStyle name="Normal 6 4 5 2 2 2 2 2" xfId="45138"/>
    <cellStyle name="Normal 6 4 5 2 2 2 3" xfId="45139"/>
    <cellStyle name="Normal 6 4 5 2 2 2 3 2" xfId="45140"/>
    <cellStyle name="Normal 6 4 5 2 2 2 4" xfId="45141"/>
    <cellStyle name="Normal 6 4 5 2 2 3" xfId="45142"/>
    <cellStyle name="Normal 6 4 5 2 2 3 2" xfId="45143"/>
    <cellStyle name="Normal 6 4 5 2 2 4" xfId="45144"/>
    <cellStyle name="Normal 6 4 5 2 2 4 2" xfId="45145"/>
    <cellStyle name="Normal 6 4 5 2 2 5" xfId="45146"/>
    <cellStyle name="Normal 6 4 5 2 3" xfId="45147"/>
    <cellStyle name="Normal 6 4 5 2 3 2" xfId="45148"/>
    <cellStyle name="Normal 6 4 5 2 3 2 2" xfId="45149"/>
    <cellStyle name="Normal 6 4 5 2 3 2 2 2" xfId="45150"/>
    <cellStyle name="Normal 6 4 5 2 3 2 3" xfId="45151"/>
    <cellStyle name="Normal 6 4 5 2 3 2 3 2" xfId="45152"/>
    <cellStyle name="Normal 6 4 5 2 3 2 4" xfId="45153"/>
    <cellStyle name="Normal 6 4 5 2 3 3" xfId="45154"/>
    <cellStyle name="Normal 6 4 5 2 3 3 2" xfId="45155"/>
    <cellStyle name="Normal 6 4 5 2 3 4" xfId="45156"/>
    <cellStyle name="Normal 6 4 5 2 3 4 2" xfId="45157"/>
    <cellStyle name="Normal 6 4 5 2 3 5" xfId="45158"/>
    <cellStyle name="Normal 6 4 5 2 4" xfId="45159"/>
    <cellStyle name="Normal 6 4 5 2 4 2" xfId="45160"/>
    <cellStyle name="Normal 6 4 5 2 4 2 2" xfId="45161"/>
    <cellStyle name="Normal 6 4 5 2 4 2 2 2" xfId="45162"/>
    <cellStyle name="Normal 6 4 5 2 4 2 3" xfId="45163"/>
    <cellStyle name="Normal 6 4 5 2 4 2 3 2" xfId="45164"/>
    <cellStyle name="Normal 6 4 5 2 4 2 4" xfId="45165"/>
    <cellStyle name="Normal 6 4 5 2 4 3" xfId="45166"/>
    <cellStyle name="Normal 6 4 5 2 4 3 2" xfId="45167"/>
    <cellStyle name="Normal 6 4 5 2 4 4" xfId="45168"/>
    <cellStyle name="Normal 6 4 5 2 4 4 2" xfId="45169"/>
    <cellStyle name="Normal 6 4 5 2 4 5" xfId="45170"/>
    <cellStyle name="Normal 6 4 5 2 5" xfId="45171"/>
    <cellStyle name="Normal 6 4 5 2 5 2" xfId="45172"/>
    <cellStyle name="Normal 6 4 5 2 5 2 2" xfId="45173"/>
    <cellStyle name="Normal 6 4 5 2 5 3" xfId="45174"/>
    <cellStyle name="Normal 6 4 5 2 5 3 2" xfId="45175"/>
    <cellStyle name="Normal 6 4 5 2 5 4" xfId="45176"/>
    <cellStyle name="Normal 6 4 5 2 6" xfId="45177"/>
    <cellStyle name="Normal 6 4 5 2 6 2" xfId="45178"/>
    <cellStyle name="Normal 6 4 5 2 7" xfId="45179"/>
    <cellStyle name="Normal 6 4 5 2 7 2" xfId="45180"/>
    <cellStyle name="Normal 6 4 5 2 8" xfId="45181"/>
    <cellStyle name="Normal 6 4 5 3" xfId="45182"/>
    <cellStyle name="Normal 6 4 5 3 2" xfId="45183"/>
    <cellStyle name="Normal 6 4 5 3 2 2" xfId="45184"/>
    <cellStyle name="Normal 6 4 5 3 2 2 2" xfId="45185"/>
    <cellStyle name="Normal 6 4 5 3 2 2 2 2" xfId="45186"/>
    <cellStyle name="Normal 6 4 5 3 2 2 3" xfId="45187"/>
    <cellStyle name="Normal 6 4 5 3 2 2 3 2" xfId="45188"/>
    <cellStyle name="Normal 6 4 5 3 2 2 4" xfId="45189"/>
    <cellStyle name="Normal 6 4 5 3 2 3" xfId="45190"/>
    <cellStyle name="Normal 6 4 5 3 2 3 2" xfId="45191"/>
    <cellStyle name="Normal 6 4 5 3 2 4" xfId="45192"/>
    <cellStyle name="Normal 6 4 5 3 2 4 2" xfId="45193"/>
    <cellStyle name="Normal 6 4 5 3 2 5" xfId="45194"/>
    <cellStyle name="Normal 6 4 5 3 3" xfId="45195"/>
    <cellStyle name="Normal 6 4 5 3 3 2" xfId="45196"/>
    <cellStyle name="Normal 6 4 5 3 3 2 2" xfId="45197"/>
    <cellStyle name="Normal 6 4 5 3 3 2 2 2" xfId="45198"/>
    <cellStyle name="Normal 6 4 5 3 3 2 3" xfId="45199"/>
    <cellStyle name="Normal 6 4 5 3 3 2 3 2" xfId="45200"/>
    <cellStyle name="Normal 6 4 5 3 3 2 4" xfId="45201"/>
    <cellStyle name="Normal 6 4 5 3 3 3" xfId="45202"/>
    <cellStyle name="Normal 6 4 5 3 3 3 2" xfId="45203"/>
    <cellStyle name="Normal 6 4 5 3 3 4" xfId="45204"/>
    <cellStyle name="Normal 6 4 5 3 3 4 2" xfId="45205"/>
    <cellStyle name="Normal 6 4 5 3 3 5" xfId="45206"/>
    <cellStyle name="Normal 6 4 5 3 4" xfId="45207"/>
    <cellStyle name="Normal 6 4 5 3 4 2" xfId="45208"/>
    <cellStyle name="Normal 6 4 5 3 4 2 2" xfId="45209"/>
    <cellStyle name="Normal 6 4 5 3 4 2 2 2" xfId="45210"/>
    <cellStyle name="Normal 6 4 5 3 4 2 3" xfId="45211"/>
    <cellStyle name="Normal 6 4 5 3 4 2 3 2" xfId="45212"/>
    <cellStyle name="Normal 6 4 5 3 4 2 4" xfId="45213"/>
    <cellStyle name="Normal 6 4 5 3 4 3" xfId="45214"/>
    <cellStyle name="Normal 6 4 5 3 4 3 2" xfId="45215"/>
    <cellStyle name="Normal 6 4 5 3 4 4" xfId="45216"/>
    <cellStyle name="Normal 6 4 5 3 4 4 2" xfId="45217"/>
    <cellStyle name="Normal 6 4 5 3 4 5" xfId="45218"/>
    <cellStyle name="Normal 6 4 5 3 5" xfId="45219"/>
    <cellStyle name="Normal 6 4 5 3 5 2" xfId="45220"/>
    <cellStyle name="Normal 6 4 5 3 5 2 2" xfId="45221"/>
    <cellStyle name="Normal 6 4 5 3 5 3" xfId="45222"/>
    <cellStyle name="Normal 6 4 5 3 5 3 2" xfId="45223"/>
    <cellStyle name="Normal 6 4 5 3 5 4" xfId="45224"/>
    <cellStyle name="Normal 6 4 5 3 6" xfId="45225"/>
    <cellStyle name="Normal 6 4 5 3 6 2" xfId="45226"/>
    <cellStyle name="Normal 6 4 5 3 7" xfId="45227"/>
    <cellStyle name="Normal 6 4 5 3 7 2" xfId="45228"/>
    <cellStyle name="Normal 6 4 5 3 8" xfId="45229"/>
    <cellStyle name="Normal 6 4 5 4" xfId="45230"/>
    <cellStyle name="Normal 6 4 5 4 2" xfId="45231"/>
    <cellStyle name="Normal 6 4 5 4 2 2" xfId="45232"/>
    <cellStyle name="Normal 6 4 5 4 2 2 2" xfId="45233"/>
    <cellStyle name="Normal 6 4 5 4 2 3" xfId="45234"/>
    <cellStyle name="Normal 6 4 5 4 2 3 2" xfId="45235"/>
    <cellStyle name="Normal 6 4 5 4 2 4" xfId="45236"/>
    <cellStyle name="Normal 6 4 5 4 3" xfId="45237"/>
    <cellStyle name="Normal 6 4 5 4 3 2" xfId="45238"/>
    <cellStyle name="Normal 6 4 5 4 4" xfId="45239"/>
    <cellStyle name="Normal 6 4 5 4 4 2" xfId="45240"/>
    <cellStyle name="Normal 6 4 5 4 5" xfId="45241"/>
    <cellStyle name="Normal 6 4 5 4 6" xfId="45242"/>
    <cellStyle name="Normal 6 4 5 5" xfId="45243"/>
    <cellStyle name="Normal 6 4 5 5 2" xfId="45244"/>
    <cellStyle name="Normal 6 4 5 5 2 2" xfId="45245"/>
    <cellStyle name="Normal 6 4 5 5 2 2 2" xfId="45246"/>
    <cellStyle name="Normal 6 4 5 5 2 3" xfId="45247"/>
    <cellStyle name="Normal 6 4 5 5 2 3 2" xfId="45248"/>
    <cellStyle name="Normal 6 4 5 5 2 4" xfId="45249"/>
    <cellStyle name="Normal 6 4 5 5 3" xfId="45250"/>
    <cellStyle name="Normal 6 4 5 5 3 2" xfId="45251"/>
    <cellStyle name="Normal 6 4 5 5 4" xfId="45252"/>
    <cellStyle name="Normal 6 4 5 5 4 2" xfId="45253"/>
    <cellStyle name="Normal 6 4 5 5 5" xfId="45254"/>
    <cellStyle name="Normal 6 4 5 6" xfId="45255"/>
    <cellStyle name="Normal 6 4 5 6 2" xfId="45256"/>
    <cellStyle name="Normal 6 4 5 6 2 2" xfId="45257"/>
    <cellStyle name="Normal 6 4 5 6 2 2 2" xfId="45258"/>
    <cellStyle name="Normal 6 4 5 6 2 3" xfId="45259"/>
    <cellStyle name="Normal 6 4 5 6 2 3 2" xfId="45260"/>
    <cellStyle name="Normal 6 4 5 6 2 4" xfId="45261"/>
    <cellStyle name="Normal 6 4 5 6 3" xfId="45262"/>
    <cellStyle name="Normal 6 4 5 6 3 2" xfId="45263"/>
    <cellStyle name="Normal 6 4 5 6 4" xfId="45264"/>
    <cellStyle name="Normal 6 4 5 6 4 2" xfId="45265"/>
    <cellStyle name="Normal 6 4 5 6 5" xfId="45266"/>
    <cellStyle name="Normal 6 4 5 7" xfId="45267"/>
    <cellStyle name="Normal 6 4 5 7 2" xfId="45268"/>
    <cellStyle name="Normal 6 4 5 7 2 2" xfId="45269"/>
    <cellStyle name="Normal 6 4 5 7 3" xfId="45270"/>
    <cellStyle name="Normal 6 4 5 7 3 2" xfId="45271"/>
    <cellStyle name="Normal 6 4 5 7 4" xfId="45272"/>
    <cellStyle name="Normal 6 4 5 8" xfId="45273"/>
    <cellStyle name="Normal 6 4 5 8 2" xfId="45274"/>
    <cellStyle name="Normal 6 4 5 9" xfId="45275"/>
    <cellStyle name="Normal 6 4 5 9 2" xfId="45276"/>
    <cellStyle name="Normal 6 4 6" xfId="45277"/>
    <cellStyle name="Normal 6 4 6 2" xfId="45278"/>
    <cellStyle name="Normal 6 4 6 2 2" xfId="45279"/>
    <cellStyle name="Normal 6 4 6 2 2 2" xfId="45280"/>
    <cellStyle name="Normal 6 4 6 2 2 2 2" xfId="45281"/>
    <cellStyle name="Normal 6 4 6 2 2 3" xfId="45282"/>
    <cellStyle name="Normal 6 4 6 2 2 3 2" xfId="45283"/>
    <cellStyle name="Normal 6 4 6 2 2 4" xfId="45284"/>
    <cellStyle name="Normal 6 4 6 2 2 5" xfId="45285"/>
    <cellStyle name="Normal 6 4 6 2 3" xfId="45286"/>
    <cellStyle name="Normal 6 4 6 2 3 2" xfId="45287"/>
    <cellStyle name="Normal 6 4 6 2 3 3" xfId="45288"/>
    <cellStyle name="Normal 6 4 6 2 3 4" xfId="45289"/>
    <cellStyle name="Normal 6 4 6 2 4" xfId="45290"/>
    <cellStyle name="Normal 6 4 6 2 4 2" xfId="45291"/>
    <cellStyle name="Normal 6 4 6 2 5" xfId="45292"/>
    <cellStyle name="Normal 6 4 6 2 6" xfId="45293"/>
    <cellStyle name="Normal 6 4 6 2 7" xfId="45294"/>
    <cellStyle name="Normal 6 4 6 3" xfId="45295"/>
    <cellStyle name="Normal 6 4 6 3 2" xfId="45296"/>
    <cellStyle name="Normal 6 4 6 3 2 2" xfId="45297"/>
    <cellStyle name="Normal 6 4 6 3 2 2 2" xfId="45298"/>
    <cellStyle name="Normal 6 4 6 3 2 3" xfId="45299"/>
    <cellStyle name="Normal 6 4 6 3 2 3 2" xfId="45300"/>
    <cellStyle name="Normal 6 4 6 3 2 4" xfId="45301"/>
    <cellStyle name="Normal 6 4 6 3 3" xfId="45302"/>
    <cellStyle name="Normal 6 4 6 3 3 2" xfId="45303"/>
    <cellStyle name="Normal 6 4 6 3 4" xfId="45304"/>
    <cellStyle name="Normal 6 4 6 3 4 2" xfId="45305"/>
    <cellStyle name="Normal 6 4 6 3 5" xfId="45306"/>
    <cellStyle name="Normal 6 4 6 3 6" xfId="45307"/>
    <cellStyle name="Normal 6 4 6 4" xfId="45308"/>
    <cellStyle name="Normal 6 4 6 4 2" xfId="45309"/>
    <cellStyle name="Normal 6 4 6 4 2 2" xfId="45310"/>
    <cellStyle name="Normal 6 4 6 4 2 2 2" xfId="45311"/>
    <cellStyle name="Normal 6 4 6 4 2 3" xfId="45312"/>
    <cellStyle name="Normal 6 4 6 4 2 3 2" xfId="45313"/>
    <cellStyle name="Normal 6 4 6 4 2 4" xfId="45314"/>
    <cellStyle name="Normal 6 4 6 4 3" xfId="45315"/>
    <cellStyle name="Normal 6 4 6 4 3 2" xfId="45316"/>
    <cellStyle name="Normal 6 4 6 4 4" xfId="45317"/>
    <cellStyle name="Normal 6 4 6 4 4 2" xfId="45318"/>
    <cellStyle name="Normal 6 4 6 4 5" xfId="45319"/>
    <cellStyle name="Normal 6 4 6 5" xfId="45320"/>
    <cellStyle name="Normal 6 4 6 5 2" xfId="45321"/>
    <cellStyle name="Normal 6 4 6 5 2 2" xfId="45322"/>
    <cellStyle name="Normal 6 4 6 5 3" xfId="45323"/>
    <cellStyle name="Normal 6 4 6 5 3 2" xfId="45324"/>
    <cellStyle name="Normal 6 4 6 5 4" xfId="45325"/>
    <cellStyle name="Normal 6 4 6 6" xfId="45326"/>
    <cellStyle name="Normal 6 4 6 6 2" xfId="45327"/>
    <cellStyle name="Normal 6 4 6 7" xfId="45328"/>
    <cellStyle name="Normal 6 4 6 7 2" xfId="45329"/>
    <cellStyle name="Normal 6 4 6 8" xfId="45330"/>
    <cellStyle name="Normal 6 4 7" xfId="45331"/>
    <cellStyle name="Normal 6 4 7 2" xfId="45332"/>
    <cellStyle name="Normal 6 4 7 2 2" xfId="45333"/>
    <cellStyle name="Normal 6 4 7 2 2 2" xfId="45334"/>
    <cellStyle name="Normal 6 4 7 2 2 2 2" xfId="45335"/>
    <cellStyle name="Normal 6 4 7 2 2 3" xfId="45336"/>
    <cellStyle name="Normal 6 4 7 2 2 3 2" xfId="45337"/>
    <cellStyle name="Normal 6 4 7 2 2 4" xfId="45338"/>
    <cellStyle name="Normal 6 4 7 2 3" xfId="45339"/>
    <cellStyle name="Normal 6 4 7 2 3 2" xfId="45340"/>
    <cellStyle name="Normal 6 4 7 2 4" xfId="45341"/>
    <cellStyle name="Normal 6 4 7 2 4 2" xfId="45342"/>
    <cellStyle name="Normal 6 4 7 2 5" xfId="45343"/>
    <cellStyle name="Normal 6 4 7 2 6" xfId="45344"/>
    <cellStyle name="Normal 6 4 7 3" xfId="45345"/>
    <cellStyle name="Normal 6 4 7 3 2" xfId="45346"/>
    <cellStyle name="Normal 6 4 7 3 2 2" xfId="45347"/>
    <cellStyle name="Normal 6 4 7 3 2 2 2" xfId="45348"/>
    <cellStyle name="Normal 6 4 7 3 2 3" xfId="45349"/>
    <cellStyle name="Normal 6 4 7 3 2 3 2" xfId="45350"/>
    <cellStyle name="Normal 6 4 7 3 2 4" xfId="45351"/>
    <cellStyle name="Normal 6 4 7 3 3" xfId="45352"/>
    <cellStyle name="Normal 6 4 7 3 3 2" xfId="45353"/>
    <cellStyle name="Normal 6 4 7 3 4" xfId="45354"/>
    <cellStyle name="Normal 6 4 7 3 4 2" xfId="45355"/>
    <cellStyle name="Normal 6 4 7 3 5" xfId="45356"/>
    <cellStyle name="Normal 6 4 7 4" xfId="45357"/>
    <cellStyle name="Normal 6 4 7 4 2" xfId="45358"/>
    <cellStyle name="Normal 6 4 7 4 2 2" xfId="45359"/>
    <cellStyle name="Normal 6 4 7 4 2 2 2" xfId="45360"/>
    <cellStyle name="Normal 6 4 7 4 2 3" xfId="45361"/>
    <cellStyle name="Normal 6 4 7 4 2 3 2" xfId="45362"/>
    <cellStyle name="Normal 6 4 7 4 2 4" xfId="45363"/>
    <cellStyle name="Normal 6 4 7 4 3" xfId="45364"/>
    <cellStyle name="Normal 6 4 7 4 3 2" xfId="45365"/>
    <cellStyle name="Normal 6 4 7 4 4" xfId="45366"/>
    <cellStyle name="Normal 6 4 7 4 4 2" xfId="45367"/>
    <cellStyle name="Normal 6 4 7 4 5" xfId="45368"/>
    <cellStyle name="Normal 6 4 7 5" xfId="45369"/>
    <cellStyle name="Normal 6 4 7 5 2" xfId="45370"/>
    <cellStyle name="Normal 6 4 7 5 2 2" xfId="45371"/>
    <cellStyle name="Normal 6 4 7 5 3" xfId="45372"/>
    <cellStyle name="Normal 6 4 7 5 3 2" xfId="45373"/>
    <cellStyle name="Normal 6 4 7 5 4" xfId="45374"/>
    <cellStyle name="Normal 6 4 7 6" xfId="45375"/>
    <cellStyle name="Normal 6 4 7 6 2" xfId="45376"/>
    <cellStyle name="Normal 6 4 7 7" xfId="45377"/>
    <cellStyle name="Normal 6 4 7 7 2" xfId="45378"/>
    <cellStyle name="Normal 6 4 7 8" xfId="45379"/>
    <cellStyle name="Normal 6 4 8" xfId="45380"/>
    <cellStyle name="Normal 6 4 8 2" xfId="45381"/>
    <cellStyle name="Normal 6 4 8 2 2" xfId="45382"/>
    <cellStyle name="Normal 6 4 8 2 2 2" xfId="45383"/>
    <cellStyle name="Normal 6 4 8 2 3" xfId="45384"/>
    <cellStyle name="Normal 6 4 8 2 3 2" xfId="45385"/>
    <cellStyle name="Normal 6 4 8 2 4" xfId="45386"/>
    <cellStyle name="Normal 6 4 8 2 5" xfId="45387"/>
    <cellStyle name="Normal 6 4 8 2 6" xfId="45388"/>
    <cellStyle name="Normal 6 4 8 3" xfId="45389"/>
    <cellStyle name="Normal 6 4 8 3 2" xfId="45390"/>
    <cellStyle name="Normal 6 4 8 3 3" xfId="45391"/>
    <cellStyle name="Normal 6 4 8 3 4" xfId="45392"/>
    <cellStyle name="Normal 6 4 8 4" xfId="45393"/>
    <cellStyle name="Normal 6 4 8 4 2" xfId="45394"/>
    <cellStyle name="Normal 6 4 8 5" xfId="45395"/>
    <cellStyle name="Normal 6 4 8 6" xfId="45396"/>
    <cellStyle name="Normal 6 4 8 7" xfId="45397"/>
    <cellStyle name="Normal 6 4 9" xfId="45398"/>
    <cellStyle name="Normal 6 4 9 2" xfId="45399"/>
    <cellStyle name="Normal 6 4 9 2 2" xfId="45400"/>
    <cellStyle name="Normal 6 4 9 2 2 2" xfId="45401"/>
    <cellStyle name="Normal 6 4 9 2 3" xfId="45402"/>
    <cellStyle name="Normal 6 4 9 2 3 2" xfId="45403"/>
    <cellStyle name="Normal 6 4 9 2 4" xfId="45404"/>
    <cellStyle name="Normal 6 4 9 2 5" xfId="45405"/>
    <cellStyle name="Normal 6 4 9 3" xfId="45406"/>
    <cellStyle name="Normal 6 4 9 3 2" xfId="45407"/>
    <cellStyle name="Normal 6 4 9 3 3" xfId="45408"/>
    <cellStyle name="Normal 6 4 9 3 4" xfId="45409"/>
    <cellStyle name="Normal 6 4 9 4" xfId="45410"/>
    <cellStyle name="Normal 6 4 9 4 2" xfId="45411"/>
    <cellStyle name="Normal 6 4 9 5" xfId="45412"/>
    <cellStyle name="Normal 6 4 9 6" xfId="45413"/>
    <cellStyle name="Normal 6 4 9 7" xfId="45414"/>
    <cellStyle name="Normal 6 5" xfId="45415"/>
    <cellStyle name="Normal 6 5 10" xfId="45416"/>
    <cellStyle name="Normal 6 5 10 2" xfId="45417"/>
    <cellStyle name="Normal 6 5 10 2 2" xfId="45418"/>
    <cellStyle name="Normal 6 5 10 3" xfId="45419"/>
    <cellStyle name="Normal 6 5 10 3 2" xfId="45420"/>
    <cellStyle name="Normal 6 5 10 4" xfId="45421"/>
    <cellStyle name="Normal 6 5 10 5" xfId="45422"/>
    <cellStyle name="Normal 6 5 10 6" xfId="45423"/>
    <cellStyle name="Normal 6 5 11" xfId="45424"/>
    <cellStyle name="Normal 6 5 11 2" xfId="45425"/>
    <cellStyle name="Normal 6 5 11 3" xfId="45426"/>
    <cellStyle name="Normal 6 5 11 4" xfId="45427"/>
    <cellStyle name="Normal 6 5 12" xfId="45428"/>
    <cellStyle name="Normal 6 5 12 2" xfId="45429"/>
    <cellStyle name="Normal 6 5 13" xfId="45430"/>
    <cellStyle name="Normal 6 5 14" xfId="45431"/>
    <cellStyle name="Normal 6 5 2" xfId="45432"/>
    <cellStyle name="Normal 6 5 2 10" xfId="45433"/>
    <cellStyle name="Normal 6 5 2 10 2" xfId="45434"/>
    <cellStyle name="Normal 6 5 2 11" xfId="45435"/>
    <cellStyle name="Normal 6 5 2 12" xfId="45436"/>
    <cellStyle name="Normal 6 5 2 13" xfId="45437"/>
    <cellStyle name="Normal 6 5 2 2" xfId="45438"/>
    <cellStyle name="Normal 6 5 2 2 10" xfId="45439"/>
    <cellStyle name="Normal 6 5 2 2 2" xfId="45440"/>
    <cellStyle name="Normal 6 5 2 2 2 2" xfId="45441"/>
    <cellStyle name="Normal 6 5 2 2 2 2 2" xfId="45442"/>
    <cellStyle name="Normal 6 5 2 2 2 2 2 2" xfId="45443"/>
    <cellStyle name="Normal 6 5 2 2 2 2 2 2 2" xfId="45444"/>
    <cellStyle name="Normal 6 5 2 2 2 2 2 3" xfId="45445"/>
    <cellStyle name="Normal 6 5 2 2 2 2 2 3 2" xfId="45446"/>
    <cellStyle name="Normal 6 5 2 2 2 2 2 4" xfId="45447"/>
    <cellStyle name="Normal 6 5 2 2 2 2 2 5" xfId="45448"/>
    <cellStyle name="Normal 6 5 2 2 2 2 2 6" xfId="45449"/>
    <cellStyle name="Normal 6 5 2 2 2 2 3" xfId="45450"/>
    <cellStyle name="Normal 6 5 2 2 2 2 3 2" xfId="45451"/>
    <cellStyle name="Normal 6 5 2 2 2 2 3 3" xfId="45452"/>
    <cellStyle name="Normal 6 5 2 2 2 2 3 4" xfId="45453"/>
    <cellStyle name="Normal 6 5 2 2 2 2 4" xfId="45454"/>
    <cellStyle name="Normal 6 5 2 2 2 2 4 2" xfId="45455"/>
    <cellStyle name="Normal 6 5 2 2 2 2 5" xfId="45456"/>
    <cellStyle name="Normal 6 5 2 2 2 2 6" xfId="45457"/>
    <cellStyle name="Normal 6 5 2 2 2 2 7" xfId="45458"/>
    <cellStyle name="Normal 6 5 2 2 2 3" xfId="45459"/>
    <cellStyle name="Normal 6 5 2 2 2 3 2" xfId="45460"/>
    <cellStyle name="Normal 6 5 2 2 2 3 2 2" xfId="45461"/>
    <cellStyle name="Normal 6 5 2 2 2 3 2 2 2" xfId="45462"/>
    <cellStyle name="Normal 6 5 2 2 2 3 2 3" xfId="45463"/>
    <cellStyle name="Normal 6 5 2 2 2 3 2 3 2" xfId="45464"/>
    <cellStyle name="Normal 6 5 2 2 2 3 2 4" xfId="45465"/>
    <cellStyle name="Normal 6 5 2 2 2 3 3" xfId="45466"/>
    <cellStyle name="Normal 6 5 2 2 2 3 3 2" xfId="45467"/>
    <cellStyle name="Normal 6 5 2 2 2 3 4" xfId="45468"/>
    <cellStyle name="Normal 6 5 2 2 2 3 4 2" xfId="45469"/>
    <cellStyle name="Normal 6 5 2 2 2 3 5" xfId="45470"/>
    <cellStyle name="Normal 6 5 2 2 2 3 6" xfId="45471"/>
    <cellStyle name="Normal 6 5 2 2 2 4" xfId="45472"/>
    <cellStyle name="Normal 6 5 2 2 2 4 2" xfId="45473"/>
    <cellStyle name="Normal 6 5 2 2 2 4 2 2" xfId="45474"/>
    <cellStyle name="Normal 6 5 2 2 2 4 2 2 2" xfId="45475"/>
    <cellStyle name="Normal 6 5 2 2 2 4 2 3" xfId="45476"/>
    <cellStyle name="Normal 6 5 2 2 2 4 2 3 2" xfId="45477"/>
    <cellStyle name="Normal 6 5 2 2 2 4 2 4" xfId="45478"/>
    <cellStyle name="Normal 6 5 2 2 2 4 3" xfId="45479"/>
    <cellStyle name="Normal 6 5 2 2 2 4 3 2" xfId="45480"/>
    <cellStyle name="Normal 6 5 2 2 2 4 4" xfId="45481"/>
    <cellStyle name="Normal 6 5 2 2 2 4 4 2" xfId="45482"/>
    <cellStyle name="Normal 6 5 2 2 2 4 5" xfId="45483"/>
    <cellStyle name="Normal 6 5 2 2 2 5" xfId="45484"/>
    <cellStyle name="Normal 6 5 2 2 2 5 2" xfId="45485"/>
    <cellStyle name="Normal 6 5 2 2 2 5 2 2" xfId="45486"/>
    <cellStyle name="Normal 6 5 2 2 2 5 3" xfId="45487"/>
    <cellStyle name="Normal 6 5 2 2 2 5 3 2" xfId="45488"/>
    <cellStyle name="Normal 6 5 2 2 2 5 4" xfId="45489"/>
    <cellStyle name="Normal 6 5 2 2 2 6" xfId="45490"/>
    <cellStyle name="Normal 6 5 2 2 2 6 2" xfId="45491"/>
    <cellStyle name="Normal 6 5 2 2 2 7" xfId="45492"/>
    <cellStyle name="Normal 6 5 2 2 2 7 2" xfId="45493"/>
    <cellStyle name="Normal 6 5 2 2 2 8" xfId="45494"/>
    <cellStyle name="Normal 6 5 2 2 3" xfId="45495"/>
    <cellStyle name="Normal 6 5 2 2 3 2" xfId="45496"/>
    <cellStyle name="Normal 6 5 2 2 3 2 2" xfId="45497"/>
    <cellStyle name="Normal 6 5 2 2 3 2 2 2" xfId="45498"/>
    <cellStyle name="Normal 6 5 2 2 3 2 2 2 2" xfId="45499"/>
    <cellStyle name="Normal 6 5 2 2 3 2 2 3" xfId="45500"/>
    <cellStyle name="Normal 6 5 2 2 3 2 2 3 2" xfId="45501"/>
    <cellStyle name="Normal 6 5 2 2 3 2 2 4" xfId="45502"/>
    <cellStyle name="Normal 6 5 2 2 3 2 3" xfId="45503"/>
    <cellStyle name="Normal 6 5 2 2 3 2 3 2" xfId="45504"/>
    <cellStyle name="Normal 6 5 2 2 3 2 4" xfId="45505"/>
    <cellStyle name="Normal 6 5 2 2 3 2 4 2" xfId="45506"/>
    <cellStyle name="Normal 6 5 2 2 3 2 5" xfId="45507"/>
    <cellStyle name="Normal 6 5 2 2 3 2 6" xfId="45508"/>
    <cellStyle name="Normal 6 5 2 2 3 3" xfId="45509"/>
    <cellStyle name="Normal 6 5 2 2 3 3 2" xfId="45510"/>
    <cellStyle name="Normal 6 5 2 2 3 3 2 2" xfId="45511"/>
    <cellStyle name="Normal 6 5 2 2 3 3 2 2 2" xfId="45512"/>
    <cellStyle name="Normal 6 5 2 2 3 3 2 3" xfId="45513"/>
    <cellStyle name="Normal 6 5 2 2 3 3 2 3 2" xfId="45514"/>
    <cellStyle name="Normal 6 5 2 2 3 3 2 4" xfId="45515"/>
    <cellStyle name="Normal 6 5 2 2 3 3 3" xfId="45516"/>
    <cellStyle name="Normal 6 5 2 2 3 3 3 2" xfId="45517"/>
    <cellStyle name="Normal 6 5 2 2 3 3 4" xfId="45518"/>
    <cellStyle name="Normal 6 5 2 2 3 3 4 2" xfId="45519"/>
    <cellStyle name="Normal 6 5 2 2 3 3 5" xfId="45520"/>
    <cellStyle name="Normal 6 5 2 2 3 4" xfId="45521"/>
    <cellStyle name="Normal 6 5 2 2 3 4 2" xfId="45522"/>
    <cellStyle name="Normal 6 5 2 2 3 4 2 2" xfId="45523"/>
    <cellStyle name="Normal 6 5 2 2 3 4 2 2 2" xfId="45524"/>
    <cellStyle name="Normal 6 5 2 2 3 4 2 3" xfId="45525"/>
    <cellStyle name="Normal 6 5 2 2 3 4 2 3 2" xfId="45526"/>
    <cellStyle name="Normal 6 5 2 2 3 4 2 4" xfId="45527"/>
    <cellStyle name="Normal 6 5 2 2 3 4 3" xfId="45528"/>
    <cellStyle name="Normal 6 5 2 2 3 4 3 2" xfId="45529"/>
    <cellStyle name="Normal 6 5 2 2 3 4 4" xfId="45530"/>
    <cellStyle name="Normal 6 5 2 2 3 4 4 2" xfId="45531"/>
    <cellStyle name="Normal 6 5 2 2 3 4 5" xfId="45532"/>
    <cellStyle name="Normal 6 5 2 2 3 5" xfId="45533"/>
    <cellStyle name="Normal 6 5 2 2 3 5 2" xfId="45534"/>
    <cellStyle name="Normal 6 5 2 2 3 5 2 2" xfId="45535"/>
    <cellStyle name="Normal 6 5 2 2 3 5 3" xfId="45536"/>
    <cellStyle name="Normal 6 5 2 2 3 5 3 2" xfId="45537"/>
    <cellStyle name="Normal 6 5 2 2 3 5 4" xfId="45538"/>
    <cellStyle name="Normal 6 5 2 2 3 6" xfId="45539"/>
    <cellStyle name="Normal 6 5 2 2 3 6 2" xfId="45540"/>
    <cellStyle name="Normal 6 5 2 2 3 7" xfId="45541"/>
    <cellStyle name="Normal 6 5 2 2 3 7 2" xfId="45542"/>
    <cellStyle name="Normal 6 5 2 2 3 8" xfId="45543"/>
    <cellStyle name="Normal 6 5 2 2 4" xfId="45544"/>
    <cellStyle name="Normal 6 5 2 2 4 2" xfId="45545"/>
    <cellStyle name="Normal 6 5 2 2 4 2 2" xfId="45546"/>
    <cellStyle name="Normal 6 5 2 2 4 2 2 2" xfId="45547"/>
    <cellStyle name="Normal 6 5 2 2 4 2 3" xfId="45548"/>
    <cellStyle name="Normal 6 5 2 2 4 2 3 2" xfId="45549"/>
    <cellStyle name="Normal 6 5 2 2 4 2 4" xfId="45550"/>
    <cellStyle name="Normal 6 5 2 2 4 2 5" xfId="45551"/>
    <cellStyle name="Normal 6 5 2 2 4 3" xfId="45552"/>
    <cellStyle name="Normal 6 5 2 2 4 3 2" xfId="45553"/>
    <cellStyle name="Normal 6 5 2 2 4 3 3" xfId="45554"/>
    <cellStyle name="Normal 6 5 2 2 4 3 4" xfId="45555"/>
    <cellStyle name="Normal 6 5 2 2 4 4" xfId="45556"/>
    <cellStyle name="Normal 6 5 2 2 4 4 2" xfId="45557"/>
    <cellStyle name="Normal 6 5 2 2 4 5" xfId="45558"/>
    <cellStyle name="Normal 6 5 2 2 4 6" xfId="45559"/>
    <cellStyle name="Normal 6 5 2 2 4 7" xfId="45560"/>
    <cellStyle name="Normal 6 5 2 2 5" xfId="45561"/>
    <cellStyle name="Normal 6 5 2 2 5 2" xfId="45562"/>
    <cellStyle name="Normal 6 5 2 2 5 2 2" xfId="45563"/>
    <cellStyle name="Normal 6 5 2 2 5 2 2 2" xfId="45564"/>
    <cellStyle name="Normal 6 5 2 2 5 2 3" xfId="45565"/>
    <cellStyle name="Normal 6 5 2 2 5 2 3 2" xfId="45566"/>
    <cellStyle name="Normal 6 5 2 2 5 2 4" xfId="45567"/>
    <cellStyle name="Normal 6 5 2 2 5 3" xfId="45568"/>
    <cellStyle name="Normal 6 5 2 2 5 3 2" xfId="45569"/>
    <cellStyle name="Normal 6 5 2 2 5 4" xfId="45570"/>
    <cellStyle name="Normal 6 5 2 2 5 4 2" xfId="45571"/>
    <cellStyle name="Normal 6 5 2 2 5 5" xfId="45572"/>
    <cellStyle name="Normal 6 5 2 2 5 6" xfId="45573"/>
    <cellStyle name="Normal 6 5 2 2 6" xfId="45574"/>
    <cellStyle name="Normal 6 5 2 2 6 2" xfId="45575"/>
    <cellStyle name="Normal 6 5 2 2 6 2 2" xfId="45576"/>
    <cellStyle name="Normal 6 5 2 2 6 2 2 2" xfId="45577"/>
    <cellStyle name="Normal 6 5 2 2 6 2 3" xfId="45578"/>
    <cellStyle name="Normal 6 5 2 2 6 2 3 2" xfId="45579"/>
    <cellStyle name="Normal 6 5 2 2 6 2 4" xfId="45580"/>
    <cellStyle name="Normal 6 5 2 2 6 3" xfId="45581"/>
    <cellStyle name="Normal 6 5 2 2 6 3 2" xfId="45582"/>
    <cellStyle name="Normal 6 5 2 2 6 4" xfId="45583"/>
    <cellStyle name="Normal 6 5 2 2 6 4 2" xfId="45584"/>
    <cellStyle name="Normal 6 5 2 2 6 5" xfId="45585"/>
    <cellStyle name="Normal 6 5 2 2 7" xfId="45586"/>
    <cellStyle name="Normal 6 5 2 2 7 2" xfId="45587"/>
    <cellStyle name="Normal 6 5 2 2 7 2 2" xfId="45588"/>
    <cellStyle name="Normal 6 5 2 2 7 3" xfId="45589"/>
    <cellStyle name="Normal 6 5 2 2 7 3 2" xfId="45590"/>
    <cellStyle name="Normal 6 5 2 2 7 4" xfId="45591"/>
    <cellStyle name="Normal 6 5 2 2 8" xfId="45592"/>
    <cellStyle name="Normal 6 5 2 2 8 2" xfId="45593"/>
    <cellStyle name="Normal 6 5 2 2 9" xfId="45594"/>
    <cellStyle name="Normal 6 5 2 2 9 2" xfId="45595"/>
    <cellStyle name="Normal 6 5 2 3" xfId="45596"/>
    <cellStyle name="Normal 6 5 2 3 2" xfId="45597"/>
    <cellStyle name="Normal 6 5 2 3 2 2" xfId="45598"/>
    <cellStyle name="Normal 6 5 2 3 2 2 2" xfId="45599"/>
    <cellStyle name="Normal 6 5 2 3 2 2 2 2" xfId="45600"/>
    <cellStyle name="Normal 6 5 2 3 2 2 3" xfId="45601"/>
    <cellStyle name="Normal 6 5 2 3 2 2 3 2" xfId="45602"/>
    <cellStyle name="Normal 6 5 2 3 2 2 4" xfId="45603"/>
    <cellStyle name="Normal 6 5 2 3 2 2 5" xfId="45604"/>
    <cellStyle name="Normal 6 5 2 3 2 2 6" xfId="45605"/>
    <cellStyle name="Normal 6 5 2 3 2 3" xfId="45606"/>
    <cellStyle name="Normal 6 5 2 3 2 3 2" xfId="45607"/>
    <cellStyle name="Normal 6 5 2 3 2 3 3" xfId="45608"/>
    <cellStyle name="Normal 6 5 2 3 2 3 4" xfId="45609"/>
    <cellStyle name="Normal 6 5 2 3 2 4" xfId="45610"/>
    <cellStyle name="Normal 6 5 2 3 2 4 2" xfId="45611"/>
    <cellStyle name="Normal 6 5 2 3 2 5" xfId="45612"/>
    <cellStyle name="Normal 6 5 2 3 2 6" xfId="45613"/>
    <cellStyle name="Normal 6 5 2 3 2 7" xfId="45614"/>
    <cellStyle name="Normal 6 5 2 3 3" xfId="45615"/>
    <cellStyle name="Normal 6 5 2 3 3 2" xfId="45616"/>
    <cellStyle name="Normal 6 5 2 3 3 2 2" xfId="45617"/>
    <cellStyle name="Normal 6 5 2 3 3 2 2 2" xfId="45618"/>
    <cellStyle name="Normal 6 5 2 3 3 2 3" xfId="45619"/>
    <cellStyle name="Normal 6 5 2 3 3 2 3 2" xfId="45620"/>
    <cellStyle name="Normal 6 5 2 3 3 2 4" xfId="45621"/>
    <cellStyle name="Normal 6 5 2 3 3 3" xfId="45622"/>
    <cellStyle name="Normal 6 5 2 3 3 3 2" xfId="45623"/>
    <cellStyle name="Normal 6 5 2 3 3 4" xfId="45624"/>
    <cellStyle name="Normal 6 5 2 3 3 4 2" xfId="45625"/>
    <cellStyle name="Normal 6 5 2 3 3 5" xfId="45626"/>
    <cellStyle name="Normal 6 5 2 3 3 6" xfId="45627"/>
    <cellStyle name="Normal 6 5 2 3 4" xfId="45628"/>
    <cellStyle name="Normal 6 5 2 3 4 2" xfId="45629"/>
    <cellStyle name="Normal 6 5 2 3 4 2 2" xfId="45630"/>
    <cellStyle name="Normal 6 5 2 3 4 2 2 2" xfId="45631"/>
    <cellStyle name="Normal 6 5 2 3 4 2 3" xfId="45632"/>
    <cellStyle name="Normal 6 5 2 3 4 2 3 2" xfId="45633"/>
    <cellStyle name="Normal 6 5 2 3 4 2 4" xfId="45634"/>
    <cellStyle name="Normal 6 5 2 3 4 3" xfId="45635"/>
    <cellStyle name="Normal 6 5 2 3 4 3 2" xfId="45636"/>
    <cellStyle name="Normal 6 5 2 3 4 4" xfId="45637"/>
    <cellStyle name="Normal 6 5 2 3 4 4 2" xfId="45638"/>
    <cellStyle name="Normal 6 5 2 3 4 5" xfId="45639"/>
    <cellStyle name="Normal 6 5 2 3 5" xfId="45640"/>
    <cellStyle name="Normal 6 5 2 3 5 2" xfId="45641"/>
    <cellStyle name="Normal 6 5 2 3 5 2 2" xfId="45642"/>
    <cellStyle name="Normal 6 5 2 3 5 3" xfId="45643"/>
    <cellStyle name="Normal 6 5 2 3 5 3 2" xfId="45644"/>
    <cellStyle name="Normal 6 5 2 3 5 4" xfId="45645"/>
    <cellStyle name="Normal 6 5 2 3 6" xfId="45646"/>
    <cellStyle name="Normal 6 5 2 3 6 2" xfId="45647"/>
    <cellStyle name="Normal 6 5 2 3 7" xfId="45648"/>
    <cellStyle name="Normal 6 5 2 3 7 2" xfId="45649"/>
    <cellStyle name="Normal 6 5 2 3 8" xfId="45650"/>
    <cellStyle name="Normal 6 5 2 4" xfId="45651"/>
    <cellStyle name="Normal 6 5 2 4 2" xfId="45652"/>
    <cellStyle name="Normal 6 5 2 4 2 2" xfId="45653"/>
    <cellStyle name="Normal 6 5 2 4 2 2 2" xfId="45654"/>
    <cellStyle name="Normal 6 5 2 4 2 2 2 2" xfId="45655"/>
    <cellStyle name="Normal 6 5 2 4 2 2 3" xfId="45656"/>
    <cellStyle name="Normal 6 5 2 4 2 2 3 2" xfId="45657"/>
    <cellStyle name="Normal 6 5 2 4 2 2 4" xfId="45658"/>
    <cellStyle name="Normal 6 5 2 4 2 3" xfId="45659"/>
    <cellStyle name="Normal 6 5 2 4 2 3 2" xfId="45660"/>
    <cellStyle name="Normal 6 5 2 4 2 4" xfId="45661"/>
    <cellStyle name="Normal 6 5 2 4 2 4 2" xfId="45662"/>
    <cellStyle name="Normal 6 5 2 4 2 5" xfId="45663"/>
    <cellStyle name="Normal 6 5 2 4 2 6" xfId="45664"/>
    <cellStyle name="Normal 6 5 2 4 3" xfId="45665"/>
    <cellStyle name="Normal 6 5 2 4 3 2" xfId="45666"/>
    <cellStyle name="Normal 6 5 2 4 3 2 2" xfId="45667"/>
    <cellStyle name="Normal 6 5 2 4 3 2 2 2" xfId="45668"/>
    <cellStyle name="Normal 6 5 2 4 3 2 3" xfId="45669"/>
    <cellStyle name="Normal 6 5 2 4 3 2 3 2" xfId="45670"/>
    <cellStyle name="Normal 6 5 2 4 3 2 4" xfId="45671"/>
    <cellStyle name="Normal 6 5 2 4 3 3" xfId="45672"/>
    <cellStyle name="Normal 6 5 2 4 3 3 2" xfId="45673"/>
    <cellStyle name="Normal 6 5 2 4 3 4" xfId="45674"/>
    <cellStyle name="Normal 6 5 2 4 3 4 2" xfId="45675"/>
    <cellStyle name="Normal 6 5 2 4 3 5" xfId="45676"/>
    <cellStyle name="Normal 6 5 2 4 4" xfId="45677"/>
    <cellStyle name="Normal 6 5 2 4 4 2" xfId="45678"/>
    <cellStyle name="Normal 6 5 2 4 4 2 2" xfId="45679"/>
    <cellStyle name="Normal 6 5 2 4 4 2 2 2" xfId="45680"/>
    <cellStyle name="Normal 6 5 2 4 4 2 3" xfId="45681"/>
    <cellStyle name="Normal 6 5 2 4 4 2 3 2" xfId="45682"/>
    <cellStyle name="Normal 6 5 2 4 4 2 4" xfId="45683"/>
    <cellStyle name="Normal 6 5 2 4 4 3" xfId="45684"/>
    <cellStyle name="Normal 6 5 2 4 4 3 2" xfId="45685"/>
    <cellStyle name="Normal 6 5 2 4 4 4" xfId="45686"/>
    <cellStyle name="Normal 6 5 2 4 4 4 2" xfId="45687"/>
    <cellStyle name="Normal 6 5 2 4 4 5" xfId="45688"/>
    <cellStyle name="Normal 6 5 2 4 5" xfId="45689"/>
    <cellStyle name="Normal 6 5 2 4 5 2" xfId="45690"/>
    <cellStyle name="Normal 6 5 2 4 5 2 2" xfId="45691"/>
    <cellStyle name="Normal 6 5 2 4 5 3" xfId="45692"/>
    <cellStyle name="Normal 6 5 2 4 5 3 2" xfId="45693"/>
    <cellStyle name="Normal 6 5 2 4 5 4" xfId="45694"/>
    <cellStyle name="Normal 6 5 2 4 6" xfId="45695"/>
    <cellStyle name="Normal 6 5 2 4 6 2" xfId="45696"/>
    <cellStyle name="Normal 6 5 2 4 7" xfId="45697"/>
    <cellStyle name="Normal 6 5 2 4 7 2" xfId="45698"/>
    <cellStyle name="Normal 6 5 2 4 8" xfId="45699"/>
    <cellStyle name="Normal 6 5 2 5" xfId="45700"/>
    <cellStyle name="Normal 6 5 2 5 2" xfId="45701"/>
    <cellStyle name="Normal 6 5 2 5 2 2" xfId="45702"/>
    <cellStyle name="Normal 6 5 2 5 2 2 2" xfId="45703"/>
    <cellStyle name="Normal 6 5 2 5 2 3" xfId="45704"/>
    <cellStyle name="Normal 6 5 2 5 2 3 2" xfId="45705"/>
    <cellStyle name="Normal 6 5 2 5 2 4" xfId="45706"/>
    <cellStyle name="Normal 6 5 2 5 2 5" xfId="45707"/>
    <cellStyle name="Normal 6 5 2 5 2 6" xfId="45708"/>
    <cellStyle name="Normal 6 5 2 5 3" xfId="45709"/>
    <cellStyle name="Normal 6 5 2 5 3 2" xfId="45710"/>
    <cellStyle name="Normal 6 5 2 5 3 3" xfId="45711"/>
    <cellStyle name="Normal 6 5 2 5 3 4" xfId="45712"/>
    <cellStyle name="Normal 6 5 2 5 4" xfId="45713"/>
    <cellStyle name="Normal 6 5 2 5 4 2" xfId="45714"/>
    <cellStyle name="Normal 6 5 2 5 5" xfId="45715"/>
    <cellStyle name="Normal 6 5 2 5 6" xfId="45716"/>
    <cellStyle name="Normal 6 5 2 5 7" xfId="45717"/>
    <cellStyle name="Normal 6 5 2 6" xfId="45718"/>
    <cellStyle name="Normal 6 5 2 6 2" xfId="45719"/>
    <cellStyle name="Normal 6 5 2 6 2 2" xfId="45720"/>
    <cellStyle name="Normal 6 5 2 6 2 2 2" xfId="45721"/>
    <cellStyle name="Normal 6 5 2 6 2 3" xfId="45722"/>
    <cellStyle name="Normal 6 5 2 6 2 3 2" xfId="45723"/>
    <cellStyle name="Normal 6 5 2 6 2 4" xfId="45724"/>
    <cellStyle name="Normal 6 5 2 6 2 5" xfId="45725"/>
    <cellStyle name="Normal 6 5 2 6 2 6" xfId="45726"/>
    <cellStyle name="Normal 6 5 2 6 3" xfId="45727"/>
    <cellStyle name="Normal 6 5 2 6 3 2" xfId="45728"/>
    <cellStyle name="Normal 6 5 2 6 3 3" xfId="45729"/>
    <cellStyle name="Normal 6 5 2 6 3 4" xfId="45730"/>
    <cellStyle name="Normal 6 5 2 6 4" xfId="45731"/>
    <cellStyle name="Normal 6 5 2 6 4 2" xfId="45732"/>
    <cellStyle name="Normal 6 5 2 6 5" xfId="45733"/>
    <cellStyle name="Normal 6 5 2 6 6" xfId="45734"/>
    <cellStyle name="Normal 6 5 2 6 7" xfId="45735"/>
    <cellStyle name="Normal 6 5 2 7" xfId="45736"/>
    <cellStyle name="Normal 6 5 2 7 2" xfId="45737"/>
    <cellStyle name="Normal 6 5 2 7 2 2" xfId="45738"/>
    <cellStyle name="Normal 6 5 2 7 2 2 2" xfId="45739"/>
    <cellStyle name="Normal 6 5 2 7 2 3" xfId="45740"/>
    <cellStyle name="Normal 6 5 2 7 2 3 2" xfId="45741"/>
    <cellStyle name="Normal 6 5 2 7 2 4" xfId="45742"/>
    <cellStyle name="Normal 6 5 2 7 2 5" xfId="45743"/>
    <cellStyle name="Normal 6 5 2 7 3" xfId="45744"/>
    <cellStyle name="Normal 6 5 2 7 3 2" xfId="45745"/>
    <cellStyle name="Normal 6 5 2 7 3 3" xfId="45746"/>
    <cellStyle name="Normal 6 5 2 7 3 4" xfId="45747"/>
    <cellStyle name="Normal 6 5 2 7 4" xfId="45748"/>
    <cellStyle name="Normal 6 5 2 7 4 2" xfId="45749"/>
    <cellStyle name="Normal 6 5 2 7 5" xfId="45750"/>
    <cellStyle name="Normal 6 5 2 7 6" xfId="45751"/>
    <cellStyle name="Normal 6 5 2 7 7" xfId="45752"/>
    <cellStyle name="Normal 6 5 2 8" xfId="45753"/>
    <cellStyle name="Normal 6 5 2 8 2" xfId="45754"/>
    <cellStyle name="Normal 6 5 2 8 2 2" xfId="45755"/>
    <cellStyle name="Normal 6 5 2 8 3" xfId="45756"/>
    <cellStyle name="Normal 6 5 2 8 3 2" xfId="45757"/>
    <cellStyle name="Normal 6 5 2 8 4" xfId="45758"/>
    <cellStyle name="Normal 6 5 2 8 5" xfId="45759"/>
    <cellStyle name="Normal 6 5 2 8 6" xfId="45760"/>
    <cellStyle name="Normal 6 5 2 9" xfId="45761"/>
    <cellStyle name="Normal 6 5 2 9 2" xfId="45762"/>
    <cellStyle name="Normal 6 5 2 9 3" xfId="45763"/>
    <cellStyle name="Normal 6 5 2 9 4" xfId="45764"/>
    <cellStyle name="Normal 6 5 3" xfId="45765"/>
    <cellStyle name="Normal 6 5 3 10" xfId="45766"/>
    <cellStyle name="Normal 6 5 3 2" xfId="45767"/>
    <cellStyle name="Normal 6 5 3 2 2" xfId="45768"/>
    <cellStyle name="Normal 6 5 3 2 2 2" xfId="45769"/>
    <cellStyle name="Normal 6 5 3 2 2 2 2" xfId="45770"/>
    <cellStyle name="Normal 6 5 3 2 2 2 2 2" xfId="45771"/>
    <cellStyle name="Normal 6 5 3 2 2 2 3" xfId="45772"/>
    <cellStyle name="Normal 6 5 3 2 2 2 3 2" xfId="45773"/>
    <cellStyle name="Normal 6 5 3 2 2 2 4" xfId="45774"/>
    <cellStyle name="Normal 6 5 3 2 2 2 5" xfId="45775"/>
    <cellStyle name="Normal 6 5 3 2 2 2 6" xfId="45776"/>
    <cellStyle name="Normal 6 5 3 2 2 3" xfId="45777"/>
    <cellStyle name="Normal 6 5 3 2 2 3 2" xfId="45778"/>
    <cellStyle name="Normal 6 5 3 2 2 3 3" xfId="45779"/>
    <cellStyle name="Normal 6 5 3 2 2 3 4" xfId="45780"/>
    <cellStyle name="Normal 6 5 3 2 2 4" xfId="45781"/>
    <cellStyle name="Normal 6 5 3 2 2 4 2" xfId="45782"/>
    <cellStyle name="Normal 6 5 3 2 2 5" xfId="45783"/>
    <cellStyle name="Normal 6 5 3 2 2 6" xfId="45784"/>
    <cellStyle name="Normal 6 5 3 2 2 7" xfId="45785"/>
    <cellStyle name="Normal 6 5 3 2 3" xfId="45786"/>
    <cellStyle name="Normal 6 5 3 2 3 2" xfId="45787"/>
    <cellStyle name="Normal 6 5 3 2 3 2 2" xfId="45788"/>
    <cellStyle name="Normal 6 5 3 2 3 2 2 2" xfId="45789"/>
    <cellStyle name="Normal 6 5 3 2 3 2 3" xfId="45790"/>
    <cellStyle name="Normal 6 5 3 2 3 2 3 2" xfId="45791"/>
    <cellStyle name="Normal 6 5 3 2 3 2 4" xfId="45792"/>
    <cellStyle name="Normal 6 5 3 2 3 2 5" xfId="45793"/>
    <cellStyle name="Normal 6 5 3 2 3 3" xfId="45794"/>
    <cellStyle name="Normal 6 5 3 2 3 3 2" xfId="45795"/>
    <cellStyle name="Normal 6 5 3 2 3 3 3" xfId="45796"/>
    <cellStyle name="Normal 6 5 3 2 3 3 4" xfId="45797"/>
    <cellStyle name="Normal 6 5 3 2 3 4" xfId="45798"/>
    <cellStyle name="Normal 6 5 3 2 3 4 2" xfId="45799"/>
    <cellStyle name="Normal 6 5 3 2 3 5" xfId="45800"/>
    <cellStyle name="Normal 6 5 3 2 3 6" xfId="45801"/>
    <cellStyle name="Normal 6 5 3 2 3 7" xfId="45802"/>
    <cellStyle name="Normal 6 5 3 2 4" xfId="45803"/>
    <cellStyle name="Normal 6 5 3 2 4 2" xfId="45804"/>
    <cellStyle name="Normal 6 5 3 2 4 2 2" xfId="45805"/>
    <cellStyle name="Normal 6 5 3 2 4 2 2 2" xfId="45806"/>
    <cellStyle name="Normal 6 5 3 2 4 2 3" xfId="45807"/>
    <cellStyle name="Normal 6 5 3 2 4 2 3 2" xfId="45808"/>
    <cellStyle name="Normal 6 5 3 2 4 2 4" xfId="45809"/>
    <cellStyle name="Normal 6 5 3 2 4 3" xfId="45810"/>
    <cellStyle name="Normal 6 5 3 2 4 3 2" xfId="45811"/>
    <cellStyle name="Normal 6 5 3 2 4 4" xfId="45812"/>
    <cellStyle name="Normal 6 5 3 2 4 4 2" xfId="45813"/>
    <cellStyle name="Normal 6 5 3 2 4 5" xfId="45814"/>
    <cellStyle name="Normal 6 5 3 2 4 6" xfId="45815"/>
    <cellStyle name="Normal 6 5 3 2 5" xfId="45816"/>
    <cellStyle name="Normal 6 5 3 2 5 2" xfId="45817"/>
    <cellStyle name="Normal 6 5 3 2 5 2 2" xfId="45818"/>
    <cellStyle name="Normal 6 5 3 2 5 3" xfId="45819"/>
    <cellStyle name="Normal 6 5 3 2 5 3 2" xfId="45820"/>
    <cellStyle name="Normal 6 5 3 2 5 4" xfId="45821"/>
    <cellStyle name="Normal 6 5 3 2 6" xfId="45822"/>
    <cellStyle name="Normal 6 5 3 2 6 2" xfId="45823"/>
    <cellStyle name="Normal 6 5 3 2 7" xfId="45824"/>
    <cellStyle name="Normal 6 5 3 2 7 2" xfId="45825"/>
    <cellStyle name="Normal 6 5 3 2 8" xfId="45826"/>
    <cellStyle name="Normal 6 5 3 2 9" xfId="45827"/>
    <cellStyle name="Normal 6 5 3 3" xfId="45828"/>
    <cellStyle name="Normal 6 5 3 3 2" xfId="45829"/>
    <cellStyle name="Normal 6 5 3 3 2 2" xfId="45830"/>
    <cellStyle name="Normal 6 5 3 3 2 2 2" xfId="45831"/>
    <cellStyle name="Normal 6 5 3 3 2 2 2 2" xfId="45832"/>
    <cellStyle name="Normal 6 5 3 3 2 2 3" xfId="45833"/>
    <cellStyle name="Normal 6 5 3 3 2 2 3 2" xfId="45834"/>
    <cellStyle name="Normal 6 5 3 3 2 2 4" xfId="45835"/>
    <cellStyle name="Normal 6 5 3 3 2 3" xfId="45836"/>
    <cellStyle name="Normal 6 5 3 3 2 3 2" xfId="45837"/>
    <cellStyle name="Normal 6 5 3 3 2 4" xfId="45838"/>
    <cellStyle name="Normal 6 5 3 3 2 4 2" xfId="45839"/>
    <cellStyle name="Normal 6 5 3 3 2 5" xfId="45840"/>
    <cellStyle name="Normal 6 5 3 3 2 6" xfId="45841"/>
    <cellStyle name="Normal 6 5 3 3 3" xfId="45842"/>
    <cellStyle name="Normal 6 5 3 3 3 2" xfId="45843"/>
    <cellStyle name="Normal 6 5 3 3 3 2 2" xfId="45844"/>
    <cellStyle name="Normal 6 5 3 3 3 2 2 2" xfId="45845"/>
    <cellStyle name="Normal 6 5 3 3 3 2 3" xfId="45846"/>
    <cellStyle name="Normal 6 5 3 3 3 2 3 2" xfId="45847"/>
    <cellStyle name="Normal 6 5 3 3 3 2 4" xfId="45848"/>
    <cellStyle name="Normal 6 5 3 3 3 3" xfId="45849"/>
    <cellStyle name="Normal 6 5 3 3 3 3 2" xfId="45850"/>
    <cellStyle name="Normal 6 5 3 3 3 4" xfId="45851"/>
    <cellStyle name="Normal 6 5 3 3 3 4 2" xfId="45852"/>
    <cellStyle name="Normal 6 5 3 3 3 5" xfId="45853"/>
    <cellStyle name="Normal 6 5 3 3 4" xfId="45854"/>
    <cellStyle name="Normal 6 5 3 3 4 2" xfId="45855"/>
    <cellStyle name="Normal 6 5 3 3 4 2 2" xfId="45856"/>
    <cellStyle name="Normal 6 5 3 3 4 2 2 2" xfId="45857"/>
    <cellStyle name="Normal 6 5 3 3 4 2 3" xfId="45858"/>
    <cellStyle name="Normal 6 5 3 3 4 2 3 2" xfId="45859"/>
    <cellStyle name="Normal 6 5 3 3 4 2 4" xfId="45860"/>
    <cellStyle name="Normal 6 5 3 3 4 3" xfId="45861"/>
    <cellStyle name="Normal 6 5 3 3 4 3 2" xfId="45862"/>
    <cellStyle name="Normal 6 5 3 3 4 4" xfId="45863"/>
    <cellStyle name="Normal 6 5 3 3 4 4 2" xfId="45864"/>
    <cellStyle name="Normal 6 5 3 3 4 5" xfId="45865"/>
    <cellStyle name="Normal 6 5 3 3 5" xfId="45866"/>
    <cellStyle name="Normal 6 5 3 3 5 2" xfId="45867"/>
    <cellStyle name="Normal 6 5 3 3 5 2 2" xfId="45868"/>
    <cellStyle name="Normal 6 5 3 3 5 3" xfId="45869"/>
    <cellStyle name="Normal 6 5 3 3 5 3 2" xfId="45870"/>
    <cellStyle name="Normal 6 5 3 3 5 4" xfId="45871"/>
    <cellStyle name="Normal 6 5 3 3 6" xfId="45872"/>
    <cellStyle name="Normal 6 5 3 3 6 2" xfId="45873"/>
    <cellStyle name="Normal 6 5 3 3 7" xfId="45874"/>
    <cellStyle name="Normal 6 5 3 3 7 2" xfId="45875"/>
    <cellStyle name="Normal 6 5 3 3 8" xfId="45876"/>
    <cellStyle name="Normal 6 5 3 4" xfId="45877"/>
    <cellStyle name="Normal 6 5 3 4 2" xfId="45878"/>
    <cellStyle name="Normal 6 5 3 4 2 2" xfId="45879"/>
    <cellStyle name="Normal 6 5 3 4 2 2 2" xfId="45880"/>
    <cellStyle name="Normal 6 5 3 4 2 3" xfId="45881"/>
    <cellStyle name="Normal 6 5 3 4 2 3 2" xfId="45882"/>
    <cellStyle name="Normal 6 5 3 4 2 4" xfId="45883"/>
    <cellStyle name="Normal 6 5 3 4 2 5" xfId="45884"/>
    <cellStyle name="Normal 6 5 3 4 3" xfId="45885"/>
    <cellStyle name="Normal 6 5 3 4 3 2" xfId="45886"/>
    <cellStyle name="Normal 6 5 3 4 3 3" xfId="45887"/>
    <cellStyle name="Normal 6 5 3 4 3 4" xfId="45888"/>
    <cellStyle name="Normal 6 5 3 4 4" xfId="45889"/>
    <cellStyle name="Normal 6 5 3 4 4 2" xfId="45890"/>
    <cellStyle name="Normal 6 5 3 4 5" xfId="45891"/>
    <cellStyle name="Normal 6 5 3 4 6" xfId="45892"/>
    <cellStyle name="Normal 6 5 3 4 7" xfId="45893"/>
    <cellStyle name="Normal 6 5 3 5" xfId="45894"/>
    <cellStyle name="Normal 6 5 3 5 2" xfId="45895"/>
    <cellStyle name="Normal 6 5 3 5 2 2" xfId="45896"/>
    <cellStyle name="Normal 6 5 3 5 2 2 2" xfId="45897"/>
    <cellStyle name="Normal 6 5 3 5 2 3" xfId="45898"/>
    <cellStyle name="Normal 6 5 3 5 2 3 2" xfId="45899"/>
    <cellStyle name="Normal 6 5 3 5 2 4" xfId="45900"/>
    <cellStyle name="Normal 6 5 3 5 3" xfId="45901"/>
    <cellStyle name="Normal 6 5 3 5 3 2" xfId="45902"/>
    <cellStyle name="Normal 6 5 3 5 4" xfId="45903"/>
    <cellStyle name="Normal 6 5 3 5 4 2" xfId="45904"/>
    <cellStyle name="Normal 6 5 3 5 5" xfId="45905"/>
    <cellStyle name="Normal 6 5 3 5 6" xfId="45906"/>
    <cellStyle name="Normal 6 5 3 6" xfId="45907"/>
    <cellStyle name="Normal 6 5 3 6 2" xfId="45908"/>
    <cellStyle name="Normal 6 5 3 6 2 2" xfId="45909"/>
    <cellStyle name="Normal 6 5 3 6 2 2 2" xfId="45910"/>
    <cellStyle name="Normal 6 5 3 6 2 3" xfId="45911"/>
    <cellStyle name="Normal 6 5 3 6 2 3 2" xfId="45912"/>
    <cellStyle name="Normal 6 5 3 6 2 4" xfId="45913"/>
    <cellStyle name="Normal 6 5 3 6 3" xfId="45914"/>
    <cellStyle name="Normal 6 5 3 6 3 2" xfId="45915"/>
    <cellStyle name="Normal 6 5 3 6 4" xfId="45916"/>
    <cellStyle name="Normal 6 5 3 6 4 2" xfId="45917"/>
    <cellStyle name="Normal 6 5 3 6 5" xfId="45918"/>
    <cellStyle name="Normal 6 5 3 7" xfId="45919"/>
    <cellStyle name="Normal 6 5 3 7 2" xfId="45920"/>
    <cellStyle name="Normal 6 5 3 7 2 2" xfId="45921"/>
    <cellStyle name="Normal 6 5 3 7 3" xfId="45922"/>
    <cellStyle name="Normal 6 5 3 7 3 2" xfId="45923"/>
    <cellStyle name="Normal 6 5 3 7 4" xfId="45924"/>
    <cellStyle name="Normal 6 5 3 8" xfId="45925"/>
    <cellStyle name="Normal 6 5 3 8 2" xfId="45926"/>
    <cellStyle name="Normal 6 5 3 9" xfId="45927"/>
    <cellStyle name="Normal 6 5 3 9 2" xfId="45928"/>
    <cellStyle name="Normal 6 5 4" xfId="45929"/>
    <cellStyle name="Normal 6 5 4 10" xfId="45930"/>
    <cellStyle name="Normal 6 5 4 2" xfId="45931"/>
    <cellStyle name="Normal 6 5 4 2 2" xfId="45932"/>
    <cellStyle name="Normal 6 5 4 2 2 2" xfId="45933"/>
    <cellStyle name="Normal 6 5 4 2 2 2 2" xfId="45934"/>
    <cellStyle name="Normal 6 5 4 2 2 2 2 2" xfId="45935"/>
    <cellStyle name="Normal 6 5 4 2 2 2 3" xfId="45936"/>
    <cellStyle name="Normal 6 5 4 2 2 2 3 2" xfId="45937"/>
    <cellStyle name="Normal 6 5 4 2 2 2 4" xfId="45938"/>
    <cellStyle name="Normal 6 5 4 2 2 2 5" xfId="45939"/>
    <cellStyle name="Normal 6 5 4 2 2 3" xfId="45940"/>
    <cellStyle name="Normal 6 5 4 2 2 3 2" xfId="45941"/>
    <cellStyle name="Normal 6 5 4 2 2 3 3" xfId="45942"/>
    <cellStyle name="Normal 6 5 4 2 2 3 4" xfId="45943"/>
    <cellStyle name="Normal 6 5 4 2 2 4" xfId="45944"/>
    <cellStyle name="Normal 6 5 4 2 2 4 2" xfId="45945"/>
    <cellStyle name="Normal 6 5 4 2 2 5" xfId="45946"/>
    <cellStyle name="Normal 6 5 4 2 2 6" xfId="45947"/>
    <cellStyle name="Normal 6 5 4 2 2 7" xfId="45948"/>
    <cellStyle name="Normal 6 5 4 2 3" xfId="45949"/>
    <cellStyle name="Normal 6 5 4 2 3 2" xfId="45950"/>
    <cellStyle name="Normal 6 5 4 2 3 2 2" xfId="45951"/>
    <cellStyle name="Normal 6 5 4 2 3 2 2 2" xfId="45952"/>
    <cellStyle name="Normal 6 5 4 2 3 2 3" xfId="45953"/>
    <cellStyle name="Normal 6 5 4 2 3 2 3 2" xfId="45954"/>
    <cellStyle name="Normal 6 5 4 2 3 2 4" xfId="45955"/>
    <cellStyle name="Normal 6 5 4 2 3 3" xfId="45956"/>
    <cellStyle name="Normal 6 5 4 2 3 3 2" xfId="45957"/>
    <cellStyle name="Normal 6 5 4 2 3 4" xfId="45958"/>
    <cellStyle name="Normal 6 5 4 2 3 4 2" xfId="45959"/>
    <cellStyle name="Normal 6 5 4 2 3 5" xfId="45960"/>
    <cellStyle name="Normal 6 5 4 2 3 6" xfId="45961"/>
    <cellStyle name="Normal 6 5 4 2 4" xfId="45962"/>
    <cellStyle name="Normal 6 5 4 2 4 2" xfId="45963"/>
    <cellStyle name="Normal 6 5 4 2 4 2 2" xfId="45964"/>
    <cellStyle name="Normal 6 5 4 2 4 2 2 2" xfId="45965"/>
    <cellStyle name="Normal 6 5 4 2 4 2 3" xfId="45966"/>
    <cellStyle name="Normal 6 5 4 2 4 2 3 2" xfId="45967"/>
    <cellStyle name="Normal 6 5 4 2 4 2 4" xfId="45968"/>
    <cellStyle name="Normal 6 5 4 2 4 3" xfId="45969"/>
    <cellStyle name="Normal 6 5 4 2 4 3 2" xfId="45970"/>
    <cellStyle name="Normal 6 5 4 2 4 4" xfId="45971"/>
    <cellStyle name="Normal 6 5 4 2 4 4 2" xfId="45972"/>
    <cellStyle name="Normal 6 5 4 2 4 5" xfId="45973"/>
    <cellStyle name="Normal 6 5 4 2 5" xfId="45974"/>
    <cellStyle name="Normal 6 5 4 2 5 2" xfId="45975"/>
    <cellStyle name="Normal 6 5 4 2 5 2 2" xfId="45976"/>
    <cellStyle name="Normal 6 5 4 2 5 3" xfId="45977"/>
    <cellStyle name="Normal 6 5 4 2 5 3 2" xfId="45978"/>
    <cellStyle name="Normal 6 5 4 2 5 4" xfId="45979"/>
    <cellStyle name="Normal 6 5 4 2 6" xfId="45980"/>
    <cellStyle name="Normal 6 5 4 2 6 2" xfId="45981"/>
    <cellStyle name="Normal 6 5 4 2 7" xfId="45982"/>
    <cellStyle name="Normal 6 5 4 2 7 2" xfId="45983"/>
    <cellStyle name="Normal 6 5 4 2 8" xfId="45984"/>
    <cellStyle name="Normal 6 5 4 3" xfId="45985"/>
    <cellStyle name="Normal 6 5 4 3 2" xfId="45986"/>
    <cellStyle name="Normal 6 5 4 3 2 2" xfId="45987"/>
    <cellStyle name="Normal 6 5 4 3 2 2 2" xfId="45988"/>
    <cellStyle name="Normal 6 5 4 3 2 2 2 2" xfId="45989"/>
    <cellStyle name="Normal 6 5 4 3 2 2 3" xfId="45990"/>
    <cellStyle name="Normal 6 5 4 3 2 2 3 2" xfId="45991"/>
    <cellStyle name="Normal 6 5 4 3 2 2 4" xfId="45992"/>
    <cellStyle name="Normal 6 5 4 3 2 3" xfId="45993"/>
    <cellStyle name="Normal 6 5 4 3 2 3 2" xfId="45994"/>
    <cellStyle name="Normal 6 5 4 3 2 4" xfId="45995"/>
    <cellStyle name="Normal 6 5 4 3 2 4 2" xfId="45996"/>
    <cellStyle name="Normal 6 5 4 3 2 5" xfId="45997"/>
    <cellStyle name="Normal 6 5 4 3 3" xfId="45998"/>
    <cellStyle name="Normal 6 5 4 3 3 2" xfId="45999"/>
    <cellStyle name="Normal 6 5 4 3 3 2 2" xfId="46000"/>
    <cellStyle name="Normal 6 5 4 3 3 2 2 2" xfId="46001"/>
    <cellStyle name="Normal 6 5 4 3 3 2 3" xfId="46002"/>
    <cellStyle name="Normal 6 5 4 3 3 2 3 2" xfId="46003"/>
    <cellStyle name="Normal 6 5 4 3 3 2 4" xfId="46004"/>
    <cellStyle name="Normal 6 5 4 3 3 3" xfId="46005"/>
    <cellStyle name="Normal 6 5 4 3 3 3 2" xfId="46006"/>
    <cellStyle name="Normal 6 5 4 3 3 4" xfId="46007"/>
    <cellStyle name="Normal 6 5 4 3 3 4 2" xfId="46008"/>
    <cellStyle name="Normal 6 5 4 3 3 5" xfId="46009"/>
    <cellStyle name="Normal 6 5 4 3 4" xfId="46010"/>
    <cellStyle name="Normal 6 5 4 3 4 2" xfId="46011"/>
    <cellStyle name="Normal 6 5 4 3 4 2 2" xfId="46012"/>
    <cellStyle name="Normal 6 5 4 3 4 2 2 2" xfId="46013"/>
    <cellStyle name="Normal 6 5 4 3 4 2 3" xfId="46014"/>
    <cellStyle name="Normal 6 5 4 3 4 2 3 2" xfId="46015"/>
    <cellStyle name="Normal 6 5 4 3 4 2 4" xfId="46016"/>
    <cellStyle name="Normal 6 5 4 3 4 3" xfId="46017"/>
    <cellStyle name="Normal 6 5 4 3 4 3 2" xfId="46018"/>
    <cellStyle name="Normal 6 5 4 3 4 4" xfId="46019"/>
    <cellStyle name="Normal 6 5 4 3 4 4 2" xfId="46020"/>
    <cellStyle name="Normal 6 5 4 3 4 5" xfId="46021"/>
    <cellStyle name="Normal 6 5 4 3 5" xfId="46022"/>
    <cellStyle name="Normal 6 5 4 3 5 2" xfId="46023"/>
    <cellStyle name="Normal 6 5 4 3 5 2 2" xfId="46024"/>
    <cellStyle name="Normal 6 5 4 3 5 3" xfId="46025"/>
    <cellStyle name="Normal 6 5 4 3 5 3 2" xfId="46026"/>
    <cellStyle name="Normal 6 5 4 3 5 4" xfId="46027"/>
    <cellStyle name="Normal 6 5 4 3 6" xfId="46028"/>
    <cellStyle name="Normal 6 5 4 3 6 2" xfId="46029"/>
    <cellStyle name="Normal 6 5 4 3 7" xfId="46030"/>
    <cellStyle name="Normal 6 5 4 3 7 2" xfId="46031"/>
    <cellStyle name="Normal 6 5 4 3 8" xfId="46032"/>
    <cellStyle name="Normal 6 5 4 4" xfId="46033"/>
    <cellStyle name="Normal 6 5 4 4 2" xfId="46034"/>
    <cellStyle name="Normal 6 5 4 4 2 2" xfId="46035"/>
    <cellStyle name="Normal 6 5 4 4 2 2 2" xfId="46036"/>
    <cellStyle name="Normal 6 5 4 4 2 3" xfId="46037"/>
    <cellStyle name="Normal 6 5 4 4 2 3 2" xfId="46038"/>
    <cellStyle name="Normal 6 5 4 4 2 4" xfId="46039"/>
    <cellStyle name="Normal 6 5 4 4 3" xfId="46040"/>
    <cellStyle name="Normal 6 5 4 4 3 2" xfId="46041"/>
    <cellStyle name="Normal 6 5 4 4 4" xfId="46042"/>
    <cellStyle name="Normal 6 5 4 4 4 2" xfId="46043"/>
    <cellStyle name="Normal 6 5 4 4 5" xfId="46044"/>
    <cellStyle name="Normal 6 5 4 4 6" xfId="46045"/>
    <cellStyle name="Normal 6 5 4 5" xfId="46046"/>
    <cellStyle name="Normal 6 5 4 5 2" xfId="46047"/>
    <cellStyle name="Normal 6 5 4 5 2 2" xfId="46048"/>
    <cellStyle name="Normal 6 5 4 5 2 2 2" xfId="46049"/>
    <cellStyle name="Normal 6 5 4 5 2 3" xfId="46050"/>
    <cellStyle name="Normal 6 5 4 5 2 3 2" xfId="46051"/>
    <cellStyle name="Normal 6 5 4 5 2 4" xfId="46052"/>
    <cellStyle name="Normal 6 5 4 5 3" xfId="46053"/>
    <cellStyle name="Normal 6 5 4 5 3 2" xfId="46054"/>
    <cellStyle name="Normal 6 5 4 5 4" xfId="46055"/>
    <cellStyle name="Normal 6 5 4 5 4 2" xfId="46056"/>
    <cellStyle name="Normal 6 5 4 5 5" xfId="46057"/>
    <cellStyle name="Normal 6 5 4 6" xfId="46058"/>
    <cellStyle name="Normal 6 5 4 6 2" xfId="46059"/>
    <cellStyle name="Normal 6 5 4 6 2 2" xfId="46060"/>
    <cellStyle name="Normal 6 5 4 6 2 2 2" xfId="46061"/>
    <cellStyle name="Normal 6 5 4 6 2 3" xfId="46062"/>
    <cellStyle name="Normal 6 5 4 6 2 3 2" xfId="46063"/>
    <cellStyle name="Normal 6 5 4 6 2 4" xfId="46064"/>
    <cellStyle name="Normal 6 5 4 6 3" xfId="46065"/>
    <cellStyle name="Normal 6 5 4 6 3 2" xfId="46066"/>
    <cellStyle name="Normal 6 5 4 6 4" xfId="46067"/>
    <cellStyle name="Normal 6 5 4 6 4 2" xfId="46068"/>
    <cellStyle name="Normal 6 5 4 6 5" xfId="46069"/>
    <cellStyle name="Normal 6 5 4 7" xfId="46070"/>
    <cellStyle name="Normal 6 5 4 7 2" xfId="46071"/>
    <cellStyle name="Normal 6 5 4 7 2 2" xfId="46072"/>
    <cellStyle name="Normal 6 5 4 7 3" xfId="46073"/>
    <cellStyle name="Normal 6 5 4 7 3 2" xfId="46074"/>
    <cellStyle name="Normal 6 5 4 7 4" xfId="46075"/>
    <cellStyle name="Normal 6 5 4 8" xfId="46076"/>
    <cellStyle name="Normal 6 5 4 8 2" xfId="46077"/>
    <cellStyle name="Normal 6 5 4 9" xfId="46078"/>
    <cellStyle name="Normal 6 5 4 9 2" xfId="46079"/>
    <cellStyle name="Normal 6 5 5" xfId="46080"/>
    <cellStyle name="Normal 6 5 5 2" xfId="46081"/>
    <cellStyle name="Normal 6 5 5 2 2" xfId="46082"/>
    <cellStyle name="Normal 6 5 5 2 2 2" xfId="46083"/>
    <cellStyle name="Normal 6 5 5 2 2 2 2" xfId="46084"/>
    <cellStyle name="Normal 6 5 5 2 2 3" xfId="46085"/>
    <cellStyle name="Normal 6 5 5 2 2 3 2" xfId="46086"/>
    <cellStyle name="Normal 6 5 5 2 2 4" xfId="46087"/>
    <cellStyle name="Normal 6 5 5 2 2 5" xfId="46088"/>
    <cellStyle name="Normal 6 5 5 2 3" xfId="46089"/>
    <cellStyle name="Normal 6 5 5 2 3 2" xfId="46090"/>
    <cellStyle name="Normal 6 5 5 2 3 3" xfId="46091"/>
    <cellStyle name="Normal 6 5 5 2 3 4" xfId="46092"/>
    <cellStyle name="Normal 6 5 5 2 4" xfId="46093"/>
    <cellStyle name="Normal 6 5 5 2 4 2" xfId="46094"/>
    <cellStyle name="Normal 6 5 5 2 5" xfId="46095"/>
    <cellStyle name="Normal 6 5 5 2 6" xfId="46096"/>
    <cellStyle name="Normal 6 5 5 2 7" xfId="46097"/>
    <cellStyle name="Normal 6 5 5 3" xfId="46098"/>
    <cellStyle name="Normal 6 5 5 3 2" xfId="46099"/>
    <cellStyle name="Normal 6 5 5 3 2 2" xfId="46100"/>
    <cellStyle name="Normal 6 5 5 3 2 2 2" xfId="46101"/>
    <cellStyle name="Normal 6 5 5 3 2 3" xfId="46102"/>
    <cellStyle name="Normal 6 5 5 3 2 3 2" xfId="46103"/>
    <cellStyle name="Normal 6 5 5 3 2 4" xfId="46104"/>
    <cellStyle name="Normal 6 5 5 3 2 5" xfId="46105"/>
    <cellStyle name="Normal 6 5 5 3 3" xfId="46106"/>
    <cellStyle name="Normal 6 5 5 3 3 2" xfId="46107"/>
    <cellStyle name="Normal 6 5 5 3 3 3" xfId="46108"/>
    <cellStyle name="Normal 6 5 5 3 3 4" xfId="46109"/>
    <cellStyle name="Normal 6 5 5 3 4" xfId="46110"/>
    <cellStyle name="Normal 6 5 5 3 4 2" xfId="46111"/>
    <cellStyle name="Normal 6 5 5 3 5" xfId="46112"/>
    <cellStyle name="Normal 6 5 5 3 6" xfId="46113"/>
    <cellStyle name="Normal 6 5 5 3 7" xfId="46114"/>
    <cellStyle name="Normal 6 5 5 4" xfId="46115"/>
    <cellStyle name="Normal 6 5 5 4 2" xfId="46116"/>
    <cellStyle name="Normal 6 5 5 4 2 2" xfId="46117"/>
    <cellStyle name="Normal 6 5 5 4 2 2 2" xfId="46118"/>
    <cellStyle name="Normal 6 5 5 4 2 3" xfId="46119"/>
    <cellStyle name="Normal 6 5 5 4 2 3 2" xfId="46120"/>
    <cellStyle name="Normal 6 5 5 4 2 4" xfId="46121"/>
    <cellStyle name="Normal 6 5 5 4 3" xfId="46122"/>
    <cellStyle name="Normal 6 5 5 4 3 2" xfId="46123"/>
    <cellStyle name="Normal 6 5 5 4 4" xfId="46124"/>
    <cellStyle name="Normal 6 5 5 4 4 2" xfId="46125"/>
    <cellStyle name="Normal 6 5 5 4 5" xfId="46126"/>
    <cellStyle name="Normal 6 5 5 4 6" xfId="46127"/>
    <cellStyle name="Normal 6 5 5 5" xfId="46128"/>
    <cellStyle name="Normal 6 5 5 5 2" xfId="46129"/>
    <cellStyle name="Normal 6 5 5 5 2 2" xfId="46130"/>
    <cellStyle name="Normal 6 5 5 5 3" xfId="46131"/>
    <cellStyle name="Normal 6 5 5 5 3 2" xfId="46132"/>
    <cellStyle name="Normal 6 5 5 5 4" xfId="46133"/>
    <cellStyle name="Normal 6 5 5 6" xfId="46134"/>
    <cellStyle name="Normal 6 5 5 6 2" xfId="46135"/>
    <cellStyle name="Normal 6 5 5 7" xfId="46136"/>
    <cellStyle name="Normal 6 5 5 7 2" xfId="46137"/>
    <cellStyle name="Normal 6 5 5 8" xfId="46138"/>
    <cellStyle name="Normal 6 5 6" xfId="46139"/>
    <cellStyle name="Normal 6 5 6 2" xfId="46140"/>
    <cellStyle name="Normal 6 5 6 2 2" xfId="46141"/>
    <cellStyle name="Normal 6 5 6 2 2 2" xfId="46142"/>
    <cellStyle name="Normal 6 5 6 2 2 2 2" xfId="46143"/>
    <cellStyle name="Normal 6 5 6 2 2 3" xfId="46144"/>
    <cellStyle name="Normal 6 5 6 2 2 3 2" xfId="46145"/>
    <cellStyle name="Normal 6 5 6 2 2 4" xfId="46146"/>
    <cellStyle name="Normal 6 5 6 2 2 5" xfId="46147"/>
    <cellStyle name="Normal 6 5 6 2 3" xfId="46148"/>
    <cellStyle name="Normal 6 5 6 2 3 2" xfId="46149"/>
    <cellStyle name="Normal 6 5 6 2 3 3" xfId="46150"/>
    <cellStyle name="Normal 6 5 6 2 3 4" xfId="46151"/>
    <cellStyle name="Normal 6 5 6 2 4" xfId="46152"/>
    <cellStyle name="Normal 6 5 6 2 4 2" xfId="46153"/>
    <cellStyle name="Normal 6 5 6 2 5" xfId="46154"/>
    <cellStyle name="Normal 6 5 6 2 6" xfId="46155"/>
    <cellStyle name="Normal 6 5 6 2 7" xfId="46156"/>
    <cellStyle name="Normal 6 5 6 3" xfId="46157"/>
    <cellStyle name="Normal 6 5 6 3 2" xfId="46158"/>
    <cellStyle name="Normal 6 5 6 3 2 2" xfId="46159"/>
    <cellStyle name="Normal 6 5 6 3 2 2 2" xfId="46160"/>
    <cellStyle name="Normal 6 5 6 3 2 3" xfId="46161"/>
    <cellStyle name="Normal 6 5 6 3 2 3 2" xfId="46162"/>
    <cellStyle name="Normal 6 5 6 3 2 4" xfId="46163"/>
    <cellStyle name="Normal 6 5 6 3 3" xfId="46164"/>
    <cellStyle name="Normal 6 5 6 3 3 2" xfId="46165"/>
    <cellStyle name="Normal 6 5 6 3 4" xfId="46166"/>
    <cellStyle name="Normal 6 5 6 3 4 2" xfId="46167"/>
    <cellStyle name="Normal 6 5 6 3 5" xfId="46168"/>
    <cellStyle name="Normal 6 5 6 3 6" xfId="46169"/>
    <cellStyle name="Normal 6 5 6 4" xfId="46170"/>
    <cellStyle name="Normal 6 5 6 4 2" xfId="46171"/>
    <cellStyle name="Normal 6 5 6 4 2 2" xfId="46172"/>
    <cellStyle name="Normal 6 5 6 4 2 2 2" xfId="46173"/>
    <cellStyle name="Normal 6 5 6 4 2 3" xfId="46174"/>
    <cellStyle name="Normal 6 5 6 4 2 3 2" xfId="46175"/>
    <cellStyle name="Normal 6 5 6 4 2 4" xfId="46176"/>
    <cellStyle name="Normal 6 5 6 4 3" xfId="46177"/>
    <cellStyle name="Normal 6 5 6 4 3 2" xfId="46178"/>
    <cellStyle name="Normal 6 5 6 4 4" xfId="46179"/>
    <cellStyle name="Normal 6 5 6 4 4 2" xfId="46180"/>
    <cellStyle name="Normal 6 5 6 4 5" xfId="46181"/>
    <cellStyle name="Normal 6 5 6 5" xfId="46182"/>
    <cellStyle name="Normal 6 5 6 5 2" xfId="46183"/>
    <cellStyle name="Normal 6 5 6 5 2 2" xfId="46184"/>
    <cellStyle name="Normal 6 5 6 5 3" xfId="46185"/>
    <cellStyle name="Normal 6 5 6 5 3 2" xfId="46186"/>
    <cellStyle name="Normal 6 5 6 5 4" xfId="46187"/>
    <cellStyle name="Normal 6 5 6 6" xfId="46188"/>
    <cellStyle name="Normal 6 5 6 6 2" xfId="46189"/>
    <cellStyle name="Normal 6 5 6 7" xfId="46190"/>
    <cellStyle name="Normal 6 5 6 7 2" xfId="46191"/>
    <cellStyle name="Normal 6 5 6 8" xfId="46192"/>
    <cellStyle name="Normal 6 5 7" xfId="46193"/>
    <cellStyle name="Normal 6 5 7 2" xfId="46194"/>
    <cellStyle name="Normal 6 5 7 2 2" xfId="46195"/>
    <cellStyle name="Normal 6 5 7 2 2 2" xfId="46196"/>
    <cellStyle name="Normal 6 5 7 2 3" xfId="46197"/>
    <cellStyle name="Normal 6 5 7 2 3 2" xfId="46198"/>
    <cellStyle name="Normal 6 5 7 2 4" xfId="46199"/>
    <cellStyle name="Normal 6 5 7 2 5" xfId="46200"/>
    <cellStyle name="Normal 6 5 7 2 6" xfId="46201"/>
    <cellStyle name="Normal 6 5 7 3" xfId="46202"/>
    <cellStyle name="Normal 6 5 7 3 2" xfId="46203"/>
    <cellStyle name="Normal 6 5 7 3 3" xfId="46204"/>
    <cellStyle name="Normal 6 5 7 3 4" xfId="46205"/>
    <cellStyle name="Normal 6 5 7 4" xfId="46206"/>
    <cellStyle name="Normal 6 5 7 4 2" xfId="46207"/>
    <cellStyle name="Normal 6 5 7 5" xfId="46208"/>
    <cellStyle name="Normal 6 5 7 6" xfId="46209"/>
    <cellStyle name="Normal 6 5 7 7" xfId="46210"/>
    <cellStyle name="Normal 6 5 8" xfId="46211"/>
    <cellStyle name="Normal 6 5 8 2" xfId="46212"/>
    <cellStyle name="Normal 6 5 8 2 2" xfId="46213"/>
    <cellStyle name="Normal 6 5 8 2 2 2" xfId="46214"/>
    <cellStyle name="Normal 6 5 8 2 3" xfId="46215"/>
    <cellStyle name="Normal 6 5 8 2 3 2" xfId="46216"/>
    <cellStyle name="Normal 6 5 8 2 4" xfId="46217"/>
    <cellStyle name="Normal 6 5 8 2 5" xfId="46218"/>
    <cellStyle name="Normal 6 5 8 2 6" xfId="46219"/>
    <cellStyle name="Normal 6 5 8 3" xfId="46220"/>
    <cellStyle name="Normal 6 5 8 3 2" xfId="46221"/>
    <cellStyle name="Normal 6 5 8 3 3" xfId="46222"/>
    <cellStyle name="Normal 6 5 8 3 4" xfId="46223"/>
    <cellStyle name="Normal 6 5 8 4" xfId="46224"/>
    <cellStyle name="Normal 6 5 8 4 2" xfId="46225"/>
    <cellStyle name="Normal 6 5 8 5" xfId="46226"/>
    <cellStyle name="Normal 6 5 8 6" xfId="46227"/>
    <cellStyle name="Normal 6 5 8 7" xfId="46228"/>
    <cellStyle name="Normal 6 5 9" xfId="46229"/>
    <cellStyle name="Normal 6 5 9 2" xfId="46230"/>
    <cellStyle name="Normal 6 5 9 2 2" xfId="46231"/>
    <cellStyle name="Normal 6 5 9 2 2 2" xfId="46232"/>
    <cellStyle name="Normal 6 5 9 2 3" xfId="46233"/>
    <cellStyle name="Normal 6 5 9 2 3 2" xfId="46234"/>
    <cellStyle name="Normal 6 5 9 2 4" xfId="46235"/>
    <cellStyle name="Normal 6 5 9 2 5" xfId="46236"/>
    <cellStyle name="Normal 6 5 9 3" xfId="46237"/>
    <cellStyle name="Normal 6 5 9 3 2" xfId="46238"/>
    <cellStyle name="Normal 6 5 9 3 3" xfId="46239"/>
    <cellStyle name="Normal 6 5 9 3 4" xfId="46240"/>
    <cellStyle name="Normal 6 5 9 4" xfId="46241"/>
    <cellStyle name="Normal 6 5 9 4 2" xfId="46242"/>
    <cellStyle name="Normal 6 5 9 5" xfId="46243"/>
    <cellStyle name="Normal 6 5 9 6" xfId="46244"/>
    <cellStyle name="Normal 6 5 9 7" xfId="46245"/>
    <cellStyle name="Normal 6 6" xfId="46246"/>
    <cellStyle name="Normal 6 6 10" xfId="46247"/>
    <cellStyle name="Normal 6 6 10 2" xfId="46248"/>
    <cellStyle name="Normal 6 6 11" xfId="46249"/>
    <cellStyle name="Normal 6 6 12" xfId="46250"/>
    <cellStyle name="Normal 6 6 13" xfId="46251"/>
    <cellStyle name="Normal 6 6 2" xfId="46252"/>
    <cellStyle name="Normal 6 6 2 10" xfId="46253"/>
    <cellStyle name="Normal 6 6 2 2" xfId="46254"/>
    <cellStyle name="Normal 6 6 2 2 2" xfId="46255"/>
    <cellStyle name="Normal 6 6 2 2 2 2" xfId="46256"/>
    <cellStyle name="Normal 6 6 2 2 2 2 2" xfId="46257"/>
    <cellStyle name="Normal 6 6 2 2 2 2 2 2" xfId="46258"/>
    <cellStyle name="Normal 6 6 2 2 2 2 3" xfId="46259"/>
    <cellStyle name="Normal 6 6 2 2 2 2 3 2" xfId="46260"/>
    <cellStyle name="Normal 6 6 2 2 2 2 4" xfId="46261"/>
    <cellStyle name="Normal 6 6 2 2 2 2 5" xfId="46262"/>
    <cellStyle name="Normal 6 6 2 2 2 2 6" xfId="46263"/>
    <cellStyle name="Normal 6 6 2 2 2 3" xfId="46264"/>
    <cellStyle name="Normal 6 6 2 2 2 3 2" xfId="46265"/>
    <cellStyle name="Normal 6 6 2 2 2 3 3" xfId="46266"/>
    <cellStyle name="Normal 6 6 2 2 2 3 4" xfId="46267"/>
    <cellStyle name="Normal 6 6 2 2 2 4" xfId="46268"/>
    <cellStyle name="Normal 6 6 2 2 2 4 2" xfId="46269"/>
    <cellStyle name="Normal 6 6 2 2 2 5" xfId="46270"/>
    <cellStyle name="Normal 6 6 2 2 2 6" xfId="46271"/>
    <cellStyle name="Normal 6 6 2 2 2 7" xfId="46272"/>
    <cellStyle name="Normal 6 6 2 2 3" xfId="46273"/>
    <cellStyle name="Normal 6 6 2 2 3 2" xfId="46274"/>
    <cellStyle name="Normal 6 6 2 2 3 2 2" xfId="46275"/>
    <cellStyle name="Normal 6 6 2 2 3 2 2 2" xfId="46276"/>
    <cellStyle name="Normal 6 6 2 2 3 2 3" xfId="46277"/>
    <cellStyle name="Normal 6 6 2 2 3 2 3 2" xfId="46278"/>
    <cellStyle name="Normal 6 6 2 2 3 2 4" xfId="46279"/>
    <cellStyle name="Normal 6 6 2 2 3 2 5" xfId="46280"/>
    <cellStyle name="Normal 6 6 2 2 3 3" xfId="46281"/>
    <cellStyle name="Normal 6 6 2 2 3 3 2" xfId="46282"/>
    <cellStyle name="Normal 6 6 2 2 3 3 3" xfId="46283"/>
    <cellStyle name="Normal 6 6 2 2 3 3 4" xfId="46284"/>
    <cellStyle name="Normal 6 6 2 2 3 4" xfId="46285"/>
    <cellStyle name="Normal 6 6 2 2 3 4 2" xfId="46286"/>
    <cellStyle name="Normal 6 6 2 2 3 5" xfId="46287"/>
    <cellStyle name="Normal 6 6 2 2 3 6" xfId="46288"/>
    <cellStyle name="Normal 6 6 2 2 3 7" xfId="46289"/>
    <cellStyle name="Normal 6 6 2 2 4" xfId="46290"/>
    <cellStyle name="Normal 6 6 2 2 4 2" xfId="46291"/>
    <cellStyle name="Normal 6 6 2 2 4 2 2" xfId="46292"/>
    <cellStyle name="Normal 6 6 2 2 4 2 2 2" xfId="46293"/>
    <cellStyle name="Normal 6 6 2 2 4 2 3" xfId="46294"/>
    <cellStyle name="Normal 6 6 2 2 4 2 3 2" xfId="46295"/>
    <cellStyle name="Normal 6 6 2 2 4 2 4" xfId="46296"/>
    <cellStyle name="Normal 6 6 2 2 4 3" xfId="46297"/>
    <cellStyle name="Normal 6 6 2 2 4 3 2" xfId="46298"/>
    <cellStyle name="Normal 6 6 2 2 4 4" xfId="46299"/>
    <cellStyle name="Normal 6 6 2 2 4 4 2" xfId="46300"/>
    <cellStyle name="Normal 6 6 2 2 4 5" xfId="46301"/>
    <cellStyle name="Normal 6 6 2 2 4 6" xfId="46302"/>
    <cellStyle name="Normal 6 6 2 2 5" xfId="46303"/>
    <cellStyle name="Normal 6 6 2 2 5 2" xfId="46304"/>
    <cellStyle name="Normal 6 6 2 2 5 2 2" xfId="46305"/>
    <cellStyle name="Normal 6 6 2 2 5 3" xfId="46306"/>
    <cellStyle name="Normal 6 6 2 2 5 3 2" xfId="46307"/>
    <cellStyle name="Normal 6 6 2 2 5 4" xfId="46308"/>
    <cellStyle name="Normal 6 6 2 2 6" xfId="46309"/>
    <cellStyle name="Normal 6 6 2 2 6 2" xfId="46310"/>
    <cellStyle name="Normal 6 6 2 2 7" xfId="46311"/>
    <cellStyle name="Normal 6 6 2 2 7 2" xfId="46312"/>
    <cellStyle name="Normal 6 6 2 2 8" xfId="46313"/>
    <cellStyle name="Normal 6 6 2 2 9" xfId="46314"/>
    <cellStyle name="Normal 6 6 2 3" xfId="46315"/>
    <cellStyle name="Normal 6 6 2 3 2" xfId="46316"/>
    <cellStyle name="Normal 6 6 2 3 2 2" xfId="46317"/>
    <cellStyle name="Normal 6 6 2 3 2 2 2" xfId="46318"/>
    <cellStyle name="Normal 6 6 2 3 2 2 2 2" xfId="46319"/>
    <cellStyle name="Normal 6 6 2 3 2 2 3" xfId="46320"/>
    <cellStyle name="Normal 6 6 2 3 2 2 3 2" xfId="46321"/>
    <cellStyle name="Normal 6 6 2 3 2 2 4" xfId="46322"/>
    <cellStyle name="Normal 6 6 2 3 2 3" xfId="46323"/>
    <cellStyle name="Normal 6 6 2 3 2 3 2" xfId="46324"/>
    <cellStyle name="Normal 6 6 2 3 2 4" xfId="46325"/>
    <cellStyle name="Normal 6 6 2 3 2 4 2" xfId="46326"/>
    <cellStyle name="Normal 6 6 2 3 2 5" xfId="46327"/>
    <cellStyle name="Normal 6 6 2 3 2 6" xfId="46328"/>
    <cellStyle name="Normal 6 6 2 3 3" xfId="46329"/>
    <cellStyle name="Normal 6 6 2 3 3 2" xfId="46330"/>
    <cellStyle name="Normal 6 6 2 3 3 2 2" xfId="46331"/>
    <cellStyle name="Normal 6 6 2 3 3 2 2 2" xfId="46332"/>
    <cellStyle name="Normal 6 6 2 3 3 2 3" xfId="46333"/>
    <cellStyle name="Normal 6 6 2 3 3 2 3 2" xfId="46334"/>
    <cellStyle name="Normal 6 6 2 3 3 2 4" xfId="46335"/>
    <cellStyle name="Normal 6 6 2 3 3 3" xfId="46336"/>
    <cellStyle name="Normal 6 6 2 3 3 3 2" xfId="46337"/>
    <cellStyle name="Normal 6 6 2 3 3 4" xfId="46338"/>
    <cellStyle name="Normal 6 6 2 3 3 4 2" xfId="46339"/>
    <cellStyle name="Normal 6 6 2 3 3 5" xfId="46340"/>
    <cellStyle name="Normal 6 6 2 3 4" xfId="46341"/>
    <cellStyle name="Normal 6 6 2 3 4 2" xfId="46342"/>
    <cellStyle name="Normal 6 6 2 3 4 2 2" xfId="46343"/>
    <cellStyle name="Normal 6 6 2 3 4 2 2 2" xfId="46344"/>
    <cellStyle name="Normal 6 6 2 3 4 2 3" xfId="46345"/>
    <cellStyle name="Normal 6 6 2 3 4 2 3 2" xfId="46346"/>
    <cellStyle name="Normal 6 6 2 3 4 2 4" xfId="46347"/>
    <cellStyle name="Normal 6 6 2 3 4 3" xfId="46348"/>
    <cellStyle name="Normal 6 6 2 3 4 3 2" xfId="46349"/>
    <cellStyle name="Normal 6 6 2 3 4 4" xfId="46350"/>
    <cellStyle name="Normal 6 6 2 3 4 4 2" xfId="46351"/>
    <cellStyle name="Normal 6 6 2 3 4 5" xfId="46352"/>
    <cellStyle name="Normal 6 6 2 3 5" xfId="46353"/>
    <cellStyle name="Normal 6 6 2 3 5 2" xfId="46354"/>
    <cellStyle name="Normal 6 6 2 3 5 2 2" xfId="46355"/>
    <cellStyle name="Normal 6 6 2 3 5 3" xfId="46356"/>
    <cellStyle name="Normal 6 6 2 3 5 3 2" xfId="46357"/>
    <cellStyle name="Normal 6 6 2 3 5 4" xfId="46358"/>
    <cellStyle name="Normal 6 6 2 3 6" xfId="46359"/>
    <cellStyle name="Normal 6 6 2 3 6 2" xfId="46360"/>
    <cellStyle name="Normal 6 6 2 3 7" xfId="46361"/>
    <cellStyle name="Normal 6 6 2 3 7 2" xfId="46362"/>
    <cellStyle name="Normal 6 6 2 3 8" xfId="46363"/>
    <cellStyle name="Normal 6 6 2 4" xfId="46364"/>
    <cellStyle name="Normal 6 6 2 4 2" xfId="46365"/>
    <cellStyle name="Normal 6 6 2 4 2 2" xfId="46366"/>
    <cellStyle name="Normal 6 6 2 4 2 2 2" xfId="46367"/>
    <cellStyle name="Normal 6 6 2 4 2 3" xfId="46368"/>
    <cellStyle name="Normal 6 6 2 4 2 3 2" xfId="46369"/>
    <cellStyle name="Normal 6 6 2 4 2 4" xfId="46370"/>
    <cellStyle name="Normal 6 6 2 4 2 5" xfId="46371"/>
    <cellStyle name="Normal 6 6 2 4 3" xfId="46372"/>
    <cellStyle name="Normal 6 6 2 4 3 2" xfId="46373"/>
    <cellStyle name="Normal 6 6 2 4 3 3" xfId="46374"/>
    <cellStyle name="Normal 6 6 2 4 3 4" xfId="46375"/>
    <cellStyle name="Normal 6 6 2 4 4" xfId="46376"/>
    <cellStyle name="Normal 6 6 2 4 4 2" xfId="46377"/>
    <cellStyle name="Normal 6 6 2 4 5" xfId="46378"/>
    <cellStyle name="Normal 6 6 2 4 6" xfId="46379"/>
    <cellStyle name="Normal 6 6 2 4 7" xfId="46380"/>
    <cellStyle name="Normal 6 6 2 5" xfId="46381"/>
    <cellStyle name="Normal 6 6 2 5 2" xfId="46382"/>
    <cellStyle name="Normal 6 6 2 5 2 2" xfId="46383"/>
    <cellStyle name="Normal 6 6 2 5 2 2 2" xfId="46384"/>
    <cellStyle name="Normal 6 6 2 5 2 3" xfId="46385"/>
    <cellStyle name="Normal 6 6 2 5 2 3 2" xfId="46386"/>
    <cellStyle name="Normal 6 6 2 5 2 4" xfId="46387"/>
    <cellStyle name="Normal 6 6 2 5 3" xfId="46388"/>
    <cellStyle name="Normal 6 6 2 5 3 2" xfId="46389"/>
    <cellStyle name="Normal 6 6 2 5 4" xfId="46390"/>
    <cellStyle name="Normal 6 6 2 5 4 2" xfId="46391"/>
    <cellStyle name="Normal 6 6 2 5 5" xfId="46392"/>
    <cellStyle name="Normal 6 6 2 5 6" xfId="46393"/>
    <cellStyle name="Normal 6 6 2 6" xfId="46394"/>
    <cellStyle name="Normal 6 6 2 6 2" xfId="46395"/>
    <cellStyle name="Normal 6 6 2 6 2 2" xfId="46396"/>
    <cellStyle name="Normal 6 6 2 6 2 2 2" xfId="46397"/>
    <cellStyle name="Normal 6 6 2 6 2 3" xfId="46398"/>
    <cellStyle name="Normal 6 6 2 6 2 3 2" xfId="46399"/>
    <cellStyle name="Normal 6 6 2 6 2 4" xfId="46400"/>
    <cellStyle name="Normal 6 6 2 6 3" xfId="46401"/>
    <cellStyle name="Normal 6 6 2 6 3 2" xfId="46402"/>
    <cellStyle name="Normal 6 6 2 6 4" xfId="46403"/>
    <cellStyle name="Normal 6 6 2 6 4 2" xfId="46404"/>
    <cellStyle name="Normal 6 6 2 6 5" xfId="46405"/>
    <cellStyle name="Normal 6 6 2 7" xfId="46406"/>
    <cellStyle name="Normal 6 6 2 7 2" xfId="46407"/>
    <cellStyle name="Normal 6 6 2 7 2 2" xfId="46408"/>
    <cellStyle name="Normal 6 6 2 7 3" xfId="46409"/>
    <cellStyle name="Normal 6 6 2 7 3 2" xfId="46410"/>
    <cellStyle name="Normal 6 6 2 7 4" xfId="46411"/>
    <cellStyle name="Normal 6 6 2 8" xfId="46412"/>
    <cellStyle name="Normal 6 6 2 8 2" xfId="46413"/>
    <cellStyle name="Normal 6 6 2 9" xfId="46414"/>
    <cellStyle name="Normal 6 6 2 9 2" xfId="46415"/>
    <cellStyle name="Normal 6 6 3" xfId="46416"/>
    <cellStyle name="Normal 6 6 3 2" xfId="46417"/>
    <cellStyle name="Normal 6 6 3 2 2" xfId="46418"/>
    <cellStyle name="Normal 6 6 3 2 2 2" xfId="46419"/>
    <cellStyle name="Normal 6 6 3 2 2 2 2" xfId="46420"/>
    <cellStyle name="Normal 6 6 3 2 2 3" xfId="46421"/>
    <cellStyle name="Normal 6 6 3 2 2 3 2" xfId="46422"/>
    <cellStyle name="Normal 6 6 3 2 2 4" xfId="46423"/>
    <cellStyle name="Normal 6 6 3 2 2 5" xfId="46424"/>
    <cellStyle name="Normal 6 6 3 2 2 6" xfId="46425"/>
    <cellStyle name="Normal 6 6 3 2 3" xfId="46426"/>
    <cellStyle name="Normal 6 6 3 2 3 2" xfId="46427"/>
    <cellStyle name="Normal 6 6 3 2 3 3" xfId="46428"/>
    <cellStyle name="Normal 6 6 3 2 3 4" xfId="46429"/>
    <cellStyle name="Normal 6 6 3 2 4" xfId="46430"/>
    <cellStyle name="Normal 6 6 3 2 4 2" xfId="46431"/>
    <cellStyle name="Normal 6 6 3 2 5" xfId="46432"/>
    <cellStyle name="Normal 6 6 3 2 6" xfId="46433"/>
    <cellStyle name="Normal 6 6 3 2 7" xfId="46434"/>
    <cellStyle name="Normal 6 6 3 3" xfId="46435"/>
    <cellStyle name="Normal 6 6 3 3 2" xfId="46436"/>
    <cellStyle name="Normal 6 6 3 3 2 2" xfId="46437"/>
    <cellStyle name="Normal 6 6 3 3 2 2 2" xfId="46438"/>
    <cellStyle name="Normal 6 6 3 3 2 3" xfId="46439"/>
    <cellStyle name="Normal 6 6 3 3 2 3 2" xfId="46440"/>
    <cellStyle name="Normal 6 6 3 3 2 4" xfId="46441"/>
    <cellStyle name="Normal 6 6 3 3 2 5" xfId="46442"/>
    <cellStyle name="Normal 6 6 3 3 3" xfId="46443"/>
    <cellStyle name="Normal 6 6 3 3 3 2" xfId="46444"/>
    <cellStyle name="Normal 6 6 3 3 3 3" xfId="46445"/>
    <cellStyle name="Normal 6 6 3 3 3 4" xfId="46446"/>
    <cellStyle name="Normal 6 6 3 3 4" xfId="46447"/>
    <cellStyle name="Normal 6 6 3 3 4 2" xfId="46448"/>
    <cellStyle name="Normal 6 6 3 3 5" xfId="46449"/>
    <cellStyle name="Normal 6 6 3 3 6" xfId="46450"/>
    <cellStyle name="Normal 6 6 3 3 7" xfId="46451"/>
    <cellStyle name="Normal 6 6 3 4" xfId="46452"/>
    <cellStyle name="Normal 6 6 3 4 2" xfId="46453"/>
    <cellStyle name="Normal 6 6 3 4 2 2" xfId="46454"/>
    <cellStyle name="Normal 6 6 3 4 2 2 2" xfId="46455"/>
    <cellStyle name="Normal 6 6 3 4 2 3" xfId="46456"/>
    <cellStyle name="Normal 6 6 3 4 2 3 2" xfId="46457"/>
    <cellStyle name="Normal 6 6 3 4 2 4" xfId="46458"/>
    <cellStyle name="Normal 6 6 3 4 3" xfId="46459"/>
    <cellStyle name="Normal 6 6 3 4 3 2" xfId="46460"/>
    <cellStyle name="Normal 6 6 3 4 4" xfId="46461"/>
    <cellStyle name="Normal 6 6 3 4 4 2" xfId="46462"/>
    <cellStyle name="Normal 6 6 3 4 5" xfId="46463"/>
    <cellStyle name="Normal 6 6 3 4 6" xfId="46464"/>
    <cellStyle name="Normal 6 6 3 5" xfId="46465"/>
    <cellStyle name="Normal 6 6 3 5 2" xfId="46466"/>
    <cellStyle name="Normal 6 6 3 5 2 2" xfId="46467"/>
    <cellStyle name="Normal 6 6 3 5 3" xfId="46468"/>
    <cellStyle name="Normal 6 6 3 5 3 2" xfId="46469"/>
    <cellStyle name="Normal 6 6 3 5 4" xfId="46470"/>
    <cellStyle name="Normal 6 6 3 6" xfId="46471"/>
    <cellStyle name="Normal 6 6 3 6 2" xfId="46472"/>
    <cellStyle name="Normal 6 6 3 7" xfId="46473"/>
    <cellStyle name="Normal 6 6 3 7 2" xfId="46474"/>
    <cellStyle name="Normal 6 6 3 8" xfId="46475"/>
    <cellStyle name="Normal 6 6 3 9" xfId="46476"/>
    <cellStyle name="Normal 6 6 4" xfId="46477"/>
    <cellStyle name="Normal 6 6 4 2" xfId="46478"/>
    <cellStyle name="Normal 6 6 4 2 2" xfId="46479"/>
    <cellStyle name="Normal 6 6 4 2 2 2" xfId="46480"/>
    <cellStyle name="Normal 6 6 4 2 2 2 2" xfId="46481"/>
    <cellStyle name="Normal 6 6 4 2 2 3" xfId="46482"/>
    <cellStyle name="Normal 6 6 4 2 2 3 2" xfId="46483"/>
    <cellStyle name="Normal 6 6 4 2 2 4" xfId="46484"/>
    <cellStyle name="Normal 6 6 4 2 3" xfId="46485"/>
    <cellStyle name="Normal 6 6 4 2 3 2" xfId="46486"/>
    <cellStyle name="Normal 6 6 4 2 4" xfId="46487"/>
    <cellStyle name="Normal 6 6 4 2 4 2" xfId="46488"/>
    <cellStyle name="Normal 6 6 4 2 5" xfId="46489"/>
    <cellStyle name="Normal 6 6 4 2 6" xfId="46490"/>
    <cellStyle name="Normal 6 6 4 3" xfId="46491"/>
    <cellStyle name="Normal 6 6 4 3 2" xfId="46492"/>
    <cellStyle name="Normal 6 6 4 3 2 2" xfId="46493"/>
    <cellStyle name="Normal 6 6 4 3 2 2 2" xfId="46494"/>
    <cellStyle name="Normal 6 6 4 3 2 3" xfId="46495"/>
    <cellStyle name="Normal 6 6 4 3 2 3 2" xfId="46496"/>
    <cellStyle name="Normal 6 6 4 3 2 4" xfId="46497"/>
    <cellStyle name="Normal 6 6 4 3 3" xfId="46498"/>
    <cellStyle name="Normal 6 6 4 3 3 2" xfId="46499"/>
    <cellStyle name="Normal 6 6 4 3 4" xfId="46500"/>
    <cellStyle name="Normal 6 6 4 3 4 2" xfId="46501"/>
    <cellStyle name="Normal 6 6 4 3 5" xfId="46502"/>
    <cellStyle name="Normal 6 6 4 4" xfId="46503"/>
    <cellStyle name="Normal 6 6 4 4 2" xfId="46504"/>
    <cellStyle name="Normal 6 6 4 4 2 2" xfId="46505"/>
    <cellStyle name="Normal 6 6 4 4 2 2 2" xfId="46506"/>
    <cellStyle name="Normal 6 6 4 4 2 3" xfId="46507"/>
    <cellStyle name="Normal 6 6 4 4 2 3 2" xfId="46508"/>
    <cellStyle name="Normal 6 6 4 4 2 4" xfId="46509"/>
    <cellStyle name="Normal 6 6 4 4 3" xfId="46510"/>
    <cellStyle name="Normal 6 6 4 4 3 2" xfId="46511"/>
    <cellStyle name="Normal 6 6 4 4 4" xfId="46512"/>
    <cellStyle name="Normal 6 6 4 4 4 2" xfId="46513"/>
    <cellStyle name="Normal 6 6 4 4 5" xfId="46514"/>
    <cellStyle name="Normal 6 6 4 5" xfId="46515"/>
    <cellStyle name="Normal 6 6 4 5 2" xfId="46516"/>
    <cellStyle name="Normal 6 6 4 5 2 2" xfId="46517"/>
    <cellStyle name="Normal 6 6 4 5 3" xfId="46518"/>
    <cellStyle name="Normal 6 6 4 5 3 2" xfId="46519"/>
    <cellStyle name="Normal 6 6 4 5 4" xfId="46520"/>
    <cellStyle name="Normal 6 6 4 6" xfId="46521"/>
    <cellStyle name="Normal 6 6 4 6 2" xfId="46522"/>
    <cellStyle name="Normal 6 6 4 7" xfId="46523"/>
    <cellStyle name="Normal 6 6 4 7 2" xfId="46524"/>
    <cellStyle name="Normal 6 6 4 8" xfId="46525"/>
    <cellStyle name="Normal 6 6 5" xfId="46526"/>
    <cellStyle name="Normal 6 6 5 2" xfId="46527"/>
    <cellStyle name="Normal 6 6 5 2 2" xfId="46528"/>
    <cellStyle name="Normal 6 6 5 2 2 2" xfId="46529"/>
    <cellStyle name="Normal 6 6 5 2 3" xfId="46530"/>
    <cellStyle name="Normal 6 6 5 2 3 2" xfId="46531"/>
    <cellStyle name="Normal 6 6 5 2 4" xfId="46532"/>
    <cellStyle name="Normal 6 6 5 2 5" xfId="46533"/>
    <cellStyle name="Normal 6 6 5 2 6" xfId="46534"/>
    <cellStyle name="Normal 6 6 5 3" xfId="46535"/>
    <cellStyle name="Normal 6 6 5 3 2" xfId="46536"/>
    <cellStyle name="Normal 6 6 5 3 3" xfId="46537"/>
    <cellStyle name="Normal 6 6 5 3 4" xfId="46538"/>
    <cellStyle name="Normal 6 6 5 4" xfId="46539"/>
    <cellStyle name="Normal 6 6 5 4 2" xfId="46540"/>
    <cellStyle name="Normal 6 6 5 5" xfId="46541"/>
    <cellStyle name="Normal 6 6 5 6" xfId="46542"/>
    <cellStyle name="Normal 6 6 5 7" xfId="46543"/>
    <cellStyle name="Normal 6 6 6" xfId="46544"/>
    <cellStyle name="Normal 6 6 6 2" xfId="46545"/>
    <cellStyle name="Normal 6 6 6 2 2" xfId="46546"/>
    <cellStyle name="Normal 6 6 6 2 2 2" xfId="46547"/>
    <cellStyle name="Normal 6 6 6 2 3" xfId="46548"/>
    <cellStyle name="Normal 6 6 6 2 3 2" xfId="46549"/>
    <cellStyle name="Normal 6 6 6 2 4" xfId="46550"/>
    <cellStyle name="Normal 6 6 6 2 5" xfId="46551"/>
    <cellStyle name="Normal 6 6 6 2 6" xfId="46552"/>
    <cellStyle name="Normal 6 6 6 3" xfId="46553"/>
    <cellStyle name="Normal 6 6 6 3 2" xfId="46554"/>
    <cellStyle name="Normal 6 6 6 3 3" xfId="46555"/>
    <cellStyle name="Normal 6 6 6 3 4" xfId="46556"/>
    <cellStyle name="Normal 6 6 6 4" xfId="46557"/>
    <cellStyle name="Normal 6 6 6 4 2" xfId="46558"/>
    <cellStyle name="Normal 6 6 6 5" xfId="46559"/>
    <cellStyle name="Normal 6 6 6 6" xfId="46560"/>
    <cellStyle name="Normal 6 6 6 7" xfId="46561"/>
    <cellStyle name="Normal 6 6 7" xfId="46562"/>
    <cellStyle name="Normal 6 6 7 2" xfId="46563"/>
    <cellStyle name="Normal 6 6 7 2 2" xfId="46564"/>
    <cellStyle name="Normal 6 6 7 2 2 2" xfId="46565"/>
    <cellStyle name="Normal 6 6 7 2 3" xfId="46566"/>
    <cellStyle name="Normal 6 6 7 2 3 2" xfId="46567"/>
    <cellStyle name="Normal 6 6 7 2 4" xfId="46568"/>
    <cellStyle name="Normal 6 6 7 2 5" xfId="46569"/>
    <cellStyle name="Normal 6 6 7 3" xfId="46570"/>
    <cellStyle name="Normal 6 6 7 3 2" xfId="46571"/>
    <cellStyle name="Normal 6 6 7 3 3" xfId="46572"/>
    <cellStyle name="Normal 6 6 7 3 4" xfId="46573"/>
    <cellStyle name="Normal 6 6 7 4" xfId="46574"/>
    <cellStyle name="Normal 6 6 7 4 2" xfId="46575"/>
    <cellStyle name="Normal 6 6 7 5" xfId="46576"/>
    <cellStyle name="Normal 6 6 7 6" xfId="46577"/>
    <cellStyle name="Normal 6 6 7 7" xfId="46578"/>
    <cellStyle name="Normal 6 6 8" xfId="46579"/>
    <cellStyle name="Normal 6 6 8 2" xfId="46580"/>
    <cellStyle name="Normal 6 6 8 2 2" xfId="46581"/>
    <cellStyle name="Normal 6 6 8 3" xfId="46582"/>
    <cellStyle name="Normal 6 6 8 3 2" xfId="46583"/>
    <cellStyle name="Normal 6 6 8 4" xfId="46584"/>
    <cellStyle name="Normal 6 6 8 5" xfId="46585"/>
    <cellStyle name="Normal 6 6 8 6" xfId="46586"/>
    <cellStyle name="Normal 6 6 9" xfId="46587"/>
    <cellStyle name="Normal 6 6 9 2" xfId="46588"/>
    <cellStyle name="Normal 6 6 9 3" xfId="46589"/>
    <cellStyle name="Normal 6 6 9 4" xfId="46590"/>
    <cellStyle name="Normal 6 7" xfId="46591"/>
    <cellStyle name="Normal 6 7 10" xfId="46592"/>
    <cellStyle name="Normal 6 7 11" xfId="46593"/>
    <cellStyle name="Normal 6 7 2" xfId="46594"/>
    <cellStyle name="Normal 6 7 2 2" xfId="46595"/>
    <cellStyle name="Normal 6 7 2 2 2" xfId="46596"/>
    <cellStyle name="Normal 6 7 2 2 2 2" xfId="46597"/>
    <cellStyle name="Normal 6 7 2 2 2 2 2" xfId="46598"/>
    <cellStyle name="Normal 6 7 2 2 2 3" xfId="46599"/>
    <cellStyle name="Normal 6 7 2 2 2 3 2" xfId="46600"/>
    <cellStyle name="Normal 6 7 2 2 2 4" xfId="46601"/>
    <cellStyle name="Normal 6 7 2 2 2 5" xfId="46602"/>
    <cellStyle name="Normal 6 7 2 2 2 6" xfId="46603"/>
    <cellStyle name="Normal 6 7 2 2 3" xfId="46604"/>
    <cellStyle name="Normal 6 7 2 2 3 2" xfId="46605"/>
    <cellStyle name="Normal 6 7 2 2 3 3" xfId="46606"/>
    <cellStyle name="Normal 6 7 2 2 3 4" xfId="46607"/>
    <cellStyle name="Normal 6 7 2 2 4" xfId="46608"/>
    <cellStyle name="Normal 6 7 2 2 4 2" xfId="46609"/>
    <cellStyle name="Normal 6 7 2 2 5" xfId="46610"/>
    <cellStyle name="Normal 6 7 2 2 6" xfId="46611"/>
    <cellStyle name="Normal 6 7 2 2 7" xfId="46612"/>
    <cellStyle name="Normal 6 7 2 3" xfId="46613"/>
    <cellStyle name="Normal 6 7 2 3 2" xfId="46614"/>
    <cellStyle name="Normal 6 7 2 3 2 2" xfId="46615"/>
    <cellStyle name="Normal 6 7 2 3 2 2 2" xfId="46616"/>
    <cellStyle name="Normal 6 7 2 3 2 3" xfId="46617"/>
    <cellStyle name="Normal 6 7 2 3 2 3 2" xfId="46618"/>
    <cellStyle name="Normal 6 7 2 3 2 4" xfId="46619"/>
    <cellStyle name="Normal 6 7 2 3 2 5" xfId="46620"/>
    <cellStyle name="Normal 6 7 2 3 3" xfId="46621"/>
    <cellStyle name="Normal 6 7 2 3 3 2" xfId="46622"/>
    <cellStyle name="Normal 6 7 2 3 3 3" xfId="46623"/>
    <cellStyle name="Normal 6 7 2 3 3 4" xfId="46624"/>
    <cellStyle name="Normal 6 7 2 3 4" xfId="46625"/>
    <cellStyle name="Normal 6 7 2 3 4 2" xfId="46626"/>
    <cellStyle name="Normal 6 7 2 3 5" xfId="46627"/>
    <cellStyle name="Normal 6 7 2 3 6" xfId="46628"/>
    <cellStyle name="Normal 6 7 2 3 7" xfId="46629"/>
    <cellStyle name="Normal 6 7 2 4" xfId="46630"/>
    <cellStyle name="Normal 6 7 2 4 2" xfId="46631"/>
    <cellStyle name="Normal 6 7 2 4 2 2" xfId="46632"/>
    <cellStyle name="Normal 6 7 2 4 2 2 2" xfId="46633"/>
    <cellStyle name="Normal 6 7 2 4 2 3" xfId="46634"/>
    <cellStyle name="Normal 6 7 2 4 2 3 2" xfId="46635"/>
    <cellStyle name="Normal 6 7 2 4 2 4" xfId="46636"/>
    <cellStyle name="Normal 6 7 2 4 3" xfId="46637"/>
    <cellStyle name="Normal 6 7 2 4 3 2" xfId="46638"/>
    <cellStyle name="Normal 6 7 2 4 4" xfId="46639"/>
    <cellStyle name="Normal 6 7 2 4 4 2" xfId="46640"/>
    <cellStyle name="Normal 6 7 2 4 5" xfId="46641"/>
    <cellStyle name="Normal 6 7 2 4 6" xfId="46642"/>
    <cellStyle name="Normal 6 7 2 5" xfId="46643"/>
    <cellStyle name="Normal 6 7 2 5 2" xfId="46644"/>
    <cellStyle name="Normal 6 7 2 5 2 2" xfId="46645"/>
    <cellStyle name="Normal 6 7 2 5 3" xfId="46646"/>
    <cellStyle name="Normal 6 7 2 5 3 2" xfId="46647"/>
    <cellStyle name="Normal 6 7 2 5 4" xfId="46648"/>
    <cellStyle name="Normal 6 7 2 6" xfId="46649"/>
    <cellStyle name="Normal 6 7 2 6 2" xfId="46650"/>
    <cellStyle name="Normal 6 7 2 7" xfId="46651"/>
    <cellStyle name="Normal 6 7 2 7 2" xfId="46652"/>
    <cellStyle name="Normal 6 7 2 8" xfId="46653"/>
    <cellStyle name="Normal 6 7 2 9" xfId="46654"/>
    <cellStyle name="Normal 6 7 3" xfId="46655"/>
    <cellStyle name="Normal 6 7 3 2" xfId="46656"/>
    <cellStyle name="Normal 6 7 3 2 2" xfId="46657"/>
    <cellStyle name="Normal 6 7 3 2 2 2" xfId="46658"/>
    <cellStyle name="Normal 6 7 3 2 2 2 2" xfId="46659"/>
    <cellStyle name="Normal 6 7 3 2 2 3" xfId="46660"/>
    <cellStyle name="Normal 6 7 3 2 2 3 2" xfId="46661"/>
    <cellStyle name="Normal 6 7 3 2 2 4" xfId="46662"/>
    <cellStyle name="Normal 6 7 3 2 3" xfId="46663"/>
    <cellStyle name="Normal 6 7 3 2 3 2" xfId="46664"/>
    <cellStyle name="Normal 6 7 3 2 4" xfId="46665"/>
    <cellStyle name="Normal 6 7 3 2 4 2" xfId="46666"/>
    <cellStyle name="Normal 6 7 3 2 5" xfId="46667"/>
    <cellStyle name="Normal 6 7 3 2 6" xfId="46668"/>
    <cellStyle name="Normal 6 7 3 3" xfId="46669"/>
    <cellStyle name="Normal 6 7 3 3 2" xfId="46670"/>
    <cellStyle name="Normal 6 7 3 3 2 2" xfId="46671"/>
    <cellStyle name="Normal 6 7 3 3 2 2 2" xfId="46672"/>
    <cellStyle name="Normal 6 7 3 3 2 3" xfId="46673"/>
    <cellStyle name="Normal 6 7 3 3 2 3 2" xfId="46674"/>
    <cellStyle name="Normal 6 7 3 3 2 4" xfId="46675"/>
    <cellStyle name="Normal 6 7 3 3 3" xfId="46676"/>
    <cellStyle name="Normal 6 7 3 3 3 2" xfId="46677"/>
    <cellStyle name="Normal 6 7 3 3 4" xfId="46678"/>
    <cellStyle name="Normal 6 7 3 3 4 2" xfId="46679"/>
    <cellStyle name="Normal 6 7 3 3 5" xfId="46680"/>
    <cellStyle name="Normal 6 7 3 4" xfId="46681"/>
    <cellStyle name="Normal 6 7 3 4 2" xfId="46682"/>
    <cellStyle name="Normal 6 7 3 4 2 2" xfId="46683"/>
    <cellStyle name="Normal 6 7 3 4 2 2 2" xfId="46684"/>
    <cellStyle name="Normal 6 7 3 4 2 3" xfId="46685"/>
    <cellStyle name="Normal 6 7 3 4 2 3 2" xfId="46686"/>
    <cellStyle name="Normal 6 7 3 4 2 4" xfId="46687"/>
    <cellStyle name="Normal 6 7 3 4 3" xfId="46688"/>
    <cellStyle name="Normal 6 7 3 4 3 2" xfId="46689"/>
    <cellStyle name="Normal 6 7 3 4 4" xfId="46690"/>
    <cellStyle name="Normal 6 7 3 4 4 2" xfId="46691"/>
    <cellStyle name="Normal 6 7 3 4 5" xfId="46692"/>
    <cellStyle name="Normal 6 7 3 5" xfId="46693"/>
    <cellStyle name="Normal 6 7 3 5 2" xfId="46694"/>
    <cellStyle name="Normal 6 7 3 5 2 2" xfId="46695"/>
    <cellStyle name="Normal 6 7 3 5 3" xfId="46696"/>
    <cellStyle name="Normal 6 7 3 5 3 2" xfId="46697"/>
    <cellStyle name="Normal 6 7 3 5 4" xfId="46698"/>
    <cellStyle name="Normal 6 7 3 6" xfId="46699"/>
    <cellStyle name="Normal 6 7 3 6 2" xfId="46700"/>
    <cellStyle name="Normal 6 7 3 7" xfId="46701"/>
    <cellStyle name="Normal 6 7 3 7 2" xfId="46702"/>
    <cellStyle name="Normal 6 7 3 8" xfId="46703"/>
    <cellStyle name="Normal 6 7 4" xfId="46704"/>
    <cellStyle name="Normal 6 7 4 2" xfId="46705"/>
    <cellStyle name="Normal 6 7 4 2 2" xfId="46706"/>
    <cellStyle name="Normal 6 7 4 2 2 2" xfId="46707"/>
    <cellStyle name="Normal 6 7 4 2 3" xfId="46708"/>
    <cellStyle name="Normal 6 7 4 2 3 2" xfId="46709"/>
    <cellStyle name="Normal 6 7 4 2 4" xfId="46710"/>
    <cellStyle name="Normal 6 7 4 2 5" xfId="46711"/>
    <cellStyle name="Normal 6 7 4 2 6" xfId="46712"/>
    <cellStyle name="Normal 6 7 4 3" xfId="46713"/>
    <cellStyle name="Normal 6 7 4 3 2" xfId="46714"/>
    <cellStyle name="Normal 6 7 4 3 3" xfId="46715"/>
    <cellStyle name="Normal 6 7 4 3 4" xfId="46716"/>
    <cellStyle name="Normal 6 7 4 4" xfId="46717"/>
    <cellStyle name="Normal 6 7 4 4 2" xfId="46718"/>
    <cellStyle name="Normal 6 7 4 5" xfId="46719"/>
    <cellStyle name="Normal 6 7 4 6" xfId="46720"/>
    <cellStyle name="Normal 6 7 4 7" xfId="46721"/>
    <cellStyle name="Normal 6 7 5" xfId="46722"/>
    <cellStyle name="Normal 6 7 5 2" xfId="46723"/>
    <cellStyle name="Normal 6 7 5 2 2" xfId="46724"/>
    <cellStyle name="Normal 6 7 5 2 2 2" xfId="46725"/>
    <cellStyle name="Normal 6 7 5 2 3" xfId="46726"/>
    <cellStyle name="Normal 6 7 5 2 3 2" xfId="46727"/>
    <cellStyle name="Normal 6 7 5 2 4" xfId="46728"/>
    <cellStyle name="Normal 6 7 5 2 5" xfId="46729"/>
    <cellStyle name="Normal 6 7 5 2 6" xfId="46730"/>
    <cellStyle name="Normal 6 7 5 3" xfId="46731"/>
    <cellStyle name="Normal 6 7 5 3 2" xfId="46732"/>
    <cellStyle name="Normal 6 7 5 3 3" xfId="46733"/>
    <cellStyle name="Normal 6 7 5 3 4" xfId="46734"/>
    <cellStyle name="Normal 6 7 5 4" xfId="46735"/>
    <cellStyle name="Normal 6 7 5 4 2" xfId="46736"/>
    <cellStyle name="Normal 6 7 5 5" xfId="46737"/>
    <cellStyle name="Normal 6 7 5 6" xfId="46738"/>
    <cellStyle name="Normal 6 7 5 7" xfId="46739"/>
    <cellStyle name="Normal 6 7 6" xfId="46740"/>
    <cellStyle name="Normal 6 7 6 2" xfId="46741"/>
    <cellStyle name="Normal 6 7 6 2 2" xfId="46742"/>
    <cellStyle name="Normal 6 7 6 2 2 2" xfId="46743"/>
    <cellStyle name="Normal 6 7 6 2 3" xfId="46744"/>
    <cellStyle name="Normal 6 7 6 2 3 2" xfId="46745"/>
    <cellStyle name="Normal 6 7 6 2 4" xfId="46746"/>
    <cellStyle name="Normal 6 7 6 2 5" xfId="46747"/>
    <cellStyle name="Normal 6 7 6 3" xfId="46748"/>
    <cellStyle name="Normal 6 7 6 3 2" xfId="46749"/>
    <cellStyle name="Normal 6 7 6 3 3" xfId="46750"/>
    <cellStyle name="Normal 6 7 6 3 4" xfId="46751"/>
    <cellStyle name="Normal 6 7 6 4" xfId="46752"/>
    <cellStyle name="Normal 6 7 6 4 2" xfId="46753"/>
    <cellStyle name="Normal 6 7 6 5" xfId="46754"/>
    <cellStyle name="Normal 6 7 6 6" xfId="46755"/>
    <cellStyle name="Normal 6 7 6 7" xfId="46756"/>
    <cellStyle name="Normal 6 7 7" xfId="46757"/>
    <cellStyle name="Normal 6 7 7 2" xfId="46758"/>
    <cellStyle name="Normal 6 7 7 2 2" xfId="46759"/>
    <cellStyle name="Normal 6 7 7 3" xfId="46760"/>
    <cellStyle name="Normal 6 7 7 3 2" xfId="46761"/>
    <cellStyle name="Normal 6 7 7 4" xfId="46762"/>
    <cellStyle name="Normal 6 7 7 5" xfId="46763"/>
    <cellStyle name="Normal 6 7 7 6" xfId="46764"/>
    <cellStyle name="Normal 6 7 8" xfId="46765"/>
    <cellStyle name="Normal 6 7 8 2" xfId="46766"/>
    <cellStyle name="Normal 6 7 8 3" xfId="46767"/>
    <cellStyle name="Normal 6 7 8 4" xfId="46768"/>
    <cellStyle name="Normal 6 7 9" xfId="46769"/>
    <cellStyle name="Normal 6 7 9 2" xfId="46770"/>
    <cellStyle name="Normal 6 8" xfId="46771"/>
    <cellStyle name="Normal 6 8 10" xfId="46772"/>
    <cellStyle name="Normal 6 8 2" xfId="46773"/>
    <cellStyle name="Normal 6 8 2 2" xfId="46774"/>
    <cellStyle name="Normal 6 8 2 2 2" xfId="46775"/>
    <cellStyle name="Normal 6 8 2 2 2 2" xfId="46776"/>
    <cellStyle name="Normal 6 8 2 2 2 2 2" xfId="46777"/>
    <cellStyle name="Normal 6 8 2 2 2 3" xfId="46778"/>
    <cellStyle name="Normal 6 8 2 2 2 3 2" xfId="46779"/>
    <cellStyle name="Normal 6 8 2 2 2 4" xfId="46780"/>
    <cellStyle name="Normal 6 8 2 2 2 5" xfId="46781"/>
    <cellStyle name="Normal 6 8 2 2 3" xfId="46782"/>
    <cellStyle name="Normal 6 8 2 2 3 2" xfId="46783"/>
    <cellStyle name="Normal 6 8 2 2 3 3" xfId="46784"/>
    <cellStyle name="Normal 6 8 2 2 3 4" xfId="46785"/>
    <cellStyle name="Normal 6 8 2 2 4" xfId="46786"/>
    <cellStyle name="Normal 6 8 2 2 4 2" xfId="46787"/>
    <cellStyle name="Normal 6 8 2 2 5" xfId="46788"/>
    <cellStyle name="Normal 6 8 2 2 6" xfId="46789"/>
    <cellStyle name="Normal 6 8 2 2 7" xfId="46790"/>
    <cellStyle name="Normal 6 8 2 3" xfId="46791"/>
    <cellStyle name="Normal 6 8 2 3 2" xfId="46792"/>
    <cellStyle name="Normal 6 8 2 3 2 2" xfId="46793"/>
    <cellStyle name="Normal 6 8 2 3 2 2 2" xfId="46794"/>
    <cellStyle name="Normal 6 8 2 3 2 3" xfId="46795"/>
    <cellStyle name="Normal 6 8 2 3 2 3 2" xfId="46796"/>
    <cellStyle name="Normal 6 8 2 3 2 4" xfId="46797"/>
    <cellStyle name="Normal 6 8 2 3 3" xfId="46798"/>
    <cellStyle name="Normal 6 8 2 3 3 2" xfId="46799"/>
    <cellStyle name="Normal 6 8 2 3 4" xfId="46800"/>
    <cellStyle name="Normal 6 8 2 3 4 2" xfId="46801"/>
    <cellStyle name="Normal 6 8 2 3 5" xfId="46802"/>
    <cellStyle name="Normal 6 8 2 3 6" xfId="46803"/>
    <cellStyle name="Normal 6 8 2 4" xfId="46804"/>
    <cellStyle name="Normal 6 8 2 4 2" xfId="46805"/>
    <cellStyle name="Normal 6 8 2 4 2 2" xfId="46806"/>
    <cellStyle name="Normal 6 8 2 4 2 2 2" xfId="46807"/>
    <cellStyle name="Normal 6 8 2 4 2 3" xfId="46808"/>
    <cellStyle name="Normal 6 8 2 4 2 3 2" xfId="46809"/>
    <cellStyle name="Normal 6 8 2 4 2 4" xfId="46810"/>
    <cellStyle name="Normal 6 8 2 4 3" xfId="46811"/>
    <cellStyle name="Normal 6 8 2 4 3 2" xfId="46812"/>
    <cellStyle name="Normal 6 8 2 4 4" xfId="46813"/>
    <cellStyle name="Normal 6 8 2 4 4 2" xfId="46814"/>
    <cellStyle name="Normal 6 8 2 4 5" xfId="46815"/>
    <cellStyle name="Normal 6 8 2 5" xfId="46816"/>
    <cellStyle name="Normal 6 8 2 5 2" xfId="46817"/>
    <cellStyle name="Normal 6 8 2 5 2 2" xfId="46818"/>
    <cellStyle name="Normal 6 8 2 5 3" xfId="46819"/>
    <cellStyle name="Normal 6 8 2 5 3 2" xfId="46820"/>
    <cellStyle name="Normal 6 8 2 5 4" xfId="46821"/>
    <cellStyle name="Normal 6 8 2 6" xfId="46822"/>
    <cellStyle name="Normal 6 8 2 6 2" xfId="46823"/>
    <cellStyle name="Normal 6 8 2 7" xfId="46824"/>
    <cellStyle name="Normal 6 8 2 7 2" xfId="46825"/>
    <cellStyle name="Normal 6 8 2 8" xfId="46826"/>
    <cellStyle name="Normal 6 8 3" xfId="46827"/>
    <cellStyle name="Normal 6 8 3 2" xfId="46828"/>
    <cellStyle name="Normal 6 8 3 2 2" xfId="46829"/>
    <cellStyle name="Normal 6 8 3 2 2 2" xfId="46830"/>
    <cellStyle name="Normal 6 8 3 2 2 2 2" xfId="46831"/>
    <cellStyle name="Normal 6 8 3 2 2 3" xfId="46832"/>
    <cellStyle name="Normal 6 8 3 2 2 3 2" xfId="46833"/>
    <cellStyle name="Normal 6 8 3 2 2 4" xfId="46834"/>
    <cellStyle name="Normal 6 8 3 2 3" xfId="46835"/>
    <cellStyle name="Normal 6 8 3 2 3 2" xfId="46836"/>
    <cellStyle name="Normal 6 8 3 2 4" xfId="46837"/>
    <cellStyle name="Normal 6 8 3 2 4 2" xfId="46838"/>
    <cellStyle name="Normal 6 8 3 2 5" xfId="46839"/>
    <cellStyle name="Normal 6 8 3 3" xfId="46840"/>
    <cellStyle name="Normal 6 8 3 3 2" xfId="46841"/>
    <cellStyle name="Normal 6 8 3 3 2 2" xfId="46842"/>
    <cellStyle name="Normal 6 8 3 3 2 2 2" xfId="46843"/>
    <cellStyle name="Normal 6 8 3 3 2 3" xfId="46844"/>
    <cellStyle name="Normal 6 8 3 3 2 3 2" xfId="46845"/>
    <cellStyle name="Normal 6 8 3 3 2 4" xfId="46846"/>
    <cellStyle name="Normal 6 8 3 3 3" xfId="46847"/>
    <cellStyle name="Normal 6 8 3 3 3 2" xfId="46848"/>
    <cellStyle name="Normal 6 8 3 3 4" xfId="46849"/>
    <cellStyle name="Normal 6 8 3 3 4 2" xfId="46850"/>
    <cellStyle name="Normal 6 8 3 3 5" xfId="46851"/>
    <cellStyle name="Normal 6 8 3 4" xfId="46852"/>
    <cellStyle name="Normal 6 8 3 4 2" xfId="46853"/>
    <cellStyle name="Normal 6 8 3 4 2 2" xfId="46854"/>
    <cellStyle name="Normal 6 8 3 4 2 2 2" xfId="46855"/>
    <cellStyle name="Normal 6 8 3 4 2 3" xfId="46856"/>
    <cellStyle name="Normal 6 8 3 4 2 3 2" xfId="46857"/>
    <cellStyle name="Normal 6 8 3 4 2 4" xfId="46858"/>
    <cellStyle name="Normal 6 8 3 4 3" xfId="46859"/>
    <cellStyle name="Normal 6 8 3 4 3 2" xfId="46860"/>
    <cellStyle name="Normal 6 8 3 4 4" xfId="46861"/>
    <cellStyle name="Normal 6 8 3 4 4 2" xfId="46862"/>
    <cellStyle name="Normal 6 8 3 4 5" xfId="46863"/>
    <cellStyle name="Normal 6 8 3 5" xfId="46864"/>
    <cellStyle name="Normal 6 8 3 5 2" xfId="46865"/>
    <cellStyle name="Normal 6 8 3 5 2 2" xfId="46866"/>
    <cellStyle name="Normal 6 8 3 5 3" xfId="46867"/>
    <cellStyle name="Normal 6 8 3 5 3 2" xfId="46868"/>
    <cellStyle name="Normal 6 8 3 5 4" xfId="46869"/>
    <cellStyle name="Normal 6 8 3 6" xfId="46870"/>
    <cellStyle name="Normal 6 8 3 6 2" xfId="46871"/>
    <cellStyle name="Normal 6 8 3 7" xfId="46872"/>
    <cellStyle name="Normal 6 8 3 7 2" xfId="46873"/>
    <cellStyle name="Normal 6 8 3 8" xfId="46874"/>
    <cellStyle name="Normal 6 8 4" xfId="46875"/>
    <cellStyle name="Normal 6 8 4 2" xfId="46876"/>
    <cellStyle name="Normal 6 8 4 2 2" xfId="46877"/>
    <cellStyle name="Normal 6 8 4 2 2 2" xfId="46878"/>
    <cellStyle name="Normal 6 8 4 2 3" xfId="46879"/>
    <cellStyle name="Normal 6 8 4 2 3 2" xfId="46880"/>
    <cellStyle name="Normal 6 8 4 2 4" xfId="46881"/>
    <cellStyle name="Normal 6 8 4 3" xfId="46882"/>
    <cellStyle name="Normal 6 8 4 3 2" xfId="46883"/>
    <cellStyle name="Normal 6 8 4 4" xfId="46884"/>
    <cellStyle name="Normal 6 8 4 4 2" xfId="46885"/>
    <cellStyle name="Normal 6 8 4 5" xfId="46886"/>
    <cellStyle name="Normal 6 8 4 6" xfId="46887"/>
    <cellStyle name="Normal 6 8 5" xfId="46888"/>
    <cellStyle name="Normal 6 8 5 2" xfId="46889"/>
    <cellStyle name="Normal 6 8 5 2 2" xfId="46890"/>
    <cellStyle name="Normal 6 8 5 2 2 2" xfId="46891"/>
    <cellStyle name="Normal 6 8 5 2 3" xfId="46892"/>
    <cellStyle name="Normal 6 8 5 2 3 2" xfId="46893"/>
    <cellStyle name="Normal 6 8 5 2 4" xfId="46894"/>
    <cellStyle name="Normal 6 8 5 3" xfId="46895"/>
    <cellStyle name="Normal 6 8 5 3 2" xfId="46896"/>
    <cellStyle name="Normal 6 8 5 4" xfId="46897"/>
    <cellStyle name="Normal 6 8 5 4 2" xfId="46898"/>
    <cellStyle name="Normal 6 8 5 5" xfId="46899"/>
    <cellStyle name="Normal 6 8 6" xfId="46900"/>
    <cellStyle name="Normal 6 8 6 2" xfId="46901"/>
    <cellStyle name="Normal 6 8 6 2 2" xfId="46902"/>
    <cellStyle name="Normal 6 8 6 2 2 2" xfId="46903"/>
    <cellStyle name="Normal 6 8 6 2 3" xfId="46904"/>
    <cellStyle name="Normal 6 8 6 2 3 2" xfId="46905"/>
    <cellStyle name="Normal 6 8 6 2 4" xfId="46906"/>
    <cellStyle name="Normal 6 8 6 3" xfId="46907"/>
    <cellStyle name="Normal 6 8 6 3 2" xfId="46908"/>
    <cellStyle name="Normal 6 8 6 4" xfId="46909"/>
    <cellStyle name="Normal 6 8 6 4 2" xfId="46910"/>
    <cellStyle name="Normal 6 8 6 5" xfId="46911"/>
    <cellStyle name="Normal 6 8 7" xfId="46912"/>
    <cellStyle name="Normal 6 8 7 2" xfId="46913"/>
    <cellStyle name="Normal 6 8 7 2 2" xfId="46914"/>
    <cellStyle name="Normal 6 8 7 3" xfId="46915"/>
    <cellStyle name="Normal 6 8 7 3 2" xfId="46916"/>
    <cellStyle name="Normal 6 8 7 4" xfId="46917"/>
    <cellStyle name="Normal 6 8 8" xfId="46918"/>
    <cellStyle name="Normal 6 8 8 2" xfId="46919"/>
    <cellStyle name="Normal 6 8 9" xfId="46920"/>
    <cellStyle name="Normal 6 8 9 2" xfId="46921"/>
    <cellStyle name="Normal 6 9" xfId="46922"/>
    <cellStyle name="Normal 6 9 2" xfId="46923"/>
    <cellStyle name="Normal 6 9 2 2" xfId="46924"/>
    <cellStyle name="Normal 6 9 2 2 2" xfId="46925"/>
    <cellStyle name="Normal 6 9 2 2 2 2" xfId="46926"/>
    <cellStyle name="Normal 6 9 2 2 3" xfId="46927"/>
    <cellStyle name="Normal 6 9 2 2 3 2" xfId="46928"/>
    <cellStyle name="Normal 6 9 2 2 4" xfId="46929"/>
    <cellStyle name="Normal 6 9 2 2 5" xfId="46930"/>
    <cellStyle name="Normal 6 9 2 3" xfId="46931"/>
    <cellStyle name="Normal 6 9 2 3 2" xfId="46932"/>
    <cellStyle name="Normal 6 9 2 3 3" xfId="46933"/>
    <cellStyle name="Normal 6 9 2 3 4" xfId="46934"/>
    <cellStyle name="Normal 6 9 2 4" xfId="46935"/>
    <cellStyle name="Normal 6 9 2 4 2" xfId="46936"/>
    <cellStyle name="Normal 6 9 2 5" xfId="46937"/>
    <cellStyle name="Normal 6 9 2 6" xfId="46938"/>
    <cellStyle name="Normal 6 9 2 7" xfId="46939"/>
    <cellStyle name="Normal 6 9 3" xfId="46940"/>
    <cellStyle name="Normal 6 9 3 2" xfId="46941"/>
    <cellStyle name="Normal 6 9 3 2 2" xfId="46942"/>
    <cellStyle name="Normal 6 9 3 2 2 2" xfId="46943"/>
    <cellStyle name="Normal 6 9 3 2 3" xfId="46944"/>
    <cellStyle name="Normal 6 9 3 2 3 2" xfId="46945"/>
    <cellStyle name="Normal 6 9 3 2 4" xfId="46946"/>
    <cellStyle name="Normal 6 9 3 2 5" xfId="46947"/>
    <cellStyle name="Normal 6 9 3 3" xfId="46948"/>
    <cellStyle name="Normal 6 9 3 3 2" xfId="46949"/>
    <cellStyle name="Normal 6 9 3 3 3" xfId="46950"/>
    <cellStyle name="Normal 6 9 3 3 4" xfId="46951"/>
    <cellStyle name="Normal 6 9 3 4" xfId="46952"/>
    <cellStyle name="Normal 6 9 3 4 2" xfId="46953"/>
    <cellStyle name="Normal 6 9 3 5" xfId="46954"/>
    <cellStyle name="Normal 6 9 3 6" xfId="46955"/>
    <cellStyle name="Normal 6 9 3 7" xfId="46956"/>
    <cellStyle name="Normal 6 9 4" xfId="46957"/>
    <cellStyle name="Normal 6 9 4 2" xfId="46958"/>
    <cellStyle name="Normal 6 9 4 2 2" xfId="46959"/>
    <cellStyle name="Normal 6 9 4 2 2 2" xfId="46960"/>
    <cellStyle name="Normal 6 9 4 2 3" xfId="46961"/>
    <cellStyle name="Normal 6 9 4 2 3 2" xfId="46962"/>
    <cellStyle name="Normal 6 9 4 2 4" xfId="46963"/>
    <cellStyle name="Normal 6 9 4 3" xfId="46964"/>
    <cellStyle name="Normal 6 9 4 3 2" xfId="46965"/>
    <cellStyle name="Normal 6 9 4 4" xfId="46966"/>
    <cellStyle name="Normal 6 9 4 4 2" xfId="46967"/>
    <cellStyle name="Normal 6 9 4 5" xfId="46968"/>
    <cellStyle name="Normal 6 9 4 6" xfId="46969"/>
    <cellStyle name="Normal 6 9 5" xfId="46970"/>
    <cellStyle name="Normal 6 9 5 2" xfId="46971"/>
    <cellStyle name="Normal 6 9 5 2 2" xfId="46972"/>
    <cellStyle name="Normal 6 9 5 3" xfId="46973"/>
    <cellStyle name="Normal 6 9 5 3 2" xfId="46974"/>
    <cellStyle name="Normal 6 9 5 4" xfId="46975"/>
    <cellStyle name="Normal 6 9 6" xfId="46976"/>
    <cellStyle name="Normal 6 9 6 2" xfId="46977"/>
    <cellStyle name="Normal 6 9 7" xfId="46978"/>
    <cellStyle name="Normal 6 9 7 2" xfId="46979"/>
    <cellStyle name="Normal 6 9 8" xfId="46980"/>
    <cellStyle name="Normal 6 9 9" xfId="46981"/>
    <cellStyle name="Normal 60" xfId="46982"/>
    <cellStyle name="Normal 61" xfId="46983"/>
    <cellStyle name="Normal 7" xfId="3"/>
    <cellStyle name="Normal 7 10" xfId="46984"/>
    <cellStyle name="Normal 7 11" xfId="46985"/>
    <cellStyle name="Normal 7 11 2" xfId="46986"/>
    <cellStyle name="Normal 7 12" xfId="46987"/>
    <cellStyle name="Normal 7 2" xfId="46988"/>
    <cellStyle name="Normal 7 2 2" xfId="46989"/>
    <cellStyle name="Normal 7 2 2 2" xfId="46990"/>
    <cellStyle name="Normal 7 2 2 2 2" xfId="46991"/>
    <cellStyle name="Normal 7 2 2 2 3" xfId="46992"/>
    <cellStyle name="Normal 7 2 2 3" xfId="46993"/>
    <cellStyle name="Normal 7 2 3" xfId="46994"/>
    <cellStyle name="Normal 7 2 3 2" xfId="46995"/>
    <cellStyle name="Normal 7 2 3 2 2" xfId="46996"/>
    <cellStyle name="Normal 7 2 3 2 3" xfId="46997"/>
    <cellStyle name="Normal 7 2 3 3" xfId="46998"/>
    <cellStyle name="Normal 7 2 4" xfId="46999"/>
    <cellStyle name="Normal 7 2 5" xfId="47000"/>
    <cellStyle name="Normal 7 2 6" xfId="47001"/>
    <cellStyle name="Normal 7 2 7" xfId="47002"/>
    <cellStyle name="Normal 7 3" xfId="47003"/>
    <cellStyle name="Normal 7 3 2" xfId="47004"/>
    <cellStyle name="Normal 7 3 2 2" xfId="47005"/>
    <cellStyle name="Normal 7 3 2 2 2" xfId="47006"/>
    <cellStyle name="Normal 7 3 2 2 3" xfId="47007"/>
    <cellStyle name="Normal 7 3 2 3" xfId="47008"/>
    <cellStyle name="Normal 7 3 3" xfId="47009"/>
    <cellStyle name="Normal 7 3 4" xfId="47010"/>
    <cellStyle name="Normal 7 3 5" xfId="47011"/>
    <cellStyle name="Normal 7 4" xfId="47012"/>
    <cellStyle name="Normal 7 4 2" xfId="47013"/>
    <cellStyle name="Normal 7 4 2 2" xfId="47014"/>
    <cellStyle name="Normal 7 4 3" xfId="47015"/>
    <cellStyle name="Normal 7 4 4" xfId="47016"/>
    <cellStyle name="Normal 7 4 5" xfId="47017"/>
    <cellStyle name="Normal 7 4 6" xfId="47018"/>
    <cellStyle name="Normal 7 5" xfId="47019"/>
    <cellStyle name="Normal 7 5 2" xfId="47020"/>
    <cellStyle name="Normal 7 5 2 2" xfId="47021"/>
    <cellStyle name="Normal 7 5 2 2 2" xfId="47022"/>
    <cellStyle name="Normal 7 5 2 2 3" xfId="47023"/>
    <cellStyle name="Normal 7 5 2 2 4" xfId="47024"/>
    <cellStyle name="Normal 7 5 2 2 5" xfId="47025"/>
    <cellStyle name="Normal 7 5 2 3" xfId="47026"/>
    <cellStyle name="Normal 7 5 2 3 2" xfId="47027"/>
    <cellStyle name="Normal 7 5 2 3 3" xfId="47028"/>
    <cellStyle name="Normal 7 5 2 3 4" xfId="47029"/>
    <cellStyle name="Normal 7 5 2 4" xfId="47030"/>
    <cellStyle name="Normal 7 5 2 5" xfId="47031"/>
    <cellStyle name="Normal 7 5 2 6" xfId="47032"/>
    <cellStyle name="Normal 7 5 2 7" xfId="47033"/>
    <cellStyle name="Normal 7 5 3" xfId="47034"/>
    <cellStyle name="Normal 7 5 3 2" xfId="47035"/>
    <cellStyle name="Normal 7 5 3 2 2" xfId="47036"/>
    <cellStyle name="Normal 7 5 3 2 3" xfId="47037"/>
    <cellStyle name="Normal 7 5 3 2 4" xfId="47038"/>
    <cellStyle name="Normal 7 5 3 2 5" xfId="47039"/>
    <cellStyle name="Normal 7 5 3 3" xfId="47040"/>
    <cellStyle name="Normal 7 5 3 3 2" xfId="47041"/>
    <cellStyle name="Normal 7 5 3 3 3" xfId="47042"/>
    <cellStyle name="Normal 7 5 3 3 4" xfId="47043"/>
    <cellStyle name="Normal 7 5 3 4" xfId="47044"/>
    <cellStyle name="Normal 7 5 3 5" xfId="47045"/>
    <cellStyle name="Normal 7 5 3 6" xfId="47046"/>
    <cellStyle name="Normal 7 5 3 7" xfId="47047"/>
    <cellStyle name="Normal 7 5 4" xfId="47048"/>
    <cellStyle name="Normal 7 5 4 2" xfId="47049"/>
    <cellStyle name="Normal 7 5 4 2 2" xfId="47050"/>
    <cellStyle name="Normal 7 5 4 3" xfId="47051"/>
    <cellStyle name="Normal 7 5 4 4" xfId="47052"/>
    <cellStyle name="Normal 7 5 4 5" xfId="47053"/>
    <cellStyle name="Normal 7 5 4 6" xfId="47054"/>
    <cellStyle name="Normal 7 5 5" xfId="47055"/>
    <cellStyle name="Normal 7 5 5 2" xfId="47056"/>
    <cellStyle name="Normal 7 5 5 3" xfId="47057"/>
    <cellStyle name="Normal 7 5 5 4" xfId="47058"/>
    <cellStyle name="Normal 7 5 6" xfId="47059"/>
    <cellStyle name="Normal 7 5 7" xfId="47060"/>
    <cellStyle name="Normal 7 5 8" xfId="47061"/>
    <cellStyle name="Normal 7 5 9" xfId="47062"/>
    <cellStyle name="Normal 7 6" xfId="47063"/>
    <cellStyle name="Normal 7 6 2" xfId="47064"/>
    <cellStyle name="Normal 7 6 2 2" xfId="47065"/>
    <cellStyle name="Normal 7 6 2 3" xfId="47066"/>
    <cellStyle name="Normal 7 6 3" xfId="47067"/>
    <cellStyle name="Normal 7 7" xfId="47068"/>
    <cellStyle name="Normal 7 7 2" xfId="47069"/>
    <cellStyle name="Normal 7 8" xfId="47070"/>
    <cellStyle name="Normal 7 9" xfId="47071"/>
    <cellStyle name="Normal 8" xfId="47072"/>
    <cellStyle name="Normal 8 10" xfId="47073"/>
    <cellStyle name="Normal 8 10 2" xfId="47074"/>
    <cellStyle name="Normal 8 10 2 2" xfId="47075"/>
    <cellStyle name="Normal 8 10 2 2 2" xfId="47076"/>
    <cellStyle name="Normal 8 10 2 2 2 2" xfId="47077"/>
    <cellStyle name="Normal 8 10 2 2 3" xfId="47078"/>
    <cellStyle name="Normal 8 10 2 2 3 2" xfId="47079"/>
    <cellStyle name="Normal 8 10 2 2 4" xfId="47080"/>
    <cellStyle name="Normal 8 10 2 2 5" xfId="47081"/>
    <cellStyle name="Normal 8 10 2 3" xfId="47082"/>
    <cellStyle name="Normal 8 10 2 3 2" xfId="47083"/>
    <cellStyle name="Normal 8 10 2 3 3" xfId="47084"/>
    <cellStyle name="Normal 8 10 2 3 4" xfId="47085"/>
    <cellStyle name="Normal 8 10 2 4" xfId="47086"/>
    <cellStyle name="Normal 8 10 2 4 2" xfId="47087"/>
    <cellStyle name="Normal 8 10 2 5" xfId="47088"/>
    <cellStyle name="Normal 8 10 2 6" xfId="47089"/>
    <cellStyle name="Normal 8 10 2 7" xfId="47090"/>
    <cellStyle name="Normal 8 10 3" xfId="47091"/>
    <cellStyle name="Normal 8 10 3 2" xfId="47092"/>
    <cellStyle name="Normal 8 10 3 2 2" xfId="47093"/>
    <cellStyle name="Normal 8 10 3 2 2 2" xfId="47094"/>
    <cellStyle name="Normal 8 10 3 2 3" xfId="47095"/>
    <cellStyle name="Normal 8 10 3 2 3 2" xfId="47096"/>
    <cellStyle name="Normal 8 10 3 2 4" xfId="47097"/>
    <cellStyle name="Normal 8 10 3 3" xfId="47098"/>
    <cellStyle name="Normal 8 10 3 3 2" xfId="47099"/>
    <cellStyle name="Normal 8 10 3 4" xfId="47100"/>
    <cellStyle name="Normal 8 10 3 4 2" xfId="47101"/>
    <cellStyle name="Normal 8 10 3 5" xfId="47102"/>
    <cellStyle name="Normal 8 10 3 6" xfId="47103"/>
    <cellStyle name="Normal 8 10 4" xfId="47104"/>
    <cellStyle name="Normal 8 10 4 2" xfId="47105"/>
    <cellStyle name="Normal 8 10 4 2 2" xfId="47106"/>
    <cellStyle name="Normal 8 10 4 2 2 2" xfId="47107"/>
    <cellStyle name="Normal 8 10 4 2 3" xfId="47108"/>
    <cellStyle name="Normal 8 10 4 2 3 2" xfId="47109"/>
    <cellStyle name="Normal 8 10 4 2 4" xfId="47110"/>
    <cellStyle name="Normal 8 10 4 3" xfId="47111"/>
    <cellStyle name="Normal 8 10 4 3 2" xfId="47112"/>
    <cellStyle name="Normal 8 10 4 4" xfId="47113"/>
    <cellStyle name="Normal 8 10 4 4 2" xfId="47114"/>
    <cellStyle name="Normal 8 10 4 5" xfId="47115"/>
    <cellStyle name="Normal 8 10 5" xfId="47116"/>
    <cellStyle name="Normal 8 10 5 2" xfId="47117"/>
    <cellStyle name="Normal 8 10 5 2 2" xfId="47118"/>
    <cellStyle name="Normal 8 10 5 3" xfId="47119"/>
    <cellStyle name="Normal 8 10 5 3 2" xfId="47120"/>
    <cellStyle name="Normal 8 10 5 4" xfId="47121"/>
    <cellStyle name="Normal 8 10 6" xfId="47122"/>
    <cellStyle name="Normal 8 10 6 2" xfId="47123"/>
    <cellStyle name="Normal 8 10 7" xfId="47124"/>
    <cellStyle name="Normal 8 10 7 2" xfId="47125"/>
    <cellStyle name="Normal 8 10 8" xfId="47126"/>
    <cellStyle name="Normal 8 11" xfId="47127"/>
    <cellStyle name="Normal 8 11 2" xfId="47128"/>
    <cellStyle name="Normal 8 11 2 2" xfId="47129"/>
    <cellStyle name="Normal 8 11 2 2 2" xfId="47130"/>
    <cellStyle name="Normal 8 11 2 3" xfId="47131"/>
    <cellStyle name="Normal 8 11 2 3 2" xfId="47132"/>
    <cellStyle name="Normal 8 11 2 4" xfId="47133"/>
    <cellStyle name="Normal 8 11 2 5" xfId="47134"/>
    <cellStyle name="Normal 8 11 2 6" xfId="47135"/>
    <cellStyle name="Normal 8 11 3" xfId="47136"/>
    <cellStyle name="Normal 8 11 3 2" xfId="47137"/>
    <cellStyle name="Normal 8 11 3 3" xfId="47138"/>
    <cellStyle name="Normal 8 11 3 4" xfId="47139"/>
    <cellStyle name="Normal 8 11 4" xfId="47140"/>
    <cellStyle name="Normal 8 11 4 2" xfId="47141"/>
    <cellStyle name="Normal 8 11 5" xfId="47142"/>
    <cellStyle name="Normal 8 11 5 2" xfId="47143"/>
    <cellStyle name="Normal 8 11 6" xfId="47144"/>
    <cellStyle name="Normal 8 12" xfId="47145"/>
    <cellStyle name="Normal 8 12 2" xfId="47146"/>
    <cellStyle name="Normal 8 12 2 2" xfId="47147"/>
    <cellStyle name="Normal 8 12 2 2 2" xfId="47148"/>
    <cellStyle name="Normal 8 12 2 3" xfId="47149"/>
    <cellStyle name="Normal 8 12 2 3 2" xfId="47150"/>
    <cellStyle name="Normal 8 12 2 4" xfId="47151"/>
    <cellStyle name="Normal 8 12 2 5" xfId="47152"/>
    <cellStyle name="Normal 8 12 2 6" xfId="47153"/>
    <cellStyle name="Normal 8 12 3" xfId="47154"/>
    <cellStyle name="Normal 8 12 3 2" xfId="47155"/>
    <cellStyle name="Normal 8 12 3 3" xfId="47156"/>
    <cellStyle name="Normal 8 12 3 4" xfId="47157"/>
    <cellStyle name="Normal 8 12 4" xfId="47158"/>
    <cellStyle name="Normal 8 12 4 2" xfId="47159"/>
    <cellStyle name="Normal 8 12 5" xfId="47160"/>
    <cellStyle name="Normal 8 12 5 2" xfId="47161"/>
    <cellStyle name="Normal 8 12 6" xfId="47162"/>
    <cellStyle name="Normal 8 13" xfId="47163"/>
    <cellStyle name="Normal 8 13 2" xfId="47164"/>
    <cellStyle name="Normal 8 13 2 2" xfId="47165"/>
    <cellStyle name="Normal 8 13 2 2 2" xfId="47166"/>
    <cellStyle name="Normal 8 13 2 3" xfId="47167"/>
    <cellStyle name="Normal 8 13 2 3 2" xfId="47168"/>
    <cellStyle name="Normal 8 13 2 4" xfId="47169"/>
    <cellStyle name="Normal 8 13 2 5" xfId="47170"/>
    <cellStyle name="Normal 8 13 3" xfId="47171"/>
    <cellStyle name="Normal 8 13 3 2" xfId="47172"/>
    <cellStyle name="Normal 8 13 3 3" xfId="47173"/>
    <cellStyle name="Normal 8 13 3 4" xfId="47174"/>
    <cellStyle name="Normal 8 13 4" xfId="47175"/>
    <cellStyle name="Normal 8 13 4 2" xfId="47176"/>
    <cellStyle name="Normal 8 13 5" xfId="47177"/>
    <cellStyle name="Normal 8 13 6" xfId="47178"/>
    <cellStyle name="Normal 8 13 7" xfId="47179"/>
    <cellStyle name="Normal 8 14" xfId="47180"/>
    <cellStyle name="Normal 8 14 2" xfId="47181"/>
    <cellStyle name="Normal 8 14 2 2" xfId="47182"/>
    <cellStyle name="Normal 8 14 3" xfId="47183"/>
    <cellStyle name="Normal 8 14 3 2" xfId="47184"/>
    <cellStyle name="Normal 8 14 4" xfId="47185"/>
    <cellStyle name="Normal 8 14 5" xfId="47186"/>
    <cellStyle name="Normal 8 14 6" xfId="47187"/>
    <cellStyle name="Normal 8 15" xfId="47188"/>
    <cellStyle name="Normal 8 15 2" xfId="47189"/>
    <cellStyle name="Normal 8 15 3" xfId="47190"/>
    <cellStyle name="Normal 8 15 4" xfId="47191"/>
    <cellStyle name="Normal 8 16" xfId="47192"/>
    <cellStyle name="Normal 8 16 2" xfId="47193"/>
    <cellStyle name="Normal 8 16 3" xfId="47194"/>
    <cellStyle name="Normal 8 17" xfId="47195"/>
    <cellStyle name="Normal 8 17 2" xfId="47196"/>
    <cellStyle name="Normal 8 18" xfId="47197"/>
    <cellStyle name="Normal 8 19" xfId="47198"/>
    <cellStyle name="Normal 8 2" xfId="47199"/>
    <cellStyle name="Normal 8 2 10" xfId="47200"/>
    <cellStyle name="Normal 8 2 10 2" xfId="47201"/>
    <cellStyle name="Normal 8 2 10 2 2" xfId="47202"/>
    <cellStyle name="Normal 8 2 10 2 2 2" xfId="47203"/>
    <cellStyle name="Normal 8 2 10 2 3" xfId="47204"/>
    <cellStyle name="Normal 8 2 10 2 3 2" xfId="47205"/>
    <cellStyle name="Normal 8 2 10 2 4" xfId="47206"/>
    <cellStyle name="Normal 8 2 10 2 5" xfId="47207"/>
    <cellStyle name="Normal 8 2 10 3" xfId="47208"/>
    <cellStyle name="Normal 8 2 10 3 2" xfId="47209"/>
    <cellStyle name="Normal 8 2 10 3 3" xfId="47210"/>
    <cellStyle name="Normal 8 2 10 3 4" xfId="47211"/>
    <cellStyle name="Normal 8 2 10 4" xfId="47212"/>
    <cellStyle name="Normal 8 2 10 4 2" xfId="47213"/>
    <cellStyle name="Normal 8 2 10 5" xfId="47214"/>
    <cellStyle name="Normal 8 2 10 6" xfId="47215"/>
    <cellStyle name="Normal 8 2 10 7" xfId="47216"/>
    <cellStyle name="Normal 8 2 11" xfId="47217"/>
    <cellStyle name="Normal 8 2 11 2" xfId="47218"/>
    <cellStyle name="Normal 8 2 11 2 2" xfId="47219"/>
    <cellStyle name="Normal 8 2 11 2 2 2" xfId="47220"/>
    <cellStyle name="Normal 8 2 11 2 3" xfId="47221"/>
    <cellStyle name="Normal 8 2 11 2 3 2" xfId="47222"/>
    <cellStyle name="Normal 8 2 11 2 4" xfId="47223"/>
    <cellStyle name="Normal 8 2 11 3" xfId="47224"/>
    <cellStyle name="Normal 8 2 11 3 2" xfId="47225"/>
    <cellStyle name="Normal 8 2 11 4" xfId="47226"/>
    <cellStyle name="Normal 8 2 11 4 2" xfId="47227"/>
    <cellStyle name="Normal 8 2 11 5" xfId="47228"/>
    <cellStyle name="Normal 8 2 11 6" xfId="47229"/>
    <cellStyle name="Normal 8 2 12" xfId="47230"/>
    <cellStyle name="Normal 8 2 12 2" xfId="47231"/>
    <cellStyle name="Normal 8 2 12 2 2" xfId="47232"/>
    <cellStyle name="Normal 8 2 12 3" xfId="47233"/>
    <cellStyle name="Normal 8 2 12 3 2" xfId="47234"/>
    <cellStyle name="Normal 8 2 12 4" xfId="47235"/>
    <cellStyle name="Normal 8 2 13" xfId="47236"/>
    <cellStyle name="Normal 8 2 13 2" xfId="47237"/>
    <cellStyle name="Normal 8 2 13 3" xfId="47238"/>
    <cellStyle name="Normal 8 2 14" xfId="47239"/>
    <cellStyle name="Normal 8 2 14 2" xfId="47240"/>
    <cellStyle name="Normal 8 2 15" xfId="47241"/>
    <cellStyle name="Normal 8 2 16" xfId="47242"/>
    <cellStyle name="Normal 8 2 2" xfId="47243"/>
    <cellStyle name="Normal 8 2 2 10" xfId="47244"/>
    <cellStyle name="Normal 8 2 2 10 2" xfId="47245"/>
    <cellStyle name="Normal 8 2 2 10 2 2" xfId="47246"/>
    <cellStyle name="Normal 8 2 2 10 2 2 2" xfId="47247"/>
    <cellStyle name="Normal 8 2 2 10 2 3" xfId="47248"/>
    <cellStyle name="Normal 8 2 2 10 2 3 2" xfId="47249"/>
    <cellStyle name="Normal 8 2 2 10 2 4" xfId="47250"/>
    <cellStyle name="Normal 8 2 2 10 3" xfId="47251"/>
    <cellStyle name="Normal 8 2 2 10 3 2" xfId="47252"/>
    <cellStyle name="Normal 8 2 2 10 4" xfId="47253"/>
    <cellStyle name="Normal 8 2 2 10 4 2" xfId="47254"/>
    <cellStyle name="Normal 8 2 2 10 5" xfId="47255"/>
    <cellStyle name="Normal 8 2 2 10 6" xfId="47256"/>
    <cellStyle name="Normal 8 2 2 11" xfId="47257"/>
    <cellStyle name="Normal 8 2 2 11 2" xfId="47258"/>
    <cellStyle name="Normal 8 2 2 11 2 2" xfId="47259"/>
    <cellStyle name="Normal 8 2 2 11 3" xfId="47260"/>
    <cellStyle name="Normal 8 2 2 11 3 2" xfId="47261"/>
    <cellStyle name="Normal 8 2 2 11 4" xfId="47262"/>
    <cellStyle name="Normal 8 2 2 12" xfId="47263"/>
    <cellStyle name="Normal 8 2 2 12 2" xfId="47264"/>
    <cellStyle name="Normal 8 2 2 13" xfId="47265"/>
    <cellStyle name="Normal 8 2 2 13 2" xfId="47266"/>
    <cellStyle name="Normal 8 2 2 14" xfId="47267"/>
    <cellStyle name="Normal 8 2 2 15" xfId="47268"/>
    <cellStyle name="Normal 8 2 2 2" xfId="47269"/>
    <cellStyle name="Normal 8 2 2 2 10" xfId="47270"/>
    <cellStyle name="Normal 8 2 2 2 10 2" xfId="47271"/>
    <cellStyle name="Normal 8 2 2 2 10 2 2" xfId="47272"/>
    <cellStyle name="Normal 8 2 2 2 10 3" xfId="47273"/>
    <cellStyle name="Normal 8 2 2 2 10 3 2" xfId="47274"/>
    <cellStyle name="Normal 8 2 2 2 10 4" xfId="47275"/>
    <cellStyle name="Normal 8 2 2 2 11" xfId="47276"/>
    <cellStyle name="Normal 8 2 2 2 11 2" xfId="47277"/>
    <cellStyle name="Normal 8 2 2 2 12" xfId="47278"/>
    <cellStyle name="Normal 8 2 2 2 12 2" xfId="47279"/>
    <cellStyle name="Normal 8 2 2 2 13" xfId="47280"/>
    <cellStyle name="Normal 8 2 2 2 2" xfId="47281"/>
    <cellStyle name="Normal 8 2 2 2 2 10" xfId="47282"/>
    <cellStyle name="Normal 8 2 2 2 2 10 2" xfId="47283"/>
    <cellStyle name="Normal 8 2 2 2 2 11" xfId="47284"/>
    <cellStyle name="Normal 8 2 2 2 2 2" xfId="47285"/>
    <cellStyle name="Normal 8 2 2 2 2 2 10" xfId="47286"/>
    <cellStyle name="Normal 8 2 2 2 2 2 2" xfId="47287"/>
    <cellStyle name="Normal 8 2 2 2 2 2 2 2" xfId="47288"/>
    <cellStyle name="Normal 8 2 2 2 2 2 2 2 2" xfId="47289"/>
    <cellStyle name="Normal 8 2 2 2 2 2 2 2 2 2" xfId="47290"/>
    <cellStyle name="Normal 8 2 2 2 2 2 2 2 2 2 2" xfId="47291"/>
    <cellStyle name="Normal 8 2 2 2 2 2 2 2 2 3" xfId="47292"/>
    <cellStyle name="Normal 8 2 2 2 2 2 2 2 2 3 2" xfId="47293"/>
    <cellStyle name="Normal 8 2 2 2 2 2 2 2 2 4" xfId="47294"/>
    <cellStyle name="Normal 8 2 2 2 2 2 2 2 3" xfId="47295"/>
    <cellStyle name="Normal 8 2 2 2 2 2 2 2 3 2" xfId="47296"/>
    <cellStyle name="Normal 8 2 2 2 2 2 2 2 4" xfId="47297"/>
    <cellStyle name="Normal 8 2 2 2 2 2 2 2 4 2" xfId="47298"/>
    <cellStyle name="Normal 8 2 2 2 2 2 2 2 5" xfId="47299"/>
    <cellStyle name="Normal 8 2 2 2 2 2 2 2 6" xfId="47300"/>
    <cellStyle name="Normal 8 2 2 2 2 2 2 3" xfId="47301"/>
    <cellStyle name="Normal 8 2 2 2 2 2 2 3 2" xfId="47302"/>
    <cellStyle name="Normal 8 2 2 2 2 2 2 3 2 2" xfId="47303"/>
    <cellStyle name="Normal 8 2 2 2 2 2 2 3 2 2 2" xfId="47304"/>
    <cellStyle name="Normal 8 2 2 2 2 2 2 3 2 3" xfId="47305"/>
    <cellStyle name="Normal 8 2 2 2 2 2 2 3 2 3 2" xfId="47306"/>
    <cellStyle name="Normal 8 2 2 2 2 2 2 3 2 4" xfId="47307"/>
    <cellStyle name="Normal 8 2 2 2 2 2 2 3 3" xfId="47308"/>
    <cellStyle name="Normal 8 2 2 2 2 2 2 3 3 2" xfId="47309"/>
    <cellStyle name="Normal 8 2 2 2 2 2 2 3 4" xfId="47310"/>
    <cellStyle name="Normal 8 2 2 2 2 2 2 3 4 2" xfId="47311"/>
    <cellStyle name="Normal 8 2 2 2 2 2 2 3 5" xfId="47312"/>
    <cellStyle name="Normal 8 2 2 2 2 2 2 4" xfId="47313"/>
    <cellStyle name="Normal 8 2 2 2 2 2 2 4 2" xfId="47314"/>
    <cellStyle name="Normal 8 2 2 2 2 2 2 4 2 2" xfId="47315"/>
    <cellStyle name="Normal 8 2 2 2 2 2 2 4 2 2 2" xfId="47316"/>
    <cellStyle name="Normal 8 2 2 2 2 2 2 4 2 3" xfId="47317"/>
    <cellStyle name="Normal 8 2 2 2 2 2 2 4 2 3 2" xfId="47318"/>
    <cellStyle name="Normal 8 2 2 2 2 2 2 4 2 4" xfId="47319"/>
    <cellStyle name="Normal 8 2 2 2 2 2 2 4 3" xfId="47320"/>
    <cellStyle name="Normal 8 2 2 2 2 2 2 4 3 2" xfId="47321"/>
    <cellStyle name="Normal 8 2 2 2 2 2 2 4 4" xfId="47322"/>
    <cellStyle name="Normal 8 2 2 2 2 2 2 4 4 2" xfId="47323"/>
    <cellStyle name="Normal 8 2 2 2 2 2 2 4 5" xfId="47324"/>
    <cellStyle name="Normal 8 2 2 2 2 2 2 5" xfId="47325"/>
    <cellStyle name="Normal 8 2 2 2 2 2 2 5 2" xfId="47326"/>
    <cellStyle name="Normal 8 2 2 2 2 2 2 5 2 2" xfId="47327"/>
    <cellStyle name="Normal 8 2 2 2 2 2 2 5 3" xfId="47328"/>
    <cellStyle name="Normal 8 2 2 2 2 2 2 5 3 2" xfId="47329"/>
    <cellStyle name="Normal 8 2 2 2 2 2 2 5 4" xfId="47330"/>
    <cellStyle name="Normal 8 2 2 2 2 2 2 6" xfId="47331"/>
    <cellStyle name="Normal 8 2 2 2 2 2 2 6 2" xfId="47332"/>
    <cellStyle name="Normal 8 2 2 2 2 2 2 7" xfId="47333"/>
    <cellStyle name="Normal 8 2 2 2 2 2 2 7 2" xfId="47334"/>
    <cellStyle name="Normal 8 2 2 2 2 2 2 8" xfId="47335"/>
    <cellStyle name="Normal 8 2 2 2 2 2 3" xfId="47336"/>
    <cellStyle name="Normal 8 2 2 2 2 2 3 2" xfId="47337"/>
    <cellStyle name="Normal 8 2 2 2 2 2 3 2 2" xfId="47338"/>
    <cellStyle name="Normal 8 2 2 2 2 2 3 2 2 2" xfId="47339"/>
    <cellStyle name="Normal 8 2 2 2 2 2 3 2 2 2 2" xfId="47340"/>
    <cellStyle name="Normal 8 2 2 2 2 2 3 2 2 3" xfId="47341"/>
    <cellStyle name="Normal 8 2 2 2 2 2 3 2 2 3 2" xfId="47342"/>
    <cellStyle name="Normal 8 2 2 2 2 2 3 2 2 4" xfId="47343"/>
    <cellStyle name="Normal 8 2 2 2 2 2 3 2 3" xfId="47344"/>
    <cellStyle name="Normal 8 2 2 2 2 2 3 2 3 2" xfId="47345"/>
    <cellStyle name="Normal 8 2 2 2 2 2 3 2 4" xfId="47346"/>
    <cellStyle name="Normal 8 2 2 2 2 2 3 2 4 2" xfId="47347"/>
    <cellStyle name="Normal 8 2 2 2 2 2 3 2 5" xfId="47348"/>
    <cellStyle name="Normal 8 2 2 2 2 2 3 3" xfId="47349"/>
    <cellStyle name="Normal 8 2 2 2 2 2 3 3 2" xfId="47350"/>
    <cellStyle name="Normal 8 2 2 2 2 2 3 3 2 2" xfId="47351"/>
    <cellStyle name="Normal 8 2 2 2 2 2 3 3 2 2 2" xfId="47352"/>
    <cellStyle name="Normal 8 2 2 2 2 2 3 3 2 3" xfId="47353"/>
    <cellStyle name="Normal 8 2 2 2 2 2 3 3 2 3 2" xfId="47354"/>
    <cellStyle name="Normal 8 2 2 2 2 2 3 3 2 4" xfId="47355"/>
    <cellStyle name="Normal 8 2 2 2 2 2 3 3 3" xfId="47356"/>
    <cellStyle name="Normal 8 2 2 2 2 2 3 3 3 2" xfId="47357"/>
    <cellStyle name="Normal 8 2 2 2 2 2 3 3 4" xfId="47358"/>
    <cellStyle name="Normal 8 2 2 2 2 2 3 3 4 2" xfId="47359"/>
    <cellStyle name="Normal 8 2 2 2 2 2 3 3 5" xfId="47360"/>
    <cellStyle name="Normal 8 2 2 2 2 2 3 4" xfId="47361"/>
    <cellStyle name="Normal 8 2 2 2 2 2 3 4 2" xfId="47362"/>
    <cellStyle name="Normal 8 2 2 2 2 2 3 4 2 2" xfId="47363"/>
    <cellStyle name="Normal 8 2 2 2 2 2 3 4 2 2 2" xfId="47364"/>
    <cellStyle name="Normal 8 2 2 2 2 2 3 4 2 3" xfId="47365"/>
    <cellStyle name="Normal 8 2 2 2 2 2 3 4 2 3 2" xfId="47366"/>
    <cellStyle name="Normal 8 2 2 2 2 2 3 4 2 4" xfId="47367"/>
    <cellStyle name="Normal 8 2 2 2 2 2 3 4 3" xfId="47368"/>
    <cellStyle name="Normal 8 2 2 2 2 2 3 4 3 2" xfId="47369"/>
    <cellStyle name="Normal 8 2 2 2 2 2 3 4 4" xfId="47370"/>
    <cellStyle name="Normal 8 2 2 2 2 2 3 4 4 2" xfId="47371"/>
    <cellStyle name="Normal 8 2 2 2 2 2 3 4 5" xfId="47372"/>
    <cellStyle name="Normal 8 2 2 2 2 2 3 5" xfId="47373"/>
    <cellStyle name="Normal 8 2 2 2 2 2 3 5 2" xfId="47374"/>
    <cellStyle name="Normal 8 2 2 2 2 2 3 5 2 2" xfId="47375"/>
    <cellStyle name="Normal 8 2 2 2 2 2 3 5 3" xfId="47376"/>
    <cellStyle name="Normal 8 2 2 2 2 2 3 5 3 2" xfId="47377"/>
    <cellStyle name="Normal 8 2 2 2 2 2 3 5 4" xfId="47378"/>
    <cellStyle name="Normal 8 2 2 2 2 2 3 6" xfId="47379"/>
    <cellStyle name="Normal 8 2 2 2 2 2 3 6 2" xfId="47380"/>
    <cellStyle name="Normal 8 2 2 2 2 2 3 7" xfId="47381"/>
    <cellStyle name="Normal 8 2 2 2 2 2 3 7 2" xfId="47382"/>
    <cellStyle name="Normal 8 2 2 2 2 2 3 8" xfId="47383"/>
    <cellStyle name="Normal 8 2 2 2 2 2 4" xfId="47384"/>
    <cellStyle name="Normal 8 2 2 2 2 2 4 2" xfId="47385"/>
    <cellStyle name="Normal 8 2 2 2 2 2 4 2 2" xfId="47386"/>
    <cellStyle name="Normal 8 2 2 2 2 2 4 2 2 2" xfId="47387"/>
    <cellStyle name="Normal 8 2 2 2 2 2 4 2 3" xfId="47388"/>
    <cellStyle name="Normal 8 2 2 2 2 2 4 2 3 2" xfId="47389"/>
    <cellStyle name="Normal 8 2 2 2 2 2 4 2 4" xfId="47390"/>
    <cellStyle name="Normal 8 2 2 2 2 2 4 3" xfId="47391"/>
    <cellStyle name="Normal 8 2 2 2 2 2 4 3 2" xfId="47392"/>
    <cellStyle name="Normal 8 2 2 2 2 2 4 4" xfId="47393"/>
    <cellStyle name="Normal 8 2 2 2 2 2 4 4 2" xfId="47394"/>
    <cellStyle name="Normal 8 2 2 2 2 2 4 5" xfId="47395"/>
    <cellStyle name="Normal 8 2 2 2 2 2 5" xfId="47396"/>
    <cellStyle name="Normal 8 2 2 2 2 2 5 2" xfId="47397"/>
    <cellStyle name="Normal 8 2 2 2 2 2 5 2 2" xfId="47398"/>
    <cellStyle name="Normal 8 2 2 2 2 2 5 2 2 2" xfId="47399"/>
    <cellStyle name="Normal 8 2 2 2 2 2 5 2 3" xfId="47400"/>
    <cellStyle name="Normal 8 2 2 2 2 2 5 2 3 2" xfId="47401"/>
    <cellStyle name="Normal 8 2 2 2 2 2 5 2 4" xfId="47402"/>
    <cellStyle name="Normal 8 2 2 2 2 2 5 3" xfId="47403"/>
    <cellStyle name="Normal 8 2 2 2 2 2 5 3 2" xfId="47404"/>
    <cellStyle name="Normal 8 2 2 2 2 2 5 4" xfId="47405"/>
    <cellStyle name="Normal 8 2 2 2 2 2 5 4 2" xfId="47406"/>
    <cellStyle name="Normal 8 2 2 2 2 2 5 5" xfId="47407"/>
    <cellStyle name="Normal 8 2 2 2 2 2 6" xfId="47408"/>
    <cellStyle name="Normal 8 2 2 2 2 2 6 2" xfId="47409"/>
    <cellStyle name="Normal 8 2 2 2 2 2 6 2 2" xfId="47410"/>
    <cellStyle name="Normal 8 2 2 2 2 2 6 2 2 2" xfId="47411"/>
    <cellStyle name="Normal 8 2 2 2 2 2 6 2 3" xfId="47412"/>
    <cellStyle name="Normal 8 2 2 2 2 2 6 2 3 2" xfId="47413"/>
    <cellStyle name="Normal 8 2 2 2 2 2 6 2 4" xfId="47414"/>
    <cellStyle name="Normal 8 2 2 2 2 2 6 3" xfId="47415"/>
    <cellStyle name="Normal 8 2 2 2 2 2 6 3 2" xfId="47416"/>
    <cellStyle name="Normal 8 2 2 2 2 2 6 4" xfId="47417"/>
    <cellStyle name="Normal 8 2 2 2 2 2 6 4 2" xfId="47418"/>
    <cellStyle name="Normal 8 2 2 2 2 2 6 5" xfId="47419"/>
    <cellStyle name="Normal 8 2 2 2 2 2 7" xfId="47420"/>
    <cellStyle name="Normal 8 2 2 2 2 2 7 2" xfId="47421"/>
    <cellStyle name="Normal 8 2 2 2 2 2 7 2 2" xfId="47422"/>
    <cellStyle name="Normal 8 2 2 2 2 2 7 3" xfId="47423"/>
    <cellStyle name="Normal 8 2 2 2 2 2 7 3 2" xfId="47424"/>
    <cellStyle name="Normal 8 2 2 2 2 2 7 4" xfId="47425"/>
    <cellStyle name="Normal 8 2 2 2 2 2 8" xfId="47426"/>
    <cellStyle name="Normal 8 2 2 2 2 2 8 2" xfId="47427"/>
    <cellStyle name="Normal 8 2 2 2 2 2 9" xfId="47428"/>
    <cellStyle name="Normal 8 2 2 2 2 2 9 2" xfId="47429"/>
    <cellStyle name="Normal 8 2 2 2 2 3" xfId="47430"/>
    <cellStyle name="Normal 8 2 2 2 2 3 2" xfId="47431"/>
    <cellStyle name="Normal 8 2 2 2 2 3 2 2" xfId="47432"/>
    <cellStyle name="Normal 8 2 2 2 2 3 2 2 2" xfId="47433"/>
    <cellStyle name="Normal 8 2 2 2 2 3 2 2 2 2" xfId="47434"/>
    <cellStyle name="Normal 8 2 2 2 2 3 2 2 3" xfId="47435"/>
    <cellStyle name="Normal 8 2 2 2 2 3 2 2 3 2" xfId="47436"/>
    <cellStyle name="Normal 8 2 2 2 2 3 2 2 4" xfId="47437"/>
    <cellStyle name="Normal 8 2 2 2 2 3 2 3" xfId="47438"/>
    <cellStyle name="Normal 8 2 2 2 2 3 2 3 2" xfId="47439"/>
    <cellStyle name="Normal 8 2 2 2 2 3 2 4" xfId="47440"/>
    <cellStyle name="Normal 8 2 2 2 2 3 2 4 2" xfId="47441"/>
    <cellStyle name="Normal 8 2 2 2 2 3 2 5" xfId="47442"/>
    <cellStyle name="Normal 8 2 2 2 2 3 2 6" xfId="47443"/>
    <cellStyle name="Normal 8 2 2 2 2 3 3" xfId="47444"/>
    <cellStyle name="Normal 8 2 2 2 2 3 3 2" xfId="47445"/>
    <cellStyle name="Normal 8 2 2 2 2 3 3 2 2" xfId="47446"/>
    <cellStyle name="Normal 8 2 2 2 2 3 3 2 2 2" xfId="47447"/>
    <cellStyle name="Normal 8 2 2 2 2 3 3 2 3" xfId="47448"/>
    <cellStyle name="Normal 8 2 2 2 2 3 3 2 3 2" xfId="47449"/>
    <cellStyle name="Normal 8 2 2 2 2 3 3 2 4" xfId="47450"/>
    <cellStyle name="Normal 8 2 2 2 2 3 3 3" xfId="47451"/>
    <cellStyle name="Normal 8 2 2 2 2 3 3 3 2" xfId="47452"/>
    <cellStyle name="Normal 8 2 2 2 2 3 3 4" xfId="47453"/>
    <cellStyle name="Normal 8 2 2 2 2 3 3 4 2" xfId="47454"/>
    <cellStyle name="Normal 8 2 2 2 2 3 3 5" xfId="47455"/>
    <cellStyle name="Normal 8 2 2 2 2 3 4" xfId="47456"/>
    <cellStyle name="Normal 8 2 2 2 2 3 4 2" xfId="47457"/>
    <cellStyle name="Normal 8 2 2 2 2 3 4 2 2" xfId="47458"/>
    <cellStyle name="Normal 8 2 2 2 2 3 4 2 2 2" xfId="47459"/>
    <cellStyle name="Normal 8 2 2 2 2 3 4 2 3" xfId="47460"/>
    <cellStyle name="Normal 8 2 2 2 2 3 4 2 3 2" xfId="47461"/>
    <cellStyle name="Normal 8 2 2 2 2 3 4 2 4" xfId="47462"/>
    <cellStyle name="Normal 8 2 2 2 2 3 4 3" xfId="47463"/>
    <cellStyle name="Normal 8 2 2 2 2 3 4 3 2" xfId="47464"/>
    <cellStyle name="Normal 8 2 2 2 2 3 4 4" xfId="47465"/>
    <cellStyle name="Normal 8 2 2 2 2 3 4 4 2" xfId="47466"/>
    <cellStyle name="Normal 8 2 2 2 2 3 4 5" xfId="47467"/>
    <cellStyle name="Normal 8 2 2 2 2 3 5" xfId="47468"/>
    <cellStyle name="Normal 8 2 2 2 2 3 5 2" xfId="47469"/>
    <cellStyle name="Normal 8 2 2 2 2 3 5 2 2" xfId="47470"/>
    <cellStyle name="Normal 8 2 2 2 2 3 5 3" xfId="47471"/>
    <cellStyle name="Normal 8 2 2 2 2 3 5 3 2" xfId="47472"/>
    <cellStyle name="Normal 8 2 2 2 2 3 5 4" xfId="47473"/>
    <cellStyle name="Normal 8 2 2 2 2 3 6" xfId="47474"/>
    <cellStyle name="Normal 8 2 2 2 2 3 6 2" xfId="47475"/>
    <cellStyle name="Normal 8 2 2 2 2 3 7" xfId="47476"/>
    <cellStyle name="Normal 8 2 2 2 2 3 7 2" xfId="47477"/>
    <cellStyle name="Normal 8 2 2 2 2 3 8" xfId="47478"/>
    <cellStyle name="Normal 8 2 2 2 2 4" xfId="47479"/>
    <cellStyle name="Normal 8 2 2 2 2 4 2" xfId="47480"/>
    <cellStyle name="Normal 8 2 2 2 2 4 2 2" xfId="47481"/>
    <cellStyle name="Normal 8 2 2 2 2 4 2 2 2" xfId="47482"/>
    <cellStyle name="Normal 8 2 2 2 2 4 2 2 2 2" xfId="47483"/>
    <cellStyle name="Normal 8 2 2 2 2 4 2 2 3" xfId="47484"/>
    <cellStyle name="Normal 8 2 2 2 2 4 2 2 3 2" xfId="47485"/>
    <cellStyle name="Normal 8 2 2 2 2 4 2 2 4" xfId="47486"/>
    <cellStyle name="Normal 8 2 2 2 2 4 2 3" xfId="47487"/>
    <cellStyle name="Normal 8 2 2 2 2 4 2 3 2" xfId="47488"/>
    <cellStyle name="Normal 8 2 2 2 2 4 2 4" xfId="47489"/>
    <cellStyle name="Normal 8 2 2 2 2 4 2 4 2" xfId="47490"/>
    <cellStyle name="Normal 8 2 2 2 2 4 2 5" xfId="47491"/>
    <cellStyle name="Normal 8 2 2 2 2 4 3" xfId="47492"/>
    <cellStyle name="Normal 8 2 2 2 2 4 3 2" xfId="47493"/>
    <cellStyle name="Normal 8 2 2 2 2 4 3 2 2" xfId="47494"/>
    <cellStyle name="Normal 8 2 2 2 2 4 3 2 2 2" xfId="47495"/>
    <cellStyle name="Normal 8 2 2 2 2 4 3 2 3" xfId="47496"/>
    <cellStyle name="Normal 8 2 2 2 2 4 3 2 3 2" xfId="47497"/>
    <cellStyle name="Normal 8 2 2 2 2 4 3 2 4" xfId="47498"/>
    <cellStyle name="Normal 8 2 2 2 2 4 3 3" xfId="47499"/>
    <cellStyle name="Normal 8 2 2 2 2 4 3 3 2" xfId="47500"/>
    <cellStyle name="Normal 8 2 2 2 2 4 3 4" xfId="47501"/>
    <cellStyle name="Normal 8 2 2 2 2 4 3 4 2" xfId="47502"/>
    <cellStyle name="Normal 8 2 2 2 2 4 3 5" xfId="47503"/>
    <cellStyle name="Normal 8 2 2 2 2 4 4" xfId="47504"/>
    <cellStyle name="Normal 8 2 2 2 2 4 4 2" xfId="47505"/>
    <cellStyle name="Normal 8 2 2 2 2 4 4 2 2" xfId="47506"/>
    <cellStyle name="Normal 8 2 2 2 2 4 4 2 2 2" xfId="47507"/>
    <cellStyle name="Normal 8 2 2 2 2 4 4 2 3" xfId="47508"/>
    <cellStyle name="Normal 8 2 2 2 2 4 4 2 3 2" xfId="47509"/>
    <cellStyle name="Normal 8 2 2 2 2 4 4 2 4" xfId="47510"/>
    <cellStyle name="Normal 8 2 2 2 2 4 4 3" xfId="47511"/>
    <cellStyle name="Normal 8 2 2 2 2 4 4 3 2" xfId="47512"/>
    <cellStyle name="Normal 8 2 2 2 2 4 4 4" xfId="47513"/>
    <cellStyle name="Normal 8 2 2 2 2 4 4 4 2" xfId="47514"/>
    <cellStyle name="Normal 8 2 2 2 2 4 4 5" xfId="47515"/>
    <cellStyle name="Normal 8 2 2 2 2 4 5" xfId="47516"/>
    <cellStyle name="Normal 8 2 2 2 2 4 5 2" xfId="47517"/>
    <cellStyle name="Normal 8 2 2 2 2 4 5 2 2" xfId="47518"/>
    <cellStyle name="Normal 8 2 2 2 2 4 5 3" xfId="47519"/>
    <cellStyle name="Normal 8 2 2 2 2 4 5 3 2" xfId="47520"/>
    <cellStyle name="Normal 8 2 2 2 2 4 5 4" xfId="47521"/>
    <cellStyle name="Normal 8 2 2 2 2 4 6" xfId="47522"/>
    <cellStyle name="Normal 8 2 2 2 2 4 6 2" xfId="47523"/>
    <cellStyle name="Normal 8 2 2 2 2 4 7" xfId="47524"/>
    <cellStyle name="Normal 8 2 2 2 2 4 7 2" xfId="47525"/>
    <cellStyle name="Normal 8 2 2 2 2 4 8" xfId="47526"/>
    <cellStyle name="Normal 8 2 2 2 2 5" xfId="47527"/>
    <cellStyle name="Normal 8 2 2 2 2 5 2" xfId="47528"/>
    <cellStyle name="Normal 8 2 2 2 2 5 2 2" xfId="47529"/>
    <cellStyle name="Normal 8 2 2 2 2 5 2 2 2" xfId="47530"/>
    <cellStyle name="Normal 8 2 2 2 2 5 2 3" xfId="47531"/>
    <cellStyle name="Normal 8 2 2 2 2 5 2 3 2" xfId="47532"/>
    <cellStyle name="Normal 8 2 2 2 2 5 2 4" xfId="47533"/>
    <cellStyle name="Normal 8 2 2 2 2 5 3" xfId="47534"/>
    <cellStyle name="Normal 8 2 2 2 2 5 3 2" xfId="47535"/>
    <cellStyle name="Normal 8 2 2 2 2 5 4" xfId="47536"/>
    <cellStyle name="Normal 8 2 2 2 2 5 4 2" xfId="47537"/>
    <cellStyle name="Normal 8 2 2 2 2 5 5" xfId="47538"/>
    <cellStyle name="Normal 8 2 2 2 2 6" xfId="47539"/>
    <cellStyle name="Normal 8 2 2 2 2 6 2" xfId="47540"/>
    <cellStyle name="Normal 8 2 2 2 2 6 2 2" xfId="47541"/>
    <cellStyle name="Normal 8 2 2 2 2 6 2 2 2" xfId="47542"/>
    <cellStyle name="Normal 8 2 2 2 2 6 2 3" xfId="47543"/>
    <cellStyle name="Normal 8 2 2 2 2 6 2 3 2" xfId="47544"/>
    <cellStyle name="Normal 8 2 2 2 2 6 2 4" xfId="47545"/>
    <cellStyle name="Normal 8 2 2 2 2 6 3" xfId="47546"/>
    <cellStyle name="Normal 8 2 2 2 2 6 3 2" xfId="47547"/>
    <cellStyle name="Normal 8 2 2 2 2 6 4" xfId="47548"/>
    <cellStyle name="Normal 8 2 2 2 2 6 4 2" xfId="47549"/>
    <cellStyle name="Normal 8 2 2 2 2 6 5" xfId="47550"/>
    <cellStyle name="Normal 8 2 2 2 2 7" xfId="47551"/>
    <cellStyle name="Normal 8 2 2 2 2 7 2" xfId="47552"/>
    <cellStyle name="Normal 8 2 2 2 2 7 2 2" xfId="47553"/>
    <cellStyle name="Normal 8 2 2 2 2 7 2 2 2" xfId="47554"/>
    <cellStyle name="Normal 8 2 2 2 2 7 2 3" xfId="47555"/>
    <cellStyle name="Normal 8 2 2 2 2 7 2 3 2" xfId="47556"/>
    <cellStyle name="Normal 8 2 2 2 2 7 2 4" xfId="47557"/>
    <cellStyle name="Normal 8 2 2 2 2 7 3" xfId="47558"/>
    <cellStyle name="Normal 8 2 2 2 2 7 3 2" xfId="47559"/>
    <cellStyle name="Normal 8 2 2 2 2 7 4" xfId="47560"/>
    <cellStyle name="Normal 8 2 2 2 2 7 4 2" xfId="47561"/>
    <cellStyle name="Normal 8 2 2 2 2 7 5" xfId="47562"/>
    <cellStyle name="Normal 8 2 2 2 2 8" xfId="47563"/>
    <cellStyle name="Normal 8 2 2 2 2 8 2" xfId="47564"/>
    <cellStyle name="Normal 8 2 2 2 2 8 2 2" xfId="47565"/>
    <cellStyle name="Normal 8 2 2 2 2 8 3" xfId="47566"/>
    <cellStyle name="Normal 8 2 2 2 2 8 3 2" xfId="47567"/>
    <cellStyle name="Normal 8 2 2 2 2 8 4" xfId="47568"/>
    <cellStyle name="Normal 8 2 2 2 2 9" xfId="47569"/>
    <cellStyle name="Normal 8 2 2 2 2 9 2" xfId="47570"/>
    <cellStyle name="Normal 8 2 2 2 3" xfId="47571"/>
    <cellStyle name="Normal 8 2 2 2 3 10" xfId="47572"/>
    <cellStyle name="Normal 8 2 2 2 3 2" xfId="47573"/>
    <cellStyle name="Normal 8 2 2 2 3 2 2" xfId="47574"/>
    <cellStyle name="Normal 8 2 2 2 3 2 2 2" xfId="47575"/>
    <cellStyle name="Normal 8 2 2 2 3 2 2 2 2" xfId="47576"/>
    <cellStyle name="Normal 8 2 2 2 3 2 2 2 2 2" xfId="47577"/>
    <cellStyle name="Normal 8 2 2 2 3 2 2 2 3" xfId="47578"/>
    <cellStyle name="Normal 8 2 2 2 3 2 2 2 3 2" xfId="47579"/>
    <cellStyle name="Normal 8 2 2 2 3 2 2 2 4" xfId="47580"/>
    <cellStyle name="Normal 8 2 2 2 3 2 2 3" xfId="47581"/>
    <cellStyle name="Normal 8 2 2 2 3 2 2 3 2" xfId="47582"/>
    <cellStyle name="Normal 8 2 2 2 3 2 2 4" xfId="47583"/>
    <cellStyle name="Normal 8 2 2 2 3 2 2 4 2" xfId="47584"/>
    <cellStyle name="Normal 8 2 2 2 3 2 2 5" xfId="47585"/>
    <cellStyle name="Normal 8 2 2 2 3 2 2 6" xfId="47586"/>
    <cellStyle name="Normal 8 2 2 2 3 2 3" xfId="47587"/>
    <cellStyle name="Normal 8 2 2 2 3 2 3 2" xfId="47588"/>
    <cellStyle name="Normal 8 2 2 2 3 2 3 2 2" xfId="47589"/>
    <cellStyle name="Normal 8 2 2 2 3 2 3 2 2 2" xfId="47590"/>
    <cellStyle name="Normal 8 2 2 2 3 2 3 2 3" xfId="47591"/>
    <cellStyle name="Normal 8 2 2 2 3 2 3 2 3 2" xfId="47592"/>
    <cellStyle name="Normal 8 2 2 2 3 2 3 2 4" xfId="47593"/>
    <cellStyle name="Normal 8 2 2 2 3 2 3 3" xfId="47594"/>
    <cellStyle name="Normal 8 2 2 2 3 2 3 3 2" xfId="47595"/>
    <cellStyle name="Normal 8 2 2 2 3 2 3 4" xfId="47596"/>
    <cellStyle name="Normal 8 2 2 2 3 2 3 4 2" xfId="47597"/>
    <cellStyle name="Normal 8 2 2 2 3 2 3 5" xfId="47598"/>
    <cellStyle name="Normal 8 2 2 2 3 2 4" xfId="47599"/>
    <cellStyle name="Normal 8 2 2 2 3 2 4 2" xfId="47600"/>
    <cellStyle name="Normal 8 2 2 2 3 2 4 2 2" xfId="47601"/>
    <cellStyle name="Normal 8 2 2 2 3 2 4 2 2 2" xfId="47602"/>
    <cellStyle name="Normal 8 2 2 2 3 2 4 2 3" xfId="47603"/>
    <cellStyle name="Normal 8 2 2 2 3 2 4 2 3 2" xfId="47604"/>
    <cellStyle name="Normal 8 2 2 2 3 2 4 2 4" xfId="47605"/>
    <cellStyle name="Normal 8 2 2 2 3 2 4 3" xfId="47606"/>
    <cellStyle name="Normal 8 2 2 2 3 2 4 3 2" xfId="47607"/>
    <cellStyle name="Normal 8 2 2 2 3 2 4 4" xfId="47608"/>
    <cellStyle name="Normal 8 2 2 2 3 2 4 4 2" xfId="47609"/>
    <cellStyle name="Normal 8 2 2 2 3 2 4 5" xfId="47610"/>
    <cellStyle name="Normal 8 2 2 2 3 2 5" xfId="47611"/>
    <cellStyle name="Normal 8 2 2 2 3 2 5 2" xfId="47612"/>
    <cellStyle name="Normal 8 2 2 2 3 2 5 2 2" xfId="47613"/>
    <cellStyle name="Normal 8 2 2 2 3 2 5 3" xfId="47614"/>
    <cellStyle name="Normal 8 2 2 2 3 2 5 3 2" xfId="47615"/>
    <cellStyle name="Normal 8 2 2 2 3 2 5 4" xfId="47616"/>
    <cellStyle name="Normal 8 2 2 2 3 2 6" xfId="47617"/>
    <cellStyle name="Normal 8 2 2 2 3 2 6 2" xfId="47618"/>
    <cellStyle name="Normal 8 2 2 2 3 2 7" xfId="47619"/>
    <cellStyle name="Normal 8 2 2 2 3 2 7 2" xfId="47620"/>
    <cellStyle name="Normal 8 2 2 2 3 2 8" xfId="47621"/>
    <cellStyle name="Normal 8 2 2 2 3 3" xfId="47622"/>
    <cellStyle name="Normal 8 2 2 2 3 3 2" xfId="47623"/>
    <cellStyle name="Normal 8 2 2 2 3 3 2 2" xfId="47624"/>
    <cellStyle name="Normal 8 2 2 2 3 3 2 2 2" xfId="47625"/>
    <cellStyle name="Normal 8 2 2 2 3 3 2 2 2 2" xfId="47626"/>
    <cellStyle name="Normal 8 2 2 2 3 3 2 2 3" xfId="47627"/>
    <cellStyle name="Normal 8 2 2 2 3 3 2 2 3 2" xfId="47628"/>
    <cellStyle name="Normal 8 2 2 2 3 3 2 2 4" xfId="47629"/>
    <cellStyle name="Normal 8 2 2 2 3 3 2 3" xfId="47630"/>
    <cellStyle name="Normal 8 2 2 2 3 3 2 3 2" xfId="47631"/>
    <cellStyle name="Normal 8 2 2 2 3 3 2 4" xfId="47632"/>
    <cellStyle name="Normal 8 2 2 2 3 3 2 4 2" xfId="47633"/>
    <cellStyle name="Normal 8 2 2 2 3 3 2 5" xfId="47634"/>
    <cellStyle name="Normal 8 2 2 2 3 3 3" xfId="47635"/>
    <cellStyle name="Normal 8 2 2 2 3 3 3 2" xfId="47636"/>
    <cellStyle name="Normal 8 2 2 2 3 3 3 2 2" xfId="47637"/>
    <cellStyle name="Normal 8 2 2 2 3 3 3 2 2 2" xfId="47638"/>
    <cellStyle name="Normal 8 2 2 2 3 3 3 2 3" xfId="47639"/>
    <cellStyle name="Normal 8 2 2 2 3 3 3 2 3 2" xfId="47640"/>
    <cellStyle name="Normal 8 2 2 2 3 3 3 2 4" xfId="47641"/>
    <cellStyle name="Normal 8 2 2 2 3 3 3 3" xfId="47642"/>
    <cellStyle name="Normal 8 2 2 2 3 3 3 3 2" xfId="47643"/>
    <cellStyle name="Normal 8 2 2 2 3 3 3 4" xfId="47644"/>
    <cellStyle name="Normal 8 2 2 2 3 3 3 4 2" xfId="47645"/>
    <cellStyle name="Normal 8 2 2 2 3 3 3 5" xfId="47646"/>
    <cellStyle name="Normal 8 2 2 2 3 3 4" xfId="47647"/>
    <cellStyle name="Normal 8 2 2 2 3 3 4 2" xfId="47648"/>
    <cellStyle name="Normal 8 2 2 2 3 3 4 2 2" xfId="47649"/>
    <cellStyle name="Normal 8 2 2 2 3 3 4 2 2 2" xfId="47650"/>
    <cellStyle name="Normal 8 2 2 2 3 3 4 2 3" xfId="47651"/>
    <cellStyle name="Normal 8 2 2 2 3 3 4 2 3 2" xfId="47652"/>
    <cellStyle name="Normal 8 2 2 2 3 3 4 2 4" xfId="47653"/>
    <cellStyle name="Normal 8 2 2 2 3 3 4 3" xfId="47654"/>
    <cellStyle name="Normal 8 2 2 2 3 3 4 3 2" xfId="47655"/>
    <cellStyle name="Normal 8 2 2 2 3 3 4 4" xfId="47656"/>
    <cellStyle name="Normal 8 2 2 2 3 3 4 4 2" xfId="47657"/>
    <cellStyle name="Normal 8 2 2 2 3 3 4 5" xfId="47658"/>
    <cellStyle name="Normal 8 2 2 2 3 3 5" xfId="47659"/>
    <cellStyle name="Normal 8 2 2 2 3 3 5 2" xfId="47660"/>
    <cellStyle name="Normal 8 2 2 2 3 3 5 2 2" xfId="47661"/>
    <cellStyle name="Normal 8 2 2 2 3 3 5 3" xfId="47662"/>
    <cellStyle name="Normal 8 2 2 2 3 3 5 3 2" xfId="47663"/>
    <cellStyle name="Normal 8 2 2 2 3 3 5 4" xfId="47664"/>
    <cellStyle name="Normal 8 2 2 2 3 3 6" xfId="47665"/>
    <cellStyle name="Normal 8 2 2 2 3 3 6 2" xfId="47666"/>
    <cellStyle name="Normal 8 2 2 2 3 3 7" xfId="47667"/>
    <cellStyle name="Normal 8 2 2 2 3 3 7 2" xfId="47668"/>
    <cellStyle name="Normal 8 2 2 2 3 3 8" xfId="47669"/>
    <cellStyle name="Normal 8 2 2 2 3 4" xfId="47670"/>
    <cellStyle name="Normal 8 2 2 2 3 4 2" xfId="47671"/>
    <cellStyle name="Normal 8 2 2 2 3 4 2 2" xfId="47672"/>
    <cellStyle name="Normal 8 2 2 2 3 4 2 2 2" xfId="47673"/>
    <cellStyle name="Normal 8 2 2 2 3 4 2 3" xfId="47674"/>
    <cellStyle name="Normal 8 2 2 2 3 4 2 3 2" xfId="47675"/>
    <cellStyle name="Normal 8 2 2 2 3 4 2 4" xfId="47676"/>
    <cellStyle name="Normal 8 2 2 2 3 4 3" xfId="47677"/>
    <cellStyle name="Normal 8 2 2 2 3 4 3 2" xfId="47678"/>
    <cellStyle name="Normal 8 2 2 2 3 4 4" xfId="47679"/>
    <cellStyle name="Normal 8 2 2 2 3 4 4 2" xfId="47680"/>
    <cellStyle name="Normal 8 2 2 2 3 4 5" xfId="47681"/>
    <cellStyle name="Normal 8 2 2 2 3 5" xfId="47682"/>
    <cellStyle name="Normal 8 2 2 2 3 5 2" xfId="47683"/>
    <cellStyle name="Normal 8 2 2 2 3 5 2 2" xfId="47684"/>
    <cellStyle name="Normal 8 2 2 2 3 5 2 2 2" xfId="47685"/>
    <cellStyle name="Normal 8 2 2 2 3 5 2 3" xfId="47686"/>
    <cellStyle name="Normal 8 2 2 2 3 5 2 3 2" xfId="47687"/>
    <cellStyle name="Normal 8 2 2 2 3 5 2 4" xfId="47688"/>
    <cellStyle name="Normal 8 2 2 2 3 5 3" xfId="47689"/>
    <cellStyle name="Normal 8 2 2 2 3 5 3 2" xfId="47690"/>
    <cellStyle name="Normal 8 2 2 2 3 5 4" xfId="47691"/>
    <cellStyle name="Normal 8 2 2 2 3 5 4 2" xfId="47692"/>
    <cellStyle name="Normal 8 2 2 2 3 5 5" xfId="47693"/>
    <cellStyle name="Normal 8 2 2 2 3 6" xfId="47694"/>
    <cellStyle name="Normal 8 2 2 2 3 6 2" xfId="47695"/>
    <cellStyle name="Normal 8 2 2 2 3 6 2 2" xfId="47696"/>
    <cellStyle name="Normal 8 2 2 2 3 6 2 2 2" xfId="47697"/>
    <cellStyle name="Normal 8 2 2 2 3 6 2 3" xfId="47698"/>
    <cellStyle name="Normal 8 2 2 2 3 6 2 3 2" xfId="47699"/>
    <cellStyle name="Normal 8 2 2 2 3 6 2 4" xfId="47700"/>
    <cellStyle name="Normal 8 2 2 2 3 6 3" xfId="47701"/>
    <cellStyle name="Normal 8 2 2 2 3 6 3 2" xfId="47702"/>
    <cellStyle name="Normal 8 2 2 2 3 6 4" xfId="47703"/>
    <cellStyle name="Normal 8 2 2 2 3 6 4 2" xfId="47704"/>
    <cellStyle name="Normal 8 2 2 2 3 6 5" xfId="47705"/>
    <cellStyle name="Normal 8 2 2 2 3 7" xfId="47706"/>
    <cellStyle name="Normal 8 2 2 2 3 7 2" xfId="47707"/>
    <cellStyle name="Normal 8 2 2 2 3 7 2 2" xfId="47708"/>
    <cellStyle name="Normal 8 2 2 2 3 7 3" xfId="47709"/>
    <cellStyle name="Normal 8 2 2 2 3 7 3 2" xfId="47710"/>
    <cellStyle name="Normal 8 2 2 2 3 7 4" xfId="47711"/>
    <cellStyle name="Normal 8 2 2 2 3 8" xfId="47712"/>
    <cellStyle name="Normal 8 2 2 2 3 8 2" xfId="47713"/>
    <cellStyle name="Normal 8 2 2 2 3 9" xfId="47714"/>
    <cellStyle name="Normal 8 2 2 2 3 9 2" xfId="47715"/>
    <cellStyle name="Normal 8 2 2 2 4" xfId="47716"/>
    <cellStyle name="Normal 8 2 2 2 4 10" xfId="47717"/>
    <cellStyle name="Normal 8 2 2 2 4 2" xfId="47718"/>
    <cellStyle name="Normal 8 2 2 2 4 2 2" xfId="47719"/>
    <cellStyle name="Normal 8 2 2 2 4 2 2 2" xfId="47720"/>
    <cellStyle name="Normal 8 2 2 2 4 2 2 2 2" xfId="47721"/>
    <cellStyle name="Normal 8 2 2 2 4 2 2 2 2 2" xfId="47722"/>
    <cellStyle name="Normal 8 2 2 2 4 2 2 2 3" xfId="47723"/>
    <cellStyle name="Normal 8 2 2 2 4 2 2 2 3 2" xfId="47724"/>
    <cellStyle name="Normal 8 2 2 2 4 2 2 2 4" xfId="47725"/>
    <cellStyle name="Normal 8 2 2 2 4 2 2 3" xfId="47726"/>
    <cellStyle name="Normal 8 2 2 2 4 2 2 3 2" xfId="47727"/>
    <cellStyle name="Normal 8 2 2 2 4 2 2 4" xfId="47728"/>
    <cellStyle name="Normal 8 2 2 2 4 2 2 4 2" xfId="47729"/>
    <cellStyle name="Normal 8 2 2 2 4 2 2 5" xfId="47730"/>
    <cellStyle name="Normal 8 2 2 2 4 2 3" xfId="47731"/>
    <cellStyle name="Normal 8 2 2 2 4 2 3 2" xfId="47732"/>
    <cellStyle name="Normal 8 2 2 2 4 2 3 2 2" xfId="47733"/>
    <cellStyle name="Normal 8 2 2 2 4 2 3 2 2 2" xfId="47734"/>
    <cellStyle name="Normal 8 2 2 2 4 2 3 2 3" xfId="47735"/>
    <cellStyle name="Normal 8 2 2 2 4 2 3 2 3 2" xfId="47736"/>
    <cellStyle name="Normal 8 2 2 2 4 2 3 2 4" xfId="47737"/>
    <cellStyle name="Normal 8 2 2 2 4 2 3 3" xfId="47738"/>
    <cellStyle name="Normal 8 2 2 2 4 2 3 3 2" xfId="47739"/>
    <cellStyle name="Normal 8 2 2 2 4 2 3 4" xfId="47740"/>
    <cellStyle name="Normal 8 2 2 2 4 2 3 4 2" xfId="47741"/>
    <cellStyle name="Normal 8 2 2 2 4 2 3 5" xfId="47742"/>
    <cellStyle name="Normal 8 2 2 2 4 2 4" xfId="47743"/>
    <cellStyle name="Normal 8 2 2 2 4 2 4 2" xfId="47744"/>
    <cellStyle name="Normal 8 2 2 2 4 2 4 2 2" xfId="47745"/>
    <cellStyle name="Normal 8 2 2 2 4 2 4 2 2 2" xfId="47746"/>
    <cellStyle name="Normal 8 2 2 2 4 2 4 2 3" xfId="47747"/>
    <cellStyle name="Normal 8 2 2 2 4 2 4 2 3 2" xfId="47748"/>
    <cellStyle name="Normal 8 2 2 2 4 2 4 2 4" xfId="47749"/>
    <cellStyle name="Normal 8 2 2 2 4 2 4 3" xfId="47750"/>
    <cellStyle name="Normal 8 2 2 2 4 2 4 3 2" xfId="47751"/>
    <cellStyle name="Normal 8 2 2 2 4 2 4 4" xfId="47752"/>
    <cellStyle name="Normal 8 2 2 2 4 2 4 4 2" xfId="47753"/>
    <cellStyle name="Normal 8 2 2 2 4 2 4 5" xfId="47754"/>
    <cellStyle name="Normal 8 2 2 2 4 2 5" xfId="47755"/>
    <cellStyle name="Normal 8 2 2 2 4 2 5 2" xfId="47756"/>
    <cellStyle name="Normal 8 2 2 2 4 2 5 2 2" xfId="47757"/>
    <cellStyle name="Normal 8 2 2 2 4 2 5 3" xfId="47758"/>
    <cellStyle name="Normal 8 2 2 2 4 2 5 3 2" xfId="47759"/>
    <cellStyle name="Normal 8 2 2 2 4 2 5 4" xfId="47760"/>
    <cellStyle name="Normal 8 2 2 2 4 2 6" xfId="47761"/>
    <cellStyle name="Normal 8 2 2 2 4 2 6 2" xfId="47762"/>
    <cellStyle name="Normal 8 2 2 2 4 2 7" xfId="47763"/>
    <cellStyle name="Normal 8 2 2 2 4 2 7 2" xfId="47764"/>
    <cellStyle name="Normal 8 2 2 2 4 2 8" xfId="47765"/>
    <cellStyle name="Normal 8 2 2 2 4 3" xfId="47766"/>
    <cellStyle name="Normal 8 2 2 2 4 3 2" xfId="47767"/>
    <cellStyle name="Normal 8 2 2 2 4 3 2 2" xfId="47768"/>
    <cellStyle name="Normal 8 2 2 2 4 3 2 2 2" xfId="47769"/>
    <cellStyle name="Normal 8 2 2 2 4 3 2 2 2 2" xfId="47770"/>
    <cellStyle name="Normal 8 2 2 2 4 3 2 2 3" xfId="47771"/>
    <cellStyle name="Normal 8 2 2 2 4 3 2 2 3 2" xfId="47772"/>
    <cellStyle name="Normal 8 2 2 2 4 3 2 2 4" xfId="47773"/>
    <cellStyle name="Normal 8 2 2 2 4 3 2 3" xfId="47774"/>
    <cellStyle name="Normal 8 2 2 2 4 3 2 3 2" xfId="47775"/>
    <cellStyle name="Normal 8 2 2 2 4 3 2 4" xfId="47776"/>
    <cellStyle name="Normal 8 2 2 2 4 3 2 4 2" xfId="47777"/>
    <cellStyle name="Normal 8 2 2 2 4 3 2 5" xfId="47778"/>
    <cellStyle name="Normal 8 2 2 2 4 3 3" xfId="47779"/>
    <cellStyle name="Normal 8 2 2 2 4 3 3 2" xfId="47780"/>
    <cellStyle name="Normal 8 2 2 2 4 3 3 2 2" xfId="47781"/>
    <cellStyle name="Normal 8 2 2 2 4 3 3 2 2 2" xfId="47782"/>
    <cellStyle name="Normal 8 2 2 2 4 3 3 2 3" xfId="47783"/>
    <cellStyle name="Normal 8 2 2 2 4 3 3 2 3 2" xfId="47784"/>
    <cellStyle name="Normal 8 2 2 2 4 3 3 2 4" xfId="47785"/>
    <cellStyle name="Normal 8 2 2 2 4 3 3 3" xfId="47786"/>
    <cellStyle name="Normal 8 2 2 2 4 3 3 3 2" xfId="47787"/>
    <cellStyle name="Normal 8 2 2 2 4 3 3 4" xfId="47788"/>
    <cellStyle name="Normal 8 2 2 2 4 3 3 4 2" xfId="47789"/>
    <cellStyle name="Normal 8 2 2 2 4 3 3 5" xfId="47790"/>
    <cellStyle name="Normal 8 2 2 2 4 3 4" xfId="47791"/>
    <cellStyle name="Normal 8 2 2 2 4 3 4 2" xfId="47792"/>
    <cellStyle name="Normal 8 2 2 2 4 3 4 2 2" xfId="47793"/>
    <cellStyle name="Normal 8 2 2 2 4 3 4 2 2 2" xfId="47794"/>
    <cellStyle name="Normal 8 2 2 2 4 3 4 2 3" xfId="47795"/>
    <cellStyle name="Normal 8 2 2 2 4 3 4 2 3 2" xfId="47796"/>
    <cellStyle name="Normal 8 2 2 2 4 3 4 2 4" xfId="47797"/>
    <cellStyle name="Normal 8 2 2 2 4 3 4 3" xfId="47798"/>
    <cellStyle name="Normal 8 2 2 2 4 3 4 3 2" xfId="47799"/>
    <cellStyle name="Normal 8 2 2 2 4 3 4 4" xfId="47800"/>
    <cellStyle name="Normal 8 2 2 2 4 3 4 4 2" xfId="47801"/>
    <cellStyle name="Normal 8 2 2 2 4 3 4 5" xfId="47802"/>
    <cellStyle name="Normal 8 2 2 2 4 3 5" xfId="47803"/>
    <cellStyle name="Normal 8 2 2 2 4 3 5 2" xfId="47804"/>
    <cellStyle name="Normal 8 2 2 2 4 3 5 2 2" xfId="47805"/>
    <cellStyle name="Normal 8 2 2 2 4 3 5 3" xfId="47806"/>
    <cellStyle name="Normal 8 2 2 2 4 3 5 3 2" xfId="47807"/>
    <cellStyle name="Normal 8 2 2 2 4 3 5 4" xfId="47808"/>
    <cellStyle name="Normal 8 2 2 2 4 3 6" xfId="47809"/>
    <cellStyle name="Normal 8 2 2 2 4 3 6 2" xfId="47810"/>
    <cellStyle name="Normal 8 2 2 2 4 3 7" xfId="47811"/>
    <cellStyle name="Normal 8 2 2 2 4 3 7 2" xfId="47812"/>
    <cellStyle name="Normal 8 2 2 2 4 3 8" xfId="47813"/>
    <cellStyle name="Normal 8 2 2 2 4 4" xfId="47814"/>
    <cellStyle name="Normal 8 2 2 2 4 4 2" xfId="47815"/>
    <cellStyle name="Normal 8 2 2 2 4 4 2 2" xfId="47816"/>
    <cellStyle name="Normal 8 2 2 2 4 4 2 2 2" xfId="47817"/>
    <cellStyle name="Normal 8 2 2 2 4 4 2 3" xfId="47818"/>
    <cellStyle name="Normal 8 2 2 2 4 4 2 3 2" xfId="47819"/>
    <cellStyle name="Normal 8 2 2 2 4 4 2 4" xfId="47820"/>
    <cellStyle name="Normal 8 2 2 2 4 4 3" xfId="47821"/>
    <cellStyle name="Normal 8 2 2 2 4 4 3 2" xfId="47822"/>
    <cellStyle name="Normal 8 2 2 2 4 4 4" xfId="47823"/>
    <cellStyle name="Normal 8 2 2 2 4 4 4 2" xfId="47824"/>
    <cellStyle name="Normal 8 2 2 2 4 4 5" xfId="47825"/>
    <cellStyle name="Normal 8 2 2 2 4 5" xfId="47826"/>
    <cellStyle name="Normal 8 2 2 2 4 5 2" xfId="47827"/>
    <cellStyle name="Normal 8 2 2 2 4 5 2 2" xfId="47828"/>
    <cellStyle name="Normal 8 2 2 2 4 5 2 2 2" xfId="47829"/>
    <cellStyle name="Normal 8 2 2 2 4 5 2 3" xfId="47830"/>
    <cellStyle name="Normal 8 2 2 2 4 5 2 3 2" xfId="47831"/>
    <cellStyle name="Normal 8 2 2 2 4 5 2 4" xfId="47832"/>
    <cellStyle name="Normal 8 2 2 2 4 5 3" xfId="47833"/>
    <cellStyle name="Normal 8 2 2 2 4 5 3 2" xfId="47834"/>
    <cellStyle name="Normal 8 2 2 2 4 5 4" xfId="47835"/>
    <cellStyle name="Normal 8 2 2 2 4 5 4 2" xfId="47836"/>
    <cellStyle name="Normal 8 2 2 2 4 5 5" xfId="47837"/>
    <cellStyle name="Normal 8 2 2 2 4 6" xfId="47838"/>
    <cellStyle name="Normal 8 2 2 2 4 6 2" xfId="47839"/>
    <cellStyle name="Normal 8 2 2 2 4 6 2 2" xfId="47840"/>
    <cellStyle name="Normal 8 2 2 2 4 6 2 2 2" xfId="47841"/>
    <cellStyle name="Normal 8 2 2 2 4 6 2 3" xfId="47842"/>
    <cellStyle name="Normal 8 2 2 2 4 6 2 3 2" xfId="47843"/>
    <cellStyle name="Normal 8 2 2 2 4 6 2 4" xfId="47844"/>
    <cellStyle name="Normal 8 2 2 2 4 6 3" xfId="47845"/>
    <cellStyle name="Normal 8 2 2 2 4 6 3 2" xfId="47846"/>
    <cellStyle name="Normal 8 2 2 2 4 6 4" xfId="47847"/>
    <cellStyle name="Normal 8 2 2 2 4 6 4 2" xfId="47848"/>
    <cellStyle name="Normal 8 2 2 2 4 6 5" xfId="47849"/>
    <cellStyle name="Normal 8 2 2 2 4 7" xfId="47850"/>
    <cellStyle name="Normal 8 2 2 2 4 7 2" xfId="47851"/>
    <cellStyle name="Normal 8 2 2 2 4 7 2 2" xfId="47852"/>
    <cellStyle name="Normal 8 2 2 2 4 7 3" xfId="47853"/>
    <cellStyle name="Normal 8 2 2 2 4 7 3 2" xfId="47854"/>
    <cellStyle name="Normal 8 2 2 2 4 7 4" xfId="47855"/>
    <cellStyle name="Normal 8 2 2 2 4 8" xfId="47856"/>
    <cellStyle name="Normal 8 2 2 2 4 8 2" xfId="47857"/>
    <cellStyle name="Normal 8 2 2 2 4 9" xfId="47858"/>
    <cellStyle name="Normal 8 2 2 2 4 9 2" xfId="47859"/>
    <cellStyle name="Normal 8 2 2 2 5" xfId="47860"/>
    <cellStyle name="Normal 8 2 2 2 5 2" xfId="47861"/>
    <cellStyle name="Normal 8 2 2 2 5 2 2" xfId="47862"/>
    <cellStyle name="Normal 8 2 2 2 5 2 2 2" xfId="47863"/>
    <cellStyle name="Normal 8 2 2 2 5 2 2 2 2" xfId="47864"/>
    <cellStyle name="Normal 8 2 2 2 5 2 2 3" xfId="47865"/>
    <cellStyle name="Normal 8 2 2 2 5 2 2 3 2" xfId="47866"/>
    <cellStyle name="Normal 8 2 2 2 5 2 2 4" xfId="47867"/>
    <cellStyle name="Normal 8 2 2 2 5 2 3" xfId="47868"/>
    <cellStyle name="Normal 8 2 2 2 5 2 3 2" xfId="47869"/>
    <cellStyle name="Normal 8 2 2 2 5 2 4" xfId="47870"/>
    <cellStyle name="Normal 8 2 2 2 5 2 4 2" xfId="47871"/>
    <cellStyle name="Normal 8 2 2 2 5 2 5" xfId="47872"/>
    <cellStyle name="Normal 8 2 2 2 5 3" xfId="47873"/>
    <cellStyle name="Normal 8 2 2 2 5 3 2" xfId="47874"/>
    <cellStyle name="Normal 8 2 2 2 5 3 2 2" xfId="47875"/>
    <cellStyle name="Normal 8 2 2 2 5 3 2 2 2" xfId="47876"/>
    <cellStyle name="Normal 8 2 2 2 5 3 2 3" xfId="47877"/>
    <cellStyle name="Normal 8 2 2 2 5 3 2 3 2" xfId="47878"/>
    <cellStyle name="Normal 8 2 2 2 5 3 2 4" xfId="47879"/>
    <cellStyle name="Normal 8 2 2 2 5 3 3" xfId="47880"/>
    <cellStyle name="Normal 8 2 2 2 5 3 3 2" xfId="47881"/>
    <cellStyle name="Normal 8 2 2 2 5 3 4" xfId="47882"/>
    <cellStyle name="Normal 8 2 2 2 5 3 4 2" xfId="47883"/>
    <cellStyle name="Normal 8 2 2 2 5 3 5" xfId="47884"/>
    <cellStyle name="Normal 8 2 2 2 5 4" xfId="47885"/>
    <cellStyle name="Normal 8 2 2 2 5 4 2" xfId="47886"/>
    <cellStyle name="Normal 8 2 2 2 5 4 2 2" xfId="47887"/>
    <cellStyle name="Normal 8 2 2 2 5 4 2 2 2" xfId="47888"/>
    <cellStyle name="Normal 8 2 2 2 5 4 2 3" xfId="47889"/>
    <cellStyle name="Normal 8 2 2 2 5 4 2 3 2" xfId="47890"/>
    <cellStyle name="Normal 8 2 2 2 5 4 2 4" xfId="47891"/>
    <cellStyle name="Normal 8 2 2 2 5 4 3" xfId="47892"/>
    <cellStyle name="Normal 8 2 2 2 5 4 3 2" xfId="47893"/>
    <cellStyle name="Normal 8 2 2 2 5 4 4" xfId="47894"/>
    <cellStyle name="Normal 8 2 2 2 5 4 4 2" xfId="47895"/>
    <cellStyle name="Normal 8 2 2 2 5 4 5" xfId="47896"/>
    <cellStyle name="Normal 8 2 2 2 5 5" xfId="47897"/>
    <cellStyle name="Normal 8 2 2 2 5 5 2" xfId="47898"/>
    <cellStyle name="Normal 8 2 2 2 5 5 2 2" xfId="47899"/>
    <cellStyle name="Normal 8 2 2 2 5 5 3" xfId="47900"/>
    <cellStyle name="Normal 8 2 2 2 5 5 3 2" xfId="47901"/>
    <cellStyle name="Normal 8 2 2 2 5 5 4" xfId="47902"/>
    <cellStyle name="Normal 8 2 2 2 5 6" xfId="47903"/>
    <cellStyle name="Normal 8 2 2 2 5 6 2" xfId="47904"/>
    <cellStyle name="Normal 8 2 2 2 5 7" xfId="47905"/>
    <cellStyle name="Normal 8 2 2 2 5 7 2" xfId="47906"/>
    <cellStyle name="Normal 8 2 2 2 5 8" xfId="47907"/>
    <cellStyle name="Normal 8 2 2 2 6" xfId="47908"/>
    <cellStyle name="Normal 8 2 2 2 6 2" xfId="47909"/>
    <cellStyle name="Normal 8 2 2 2 6 2 2" xfId="47910"/>
    <cellStyle name="Normal 8 2 2 2 6 2 2 2" xfId="47911"/>
    <cellStyle name="Normal 8 2 2 2 6 2 2 2 2" xfId="47912"/>
    <cellStyle name="Normal 8 2 2 2 6 2 2 3" xfId="47913"/>
    <cellStyle name="Normal 8 2 2 2 6 2 2 3 2" xfId="47914"/>
    <cellStyle name="Normal 8 2 2 2 6 2 2 4" xfId="47915"/>
    <cellStyle name="Normal 8 2 2 2 6 2 3" xfId="47916"/>
    <cellStyle name="Normal 8 2 2 2 6 2 3 2" xfId="47917"/>
    <cellStyle name="Normal 8 2 2 2 6 2 4" xfId="47918"/>
    <cellStyle name="Normal 8 2 2 2 6 2 4 2" xfId="47919"/>
    <cellStyle name="Normal 8 2 2 2 6 2 5" xfId="47920"/>
    <cellStyle name="Normal 8 2 2 2 6 3" xfId="47921"/>
    <cellStyle name="Normal 8 2 2 2 6 3 2" xfId="47922"/>
    <cellStyle name="Normal 8 2 2 2 6 3 2 2" xfId="47923"/>
    <cellStyle name="Normal 8 2 2 2 6 3 2 2 2" xfId="47924"/>
    <cellStyle name="Normal 8 2 2 2 6 3 2 3" xfId="47925"/>
    <cellStyle name="Normal 8 2 2 2 6 3 2 3 2" xfId="47926"/>
    <cellStyle name="Normal 8 2 2 2 6 3 2 4" xfId="47927"/>
    <cellStyle name="Normal 8 2 2 2 6 3 3" xfId="47928"/>
    <cellStyle name="Normal 8 2 2 2 6 3 3 2" xfId="47929"/>
    <cellStyle name="Normal 8 2 2 2 6 3 4" xfId="47930"/>
    <cellStyle name="Normal 8 2 2 2 6 3 4 2" xfId="47931"/>
    <cellStyle name="Normal 8 2 2 2 6 3 5" xfId="47932"/>
    <cellStyle name="Normal 8 2 2 2 6 4" xfId="47933"/>
    <cellStyle name="Normal 8 2 2 2 6 4 2" xfId="47934"/>
    <cellStyle name="Normal 8 2 2 2 6 4 2 2" xfId="47935"/>
    <cellStyle name="Normal 8 2 2 2 6 4 2 2 2" xfId="47936"/>
    <cellStyle name="Normal 8 2 2 2 6 4 2 3" xfId="47937"/>
    <cellStyle name="Normal 8 2 2 2 6 4 2 3 2" xfId="47938"/>
    <cellStyle name="Normal 8 2 2 2 6 4 2 4" xfId="47939"/>
    <cellStyle name="Normal 8 2 2 2 6 4 3" xfId="47940"/>
    <cellStyle name="Normal 8 2 2 2 6 4 3 2" xfId="47941"/>
    <cellStyle name="Normal 8 2 2 2 6 4 4" xfId="47942"/>
    <cellStyle name="Normal 8 2 2 2 6 4 4 2" xfId="47943"/>
    <cellStyle name="Normal 8 2 2 2 6 4 5" xfId="47944"/>
    <cellStyle name="Normal 8 2 2 2 6 5" xfId="47945"/>
    <cellStyle name="Normal 8 2 2 2 6 5 2" xfId="47946"/>
    <cellStyle name="Normal 8 2 2 2 6 5 2 2" xfId="47947"/>
    <cellStyle name="Normal 8 2 2 2 6 5 3" xfId="47948"/>
    <cellStyle name="Normal 8 2 2 2 6 5 3 2" xfId="47949"/>
    <cellStyle name="Normal 8 2 2 2 6 5 4" xfId="47950"/>
    <cellStyle name="Normal 8 2 2 2 6 6" xfId="47951"/>
    <cellStyle name="Normal 8 2 2 2 6 6 2" xfId="47952"/>
    <cellStyle name="Normal 8 2 2 2 6 7" xfId="47953"/>
    <cellStyle name="Normal 8 2 2 2 6 7 2" xfId="47954"/>
    <cellStyle name="Normal 8 2 2 2 6 8" xfId="47955"/>
    <cellStyle name="Normal 8 2 2 2 7" xfId="47956"/>
    <cellStyle name="Normal 8 2 2 2 7 2" xfId="47957"/>
    <cellStyle name="Normal 8 2 2 2 7 2 2" xfId="47958"/>
    <cellStyle name="Normal 8 2 2 2 7 2 2 2" xfId="47959"/>
    <cellStyle name="Normal 8 2 2 2 7 2 3" xfId="47960"/>
    <cellStyle name="Normal 8 2 2 2 7 2 3 2" xfId="47961"/>
    <cellStyle name="Normal 8 2 2 2 7 2 4" xfId="47962"/>
    <cellStyle name="Normal 8 2 2 2 7 3" xfId="47963"/>
    <cellStyle name="Normal 8 2 2 2 7 3 2" xfId="47964"/>
    <cellStyle name="Normal 8 2 2 2 7 4" xfId="47965"/>
    <cellStyle name="Normal 8 2 2 2 7 4 2" xfId="47966"/>
    <cellStyle name="Normal 8 2 2 2 7 5" xfId="47967"/>
    <cellStyle name="Normal 8 2 2 2 8" xfId="47968"/>
    <cellStyle name="Normal 8 2 2 2 8 2" xfId="47969"/>
    <cellStyle name="Normal 8 2 2 2 8 2 2" xfId="47970"/>
    <cellStyle name="Normal 8 2 2 2 8 2 2 2" xfId="47971"/>
    <cellStyle name="Normal 8 2 2 2 8 2 3" xfId="47972"/>
    <cellStyle name="Normal 8 2 2 2 8 2 3 2" xfId="47973"/>
    <cellStyle name="Normal 8 2 2 2 8 2 4" xfId="47974"/>
    <cellStyle name="Normal 8 2 2 2 8 3" xfId="47975"/>
    <cellStyle name="Normal 8 2 2 2 8 3 2" xfId="47976"/>
    <cellStyle name="Normal 8 2 2 2 8 4" xfId="47977"/>
    <cellStyle name="Normal 8 2 2 2 8 4 2" xfId="47978"/>
    <cellStyle name="Normal 8 2 2 2 8 5" xfId="47979"/>
    <cellStyle name="Normal 8 2 2 2 9" xfId="47980"/>
    <cellStyle name="Normal 8 2 2 2 9 2" xfId="47981"/>
    <cellStyle name="Normal 8 2 2 2 9 2 2" xfId="47982"/>
    <cellStyle name="Normal 8 2 2 2 9 2 2 2" xfId="47983"/>
    <cellStyle name="Normal 8 2 2 2 9 2 3" xfId="47984"/>
    <cellStyle name="Normal 8 2 2 2 9 2 3 2" xfId="47985"/>
    <cellStyle name="Normal 8 2 2 2 9 2 4" xfId="47986"/>
    <cellStyle name="Normal 8 2 2 2 9 3" xfId="47987"/>
    <cellStyle name="Normal 8 2 2 2 9 3 2" xfId="47988"/>
    <cellStyle name="Normal 8 2 2 2 9 4" xfId="47989"/>
    <cellStyle name="Normal 8 2 2 2 9 4 2" xfId="47990"/>
    <cellStyle name="Normal 8 2 2 2 9 5" xfId="47991"/>
    <cellStyle name="Normal 8 2 2 3" xfId="47992"/>
    <cellStyle name="Normal 8 2 2 3 10" xfId="47993"/>
    <cellStyle name="Normal 8 2 2 3 10 2" xfId="47994"/>
    <cellStyle name="Normal 8 2 2 3 11" xfId="47995"/>
    <cellStyle name="Normal 8 2 2 3 2" xfId="47996"/>
    <cellStyle name="Normal 8 2 2 3 2 10" xfId="47997"/>
    <cellStyle name="Normal 8 2 2 3 2 2" xfId="47998"/>
    <cellStyle name="Normal 8 2 2 3 2 2 2" xfId="47999"/>
    <cellStyle name="Normal 8 2 2 3 2 2 2 2" xfId="48000"/>
    <cellStyle name="Normal 8 2 2 3 2 2 2 2 2" xfId="48001"/>
    <cellStyle name="Normal 8 2 2 3 2 2 2 2 2 2" xfId="48002"/>
    <cellStyle name="Normal 8 2 2 3 2 2 2 2 3" xfId="48003"/>
    <cellStyle name="Normal 8 2 2 3 2 2 2 2 3 2" xfId="48004"/>
    <cellStyle name="Normal 8 2 2 3 2 2 2 2 4" xfId="48005"/>
    <cellStyle name="Normal 8 2 2 3 2 2 2 3" xfId="48006"/>
    <cellStyle name="Normal 8 2 2 3 2 2 2 3 2" xfId="48007"/>
    <cellStyle name="Normal 8 2 2 3 2 2 2 4" xfId="48008"/>
    <cellStyle name="Normal 8 2 2 3 2 2 2 4 2" xfId="48009"/>
    <cellStyle name="Normal 8 2 2 3 2 2 2 5" xfId="48010"/>
    <cellStyle name="Normal 8 2 2 3 2 2 2 6" xfId="48011"/>
    <cellStyle name="Normal 8 2 2 3 2 2 3" xfId="48012"/>
    <cellStyle name="Normal 8 2 2 3 2 2 3 2" xfId="48013"/>
    <cellStyle name="Normal 8 2 2 3 2 2 3 2 2" xfId="48014"/>
    <cellStyle name="Normal 8 2 2 3 2 2 3 2 2 2" xfId="48015"/>
    <cellStyle name="Normal 8 2 2 3 2 2 3 2 3" xfId="48016"/>
    <cellStyle name="Normal 8 2 2 3 2 2 3 2 3 2" xfId="48017"/>
    <cellStyle name="Normal 8 2 2 3 2 2 3 2 4" xfId="48018"/>
    <cellStyle name="Normal 8 2 2 3 2 2 3 3" xfId="48019"/>
    <cellStyle name="Normal 8 2 2 3 2 2 3 3 2" xfId="48020"/>
    <cellStyle name="Normal 8 2 2 3 2 2 3 4" xfId="48021"/>
    <cellStyle name="Normal 8 2 2 3 2 2 3 4 2" xfId="48022"/>
    <cellStyle name="Normal 8 2 2 3 2 2 3 5" xfId="48023"/>
    <cellStyle name="Normal 8 2 2 3 2 2 4" xfId="48024"/>
    <cellStyle name="Normal 8 2 2 3 2 2 4 2" xfId="48025"/>
    <cellStyle name="Normal 8 2 2 3 2 2 4 2 2" xfId="48026"/>
    <cellStyle name="Normal 8 2 2 3 2 2 4 2 2 2" xfId="48027"/>
    <cellStyle name="Normal 8 2 2 3 2 2 4 2 3" xfId="48028"/>
    <cellStyle name="Normal 8 2 2 3 2 2 4 2 3 2" xfId="48029"/>
    <cellStyle name="Normal 8 2 2 3 2 2 4 2 4" xfId="48030"/>
    <cellStyle name="Normal 8 2 2 3 2 2 4 3" xfId="48031"/>
    <cellStyle name="Normal 8 2 2 3 2 2 4 3 2" xfId="48032"/>
    <cellStyle name="Normal 8 2 2 3 2 2 4 4" xfId="48033"/>
    <cellStyle name="Normal 8 2 2 3 2 2 4 4 2" xfId="48034"/>
    <cellStyle name="Normal 8 2 2 3 2 2 4 5" xfId="48035"/>
    <cellStyle name="Normal 8 2 2 3 2 2 5" xfId="48036"/>
    <cellStyle name="Normal 8 2 2 3 2 2 5 2" xfId="48037"/>
    <cellStyle name="Normal 8 2 2 3 2 2 5 2 2" xfId="48038"/>
    <cellStyle name="Normal 8 2 2 3 2 2 5 3" xfId="48039"/>
    <cellStyle name="Normal 8 2 2 3 2 2 5 3 2" xfId="48040"/>
    <cellStyle name="Normal 8 2 2 3 2 2 5 4" xfId="48041"/>
    <cellStyle name="Normal 8 2 2 3 2 2 6" xfId="48042"/>
    <cellStyle name="Normal 8 2 2 3 2 2 6 2" xfId="48043"/>
    <cellStyle name="Normal 8 2 2 3 2 2 7" xfId="48044"/>
    <cellStyle name="Normal 8 2 2 3 2 2 7 2" xfId="48045"/>
    <cellStyle name="Normal 8 2 2 3 2 2 8" xfId="48046"/>
    <cellStyle name="Normal 8 2 2 3 2 3" xfId="48047"/>
    <cellStyle name="Normal 8 2 2 3 2 3 2" xfId="48048"/>
    <cellStyle name="Normal 8 2 2 3 2 3 2 2" xfId="48049"/>
    <cellStyle name="Normal 8 2 2 3 2 3 2 2 2" xfId="48050"/>
    <cellStyle name="Normal 8 2 2 3 2 3 2 2 2 2" xfId="48051"/>
    <cellStyle name="Normal 8 2 2 3 2 3 2 2 3" xfId="48052"/>
    <cellStyle name="Normal 8 2 2 3 2 3 2 2 3 2" xfId="48053"/>
    <cellStyle name="Normal 8 2 2 3 2 3 2 2 4" xfId="48054"/>
    <cellStyle name="Normal 8 2 2 3 2 3 2 3" xfId="48055"/>
    <cellStyle name="Normal 8 2 2 3 2 3 2 3 2" xfId="48056"/>
    <cellStyle name="Normal 8 2 2 3 2 3 2 4" xfId="48057"/>
    <cellStyle name="Normal 8 2 2 3 2 3 2 4 2" xfId="48058"/>
    <cellStyle name="Normal 8 2 2 3 2 3 2 5" xfId="48059"/>
    <cellStyle name="Normal 8 2 2 3 2 3 3" xfId="48060"/>
    <cellStyle name="Normal 8 2 2 3 2 3 3 2" xfId="48061"/>
    <cellStyle name="Normal 8 2 2 3 2 3 3 2 2" xfId="48062"/>
    <cellStyle name="Normal 8 2 2 3 2 3 3 2 2 2" xfId="48063"/>
    <cellStyle name="Normal 8 2 2 3 2 3 3 2 3" xfId="48064"/>
    <cellStyle name="Normal 8 2 2 3 2 3 3 2 3 2" xfId="48065"/>
    <cellStyle name="Normal 8 2 2 3 2 3 3 2 4" xfId="48066"/>
    <cellStyle name="Normal 8 2 2 3 2 3 3 3" xfId="48067"/>
    <cellStyle name="Normal 8 2 2 3 2 3 3 3 2" xfId="48068"/>
    <cellStyle name="Normal 8 2 2 3 2 3 3 4" xfId="48069"/>
    <cellStyle name="Normal 8 2 2 3 2 3 3 4 2" xfId="48070"/>
    <cellStyle name="Normal 8 2 2 3 2 3 3 5" xfId="48071"/>
    <cellStyle name="Normal 8 2 2 3 2 3 4" xfId="48072"/>
    <cellStyle name="Normal 8 2 2 3 2 3 4 2" xfId="48073"/>
    <cellStyle name="Normal 8 2 2 3 2 3 4 2 2" xfId="48074"/>
    <cellStyle name="Normal 8 2 2 3 2 3 4 2 2 2" xfId="48075"/>
    <cellStyle name="Normal 8 2 2 3 2 3 4 2 3" xfId="48076"/>
    <cellStyle name="Normal 8 2 2 3 2 3 4 2 3 2" xfId="48077"/>
    <cellStyle name="Normal 8 2 2 3 2 3 4 2 4" xfId="48078"/>
    <cellStyle name="Normal 8 2 2 3 2 3 4 3" xfId="48079"/>
    <cellStyle name="Normal 8 2 2 3 2 3 4 3 2" xfId="48080"/>
    <cellStyle name="Normal 8 2 2 3 2 3 4 4" xfId="48081"/>
    <cellStyle name="Normal 8 2 2 3 2 3 4 4 2" xfId="48082"/>
    <cellStyle name="Normal 8 2 2 3 2 3 4 5" xfId="48083"/>
    <cellStyle name="Normal 8 2 2 3 2 3 5" xfId="48084"/>
    <cellStyle name="Normal 8 2 2 3 2 3 5 2" xfId="48085"/>
    <cellStyle name="Normal 8 2 2 3 2 3 5 2 2" xfId="48086"/>
    <cellStyle name="Normal 8 2 2 3 2 3 5 3" xfId="48087"/>
    <cellStyle name="Normal 8 2 2 3 2 3 5 3 2" xfId="48088"/>
    <cellStyle name="Normal 8 2 2 3 2 3 5 4" xfId="48089"/>
    <cellStyle name="Normal 8 2 2 3 2 3 6" xfId="48090"/>
    <cellStyle name="Normal 8 2 2 3 2 3 6 2" xfId="48091"/>
    <cellStyle name="Normal 8 2 2 3 2 3 7" xfId="48092"/>
    <cellStyle name="Normal 8 2 2 3 2 3 7 2" xfId="48093"/>
    <cellStyle name="Normal 8 2 2 3 2 3 8" xfId="48094"/>
    <cellStyle name="Normal 8 2 2 3 2 4" xfId="48095"/>
    <cellStyle name="Normal 8 2 2 3 2 4 2" xfId="48096"/>
    <cellStyle name="Normal 8 2 2 3 2 4 2 2" xfId="48097"/>
    <cellStyle name="Normal 8 2 2 3 2 4 2 2 2" xfId="48098"/>
    <cellStyle name="Normal 8 2 2 3 2 4 2 3" xfId="48099"/>
    <cellStyle name="Normal 8 2 2 3 2 4 2 3 2" xfId="48100"/>
    <cellStyle name="Normal 8 2 2 3 2 4 2 4" xfId="48101"/>
    <cellStyle name="Normal 8 2 2 3 2 4 3" xfId="48102"/>
    <cellStyle name="Normal 8 2 2 3 2 4 3 2" xfId="48103"/>
    <cellStyle name="Normal 8 2 2 3 2 4 4" xfId="48104"/>
    <cellStyle name="Normal 8 2 2 3 2 4 4 2" xfId="48105"/>
    <cellStyle name="Normal 8 2 2 3 2 4 5" xfId="48106"/>
    <cellStyle name="Normal 8 2 2 3 2 5" xfId="48107"/>
    <cellStyle name="Normal 8 2 2 3 2 5 2" xfId="48108"/>
    <cellStyle name="Normal 8 2 2 3 2 5 2 2" xfId="48109"/>
    <cellStyle name="Normal 8 2 2 3 2 5 2 2 2" xfId="48110"/>
    <cellStyle name="Normal 8 2 2 3 2 5 2 3" xfId="48111"/>
    <cellStyle name="Normal 8 2 2 3 2 5 2 3 2" xfId="48112"/>
    <cellStyle name="Normal 8 2 2 3 2 5 2 4" xfId="48113"/>
    <cellStyle name="Normal 8 2 2 3 2 5 3" xfId="48114"/>
    <cellStyle name="Normal 8 2 2 3 2 5 3 2" xfId="48115"/>
    <cellStyle name="Normal 8 2 2 3 2 5 4" xfId="48116"/>
    <cellStyle name="Normal 8 2 2 3 2 5 4 2" xfId="48117"/>
    <cellStyle name="Normal 8 2 2 3 2 5 5" xfId="48118"/>
    <cellStyle name="Normal 8 2 2 3 2 6" xfId="48119"/>
    <cellStyle name="Normal 8 2 2 3 2 6 2" xfId="48120"/>
    <cellStyle name="Normal 8 2 2 3 2 6 2 2" xfId="48121"/>
    <cellStyle name="Normal 8 2 2 3 2 6 2 2 2" xfId="48122"/>
    <cellStyle name="Normal 8 2 2 3 2 6 2 3" xfId="48123"/>
    <cellStyle name="Normal 8 2 2 3 2 6 2 3 2" xfId="48124"/>
    <cellStyle name="Normal 8 2 2 3 2 6 2 4" xfId="48125"/>
    <cellStyle name="Normal 8 2 2 3 2 6 3" xfId="48126"/>
    <cellStyle name="Normal 8 2 2 3 2 6 3 2" xfId="48127"/>
    <cellStyle name="Normal 8 2 2 3 2 6 4" xfId="48128"/>
    <cellStyle name="Normal 8 2 2 3 2 6 4 2" xfId="48129"/>
    <cellStyle name="Normal 8 2 2 3 2 6 5" xfId="48130"/>
    <cellStyle name="Normal 8 2 2 3 2 7" xfId="48131"/>
    <cellStyle name="Normal 8 2 2 3 2 7 2" xfId="48132"/>
    <cellStyle name="Normal 8 2 2 3 2 7 2 2" xfId="48133"/>
    <cellStyle name="Normal 8 2 2 3 2 7 3" xfId="48134"/>
    <cellStyle name="Normal 8 2 2 3 2 7 3 2" xfId="48135"/>
    <cellStyle name="Normal 8 2 2 3 2 7 4" xfId="48136"/>
    <cellStyle name="Normal 8 2 2 3 2 8" xfId="48137"/>
    <cellStyle name="Normal 8 2 2 3 2 8 2" xfId="48138"/>
    <cellStyle name="Normal 8 2 2 3 2 9" xfId="48139"/>
    <cellStyle name="Normal 8 2 2 3 2 9 2" xfId="48140"/>
    <cellStyle name="Normal 8 2 2 3 3" xfId="48141"/>
    <cellStyle name="Normal 8 2 2 3 3 2" xfId="48142"/>
    <cellStyle name="Normal 8 2 2 3 3 2 2" xfId="48143"/>
    <cellStyle name="Normal 8 2 2 3 3 2 2 2" xfId="48144"/>
    <cellStyle name="Normal 8 2 2 3 3 2 2 2 2" xfId="48145"/>
    <cellStyle name="Normal 8 2 2 3 3 2 2 3" xfId="48146"/>
    <cellStyle name="Normal 8 2 2 3 3 2 2 3 2" xfId="48147"/>
    <cellStyle name="Normal 8 2 2 3 3 2 2 4" xfId="48148"/>
    <cellStyle name="Normal 8 2 2 3 3 2 3" xfId="48149"/>
    <cellStyle name="Normal 8 2 2 3 3 2 3 2" xfId="48150"/>
    <cellStyle name="Normal 8 2 2 3 3 2 4" xfId="48151"/>
    <cellStyle name="Normal 8 2 2 3 3 2 4 2" xfId="48152"/>
    <cellStyle name="Normal 8 2 2 3 3 2 5" xfId="48153"/>
    <cellStyle name="Normal 8 2 2 3 3 2 6" xfId="48154"/>
    <cellStyle name="Normal 8 2 2 3 3 3" xfId="48155"/>
    <cellStyle name="Normal 8 2 2 3 3 3 2" xfId="48156"/>
    <cellStyle name="Normal 8 2 2 3 3 3 2 2" xfId="48157"/>
    <cellStyle name="Normal 8 2 2 3 3 3 2 2 2" xfId="48158"/>
    <cellStyle name="Normal 8 2 2 3 3 3 2 3" xfId="48159"/>
    <cellStyle name="Normal 8 2 2 3 3 3 2 3 2" xfId="48160"/>
    <cellStyle name="Normal 8 2 2 3 3 3 2 4" xfId="48161"/>
    <cellStyle name="Normal 8 2 2 3 3 3 3" xfId="48162"/>
    <cellStyle name="Normal 8 2 2 3 3 3 3 2" xfId="48163"/>
    <cellStyle name="Normal 8 2 2 3 3 3 4" xfId="48164"/>
    <cellStyle name="Normal 8 2 2 3 3 3 4 2" xfId="48165"/>
    <cellStyle name="Normal 8 2 2 3 3 3 5" xfId="48166"/>
    <cellStyle name="Normal 8 2 2 3 3 4" xfId="48167"/>
    <cellStyle name="Normal 8 2 2 3 3 4 2" xfId="48168"/>
    <cellStyle name="Normal 8 2 2 3 3 4 2 2" xfId="48169"/>
    <cellStyle name="Normal 8 2 2 3 3 4 2 2 2" xfId="48170"/>
    <cellStyle name="Normal 8 2 2 3 3 4 2 3" xfId="48171"/>
    <cellStyle name="Normal 8 2 2 3 3 4 2 3 2" xfId="48172"/>
    <cellStyle name="Normal 8 2 2 3 3 4 2 4" xfId="48173"/>
    <cellStyle name="Normal 8 2 2 3 3 4 3" xfId="48174"/>
    <cellStyle name="Normal 8 2 2 3 3 4 3 2" xfId="48175"/>
    <cellStyle name="Normal 8 2 2 3 3 4 4" xfId="48176"/>
    <cellStyle name="Normal 8 2 2 3 3 4 4 2" xfId="48177"/>
    <cellStyle name="Normal 8 2 2 3 3 4 5" xfId="48178"/>
    <cellStyle name="Normal 8 2 2 3 3 5" xfId="48179"/>
    <cellStyle name="Normal 8 2 2 3 3 5 2" xfId="48180"/>
    <cellStyle name="Normal 8 2 2 3 3 5 2 2" xfId="48181"/>
    <cellStyle name="Normal 8 2 2 3 3 5 3" xfId="48182"/>
    <cellStyle name="Normal 8 2 2 3 3 5 3 2" xfId="48183"/>
    <cellStyle name="Normal 8 2 2 3 3 5 4" xfId="48184"/>
    <cellStyle name="Normal 8 2 2 3 3 6" xfId="48185"/>
    <cellStyle name="Normal 8 2 2 3 3 6 2" xfId="48186"/>
    <cellStyle name="Normal 8 2 2 3 3 7" xfId="48187"/>
    <cellStyle name="Normal 8 2 2 3 3 7 2" xfId="48188"/>
    <cellStyle name="Normal 8 2 2 3 3 8" xfId="48189"/>
    <cellStyle name="Normal 8 2 2 3 4" xfId="48190"/>
    <cellStyle name="Normal 8 2 2 3 4 2" xfId="48191"/>
    <cellStyle name="Normal 8 2 2 3 4 2 2" xfId="48192"/>
    <cellStyle name="Normal 8 2 2 3 4 2 2 2" xfId="48193"/>
    <cellStyle name="Normal 8 2 2 3 4 2 2 2 2" xfId="48194"/>
    <cellStyle name="Normal 8 2 2 3 4 2 2 3" xfId="48195"/>
    <cellStyle name="Normal 8 2 2 3 4 2 2 3 2" xfId="48196"/>
    <cellStyle name="Normal 8 2 2 3 4 2 2 4" xfId="48197"/>
    <cellStyle name="Normal 8 2 2 3 4 2 3" xfId="48198"/>
    <cellStyle name="Normal 8 2 2 3 4 2 3 2" xfId="48199"/>
    <cellStyle name="Normal 8 2 2 3 4 2 4" xfId="48200"/>
    <cellStyle name="Normal 8 2 2 3 4 2 4 2" xfId="48201"/>
    <cellStyle name="Normal 8 2 2 3 4 2 5" xfId="48202"/>
    <cellStyle name="Normal 8 2 2 3 4 3" xfId="48203"/>
    <cellStyle name="Normal 8 2 2 3 4 3 2" xfId="48204"/>
    <cellStyle name="Normal 8 2 2 3 4 3 2 2" xfId="48205"/>
    <cellStyle name="Normal 8 2 2 3 4 3 2 2 2" xfId="48206"/>
    <cellStyle name="Normal 8 2 2 3 4 3 2 3" xfId="48207"/>
    <cellStyle name="Normal 8 2 2 3 4 3 2 3 2" xfId="48208"/>
    <cellStyle name="Normal 8 2 2 3 4 3 2 4" xfId="48209"/>
    <cellStyle name="Normal 8 2 2 3 4 3 3" xfId="48210"/>
    <cellStyle name="Normal 8 2 2 3 4 3 3 2" xfId="48211"/>
    <cellStyle name="Normal 8 2 2 3 4 3 4" xfId="48212"/>
    <cellStyle name="Normal 8 2 2 3 4 3 4 2" xfId="48213"/>
    <cellStyle name="Normal 8 2 2 3 4 3 5" xfId="48214"/>
    <cellStyle name="Normal 8 2 2 3 4 4" xfId="48215"/>
    <cellStyle name="Normal 8 2 2 3 4 4 2" xfId="48216"/>
    <cellStyle name="Normal 8 2 2 3 4 4 2 2" xfId="48217"/>
    <cellStyle name="Normal 8 2 2 3 4 4 2 2 2" xfId="48218"/>
    <cellStyle name="Normal 8 2 2 3 4 4 2 3" xfId="48219"/>
    <cellStyle name="Normal 8 2 2 3 4 4 2 3 2" xfId="48220"/>
    <cellStyle name="Normal 8 2 2 3 4 4 2 4" xfId="48221"/>
    <cellStyle name="Normal 8 2 2 3 4 4 3" xfId="48222"/>
    <cellStyle name="Normal 8 2 2 3 4 4 3 2" xfId="48223"/>
    <cellStyle name="Normal 8 2 2 3 4 4 4" xfId="48224"/>
    <cellStyle name="Normal 8 2 2 3 4 4 4 2" xfId="48225"/>
    <cellStyle name="Normal 8 2 2 3 4 4 5" xfId="48226"/>
    <cellStyle name="Normal 8 2 2 3 4 5" xfId="48227"/>
    <cellStyle name="Normal 8 2 2 3 4 5 2" xfId="48228"/>
    <cellStyle name="Normal 8 2 2 3 4 5 2 2" xfId="48229"/>
    <cellStyle name="Normal 8 2 2 3 4 5 3" xfId="48230"/>
    <cellStyle name="Normal 8 2 2 3 4 5 3 2" xfId="48231"/>
    <cellStyle name="Normal 8 2 2 3 4 5 4" xfId="48232"/>
    <cellStyle name="Normal 8 2 2 3 4 6" xfId="48233"/>
    <cellStyle name="Normal 8 2 2 3 4 6 2" xfId="48234"/>
    <cellStyle name="Normal 8 2 2 3 4 7" xfId="48235"/>
    <cellStyle name="Normal 8 2 2 3 4 7 2" xfId="48236"/>
    <cellStyle name="Normal 8 2 2 3 4 8" xfId="48237"/>
    <cellStyle name="Normal 8 2 2 3 5" xfId="48238"/>
    <cellStyle name="Normal 8 2 2 3 5 2" xfId="48239"/>
    <cellStyle name="Normal 8 2 2 3 5 2 2" xfId="48240"/>
    <cellStyle name="Normal 8 2 2 3 5 2 2 2" xfId="48241"/>
    <cellStyle name="Normal 8 2 2 3 5 2 3" xfId="48242"/>
    <cellStyle name="Normal 8 2 2 3 5 2 3 2" xfId="48243"/>
    <cellStyle name="Normal 8 2 2 3 5 2 4" xfId="48244"/>
    <cellStyle name="Normal 8 2 2 3 5 3" xfId="48245"/>
    <cellStyle name="Normal 8 2 2 3 5 3 2" xfId="48246"/>
    <cellStyle name="Normal 8 2 2 3 5 4" xfId="48247"/>
    <cellStyle name="Normal 8 2 2 3 5 4 2" xfId="48248"/>
    <cellStyle name="Normal 8 2 2 3 5 5" xfId="48249"/>
    <cellStyle name="Normal 8 2 2 3 6" xfId="48250"/>
    <cellStyle name="Normal 8 2 2 3 6 2" xfId="48251"/>
    <cellStyle name="Normal 8 2 2 3 6 2 2" xfId="48252"/>
    <cellStyle name="Normal 8 2 2 3 6 2 2 2" xfId="48253"/>
    <cellStyle name="Normal 8 2 2 3 6 2 3" xfId="48254"/>
    <cellStyle name="Normal 8 2 2 3 6 2 3 2" xfId="48255"/>
    <cellStyle name="Normal 8 2 2 3 6 2 4" xfId="48256"/>
    <cellStyle name="Normal 8 2 2 3 6 3" xfId="48257"/>
    <cellStyle name="Normal 8 2 2 3 6 3 2" xfId="48258"/>
    <cellStyle name="Normal 8 2 2 3 6 4" xfId="48259"/>
    <cellStyle name="Normal 8 2 2 3 6 4 2" xfId="48260"/>
    <cellStyle name="Normal 8 2 2 3 6 5" xfId="48261"/>
    <cellStyle name="Normal 8 2 2 3 7" xfId="48262"/>
    <cellStyle name="Normal 8 2 2 3 7 2" xfId="48263"/>
    <cellStyle name="Normal 8 2 2 3 7 2 2" xfId="48264"/>
    <cellStyle name="Normal 8 2 2 3 7 2 2 2" xfId="48265"/>
    <cellStyle name="Normal 8 2 2 3 7 2 3" xfId="48266"/>
    <cellStyle name="Normal 8 2 2 3 7 2 3 2" xfId="48267"/>
    <cellStyle name="Normal 8 2 2 3 7 2 4" xfId="48268"/>
    <cellStyle name="Normal 8 2 2 3 7 3" xfId="48269"/>
    <cellStyle name="Normal 8 2 2 3 7 3 2" xfId="48270"/>
    <cellStyle name="Normal 8 2 2 3 7 4" xfId="48271"/>
    <cellStyle name="Normal 8 2 2 3 7 4 2" xfId="48272"/>
    <cellStyle name="Normal 8 2 2 3 7 5" xfId="48273"/>
    <cellStyle name="Normal 8 2 2 3 8" xfId="48274"/>
    <cellStyle name="Normal 8 2 2 3 8 2" xfId="48275"/>
    <cellStyle name="Normal 8 2 2 3 8 2 2" xfId="48276"/>
    <cellStyle name="Normal 8 2 2 3 8 3" xfId="48277"/>
    <cellStyle name="Normal 8 2 2 3 8 3 2" xfId="48278"/>
    <cellStyle name="Normal 8 2 2 3 8 4" xfId="48279"/>
    <cellStyle name="Normal 8 2 2 3 9" xfId="48280"/>
    <cellStyle name="Normal 8 2 2 3 9 2" xfId="48281"/>
    <cellStyle name="Normal 8 2 2 4" xfId="48282"/>
    <cellStyle name="Normal 8 2 2 4 10" xfId="48283"/>
    <cellStyle name="Normal 8 2 2 4 2" xfId="48284"/>
    <cellStyle name="Normal 8 2 2 4 2 2" xfId="48285"/>
    <cellStyle name="Normal 8 2 2 4 2 2 2" xfId="48286"/>
    <cellStyle name="Normal 8 2 2 4 2 2 2 2" xfId="48287"/>
    <cellStyle name="Normal 8 2 2 4 2 2 2 2 2" xfId="48288"/>
    <cellStyle name="Normal 8 2 2 4 2 2 2 3" xfId="48289"/>
    <cellStyle name="Normal 8 2 2 4 2 2 2 3 2" xfId="48290"/>
    <cellStyle name="Normal 8 2 2 4 2 2 2 4" xfId="48291"/>
    <cellStyle name="Normal 8 2 2 4 2 2 3" xfId="48292"/>
    <cellStyle name="Normal 8 2 2 4 2 2 3 2" xfId="48293"/>
    <cellStyle name="Normal 8 2 2 4 2 2 4" xfId="48294"/>
    <cellStyle name="Normal 8 2 2 4 2 2 4 2" xfId="48295"/>
    <cellStyle name="Normal 8 2 2 4 2 2 5" xfId="48296"/>
    <cellStyle name="Normal 8 2 2 4 2 2 6" xfId="48297"/>
    <cellStyle name="Normal 8 2 2 4 2 3" xfId="48298"/>
    <cellStyle name="Normal 8 2 2 4 2 3 2" xfId="48299"/>
    <cellStyle name="Normal 8 2 2 4 2 3 2 2" xfId="48300"/>
    <cellStyle name="Normal 8 2 2 4 2 3 2 2 2" xfId="48301"/>
    <cellStyle name="Normal 8 2 2 4 2 3 2 3" xfId="48302"/>
    <cellStyle name="Normal 8 2 2 4 2 3 2 3 2" xfId="48303"/>
    <cellStyle name="Normal 8 2 2 4 2 3 2 4" xfId="48304"/>
    <cellStyle name="Normal 8 2 2 4 2 3 3" xfId="48305"/>
    <cellStyle name="Normal 8 2 2 4 2 3 3 2" xfId="48306"/>
    <cellStyle name="Normal 8 2 2 4 2 3 4" xfId="48307"/>
    <cellStyle name="Normal 8 2 2 4 2 3 4 2" xfId="48308"/>
    <cellStyle name="Normal 8 2 2 4 2 3 5" xfId="48309"/>
    <cellStyle name="Normal 8 2 2 4 2 4" xfId="48310"/>
    <cellStyle name="Normal 8 2 2 4 2 4 2" xfId="48311"/>
    <cellStyle name="Normal 8 2 2 4 2 4 2 2" xfId="48312"/>
    <cellStyle name="Normal 8 2 2 4 2 4 2 2 2" xfId="48313"/>
    <cellStyle name="Normal 8 2 2 4 2 4 2 3" xfId="48314"/>
    <cellStyle name="Normal 8 2 2 4 2 4 2 3 2" xfId="48315"/>
    <cellStyle name="Normal 8 2 2 4 2 4 2 4" xfId="48316"/>
    <cellStyle name="Normal 8 2 2 4 2 4 3" xfId="48317"/>
    <cellStyle name="Normal 8 2 2 4 2 4 3 2" xfId="48318"/>
    <cellStyle name="Normal 8 2 2 4 2 4 4" xfId="48319"/>
    <cellStyle name="Normal 8 2 2 4 2 4 4 2" xfId="48320"/>
    <cellStyle name="Normal 8 2 2 4 2 4 5" xfId="48321"/>
    <cellStyle name="Normal 8 2 2 4 2 5" xfId="48322"/>
    <cellStyle name="Normal 8 2 2 4 2 5 2" xfId="48323"/>
    <cellStyle name="Normal 8 2 2 4 2 5 2 2" xfId="48324"/>
    <cellStyle name="Normal 8 2 2 4 2 5 3" xfId="48325"/>
    <cellStyle name="Normal 8 2 2 4 2 5 3 2" xfId="48326"/>
    <cellStyle name="Normal 8 2 2 4 2 5 4" xfId="48327"/>
    <cellStyle name="Normal 8 2 2 4 2 6" xfId="48328"/>
    <cellStyle name="Normal 8 2 2 4 2 6 2" xfId="48329"/>
    <cellStyle name="Normal 8 2 2 4 2 7" xfId="48330"/>
    <cellStyle name="Normal 8 2 2 4 2 7 2" xfId="48331"/>
    <cellStyle name="Normal 8 2 2 4 2 8" xfId="48332"/>
    <cellStyle name="Normal 8 2 2 4 3" xfId="48333"/>
    <cellStyle name="Normal 8 2 2 4 3 2" xfId="48334"/>
    <cellStyle name="Normal 8 2 2 4 3 2 2" xfId="48335"/>
    <cellStyle name="Normal 8 2 2 4 3 2 2 2" xfId="48336"/>
    <cellStyle name="Normal 8 2 2 4 3 2 2 2 2" xfId="48337"/>
    <cellStyle name="Normal 8 2 2 4 3 2 2 3" xfId="48338"/>
    <cellStyle name="Normal 8 2 2 4 3 2 2 3 2" xfId="48339"/>
    <cellStyle name="Normal 8 2 2 4 3 2 2 4" xfId="48340"/>
    <cellStyle name="Normal 8 2 2 4 3 2 3" xfId="48341"/>
    <cellStyle name="Normal 8 2 2 4 3 2 3 2" xfId="48342"/>
    <cellStyle name="Normal 8 2 2 4 3 2 4" xfId="48343"/>
    <cellStyle name="Normal 8 2 2 4 3 2 4 2" xfId="48344"/>
    <cellStyle name="Normal 8 2 2 4 3 2 5" xfId="48345"/>
    <cellStyle name="Normal 8 2 2 4 3 3" xfId="48346"/>
    <cellStyle name="Normal 8 2 2 4 3 3 2" xfId="48347"/>
    <cellStyle name="Normal 8 2 2 4 3 3 2 2" xfId="48348"/>
    <cellStyle name="Normal 8 2 2 4 3 3 2 2 2" xfId="48349"/>
    <cellStyle name="Normal 8 2 2 4 3 3 2 3" xfId="48350"/>
    <cellStyle name="Normal 8 2 2 4 3 3 2 3 2" xfId="48351"/>
    <cellStyle name="Normal 8 2 2 4 3 3 2 4" xfId="48352"/>
    <cellStyle name="Normal 8 2 2 4 3 3 3" xfId="48353"/>
    <cellStyle name="Normal 8 2 2 4 3 3 3 2" xfId="48354"/>
    <cellStyle name="Normal 8 2 2 4 3 3 4" xfId="48355"/>
    <cellStyle name="Normal 8 2 2 4 3 3 4 2" xfId="48356"/>
    <cellStyle name="Normal 8 2 2 4 3 3 5" xfId="48357"/>
    <cellStyle name="Normal 8 2 2 4 3 4" xfId="48358"/>
    <cellStyle name="Normal 8 2 2 4 3 4 2" xfId="48359"/>
    <cellStyle name="Normal 8 2 2 4 3 4 2 2" xfId="48360"/>
    <cellStyle name="Normal 8 2 2 4 3 4 2 2 2" xfId="48361"/>
    <cellStyle name="Normal 8 2 2 4 3 4 2 3" xfId="48362"/>
    <cellStyle name="Normal 8 2 2 4 3 4 2 3 2" xfId="48363"/>
    <cellStyle name="Normal 8 2 2 4 3 4 2 4" xfId="48364"/>
    <cellStyle name="Normal 8 2 2 4 3 4 3" xfId="48365"/>
    <cellStyle name="Normal 8 2 2 4 3 4 3 2" xfId="48366"/>
    <cellStyle name="Normal 8 2 2 4 3 4 4" xfId="48367"/>
    <cellStyle name="Normal 8 2 2 4 3 4 4 2" xfId="48368"/>
    <cellStyle name="Normal 8 2 2 4 3 4 5" xfId="48369"/>
    <cellStyle name="Normal 8 2 2 4 3 5" xfId="48370"/>
    <cellStyle name="Normal 8 2 2 4 3 5 2" xfId="48371"/>
    <cellStyle name="Normal 8 2 2 4 3 5 2 2" xfId="48372"/>
    <cellStyle name="Normal 8 2 2 4 3 5 3" xfId="48373"/>
    <cellStyle name="Normal 8 2 2 4 3 5 3 2" xfId="48374"/>
    <cellStyle name="Normal 8 2 2 4 3 5 4" xfId="48375"/>
    <cellStyle name="Normal 8 2 2 4 3 6" xfId="48376"/>
    <cellStyle name="Normal 8 2 2 4 3 6 2" xfId="48377"/>
    <cellStyle name="Normal 8 2 2 4 3 7" xfId="48378"/>
    <cellStyle name="Normal 8 2 2 4 3 7 2" xfId="48379"/>
    <cellStyle name="Normal 8 2 2 4 3 8" xfId="48380"/>
    <cellStyle name="Normal 8 2 2 4 4" xfId="48381"/>
    <cellStyle name="Normal 8 2 2 4 4 2" xfId="48382"/>
    <cellStyle name="Normal 8 2 2 4 4 2 2" xfId="48383"/>
    <cellStyle name="Normal 8 2 2 4 4 2 2 2" xfId="48384"/>
    <cellStyle name="Normal 8 2 2 4 4 2 3" xfId="48385"/>
    <cellStyle name="Normal 8 2 2 4 4 2 3 2" xfId="48386"/>
    <cellStyle name="Normal 8 2 2 4 4 2 4" xfId="48387"/>
    <cellStyle name="Normal 8 2 2 4 4 3" xfId="48388"/>
    <cellStyle name="Normal 8 2 2 4 4 3 2" xfId="48389"/>
    <cellStyle name="Normal 8 2 2 4 4 4" xfId="48390"/>
    <cellStyle name="Normal 8 2 2 4 4 4 2" xfId="48391"/>
    <cellStyle name="Normal 8 2 2 4 4 5" xfId="48392"/>
    <cellStyle name="Normal 8 2 2 4 5" xfId="48393"/>
    <cellStyle name="Normal 8 2 2 4 5 2" xfId="48394"/>
    <cellStyle name="Normal 8 2 2 4 5 2 2" xfId="48395"/>
    <cellStyle name="Normal 8 2 2 4 5 2 2 2" xfId="48396"/>
    <cellStyle name="Normal 8 2 2 4 5 2 3" xfId="48397"/>
    <cellStyle name="Normal 8 2 2 4 5 2 3 2" xfId="48398"/>
    <cellStyle name="Normal 8 2 2 4 5 2 4" xfId="48399"/>
    <cellStyle name="Normal 8 2 2 4 5 3" xfId="48400"/>
    <cellStyle name="Normal 8 2 2 4 5 3 2" xfId="48401"/>
    <cellStyle name="Normal 8 2 2 4 5 4" xfId="48402"/>
    <cellStyle name="Normal 8 2 2 4 5 4 2" xfId="48403"/>
    <cellStyle name="Normal 8 2 2 4 5 5" xfId="48404"/>
    <cellStyle name="Normal 8 2 2 4 6" xfId="48405"/>
    <cellStyle name="Normal 8 2 2 4 6 2" xfId="48406"/>
    <cellStyle name="Normal 8 2 2 4 6 2 2" xfId="48407"/>
    <cellStyle name="Normal 8 2 2 4 6 2 2 2" xfId="48408"/>
    <cellStyle name="Normal 8 2 2 4 6 2 3" xfId="48409"/>
    <cellStyle name="Normal 8 2 2 4 6 2 3 2" xfId="48410"/>
    <cellStyle name="Normal 8 2 2 4 6 2 4" xfId="48411"/>
    <cellStyle name="Normal 8 2 2 4 6 3" xfId="48412"/>
    <cellStyle name="Normal 8 2 2 4 6 3 2" xfId="48413"/>
    <cellStyle name="Normal 8 2 2 4 6 4" xfId="48414"/>
    <cellStyle name="Normal 8 2 2 4 6 4 2" xfId="48415"/>
    <cellStyle name="Normal 8 2 2 4 6 5" xfId="48416"/>
    <cellStyle name="Normal 8 2 2 4 7" xfId="48417"/>
    <cellStyle name="Normal 8 2 2 4 7 2" xfId="48418"/>
    <cellStyle name="Normal 8 2 2 4 7 2 2" xfId="48419"/>
    <cellStyle name="Normal 8 2 2 4 7 3" xfId="48420"/>
    <cellStyle name="Normal 8 2 2 4 7 3 2" xfId="48421"/>
    <cellStyle name="Normal 8 2 2 4 7 4" xfId="48422"/>
    <cellStyle name="Normal 8 2 2 4 8" xfId="48423"/>
    <cellStyle name="Normal 8 2 2 4 8 2" xfId="48424"/>
    <cellStyle name="Normal 8 2 2 4 9" xfId="48425"/>
    <cellStyle name="Normal 8 2 2 4 9 2" xfId="48426"/>
    <cellStyle name="Normal 8 2 2 5" xfId="48427"/>
    <cellStyle name="Normal 8 2 2 5 10" xfId="48428"/>
    <cellStyle name="Normal 8 2 2 5 2" xfId="48429"/>
    <cellStyle name="Normal 8 2 2 5 2 2" xfId="48430"/>
    <cellStyle name="Normal 8 2 2 5 2 2 2" xfId="48431"/>
    <cellStyle name="Normal 8 2 2 5 2 2 2 2" xfId="48432"/>
    <cellStyle name="Normal 8 2 2 5 2 2 2 2 2" xfId="48433"/>
    <cellStyle name="Normal 8 2 2 5 2 2 2 3" xfId="48434"/>
    <cellStyle name="Normal 8 2 2 5 2 2 2 3 2" xfId="48435"/>
    <cellStyle name="Normal 8 2 2 5 2 2 2 4" xfId="48436"/>
    <cellStyle name="Normal 8 2 2 5 2 2 3" xfId="48437"/>
    <cellStyle name="Normal 8 2 2 5 2 2 3 2" xfId="48438"/>
    <cellStyle name="Normal 8 2 2 5 2 2 4" xfId="48439"/>
    <cellStyle name="Normal 8 2 2 5 2 2 4 2" xfId="48440"/>
    <cellStyle name="Normal 8 2 2 5 2 2 5" xfId="48441"/>
    <cellStyle name="Normal 8 2 2 5 2 3" xfId="48442"/>
    <cellStyle name="Normal 8 2 2 5 2 3 2" xfId="48443"/>
    <cellStyle name="Normal 8 2 2 5 2 3 2 2" xfId="48444"/>
    <cellStyle name="Normal 8 2 2 5 2 3 2 2 2" xfId="48445"/>
    <cellStyle name="Normal 8 2 2 5 2 3 2 3" xfId="48446"/>
    <cellStyle name="Normal 8 2 2 5 2 3 2 3 2" xfId="48447"/>
    <cellStyle name="Normal 8 2 2 5 2 3 2 4" xfId="48448"/>
    <cellStyle name="Normal 8 2 2 5 2 3 3" xfId="48449"/>
    <cellStyle name="Normal 8 2 2 5 2 3 3 2" xfId="48450"/>
    <cellStyle name="Normal 8 2 2 5 2 3 4" xfId="48451"/>
    <cellStyle name="Normal 8 2 2 5 2 3 4 2" xfId="48452"/>
    <cellStyle name="Normal 8 2 2 5 2 3 5" xfId="48453"/>
    <cellStyle name="Normal 8 2 2 5 2 4" xfId="48454"/>
    <cellStyle name="Normal 8 2 2 5 2 4 2" xfId="48455"/>
    <cellStyle name="Normal 8 2 2 5 2 4 2 2" xfId="48456"/>
    <cellStyle name="Normal 8 2 2 5 2 4 2 2 2" xfId="48457"/>
    <cellStyle name="Normal 8 2 2 5 2 4 2 3" xfId="48458"/>
    <cellStyle name="Normal 8 2 2 5 2 4 2 3 2" xfId="48459"/>
    <cellStyle name="Normal 8 2 2 5 2 4 2 4" xfId="48460"/>
    <cellStyle name="Normal 8 2 2 5 2 4 3" xfId="48461"/>
    <cellStyle name="Normal 8 2 2 5 2 4 3 2" xfId="48462"/>
    <cellStyle name="Normal 8 2 2 5 2 4 4" xfId="48463"/>
    <cellStyle name="Normal 8 2 2 5 2 4 4 2" xfId="48464"/>
    <cellStyle name="Normal 8 2 2 5 2 4 5" xfId="48465"/>
    <cellStyle name="Normal 8 2 2 5 2 5" xfId="48466"/>
    <cellStyle name="Normal 8 2 2 5 2 5 2" xfId="48467"/>
    <cellStyle name="Normal 8 2 2 5 2 5 2 2" xfId="48468"/>
    <cellStyle name="Normal 8 2 2 5 2 5 3" xfId="48469"/>
    <cellStyle name="Normal 8 2 2 5 2 5 3 2" xfId="48470"/>
    <cellStyle name="Normal 8 2 2 5 2 5 4" xfId="48471"/>
    <cellStyle name="Normal 8 2 2 5 2 6" xfId="48472"/>
    <cellStyle name="Normal 8 2 2 5 2 6 2" xfId="48473"/>
    <cellStyle name="Normal 8 2 2 5 2 7" xfId="48474"/>
    <cellStyle name="Normal 8 2 2 5 2 7 2" xfId="48475"/>
    <cellStyle name="Normal 8 2 2 5 2 8" xfId="48476"/>
    <cellStyle name="Normal 8 2 2 5 3" xfId="48477"/>
    <cellStyle name="Normal 8 2 2 5 3 2" xfId="48478"/>
    <cellStyle name="Normal 8 2 2 5 3 2 2" xfId="48479"/>
    <cellStyle name="Normal 8 2 2 5 3 2 2 2" xfId="48480"/>
    <cellStyle name="Normal 8 2 2 5 3 2 2 2 2" xfId="48481"/>
    <cellStyle name="Normal 8 2 2 5 3 2 2 3" xfId="48482"/>
    <cellStyle name="Normal 8 2 2 5 3 2 2 3 2" xfId="48483"/>
    <cellStyle name="Normal 8 2 2 5 3 2 2 4" xfId="48484"/>
    <cellStyle name="Normal 8 2 2 5 3 2 3" xfId="48485"/>
    <cellStyle name="Normal 8 2 2 5 3 2 3 2" xfId="48486"/>
    <cellStyle name="Normal 8 2 2 5 3 2 4" xfId="48487"/>
    <cellStyle name="Normal 8 2 2 5 3 2 4 2" xfId="48488"/>
    <cellStyle name="Normal 8 2 2 5 3 2 5" xfId="48489"/>
    <cellStyle name="Normal 8 2 2 5 3 3" xfId="48490"/>
    <cellStyle name="Normal 8 2 2 5 3 3 2" xfId="48491"/>
    <cellStyle name="Normal 8 2 2 5 3 3 2 2" xfId="48492"/>
    <cellStyle name="Normal 8 2 2 5 3 3 2 2 2" xfId="48493"/>
    <cellStyle name="Normal 8 2 2 5 3 3 2 3" xfId="48494"/>
    <cellStyle name="Normal 8 2 2 5 3 3 2 3 2" xfId="48495"/>
    <cellStyle name="Normal 8 2 2 5 3 3 2 4" xfId="48496"/>
    <cellStyle name="Normal 8 2 2 5 3 3 3" xfId="48497"/>
    <cellStyle name="Normal 8 2 2 5 3 3 3 2" xfId="48498"/>
    <cellStyle name="Normal 8 2 2 5 3 3 4" xfId="48499"/>
    <cellStyle name="Normal 8 2 2 5 3 3 4 2" xfId="48500"/>
    <cellStyle name="Normal 8 2 2 5 3 3 5" xfId="48501"/>
    <cellStyle name="Normal 8 2 2 5 3 4" xfId="48502"/>
    <cellStyle name="Normal 8 2 2 5 3 4 2" xfId="48503"/>
    <cellStyle name="Normal 8 2 2 5 3 4 2 2" xfId="48504"/>
    <cellStyle name="Normal 8 2 2 5 3 4 2 2 2" xfId="48505"/>
    <cellStyle name="Normal 8 2 2 5 3 4 2 3" xfId="48506"/>
    <cellStyle name="Normal 8 2 2 5 3 4 2 3 2" xfId="48507"/>
    <cellStyle name="Normal 8 2 2 5 3 4 2 4" xfId="48508"/>
    <cellStyle name="Normal 8 2 2 5 3 4 3" xfId="48509"/>
    <cellStyle name="Normal 8 2 2 5 3 4 3 2" xfId="48510"/>
    <cellStyle name="Normal 8 2 2 5 3 4 4" xfId="48511"/>
    <cellStyle name="Normal 8 2 2 5 3 4 4 2" xfId="48512"/>
    <cellStyle name="Normal 8 2 2 5 3 4 5" xfId="48513"/>
    <cellStyle name="Normal 8 2 2 5 3 5" xfId="48514"/>
    <cellStyle name="Normal 8 2 2 5 3 5 2" xfId="48515"/>
    <cellStyle name="Normal 8 2 2 5 3 5 2 2" xfId="48516"/>
    <cellStyle name="Normal 8 2 2 5 3 5 3" xfId="48517"/>
    <cellStyle name="Normal 8 2 2 5 3 5 3 2" xfId="48518"/>
    <cellStyle name="Normal 8 2 2 5 3 5 4" xfId="48519"/>
    <cellStyle name="Normal 8 2 2 5 3 6" xfId="48520"/>
    <cellStyle name="Normal 8 2 2 5 3 6 2" xfId="48521"/>
    <cellStyle name="Normal 8 2 2 5 3 7" xfId="48522"/>
    <cellStyle name="Normal 8 2 2 5 3 7 2" xfId="48523"/>
    <cellStyle name="Normal 8 2 2 5 3 8" xfId="48524"/>
    <cellStyle name="Normal 8 2 2 5 4" xfId="48525"/>
    <cellStyle name="Normal 8 2 2 5 4 2" xfId="48526"/>
    <cellStyle name="Normal 8 2 2 5 4 2 2" xfId="48527"/>
    <cellStyle name="Normal 8 2 2 5 4 2 2 2" xfId="48528"/>
    <cellStyle name="Normal 8 2 2 5 4 2 3" xfId="48529"/>
    <cellStyle name="Normal 8 2 2 5 4 2 3 2" xfId="48530"/>
    <cellStyle name="Normal 8 2 2 5 4 2 4" xfId="48531"/>
    <cellStyle name="Normal 8 2 2 5 4 3" xfId="48532"/>
    <cellStyle name="Normal 8 2 2 5 4 3 2" xfId="48533"/>
    <cellStyle name="Normal 8 2 2 5 4 4" xfId="48534"/>
    <cellStyle name="Normal 8 2 2 5 4 4 2" xfId="48535"/>
    <cellStyle name="Normal 8 2 2 5 4 5" xfId="48536"/>
    <cellStyle name="Normal 8 2 2 5 5" xfId="48537"/>
    <cellStyle name="Normal 8 2 2 5 5 2" xfId="48538"/>
    <cellStyle name="Normal 8 2 2 5 5 2 2" xfId="48539"/>
    <cellStyle name="Normal 8 2 2 5 5 2 2 2" xfId="48540"/>
    <cellStyle name="Normal 8 2 2 5 5 2 3" xfId="48541"/>
    <cellStyle name="Normal 8 2 2 5 5 2 3 2" xfId="48542"/>
    <cellStyle name="Normal 8 2 2 5 5 2 4" xfId="48543"/>
    <cellStyle name="Normal 8 2 2 5 5 3" xfId="48544"/>
    <cellStyle name="Normal 8 2 2 5 5 3 2" xfId="48545"/>
    <cellStyle name="Normal 8 2 2 5 5 4" xfId="48546"/>
    <cellStyle name="Normal 8 2 2 5 5 4 2" xfId="48547"/>
    <cellStyle name="Normal 8 2 2 5 5 5" xfId="48548"/>
    <cellStyle name="Normal 8 2 2 5 6" xfId="48549"/>
    <cellStyle name="Normal 8 2 2 5 6 2" xfId="48550"/>
    <cellStyle name="Normal 8 2 2 5 6 2 2" xfId="48551"/>
    <cellStyle name="Normal 8 2 2 5 6 2 2 2" xfId="48552"/>
    <cellStyle name="Normal 8 2 2 5 6 2 3" xfId="48553"/>
    <cellStyle name="Normal 8 2 2 5 6 2 3 2" xfId="48554"/>
    <cellStyle name="Normal 8 2 2 5 6 2 4" xfId="48555"/>
    <cellStyle name="Normal 8 2 2 5 6 3" xfId="48556"/>
    <cellStyle name="Normal 8 2 2 5 6 3 2" xfId="48557"/>
    <cellStyle name="Normal 8 2 2 5 6 4" xfId="48558"/>
    <cellStyle name="Normal 8 2 2 5 6 4 2" xfId="48559"/>
    <cellStyle name="Normal 8 2 2 5 6 5" xfId="48560"/>
    <cellStyle name="Normal 8 2 2 5 7" xfId="48561"/>
    <cellStyle name="Normal 8 2 2 5 7 2" xfId="48562"/>
    <cellStyle name="Normal 8 2 2 5 7 2 2" xfId="48563"/>
    <cellStyle name="Normal 8 2 2 5 7 3" xfId="48564"/>
    <cellStyle name="Normal 8 2 2 5 7 3 2" xfId="48565"/>
    <cellStyle name="Normal 8 2 2 5 7 4" xfId="48566"/>
    <cellStyle name="Normal 8 2 2 5 8" xfId="48567"/>
    <cellStyle name="Normal 8 2 2 5 8 2" xfId="48568"/>
    <cellStyle name="Normal 8 2 2 5 9" xfId="48569"/>
    <cellStyle name="Normal 8 2 2 5 9 2" xfId="48570"/>
    <cellStyle name="Normal 8 2 2 6" xfId="48571"/>
    <cellStyle name="Normal 8 2 2 6 2" xfId="48572"/>
    <cellStyle name="Normal 8 2 2 6 2 2" xfId="48573"/>
    <cellStyle name="Normal 8 2 2 6 2 2 2" xfId="48574"/>
    <cellStyle name="Normal 8 2 2 6 2 2 2 2" xfId="48575"/>
    <cellStyle name="Normal 8 2 2 6 2 2 3" xfId="48576"/>
    <cellStyle name="Normal 8 2 2 6 2 2 3 2" xfId="48577"/>
    <cellStyle name="Normal 8 2 2 6 2 2 4" xfId="48578"/>
    <cellStyle name="Normal 8 2 2 6 2 3" xfId="48579"/>
    <cellStyle name="Normal 8 2 2 6 2 3 2" xfId="48580"/>
    <cellStyle name="Normal 8 2 2 6 2 4" xfId="48581"/>
    <cellStyle name="Normal 8 2 2 6 2 4 2" xfId="48582"/>
    <cellStyle name="Normal 8 2 2 6 2 5" xfId="48583"/>
    <cellStyle name="Normal 8 2 2 6 2 6" xfId="48584"/>
    <cellStyle name="Normal 8 2 2 6 3" xfId="48585"/>
    <cellStyle name="Normal 8 2 2 6 3 2" xfId="48586"/>
    <cellStyle name="Normal 8 2 2 6 3 2 2" xfId="48587"/>
    <cellStyle name="Normal 8 2 2 6 3 2 2 2" xfId="48588"/>
    <cellStyle name="Normal 8 2 2 6 3 2 3" xfId="48589"/>
    <cellStyle name="Normal 8 2 2 6 3 2 3 2" xfId="48590"/>
    <cellStyle name="Normal 8 2 2 6 3 2 4" xfId="48591"/>
    <cellStyle name="Normal 8 2 2 6 3 3" xfId="48592"/>
    <cellStyle name="Normal 8 2 2 6 3 3 2" xfId="48593"/>
    <cellStyle name="Normal 8 2 2 6 3 4" xfId="48594"/>
    <cellStyle name="Normal 8 2 2 6 3 4 2" xfId="48595"/>
    <cellStyle name="Normal 8 2 2 6 3 5" xfId="48596"/>
    <cellStyle name="Normal 8 2 2 6 4" xfId="48597"/>
    <cellStyle name="Normal 8 2 2 6 4 2" xfId="48598"/>
    <cellStyle name="Normal 8 2 2 6 4 2 2" xfId="48599"/>
    <cellStyle name="Normal 8 2 2 6 4 2 2 2" xfId="48600"/>
    <cellStyle name="Normal 8 2 2 6 4 2 3" xfId="48601"/>
    <cellStyle name="Normal 8 2 2 6 4 2 3 2" xfId="48602"/>
    <cellStyle name="Normal 8 2 2 6 4 2 4" xfId="48603"/>
    <cellStyle name="Normal 8 2 2 6 4 3" xfId="48604"/>
    <cellStyle name="Normal 8 2 2 6 4 3 2" xfId="48605"/>
    <cellStyle name="Normal 8 2 2 6 4 4" xfId="48606"/>
    <cellStyle name="Normal 8 2 2 6 4 4 2" xfId="48607"/>
    <cellStyle name="Normal 8 2 2 6 4 5" xfId="48608"/>
    <cellStyle name="Normal 8 2 2 6 5" xfId="48609"/>
    <cellStyle name="Normal 8 2 2 6 5 2" xfId="48610"/>
    <cellStyle name="Normal 8 2 2 6 5 2 2" xfId="48611"/>
    <cellStyle name="Normal 8 2 2 6 5 3" xfId="48612"/>
    <cellStyle name="Normal 8 2 2 6 5 3 2" xfId="48613"/>
    <cellStyle name="Normal 8 2 2 6 5 4" xfId="48614"/>
    <cellStyle name="Normal 8 2 2 6 6" xfId="48615"/>
    <cellStyle name="Normal 8 2 2 6 6 2" xfId="48616"/>
    <cellStyle name="Normal 8 2 2 6 7" xfId="48617"/>
    <cellStyle name="Normal 8 2 2 6 7 2" xfId="48618"/>
    <cellStyle name="Normal 8 2 2 6 8" xfId="48619"/>
    <cellStyle name="Normal 8 2 2 7" xfId="48620"/>
    <cellStyle name="Normal 8 2 2 7 2" xfId="48621"/>
    <cellStyle name="Normal 8 2 2 7 2 2" xfId="48622"/>
    <cellStyle name="Normal 8 2 2 7 2 2 2" xfId="48623"/>
    <cellStyle name="Normal 8 2 2 7 2 2 2 2" xfId="48624"/>
    <cellStyle name="Normal 8 2 2 7 2 2 3" xfId="48625"/>
    <cellStyle name="Normal 8 2 2 7 2 2 3 2" xfId="48626"/>
    <cellStyle name="Normal 8 2 2 7 2 2 4" xfId="48627"/>
    <cellStyle name="Normal 8 2 2 7 2 3" xfId="48628"/>
    <cellStyle name="Normal 8 2 2 7 2 3 2" xfId="48629"/>
    <cellStyle name="Normal 8 2 2 7 2 4" xfId="48630"/>
    <cellStyle name="Normal 8 2 2 7 2 4 2" xfId="48631"/>
    <cellStyle name="Normal 8 2 2 7 2 5" xfId="48632"/>
    <cellStyle name="Normal 8 2 2 7 2 6" xfId="48633"/>
    <cellStyle name="Normal 8 2 2 7 3" xfId="48634"/>
    <cellStyle name="Normal 8 2 2 7 3 2" xfId="48635"/>
    <cellStyle name="Normal 8 2 2 7 3 2 2" xfId="48636"/>
    <cellStyle name="Normal 8 2 2 7 3 2 2 2" xfId="48637"/>
    <cellStyle name="Normal 8 2 2 7 3 2 3" xfId="48638"/>
    <cellStyle name="Normal 8 2 2 7 3 2 3 2" xfId="48639"/>
    <cellStyle name="Normal 8 2 2 7 3 2 4" xfId="48640"/>
    <cellStyle name="Normal 8 2 2 7 3 3" xfId="48641"/>
    <cellStyle name="Normal 8 2 2 7 3 3 2" xfId="48642"/>
    <cellStyle name="Normal 8 2 2 7 3 4" xfId="48643"/>
    <cellStyle name="Normal 8 2 2 7 3 4 2" xfId="48644"/>
    <cellStyle name="Normal 8 2 2 7 3 5" xfId="48645"/>
    <cellStyle name="Normal 8 2 2 7 4" xfId="48646"/>
    <cellStyle name="Normal 8 2 2 7 4 2" xfId="48647"/>
    <cellStyle name="Normal 8 2 2 7 4 2 2" xfId="48648"/>
    <cellStyle name="Normal 8 2 2 7 4 2 2 2" xfId="48649"/>
    <cellStyle name="Normal 8 2 2 7 4 2 3" xfId="48650"/>
    <cellStyle name="Normal 8 2 2 7 4 2 3 2" xfId="48651"/>
    <cellStyle name="Normal 8 2 2 7 4 2 4" xfId="48652"/>
    <cellStyle name="Normal 8 2 2 7 4 3" xfId="48653"/>
    <cellStyle name="Normal 8 2 2 7 4 3 2" xfId="48654"/>
    <cellStyle name="Normal 8 2 2 7 4 4" xfId="48655"/>
    <cellStyle name="Normal 8 2 2 7 4 4 2" xfId="48656"/>
    <cellStyle name="Normal 8 2 2 7 4 5" xfId="48657"/>
    <cellStyle name="Normal 8 2 2 7 5" xfId="48658"/>
    <cellStyle name="Normal 8 2 2 7 5 2" xfId="48659"/>
    <cellStyle name="Normal 8 2 2 7 5 2 2" xfId="48660"/>
    <cellStyle name="Normal 8 2 2 7 5 3" xfId="48661"/>
    <cellStyle name="Normal 8 2 2 7 5 3 2" xfId="48662"/>
    <cellStyle name="Normal 8 2 2 7 5 4" xfId="48663"/>
    <cellStyle name="Normal 8 2 2 7 6" xfId="48664"/>
    <cellStyle name="Normal 8 2 2 7 6 2" xfId="48665"/>
    <cellStyle name="Normal 8 2 2 7 7" xfId="48666"/>
    <cellStyle name="Normal 8 2 2 7 7 2" xfId="48667"/>
    <cellStyle name="Normal 8 2 2 7 8" xfId="48668"/>
    <cellStyle name="Normal 8 2 2 8" xfId="48669"/>
    <cellStyle name="Normal 8 2 2 8 2" xfId="48670"/>
    <cellStyle name="Normal 8 2 2 8 2 2" xfId="48671"/>
    <cellStyle name="Normal 8 2 2 8 2 2 2" xfId="48672"/>
    <cellStyle name="Normal 8 2 2 8 2 3" xfId="48673"/>
    <cellStyle name="Normal 8 2 2 8 2 3 2" xfId="48674"/>
    <cellStyle name="Normal 8 2 2 8 2 4" xfId="48675"/>
    <cellStyle name="Normal 8 2 2 8 2 5" xfId="48676"/>
    <cellStyle name="Normal 8 2 2 8 2 6" xfId="48677"/>
    <cellStyle name="Normal 8 2 2 8 3" xfId="48678"/>
    <cellStyle name="Normal 8 2 2 8 3 2" xfId="48679"/>
    <cellStyle name="Normal 8 2 2 8 3 3" xfId="48680"/>
    <cellStyle name="Normal 8 2 2 8 3 4" xfId="48681"/>
    <cellStyle name="Normal 8 2 2 8 4" xfId="48682"/>
    <cellStyle name="Normal 8 2 2 8 4 2" xfId="48683"/>
    <cellStyle name="Normal 8 2 2 8 5" xfId="48684"/>
    <cellStyle name="Normal 8 2 2 8 6" xfId="48685"/>
    <cellStyle name="Normal 8 2 2 8 7" xfId="48686"/>
    <cellStyle name="Normal 8 2 2 9" xfId="48687"/>
    <cellStyle name="Normal 8 2 2 9 2" xfId="48688"/>
    <cellStyle name="Normal 8 2 2 9 2 2" xfId="48689"/>
    <cellStyle name="Normal 8 2 2 9 2 2 2" xfId="48690"/>
    <cellStyle name="Normal 8 2 2 9 2 3" xfId="48691"/>
    <cellStyle name="Normal 8 2 2 9 2 3 2" xfId="48692"/>
    <cellStyle name="Normal 8 2 2 9 2 4" xfId="48693"/>
    <cellStyle name="Normal 8 2 2 9 2 5" xfId="48694"/>
    <cellStyle name="Normal 8 2 2 9 3" xfId="48695"/>
    <cellStyle name="Normal 8 2 2 9 3 2" xfId="48696"/>
    <cellStyle name="Normal 8 2 2 9 3 3" xfId="48697"/>
    <cellStyle name="Normal 8 2 2 9 3 4" xfId="48698"/>
    <cellStyle name="Normal 8 2 2 9 4" xfId="48699"/>
    <cellStyle name="Normal 8 2 2 9 4 2" xfId="48700"/>
    <cellStyle name="Normal 8 2 2 9 5" xfId="48701"/>
    <cellStyle name="Normal 8 2 2 9 6" xfId="48702"/>
    <cellStyle name="Normal 8 2 2 9 7" xfId="48703"/>
    <cellStyle name="Normal 8 2 3" xfId="48704"/>
    <cellStyle name="Normal 8 2 3 10" xfId="48705"/>
    <cellStyle name="Normal 8 2 3 10 2" xfId="48706"/>
    <cellStyle name="Normal 8 2 3 10 2 2" xfId="48707"/>
    <cellStyle name="Normal 8 2 3 10 3" xfId="48708"/>
    <cellStyle name="Normal 8 2 3 10 3 2" xfId="48709"/>
    <cellStyle name="Normal 8 2 3 10 4" xfId="48710"/>
    <cellStyle name="Normal 8 2 3 11" xfId="48711"/>
    <cellStyle name="Normal 8 2 3 11 2" xfId="48712"/>
    <cellStyle name="Normal 8 2 3 12" xfId="48713"/>
    <cellStyle name="Normal 8 2 3 12 2" xfId="48714"/>
    <cellStyle name="Normal 8 2 3 13" xfId="48715"/>
    <cellStyle name="Normal 8 2 3 2" xfId="48716"/>
    <cellStyle name="Normal 8 2 3 2 10" xfId="48717"/>
    <cellStyle name="Normal 8 2 3 2 10 2" xfId="48718"/>
    <cellStyle name="Normal 8 2 3 2 11" xfId="48719"/>
    <cellStyle name="Normal 8 2 3 2 2" xfId="48720"/>
    <cellStyle name="Normal 8 2 3 2 2 10" xfId="48721"/>
    <cellStyle name="Normal 8 2 3 2 2 2" xfId="48722"/>
    <cellStyle name="Normal 8 2 3 2 2 2 2" xfId="48723"/>
    <cellStyle name="Normal 8 2 3 2 2 2 2 2" xfId="48724"/>
    <cellStyle name="Normal 8 2 3 2 2 2 2 2 2" xfId="48725"/>
    <cellStyle name="Normal 8 2 3 2 2 2 2 2 2 2" xfId="48726"/>
    <cellStyle name="Normal 8 2 3 2 2 2 2 2 3" xfId="48727"/>
    <cellStyle name="Normal 8 2 3 2 2 2 2 2 3 2" xfId="48728"/>
    <cellStyle name="Normal 8 2 3 2 2 2 2 2 4" xfId="48729"/>
    <cellStyle name="Normal 8 2 3 2 2 2 2 3" xfId="48730"/>
    <cellStyle name="Normal 8 2 3 2 2 2 2 3 2" xfId="48731"/>
    <cellStyle name="Normal 8 2 3 2 2 2 2 4" xfId="48732"/>
    <cellStyle name="Normal 8 2 3 2 2 2 2 4 2" xfId="48733"/>
    <cellStyle name="Normal 8 2 3 2 2 2 2 5" xfId="48734"/>
    <cellStyle name="Normal 8 2 3 2 2 2 2 6" xfId="48735"/>
    <cellStyle name="Normal 8 2 3 2 2 2 3" xfId="48736"/>
    <cellStyle name="Normal 8 2 3 2 2 2 3 2" xfId="48737"/>
    <cellStyle name="Normal 8 2 3 2 2 2 3 2 2" xfId="48738"/>
    <cellStyle name="Normal 8 2 3 2 2 2 3 2 2 2" xfId="48739"/>
    <cellStyle name="Normal 8 2 3 2 2 2 3 2 3" xfId="48740"/>
    <cellStyle name="Normal 8 2 3 2 2 2 3 2 3 2" xfId="48741"/>
    <cellStyle name="Normal 8 2 3 2 2 2 3 2 4" xfId="48742"/>
    <cellStyle name="Normal 8 2 3 2 2 2 3 3" xfId="48743"/>
    <cellStyle name="Normal 8 2 3 2 2 2 3 3 2" xfId="48744"/>
    <cellStyle name="Normal 8 2 3 2 2 2 3 4" xfId="48745"/>
    <cellStyle name="Normal 8 2 3 2 2 2 3 4 2" xfId="48746"/>
    <cellStyle name="Normal 8 2 3 2 2 2 3 5" xfId="48747"/>
    <cellStyle name="Normal 8 2 3 2 2 2 4" xfId="48748"/>
    <cellStyle name="Normal 8 2 3 2 2 2 4 2" xfId="48749"/>
    <cellStyle name="Normal 8 2 3 2 2 2 4 2 2" xfId="48750"/>
    <cellStyle name="Normal 8 2 3 2 2 2 4 2 2 2" xfId="48751"/>
    <cellStyle name="Normal 8 2 3 2 2 2 4 2 3" xfId="48752"/>
    <cellStyle name="Normal 8 2 3 2 2 2 4 2 3 2" xfId="48753"/>
    <cellStyle name="Normal 8 2 3 2 2 2 4 2 4" xfId="48754"/>
    <cellStyle name="Normal 8 2 3 2 2 2 4 3" xfId="48755"/>
    <cellStyle name="Normal 8 2 3 2 2 2 4 3 2" xfId="48756"/>
    <cellStyle name="Normal 8 2 3 2 2 2 4 4" xfId="48757"/>
    <cellStyle name="Normal 8 2 3 2 2 2 4 4 2" xfId="48758"/>
    <cellStyle name="Normal 8 2 3 2 2 2 4 5" xfId="48759"/>
    <cellStyle name="Normal 8 2 3 2 2 2 5" xfId="48760"/>
    <cellStyle name="Normal 8 2 3 2 2 2 5 2" xfId="48761"/>
    <cellStyle name="Normal 8 2 3 2 2 2 5 2 2" xfId="48762"/>
    <cellStyle name="Normal 8 2 3 2 2 2 5 3" xfId="48763"/>
    <cellStyle name="Normal 8 2 3 2 2 2 5 3 2" xfId="48764"/>
    <cellStyle name="Normal 8 2 3 2 2 2 5 4" xfId="48765"/>
    <cellStyle name="Normal 8 2 3 2 2 2 6" xfId="48766"/>
    <cellStyle name="Normal 8 2 3 2 2 2 6 2" xfId="48767"/>
    <cellStyle name="Normal 8 2 3 2 2 2 7" xfId="48768"/>
    <cellStyle name="Normal 8 2 3 2 2 2 7 2" xfId="48769"/>
    <cellStyle name="Normal 8 2 3 2 2 2 8" xfId="48770"/>
    <cellStyle name="Normal 8 2 3 2 2 3" xfId="48771"/>
    <cellStyle name="Normal 8 2 3 2 2 3 2" xfId="48772"/>
    <cellStyle name="Normal 8 2 3 2 2 3 2 2" xfId="48773"/>
    <cellStyle name="Normal 8 2 3 2 2 3 2 2 2" xfId="48774"/>
    <cellStyle name="Normal 8 2 3 2 2 3 2 2 2 2" xfId="48775"/>
    <cellStyle name="Normal 8 2 3 2 2 3 2 2 3" xfId="48776"/>
    <cellStyle name="Normal 8 2 3 2 2 3 2 2 3 2" xfId="48777"/>
    <cellStyle name="Normal 8 2 3 2 2 3 2 2 4" xfId="48778"/>
    <cellStyle name="Normal 8 2 3 2 2 3 2 3" xfId="48779"/>
    <cellStyle name="Normal 8 2 3 2 2 3 2 3 2" xfId="48780"/>
    <cellStyle name="Normal 8 2 3 2 2 3 2 4" xfId="48781"/>
    <cellStyle name="Normal 8 2 3 2 2 3 2 4 2" xfId="48782"/>
    <cellStyle name="Normal 8 2 3 2 2 3 2 5" xfId="48783"/>
    <cellStyle name="Normal 8 2 3 2 2 3 3" xfId="48784"/>
    <cellStyle name="Normal 8 2 3 2 2 3 3 2" xfId="48785"/>
    <cellStyle name="Normal 8 2 3 2 2 3 3 2 2" xfId="48786"/>
    <cellStyle name="Normal 8 2 3 2 2 3 3 2 2 2" xfId="48787"/>
    <cellStyle name="Normal 8 2 3 2 2 3 3 2 3" xfId="48788"/>
    <cellStyle name="Normal 8 2 3 2 2 3 3 2 3 2" xfId="48789"/>
    <cellStyle name="Normal 8 2 3 2 2 3 3 2 4" xfId="48790"/>
    <cellStyle name="Normal 8 2 3 2 2 3 3 3" xfId="48791"/>
    <cellStyle name="Normal 8 2 3 2 2 3 3 3 2" xfId="48792"/>
    <cellStyle name="Normal 8 2 3 2 2 3 3 4" xfId="48793"/>
    <cellStyle name="Normal 8 2 3 2 2 3 3 4 2" xfId="48794"/>
    <cellStyle name="Normal 8 2 3 2 2 3 3 5" xfId="48795"/>
    <cellStyle name="Normal 8 2 3 2 2 3 4" xfId="48796"/>
    <cellStyle name="Normal 8 2 3 2 2 3 4 2" xfId="48797"/>
    <cellStyle name="Normal 8 2 3 2 2 3 4 2 2" xfId="48798"/>
    <cellStyle name="Normal 8 2 3 2 2 3 4 2 2 2" xfId="48799"/>
    <cellStyle name="Normal 8 2 3 2 2 3 4 2 3" xfId="48800"/>
    <cellStyle name="Normal 8 2 3 2 2 3 4 2 3 2" xfId="48801"/>
    <cellStyle name="Normal 8 2 3 2 2 3 4 2 4" xfId="48802"/>
    <cellStyle name="Normal 8 2 3 2 2 3 4 3" xfId="48803"/>
    <cellStyle name="Normal 8 2 3 2 2 3 4 3 2" xfId="48804"/>
    <cellStyle name="Normal 8 2 3 2 2 3 4 4" xfId="48805"/>
    <cellStyle name="Normal 8 2 3 2 2 3 4 4 2" xfId="48806"/>
    <cellStyle name="Normal 8 2 3 2 2 3 4 5" xfId="48807"/>
    <cellStyle name="Normal 8 2 3 2 2 3 5" xfId="48808"/>
    <cellStyle name="Normal 8 2 3 2 2 3 5 2" xfId="48809"/>
    <cellStyle name="Normal 8 2 3 2 2 3 5 2 2" xfId="48810"/>
    <cellStyle name="Normal 8 2 3 2 2 3 5 3" xfId="48811"/>
    <cellStyle name="Normal 8 2 3 2 2 3 5 3 2" xfId="48812"/>
    <cellStyle name="Normal 8 2 3 2 2 3 5 4" xfId="48813"/>
    <cellStyle name="Normal 8 2 3 2 2 3 6" xfId="48814"/>
    <cellStyle name="Normal 8 2 3 2 2 3 6 2" xfId="48815"/>
    <cellStyle name="Normal 8 2 3 2 2 3 7" xfId="48816"/>
    <cellStyle name="Normal 8 2 3 2 2 3 7 2" xfId="48817"/>
    <cellStyle name="Normal 8 2 3 2 2 3 8" xfId="48818"/>
    <cellStyle name="Normal 8 2 3 2 2 4" xfId="48819"/>
    <cellStyle name="Normal 8 2 3 2 2 4 2" xfId="48820"/>
    <cellStyle name="Normal 8 2 3 2 2 4 2 2" xfId="48821"/>
    <cellStyle name="Normal 8 2 3 2 2 4 2 2 2" xfId="48822"/>
    <cellStyle name="Normal 8 2 3 2 2 4 2 3" xfId="48823"/>
    <cellStyle name="Normal 8 2 3 2 2 4 2 3 2" xfId="48824"/>
    <cellStyle name="Normal 8 2 3 2 2 4 2 4" xfId="48825"/>
    <cellStyle name="Normal 8 2 3 2 2 4 3" xfId="48826"/>
    <cellStyle name="Normal 8 2 3 2 2 4 3 2" xfId="48827"/>
    <cellStyle name="Normal 8 2 3 2 2 4 4" xfId="48828"/>
    <cellStyle name="Normal 8 2 3 2 2 4 4 2" xfId="48829"/>
    <cellStyle name="Normal 8 2 3 2 2 4 5" xfId="48830"/>
    <cellStyle name="Normal 8 2 3 2 2 5" xfId="48831"/>
    <cellStyle name="Normal 8 2 3 2 2 5 2" xfId="48832"/>
    <cellStyle name="Normal 8 2 3 2 2 5 2 2" xfId="48833"/>
    <cellStyle name="Normal 8 2 3 2 2 5 2 2 2" xfId="48834"/>
    <cellStyle name="Normal 8 2 3 2 2 5 2 3" xfId="48835"/>
    <cellStyle name="Normal 8 2 3 2 2 5 2 3 2" xfId="48836"/>
    <cellStyle name="Normal 8 2 3 2 2 5 2 4" xfId="48837"/>
    <cellStyle name="Normal 8 2 3 2 2 5 3" xfId="48838"/>
    <cellStyle name="Normal 8 2 3 2 2 5 3 2" xfId="48839"/>
    <cellStyle name="Normal 8 2 3 2 2 5 4" xfId="48840"/>
    <cellStyle name="Normal 8 2 3 2 2 5 4 2" xfId="48841"/>
    <cellStyle name="Normal 8 2 3 2 2 5 5" xfId="48842"/>
    <cellStyle name="Normal 8 2 3 2 2 6" xfId="48843"/>
    <cellStyle name="Normal 8 2 3 2 2 6 2" xfId="48844"/>
    <cellStyle name="Normal 8 2 3 2 2 6 2 2" xfId="48845"/>
    <cellStyle name="Normal 8 2 3 2 2 6 2 2 2" xfId="48846"/>
    <cellStyle name="Normal 8 2 3 2 2 6 2 3" xfId="48847"/>
    <cellStyle name="Normal 8 2 3 2 2 6 2 3 2" xfId="48848"/>
    <cellStyle name="Normal 8 2 3 2 2 6 2 4" xfId="48849"/>
    <cellStyle name="Normal 8 2 3 2 2 6 3" xfId="48850"/>
    <cellStyle name="Normal 8 2 3 2 2 6 3 2" xfId="48851"/>
    <cellStyle name="Normal 8 2 3 2 2 6 4" xfId="48852"/>
    <cellStyle name="Normal 8 2 3 2 2 6 4 2" xfId="48853"/>
    <cellStyle name="Normal 8 2 3 2 2 6 5" xfId="48854"/>
    <cellStyle name="Normal 8 2 3 2 2 7" xfId="48855"/>
    <cellStyle name="Normal 8 2 3 2 2 7 2" xfId="48856"/>
    <cellStyle name="Normal 8 2 3 2 2 7 2 2" xfId="48857"/>
    <cellStyle name="Normal 8 2 3 2 2 7 3" xfId="48858"/>
    <cellStyle name="Normal 8 2 3 2 2 7 3 2" xfId="48859"/>
    <cellStyle name="Normal 8 2 3 2 2 7 4" xfId="48860"/>
    <cellStyle name="Normal 8 2 3 2 2 8" xfId="48861"/>
    <cellStyle name="Normal 8 2 3 2 2 8 2" xfId="48862"/>
    <cellStyle name="Normal 8 2 3 2 2 9" xfId="48863"/>
    <cellStyle name="Normal 8 2 3 2 2 9 2" xfId="48864"/>
    <cellStyle name="Normal 8 2 3 2 3" xfId="48865"/>
    <cellStyle name="Normal 8 2 3 2 3 2" xfId="48866"/>
    <cellStyle name="Normal 8 2 3 2 3 2 2" xfId="48867"/>
    <cellStyle name="Normal 8 2 3 2 3 2 2 2" xfId="48868"/>
    <cellStyle name="Normal 8 2 3 2 3 2 2 2 2" xfId="48869"/>
    <cellStyle name="Normal 8 2 3 2 3 2 2 3" xfId="48870"/>
    <cellStyle name="Normal 8 2 3 2 3 2 2 3 2" xfId="48871"/>
    <cellStyle name="Normal 8 2 3 2 3 2 2 4" xfId="48872"/>
    <cellStyle name="Normal 8 2 3 2 3 2 3" xfId="48873"/>
    <cellStyle name="Normal 8 2 3 2 3 2 3 2" xfId="48874"/>
    <cellStyle name="Normal 8 2 3 2 3 2 4" xfId="48875"/>
    <cellStyle name="Normal 8 2 3 2 3 2 4 2" xfId="48876"/>
    <cellStyle name="Normal 8 2 3 2 3 2 5" xfId="48877"/>
    <cellStyle name="Normal 8 2 3 2 3 2 6" xfId="48878"/>
    <cellStyle name="Normal 8 2 3 2 3 3" xfId="48879"/>
    <cellStyle name="Normal 8 2 3 2 3 3 2" xfId="48880"/>
    <cellStyle name="Normal 8 2 3 2 3 3 2 2" xfId="48881"/>
    <cellStyle name="Normal 8 2 3 2 3 3 2 2 2" xfId="48882"/>
    <cellStyle name="Normal 8 2 3 2 3 3 2 3" xfId="48883"/>
    <cellStyle name="Normal 8 2 3 2 3 3 2 3 2" xfId="48884"/>
    <cellStyle name="Normal 8 2 3 2 3 3 2 4" xfId="48885"/>
    <cellStyle name="Normal 8 2 3 2 3 3 3" xfId="48886"/>
    <cellStyle name="Normal 8 2 3 2 3 3 3 2" xfId="48887"/>
    <cellStyle name="Normal 8 2 3 2 3 3 4" xfId="48888"/>
    <cellStyle name="Normal 8 2 3 2 3 3 4 2" xfId="48889"/>
    <cellStyle name="Normal 8 2 3 2 3 3 5" xfId="48890"/>
    <cellStyle name="Normal 8 2 3 2 3 4" xfId="48891"/>
    <cellStyle name="Normal 8 2 3 2 3 4 2" xfId="48892"/>
    <cellStyle name="Normal 8 2 3 2 3 4 2 2" xfId="48893"/>
    <cellStyle name="Normal 8 2 3 2 3 4 2 2 2" xfId="48894"/>
    <cellStyle name="Normal 8 2 3 2 3 4 2 3" xfId="48895"/>
    <cellStyle name="Normal 8 2 3 2 3 4 2 3 2" xfId="48896"/>
    <cellStyle name="Normal 8 2 3 2 3 4 2 4" xfId="48897"/>
    <cellStyle name="Normal 8 2 3 2 3 4 3" xfId="48898"/>
    <cellStyle name="Normal 8 2 3 2 3 4 3 2" xfId="48899"/>
    <cellStyle name="Normal 8 2 3 2 3 4 4" xfId="48900"/>
    <cellStyle name="Normal 8 2 3 2 3 4 4 2" xfId="48901"/>
    <cellStyle name="Normal 8 2 3 2 3 4 5" xfId="48902"/>
    <cellStyle name="Normal 8 2 3 2 3 5" xfId="48903"/>
    <cellStyle name="Normal 8 2 3 2 3 5 2" xfId="48904"/>
    <cellStyle name="Normal 8 2 3 2 3 5 2 2" xfId="48905"/>
    <cellStyle name="Normal 8 2 3 2 3 5 3" xfId="48906"/>
    <cellStyle name="Normal 8 2 3 2 3 5 3 2" xfId="48907"/>
    <cellStyle name="Normal 8 2 3 2 3 5 4" xfId="48908"/>
    <cellStyle name="Normal 8 2 3 2 3 6" xfId="48909"/>
    <cellStyle name="Normal 8 2 3 2 3 6 2" xfId="48910"/>
    <cellStyle name="Normal 8 2 3 2 3 7" xfId="48911"/>
    <cellStyle name="Normal 8 2 3 2 3 7 2" xfId="48912"/>
    <cellStyle name="Normal 8 2 3 2 3 8" xfId="48913"/>
    <cellStyle name="Normal 8 2 3 2 4" xfId="48914"/>
    <cellStyle name="Normal 8 2 3 2 4 2" xfId="48915"/>
    <cellStyle name="Normal 8 2 3 2 4 2 2" xfId="48916"/>
    <cellStyle name="Normal 8 2 3 2 4 2 2 2" xfId="48917"/>
    <cellStyle name="Normal 8 2 3 2 4 2 2 2 2" xfId="48918"/>
    <cellStyle name="Normal 8 2 3 2 4 2 2 3" xfId="48919"/>
    <cellStyle name="Normal 8 2 3 2 4 2 2 3 2" xfId="48920"/>
    <cellStyle name="Normal 8 2 3 2 4 2 2 4" xfId="48921"/>
    <cellStyle name="Normal 8 2 3 2 4 2 3" xfId="48922"/>
    <cellStyle name="Normal 8 2 3 2 4 2 3 2" xfId="48923"/>
    <cellStyle name="Normal 8 2 3 2 4 2 4" xfId="48924"/>
    <cellStyle name="Normal 8 2 3 2 4 2 4 2" xfId="48925"/>
    <cellStyle name="Normal 8 2 3 2 4 2 5" xfId="48926"/>
    <cellStyle name="Normal 8 2 3 2 4 3" xfId="48927"/>
    <cellStyle name="Normal 8 2 3 2 4 3 2" xfId="48928"/>
    <cellStyle name="Normal 8 2 3 2 4 3 2 2" xfId="48929"/>
    <cellStyle name="Normal 8 2 3 2 4 3 2 2 2" xfId="48930"/>
    <cellStyle name="Normal 8 2 3 2 4 3 2 3" xfId="48931"/>
    <cellStyle name="Normal 8 2 3 2 4 3 2 3 2" xfId="48932"/>
    <cellStyle name="Normal 8 2 3 2 4 3 2 4" xfId="48933"/>
    <cellStyle name="Normal 8 2 3 2 4 3 3" xfId="48934"/>
    <cellStyle name="Normal 8 2 3 2 4 3 3 2" xfId="48935"/>
    <cellStyle name="Normal 8 2 3 2 4 3 4" xfId="48936"/>
    <cellStyle name="Normal 8 2 3 2 4 3 4 2" xfId="48937"/>
    <cellStyle name="Normal 8 2 3 2 4 3 5" xfId="48938"/>
    <cellStyle name="Normal 8 2 3 2 4 4" xfId="48939"/>
    <cellStyle name="Normal 8 2 3 2 4 4 2" xfId="48940"/>
    <cellStyle name="Normal 8 2 3 2 4 4 2 2" xfId="48941"/>
    <cellStyle name="Normal 8 2 3 2 4 4 2 2 2" xfId="48942"/>
    <cellStyle name="Normal 8 2 3 2 4 4 2 3" xfId="48943"/>
    <cellStyle name="Normal 8 2 3 2 4 4 2 3 2" xfId="48944"/>
    <cellStyle name="Normal 8 2 3 2 4 4 2 4" xfId="48945"/>
    <cellStyle name="Normal 8 2 3 2 4 4 3" xfId="48946"/>
    <cellStyle name="Normal 8 2 3 2 4 4 3 2" xfId="48947"/>
    <cellStyle name="Normal 8 2 3 2 4 4 4" xfId="48948"/>
    <cellStyle name="Normal 8 2 3 2 4 4 4 2" xfId="48949"/>
    <cellStyle name="Normal 8 2 3 2 4 4 5" xfId="48950"/>
    <cellStyle name="Normal 8 2 3 2 4 5" xfId="48951"/>
    <cellStyle name="Normal 8 2 3 2 4 5 2" xfId="48952"/>
    <cellStyle name="Normal 8 2 3 2 4 5 2 2" xfId="48953"/>
    <cellStyle name="Normal 8 2 3 2 4 5 3" xfId="48954"/>
    <cellStyle name="Normal 8 2 3 2 4 5 3 2" xfId="48955"/>
    <cellStyle name="Normal 8 2 3 2 4 5 4" xfId="48956"/>
    <cellStyle name="Normal 8 2 3 2 4 6" xfId="48957"/>
    <cellStyle name="Normal 8 2 3 2 4 6 2" xfId="48958"/>
    <cellStyle name="Normal 8 2 3 2 4 7" xfId="48959"/>
    <cellStyle name="Normal 8 2 3 2 4 7 2" xfId="48960"/>
    <cellStyle name="Normal 8 2 3 2 4 8" xfId="48961"/>
    <cellStyle name="Normal 8 2 3 2 5" xfId="48962"/>
    <cellStyle name="Normal 8 2 3 2 5 2" xfId="48963"/>
    <cellStyle name="Normal 8 2 3 2 5 2 2" xfId="48964"/>
    <cellStyle name="Normal 8 2 3 2 5 2 2 2" xfId="48965"/>
    <cellStyle name="Normal 8 2 3 2 5 2 3" xfId="48966"/>
    <cellStyle name="Normal 8 2 3 2 5 2 3 2" xfId="48967"/>
    <cellStyle name="Normal 8 2 3 2 5 2 4" xfId="48968"/>
    <cellStyle name="Normal 8 2 3 2 5 3" xfId="48969"/>
    <cellStyle name="Normal 8 2 3 2 5 3 2" xfId="48970"/>
    <cellStyle name="Normal 8 2 3 2 5 4" xfId="48971"/>
    <cellStyle name="Normal 8 2 3 2 5 4 2" xfId="48972"/>
    <cellStyle name="Normal 8 2 3 2 5 5" xfId="48973"/>
    <cellStyle name="Normal 8 2 3 2 5 6" xfId="48974"/>
    <cellStyle name="Normal 8 2 3 2 6" xfId="48975"/>
    <cellStyle name="Normal 8 2 3 2 6 2" xfId="48976"/>
    <cellStyle name="Normal 8 2 3 2 6 2 2" xfId="48977"/>
    <cellStyle name="Normal 8 2 3 2 6 2 2 2" xfId="48978"/>
    <cellStyle name="Normal 8 2 3 2 6 2 3" xfId="48979"/>
    <cellStyle name="Normal 8 2 3 2 6 2 3 2" xfId="48980"/>
    <cellStyle name="Normal 8 2 3 2 6 2 4" xfId="48981"/>
    <cellStyle name="Normal 8 2 3 2 6 3" xfId="48982"/>
    <cellStyle name="Normal 8 2 3 2 6 3 2" xfId="48983"/>
    <cellStyle name="Normal 8 2 3 2 6 4" xfId="48984"/>
    <cellStyle name="Normal 8 2 3 2 6 4 2" xfId="48985"/>
    <cellStyle name="Normal 8 2 3 2 6 5" xfId="48986"/>
    <cellStyle name="Normal 8 2 3 2 7" xfId="48987"/>
    <cellStyle name="Normal 8 2 3 2 7 2" xfId="48988"/>
    <cellStyle name="Normal 8 2 3 2 7 2 2" xfId="48989"/>
    <cellStyle name="Normal 8 2 3 2 7 2 2 2" xfId="48990"/>
    <cellStyle name="Normal 8 2 3 2 7 2 3" xfId="48991"/>
    <cellStyle name="Normal 8 2 3 2 7 2 3 2" xfId="48992"/>
    <cellStyle name="Normal 8 2 3 2 7 2 4" xfId="48993"/>
    <cellStyle name="Normal 8 2 3 2 7 3" xfId="48994"/>
    <cellStyle name="Normal 8 2 3 2 7 3 2" xfId="48995"/>
    <cellStyle name="Normal 8 2 3 2 7 4" xfId="48996"/>
    <cellStyle name="Normal 8 2 3 2 7 4 2" xfId="48997"/>
    <cellStyle name="Normal 8 2 3 2 7 5" xfId="48998"/>
    <cellStyle name="Normal 8 2 3 2 8" xfId="48999"/>
    <cellStyle name="Normal 8 2 3 2 8 2" xfId="49000"/>
    <cellStyle name="Normal 8 2 3 2 8 2 2" xfId="49001"/>
    <cellStyle name="Normal 8 2 3 2 8 3" xfId="49002"/>
    <cellStyle name="Normal 8 2 3 2 8 3 2" xfId="49003"/>
    <cellStyle name="Normal 8 2 3 2 8 4" xfId="49004"/>
    <cellStyle name="Normal 8 2 3 2 9" xfId="49005"/>
    <cellStyle name="Normal 8 2 3 2 9 2" xfId="49006"/>
    <cellStyle name="Normal 8 2 3 3" xfId="49007"/>
    <cellStyle name="Normal 8 2 3 3 10" xfId="49008"/>
    <cellStyle name="Normal 8 2 3 3 2" xfId="49009"/>
    <cellStyle name="Normal 8 2 3 3 2 2" xfId="49010"/>
    <cellStyle name="Normal 8 2 3 3 2 2 2" xfId="49011"/>
    <cellStyle name="Normal 8 2 3 3 2 2 2 2" xfId="49012"/>
    <cellStyle name="Normal 8 2 3 3 2 2 2 2 2" xfId="49013"/>
    <cellStyle name="Normal 8 2 3 3 2 2 2 3" xfId="49014"/>
    <cellStyle name="Normal 8 2 3 3 2 2 2 3 2" xfId="49015"/>
    <cellStyle name="Normal 8 2 3 3 2 2 2 4" xfId="49016"/>
    <cellStyle name="Normal 8 2 3 3 2 2 3" xfId="49017"/>
    <cellStyle name="Normal 8 2 3 3 2 2 3 2" xfId="49018"/>
    <cellStyle name="Normal 8 2 3 3 2 2 4" xfId="49019"/>
    <cellStyle name="Normal 8 2 3 3 2 2 4 2" xfId="49020"/>
    <cellStyle name="Normal 8 2 3 3 2 2 5" xfId="49021"/>
    <cellStyle name="Normal 8 2 3 3 2 2 6" xfId="49022"/>
    <cellStyle name="Normal 8 2 3 3 2 3" xfId="49023"/>
    <cellStyle name="Normal 8 2 3 3 2 3 2" xfId="49024"/>
    <cellStyle name="Normal 8 2 3 3 2 3 2 2" xfId="49025"/>
    <cellStyle name="Normal 8 2 3 3 2 3 2 2 2" xfId="49026"/>
    <cellStyle name="Normal 8 2 3 3 2 3 2 3" xfId="49027"/>
    <cellStyle name="Normal 8 2 3 3 2 3 2 3 2" xfId="49028"/>
    <cellStyle name="Normal 8 2 3 3 2 3 2 4" xfId="49029"/>
    <cellStyle name="Normal 8 2 3 3 2 3 3" xfId="49030"/>
    <cellStyle name="Normal 8 2 3 3 2 3 3 2" xfId="49031"/>
    <cellStyle name="Normal 8 2 3 3 2 3 4" xfId="49032"/>
    <cellStyle name="Normal 8 2 3 3 2 3 4 2" xfId="49033"/>
    <cellStyle name="Normal 8 2 3 3 2 3 5" xfId="49034"/>
    <cellStyle name="Normal 8 2 3 3 2 4" xfId="49035"/>
    <cellStyle name="Normal 8 2 3 3 2 4 2" xfId="49036"/>
    <cellStyle name="Normal 8 2 3 3 2 4 2 2" xfId="49037"/>
    <cellStyle name="Normal 8 2 3 3 2 4 2 2 2" xfId="49038"/>
    <cellStyle name="Normal 8 2 3 3 2 4 2 3" xfId="49039"/>
    <cellStyle name="Normal 8 2 3 3 2 4 2 3 2" xfId="49040"/>
    <cellStyle name="Normal 8 2 3 3 2 4 2 4" xfId="49041"/>
    <cellStyle name="Normal 8 2 3 3 2 4 3" xfId="49042"/>
    <cellStyle name="Normal 8 2 3 3 2 4 3 2" xfId="49043"/>
    <cellStyle name="Normal 8 2 3 3 2 4 4" xfId="49044"/>
    <cellStyle name="Normal 8 2 3 3 2 4 4 2" xfId="49045"/>
    <cellStyle name="Normal 8 2 3 3 2 4 5" xfId="49046"/>
    <cellStyle name="Normal 8 2 3 3 2 5" xfId="49047"/>
    <cellStyle name="Normal 8 2 3 3 2 5 2" xfId="49048"/>
    <cellStyle name="Normal 8 2 3 3 2 5 2 2" xfId="49049"/>
    <cellStyle name="Normal 8 2 3 3 2 5 3" xfId="49050"/>
    <cellStyle name="Normal 8 2 3 3 2 5 3 2" xfId="49051"/>
    <cellStyle name="Normal 8 2 3 3 2 5 4" xfId="49052"/>
    <cellStyle name="Normal 8 2 3 3 2 6" xfId="49053"/>
    <cellStyle name="Normal 8 2 3 3 2 6 2" xfId="49054"/>
    <cellStyle name="Normal 8 2 3 3 2 7" xfId="49055"/>
    <cellStyle name="Normal 8 2 3 3 2 7 2" xfId="49056"/>
    <cellStyle name="Normal 8 2 3 3 2 8" xfId="49057"/>
    <cellStyle name="Normal 8 2 3 3 3" xfId="49058"/>
    <cellStyle name="Normal 8 2 3 3 3 2" xfId="49059"/>
    <cellStyle name="Normal 8 2 3 3 3 2 2" xfId="49060"/>
    <cellStyle name="Normal 8 2 3 3 3 2 2 2" xfId="49061"/>
    <cellStyle name="Normal 8 2 3 3 3 2 2 2 2" xfId="49062"/>
    <cellStyle name="Normal 8 2 3 3 3 2 2 3" xfId="49063"/>
    <cellStyle name="Normal 8 2 3 3 3 2 2 3 2" xfId="49064"/>
    <cellStyle name="Normal 8 2 3 3 3 2 2 4" xfId="49065"/>
    <cellStyle name="Normal 8 2 3 3 3 2 3" xfId="49066"/>
    <cellStyle name="Normal 8 2 3 3 3 2 3 2" xfId="49067"/>
    <cellStyle name="Normal 8 2 3 3 3 2 4" xfId="49068"/>
    <cellStyle name="Normal 8 2 3 3 3 2 4 2" xfId="49069"/>
    <cellStyle name="Normal 8 2 3 3 3 2 5" xfId="49070"/>
    <cellStyle name="Normal 8 2 3 3 3 3" xfId="49071"/>
    <cellStyle name="Normal 8 2 3 3 3 3 2" xfId="49072"/>
    <cellStyle name="Normal 8 2 3 3 3 3 2 2" xfId="49073"/>
    <cellStyle name="Normal 8 2 3 3 3 3 2 2 2" xfId="49074"/>
    <cellStyle name="Normal 8 2 3 3 3 3 2 3" xfId="49075"/>
    <cellStyle name="Normal 8 2 3 3 3 3 2 3 2" xfId="49076"/>
    <cellStyle name="Normal 8 2 3 3 3 3 2 4" xfId="49077"/>
    <cellStyle name="Normal 8 2 3 3 3 3 3" xfId="49078"/>
    <cellStyle name="Normal 8 2 3 3 3 3 3 2" xfId="49079"/>
    <cellStyle name="Normal 8 2 3 3 3 3 4" xfId="49080"/>
    <cellStyle name="Normal 8 2 3 3 3 3 4 2" xfId="49081"/>
    <cellStyle name="Normal 8 2 3 3 3 3 5" xfId="49082"/>
    <cellStyle name="Normal 8 2 3 3 3 4" xfId="49083"/>
    <cellStyle name="Normal 8 2 3 3 3 4 2" xfId="49084"/>
    <cellStyle name="Normal 8 2 3 3 3 4 2 2" xfId="49085"/>
    <cellStyle name="Normal 8 2 3 3 3 4 2 2 2" xfId="49086"/>
    <cellStyle name="Normal 8 2 3 3 3 4 2 3" xfId="49087"/>
    <cellStyle name="Normal 8 2 3 3 3 4 2 3 2" xfId="49088"/>
    <cellStyle name="Normal 8 2 3 3 3 4 2 4" xfId="49089"/>
    <cellStyle name="Normal 8 2 3 3 3 4 3" xfId="49090"/>
    <cellStyle name="Normal 8 2 3 3 3 4 3 2" xfId="49091"/>
    <cellStyle name="Normal 8 2 3 3 3 4 4" xfId="49092"/>
    <cellStyle name="Normal 8 2 3 3 3 4 4 2" xfId="49093"/>
    <cellStyle name="Normal 8 2 3 3 3 4 5" xfId="49094"/>
    <cellStyle name="Normal 8 2 3 3 3 5" xfId="49095"/>
    <cellStyle name="Normal 8 2 3 3 3 5 2" xfId="49096"/>
    <cellStyle name="Normal 8 2 3 3 3 5 2 2" xfId="49097"/>
    <cellStyle name="Normal 8 2 3 3 3 5 3" xfId="49098"/>
    <cellStyle name="Normal 8 2 3 3 3 5 3 2" xfId="49099"/>
    <cellStyle name="Normal 8 2 3 3 3 5 4" xfId="49100"/>
    <cellStyle name="Normal 8 2 3 3 3 6" xfId="49101"/>
    <cellStyle name="Normal 8 2 3 3 3 6 2" xfId="49102"/>
    <cellStyle name="Normal 8 2 3 3 3 7" xfId="49103"/>
    <cellStyle name="Normal 8 2 3 3 3 7 2" xfId="49104"/>
    <cellStyle name="Normal 8 2 3 3 3 8" xfId="49105"/>
    <cellStyle name="Normal 8 2 3 3 4" xfId="49106"/>
    <cellStyle name="Normal 8 2 3 3 4 2" xfId="49107"/>
    <cellStyle name="Normal 8 2 3 3 4 2 2" xfId="49108"/>
    <cellStyle name="Normal 8 2 3 3 4 2 2 2" xfId="49109"/>
    <cellStyle name="Normal 8 2 3 3 4 2 3" xfId="49110"/>
    <cellStyle name="Normal 8 2 3 3 4 2 3 2" xfId="49111"/>
    <cellStyle name="Normal 8 2 3 3 4 2 4" xfId="49112"/>
    <cellStyle name="Normal 8 2 3 3 4 3" xfId="49113"/>
    <cellStyle name="Normal 8 2 3 3 4 3 2" xfId="49114"/>
    <cellStyle name="Normal 8 2 3 3 4 4" xfId="49115"/>
    <cellStyle name="Normal 8 2 3 3 4 4 2" xfId="49116"/>
    <cellStyle name="Normal 8 2 3 3 4 5" xfId="49117"/>
    <cellStyle name="Normal 8 2 3 3 5" xfId="49118"/>
    <cellStyle name="Normal 8 2 3 3 5 2" xfId="49119"/>
    <cellStyle name="Normal 8 2 3 3 5 2 2" xfId="49120"/>
    <cellStyle name="Normal 8 2 3 3 5 2 2 2" xfId="49121"/>
    <cellStyle name="Normal 8 2 3 3 5 2 3" xfId="49122"/>
    <cellStyle name="Normal 8 2 3 3 5 2 3 2" xfId="49123"/>
    <cellStyle name="Normal 8 2 3 3 5 2 4" xfId="49124"/>
    <cellStyle name="Normal 8 2 3 3 5 3" xfId="49125"/>
    <cellStyle name="Normal 8 2 3 3 5 3 2" xfId="49126"/>
    <cellStyle name="Normal 8 2 3 3 5 4" xfId="49127"/>
    <cellStyle name="Normal 8 2 3 3 5 4 2" xfId="49128"/>
    <cellStyle name="Normal 8 2 3 3 5 5" xfId="49129"/>
    <cellStyle name="Normal 8 2 3 3 6" xfId="49130"/>
    <cellStyle name="Normal 8 2 3 3 6 2" xfId="49131"/>
    <cellStyle name="Normal 8 2 3 3 6 2 2" xfId="49132"/>
    <cellStyle name="Normal 8 2 3 3 6 2 2 2" xfId="49133"/>
    <cellStyle name="Normal 8 2 3 3 6 2 3" xfId="49134"/>
    <cellStyle name="Normal 8 2 3 3 6 2 3 2" xfId="49135"/>
    <cellStyle name="Normal 8 2 3 3 6 2 4" xfId="49136"/>
    <cellStyle name="Normal 8 2 3 3 6 3" xfId="49137"/>
    <cellStyle name="Normal 8 2 3 3 6 3 2" xfId="49138"/>
    <cellStyle name="Normal 8 2 3 3 6 4" xfId="49139"/>
    <cellStyle name="Normal 8 2 3 3 6 4 2" xfId="49140"/>
    <cellStyle name="Normal 8 2 3 3 6 5" xfId="49141"/>
    <cellStyle name="Normal 8 2 3 3 7" xfId="49142"/>
    <cellStyle name="Normal 8 2 3 3 7 2" xfId="49143"/>
    <cellStyle name="Normal 8 2 3 3 7 2 2" xfId="49144"/>
    <cellStyle name="Normal 8 2 3 3 7 3" xfId="49145"/>
    <cellStyle name="Normal 8 2 3 3 7 3 2" xfId="49146"/>
    <cellStyle name="Normal 8 2 3 3 7 4" xfId="49147"/>
    <cellStyle name="Normal 8 2 3 3 8" xfId="49148"/>
    <cellStyle name="Normal 8 2 3 3 8 2" xfId="49149"/>
    <cellStyle name="Normal 8 2 3 3 9" xfId="49150"/>
    <cellStyle name="Normal 8 2 3 3 9 2" xfId="49151"/>
    <cellStyle name="Normal 8 2 3 4" xfId="49152"/>
    <cellStyle name="Normal 8 2 3 4 10" xfId="49153"/>
    <cellStyle name="Normal 8 2 3 4 2" xfId="49154"/>
    <cellStyle name="Normal 8 2 3 4 2 2" xfId="49155"/>
    <cellStyle name="Normal 8 2 3 4 2 2 2" xfId="49156"/>
    <cellStyle name="Normal 8 2 3 4 2 2 2 2" xfId="49157"/>
    <cellStyle name="Normal 8 2 3 4 2 2 2 2 2" xfId="49158"/>
    <cellStyle name="Normal 8 2 3 4 2 2 2 3" xfId="49159"/>
    <cellStyle name="Normal 8 2 3 4 2 2 2 3 2" xfId="49160"/>
    <cellStyle name="Normal 8 2 3 4 2 2 2 4" xfId="49161"/>
    <cellStyle name="Normal 8 2 3 4 2 2 3" xfId="49162"/>
    <cellStyle name="Normal 8 2 3 4 2 2 3 2" xfId="49163"/>
    <cellStyle name="Normal 8 2 3 4 2 2 4" xfId="49164"/>
    <cellStyle name="Normal 8 2 3 4 2 2 4 2" xfId="49165"/>
    <cellStyle name="Normal 8 2 3 4 2 2 5" xfId="49166"/>
    <cellStyle name="Normal 8 2 3 4 2 3" xfId="49167"/>
    <cellStyle name="Normal 8 2 3 4 2 3 2" xfId="49168"/>
    <cellStyle name="Normal 8 2 3 4 2 3 2 2" xfId="49169"/>
    <cellStyle name="Normal 8 2 3 4 2 3 2 2 2" xfId="49170"/>
    <cellStyle name="Normal 8 2 3 4 2 3 2 3" xfId="49171"/>
    <cellStyle name="Normal 8 2 3 4 2 3 2 3 2" xfId="49172"/>
    <cellStyle name="Normal 8 2 3 4 2 3 2 4" xfId="49173"/>
    <cellStyle name="Normal 8 2 3 4 2 3 3" xfId="49174"/>
    <cellStyle name="Normal 8 2 3 4 2 3 3 2" xfId="49175"/>
    <cellStyle name="Normal 8 2 3 4 2 3 4" xfId="49176"/>
    <cellStyle name="Normal 8 2 3 4 2 3 4 2" xfId="49177"/>
    <cellStyle name="Normal 8 2 3 4 2 3 5" xfId="49178"/>
    <cellStyle name="Normal 8 2 3 4 2 4" xfId="49179"/>
    <cellStyle name="Normal 8 2 3 4 2 4 2" xfId="49180"/>
    <cellStyle name="Normal 8 2 3 4 2 4 2 2" xfId="49181"/>
    <cellStyle name="Normal 8 2 3 4 2 4 2 2 2" xfId="49182"/>
    <cellStyle name="Normal 8 2 3 4 2 4 2 3" xfId="49183"/>
    <cellStyle name="Normal 8 2 3 4 2 4 2 3 2" xfId="49184"/>
    <cellStyle name="Normal 8 2 3 4 2 4 2 4" xfId="49185"/>
    <cellStyle name="Normal 8 2 3 4 2 4 3" xfId="49186"/>
    <cellStyle name="Normal 8 2 3 4 2 4 3 2" xfId="49187"/>
    <cellStyle name="Normal 8 2 3 4 2 4 4" xfId="49188"/>
    <cellStyle name="Normal 8 2 3 4 2 4 4 2" xfId="49189"/>
    <cellStyle name="Normal 8 2 3 4 2 4 5" xfId="49190"/>
    <cellStyle name="Normal 8 2 3 4 2 5" xfId="49191"/>
    <cellStyle name="Normal 8 2 3 4 2 5 2" xfId="49192"/>
    <cellStyle name="Normal 8 2 3 4 2 5 2 2" xfId="49193"/>
    <cellStyle name="Normal 8 2 3 4 2 5 3" xfId="49194"/>
    <cellStyle name="Normal 8 2 3 4 2 5 3 2" xfId="49195"/>
    <cellStyle name="Normal 8 2 3 4 2 5 4" xfId="49196"/>
    <cellStyle name="Normal 8 2 3 4 2 6" xfId="49197"/>
    <cellStyle name="Normal 8 2 3 4 2 6 2" xfId="49198"/>
    <cellStyle name="Normal 8 2 3 4 2 7" xfId="49199"/>
    <cellStyle name="Normal 8 2 3 4 2 7 2" xfId="49200"/>
    <cellStyle name="Normal 8 2 3 4 2 8" xfId="49201"/>
    <cellStyle name="Normal 8 2 3 4 3" xfId="49202"/>
    <cellStyle name="Normal 8 2 3 4 3 2" xfId="49203"/>
    <cellStyle name="Normal 8 2 3 4 3 2 2" xfId="49204"/>
    <cellStyle name="Normal 8 2 3 4 3 2 2 2" xfId="49205"/>
    <cellStyle name="Normal 8 2 3 4 3 2 2 2 2" xfId="49206"/>
    <cellStyle name="Normal 8 2 3 4 3 2 2 3" xfId="49207"/>
    <cellStyle name="Normal 8 2 3 4 3 2 2 3 2" xfId="49208"/>
    <cellStyle name="Normal 8 2 3 4 3 2 2 4" xfId="49209"/>
    <cellStyle name="Normal 8 2 3 4 3 2 3" xfId="49210"/>
    <cellStyle name="Normal 8 2 3 4 3 2 3 2" xfId="49211"/>
    <cellStyle name="Normal 8 2 3 4 3 2 4" xfId="49212"/>
    <cellStyle name="Normal 8 2 3 4 3 2 4 2" xfId="49213"/>
    <cellStyle name="Normal 8 2 3 4 3 2 5" xfId="49214"/>
    <cellStyle name="Normal 8 2 3 4 3 3" xfId="49215"/>
    <cellStyle name="Normal 8 2 3 4 3 3 2" xfId="49216"/>
    <cellStyle name="Normal 8 2 3 4 3 3 2 2" xfId="49217"/>
    <cellStyle name="Normal 8 2 3 4 3 3 2 2 2" xfId="49218"/>
    <cellStyle name="Normal 8 2 3 4 3 3 2 3" xfId="49219"/>
    <cellStyle name="Normal 8 2 3 4 3 3 2 3 2" xfId="49220"/>
    <cellStyle name="Normal 8 2 3 4 3 3 2 4" xfId="49221"/>
    <cellStyle name="Normal 8 2 3 4 3 3 3" xfId="49222"/>
    <cellStyle name="Normal 8 2 3 4 3 3 3 2" xfId="49223"/>
    <cellStyle name="Normal 8 2 3 4 3 3 4" xfId="49224"/>
    <cellStyle name="Normal 8 2 3 4 3 3 4 2" xfId="49225"/>
    <cellStyle name="Normal 8 2 3 4 3 3 5" xfId="49226"/>
    <cellStyle name="Normal 8 2 3 4 3 4" xfId="49227"/>
    <cellStyle name="Normal 8 2 3 4 3 4 2" xfId="49228"/>
    <cellStyle name="Normal 8 2 3 4 3 4 2 2" xfId="49229"/>
    <cellStyle name="Normal 8 2 3 4 3 4 2 2 2" xfId="49230"/>
    <cellStyle name="Normal 8 2 3 4 3 4 2 3" xfId="49231"/>
    <cellStyle name="Normal 8 2 3 4 3 4 2 3 2" xfId="49232"/>
    <cellStyle name="Normal 8 2 3 4 3 4 2 4" xfId="49233"/>
    <cellStyle name="Normal 8 2 3 4 3 4 3" xfId="49234"/>
    <cellStyle name="Normal 8 2 3 4 3 4 3 2" xfId="49235"/>
    <cellStyle name="Normal 8 2 3 4 3 4 4" xfId="49236"/>
    <cellStyle name="Normal 8 2 3 4 3 4 4 2" xfId="49237"/>
    <cellStyle name="Normal 8 2 3 4 3 4 5" xfId="49238"/>
    <cellStyle name="Normal 8 2 3 4 3 5" xfId="49239"/>
    <cellStyle name="Normal 8 2 3 4 3 5 2" xfId="49240"/>
    <cellStyle name="Normal 8 2 3 4 3 5 2 2" xfId="49241"/>
    <cellStyle name="Normal 8 2 3 4 3 5 3" xfId="49242"/>
    <cellStyle name="Normal 8 2 3 4 3 5 3 2" xfId="49243"/>
    <cellStyle name="Normal 8 2 3 4 3 5 4" xfId="49244"/>
    <cellStyle name="Normal 8 2 3 4 3 6" xfId="49245"/>
    <cellStyle name="Normal 8 2 3 4 3 6 2" xfId="49246"/>
    <cellStyle name="Normal 8 2 3 4 3 7" xfId="49247"/>
    <cellStyle name="Normal 8 2 3 4 3 7 2" xfId="49248"/>
    <cellStyle name="Normal 8 2 3 4 3 8" xfId="49249"/>
    <cellStyle name="Normal 8 2 3 4 4" xfId="49250"/>
    <cellStyle name="Normal 8 2 3 4 4 2" xfId="49251"/>
    <cellStyle name="Normal 8 2 3 4 4 2 2" xfId="49252"/>
    <cellStyle name="Normal 8 2 3 4 4 2 2 2" xfId="49253"/>
    <cellStyle name="Normal 8 2 3 4 4 2 3" xfId="49254"/>
    <cellStyle name="Normal 8 2 3 4 4 2 3 2" xfId="49255"/>
    <cellStyle name="Normal 8 2 3 4 4 2 4" xfId="49256"/>
    <cellStyle name="Normal 8 2 3 4 4 3" xfId="49257"/>
    <cellStyle name="Normal 8 2 3 4 4 3 2" xfId="49258"/>
    <cellStyle name="Normal 8 2 3 4 4 4" xfId="49259"/>
    <cellStyle name="Normal 8 2 3 4 4 4 2" xfId="49260"/>
    <cellStyle name="Normal 8 2 3 4 4 5" xfId="49261"/>
    <cellStyle name="Normal 8 2 3 4 5" xfId="49262"/>
    <cellStyle name="Normal 8 2 3 4 5 2" xfId="49263"/>
    <cellStyle name="Normal 8 2 3 4 5 2 2" xfId="49264"/>
    <cellStyle name="Normal 8 2 3 4 5 2 2 2" xfId="49265"/>
    <cellStyle name="Normal 8 2 3 4 5 2 3" xfId="49266"/>
    <cellStyle name="Normal 8 2 3 4 5 2 3 2" xfId="49267"/>
    <cellStyle name="Normal 8 2 3 4 5 2 4" xfId="49268"/>
    <cellStyle name="Normal 8 2 3 4 5 3" xfId="49269"/>
    <cellStyle name="Normal 8 2 3 4 5 3 2" xfId="49270"/>
    <cellStyle name="Normal 8 2 3 4 5 4" xfId="49271"/>
    <cellStyle name="Normal 8 2 3 4 5 4 2" xfId="49272"/>
    <cellStyle name="Normal 8 2 3 4 5 5" xfId="49273"/>
    <cellStyle name="Normal 8 2 3 4 6" xfId="49274"/>
    <cellStyle name="Normal 8 2 3 4 6 2" xfId="49275"/>
    <cellStyle name="Normal 8 2 3 4 6 2 2" xfId="49276"/>
    <cellStyle name="Normal 8 2 3 4 6 2 2 2" xfId="49277"/>
    <cellStyle name="Normal 8 2 3 4 6 2 3" xfId="49278"/>
    <cellStyle name="Normal 8 2 3 4 6 2 3 2" xfId="49279"/>
    <cellStyle name="Normal 8 2 3 4 6 2 4" xfId="49280"/>
    <cellStyle name="Normal 8 2 3 4 6 3" xfId="49281"/>
    <cellStyle name="Normal 8 2 3 4 6 3 2" xfId="49282"/>
    <cellStyle name="Normal 8 2 3 4 6 4" xfId="49283"/>
    <cellStyle name="Normal 8 2 3 4 6 4 2" xfId="49284"/>
    <cellStyle name="Normal 8 2 3 4 6 5" xfId="49285"/>
    <cellStyle name="Normal 8 2 3 4 7" xfId="49286"/>
    <cellStyle name="Normal 8 2 3 4 7 2" xfId="49287"/>
    <cellStyle name="Normal 8 2 3 4 7 2 2" xfId="49288"/>
    <cellStyle name="Normal 8 2 3 4 7 3" xfId="49289"/>
    <cellStyle name="Normal 8 2 3 4 7 3 2" xfId="49290"/>
    <cellStyle name="Normal 8 2 3 4 7 4" xfId="49291"/>
    <cellStyle name="Normal 8 2 3 4 8" xfId="49292"/>
    <cellStyle name="Normal 8 2 3 4 8 2" xfId="49293"/>
    <cellStyle name="Normal 8 2 3 4 9" xfId="49294"/>
    <cellStyle name="Normal 8 2 3 4 9 2" xfId="49295"/>
    <cellStyle name="Normal 8 2 3 5" xfId="49296"/>
    <cellStyle name="Normal 8 2 3 5 2" xfId="49297"/>
    <cellStyle name="Normal 8 2 3 5 2 2" xfId="49298"/>
    <cellStyle name="Normal 8 2 3 5 2 2 2" xfId="49299"/>
    <cellStyle name="Normal 8 2 3 5 2 2 2 2" xfId="49300"/>
    <cellStyle name="Normal 8 2 3 5 2 2 3" xfId="49301"/>
    <cellStyle name="Normal 8 2 3 5 2 2 3 2" xfId="49302"/>
    <cellStyle name="Normal 8 2 3 5 2 2 4" xfId="49303"/>
    <cellStyle name="Normal 8 2 3 5 2 3" xfId="49304"/>
    <cellStyle name="Normal 8 2 3 5 2 3 2" xfId="49305"/>
    <cellStyle name="Normal 8 2 3 5 2 4" xfId="49306"/>
    <cellStyle name="Normal 8 2 3 5 2 4 2" xfId="49307"/>
    <cellStyle name="Normal 8 2 3 5 2 5" xfId="49308"/>
    <cellStyle name="Normal 8 2 3 5 3" xfId="49309"/>
    <cellStyle name="Normal 8 2 3 5 3 2" xfId="49310"/>
    <cellStyle name="Normal 8 2 3 5 3 2 2" xfId="49311"/>
    <cellStyle name="Normal 8 2 3 5 3 2 2 2" xfId="49312"/>
    <cellStyle name="Normal 8 2 3 5 3 2 3" xfId="49313"/>
    <cellStyle name="Normal 8 2 3 5 3 2 3 2" xfId="49314"/>
    <cellStyle name="Normal 8 2 3 5 3 2 4" xfId="49315"/>
    <cellStyle name="Normal 8 2 3 5 3 3" xfId="49316"/>
    <cellStyle name="Normal 8 2 3 5 3 3 2" xfId="49317"/>
    <cellStyle name="Normal 8 2 3 5 3 4" xfId="49318"/>
    <cellStyle name="Normal 8 2 3 5 3 4 2" xfId="49319"/>
    <cellStyle name="Normal 8 2 3 5 3 5" xfId="49320"/>
    <cellStyle name="Normal 8 2 3 5 4" xfId="49321"/>
    <cellStyle name="Normal 8 2 3 5 4 2" xfId="49322"/>
    <cellStyle name="Normal 8 2 3 5 4 2 2" xfId="49323"/>
    <cellStyle name="Normal 8 2 3 5 4 2 2 2" xfId="49324"/>
    <cellStyle name="Normal 8 2 3 5 4 2 3" xfId="49325"/>
    <cellStyle name="Normal 8 2 3 5 4 2 3 2" xfId="49326"/>
    <cellStyle name="Normal 8 2 3 5 4 2 4" xfId="49327"/>
    <cellStyle name="Normal 8 2 3 5 4 3" xfId="49328"/>
    <cellStyle name="Normal 8 2 3 5 4 3 2" xfId="49329"/>
    <cellStyle name="Normal 8 2 3 5 4 4" xfId="49330"/>
    <cellStyle name="Normal 8 2 3 5 4 4 2" xfId="49331"/>
    <cellStyle name="Normal 8 2 3 5 4 5" xfId="49332"/>
    <cellStyle name="Normal 8 2 3 5 5" xfId="49333"/>
    <cellStyle name="Normal 8 2 3 5 5 2" xfId="49334"/>
    <cellStyle name="Normal 8 2 3 5 5 2 2" xfId="49335"/>
    <cellStyle name="Normal 8 2 3 5 5 3" xfId="49336"/>
    <cellStyle name="Normal 8 2 3 5 5 3 2" xfId="49337"/>
    <cellStyle name="Normal 8 2 3 5 5 4" xfId="49338"/>
    <cellStyle name="Normal 8 2 3 5 6" xfId="49339"/>
    <cellStyle name="Normal 8 2 3 5 6 2" xfId="49340"/>
    <cellStyle name="Normal 8 2 3 5 7" xfId="49341"/>
    <cellStyle name="Normal 8 2 3 5 7 2" xfId="49342"/>
    <cellStyle name="Normal 8 2 3 5 8" xfId="49343"/>
    <cellStyle name="Normal 8 2 3 6" xfId="49344"/>
    <cellStyle name="Normal 8 2 3 6 2" xfId="49345"/>
    <cellStyle name="Normal 8 2 3 6 2 2" xfId="49346"/>
    <cellStyle name="Normal 8 2 3 6 2 2 2" xfId="49347"/>
    <cellStyle name="Normal 8 2 3 6 2 2 2 2" xfId="49348"/>
    <cellStyle name="Normal 8 2 3 6 2 2 3" xfId="49349"/>
    <cellStyle name="Normal 8 2 3 6 2 2 3 2" xfId="49350"/>
    <cellStyle name="Normal 8 2 3 6 2 2 4" xfId="49351"/>
    <cellStyle name="Normal 8 2 3 6 2 3" xfId="49352"/>
    <cellStyle name="Normal 8 2 3 6 2 3 2" xfId="49353"/>
    <cellStyle name="Normal 8 2 3 6 2 4" xfId="49354"/>
    <cellStyle name="Normal 8 2 3 6 2 4 2" xfId="49355"/>
    <cellStyle name="Normal 8 2 3 6 2 5" xfId="49356"/>
    <cellStyle name="Normal 8 2 3 6 3" xfId="49357"/>
    <cellStyle name="Normal 8 2 3 6 3 2" xfId="49358"/>
    <cellStyle name="Normal 8 2 3 6 3 2 2" xfId="49359"/>
    <cellStyle name="Normal 8 2 3 6 3 2 2 2" xfId="49360"/>
    <cellStyle name="Normal 8 2 3 6 3 2 3" xfId="49361"/>
    <cellStyle name="Normal 8 2 3 6 3 2 3 2" xfId="49362"/>
    <cellStyle name="Normal 8 2 3 6 3 2 4" xfId="49363"/>
    <cellStyle name="Normal 8 2 3 6 3 3" xfId="49364"/>
    <cellStyle name="Normal 8 2 3 6 3 3 2" xfId="49365"/>
    <cellStyle name="Normal 8 2 3 6 3 4" xfId="49366"/>
    <cellStyle name="Normal 8 2 3 6 3 4 2" xfId="49367"/>
    <cellStyle name="Normal 8 2 3 6 3 5" xfId="49368"/>
    <cellStyle name="Normal 8 2 3 6 4" xfId="49369"/>
    <cellStyle name="Normal 8 2 3 6 4 2" xfId="49370"/>
    <cellStyle name="Normal 8 2 3 6 4 2 2" xfId="49371"/>
    <cellStyle name="Normal 8 2 3 6 4 2 2 2" xfId="49372"/>
    <cellStyle name="Normal 8 2 3 6 4 2 3" xfId="49373"/>
    <cellStyle name="Normal 8 2 3 6 4 2 3 2" xfId="49374"/>
    <cellStyle name="Normal 8 2 3 6 4 2 4" xfId="49375"/>
    <cellStyle name="Normal 8 2 3 6 4 3" xfId="49376"/>
    <cellStyle name="Normal 8 2 3 6 4 3 2" xfId="49377"/>
    <cellStyle name="Normal 8 2 3 6 4 4" xfId="49378"/>
    <cellStyle name="Normal 8 2 3 6 4 4 2" xfId="49379"/>
    <cellStyle name="Normal 8 2 3 6 4 5" xfId="49380"/>
    <cellStyle name="Normal 8 2 3 6 5" xfId="49381"/>
    <cellStyle name="Normal 8 2 3 6 5 2" xfId="49382"/>
    <cellStyle name="Normal 8 2 3 6 5 2 2" xfId="49383"/>
    <cellStyle name="Normal 8 2 3 6 5 3" xfId="49384"/>
    <cellStyle name="Normal 8 2 3 6 5 3 2" xfId="49385"/>
    <cellStyle name="Normal 8 2 3 6 5 4" xfId="49386"/>
    <cellStyle name="Normal 8 2 3 6 6" xfId="49387"/>
    <cellStyle name="Normal 8 2 3 6 6 2" xfId="49388"/>
    <cellStyle name="Normal 8 2 3 6 7" xfId="49389"/>
    <cellStyle name="Normal 8 2 3 6 7 2" xfId="49390"/>
    <cellStyle name="Normal 8 2 3 6 8" xfId="49391"/>
    <cellStyle name="Normal 8 2 3 7" xfId="49392"/>
    <cellStyle name="Normal 8 2 3 7 2" xfId="49393"/>
    <cellStyle name="Normal 8 2 3 7 2 2" xfId="49394"/>
    <cellStyle name="Normal 8 2 3 7 2 2 2" xfId="49395"/>
    <cellStyle name="Normal 8 2 3 7 2 3" xfId="49396"/>
    <cellStyle name="Normal 8 2 3 7 2 3 2" xfId="49397"/>
    <cellStyle name="Normal 8 2 3 7 2 4" xfId="49398"/>
    <cellStyle name="Normal 8 2 3 7 3" xfId="49399"/>
    <cellStyle name="Normal 8 2 3 7 3 2" xfId="49400"/>
    <cellStyle name="Normal 8 2 3 7 4" xfId="49401"/>
    <cellStyle name="Normal 8 2 3 7 4 2" xfId="49402"/>
    <cellStyle name="Normal 8 2 3 7 5" xfId="49403"/>
    <cellStyle name="Normal 8 2 3 8" xfId="49404"/>
    <cellStyle name="Normal 8 2 3 8 2" xfId="49405"/>
    <cellStyle name="Normal 8 2 3 8 2 2" xfId="49406"/>
    <cellStyle name="Normal 8 2 3 8 2 2 2" xfId="49407"/>
    <cellStyle name="Normal 8 2 3 8 2 3" xfId="49408"/>
    <cellStyle name="Normal 8 2 3 8 2 3 2" xfId="49409"/>
    <cellStyle name="Normal 8 2 3 8 2 4" xfId="49410"/>
    <cellStyle name="Normal 8 2 3 8 3" xfId="49411"/>
    <cellStyle name="Normal 8 2 3 8 3 2" xfId="49412"/>
    <cellStyle name="Normal 8 2 3 8 4" xfId="49413"/>
    <cellStyle name="Normal 8 2 3 8 4 2" xfId="49414"/>
    <cellStyle name="Normal 8 2 3 8 5" xfId="49415"/>
    <cellStyle name="Normal 8 2 3 9" xfId="49416"/>
    <cellStyle name="Normal 8 2 3 9 2" xfId="49417"/>
    <cellStyle name="Normal 8 2 3 9 2 2" xfId="49418"/>
    <cellStyle name="Normal 8 2 3 9 2 2 2" xfId="49419"/>
    <cellStyle name="Normal 8 2 3 9 2 3" xfId="49420"/>
    <cellStyle name="Normal 8 2 3 9 2 3 2" xfId="49421"/>
    <cellStyle name="Normal 8 2 3 9 2 4" xfId="49422"/>
    <cellStyle name="Normal 8 2 3 9 3" xfId="49423"/>
    <cellStyle name="Normal 8 2 3 9 3 2" xfId="49424"/>
    <cellStyle name="Normal 8 2 3 9 4" xfId="49425"/>
    <cellStyle name="Normal 8 2 3 9 4 2" xfId="49426"/>
    <cellStyle name="Normal 8 2 3 9 5" xfId="49427"/>
    <cellStyle name="Normal 8 2 4" xfId="49428"/>
    <cellStyle name="Normal 8 2 4 10" xfId="49429"/>
    <cellStyle name="Normal 8 2 4 10 2" xfId="49430"/>
    <cellStyle name="Normal 8 2 4 11" xfId="49431"/>
    <cellStyle name="Normal 8 2 4 2" xfId="49432"/>
    <cellStyle name="Normal 8 2 4 2 10" xfId="49433"/>
    <cellStyle name="Normal 8 2 4 2 2" xfId="49434"/>
    <cellStyle name="Normal 8 2 4 2 2 2" xfId="49435"/>
    <cellStyle name="Normal 8 2 4 2 2 2 2" xfId="49436"/>
    <cellStyle name="Normal 8 2 4 2 2 2 2 2" xfId="49437"/>
    <cellStyle name="Normal 8 2 4 2 2 2 2 2 2" xfId="49438"/>
    <cellStyle name="Normal 8 2 4 2 2 2 2 3" xfId="49439"/>
    <cellStyle name="Normal 8 2 4 2 2 2 2 3 2" xfId="49440"/>
    <cellStyle name="Normal 8 2 4 2 2 2 2 4" xfId="49441"/>
    <cellStyle name="Normal 8 2 4 2 2 2 3" xfId="49442"/>
    <cellStyle name="Normal 8 2 4 2 2 2 3 2" xfId="49443"/>
    <cellStyle name="Normal 8 2 4 2 2 2 4" xfId="49444"/>
    <cellStyle name="Normal 8 2 4 2 2 2 4 2" xfId="49445"/>
    <cellStyle name="Normal 8 2 4 2 2 2 5" xfId="49446"/>
    <cellStyle name="Normal 8 2 4 2 2 2 6" xfId="49447"/>
    <cellStyle name="Normal 8 2 4 2 2 3" xfId="49448"/>
    <cellStyle name="Normal 8 2 4 2 2 3 2" xfId="49449"/>
    <cellStyle name="Normal 8 2 4 2 2 3 2 2" xfId="49450"/>
    <cellStyle name="Normal 8 2 4 2 2 3 2 2 2" xfId="49451"/>
    <cellStyle name="Normal 8 2 4 2 2 3 2 3" xfId="49452"/>
    <cellStyle name="Normal 8 2 4 2 2 3 2 3 2" xfId="49453"/>
    <cellStyle name="Normal 8 2 4 2 2 3 2 4" xfId="49454"/>
    <cellStyle name="Normal 8 2 4 2 2 3 3" xfId="49455"/>
    <cellStyle name="Normal 8 2 4 2 2 3 3 2" xfId="49456"/>
    <cellStyle name="Normal 8 2 4 2 2 3 4" xfId="49457"/>
    <cellStyle name="Normal 8 2 4 2 2 3 4 2" xfId="49458"/>
    <cellStyle name="Normal 8 2 4 2 2 3 5" xfId="49459"/>
    <cellStyle name="Normal 8 2 4 2 2 4" xfId="49460"/>
    <cellStyle name="Normal 8 2 4 2 2 4 2" xfId="49461"/>
    <cellStyle name="Normal 8 2 4 2 2 4 2 2" xfId="49462"/>
    <cellStyle name="Normal 8 2 4 2 2 4 2 2 2" xfId="49463"/>
    <cellStyle name="Normal 8 2 4 2 2 4 2 3" xfId="49464"/>
    <cellStyle name="Normal 8 2 4 2 2 4 2 3 2" xfId="49465"/>
    <cellStyle name="Normal 8 2 4 2 2 4 2 4" xfId="49466"/>
    <cellStyle name="Normal 8 2 4 2 2 4 3" xfId="49467"/>
    <cellStyle name="Normal 8 2 4 2 2 4 3 2" xfId="49468"/>
    <cellStyle name="Normal 8 2 4 2 2 4 4" xfId="49469"/>
    <cellStyle name="Normal 8 2 4 2 2 4 4 2" xfId="49470"/>
    <cellStyle name="Normal 8 2 4 2 2 4 5" xfId="49471"/>
    <cellStyle name="Normal 8 2 4 2 2 5" xfId="49472"/>
    <cellStyle name="Normal 8 2 4 2 2 5 2" xfId="49473"/>
    <cellStyle name="Normal 8 2 4 2 2 5 2 2" xfId="49474"/>
    <cellStyle name="Normal 8 2 4 2 2 5 3" xfId="49475"/>
    <cellStyle name="Normal 8 2 4 2 2 5 3 2" xfId="49476"/>
    <cellStyle name="Normal 8 2 4 2 2 5 4" xfId="49477"/>
    <cellStyle name="Normal 8 2 4 2 2 6" xfId="49478"/>
    <cellStyle name="Normal 8 2 4 2 2 6 2" xfId="49479"/>
    <cellStyle name="Normal 8 2 4 2 2 7" xfId="49480"/>
    <cellStyle name="Normal 8 2 4 2 2 7 2" xfId="49481"/>
    <cellStyle name="Normal 8 2 4 2 2 8" xfId="49482"/>
    <cellStyle name="Normal 8 2 4 2 3" xfId="49483"/>
    <cellStyle name="Normal 8 2 4 2 3 2" xfId="49484"/>
    <cellStyle name="Normal 8 2 4 2 3 2 2" xfId="49485"/>
    <cellStyle name="Normal 8 2 4 2 3 2 2 2" xfId="49486"/>
    <cellStyle name="Normal 8 2 4 2 3 2 2 2 2" xfId="49487"/>
    <cellStyle name="Normal 8 2 4 2 3 2 2 3" xfId="49488"/>
    <cellStyle name="Normal 8 2 4 2 3 2 2 3 2" xfId="49489"/>
    <cellStyle name="Normal 8 2 4 2 3 2 2 4" xfId="49490"/>
    <cellStyle name="Normal 8 2 4 2 3 2 3" xfId="49491"/>
    <cellStyle name="Normal 8 2 4 2 3 2 3 2" xfId="49492"/>
    <cellStyle name="Normal 8 2 4 2 3 2 4" xfId="49493"/>
    <cellStyle name="Normal 8 2 4 2 3 2 4 2" xfId="49494"/>
    <cellStyle name="Normal 8 2 4 2 3 2 5" xfId="49495"/>
    <cellStyle name="Normal 8 2 4 2 3 3" xfId="49496"/>
    <cellStyle name="Normal 8 2 4 2 3 3 2" xfId="49497"/>
    <cellStyle name="Normal 8 2 4 2 3 3 2 2" xfId="49498"/>
    <cellStyle name="Normal 8 2 4 2 3 3 2 2 2" xfId="49499"/>
    <cellStyle name="Normal 8 2 4 2 3 3 2 3" xfId="49500"/>
    <cellStyle name="Normal 8 2 4 2 3 3 2 3 2" xfId="49501"/>
    <cellStyle name="Normal 8 2 4 2 3 3 2 4" xfId="49502"/>
    <cellStyle name="Normal 8 2 4 2 3 3 3" xfId="49503"/>
    <cellStyle name="Normal 8 2 4 2 3 3 3 2" xfId="49504"/>
    <cellStyle name="Normal 8 2 4 2 3 3 4" xfId="49505"/>
    <cellStyle name="Normal 8 2 4 2 3 3 4 2" xfId="49506"/>
    <cellStyle name="Normal 8 2 4 2 3 3 5" xfId="49507"/>
    <cellStyle name="Normal 8 2 4 2 3 4" xfId="49508"/>
    <cellStyle name="Normal 8 2 4 2 3 4 2" xfId="49509"/>
    <cellStyle name="Normal 8 2 4 2 3 4 2 2" xfId="49510"/>
    <cellStyle name="Normal 8 2 4 2 3 4 2 2 2" xfId="49511"/>
    <cellStyle name="Normal 8 2 4 2 3 4 2 3" xfId="49512"/>
    <cellStyle name="Normal 8 2 4 2 3 4 2 3 2" xfId="49513"/>
    <cellStyle name="Normal 8 2 4 2 3 4 2 4" xfId="49514"/>
    <cellStyle name="Normal 8 2 4 2 3 4 3" xfId="49515"/>
    <cellStyle name="Normal 8 2 4 2 3 4 3 2" xfId="49516"/>
    <cellStyle name="Normal 8 2 4 2 3 4 4" xfId="49517"/>
    <cellStyle name="Normal 8 2 4 2 3 4 4 2" xfId="49518"/>
    <cellStyle name="Normal 8 2 4 2 3 4 5" xfId="49519"/>
    <cellStyle name="Normal 8 2 4 2 3 5" xfId="49520"/>
    <cellStyle name="Normal 8 2 4 2 3 5 2" xfId="49521"/>
    <cellStyle name="Normal 8 2 4 2 3 5 2 2" xfId="49522"/>
    <cellStyle name="Normal 8 2 4 2 3 5 3" xfId="49523"/>
    <cellStyle name="Normal 8 2 4 2 3 5 3 2" xfId="49524"/>
    <cellStyle name="Normal 8 2 4 2 3 5 4" xfId="49525"/>
    <cellStyle name="Normal 8 2 4 2 3 6" xfId="49526"/>
    <cellStyle name="Normal 8 2 4 2 3 6 2" xfId="49527"/>
    <cellStyle name="Normal 8 2 4 2 3 7" xfId="49528"/>
    <cellStyle name="Normal 8 2 4 2 3 7 2" xfId="49529"/>
    <cellStyle name="Normal 8 2 4 2 3 8" xfId="49530"/>
    <cellStyle name="Normal 8 2 4 2 4" xfId="49531"/>
    <cellStyle name="Normal 8 2 4 2 4 2" xfId="49532"/>
    <cellStyle name="Normal 8 2 4 2 4 2 2" xfId="49533"/>
    <cellStyle name="Normal 8 2 4 2 4 2 2 2" xfId="49534"/>
    <cellStyle name="Normal 8 2 4 2 4 2 3" xfId="49535"/>
    <cellStyle name="Normal 8 2 4 2 4 2 3 2" xfId="49536"/>
    <cellStyle name="Normal 8 2 4 2 4 2 4" xfId="49537"/>
    <cellStyle name="Normal 8 2 4 2 4 3" xfId="49538"/>
    <cellStyle name="Normal 8 2 4 2 4 3 2" xfId="49539"/>
    <cellStyle name="Normal 8 2 4 2 4 4" xfId="49540"/>
    <cellStyle name="Normal 8 2 4 2 4 4 2" xfId="49541"/>
    <cellStyle name="Normal 8 2 4 2 4 5" xfId="49542"/>
    <cellStyle name="Normal 8 2 4 2 4 6" xfId="49543"/>
    <cellStyle name="Normal 8 2 4 2 5" xfId="49544"/>
    <cellStyle name="Normal 8 2 4 2 5 2" xfId="49545"/>
    <cellStyle name="Normal 8 2 4 2 5 2 2" xfId="49546"/>
    <cellStyle name="Normal 8 2 4 2 5 2 2 2" xfId="49547"/>
    <cellStyle name="Normal 8 2 4 2 5 2 3" xfId="49548"/>
    <cellStyle name="Normal 8 2 4 2 5 2 3 2" xfId="49549"/>
    <cellStyle name="Normal 8 2 4 2 5 2 4" xfId="49550"/>
    <cellStyle name="Normal 8 2 4 2 5 3" xfId="49551"/>
    <cellStyle name="Normal 8 2 4 2 5 3 2" xfId="49552"/>
    <cellStyle name="Normal 8 2 4 2 5 4" xfId="49553"/>
    <cellStyle name="Normal 8 2 4 2 5 4 2" xfId="49554"/>
    <cellStyle name="Normal 8 2 4 2 5 5" xfId="49555"/>
    <cellStyle name="Normal 8 2 4 2 6" xfId="49556"/>
    <cellStyle name="Normal 8 2 4 2 6 2" xfId="49557"/>
    <cellStyle name="Normal 8 2 4 2 6 2 2" xfId="49558"/>
    <cellStyle name="Normal 8 2 4 2 6 2 2 2" xfId="49559"/>
    <cellStyle name="Normal 8 2 4 2 6 2 3" xfId="49560"/>
    <cellStyle name="Normal 8 2 4 2 6 2 3 2" xfId="49561"/>
    <cellStyle name="Normal 8 2 4 2 6 2 4" xfId="49562"/>
    <cellStyle name="Normal 8 2 4 2 6 3" xfId="49563"/>
    <cellStyle name="Normal 8 2 4 2 6 3 2" xfId="49564"/>
    <cellStyle name="Normal 8 2 4 2 6 4" xfId="49565"/>
    <cellStyle name="Normal 8 2 4 2 6 4 2" xfId="49566"/>
    <cellStyle name="Normal 8 2 4 2 6 5" xfId="49567"/>
    <cellStyle name="Normal 8 2 4 2 7" xfId="49568"/>
    <cellStyle name="Normal 8 2 4 2 7 2" xfId="49569"/>
    <cellStyle name="Normal 8 2 4 2 7 2 2" xfId="49570"/>
    <cellStyle name="Normal 8 2 4 2 7 3" xfId="49571"/>
    <cellStyle name="Normal 8 2 4 2 7 3 2" xfId="49572"/>
    <cellStyle name="Normal 8 2 4 2 7 4" xfId="49573"/>
    <cellStyle name="Normal 8 2 4 2 8" xfId="49574"/>
    <cellStyle name="Normal 8 2 4 2 8 2" xfId="49575"/>
    <cellStyle name="Normal 8 2 4 2 9" xfId="49576"/>
    <cellStyle name="Normal 8 2 4 2 9 2" xfId="49577"/>
    <cellStyle name="Normal 8 2 4 3" xfId="49578"/>
    <cellStyle name="Normal 8 2 4 3 2" xfId="49579"/>
    <cellStyle name="Normal 8 2 4 3 2 2" xfId="49580"/>
    <cellStyle name="Normal 8 2 4 3 2 2 2" xfId="49581"/>
    <cellStyle name="Normal 8 2 4 3 2 2 2 2" xfId="49582"/>
    <cellStyle name="Normal 8 2 4 3 2 2 3" xfId="49583"/>
    <cellStyle name="Normal 8 2 4 3 2 2 3 2" xfId="49584"/>
    <cellStyle name="Normal 8 2 4 3 2 2 4" xfId="49585"/>
    <cellStyle name="Normal 8 2 4 3 2 3" xfId="49586"/>
    <cellStyle name="Normal 8 2 4 3 2 3 2" xfId="49587"/>
    <cellStyle name="Normal 8 2 4 3 2 4" xfId="49588"/>
    <cellStyle name="Normal 8 2 4 3 2 4 2" xfId="49589"/>
    <cellStyle name="Normal 8 2 4 3 2 5" xfId="49590"/>
    <cellStyle name="Normal 8 2 4 3 2 6" xfId="49591"/>
    <cellStyle name="Normal 8 2 4 3 3" xfId="49592"/>
    <cellStyle name="Normal 8 2 4 3 3 2" xfId="49593"/>
    <cellStyle name="Normal 8 2 4 3 3 2 2" xfId="49594"/>
    <cellStyle name="Normal 8 2 4 3 3 2 2 2" xfId="49595"/>
    <cellStyle name="Normal 8 2 4 3 3 2 3" xfId="49596"/>
    <cellStyle name="Normal 8 2 4 3 3 2 3 2" xfId="49597"/>
    <cellStyle name="Normal 8 2 4 3 3 2 4" xfId="49598"/>
    <cellStyle name="Normal 8 2 4 3 3 3" xfId="49599"/>
    <cellStyle name="Normal 8 2 4 3 3 3 2" xfId="49600"/>
    <cellStyle name="Normal 8 2 4 3 3 4" xfId="49601"/>
    <cellStyle name="Normal 8 2 4 3 3 4 2" xfId="49602"/>
    <cellStyle name="Normal 8 2 4 3 3 5" xfId="49603"/>
    <cellStyle name="Normal 8 2 4 3 4" xfId="49604"/>
    <cellStyle name="Normal 8 2 4 3 4 2" xfId="49605"/>
    <cellStyle name="Normal 8 2 4 3 4 2 2" xfId="49606"/>
    <cellStyle name="Normal 8 2 4 3 4 2 2 2" xfId="49607"/>
    <cellStyle name="Normal 8 2 4 3 4 2 3" xfId="49608"/>
    <cellStyle name="Normal 8 2 4 3 4 2 3 2" xfId="49609"/>
    <cellStyle name="Normal 8 2 4 3 4 2 4" xfId="49610"/>
    <cellStyle name="Normal 8 2 4 3 4 3" xfId="49611"/>
    <cellStyle name="Normal 8 2 4 3 4 3 2" xfId="49612"/>
    <cellStyle name="Normal 8 2 4 3 4 4" xfId="49613"/>
    <cellStyle name="Normal 8 2 4 3 4 4 2" xfId="49614"/>
    <cellStyle name="Normal 8 2 4 3 4 5" xfId="49615"/>
    <cellStyle name="Normal 8 2 4 3 5" xfId="49616"/>
    <cellStyle name="Normal 8 2 4 3 5 2" xfId="49617"/>
    <cellStyle name="Normal 8 2 4 3 5 2 2" xfId="49618"/>
    <cellStyle name="Normal 8 2 4 3 5 3" xfId="49619"/>
    <cellStyle name="Normal 8 2 4 3 5 3 2" xfId="49620"/>
    <cellStyle name="Normal 8 2 4 3 5 4" xfId="49621"/>
    <cellStyle name="Normal 8 2 4 3 6" xfId="49622"/>
    <cellStyle name="Normal 8 2 4 3 6 2" xfId="49623"/>
    <cellStyle name="Normal 8 2 4 3 7" xfId="49624"/>
    <cellStyle name="Normal 8 2 4 3 7 2" xfId="49625"/>
    <cellStyle name="Normal 8 2 4 3 8" xfId="49626"/>
    <cellStyle name="Normal 8 2 4 4" xfId="49627"/>
    <cellStyle name="Normal 8 2 4 4 2" xfId="49628"/>
    <cellStyle name="Normal 8 2 4 4 2 2" xfId="49629"/>
    <cellStyle name="Normal 8 2 4 4 2 2 2" xfId="49630"/>
    <cellStyle name="Normal 8 2 4 4 2 2 2 2" xfId="49631"/>
    <cellStyle name="Normal 8 2 4 4 2 2 3" xfId="49632"/>
    <cellStyle name="Normal 8 2 4 4 2 2 3 2" xfId="49633"/>
    <cellStyle name="Normal 8 2 4 4 2 2 4" xfId="49634"/>
    <cellStyle name="Normal 8 2 4 4 2 3" xfId="49635"/>
    <cellStyle name="Normal 8 2 4 4 2 3 2" xfId="49636"/>
    <cellStyle name="Normal 8 2 4 4 2 4" xfId="49637"/>
    <cellStyle name="Normal 8 2 4 4 2 4 2" xfId="49638"/>
    <cellStyle name="Normal 8 2 4 4 2 5" xfId="49639"/>
    <cellStyle name="Normal 8 2 4 4 3" xfId="49640"/>
    <cellStyle name="Normal 8 2 4 4 3 2" xfId="49641"/>
    <cellStyle name="Normal 8 2 4 4 3 2 2" xfId="49642"/>
    <cellStyle name="Normal 8 2 4 4 3 2 2 2" xfId="49643"/>
    <cellStyle name="Normal 8 2 4 4 3 2 3" xfId="49644"/>
    <cellStyle name="Normal 8 2 4 4 3 2 3 2" xfId="49645"/>
    <cellStyle name="Normal 8 2 4 4 3 2 4" xfId="49646"/>
    <cellStyle name="Normal 8 2 4 4 3 3" xfId="49647"/>
    <cellStyle name="Normal 8 2 4 4 3 3 2" xfId="49648"/>
    <cellStyle name="Normal 8 2 4 4 3 4" xfId="49649"/>
    <cellStyle name="Normal 8 2 4 4 3 4 2" xfId="49650"/>
    <cellStyle name="Normal 8 2 4 4 3 5" xfId="49651"/>
    <cellStyle name="Normal 8 2 4 4 4" xfId="49652"/>
    <cellStyle name="Normal 8 2 4 4 4 2" xfId="49653"/>
    <cellStyle name="Normal 8 2 4 4 4 2 2" xfId="49654"/>
    <cellStyle name="Normal 8 2 4 4 4 2 2 2" xfId="49655"/>
    <cellStyle name="Normal 8 2 4 4 4 2 3" xfId="49656"/>
    <cellStyle name="Normal 8 2 4 4 4 2 3 2" xfId="49657"/>
    <cellStyle name="Normal 8 2 4 4 4 2 4" xfId="49658"/>
    <cellStyle name="Normal 8 2 4 4 4 3" xfId="49659"/>
    <cellStyle name="Normal 8 2 4 4 4 3 2" xfId="49660"/>
    <cellStyle name="Normal 8 2 4 4 4 4" xfId="49661"/>
    <cellStyle name="Normal 8 2 4 4 4 4 2" xfId="49662"/>
    <cellStyle name="Normal 8 2 4 4 4 5" xfId="49663"/>
    <cellStyle name="Normal 8 2 4 4 5" xfId="49664"/>
    <cellStyle name="Normal 8 2 4 4 5 2" xfId="49665"/>
    <cellStyle name="Normal 8 2 4 4 5 2 2" xfId="49666"/>
    <cellStyle name="Normal 8 2 4 4 5 3" xfId="49667"/>
    <cellStyle name="Normal 8 2 4 4 5 3 2" xfId="49668"/>
    <cellStyle name="Normal 8 2 4 4 5 4" xfId="49669"/>
    <cellStyle name="Normal 8 2 4 4 6" xfId="49670"/>
    <cellStyle name="Normal 8 2 4 4 6 2" xfId="49671"/>
    <cellStyle name="Normal 8 2 4 4 7" xfId="49672"/>
    <cellStyle name="Normal 8 2 4 4 7 2" xfId="49673"/>
    <cellStyle name="Normal 8 2 4 4 8" xfId="49674"/>
    <cellStyle name="Normal 8 2 4 5" xfId="49675"/>
    <cellStyle name="Normal 8 2 4 5 2" xfId="49676"/>
    <cellStyle name="Normal 8 2 4 5 2 2" xfId="49677"/>
    <cellStyle name="Normal 8 2 4 5 2 2 2" xfId="49678"/>
    <cellStyle name="Normal 8 2 4 5 2 3" xfId="49679"/>
    <cellStyle name="Normal 8 2 4 5 2 3 2" xfId="49680"/>
    <cellStyle name="Normal 8 2 4 5 2 4" xfId="49681"/>
    <cellStyle name="Normal 8 2 4 5 3" xfId="49682"/>
    <cellStyle name="Normal 8 2 4 5 3 2" xfId="49683"/>
    <cellStyle name="Normal 8 2 4 5 4" xfId="49684"/>
    <cellStyle name="Normal 8 2 4 5 4 2" xfId="49685"/>
    <cellStyle name="Normal 8 2 4 5 5" xfId="49686"/>
    <cellStyle name="Normal 8 2 4 5 6" xfId="49687"/>
    <cellStyle name="Normal 8 2 4 6" xfId="49688"/>
    <cellStyle name="Normal 8 2 4 6 2" xfId="49689"/>
    <cellStyle name="Normal 8 2 4 6 2 2" xfId="49690"/>
    <cellStyle name="Normal 8 2 4 6 2 2 2" xfId="49691"/>
    <cellStyle name="Normal 8 2 4 6 2 3" xfId="49692"/>
    <cellStyle name="Normal 8 2 4 6 2 3 2" xfId="49693"/>
    <cellStyle name="Normal 8 2 4 6 2 4" xfId="49694"/>
    <cellStyle name="Normal 8 2 4 6 3" xfId="49695"/>
    <cellStyle name="Normal 8 2 4 6 3 2" xfId="49696"/>
    <cellStyle name="Normal 8 2 4 6 4" xfId="49697"/>
    <cellStyle name="Normal 8 2 4 6 4 2" xfId="49698"/>
    <cellStyle name="Normal 8 2 4 6 5" xfId="49699"/>
    <cellStyle name="Normal 8 2 4 7" xfId="49700"/>
    <cellStyle name="Normal 8 2 4 7 2" xfId="49701"/>
    <cellStyle name="Normal 8 2 4 7 2 2" xfId="49702"/>
    <cellStyle name="Normal 8 2 4 7 2 2 2" xfId="49703"/>
    <cellStyle name="Normal 8 2 4 7 2 3" xfId="49704"/>
    <cellStyle name="Normal 8 2 4 7 2 3 2" xfId="49705"/>
    <cellStyle name="Normal 8 2 4 7 2 4" xfId="49706"/>
    <cellStyle name="Normal 8 2 4 7 3" xfId="49707"/>
    <cellStyle name="Normal 8 2 4 7 3 2" xfId="49708"/>
    <cellStyle name="Normal 8 2 4 7 4" xfId="49709"/>
    <cellStyle name="Normal 8 2 4 7 4 2" xfId="49710"/>
    <cellStyle name="Normal 8 2 4 7 5" xfId="49711"/>
    <cellStyle name="Normal 8 2 4 8" xfId="49712"/>
    <cellStyle name="Normal 8 2 4 8 2" xfId="49713"/>
    <cellStyle name="Normal 8 2 4 8 2 2" xfId="49714"/>
    <cellStyle name="Normal 8 2 4 8 3" xfId="49715"/>
    <cellStyle name="Normal 8 2 4 8 3 2" xfId="49716"/>
    <cellStyle name="Normal 8 2 4 8 4" xfId="49717"/>
    <cellStyle name="Normal 8 2 4 9" xfId="49718"/>
    <cellStyle name="Normal 8 2 4 9 2" xfId="49719"/>
    <cellStyle name="Normal 8 2 5" xfId="49720"/>
    <cellStyle name="Normal 8 2 5 10" xfId="49721"/>
    <cellStyle name="Normal 8 2 5 2" xfId="49722"/>
    <cellStyle name="Normal 8 2 5 2 2" xfId="49723"/>
    <cellStyle name="Normal 8 2 5 2 2 2" xfId="49724"/>
    <cellStyle name="Normal 8 2 5 2 2 2 2" xfId="49725"/>
    <cellStyle name="Normal 8 2 5 2 2 2 2 2" xfId="49726"/>
    <cellStyle name="Normal 8 2 5 2 2 2 3" xfId="49727"/>
    <cellStyle name="Normal 8 2 5 2 2 2 3 2" xfId="49728"/>
    <cellStyle name="Normal 8 2 5 2 2 2 4" xfId="49729"/>
    <cellStyle name="Normal 8 2 5 2 2 2 5" xfId="49730"/>
    <cellStyle name="Normal 8 2 5 2 2 3" xfId="49731"/>
    <cellStyle name="Normal 8 2 5 2 2 3 2" xfId="49732"/>
    <cellStyle name="Normal 8 2 5 2 2 3 3" xfId="49733"/>
    <cellStyle name="Normal 8 2 5 2 2 3 4" xfId="49734"/>
    <cellStyle name="Normal 8 2 5 2 2 4" xfId="49735"/>
    <cellStyle name="Normal 8 2 5 2 2 4 2" xfId="49736"/>
    <cellStyle name="Normal 8 2 5 2 2 5" xfId="49737"/>
    <cellStyle name="Normal 8 2 5 2 2 6" xfId="49738"/>
    <cellStyle name="Normal 8 2 5 2 2 7" xfId="49739"/>
    <cellStyle name="Normal 8 2 5 2 3" xfId="49740"/>
    <cellStyle name="Normal 8 2 5 2 3 2" xfId="49741"/>
    <cellStyle name="Normal 8 2 5 2 3 2 2" xfId="49742"/>
    <cellStyle name="Normal 8 2 5 2 3 2 2 2" xfId="49743"/>
    <cellStyle name="Normal 8 2 5 2 3 2 3" xfId="49744"/>
    <cellStyle name="Normal 8 2 5 2 3 2 3 2" xfId="49745"/>
    <cellStyle name="Normal 8 2 5 2 3 2 4" xfId="49746"/>
    <cellStyle name="Normal 8 2 5 2 3 3" xfId="49747"/>
    <cellStyle name="Normal 8 2 5 2 3 3 2" xfId="49748"/>
    <cellStyle name="Normal 8 2 5 2 3 4" xfId="49749"/>
    <cellStyle name="Normal 8 2 5 2 3 4 2" xfId="49750"/>
    <cellStyle name="Normal 8 2 5 2 3 5" xfId="49751"/>
    <cellStyle name="Normal 8 2 5 2 3 6" xfId="49752"/>
    <cellStyle name="Normal 8 2 5 2 4" xfId="49753"/>
    <cellStyle name="Normal 8 2 5 2 4 2" xfId="49754"/>
    <cellStyle name="Normal 8 2 5 2 4 2 2" xfId="49755"/>
    <cellStyle name="Normal 8 2 5 2 4 2 2 2" xfId="49756"/>
    <cellStyle name="Normal 8 2 5 2 4 2 3" xfId="49757"/>
    <cellStyle name="Normal 8 2 5 2 4 2 3 2" xfId="49758"/>
    <cellStyle name="Normal 8 2 5 2 4 2 4" xfId="49759"/>
    <cellStyle name="Normal 8 2 5 2 4 3" xfId="49760"/>
    <cellStyle name="Normal 8 2 5 2 4 3 2" xfId="49761"/>
    <cellStyle name="Normal 8 2 5 2 4 4" xfId="49762"/>
    <cellStyle name="Normal 8 2 5 2 4 4 2" xfId="49763"/>
    <cellStyle name="Normal 8 2 5 2 4 5" xfId="49764"/>
    <cellStyle name="Normal 8 2 5 2 5" xfId="49765"/>
    <cellStyle name="Normal 8 2 5 2 5 2" xfId="49766"/>
    <cellStyle name="Normal 8 2 5 2 5 2 2" xfId="49767"/>
    <cellStyle name="Normal 8 2 5 2 5 3" xfId="49768"/>
    <cellStyle name="Normal 8 2 5 2 5 3 2" xfId="49769"/>
    <cellStyle name="Normal 8 2 5 2 5 4" xfId="49770"/>
    <cellStyle name="Normal 8 2 5 2 6" xfId="49771"/>
    <cellStyle name="Normal 8 2 5 2 6 2" xfId="49772"/>
    <cellStyle name="Normal 8 2 5 2 7" xfId="49773"/>
    <cellStyle name="Normal 8 2 5 2 7 2" xfId="49774"/>
    <cellStyle name="Normal 8 2 5 2 8" xfId="49775"/>
    <cellStyle name="Normal 8 2 5 3" xfId="49776"/>
    <cellStyle name="Normal 8 2 5 3 2" xfId="49777"/>
    <cellStyle name="Normal 8 2 5 3 2 2" xfId="49778"/>
    <cellStyle name="Normal 8 2 5 3 2 2 2" xfId="49779"/>
    <cellStyle name="Normal 8 2 5 3 2 2 2 2" xfId="49780"/>
    <cellStyle name="Normal 8 2 5 3 2 2 3" xfId="49781"/>
    <cellStyle name="Normal 8 2 5 3 2 2 3 2" xfId="49782"/>
    <cellStyle name="Normal 8 2 5 3 2 2 4" xfId="49783"/>
    <cellStyle name="Normal 8 2 5 3 2 3" xfId="49784"/>
    <cellStyle name="Normal 8 2 5 3 2 3 2" xfId="49785"/>
    <cellStyle name="Normal 8 2 5 3 2 4" xfId="49786"/>
    <cellStyle name="Normal 8 2 5 3 2 4 2" xfId="49787"/>
    <cellStyle name="Normal 8 2 5 3 2 5" xfId="49788"/>
    <cellStyle name="Normal 8 2 5 3 3" xfId="49789"/>
    <cellStyle name="Normal 8 2 5 3 3 2" xfId="49790"/>
    <cellStyle name="Normal 8 2 5 3 3 2 2" xfId="49791"/>
    <cellStyle name="Normal 8 2 5 3 3 2 2 2" xfId="49792"/>
    <cellStyle name="Normal 8 2 5 3 3 2 3" xfId="49793"/>
    <cellStyle name="Normal 8 2 5 3 3 2 3 2" xfId="49794"/>
    <cellStyle name="Normal 8 2 5 3 3 2 4" xfId="49795"/>
    <cellStyle name="Normal 8 2 5 3 3 3" xfId="49796"/>
    <cellStyle name="Normal 8 2 5 3 3 3 2" xfId="49797"/>
    <cellStyle name="Normal 8 2 5 3 3 4" xfId="49798"/>
    <cellStyle name="Normal 8 2 5 3 3 4 2" xfId="49799"/>
    <cellStyle name="Normal 8 2 5 3 3 5" xfId="49800"/>
    <cellStyle name="Normal 8 2 5 3 4" xfId="49801"/>
    <cellStyle name="Normal 8 2 5 3 4 2" xfId="49802"/>
    <cellStyle name="Normal 8 2 5 3 4 2 2" xfId="49803"/>
    <cellStyle name="Normal 8 2 5 3 4 2 2 2" xfId="49804"/>
    <cellStyle name="Normal 8 2 5 3 4 2 3" xfId="49805"/>
    <cellStyle name="Normal 8 2 5 3 4 2 3 2" xfId="49806"/>
    <cellStyle name="Normal 8 2 5 3 4 2 4" xfId="49807"/>
    <cellStyle name="Normal 8 2 5 3 4 3" xfId="49808"/>
    <cellStyle name="Normal 8 2 5 3 4 3 2" xfId="49809"/>
    <cellStyle name="Normal 8 2 5 3 4 4" xfId="49810"/>
    <cellStyle name="Normal 8 2 5 3 4 4 2" xfId="49811"/>
    <cellStyle name="Normal 8 2 5 3 4 5" xfId="49812"/>
    <cellStyle name="Normal 8 2 5 3 5" xfId="49813"/>
    <cellStyle name="Normal 8 2 5 3 5 2" xfId="49814"/>
    <cellStyle name="Normal 8 2 5 3 5 2 2" xfId="49815"/>
    <cellStyle name="Normal 8 2 5 3 5 3" xfId="49816"/>
    <cellStyle name="Normal 8 2 5 3 5 3 2" xfId="49817"/>
    <cellStyle name="Normal 8 2 5 3 5 4" xfId="49818"/>
    <cellStyle name="Normal 8 2 5 3 6" xfId="49819"/>
    <cellStyle name="Normal 8 2 5 3 6 2" xfId="49820"/>
    <cellStyle name="Normal 8 2 5 3 7" xfId="49821"/>
    <cellStyle name="Normal 8 2 5 3 7 2" xfId="49822"/>
    <cellStyle name="Normal 8 2 5 3 8" xfId="49823"/>
    <cellStyle name="Normal 8 2 5 4" xfId="49824"/>
    <cellStyle name="Normal 8 2 5 4 2" xfId="49825"/>
    <cellStyle name="Normal 8 2 5 4 2 2" xfId="49826"/>
    <cellStyle name="Normal 8 2 5 4 2 2 2" xfId="49827"/>
    <cellStyle name="Normal 8 2 5 4 2 3" xfId="49828"/>
    <cellStyle name="Normal 8 2 5 4 2 3 2" xfId="49829"/>
    <cellStyle name="Normal 8 2 5 4 2 4" xfId="49830"/>
    <cellStyle name="Normal 8 2 5 4 3" xfId="49831"/>
    <cellStyle name="Normal 8 2 5 4 3 2" xfId="49832"/>
    <cellStyle name="Normal 8 2 5 4 4" xfId="49833"/>
    <cellStyle name="Normal 8 2 5 4 4 2" xfId="49834"/>
    <cellStyle name="Normal 8 2 5 4 5" xfId="49835"/>
    <cellStyle name="Normal 8 2 5 4 6" xfId="49836"/>
    <cellStyle name="Normal 8 2 5 5" xfId="49837"/>
    <cellStyle name="Normal 8 2 5 5 2" xfId="49838"/>
    <cellStyle name="Normal 8 2 5 5 2 2" xfId="49839"/>
    <cellStyle name="Normal 8 2 5 5 2 2 2" xfId="49840"/>
    <cellStyle name="Normal 8 2 5 5 2 3" xfId="49841"/>
    <cellStyle name="Normal 8 2 5 5 2 3 2" xfId="49842"/>
    <cellStyle name="Normal 8 2 5 5 2 4" xfId="49843"/>
    <cellStyle name="Normal 8 2 5 5 3" xfId="49844"/>
    <cellStyle name="Normal 8 2 5 5 3 2" xfId="49845"/>
    <cellStyle name="Normal 8 2 5 5 4" xfId="49846"/>
    <cellStyle name="Normal 8 2 5 5 4 2" xfId="49847"/>
    <cellStyle name="Normal 8 2 5 5 5" xfId="49848"/>
    <cellStyle name="Normal 8 2 5 6" xfId="49849"/>
    <cellStyle name="Normal 8 2 5 6 2" xfId="49850"/>
    <cellStyle name="Normal 8 2 5 6 2 2" xfId="49851"/>
    <cellStyle name="Normal 8 2 5 6 2 2 2" xfId="49852"/>
    <cellStyle name="Normal 8 2 5 6 2 3" xfId="49853"/>
    <cellStyle name="Normal 8 2 5 6 2 3 2" xfId="49854"/>
    <cellStyle name="Normal 8 2 5 6 2 4" xfId="49855"/>
    <cellStyle name="Normal 8 2 5 6 3" xfId="49856"/>
    <cellStyle name="Normal 8 2 5 6 3 2" xfId="49857"/>
    <cellStyle name="Normal 8 2 5 6 4" xfId="49858"/>
    <cellStyle name="Normal 8 2 5 6 4 2" xfId="49859"/>
    <cellStyle name="Normal 8 2 5 6 5" xfId="49860"/>
    <cellStyle name="Normal 8 2 5 7" xfId="49861"/>
    <cellStyle name="Normal 8 2 5 7 2" xfId="49862"/>
    <cellStyle name="Normal 8 2 5 7 2 2" xfId="49863"/>
    <cellStyle name="Normal 8 2 5 7 3" xfId="49864"/>
    <cellStyle name="Normal 8 2 5 7 3 2" xfId="49865"/>
    <cellStyle name="Normal 8 2 5 7 4" xfId="49866"/>
    <cellStyle name="Normal 8 2 5 8" xfId="49867"/>
    <cellStyle name="Normal 8 2 5 8 2" xfId="49868"/>
    <cellStyle name="Normal 8 2 5 9" xfId="49869"/>
    <cellStyle name="Normal 8 2 5 9 2" xfId="49870"/>
    <cellStyle name="Normal 8 2 6" xfId="49871"/>
    <cellStyle name="Normal 8 2 6 10" xfId="49872"/>
    <cellStyle name="Normal 8 2 6 2" xfId="49873"/>
    <cellStyle name="Normal 8 2 6 2 2" xfId="49874"/>
    <cellStyle name="Normal 8 2 6 2 2 2" xfId="49875"/>
    <cellStyle name="Normal 8 2 6 2 2 2 2" xfId="49876"/>
    <cellStyle name="Normal 8 2 6 2 2 2 2 2" xfId="49877"/>
    <cellStyle name="Normal 8 2 6 2 2 2 3" xfId="49878"/>
    <cellStyle name="Normal 8 2 6 2 2 2 3 2" xfId="49879"/>
    <cellStyle name="Normal 8 2 6 2 2 2 4" xfId="49880"/>
    <cellStyle name="Normal 8 2 6 2 2 3" xfId="49881"/>
    <cellStyle name="Normal 8 2 6 2 2 3 2" xfId="49882"/>
    <cellStyle name="Normal 8 2 6 2 2 4" xfId="49883"/>
    <cellStyle name="Normal 8 2 6 2 2 4 2" xfId="49884"/>
    <cellStyle name="Normal 8 2 6 2 2 5" xfId="49885"/>
    <cellStyle name="Normal 8 2 6 2 3" xfId="49886"/>
    <cellStyle name="Normal 8 2 6 2 3 2" xfId="49887"/>
    <cellStyle name="Normal 8 2 6 2 3 2 2" xfId="49888"/>
    <cellStyle name="Normal 8 2 6 2 3 2 2 2" xfId="49889"/>
    <cellStyle name="Normal 8 2 6 2 3 2 3" xfId="49890"/>
    <cellStyle name="Normal 8 2 6 2 3 2 3 2" xfId="49891"/>
    <cellStyle name="Normal 8 2 6 2 3 2 4" xfId="49892"/>
    <cellStyle name="Normal 8 2 6 2 3 3" xfId="49893"/>
    <cellStyle name="Normal 8 2 6 2 3 3 2" xfId="49894"/>
    <cellStyle name="Normal 8 2 6 2 3 4" xfId="49895"/>
    <cellStyle name="Normal 8 2 6 2 3 4 2" xfId="49896"/>
    <cellStyle name="Normal 8 2 6 2 3 5" xfId="49897"/>
    <cellStyle name="Normal 8 2 6 2 4" xfId="49898"/>
    <cellStyle name="Normal 8 2 6 2 4 2" xfId="49899"/>
    <cellStyle name="Normal 8 2 6 2 4 2 2" xfId="49900"/>
    <cellStyle name="Normal 8 2 6 2 4 2 2 2" xfId="49901"/>
    <cellStyle name="Normal 8 2 6 2 4 2 3" xfId="49902"/>
    <cellStyle name="Normal 8 2 6 2 4 2 3 2" xfId="49903"/>
    <cellStyle name="Normal 8 2 6 2 4 2 4" xfId="49904"/>
    <cellStyle name="Normal 8 2 6 2 4 3" xfId="49905"/>
    <cellStyle name="Normal 8 2 6 2 4 3 2" xfId="49906"/>
    <cellStyle name="Normal 8 2 6 2 4 4" xfId="49907"/>
    <cellStyle name="Normal 8 2 6 2 4 4 2" xfId="49908"/>
    <cellStyle name="Normal 8 2 6 2 4 5" xfId="49909"/>
    <cellStyle name="Normal 8 2 6 2 5" xfId="49910"/>
    <cellStyle name="Normal 8 2 6 2 5 2" xfId="49911"/>
    <cellStyle name="Normal 8 2 6 2 5 2 2" xfId="49912"/>
    <cellStyle name="Normal 8 2 6 2 5 3" xfId="49913"/>
    <cellStyle name="Normal 8 2 6 2 5 3 2" xfId="49914"/>
    <cellStyle name="Normal 8 2 6 2 5 4" xfId="49915"/>
    <cellStyle name="Normal 8 2 6 2 6" xfId="49916"/>
    <cellStyle name="Normal 8 2 6 2 6 2" xfId="49917"/>
    <cellStyle name="Normal 8 2 6 2 7" xfId="49918"/>
    <cellStyle name="Normal 8 2 6 2 7 2" xfId="49919"/>
    <cellStyle name="Normal 8 2 6 2 8" xfId="49920"/>
    <cellStyle name="Normal 8 2 6 3" xfId="49921"/>
    <cellStyle name="Normal 8 2 6 3 2" xfId="49922"/>
    <cellStyle name="Normal 8 2 6 3 2 2" xfId="49923"/>
    <cellStyle name="Normal 8 2 6 3 2 2 2" xfId="49924"/>
    <cellStyle name="Normal 8 2 6 3 2 2 2 2" xfId="49925"/>
    <cellStyle name="Normal 8 2 6 3 2 2 3" xfId="49926"/>
    <cellStyle name="Normal 8 2 6 3 2 2 3 2" xfId="49927"/>
    <cellStyle name="Normal 8 2 6 3 2 2 4" xfId="49928"/>
    <cellStyle name="Normal 8 2 6 3 2 3" xfId="49929"/>
    <cellStyle name="Normal 8 2 6 3 2 3 2" xfId="49930"/>
    <cellStyle name="Normal 8 2 6 3 2 4" xfId="49931"/>
    <cellStyle name="Normal 8 2 6 3 2 4 2" xfId="49932"/>
    <cellStyle name="Normal 8 2 6 3 2 5" xfId="49933"/>
    <cellStyle name="Normal 8 2 6 3 3" xfId="49934"/>
    <cellStyle name="Normal 8 2 6 3 3 2" xfId="49935"/>
    <cellStyle name="Normal 8 2 6 3 3 2 2" xfId="49936"/>
    <cellStyle name="Normal 8 2 6 3 3 2 2 2" xfId="49937"/>
    <cellStyle name="Normal 8 2 6 3 3 2 3" xfId="49938"/>
    <cellStyle name="Normal 8 2 6 3 3 2 3 2" xfId="49939"/>
    <cellStyle name="Normal 8 2 6 3 3 2 4" xfId="49940"/>
    <cellStyle name="Normal 8 2 6 3 3 3" xfId="49941"/>
    <cellStyle name="Normal 8 2 6 3 3 3 2" xfId="49942"/>
    <cellStyle name="Normal 8 2 6 3 3 4" xfId="49943"/>
    <cellStyle name="Normal 8 2 6 3 3 4 2" xfId="49944"/>
    <cellStyle name="Normal 8 2 6 3 3 5" xfId="49945"/>
    <cellStyle name="Normal 8 2 6 3 4" xfId="49946"/>
    <cellStyle name="Normal 8 2 6 3 4 2" xfId="49947"/>
    <cellStyle name="Normal 8 2 6 3 4 2 2" xfId="49948"/>
    <cellStyle name="Normal 8 2 6 3 4 2 2 2" xfId="49949"/>
    <cellStyle name="Normal 8 2 6 3 4 2 3" xfId="49950"/>
    <cellStyle name="Normal 8 2 6 3 4 2 3 2" xfId="49951"/>
    <cellStyle name="Normal 8 2 6 3 4 2 4" xfId="49952"/>
    <cellStyle name="Normal 8 2 6 3 4 3" xfId="49953"/>
    <cellStyle name="Normal 8 2 6 3 4 3 2" xfId="49954"/>
    <cellStyle name="Normal 8 2 6 3 4 4" xfId="49955"/>
    <cellStyle name="Normal 8 2 6 3 4 4 2" xfId="49956"/>
    <cellStyle name="Normal 8 2 6 3 4 5" xfId="49957"/>
    <cellStyle name="Normal 8 2 6 3 5" xfId="49958"/>
    <cellStyle name="Normal 8 2 6 3 5 2" xfId="49959"/>
    <cellStyle name="Normal 8 2 6 3 5 2 2" xfId="49960"/>
    <cellStyle name="Normal 8 2 6 3 5 3" xfId="49961"/>
    <cellStyle name="Normal 8 2 6 3 5 3 2" xfId="49962"/>
    <cellStyle name="Normal 8 2 6 3 5 4" xfId="49963"/>
    <cellStyle name="Normal 8 2 6 3 6" xfId="49964"/>
    <cellStyle name="Normal 8 2 6 3 6 2" xfId="49965"/>
    <cellStyle name="Normal 8 2 6 3 7" xfId="49966"/>
    <cellStyle name="Normal 8 2 6 3 7 2" xfId="49967"/>
    <cellStyle name="Normal 8 2 6 3 8" xfId="49968"/>
    <cellStyle name="Normal 8 2 6 4" xfId="49969"/>
    <cellStyle name="Normal 8 2 6 4 2" xfId="49970"/>
    <cellStyle name="Normal 8 2 6 4 2 2" xfId="49971"/>
    <cellStyle name="Normal 8 2 6 4 2 2 2" xfId="49972"/>
    <cellStyle name="Normal 8 2 6 4 2 3" xfId="49973"/>
    <cellStyle name="Normal 8 2 6 4 2 3 2" xfId="49974"/>
    <cellStyle name="Normal 8 2 6 4 2 4" xfId="49975"/>
    <cellStyle name="Normal 8 2 6 4 3" xfId="49976"/>
    <cellStyle name="Normal 8 2 6 4 3 2" xfId="49977"/>
    <cellStyle name="Normal 8 2 6 4 4" xfId="49978"/>
    <cellStyle name="Normal 8 2 6 4 4 2" xfId="49979"/>
    <cellStyle name="Normal 8 2 6 4 5" xfId="49980"/>
    <cellStyle name="Normal 8 2 6 5" xfId="49981"/>
    <cellStyle name="Normal 8 2 6 5 2" xfId="49982"/>
    <cellStyle name="Normal 8 2 6 5 2 2" xfId="49983"/>
    <cellStyle name="Normal 8 2 6 5 2 2 2" xfId="49984"/>
    <cellStyle name="Normal 8 2 6 5 2 3" xfId="49985"/>
    <cellStyle name="Normal 8 2 6 5 2 3 2" xfId="49986"/>
    <cellStyle name="Normal 8 2 6 5 2 4" xfId="49987"/>
    <cellStyle name="Normal 8 2 6 5 3" xfId="49988"/>
    <cellStyle name="Normal 8 2 6 5 3 2" xfId="49989"/>
    <cellStyle name="Normal 8 2 6 5 4" xfId="49990"/>
    <cellStyle name="Normal 8 2 6 5 4 2" xfId="49991"/>
    <cellStyle name="Normal 8 2 6 5 5" xfId="49992"/>
    <cellStyle name="Normal 8 2 6 6" xfId="49993"/>
    <cellStyle name="Normal 8 2 6 6 2" xfId="49994"/>
    <cellStyle name="Normal 8 2 6 6 2 2" xfId="49995"/>
    <cellStyle name="Normal 8 2 6 6 2 2 2" xfId="49996"/>
    <cellStyle name="Normal 8 2 6 6 2 3" xfId="49997"/>
    <cellStyle name="Normal 8 2 6 6 2 3 2" xfId="49998"/>
    <cellStyle name="Normal 8 2 6 6 2 4" xfId="49999"/>
    <cellStyle name="Normal 8 2 6 6 3" xfId="50000"/>
    <cellStyle name="Normal 8 2 6 6 3 2" xfId="50001"/>
    <cellStyle name="Normal 8 2 6 6 4" xfId="50002"/>
    <cellStyle name="Normal 8 2 6 6 4 2" xfId="50003"/>
    <cellStyle name="Normal 8 2 6 6 5" xfId="50004"/>
    <cellStyle name="Normal 8 2 6 7" xfId="50005"/>
    <cellStyle name="Normal 8 2 6 7 2" xfId="50006"/>
    <cellStyle name="Normal 8 2 6 7 2 2" xfId="50007"/>
    <cellStyle name="Normal 8 2 6 7 3" xfId="50008"/>
    <cellStyle name="Normal 8 2 6 7 3 2" xfId="50009"/>
    <cellStyle name="Normal 8 2 6 7 4" xfId="50010"/>
    <cellStyle name="Normal 8 2 6 8" xfId="50011"/>
    <cellStyle name="Normal 8 2 6 8 2" xfId="50012"/>
    <cellStyle name="Normal 8 2 6 9" xfId="50013"/>
    <cellStyle name="Normal 8 2 6 9 2" xfId="50014"/>
    <cellStyle name="Normal 8 2 7" xfId="50015"/>
    <cellStyle name="Normal 8 2 7 2" xfId="50016"/>
    <cellStyle name="Normal 8 2 7 2 2" xfId="50017"/>
    <cellStyle name="Normal 8 2 7 2 2 2" xfId="50018"/>
    <cellStyle name="Normal 8 2 7 2 2 2 2" xfId="50019"/>
    <cellStyle name="Normal 8 2 7 2 2 3" xfId="50020"/>
    <cellStyle name="Normal 8 2 7 2 2 3 2" xfId="50021"/>
    <cellStyle name="Normal 8 2 7 2 2 4" xfId="50022"/>
    <cellStyle name="Normal 8 2 7 2 3" xfId="50023"/>
    <cellStyle name="Normal 8 2 7 2 3 2" xfId="50024"/>
    <cellStyle name="Normal 8 2 7 2 4" xfId="50025"/>
    <cellStyle name="Normal 8 2 7 2 4 2" xfId="50026"/>
    <cellStyle name="Normal 8 2 7 2 5" xfId="50027"/>
    <cellStyle name="Normal 8 2 7 2 6" xfId="50028"/>
    <cellStyle name="Normal 8 2 7 3" xfId="50029"/>
    <cellStyle name="Normal 8 2 7 3 2" xfId="50030"/>
    <cellStyle name="Normal 8 2 7 3 2 2" xfId="50031"/>
    <cellStyle name="Normal 8 2 7 3 2 2 2" xfId="50032"/>
    <cellStyle name="Normal 8 2 7 3 2 3" xfId="50033"/>
    <cellStyle name="Normal 8 2 7 3 2 3 2" xfId="50034"/>
    <cellStyle name="Normal 8 2 7 3 2 4" xfId="50035"/>
    <cellStyle name="Normal 8 2 7 3 3" xfId="50036"/>
    <cellStyle name="Normal 8 2 7 3 3 2" xfId="50037"/>
    <cellStyle name="Normal 8 2 7 3 4" xfId="50038"/>
    <cellStyle name="Normal 8 2 7 3 4 2" xfId="50039"/>
    <cellStyle name="Normal 8 2 7 3 5" xfId="50040"/>
    <cellStyle name="Normal 8 2 7 4" xfId="50041"/>
    <cellStyle name="Normal 8 2 7 4 2" xfId="50042"/>
    <cellStyle name="Normal 8 2 7 4 2 2" xfId="50043"/>
    <cellStyle name="Normal 8 2 7 4 2 2 2" xfId="50044"/>
    <cellStyle name="Normal 8 2 7 4 2 3" xfId="50045"/>
    <cellStyle name="Normal 8 2 7 4 2 3 2" xfId="50046"/>
    <cellStyle name="Normal 8 2 7 4 2 4" xfId="50047"/>
    <cellStyle name="Normal 8 2 7 4 3" xfId="50048"/>
    <cellStyle name="Normal 8 2 7 4 3 2" xfId="50049"/>
    <cellStyle name="Normal 8 2 7 4 4" xfId="50050"/>
    <cellStyle name="Normal 8 2 7 4 4 2" xfId="50051"/>
    <cellStyle name="Normal 8 2 7 4 5" xfId="50052"/>
    <cellStyle name="Normal 8 2 7 5" xfId="50053"/>
    <cellStyle name="Normal 8 2 7 5 2" xfId="50054"/>
    <cellStyle name="Normal 8 2 7 5 2 2" xfId="50055"/>
    <cellStyle name="Normal 8 2 7 5 3" xfId="50056"/>
    <cellStyle name="Normal 8 2 7 5 3 2" xfId="50057"/>
    <cellStyle name="Normal 8 2 7 5 4" xfId="50058"/>
    <cellStyle name="Normal 8 2 7 6" xfId="50059"/>
    <cellStyle name="Normal 8 2 7 6 2" xfId="50060"/>
    <cellStyle name="Normal 8 2 7 7" xfId="50061"/>
    <cellStyle name="Normal 8 2 7 7 2" xfId="50062"/>
    <cellStyle name="Normal 8 2 7 8" xfId="50063"/>
    <cellStyle name="Normal 8 2 8" xfId="50064"/>
    <cellStyle name="Normal 8 2 8 2" xfId="50065"/>
    <cellStyle name="Normal 8 2 8 2 2" xfId="50066"/>
    <cellStyle name="Normal 8 2 8 2 2 2" xfId="50067"/>
    <cellStyle name="Normal 8 2 8 2 2 2 2" xfId="50068"/>
    <cellStyle name="Normal 8 2 8 2 2 3" xfId="50069"/>
    <cellStyle name="Normal 8 2 8 2 2 3 2" xfId="50070"/>
    <cellStyle name="Normal 8 2 8 2 2 4" xfId="50071"/>
    <cellStyle name="Normal 8 2 8 2 3" xfId="50072"/>
    <cellStyle name="Normal 8 2 8 2 3 2" xfId="50073"/>
    <cellStyle name="Normal 8 2 8 2 4" xfId="50074"/>
    <cellStyle name="Normal 8 2 8 2 4 2" xfId="50075"/>
    <cellStyle name="Normal 8 2 8 2 5" xfId="50076"/>
    <cellStyle name="Normal 8 2 8 2 6" xfId="50077"/>
    <cellStyle name="Normal 8 2 8 3" xfId="50078"/>
    <cellStyle name="Normal 8 2 8 3 2" xfId="50079"/>
    <cellStyle name="Normal 8 2 8 3 2 2" xfId="50080"/>
    <cellStyle name="Normal 8 2 8 3 2 2 2" xfId="50081"/>
    <cellStyle name="Normal 8 2 8 3 2 3" xfId="50082"/>
    <cellStyle name="Normal 8 2 8 3 2 3 2" xfId="50083"/>
    <cellStyle name="Normal 8 2 8 3 2 4" xfId="50084"/>
    <cellStyle name="Normal 8 2 8 3 3" xfId="50085"/>
    <cellStyle name="Normal 8 2 8 3 3 2" xfId="50086"/>
    <cellStyle name="Normal 8 2 8 3 4" xfId="50087"/>
    <cellStyle name="Normal 8 2 8 3 4 2" xfId="50088"/>
    <cellStyle name="Normal 8 2 8 3 5" xfId="50089"/>
    <cellStyle name="Normal 8 2 8 4" xfId="50090"/>
    <cellStyle name="Normal 8 2 8 4 2" xfId="50091"/>
    <cellStyle name="Normal 8 2 8 4 2 2" xfId="50092"/>
    <cellStyle name="Normal 8 2 8 4 2 2 2" xfId="50093"/>
    <cellStyle name="Normal 8 2 8 4 2 3" xfId="50094"/>
    <cellStyle name="Normal 8 2 8 4 2 3 2" xfId="50095"/>
    <cellStyle name="Normal 8 2 8 4 2 4" xfId="50096"/>
    <cellStyle name="Normal 8 2 8 4 3" xfId="50097"/>
    <cellStyle name="Normal 8 2 8 4 3 2" xfId="50098"/>
    <cellStyle name="Normal 8 2 8 4 4" xfId="50099"/>
    <cellStyle name="Normal 8 2 8 4 4 2" xfId="50100"/>
    <cellStyle name="Normal 8 2 8 4 5" xfId="50101"/>
    <cellStyle name="Normal 8 2 8 5" xfId="50102"/>
    <cellStyle name="Normal 8 2 8 5 2" xfId="50103"/>
    <cellStyle name="Normal 8 2 8 5 2 2" xfId="50104"/>
    <cellStyle name="Normal 8 2 8 5 3" xfId="50105"/>
    <cellStyle name="Normal 8 2 8 5 3 2" xfId="50106"/>
    <cellStyle name="Normal 8 2 8 5 4" xfId="50107"/>
    <cellStyle name="Normal 8 2 8 6" xfId="50108"/>
    <cellStyle name="Normal 8 2 8 6 2" xfId="50109"/>
    <cellStyle name="Normal 8 2 8 7" xfId="50110"/>
    <cellStyle name="Normal 8 2 8 7 2" xfId="50111"/>
    <cellStyle name="Normal 8 2 8 8" xfId="50112"/>
    <cellStyle name="Normal 8 2 9" xfId="50113"/>
    <cellStyle name="Normal 8 2 9 2" xfId="50114"/>
    <cellStyle name="Normal 8 2 9 2 2" xfId="50115"/>
    <cellStyle name="Normal 8 2 9 2 2 2" xfId="50116"/>
    <cellStyle name="Normal 8 2 9 2 3" xfId="50117"/>
    <cellStyle name="Normal 8 2 9 2 3 2" xfId="50118"/>
    <cellStyle name="Normal 8 2 9 2 4" xfId="50119"/>
    <cellStyle name="Normal 8 2 9 2 5" xfId="50120"/>
    <cellStyle name="Normal 8 2 9 2 6" xfId="50121"/>
    <cellStyle name="Normal 8 2 9 3" xfId="50122"/>
    <cellStyle name="Normal 8 2 9 3 2" xfId="50123"/>
    <cellStyle name="Normal 8 2 9 3 3" xfId="50124"/>
    <cellStyle name="Normal 8 2 9 3 4" xfId="50125"/>
    <cellStyle name="Normal 8 2 9 4" xfId="50126"/>
    <cellStyle name="Normal 8 2 9 4 2" xfId="50127"/>
    <cellStyle name="Normal 8 2 9 5" xfId="50128"/>
    <cellStyle name="Normal 8 2 9 6" xfId="50129"/>
    <cellStyle name="Normal 8 2 9 7" xfId="50130"/>
    <cellStyle name="Normal 8 3" xfId="50131"/>
    <cellStyle name="Normal 8 3 10" xfId="50132"/>
    <cellStyle name="Normal 8 3 10 2" xfId="50133"/>
    <cellStyle name="Normal 8 3 10 2 2" xfId="50134"/>
    <cellStyle name="Normal 8 3 10 2 2 2" xfId="50135"/>
    <cellStyle name="Normal 8 3 10 2 3" xfId="50136"/>
    <cellStyle name="Normal 8 3 10 2 3 2" xfId="50137"/>
    <cellStyle name="Normal 8 3 10 2 4" xfId="50138"/>
    <cellStyle name="Normal 8 3 10 2 5" xfId="50139"/>
    <cellStyle name="Normal 8 3 10 3" xfId="50140"/>
    <cellStyle name="Normal 8 3 10 3 2" xfId="50141"/>
    <cellStyle name="Normal 8 3 10 3 3" xfId="50142"/>
    <cellStyle name="Normal 8 3 10 3 4" xfId="50143"/>
    <cellStyle name="Normal 8 3 10 4" xfId="50144"/>
    <cellStyle name="Normal 8 3 10 4 2" xfId="50145"/>
    <cellStyle name="Normal 8 3 10 5" xfId="50146"/>
    <cellStyle name="Normal 8 3 10 6" xfId="50147"/>
    <cellStyle name="Normal 8 3 10 7" xfId="50148"/>
    <cellStyle name="Normal 8 3 11" xfId="50149"/>
    <cellStyle name="Normal 8 3 11 2" xfId="50150"/>
    <cellStyle name="Normal 8 3 11 2 2" xfId="50151"/>
    <cellStyle name="Normal 8 3 11 2 2 2" xfId="50152"/>
    <cellStyle name="Normal 8 3 11 2 3" xfId="50153"/>
    <cellStyle name="Normal 8 3 11 2 3 2" xfId="50154"/>
    <cellStyle name="Normal 8 3 11 2 4" xfId="50155"/>
    <cellStyle name="Normal 8 3 11 3" xfId="50156"/>
    <cellStyle name="Normal 8 3 11 3 2" xfId="50157"/>
    <cellStyle name="Normal 8 3 11 4" xfId="50158"/>
    <cellStyle name="Normal 8 3 11 4 2" xfId="50159"/>
    <cellStyle name="Normal 8 3 11 5" xfId="50160"/>
    <cellStyle name="Normal 8 3 11 6" xfId="50161"/>
    <cellStyle name="Normal 8 3 12" xfId="50162"/>
    <cellStyle name="Normal 8 3 12 2" xfId="50163"/>
    <cellStyle name="Normal 8 3 12 2 2" xfId="50164"/>
    <cellStyle name="Normal 8 3 12 3" xfId="50165"/>
    <cellStyle name="Normal 8 3 12 3 2" xfId="50166"/>
    <cellStyle name="Normal 8 3 12 4" xfId="50167"/>
    <cellStyle name="Normal 8 3 13" xfId="50168"/>
    <cellStyle name="Normal 8 3 13 2" xfId="50169"/>
    <cellStyle name="Normal 8 3 14" xfId="50170"/>
    <cellStyle name="Normal 8 3 14 2" xfId="50171"/>
    <cellStyle name="Normal 8 3 15" xfId="50172"/>
    <cellStyle name="Normal 8 3 2" xfId="50173"/>
    <cellStyle name="Normal 8 3 2 10" xfId="50174"/>
    <cellStyle name="Normal 8 3 2 10 2" xfId="50175"/>
    <cellStyle name="Normal 8 3 2 10 2 2" xfId="50176"/>
    <cellStyle name="Normal 8 3 2 10 2 2 2" xfId="50177"/>
    <cellStyle name="Normal 8 3 2 10 2 3" xfId="50178"/>
    <cellStyle name="Normal 8 3 2 10 2 3 2" xfId="50179"/>
    <cellStyle name="Normal 8 3 2 10 2 4" xfId="50180"/>
    <cellStyle name="Normal 8 3 2 10 3" xfId="50181"/>
    <cellStyle name="Normal 8 3 2 10 3 2" xfId="50182"/>
    <cellStyle name="Normal 8 3 2 10 4" xfId="50183"/>
    <cellStyle name="Normal 8 3 2 10 4 2" xfId="50184"/>
    <cellStyle name="Normal 8 3 2 10 5" xfId="50185"/>
    <cellStyle name="Normal 8 3 2 10 6" xfId="50186"/>
    <cellStyle name="Normal 8 3 2 11" xfId="50187"/>
    <cellStyle name="Normal 8 3 2 11 2" xfId="50188"/>
    <cellStyle name="Normal 8 3 2 11 2 2" xfId="50189"/>
    <cellStyle name="Normal 8 3 2 11 3" xfId="50190"/>
    <cellStyle name="Normal 8 3 2 11 3 2" xfId="50191"/>
    <cellStyle name="Normal 8 3 2 11 4" xfId="50192"/>
    <cellStyle name="Normal 8 3 2 12" xfId="50193"/>
    <cellStyle name="Normal 8 3 2 12 2" xfId="50194"/>
    <cellStyle name="Normal 8 3 2 13" xfId="50195"/>
    <cellStyle name="Normal 8 3 2 13 2" xfId="50196"/>
    <cellStyle name="Normal 8 3 2 14" xfId="50197"/>
    <cellStyle name="Normal 8 3 2 2" xfId="50198"/>
    <cellStyle name="Normal 8 3 2 2 10" xfId="50199"/>
    <cellStyle name="Normal 8 3 2 2 10 2" xfId="50200"/>
    <cellStyle name="Normal 8 3 2 2 10 2 2" xfId="50201"/>
    <cellStyle name="Normal 8 3 2 2 10 3" xfId="50202"/>
    <cellStyle name="Normal 8 3 2 2 10 3 2" xfId="50203"/>
    <cellStyle name="Normal 8 3 2 2 10 4" xfId="50204"/>
    <cellStyle name="Normal 8 3 2 2 11" xfId="50205"/>
    <cellStyle name="Normal 8 3 2 2 11 2" xfId="50206"/>
    <cellStyle name="Normal 8 3 2 2 12" xfId="50207"/>
    <cellStyle name="Normal 8 3 2 2 12 2" xfId="50208"/>
    <cellStyle name="Normal 8 3 2 2 13" xfId="50209"/>
    <cellStyle name="Normal 8 3 2 2 2" xfId="50210"/>
    <cellStyle name="Normal 8 3 2 2 2 10" xfId="50211"/>
    <cellStyle name="Normal 8 3 2 2 2 10 2" xfId="50212"/>
    <cellStyle name="Normal 8 3 2 2 2 11" xfId="50213"/>
    <cellStyle name="Normal 8 3 2 2 2 2" xfId="50214"/>
    <cellStyle name="Normal 8 3 2 2 2 2 10" xfId="50215"/>
    <cellStyle name="Normal 8 3 2 2 2 2 2" xfId="50216"/>
    <cellStyle name="Normal 8 3 2 2 2 2 2 2" xfId="50217"/>
    <cellStyle name="Normal 8 3 2 2 2 2 2 2 2" xfId="50218"/>
    <cellStyle name="Normal 8 3 2 2 2 2 2 2 2 2" xfId="50219"/>
    <cellStyle name="Normal 8 3 2 2 2 2 2 2 2 2 2" xfId="50220"/>
    <cellStyle name="Normal 8 3 2 2 2 2 2 2 2 3" xfId="50221"/>
    <cellStyle name="Normal 8 3 2 2 2 2 2 2 2 3 2" xfId="50222"/>
    <cellStyle name="Normal 8 3 2 2 2 2 2 2 2 4" xfId="50223"/>
    <cellStyle name="Normal 8 3 2 2 2 2 2 2 3" xfId="50224"/>
    <cellStyle name="Normal 8 3 2 2 2 2 2 2 3 2" xfId="50225"/>
    <cellStyle name="Normal 8 3 2 2 2 2 2 2 4" xfId="50226"/>
    <cellStyle name="Normal 8 3 2 2 2 2 2 2 4 2" xfId="50227"/>
    <cellStyle name="Normal 8 3 2 2 2 2 2 2 5" xfId="50228"/>
    <cellStyle name="Normal 8 3 2 2 2 2 2 2 6" xfId="50229"/>
    <cellStyle name="Normal 8 3 2 2 2 2 2 3" xfId="50230"/>
    <cellStyle name="Normal 8 3 2 2 2 2 2 3 2" xfId="50231"/>
    <cellStyle name="Normal 8 3 2 2 2 2 2 3 2 2" xfId="50232"/>
    <cellStyle name="Normal 8 3 2 2 2 2 2 3 2 2 2" xfId="50233"/>
    <cellStyle name="Normal 8 3 2 2 2 2 2 3 2 3" xfId="50234"/>
    <cellStyle name="Normal 8 3 2 2 2 2 2 3 2 3 2" xfId="50235"/>
    <cellStyle name="Normal 8 3 2 2 2 2 2 3 2 4" xfId="50236"/>
    <cellStyle name="Normal 8 3 2 2 2 2 2 3 3" xfId="50237"/>
    <cellStyle name="Normal 8 3 2 2 2 2 2 3 3 2" xfId="50238"/>
    <cellStyle name="Normal 8 3 2 2 2 2 2 3 4" xfId="50239"/>
    <cellStyle name="Normal 8 3 2 2 2 2 2 3 4 2" xfId="50240"/>
    <cellStyle name="Normal 8 3 2 2 2 2 2 3 5" xfId="50241"/>
    <cellStyle name="Normal 8 3 2 2 2 2 2 4" xfId="50242"/>
    <cellStyle name="Normal 8 3 2 2 2 2 2 4 2" xfId="50243"/>
    <cellStyle name="Normal 8 3 2 2 2 2 2 4 2 2" xfId="50244"/>
    <cellStyle name="Normal 8 3 2 2 2 2 2 4 2 2 2" xfId="50245"/>
    <cellStyle name="Normal 8 3 2 2 2 2 2 4 2 3" xfId="50246"/>
    <cellStyle name="Normal 8 3 2 2 2 2 2 4 2 3 2" xfId="50247"/>
    <cellStyle name="Normal 8 3 2 2 2 2 2 4 2 4" xfId="50248"/>
    <cellStyle name="Normal 8 3 2 2 2 2 2 4 3" xfId="50249"/>
    <cellStyle name="Normal 8 3 2 2 2 2 2 4 3 2" xfId="50250"/>
    <cellStyle name="Normal 8 3 2 2 2 2 2 4 4" xfId="50251"/>
    <cellStyle name="Normal 8 3 2 2 2 2 2 4 4 2" xfId="50252"/>
    <cellStyle name="Normal 8 3 2 2 2 2 2 4 5" xfId="50253"/>
    <cellStyle name="Normal 8 3 2 2 2 2 2 5" xfId="50254"/>
    <cellStyle name="Normal 8 3 2 2 2 2 2 5 2" xfId="50255"/>
    <cellStyle name="Normal 8 3 2 2 2 2 2 5 2 2" xfId="50256"/>
    <cellStyle name="Normal 8 3 2 2 2 2 2 5 3" xfId="50257"/>
    <cellStyle name="Normal 8 3 2 2 2 2 2 5 3 2" xfId="50258"/>
    <cellStyle name="Normal 8 3 2 2 2 2 2 5 4" xfId="50259"/>
    <cellStyle name="Normal 8 3 2 2 2 2 2 6" xfId="50260"/>
    <cellStyle name="Normal 8 3 2 2 2 2 2 6 2" xfId="50261"/>
    <cellStyle name="Normal 8 3 2 2 2 2 2 7" xfId="50262"/>
    <cellStyle name="Normal 8 3 2 2 2 2 2 7 2" xfId="50263"/>
    <cellStyle name="Normal 8 3 2 2 2 2 2 8" xfId="50264"/>
    <cellStyle name="Normal 8 3 2 2 2 2 3" xfId="50265"/>
    <cellStyle name="Normal 8 3 2 2 2 2 3 2" xfId="50266"/>
    <cellStyle name="Normal 8 3 2 2 2 2 3 2 2" xfId="50267"/>
    <cellStyle name="Normal 8 3 2 2 2 2 3 2 2 2" xfId="50268"/>
    <cellStyle name="Normal 8 3 2 2 2 2 3 2 2 2 2" xfId="50269"/>
    <cellStyle name="Normal 8 3 2 2 2 2 3 2 2 3" xfId="50270"/>
    <cellStyle name="Normal 8 3 2 2 2 2 3 2 2 3 2" xfId="50271"/>
    <cellStyle name="Normal 8 3 2 2 2 2 3 2 2 4" xfId="50272"/>
    <cellStyle name="Normal 8 3 2 2 2 2 3 2 3" xfId="50273"/>
    <cellStyle name="Normal 8 3 2 2 2 2 3 2 3 2" xfId="50274"/>
    <cellStyle name="Normal 8 3 2 2 2 2 3 2 4" xfId="50275"/>
    <cellStyle name="Normal 8 3 2 2 2 2 3 2 4 2" xfId="50276"/>
    <cellStyle name="Normal 8 3 2 2 2 2 3 2 5" xfId="50277"/>
    <cellStyle name="Normal 8 3 2 2 2 2 3 3" xfId="50278"/>
    <cellStyle name="Normal 8 3 2 2 2 2 3 3 2" xfId="50279"/>
    <cellStyle name="Normal 8 3 2 2 2 2 3 3 2 2" xfId="50280"/>
    <cellStyle name="Normal 8 3 2 2 2 2 3 3 2 2 2" xfId="50281"/>
    <cellStyle name="Normal 8 3 2 2 2 2 3 3 2 3" xfId="50282"/>
    <cellStyle name="Normal 8 3 2 2 2 2 3 3 2 3 2" xfId="50283"/>
    <cellStyle name="Normal 8 3 2 2 2 2 3 3 2 4" xfId="50284"/>
    <cellStyle name="Normal 8 3 2 2 2 2 3 3 3" xfId="50285"/>
    <cellStyle name="Normal 8 3 2 2 2 2 3 3 3 2" xfId="50286"/>
    <cellStyle name="Normal 8 3 2 2 2 2 3 3 4" xfId="50287"/>
    <cellStyle name="Normal 8 3 2 2 2 2 3 3 4 2" xfId="50288"/>
    <cellStyle name="Normal 8 3 2 2 2 2 3 3 5" xfId="50289"/>
    <cellStyle name="Normal 8 3 2 2 2 2 3 4" xfId="50290"/>
    <cellStyle name="Normal 8 3 2 2 2 2 3 4 2" xfId="50291"/>
    <cellStyle name="Normal 8 3 2 2 2 2 3 4 2 2" xfId="50292"/>
    <cellStyle name="Normal 8 3 2 2 2 2 3 4 2 2 2" xfId="50293"/>
    <cellStyle name="Normal 8 3 2 2 2 2 3 4 2 3" xfId="50294"/>
    <cellStyle name="Normal 8 3 2 2 2 2 3 4 2 3 2" xfId="50295"/>
    <cellStyle name="Normal 8 3 2 2 2 2 3 4 2 4" xfId="50296"/>
    <cellStyle name="Normal 8 3 2 2 2 2 3 4 3" xfId="50297"/>
    <cellStyle name="Normal 8 3 2 2 2 2 3 4 3 2" xfId="50298"/>
    <cellStyle name="Normal 8 3 2 2 2 2 3 4 4" xfId="50299"/>
    <cellStyle name="Normal 8 3 2 2 2 2 3 4 4 2" xfId="50300"/>
    <cellStyle name="Normal 8 3 2 2 2 2 3 4 5" xfId="50301"/>
    <cellStyle name="Normal 8 3 2 2 2 2 3 5" xfId="50302"/>
    <cellStyle name="Normal 8 3 2 2 2 2 3 5 2" xfId="50303"/>
    <cellStyle name="Normal 8 3 2 2 2 2 3 5 2 2" xfId="50304"/>
    <cellStyle name="Normal 8 3 2 2 2 2 3 5 3" xfId="50305"/>
    <cellStyle name="Normal 8 3 2 2 2 2 3 5 3 2" xfId="50306"/>
    <cellStyle name="Normal 8 3 2 2 2 2 3 5 4" xfId="50307"/>
    <cellStyle name="Normal 8 3 2 2 2 2 3 6" xfId="50308"/>
    <cellStyle name="Normal 8 3 2 2 2 2 3 6 2" xfId="50309"/>
    <cellStyle name="Normal 8 3 2 2 2 2 3 7" xfId="50310"/>
    <cellStyle name="Normal 8 3 2 2 2 2 3 7 2" xfId="50311"/>
    <cellStyle name="Normal 8 3 2 2 2 2 3 8" xfId="50312"/>
    <cellStyle name="Normal 8 3 2 2 2 2 4" xfId="50313"/>
    <cellStyle name="Normal 8 3 2 2 2 2 4 2" xfId="50314"/>
    <cellStyle name="Normal 8 3 2 2 2 2 4 2 2" xfId="50315"/>
    <cellStyle name="Normal 8 3 2 2 2 2 4 2 2 2" xfId="50316"/>
    <cellStyle name="Normal 8 3 2 2 2 2 4 2 3" xfId="50317"/>
    <cellStyle name="Normal 8 3 2 2 2 2 4 2 3 2" xfId="50318"/>
    <cellStyle name="Normal 8 3 2 2 2 2 4 2 4" xfId="50319"/>
    <cellStyle name="Normal 8 3 2 2 2 2 4 3" xfId="50320"/>
    <cellStyle name="Normal 8 3 2 2 2 2 4 3 2" xfId="50321"/>
    <cellStyle name="Normal 8 3 2 2 2 2 4 4" xfId="50322"/>
    <cellStyle name="Normal 8 3 2 2 2 2 4 4 2" xfId="50323"/>
    <cellStyle name="Normal 8 3 2 2 2 2 4 5" xfId="50324"/>
    <cellStyle name="Normal 8 3 2 2 2 2 5" xfId="50325"/>
    <cellStyle name="Normal 8 3 2 2 2 2 5 2" xfId="50326"/>
    <cellStyle name="Normal 8 3 2 2 2 2 5 2 2" xfId="50327"/>
    <cellStyle name="Normal 8 3 2 2 2 2 5 2 2 2" xfId="50328"/>
    <cellStyle name="Normal 8 3 2 2 2 2 5 2 3" xfId="50329"/>
    <cellStyle name="Normal 8 3 2 2 2 2 5 2 3 2" xfId="50330"/>
    <cellStyle name="Normal 8 3 2 2 2 2 5 2 4" xfId="50331"/>
    <cellStyle name="Normal 8 3 2 2 2 2 5 3" xfId="50332"/>
    <cellStyle name="Normal 8 3 2 2 2 2 5 3 2" xfId="50333"/>
    <cellStyle name="Normal 8 3 2 2 2 2 5 4" xfId="50334"/>
    <cellStyle name="Normal 8 3 2 2 2 2 5 4 2" xfId="50335"/>
    <cellStyle name="Normal 8 3 2 2 2 2 5 5" xfId="50336"/>
    <cellStyle name="Normal 8 3 2 2 2 2 6" xfId="50337"/>
    <cellStyle name="Normal 8 3 2 2 2 2 6 2" xfId="50338"/>
    <cellStyle name="Normal 8 3 2 2 2 2 6 2 2" xfId="50339"/>
    <cellStyle name="Normal 8 3 2 2 2 2 6 2 2 2" xfId="50340"/>
    <cellStyle name="Normal 8 3 2 2 2 2 6 2 3" xfId="50341"/>
    <cellStyle name="Normal 8 3 2 2 2 2 6 2 3 2" xfId="50342"/>
    <cellStyle name="Normal 8 3 2 2 2 2 6 2 4" xfId="50343"/>
    <cellStyle name="Normal 8 3 2 2 2 2 6 3" xfId="50344"/>
    <cellStyle name="Normal 8 3 2 2 2 2 6 3 2" xfId="50345"/>
    <cellStyle name="Normal 8 3 2 2 2 2 6 4" xfId="50346"/>
    <cellStyle name="Normal 8 3 2 2 2 2 6 4 2" xfId="50347"/>
    <cellStyle name="Normal 8 3 2 2 2 2 6 5" xfId="50348"/>
    <cellStyle name="Normal 8 3 2 2 2 2 7" xfId="50349"/>
    <cellStyle name="Normal 8 3 2 2 2 2 7 2" xfId="50350"/>
    <cellStyle name="Normal 8 3 2 2 2 2 7 2 2" xfId="50351"/>
    <cellStyle name="Normal 8 3 2 2 2 2 7 3" xfId="50352"/>
    <cellStyle name="Normal 8 3 2 2 2 2 7 3 2" xfId="50353"/>
    <cellStyle name="Normal 8 3 2 2 2 2 7 4" xfId="50354"/>
    <cellStyle name="Normal 8 3 2 2 2 2 8" xfId="50355"/>
    <cellStyle name="Normal 8 3 2 2 2 2 8 2" xfId="50356"/>
    <cellStyle name="Normal 8 3 2 2 2 2 9" xfId="50357"/>
    <cellStyle name="Normal 8 3 2 2 2 2 9 2" xfId="50358"/>
    <cellStyle name="Normal 8 3 2 2 2 3" xfId="50359"/>
    <cellStyle name="Normal 8 3 2 2 2 3 2" xfId="50360"/>
    <cellStyle name="Normal 8 3 2 2 2 3 2 2" xfId="50361"/>
    <cellStyle name="Normal 8 3 2 2 2 3 2 2 2" xfId="50362"/>
    <cellStyle name="Normal 8 3 2 2 2 3 2 2 2 2" xfId="50363"/>
    <cellStyle name="Normal 8 3 2 2 2 3 2 2 3" xfId="50364"/>
    <cellStyle name="Normal 8 3 2 2 2 3 2 2 3 2" xfId="50365"/>
    <cellStyle name="Normal 8 3 2 2 2 3 2 2 4" xfId="50366"/>
    <cellStyle name="Normal 8 3 2 2 2 3 2 3" xfId="50367"/>
    <cellStyle name="Normal 8 3 2 2 2 3 2 3 2" xfId="50368"/>
    <cellStyle name="Normal 8 3 2 2 2 3 2 4" xfId="50369"/>
    <cellStyle name="Normal 8 3 2 2 2 3 2 4 2" xfId="50370"/>
    <cellStyle name="Normal 8 3 2 2 2 3 2 5" xfId="50371"/>
    <cellStyle name="Normal 8 3 2 2 2 3 2 6" xfId="50372"/>
    <cellStyle name="Normal 8 3 2 2 2 3 3" xfId="50373"/>
    <cellStyle name="Normal 8 3 2 2 2 3 3 2" xfId="50374"/>
    <cellStyle name="Normal 8 3 2 2 2 3 3 2 2" xfId="50375"/>
    <cellStyle name="Normal 8 3 2 2 2 3 3 2 2 2" xfId="50376"/>
    <cellStyle name="Normal 8 3 2 2 2 3 3 2 3" xfId="50377"/>
    <cellStyle name="Normal 8 3 2 2 2 3 3 2 3 2" xfId="50378"/>
    <cellStyle name="Normal 8 3 2 2 2 3 3 2 4" xfId="50379"/>
    <cellStyle name="Normal 8 3 2 2 2 3 3 3" xfId="50380"/>
    <cellStyle name="Normal 8 3 2 2 2 3 3 3 2" xfId="50381"/>
    <cellStyle name="Normal 8 3 2 2 2 3 3 4" xfId="50382"/>
    <cellStyle name="Normal 8 3 2 2 2 3 3 4 2" xfId="50383"/>
    <cellStyle name="Normal 8 3 2 2 2 3 3 5" xfId="50384"/>
    <cellStyle name="Normal 8 3 2 2 2 3 4" xfId="50385"/>
    <cellStyle name="Normal 8 3 2 2 2 3 4 2" xfId="50386"/>
    <cellStyle name="Normal 8 3 2 2 2 3 4 2 2" xfId="50387"/>
    <cellStyle name="Normal 8 3 2 2 2 3 4 2 2 2" xfId="50388"/>
    <cellStyle name="Normal 8 3 2 2 2 3 4 2 3" xfId="50389"/>
    <cellStyle name="Normal 8 3 2 2 2 3 4 2 3 2" xfId="50390"/>
    <cellStyle name="Normal 8 3 2 2 2 3 4 2 4" xfId="50391"/>
    <cellStyle name="Normal 8 3 2 2 2 3 4 3" xfId="50392"/>
    <cellStyle name="Normal 8 3 2 2 2 3 4 3 2" xfId="50393"/>
    <cellStyle name="Normal 8 3 2 2 2 3 4 4" xfId="50394"/>
    <cellStyle name="Normal 8 3 2 2 2 3 4 4 2" xfId="50395"/>
    <cellStyle name="Normal 8 3 2 2 2 3 4 5" xfId="50396"/>
    <cellStyle name="Normal 8 3 2 2 2 3 5" xfId="50397"/>
    <cellStyle name="Normal 8 3 2 2 2 3 5 2" xfId="50398"/>
    <cellStyle name="Normal 8 3 2 2 2 3 5 2 2" xfId="50399"/>
    <cellStyle name="Normal 8 3 2 2 2 3 5 3" xfId="50400"/>
    <cellStyle name="Normal 8 3 2 2 2 3 5 3 2" xfId="50401"/>
    <cellStyle name="Normal 8 3 2 2 2 3 5 4" xfId="50402"/>
    <cellStyle name="Normal 8 3 2 2 2 3 6" xfId="50403"/>
    <cellStyle name="Normal 8 3 2 2 2 3 6 2" xfId="50404"/>
    <cellStyle name="Normal 8 3 2 2 2 3 7" xfId="50405"/>
    <cellStyle name="Normal 8 3 2 2 2 3 7 2" xfId="50406"/>
    <cellStyle name="Normal 8 3 2 2 2 3 8" xfId="50407"/>
    <cellStyle name="Normal 8 3 2 2 2 4" xfId="50408"/>
    <cellStyle name="Normal 8 3 2 2 2 4 2" xfId="50409"/>
    <cellStyle name="Normal 8 3 2 2 2 4 2 2" xfId="50410"/>
    <cellStyle name="Normal 8 3 2 2 2 4 2 2 2" xfId="50411"/>
    <cellStyle name="Normal 8 3 2 2 2 4 2 2 2 2" xfId="50412"/>
    <cellStyle name="Normal 8 3 2 2 2 4 2 2 3" xfId="50413"/>
    <cellStyle name="Normal 8 3 2 2 2 4 2 2 3 2" xfId="50414"/>
    <cellStyle name="Normal 8 3 2 2 2 4 2 2 4" xfId="50415"/>
    <cellStyle name="Normal 8 3 2 2 2 4 2 3" xfId="50416"/>
    <cellStyle name="Normal 8 3 2 2 2 4 2 3 2" xfId="50417"/>
    <cellStyle name="Normal 8 3 2 2 2 4 2 4" xfId="50418"/>
    <cellStyle name="Normal 8 3 2 2 2 4 2 4 2" xfId="50419"/>
    <cellStyle name="Normal 8 3 2 2 2 4 2 5" xfId="50420"/>
    <cellStyle name="Normal 8 3 2 2 2 4 3" xfId="50421"/>
    <cellStyle name="Normal 8 3 2 2 2 4 3 2" xfId="50422"/>
    <cellStyle name="Normal 8 3 2 2 2 4 3 2 2" xfId="50423"/>
    <cellStyle name="Normal 8 3 2 2 2 4 3 2 2 2" xfId="50424"/>
    <cellStyle name="Normal 8 3 2 2 2 4 3 2 3" xfId="50425"/>
    <cellStyle name="Normal 8 3 2 2 2 4 3 2 3 2" xfId="50426"/>
    <cellStyle name="Normal 8 3 2 2 2 4 3 2 4" xfId="50427"/>
    <cellStyle name="Normal 8 3 2 2 2 4 3 3" xfId="50428"/>
    <cellStyle name="Normal 8 3 2 2 2 4 3 3 2" xfId="50429"/>
    <cellStyle name="Normal 8 3 2 2 2 4 3 4" xfId="50430"/>
    <cellStyle name="Normal 8 3 2 2 2 4 3 4 2" xfId="50431"/>
    <cellStyle name="Normal 8 3 2 2 2 4 3 5" xfId="50432"/>
    <cellStyle name="Normal 8 3 2 2 2 4 4" xfId="50433"/>
    <cellStyle name="Normal 8 3 2 2 2 4 4 2" xfId="50434"/>
    <cellStyle name="Normal 8 3 2 2 2 4 4 2 2" xfId="50435"/>
    <cellStyle name="Normal 8 3 2 2 2 4 4 2 2 2" xfId="50436"/>
    <cellStyle name="Normal 8 3 2 2 2 4 4 2 3" xfId="50437"/>
    <cellStyle name="Normal 8 3 2 2 2 4 4 2 3 2" xfId="50438"/>
    <cellStyle name="Normal 8 3 2 2 2 4 4 2 4" xfId="50439"/>
    <cellStyle name="Normal 8 3 2 2 2 4 4 3" xfId="50440"/>
    <cellStyle name="Normal 8 3 2 2 2 4 4 3 2" xfId="50441"/>
    <cellStyle name="Normal 8 3 2 2 2 4 4 4" xfId="50442"/>
    <cellStyle name="Normal 8 3 2 2 2 4 4 4 2" xfId="50443"/>
    <cellStyle name="Normal 8 3 2 2 2 4 4 5" xfId="50444"/>
    <cellStyle name="Normal 8 3 2 2 2 4 5" xfId="50445"/>
    <cellStyle name="Normal 8 3 2 2 2 4 5 2" xfId="50446"/>
    <cellStyle name="Normal 8 3 2 2 2 4 5 2 2" xfId="50447"/>
    <cellStyle name="Normal 8 3 2 2 2 4 5 3" xfId="50448"/>
    <cellStyle name="Normal 8 3 2 2 2 4 5 3 2" xfId="50449"/>
    <cellStyle name="Normal 8 3 2 2 2 4 5 4" xfId="50450"/>
    <cellStyle name="Normal 8 3 2 2 2 4 6" xfId="50451"/>
    <cellStyle name="Normal 8 3 2 2 2 4 6 2" xfId="50452"/>
    <cellStyle name="Normal 8 3 2 2 2 4 7" xfId="50453"/>
    <cellStyle name="Normal 8 3 2 2 2 4 7 2" xfId="50454"/>
    <cellStyle name="Normal 8 3 2 2 2 4 8" xfId="50455"/>
    <cellStyle name="Normal 8 3 2 2 2 5" xfId="50456"/>
    <cellStyle name="Normal 8 3 2 2 2 5 2" xfId="50457"/>
    <cellStyle name="Normal 8 3 2 2 2 5 2 2" xfId="50458"/>
    <cellStyle name="Normal 8 3 2 2 2 5 2 2 2" xfId="50459"/>
    <cellStyle name="Normal 8 3 2 2 2 5 2 3" xfId="50460"/>
    <cellStyle name="Normal 8 3 2 2 2 5 2 3 2" xfId="50461"/>
    <cellStyle name="Normal 8 3 2 2 2 5 2 4" xfId="50462"/>
    <cellStyle name="Normal 8 3 2 2 2 5 3" xfId="50463"/>
    <cellStyle name="Normal 8 3 2 2 2 5 3 2" xfId="50464"/>
    <cellStyle name="Normal 8 3 2 2 2 5 4" xfId="50465"/>
    <cellStyle name="Normal 8 3 2 2 2 5 4 2" xfId="50466"/>
    <cellStyle name="Normal 8 3 2 2 2 5 5" xfId="50467"/>
    <cellStyle name="Normal 8 3 2 2 2 6" xfId="50468"/>
    <cellStyle name="Normal 8 3 2 2 2 6 2" xfId="50469"/>
    <cellStyle name="Normal 8 3 2 2 2 6 2 2" xfId="50470"/>
    <cellStyle name="Normal 8 3 2 2 2 6 2 2 2" xfId="50471"/>
    <cellStyle name="Normal 8 3 2 2 2 6 2 3" xfId="50472"/>
    <cellStyle name="Normal 8 3 2 2 2 6 2 3 2" xfId="50473"/>
    <cellStyle name="Normal 8 3 2 2 2 6 2 4" xfId="50474"/>
    <cellStyle name="Normal 8 3 2 2 2 6 3" xfId="50475"/>
    <cellStyle name="Normal 8 3 2 2 2 6 3 2" xfId="50476"/>
    <cellStyle name="Normal 8 3 2 2 2 6 4" xfId="50477"/>
    <cellStyle name="Normal 8 3 2 2 2 6 4 2" xfId="50478"/>
    <cellStyle name="Normal 8 3 2 2 2 6 5" xfId="50479"/>
    <cellStyle name="Normal 8 3 2 2 2 7" xfId="50480"/>
    <cellStyle name="Normal 8 3 2 2 2 7 2" xfId="50481"/>
    <cellStyle name="Normal 8 3 2 2 2 7 2 2" xfId="50482"/>
    <cellStyle name="Normal 8 3 2 2 2 7 2 2 2" xfId="50483"/>
    <cellStyle name="Normal 8 3 2 2 2 7 2 3" xfId="50484"/>
    <cellStyle name="Normal 8 3 2 2 2 7 2 3 2" xfId="50485"/>
    <cellStyle name="Normal 8 3 2 2 2 7 2 4" xfId="50486"/>
    <cellStyle name="Normal 8 3 2 2 2 7 3" xfId="50487"/>
    <cellStyle name="Normal 8 3 2 2 2 7 3 2" xfId="50488"/>
    <cellStyle name="Normal 8 3 2 2 2 7 4" xfId="50489"/>
    <cellStyle name="Normal 8 3 2 2 2 7 4 2" xfId="50490"/>
    <cellStyle name="Normal 8 3 2 2 2 7 5" xfId="50491"/>
    <cellStyle name="Normal 8 3 2 2 2 8" xfId="50492"/>
    <cellStyle name="Normal 8 3 2 2 2 8 2" xfId="50493"/>
    <cellStyle name="Normal 8 3 2 2 2 8 2 2" xfId="50494"/>
    <cellStyle name="Normal 8 3 2 2 2 8 3" xfId="50495"/>
    <cellStyle name="Normal 8 3 2 2 2 8 3 2" xfId="50496"/>
    <cellStyle name="Normal 8 3 2 2 2 8 4" xfId="50497"/>
    <cellStyle name="Normal 8 3 2 2 2 9" xfId="50498"/>
    <cellStyle name="Normal 8 3 2 2 2 9 2" xfId="50499"/>
    <cellStyle name="Normal 8 3 2 2 3" xfId="50500"/>
    <cellStyle name="Normal 8 3 2 2 3 10" xfId="50501"/>
    <cellStyle name="Normal 8 3 2 2 3 2" xfId="50502"/>
    <cellStyle name="Normal 8 3 2 2 3 2 2" xfId="50503"/>
    <cellStyle name="Normal 8 3 2 2 3 2 2 2" xfId="50504"/>
    <cellStyle name="Normal 8 3 2 2 3 2 2 2 2" xfId="50505"/>
    <cellStyle name="Normal 8 3 2 2 3 2 2 2 2 2" xfId="50506"/>
    <cellStyle name="Normal 8 3 2 2 3 2 2 2 3" xfId="50507"/>
    <cellStyle name="Normal 8 3 2 2 3 2 2 2 3 2" xfId="50508"/>
    <cellStyle name="Normal 8 3 2 2 3 2 2 2 4" xfId="50509"/>
    <cellStyle name="Normal 8 3 2 2 3 2 2 3" xfId="50510"/>
    <cellStyle name="Normal 8 3 2 2 3 2 2 3 2" xfId="50511"/>
    <cellStyle name="Normal 8 3 2 2 3 2 2 4" xfId="50512"/>
    <cellStyle name="Normal 8 3 2 2 3 2 2 4 2" xfId="50513"/>
    <cellStyle name="Normal 8 3 2 2 3 2 2 5" xfId="50514"/>
    <cellStyle name="Normal 8 3 2 2 3 2 2 6" xfId="50515"/>
    <cellStyle name="Normal 8 3 2 2 3 2 3" xfId="50516"/>
    <cellStyle name="Normal 8 3 2 2 3 2 3 2" xfId="50517"/>
    <cellStyle name="Normal 8 3 2 2 3 2 3 2 2" xfId="50518"/>
    <cellStyle name="Normal 8 3 2 2 3 2 3 2 2 2" xfId="50519"/>
    <cellStyle name="Normal 8 3 2 2 3 2 3 2 3" xfId="50520"/>
    <cellStyle name="Normal 8 3 2 2 3 2 3 2 3 2" xfId="50521"/>
    <cellStyle name="Normal 8 3 2 2 3 2 3 2 4" xfId="50522"/>
    <cellStyle name="Normal 8 3 2 2 3 2 3 3" xfId="50523"/>
    <cellStyle name="Normal 8 3 2 2 3 2 3 3 2" xfId="50524"/>
    <cellStyle name="Normal 8 3 2 2 3 2 3 4" xfId="50525"/>
    <cellStyle name="Normal 8 3 2 2 3 2 3 4 2" xfId="50526"/>
    <cellStyle name="Normal 8 3 2 2 3 2 3 5" xfId="50527"/>
    <cellStyle name="Normal 8 3 2 2 3 2 4" xfId="50528"/>
    <cellStyle name="Normal 8 3 2 2 3 2 4 2" xfId="50529"/>
    <cellStyle name="Normal 8 3 2 2 3 2 4 2 2" xfId="50530"/>
    <cellStyle name="Normal 8 3 2 2 3 2 4 2 2 2" xfId="50531"/>
    <cellStyle name="Normal 8 3 2 2 3 2 4 2 3" xfId="50532"/>
    <cellStyle name="Normal 8 3 2 2 3 2 4 2 3 2" xfId="50533"/>
    <cellStyle name="Normal 8 3 2 2 3 2 4 2 4" xfId="50534"/>
    <cellStyle name="Normal 8 3 2 2 3 2 4 3" xfId="50535"/>
    <cellStyle name="Normal 8 3 2 2 3 2 4 3 2" xfId="50536"/>
    <cellStyle name="Normal 8 3 2 2 3 2 4 4" xfId="50537"/>
    <cellStyle name="Normal 8 3 2 2 3 2 4 4 2" xfId="50538"/>
    <cellStyle name="Normal 8 3 2 2 3 2 4 5" xfId="50539"/>
    <cellStyle name="Normal 8 3 2 2 3 2 5" xfId="50540"/>
    <cellStyle name="Normal 8 3 2 2 3 2 5 2" xfId="50541"/>
    <cellStyle name="Normal 8 3 2 2 3 2 5 2 2" xfId="50542"/>
    <cellStyle name="Normal 8 3 2 2 3 2 5 3" xfId="50543"/>
    <cellStyle name="Normal 8 3 2 2 3 2 5 3 2" xfId="50544"/>
    <cellStyle name="Normal 8 3 2 2 3 2 5 4" xfId="50545"/>
    <cellStyle name="Normal 8 3 2 2 3 2 6" xfId="50546"/>
    <cellStyle name="Normal 8 3 2 2 3 2 6 2" xfId="50547"/>
    <cellStyle name="Normal 8 3 2 2 3 2 7" xfId="50548"/>
    <cellStyle name="Normal 8 3 2 2 3 2 7 2" xfId="50549"/>
    <cellStyle name="Normal 8 3 2 2 3 2 8" xfId="50550"/>
    <cellStyle name="Normal 8 3 2 2 3 3" xfId="50551"/>
    <cellStyle name="Normal 8 3 2 2 3 3 2" xfId="50552"/>
    <cellStyle name="Normal 8 3 2 2 3 3 2 2" xfId="50553"/>
    <cellStyle name="Normal 8 3 2 2 3 3 2 2 2" xfId="50554"/>
    <cellStyle name="Normal 8 3 2 2 3 3 2 2 2 2" xfId="50555"/>
    <cellStyle name="Normal 8 3 2 2 3 3 2 2 3" xfId="50556"/>
    <cellStyle name="Normal 8 3 2 2 3 3 2 2 3 2" xfId="50557"/>
    <cellStyle name="Normal 8 3 2 2 3 3 2 2 4" xfId="50558"/>
    <cellStyle name="Normal 8 3 2 2 3 3 2 3" xfId="50559"/>
    <cellStyle name="Normal 8 3 2 2 3 3 2 3 2" xfId="50560"/>
    <cellStyle name="Normal 8 3 2 2 3 3 2 4" xfId="50561"/>
    <cellStyle name="Normal 8 3 2 2 3 3 2 4 2" xfId="50562"/>
    <cellStyle name="Normal 8 3 2 2 3 3 2 5" xfId="50563"/>
    <cellStyle name="Normal 8 3 2 2 3 3 3" xfId="50564"/>
    <cellStyle name="Normal 8 3 2 2 3 3 3 2" xfId="50565"/>
    <cellStyle name="Normal 8 3 2 2 3 3 3 2 2" xfId="50566"/>
    <cellStyle name="Normal 8 3 2 2 3 3 3 2 2 2" xfId="50567"/>
    <cellStyle name="Normal 8 3 2 2 3 3 3 2 3" xfId="50568"/>
    <cellStyle name="Normal 8 3 2 2 3 3 3 2 3 2" xfId="50569"/>
    <cellStyle name="Normal 8 3 2 2 3 3 3 2 4" xfId="50570"/>
    <cellStyle name="Normal 8 3 2 2 3 3 3 3" xfId="50571"/>
    <cellStyle name="Normal 8 3 2 2 3 3 3 3 2" xfId="50572"/>
    <cellStyle name="Normal 8 3 2 2 3 3 3 4" xfId="50573"/>
    <cellStyle name="Normal 8 3 2 2 3 3 3 4 2" xfId="50574"/>
    <cellStyle name="Normal 8 3 2 2 3 3 3 5" xfId="50575"/>
    <cellStyle name="Normal 8 3 2 2 3 3 4" xfId="50576"/>
    <cellStyle name="Normal 8 3 2 2 3 3 4 2" xfId="50577"/>
    <cellStyle name="Normal 8 3 2 2 3 3 4 2 2" xfId="50578"/>
    <cellStyle name="Normal 8 3 2 2 3 3 4 2 2 2" xfId="50579"/>
    <cellStyle name="Normal 8 3 2 2 3 3 4 2 3" xfId="50580"/>
    <cellStyle name="Normal 8 3 2 2 3 3 4 2 3 2" xfId="50581"/>
    <cellStyle name="Normal 8 3 2 2 3 3 4 2 4" xfId="50582"/>
    <cellStyle name="Normal 8 3 2 2 3 3 4 3" xfId="50583"/>
    <cellStyle name="Normal 8 3 2 2 3 3 4 3 2" xfId="50584"/>
    <cellStyle name="Normal 8 3 2 2 3 3 4 4" xfId="50585"/>
    <cellStyle name="Normal 8 3 2 2 3 3 4 4 2" xfId="50586"/>
    <cellStyle name="Normal 8 3 2 2 3 3 4 5" xfId="50587"/>
    <cellStyle name="Normal 8 3 2 2 3 3 5" xfId="50588"/>
    <cellStyle name="Normal 8 3 2 2 3 3 5 2" xfId="50589"/>
    <cellStyle name="Normal 8 3 2 2 3 3 5 2 2" xfId="50590"/>
    <cellStyle name="Normal 8 3 2 2 3 3 5 3" xfId="50591"/>
    <cellStyle name="Normal 8 3 2 2 3 3 5 3 2" xfId="50592"/>
    <cellStyle name="Normal 8 3 2 2 3 3 5 4" xfId="50593"/>
    <cellStyle name="Normal 8 3 2 2 3 3 6" xfId="50594"/>
    <cellStyle name="Normal 8 3 2 2 3 3 6 2" xfId="50595"/>
    <cellStyle name="Normal 8 3 2 2 3 3 7" xfId="50596"/>
    <cellStyle name="Normal 8 3 2 2 3 3 7 2" xfId="50597"/>
    <cellStyle name="Normal 8 3 2 2 3 3 8" xfId="50598"/>
    <cellStyle name="Normal 8 3 2 2 3 4" xfId="50599"/>
    <cellStyle name="Normal 8 3 2 2 3 4 2" xfId="50600"/>
    <cellStyle name="Normal 8 3 2 2 3 4 2 2" xfId="50601"/>
    <cellStyle name="Normal 8 3 2 2 3 4 2 2 2" xfId="50602"/>
    <cellStyle name="Normal 8 3 2 2 3 4 2 3" xfId="50603"/>
    <cellStyle name="Normal 8 3 2 2 3 4 2 3 2" xfId="50604"/>
    <cellStyle name="Normal 8 3 2 2 3 4 2 4" xfId="50605"/>
    <cellStyle name="Normal 8 3 2 2 3 4 3" xfId="50606"/>
    <cellStyle name="Normal 8 3 2 2 3 4 3 2" xfId="50607"/>
    <cellStyle name="Normal 8 3 2 2 3 4 4" xfId="50608"/>
    <cellStyle name="Normal 8 3 2 2 3 4 4 2" xfId="50609"/>
    <cellStyle name="Normal 8 3 2 2 3 4 5" xfId="50610"/>
    <cellStyle name="Normal 8 3 2 2 3 5" xfId="50611"/>
    <cellStyle name="Normal 8 3 2 2 3 5 2" xfId="50612"/>
    <cellStyle name="Normal 8 3 2 2 3 5 2 2" xfId="50613"/>
    <cellStyle name="Normal 8 3 2 2 3 5 2 2 2" xfId="50614"/>
    <cellStyle name="Normal 8 3 2 2 3 5 2 3" xfId="50615"/>
    <cellStyle name="Normal 8 3 2 2 3 5 2 3 2" xfId="50616"/>
    <cellStyle name="Normal 8 3 2 2 3 5 2 4" xfId="50617"/>
    <cellStyle name="Normal 8 3 2 2 3 5 3" xfId="50618"/>
    <cellStyle name="Normal 8 3 2 2 3 5 3 2" xfId="50619"/>
    <cellStyle name="Normal 8 3 2 2 3 5 4" xfId="50620"/>
    <cellStyle name="Normal 8 3 2 2 3 5 4 2" xfId="50621"/>
    <cellStyle name="Normal 8 3 2 2 3 5 5" xfId="50622"/>
    <cellStyle name="Normal 8 3 2 2 3 6" xfId="50623"/>
    <cellStyle name="Normal 8 3 2 2 3 6 2" xfId="50624"/>
    <cellStyle name="Normal 8 3 2 2 3 6 2 2" xfId="50625"/>
    <cellStyle name="Normal 8 3 2 2 3 6 2 2 2" xfId="50626"/>
    <cellStyle name="Normal 8 3 2 2 3 6 2 3" xfId="50627"/>
    <cellStyle name="Normal 8 3 2 2 3 6 2 3 2" xfId="50628"/>
    <cellStyle name="Normal 8 3 2 2 3 6 2 4" xfId="50629"/>
    <cellStyle name="Normal 8 3 2 2 3 6 3" xfId="50630"/>
    <cellStyle name="Normal 8 3 2 2 3 6 3 2" xfId="50631"/>
    <cellStyle name="Normal 8 3 2 2 3 6 4" xfId="50632"/>
    <cellStyle name="Normal 8 3 2 2 3 6 4 2" xfId="50633"/>
    <cellStyle name="Normal 8 3 2 2 3 6 5" xfId="50634"/>
    <cellStyle name="Normal 8 3 2 2 3 7" xfId="50635"/>
    <cellStyle name="Normal 8 3 2 2 3 7 2" xfId="50636"/>
    <cellStyle name="Normal 8 3 2 2 3 7 2 2" xfId="50637"/>
    <cellStyle name="Normal 8 3 2 2 3 7 3" xfId="50638"/>
    <cellStyle name="Normal 8 3 2 2 3 7 3 2" xfId="50639"/>
    <cellStyle name="Normal 8 3 2 2 3 7 4" xfId="50640"/>
    <cellStyle name="Normal 8 3 2 2 3 8" xfId="50641"/>
    <cellStyle name="Normal 8 3 2 2 3 8 2" xfId="50642"/>
    <cellStyle name="Normal 8 3 2 2 3 9" xfId="50643"/>
    <cellStyle name="Normal 8 3 2 2 3 9 2" xfId="50644"/>
    <cellStyle name="Normal 8 3 2 2 4" xfId="50645"/>
    <cellStyle name="Normal 8 3 2 2 4 10" xfId="50646"/>
    <cellStyle name="Normal 8 3 2 2 4 2" xfId="50647"/>
    <cellStyle name="Normal 8 3 2 2 4 2 2" xfId="50648"/>
    <cellStyle name="Normal 8 3 2 2 4 2 2 2" xfId="50649"/>
    <cellStyle name="Normal 8 3 2 2 4 2 2 2 2" xfId="50650"/>
    <cellStyle name="Normal 8 3 2 2 4 2 2 2 2 2" xfId="50651"/>
    <cellStyle name="Normal 8 3 2 2 4 2 2 2 3" xfId="50652"/>
    <cellStyle name="Normal 8 3 2 2 4 2 2 2 3 2" xfId="50653"/>
    <cellStyle name="Normal 8 3 2 2 4 2 2 2 4" xfId="50654"/>
    <cellStyle name="Normal 8 3 2 2 4 2 2 3" xfId="50655"/>
    <cellStyle name="Normal 8 3 2 2 4 2 2 3 2" xfId="50656"/>
    <cellStyle name="Normal 8 3 2 2 4 2 2 4" xfId="50657"/>
    <cellStyle name="Normal 8 3 2 2 4 2 2 4 2" xfId="50658"/>
    <cellStyle name="Normal 8 3 2 2 4 2 2 5" xfId="50659"/>
    <cellStyle name="Normal 8 3 2 2 4 2 3" xfId="50660"/>
    <cellStyle name="Normal 8 3 2 2 4 2 3 2" xfId="50661"/>
    <cellStyle name="Normal 8 3 2 2 4 2 3 2 2" xfId="50662"/>
    <cellStyle name="Normal 8 3 2 2 4 2 3 2 2 2" xfId="50663"/>
    <cellStyle name="Normal 8 3 2 2 4 2 3 2 3" xfId="50664"/>
    <cellStyle name="Normal 8 3 2 2 4 2 3 2 3 2" xfId="50665"/>
    <cellStyle name="Normal 8 3 2 2 4 2 3 2 4" xfId="50666"/>
    <cellStyle name="Normal 8 3 2 2 4 2 3 3" xfId="50667"/>
    <cellStyle name="Normal 8 3 2 2 4 2 3 3 2" xfId="50668"/>
    <cellStyle name="Normal 8 3 2 2 4 2 3 4" xfId="50669"/>
    <cellStyle name="Normal 8 3 2 2 4 2 3 4 2" xfId="50670"/>
    <cellStyle name="Normal 8 3 2 2 4 2 3 5" xfId="50671"/>
    <cellStyle name="Normal 8 3 2 2 4 2 4" xfId="50672"/>
    <cellStyle name="Normal 8 3 2 2 4 2 4 2" xfId="50673"/>
    <cellStyle name="Normal 8 3 2 2 4 2 4 2 2" xfId="50674"/>
    <cellStyle name="Normal 8 3 2 2 4 2 4 2 2 2" xfId="50675"/>
    <cellStyle name="Normal 8 3 2 2 4 2 4 2 3" xfId="50676"/>
    <cellStyle name="Normal 8 3 2 2 4 2 4 2 3 2" xfId="50677"/>
    <cellStyle name="Normal 8 3 2 2 4 2 4 2 4" xfId="50678"/>
    <cellStyle name="Normal 8 3 2 2 4 2 4 3" xfId="50679"/>
    <cellStyle name="Normal 8 3 2 2 4 2 4 3 2" xfId="50680"/>
    <cellStyle name="Normal 8 3 2 2 4 2 4 4" xfId="50681"/>
    <cellStyle name="Normal 8 3 2 2 4 2 4 4 2" xfId="50682"/>
    <cellStyle name="Normal 8 3 2 2 4 2 4 5" xfId="50683"/>
    <cellStyle name="Normal 8 3 2 2 4 2 5" xfId="50684"/>
    <cellStyle name="Normal 8 3 2 2 4 2 5 2" xfId="50685"/>
    <cellStyle name="Normal 8 3 2 2 4 2 5 2 2" xfId="50686"/>
    <cellStyle name="Normal 8 3 2 2 4 2 5 3" xfId="50687"/>
    <cellStyle name="Normal 8 3 2 2 4 2 5 3 2" xfId="50688"/>
    <cellStyle name="Normal 8 3 2 2 4 2 5 4" xfId="50689"/>
    <cellStyle name="Normal 8 3 2 2 4 2 6" xfId="50690"/>
    <cellStyle name="Normal 8 3 2 2 4 2 6 2" xfId="50691"/>
    <cellStyle name="Normal 8 3 2 2 4 2 7" xfId="50692"/>
    <cellStyle name="Normal 8 3 2 2 4 2 7 2" xfId="50693"/>
    <cellStyle name="Normal 8 3 2 2 4 2 8" xfId="50694"/>
    <cellStyle name="Normal 8 3 2 2 4 3" xfId="50695"/>
    <cellStyle name="Normal 8 3 2 2 4 3 2" xfId="50696"/>
    <cellStyle name="Normal 8 3 2 2 4 3 2 2" xfId="50697"/>
    <cellStyle name="Normal 8 3 2 2 4 3 2 2 2" xfId="50698"/>
    <cellStyle name="Normal 8 3 2 2 4 3 2 2 2 2" xfId="50699"/>
    <cellStyle name="Normal 8 3 2 2 4 3 2 2 3" xfId="50700"/>
    <cellStyle name="Normal 8 3 2 2 4 3 2 2 3 2" xfId="50701"/>
    <cellStyle name="Normal 8 3 2 2 4 3 2 2 4" xfId="50702"/>
    <cellStyle name="Normal 8 3 2 2 4 3 2 3" xfId="50703"/>
    <cellStyle name="Normal 8 3 2 2 4 3 2 3 2" xfId="50704"/>
    <cellStyle name="Normal 8 3 2 2 4 3 2 4" xfId="50705"/>
    <cellStyle name="Normal 8 3 2 2 4 3 2 4 2" xfId="50706"/>
    <cellStyle name="Normal 8 3 2 2 4 3 2 5" xfId="50707"/>
    <cellStyle name="Normal 8 3 2 2 4 3 3" xfId="50708"/>
    <cellStyle name="Normal 8 3 2 2 4 3 3 2" xfId="50709"/>
    <cellStyle name="Normal 8 3 2 2 4 3 3 2 2" xfId="50710"/>
    <cellStyle name="Normal 8 3 2 2 4 3 3 2 2 2" xfId="50711"/>
    <cellStyle name="Normal 8 3 2 2 4 3 3 2 3" xfId="50712"/>
    <cellStyle name="Normal 8 3 2 2 4 3 3 2 3 2" xfId="50713"/>
    <cellStyle name="Normal 8 3 2 2 4 3 3 2 4" xfId="50714"/>
    <cellStyle name="Normal 8 3 2 2 4 3 3 3" xfId="50715"/>
    <cellStyle name="Normal 8 3 2 2 4 3 3 3 2" xfId="50716"/>
    <cellStyle name="Normal 8 3 2 2 4 3 3 4" xfId="50717"/>
    <cellStyle name="Normal 8 3 2 2 4 3 3 4 2" xfId="50718"/>
    <cellStyle name="Normal 8 3 2 2 4 3 3 5" xfId="50719"/>
    <cellStyle name="Normal 8 3 2 2 4 3 4" xfId="50720"/>
    <cellStyle name="Normal 8 3 2 2 4 3 4 2" xfId="50721"/>
    <cellStyle name="Normal 8 3 2 2 4 3 4 2 2" xfId="50722"/>
    <cellStyle name="Normal 8 3 2 2 4 3 4 2 2 2" xfId="50723"/>
    <cellStyle name="Normal 8 3 2 2 4 3 4 2 3" xfId="50724"/>
    <cellStyle name="Normal 8 3 2 2 4 3 4 2 3 2" xfId="50725"/>
    <cellStyle name="Normal 8 3 2 2 4 3 4 2 4" xfId="50726"/>
    <cellStyle name="Normal 8 3 2 2 4 3 4 3" xfId="50727"/>
    <cellStyle name="Normal 8 3 2 2 4 3 4 3 2" xfId="50728"/>
    <cellStyle name="Normal 8 3 2 2 4 3 4 4" xfId="50729"/>
    <cellStyle name="Normal 8 3 2 2 4 3 4 4 2" xfId="50730"/>
    <cellStyle name="Normal 8 3 2 2 4 3 4 5" xfId="50731"/>
    <cellStyle name="Normal 8 3 2 2 4 3 5" xfId="50732"/>
    <cellStyle name="Normal 8 3 2 2 4 3 5 2" xfId="50733"/>
    <cellStyle name="Normal 8 3 2 2 4 3 5 2 2" xfId="50734"/>
    <cellStyle name="Normal 8 3 2 2 4 3 5 3" xfId="50735"/>
    <cellStyle name="Normal 8 3 2 2 4 3 5 3 2" xfId="50736"/>
    <cellStyle name="Normal 8 3 2 2 4 3 5 4" xfId="50737"/>
    <cellStyle name="Normal 8 3 2 2 4 3 6" xfId="50738"/>
    <cellStyle name="Normal 8 3 2 2 4 3 6 2" xfId="50739"/>
    <cellStyle name="Normal 8 3 2 2 4 3 7" xfId="50740"/>
    <cellStyle name="Normal 8 3 2 2 4 3 7 2" xfId="50741"/>
    <cellStyle name="Normal 8 3 2 2 4 3 8" xfId="50742"/>
    <cellStyle name="Normal 8 3 2 2 4 4" xfId="50743"/>
    <cellStyle name="Normal 8 3 2 2 4 4 2" xfId="50744"/>
    <cellStyle name="Normal 8 3 2 2 4 4 2 2" xfId="50745"/>
    <cellStyle name="Normal 8 3 2 2 4 4 2 2 2" xfId="50746"/>
    <cellStyle name="Normal 8 3 2 2 4 4 2 3" xfId="50747"/>
    <cellStyle name="Normal 8 3 2 2 4 4 2 3 2" xfId="50748"/>
    <cellStyle name="Normal 8 3 2 2 4 4 2 4" xfId="50749"/>
    <cellStyle name="Normal 8 3 2 2 4 4 3" xfId="50750"/>
    <cellStyle name="Normal 8 3 2 2 4 4 3 2" xfId="50751"/>
    <cellStyle name="Normal 8 3 2 2 4 4 4" xfId="50752"/>
    <cellStyle name="Normal 8 3 2 2 4 4 4 2" xfId="50753"/>
    <cellStyle name="Normal 8 3 2 2 4 4 5" xfId="50754"/>
    <cellStyle name="Normal 8 3 2 2 4 5" xfId="50755"/>
    <cellStyle name="Normal 8 3 2 2 4 5 2" xfId="50756"/>
    <cellStyle name="Normal 8 3 2 2 4 5 2 2" xfId="50757"/>
    <cellStyle name="Normal 8 3 2 2 4 5 2 2 2" xfId="50758"/>
    <cellStyle name="Normal 8 3 2 2 4 5 2 3" xfId="50759"/>
    <cellStyle name="Normal 8 3 2 2 4 5 2 3 2" xfId="50760"/>
    <cellStyle name="Normal 8 3 2 2 4 5 2 4" xfId="50761"/>
    <cellStyle name="Normal 8 3 2 2 4 5 3" xfId="50762"/>
    <cellStyle name="Normal 8 3 2 2 4 5 3 2" xfId="50763"/>
    <cellStyle name="Normal 8 3 2 2 4 5 4" xfId="50764"/>
    <cellStyle name="Normal 8 3 2 2 4 5 4 2" xfId="50765"/>
    <cellStyle name="Normal 8 3 2 2 4 5 5" xfId="50766"/>
    <cellStyle name="Normal 8 3 2 2 4 6" xfId="50767"/>
    <cellStyle name="Normal 8 3 2 2 4 6 2" xfId="50768"/>
    <cellStyle name="Normal 8 3 2 2 4 6 2 2" xfId="50769"/>
    <cellStyle name="Normal 8 3 2 2 4 6 2 2 2" xfId="50770"/>
    <cellStyle name="Normal 8 3 2 2 4 6 2 3" xfId="50771"/>
    <cellStyle name="Normal 8 3 2 2 4 6 2 3 2" xfId="50772"/>
    <cellStyle name="Normal 8 3 2 2 4 6 2 4" xfId="50773"/>
    <cellStyle name="Normal 8 3 2 2 4 6 3" xfId="50774"/>
    <cellStyle name="Normal 8 3 2 2 4 6 3 2" xfId="50775"/>
    <cellStyle name="Normal 8 3 2 2 4 6 4" xfId="50776"/>
    <cellStyle name="Normal 8 3 2 2 4 6 4 2" xfId="50777"/>
    <cellStyle name="Normal 8 3 2 2 4 6 5" xfId="50778"/>
    <cellStyle name="Normal 8 3 2 2 4 7" xfId="50779"/>
    <cellStyle name="Normal 8 3 2 2 4 7 2" xfId="50780"/>
    <cellStyle name="Normal 8 3 2 2 4 7 2 2" xfId="50781"/>
    <cellStyle name="Normal 8 3 2 2 4 7 3" xfId="50782"/>
    <cellStyle name="Normal 8 3 2 2 4 7 3 2" xfId="50783"/>
    <cellStyle name="Normal 8 3 2 2 4 7 4" xfId="50784"/>
    <cellStyle name="Normal 8 3 2 2 4 8" xfId="50785"/>
    <cellStyle name="Normal 8 3 2 2 4 8 2" xfId="50786"/>
    <cellStyle name="Normal 8 3 2 2 4 9" xfId="50787"/>
    <cellStyle name="Normal 8 3 2 2 4 9 2" xfId="50788"/>
    <cellStyle name="Normal 8 3 2 2 5" xfId="50789"/>
    <cellStyle name="Normal 8 3 2 2 5 2" xfId="50790"/>
    <cellStyle name="Normal 8 3 2 2 5 2 2" xfId="50791"/>
    <cellStyle name="Normal 8 3 2 2 5 2 2 2" xfId="50792"/>
    <cellStyle name="Normal 8 3 2 2 5 2 2 2 2" xfId="50793"/>
    <cellStyle name="Normal 8 3 2 2 5 2 2 3" xfId="50794"/>
    <cellStyle name="Normal 8 3 2 2 5 2 2 3 2" xfId="50795"/>
    <cellStyle name="Normal 8 3 2 2 5 2 2 4" xfId="50796"/>
    <cellStyle name="Normal 8 3 2 2 5 2 3" xfId="50797"/>
    <cellStyle name="Normal 8 3 2 2 5 2 3 2" xfId="50798"/>
    <cellStyle name="Normal 8 3 2 2 5 2 4" xfId="50799"/>
    <cellStyle name="Normal 8 3 2 2 5 2 4 2" xfId="50800"/>
    <cellStyle name="Normal 8 3 2 2 5 2 5" xfId="50801"/>
    <cellStyle name="Normal 8 3 2 2 5 3" xfId="50802"/>
    <cellStyle name="Normal 8 3 2 2 5 3 2" xfId="50803"/>
    <cellStyle name="Normal 8 3 2 2 5 3 2 2" xfId="50804"/>
    <cellStyle name="Normal 8 3 2 2 5 3 2 2 2" xfId="50805"/>
    <cellStyle name="Normal 8 3 2 2 5 3 2 3" xfId="50806"/>
    <cellStyle name="Normal 8 3 2 2 5 3 2 3 2" xfId="50807"/>
    <cellStyle name="Normal 8 3 2 2 5 3 2 4" xfId="50808"/>
    <cellStyle name="Normal 8 3 2 2 5 3 3" xfId="50809"/>
    <cellStyle name="Normal 8 3 2 2 5 3 3 2" xfId="50810"/>
    <cellStyle name="Normal 8 3 2 2 5 3 4" xfId="50811"/>
    <cellStyle name="Normal 8 3 2 2 5 3 4 2" xfId="50812"/>
    <cellStyle name="Normal 8 3 2 2 5 3 5" xfId="50813"/>
    <cellStyle name="Normal 8 3 2 2 5 4" xfId="50814"/>
    <cellStyle name="Normal 8 3 2 2 5 4 2" xfId="50815"/>
    <cellStyle name="Normal 8 3 2 2 5 4 2 2" xfId="50816"/>
    <cellStyle name="Normal 8 3 2 2 5 4 2 2 2" xfId="50817"/>
    <cellStyle name="Normal 8 3 2 2 5 4 2 3" xfId="50818"/>
    <cellStyle name="Normal 8 3 2 2 5 4 2 3 2" xfId="50819"/>
    <cellStyle name="Normal 8 3 2 2 5 4 2 4" xfId="50820"/>
    <cellStyle name="Normal 8 3 2 2 5 4 3" xfId="50821"/>
    <cellStyle name="Normal 8 3 2 2 5 4 3 2" xfId="50822"/>
    <cellStyle name="Normal 8 3 2 2 5 4 4" xfId="50823"/>
    <cellStyle name="Normal 8 3 2 2 5 4 4 2" xfId="50824"/>
    <cellStyle name="Normal 8 3 2 2 5 4 5" xfId="50825"/>
    <cellStyle name="Normal 8 3 2 2 5 5" xfId="50826"/>
    <cellStyle name="Normal 8 3 2 2 5 5 2" xfId="50827"/>
    <cellStyle name="Normal 8 3 2 2 5 5 2 2" xfId="50828"/>
    <cellStyle name="Normal 8 3 2 2 5 5 3" xfId="50829"/>
    <cellStyle name="Normal 8 3 2 2 5 5 3 2" xfId="50830"/>
    <cellStyle name="Normal 8 3 2 2 5 5 4" xfId="50831"/>
    <cellStyle name="Normal 8 3 2 2 5 6" xfId="50832"/>
    <cellStyle name="Normal 8 3 2 2 5 6 2" xfId="50833"/>
    <cellStyle name="Normal 8 3 2 2 5 7" xfId="50834"/>
    <cellStyle name="Normal 8 3 2 2 5 7 2" xfId="50835"/>
    <cellStyle name="Normal 8 3 2 2 5 8" xfId="50836"/>
    <cellStyle name="Normal 8 3 2 2 6" xfId="50837"/>
    <cellStyle name="Normal 8 3 2 2 6 2" xfId="50838"/>
    <cellStyle name="Normal 8 3 2 2 6 2 2" xfId="50839"/>
    <cellStyle name="Normal 8 3 2 2 6 2 2 2" xfId="50840"/>
    <cellStyle name="Normal 8 3 2 2 6 2 2 2 2" xfId="50841"/>
    <cellStyle name="Normal 8 3 2 2 6 2 2 3" xfId="50842"/>
    <cellStyle name="Normal 8 3 2 2 6 2 2 3 2" xfId="50843"/>
    <cellStyle name="Normal 8 3 2 2 6 2 2 4" xfId="50844"/>
    <cellStyle name="Normal 8 3 2 2 6 2 3" xfId="50845"/>
    <cellStyle name="Normal 8 3 2 2 6 2 3 2" xfId="50846"/>
    <cellStyle name="Normal 8 3 2 2 6 2 4" xfId="50847"/>
    <cellStyle name="Normal 8 3 2 2 6 2 4 2" xfId="50848"/>
    <cellStyle name="Normal 8 3 2 2 6 2 5" xfId="50849"/>
    <cellStyle name="Normal 8 3 2 2 6 3" xfId="50850"/>
    <cellStyle name="Normal 8 3 2 2 6 3 2" xfId="50851"/>
    <cellStyle name="Normal 8 3 2 2 6 3 2 2" xfId="50852"/>
    <cellStyle name="Normal 8 3 2 2 6 3 2 2 2" xfId="50853"/>
    <cellStyle name="Normal 8 3 2 2 6 3 2 3" xfId="50854"/>
    <cellStyle name="Normal 8 3 2 2 6 3 2 3 2" xfId="50855"/>
    <cellStyle name="Normal 8 3 2 2 6 3 2 4" xfId="50856"/>
    <cellStyle name="Normal 8 3 2 2 6 3 3" xfId="50857"/>
    <cellStyle name="Normal 8 3 2 2 6 3 3 2" xfId="50858"/>
    <cellStyle name="Normal 8 3 2 2 6 3 4" xfId="50859"/>
    <cellStyle name="Normal 8 3 2 2 6 3 4 2" xfId="50860"/>
    <cellStyle name="Normal 8 3 2 2 6 3 5" xfId="50861"/>
    <cellStyle name="Normal 8 3 2 2 6 4" xfId="50862"/>
    <cellStyle name="Normal 8 3 2 2 6 4 2" xfId="50863"/>
    <cellStyle name="Normal 8 3 2 2 6 4 2 2" xfId="50864"/>
    <cellStyle name="Normal 8 3 2 2 6 4 2 2 2" xfId="50865"/>
    <cellStyle name="Normal 8 3 2 2 6 4 2 3" xfId="50866"/>
    <cellStyle name="Normal 8 3 2 2 6 4 2 3 2" xfId="50867"/>
    <cellStyle name="Normal 8 3 2 2 6 4 2 4" xfId="50868"/>
    <cellStyle name="Normal 8 3 2 2 6 4 3" xfId="50869"/>
    <cellStyle name="Normal 8 3 2 2 6 4 3 2" xfId="50870"/>
    <cellStyle name="Normal 8 3 2 2 6 4 4" xfId="50871"/>
    <cellStyle name="Normal 8 3 2 2 6 4 4 2" xfId="50872"/>
    <cellStyle name="Normal 8 3 2 2 6 4 5" xfId="50873"/>
    <cellStyle name="Normal 8 3 2 2 6 5" xfId="50874"/>
    <cellStyle name="Normal 8 3 2 2 6 5 2" xfId="50875"/>
    <cellStyle name="Normal 8 3 2 2 6 5 2 2" xfId="50876"/>
    <cellStyle name="Normal 8 3 2 2 6 5 3" xfId="50877"/>
    <cellStyle name="Normal 8 3 2 2 6 5 3 2" xfId="50878"/>
    <cellStyle name="Normal 8 3 2 2 6 5 4" xfId="50879"/>
    <cellStyle name="Normal 8 3 2 2 6 6" xfId="50880"/>
    <cellStyle name="Normal 8 3 2 2 6 6 2" xfId="50881"/>
    <cellStyle name="Normal 8 3 2 2 6 7" xfId="50882"/>
    <cellStyle name="Normal 8 3 2 2 6 7 2" xfId="50883"/>
    <cellStyle name="Normal 8 3 2 2 6 8" xfId="50884"/>
    <cellStyle name="Normal 8 3 2 2 7" xfId="50885"/>
    <cellStyle name="Normal 8 3 2 2 7 2" xfId="50886"/>
    <cellStyle name="Normal 8 3 2 2 7 2 2" xfId="50887"/>
    <cellStyle name="Normal 8 3 2 2 7 2 2 2" xfId="50888"/>
    <cellStyle name="Normal 8 3 2 2 7 2 3" xfId="50889"/>
    <cellStyle name="Normal 8 3 2 2 7 2 3 2" xfId="50890"/>
    <cellStyle name="Normal 8 3 2 2 7 2 4" xfId="50891"/>
    <cellStyle name="Normal 8 3 2 2 7 3" xfId="50892"/>
    <cellStyle name="Normal 8 3 2 2 7 3 2" xfId="50893"/>
    <cellStyle name="Normal 8 3 2 2 7 4" xfId="50894"/>
    <cellStyle name="Normal 8 3 2 2 7 4 2" xfId="50895"/>
    <cellStyle name="Normal 8 3 2 2 7 5" xfId="50896"/>
    <cellStyle name="Normal 8 3 2 2 8" xfId="50897"/>
    <cellStyle name="Normal 8 3 2 2 8 2" xfId="50898"/>
    <cellStyle name="Normal 8 3 2 2 8 2 2" xfId="50899"/>
    <cellStyle name="Normal 8 3 2 2 8 2 2 2" xfId="50900"/>
    <cellStyle name="Normal 8 3 2 2 8 2 3" xfId="50901"/>
    <cellStyle name="Normal 8 3 2 2 8 2 3 2" xfId="50902"/>
    <cellStyle name="Normal 8 3 2 2 8 2 4" xfId="50903"/>
    <cellStyle name="Normal 8 3 2 2 8 3" xfId="50904"/>
    <cellStyle name="Normal 8 3 2 2 8 3 2" xfId="50905"/>
    <cellStyle name="Normal 8 3 2 2 8 4" xfId="50906"/>
    <cellStyle name="Normal 8 3 2 2 8 4 2" xfId="50907"/>
    <cellStyle name="Normal 8 3 2 2 8 5" xfId="50908"/>
    <cellStyle name="Normal 8 3 2 2 9" xfId="50909"/>
    <cellStyle name="Normal 8 3 2 2 9 2" xfId="50910"/>
    <cellStyle name="Normal 8 3 2 2 9 2 2" xfId="50911"/>
    <cellStyle name="Normal 8 3 2 2 9 2 2 2" xfId="50912"/>
    <cellStyle name="Normal 8 3 2 2 9 2 3" xfId="50913"/>
    <cellStyle name="Normal 8 3 2 2 9 2 3 2" xfId="50914"/>
    <cellStyle name="Normal 8 3 2 2 9 2 4" xfId="50915"/>
    <cellStyle name="Normal 8 3 2 2 9 3" xfId="50916"/>
    <cellStyle name="Normal 8 3 2 2 9 3 2" xfId="50917"/>
    <cellStyle name="Normal 8 3 2 2 9 4" xfId="50918"/>
    <cellStyle name="Normal 8 3 2 2 9 4 2" xfId="50919"/>
    <cellStyle name="Normal 8 3 2 2 9 5" xfId="50920"/>
    <cellStyle name="Normal 8 3 2 3" xfId="50921"/>
    <cellStyle name="Normal 8 3 2 3 10" xfId="50922"/>
    <cellStyle name="Normal 8 3 2 3 10 2" xfId="50923"/>
    <cellStyle name="Normal 8 3 2 3 11" xfId="50924"/>
    <cellStyle name="Normal 8 3 2 3 2" xfId="50925"/>
    <cellStyle name="Normal 8 3 2 3 2 10" xfId="50926"/>
    <cellStyle name="Normal 8 3 2 3 2 2" xfId="50927"/>
    <cellStyle name="Normal 8 3 2 3 2 2 2" xfId="50928"/>
    <cellStyle name="Normal 8 3 2 3 2 2 2 2" xfId="50929"/>
    <cellStyle name="Normal 8 3 2 3 2 2 2 2 2" xfId="50930"/>
    <cellStyle name="Normal 8 3 2 3 2 2 2 2 2 2" xfId="50931"/>
    <cellStyle name="Normal 8 3 2 3 2 2 2 2 3" xfId="50932"/>
    <cellStyle name="Normal 8 3 2 3 2 2 2 2 3 2" xfId="50933"/>
    <cellStyle name="Normal 8 3 2 3 2 2 2 2 4" xfId="50934"/>
    <cellStyle name="Normal 8 3 2 3 2 2 2 3" xfId="50935"/>
    <cellStyle name="Normal 8 3 2 3 2 2 2 3 2" xfId="50936"/>
    <cellStyle name="Normal 8 3 2 3 2 2 2 4" xfId="50937"/>
    <cellStyle name="Normal 8 3 2 3 2 2 2 4 2" xfId="50938"/>
    <cellStyle name="Normal 8 3 2 3 2 2 2 5" xfId="50939"/>
    <cellStyle name="Normal 8 3 2 3 2 2 2 6" xfId="50940"/>
    <cellStyle name="Normal 8 3 2 3 2 2 3" xfId="50941"/>
    <cellStyle name="Normal 8 3 2 3 2 2 3 2" xfId="50942"/>
    <cellStyle name="Normal 8 3 2 3 2 2 3 2 2" xfId="50943"/>
    <cellStyle name="Normal 8 3 2 3 2 2 3 2 2 2" xfId="50944"/>
    <cellStyle name="Normal 8 3 2 3 2 2 3 2 3" xfId="50945"/>
    <cellStyle name="Normal 8 3 2 3 2 2 3 2 3 2" xfId="50946"/>
    <cellStyle name="Normal 8 3 2 3 2 2 3 2 4" xfId="50947"/>
    <cellStyle name="Normal 8 3 2 3 2 2 3 3" xfId="50948"/>
    <cellStyle name="Normal 8 3 2 3 2 2 3 3 2" xfId="50949"/>
    <cellStyle name="Normal 8 3 2 3 2 2 3 4" xfId="50950"/>
    <cellStyle name="Normal 8 3 2 3 2 2 3 4 2" xfId="50951"/>
    <cellStyle name="Normal 8 3 2 3 2 2 3 5" xfId="50952"/>
    <cellStyle name="Normal 8 3 2 3 2 2 4" xfId="50953"/>
    <cellStyle name="Normal 8 3 2 3 2 2 4 2" xfId="50954"/>
    <cellStyle name="Normal 8 3 2 3 2 2 4 2 2" xfId="50955"/>
    <cellStyle name="Normal 8 3 2 3 2 2 4 2 2 2" xfId="50956"/>
    <cellStyle name="Normal 8 3 2 3 2 2 4 2 3" xfId="50957"/>
    <cellStyle name="Normal 8 3 2 3 2 2 4 2 3 2" xfId="50958"/>
    <cellStyle name="Normal 8 3 2 3 2 2 4 2 4" xfId="50959"/>
    <cellStyle name="Normal 8 3 2 3 2 2 4 3" xfId="50960"/>
    <cellStyle name="Normal 8 3 2 3 2 2 4 3 2" xfId="50961"/>
    <cellStyle name="Normal 8 3 2 3 2 2 4 4" xfId="50962"/>
    <cellStyle name="Normal 8 3 2 3 2 2 4 4 2" xfId="50963"/>
    <cellStyle name="Normal 8 3 2 3 2 2 4 5" xfId="50964"/>
    <cellStyle name="Normal 8 3 2 3 2 2 5" xfId="50965"/>
    <cellStyle name="Normal 8 3 2 3 2 2 5 2" xfId="50966"/>
    <cellStyle name="Normal 8 3 2 3 2 2 5 2 2" xfId="50967"/>
    <cellStyle name="Normal 8 3 2 3 2 2 5 3" xfId="50968"/>
    <cellStyle name="Normal 8 3 2 3 2 2 5 3 2" xfId="50969"/>
    <cellStyle name="Normal 8 3 2 3 2 2 5 4" xfId="50970"/>
    <cellStyle name="Normal 8 3 2 3 2 2 6" xfId="50971"/>
    <cellStyle name="Normal 8 3 2 3 2 2 6 2" xfId="50972"/>
    <cellStyle name="Normal 8 3 2 3 2 2 7" xfId="50973"/>
    <cellStyle name="Normal 8 3 2 3 2 2 7 2" xfId="50974"/>
    <cellStyle name="Normal 8 3 2 3 2 2 8" xfId="50975"/>
    <cellStyle name="Normal 8 3 2 3 2 3" xfId="50976"/>
    <cellStyle name="Normal 8 3 2 3 2 3 2" xfId="50977"/>
    <cellStyle name="Normal 8 3 2 3 2 3 2 2" xfId="50978"/>
    <cellStyle name="Normal 8 3 2 3 2 3 2 2 2" xfId="50979"/>
    <cellStyle name="Normal 8 3 2 3 2 3 2 2 2 2" xfId="50980"/>
    <cellStyle name="Normal 8 3 2 3 2 3 2 2 3" xfId="50981"/>
    <cellStyle name="Normal 8 3 2 3 2 3 2 2 3 2" xfId="50982"/>
    <cellStyle name="Normal 8 3 2 3 2 3 2 2 4" xfId="50983"/>
    <cellStyle name="Normal 8 3 2 3 2 3 2 3" xfId="50984"/>
    <cellStyle name="Normal 8 3 2 3 2 3 2 3 2" xfId="50985"/>
    <cellStyle name="Normal 8 3 2 3 2 3 2 4" xfId="50986"/>
    <cellStyle name="Normal 8 3 2 3 2 3 2 4 2" xfId="50987"/>
    <cellStyle name="Normal 8 3 2 3 2 3 2 5" xfId="50988"/>
    <cellStyle name="Normal 8 3 2 3 2 3 3" xfId="50989"/>
    <cellStyle name="Normal 8 3 2 3 2 3 3 2" xfId="50990"/>
    <cellStyle name="Normal 8 3 2 3 2 3 3 2 2" xfId="50991"/>
    <cellStyle name="Normal 8 3 2 3 2 3 3 2 2 2" xfId="50992"/>
    <cellStyle name="Normal 8 3 2 3 2 3 3 2 3" xfId="50993"/>
    <cellStyle name="Normal 8 3 2 3 2 3 3 2 3 2" xfId="50994"/>
    <cellStyle name="Normal 8 3 2 3 2 3 3 2 4" xfId="50995"/>
    <cellStyle name="Normal 8 3 2 3 2 3 3 3" xfId="50996"/>
    <cellStyle name="Normal 8 3 2 3 2 3 3 3 2" xfId="50997"/>
    <cellStyle name="Normal 8 3 2 3 2 3 3 4" xfId="50998"/>
    <cellStyle name="Normal 8 3 2 3 2 3 3 4 2" xfId="50999"/>
    <cellStyle name="Normal 8 3 2 3 2 3 3 5" xfId="51000"/>
    <cellStyle name="Normal 8 3 2 3 2 3 4" xfId="51001"/>
    <cellStyle name="Normal 8 3 2 3 2 3 4 2" xfId="51002"/>
    <cellStyle name="Normal 8 3 2 3 2 3 4 2 2" xfId="51003"/>
    <cellStyle name="Normal 8 3 2 3 2 3 4 2 2 2" xfId="51004"/>
    <cellStyle name="Normal 8 3 2 3 2 3 4 2 3" xfId="51005"/>
    <cellStyle name="Normal 8 3 2 3 2 3 4 2 3 2" xfId="51006"/>
    <cellStyle name="Normal 8 3 2 3 2 3 4 2 4" xfId="51007"/>
    <cellStyle name="Normal 8 3 2 3 2 3 4 3" xfId="51008"/>
    <cellStyle name="Normal 8 3 2 3 2 3 4 3 2" xfId="51009"/>
    <cellStyle name="Normal 8 3 2 3 2 3 4 4" xfId="51010"/>
    <cellStyle name="Normal 8 3 2 3 2 3 4 4 2" xfId="51011"/>
    <cellStyle name="Normal 8 3 2 3 2 3 4 5" xfId="51012"/>
    <cellStyle name="Normal 8 3 2 3 2 3 5" xfId="51013"/>
    <cellStyle name="Normal 8 3 2 3 2 3 5 2" xfId="51014"/>
    <cellStyle name="Normal 8 3 2 3 2 3 5 2 2" xfId="51015"/>
    <cellStyle name="Normal 8 3 2 3 2 3 5 3" xfId="51016"/>
    <cellStyle name="Normal 8 3 2 3 2 3 5 3 2" xfId="51017"/>
    <cellStyle name="Normal 8 3 2 3 2 3 5 4" xfId="51018"/>
    <cellStyle name="Normal 8 3 2 3 2 3 6" xfId="51019"/>
    <cellStyle name="Normal 8 3 2 3 2 3 6 2" xfId="51020"/>
    <cellStyle name="Normal 8 3 2 3 2 3 7" xfId="51021"/>
    <cellStyle name="Normal 8 3 2 3 2 3 7 2" xfId="51022"/>
    <cellStyle name="Normal 8 3 2 3 2 3 8" xfId="51023"/>
    <cellStyle name="Normal 8 3 2 3 2 4" xfId="51024"/>
    <cellStyle name="Normal 8 3 2 3 2 4 2" xfId="51025"/>
    <cellStyle name="Normal 8 3 2 3 2 4 2 2" xfId="51026"/>
    <cellStyle name="Normal 8 3 2 3 2 4 2 2 2" xfId="51027"/>
    <cellStyle name="Normal 8 3 2 3 2 4 2 3" xfId="51028"/>
    <cellStyle name="Normal 8 3 2 3 2 4 2 3 2" xfId="51029"/>
    <cellStyle name="Normal 8 3 2 3 2 4 2 4" xfId="51030"/>
    <cellStyle name="Normal 8 3 2 3 2 4 3" xfId="51031"/>
    <cellStyle name="Normal 8 3 2 3 2 4 3 2" xfId="51032"/>
    <cellStyle name="Normal 8 3 2 3 2 4 4" xfId="51033"/>
    <cellStyle name="Normal 8 3 2 3 2 4 4 2" xfId="51034"/>
    <cellStyle name="Normal 8 3 2 3 2 4 5" xfId="51035"/>
    <cellStyle name="Normal 8 3 2 3 2 5" xfId="51036"/>
    <cellStyle name="Normal 8 3 2 3 2 5 2" xfId="51037"/>
    <cellStyle name="Normal 8 3 2 3 2 5 2 2" xfId="51038"/>
    <cellStyle name="Normal 8 3 2 3 2 5 2 2 2" xfId="51039"/>
    <cellStyle name="Normal 8 3 2 3 2 5 2 3" xfId="51040"/>
    <cellStyle name="Normal 8 3 2 3 2 5 2 3 2" xfId="51041"/>
    <cellStyle name="Normal 8 3 2 3 2 5 2 4" xfId="51042"/>
    <cellStyle name="Normal 8 3 2 3 2 5 3" xfId="51043"/>
    <cellStyle name="Normal 8 3 2 3 2 5 3 2" xfId="51044"/>
    <cellStyle name="Normal 8 3 2 3 2 5 4" xfId="51045"/>
    <cellStyle name="Normal 8 3 2 3 2 5 4 2" xfId="51046"/>
    <cellStyle name="Normal 8 3 2 3 2 5 5" xfId="51047"/>
    <cellStyle name="Normal 8 3 2 3 2 6" xfId="51048"/>
    <cellStyle name="Normal 8 3 2 3 2 6 2" xfId="51049"/>
    <cellStyle name="Normal 8 3 2 3 2 6 2 2" xfId="51050"/>
    <cellStyle name="Normal 8 3 2 3 2 6 2 2 2" xfId="51051"/>
    <cellStyle name="Normal 8 3 2 3 2 6 2 3" xfId="51052"/>
    <cellStyle name="Normal 8 3 2 3 2 6 2 3 2" xfId="51053"/>
    <cellStyle name="Normal 8 3 2 3 2 6 2 4" xfId="51054"/>
    <cellStyle name="Normal 8 3 2 3 2 6 3" xfId="51055"/>
    <cellStyle name="Normal 8 3 2 3 2 6 3 2" xfId="51056"/>
    <cellStyle name="Normal 8 3 2 3 2 6 4" xfId="51057"/>
    <cellStyle name="Normal 8 3 2 3 2 6 4 2" xfId="51058"/>
    <cellStyle name="Normal 8 3 2 3 2 6 5" xfId="51059"/>
    <cellStyle name="Normal 8 3 2 3 2 7" xfId="51060"/>
    <cellStyle name="Normal 8 3 2 3 2 7 2" xfId="51061"/>
    <cellStyle name="Normal 8 3 2 3 2 7 2 2" xfId="51062"/>
    <cellStyle name="Normal 8 3 2 3 2 7 3" xfId="51063"/>
    <cellStyle name="Normal 8 3 2 3 2 7 3 2" xfId="51064"/>
    <cellStyle name="Normal 8 3 2 3 2 7 4" xfId="51065"/>
    <cellStyle name="Normal 8 3 2 3 2 8" xfId="51066"/>
    <cellStyle name="Normal 8 3 2 3 2 8 2" xfId="51067"/>
    <cellStyle name="Normal 8 3 2 3 2 9" xfId="51068"/>
    <cellStyle name="Normal 8 3 2 3 2 9 2" xfId="51069"/>
    <cellStyle name="Normal 8 3 2 3 3" xfId="51070"/>
    <cellStyle name="Normal 8 3 2 3 3 2" xfId="51071"/>
    <cellStyle name="Normal 8 3 2 3 3 2 2" xfId="51072"/>
    <cellStyle name="Normal 8 3 2 3 3 2 2 2" xfId="51073"/>
    <cellStyle name="Normal 8 3 2 3 3 2 2 2 2" xfId="51074"/>
    <cellStyle name="Normal 8 3 2 3 3 2 2 3" xfId="51075"/>
    <cellStyle name="Normal 8 3 2 3 3 2 2 3 2" xfId="51076"/>
    <cellStyle name="Normal 8 3 2 3 3 2 2 4" xfId="51077"/>
    <cellStyle name="Normal 8 3 2 3 3 2 3" xfId="51078"/>
    <cellStyle name="Normal 8 3 2 3 3 2 3 2" xfId="51079"/>
    <cellStyle name="Normal 8 3 2 3 3 2 4" xfId="51080"/>
    <cellStyle name="Normal 8 3 2 3 3 2 4 2" xfId="51081"/>
    <cellStyle name="Normal 8 3 2 3 3 2 5" xfId="51082"/>
    <cellStyle name="Normal 8 3 2 3 3 2 6" xfId="51083"/>
    <cellStyle name="Normal 8 3 2 3 3 3" xfId="51084"/>
    <cellStyle name="Normal 8 3 2 3 3 3 2" xfId="51085"/>
    <cellStyle name="Normal 8 3 2 3 3 3 2 2" xfId="51086"/>
    <cellStyle name="Normal 8 3 2 3 3 3 2 2 2" xfId="51087"/>
    <cellStyle name="Normal 8 3 2 3 3 3 2 3" xfId="51088"/>
    <cellStyle name="Normal 8 3 2 3 3 3 2 3 2" xfId="51089"/>
    <cellStyle name="Normal 8 3 2 3 3 3 2 4" xfId="51090"/>
    <cellStyle name="Normal 8 3 2 3 3 3 3" xfId="51091"/>
    <cellStyle name="Normal 8 3 2 3 3 3 3 2" xfId="51092"/>
    <cellStyle name="Normal 8 3 2 3 3 3 4" xfId="51093"/>
    <cellStyle name="Normal 8 3 2 3 3 3 4 2" xfId="51094"/>
    <cellStyle name="Normal 8 3 2 3 3 3 5" xfId="51095"/>
    <cellStyle name="Normal 8 3 2 3 3 4" xfId="51096"/>
    <cellStyle name="Normal 8 3 2 3 3 4 2" xfId="51097"/>
    <cellStyle name="Normal 8 3 2 3 3 4 2 2" xfId="51098"/>
    <cellStyle name="Normal 8 3 2 3 3 4 2 2 2" xfId="51099"/>
    <cellStyle name="Normal 8 3 2 3 3 4 2 3" xfId="51100"/>
    <cellStyle name="Normal 8 3 2 3 3 4 2 3 2" xfId="51101"/>
    <cellStyle name="Normal 8 3 2 3 3 4 2 4" xfId="51102"/>
    <cellStyle name="Normal 8 3 2 3 3 4 3" xfId="51103"/>
    <cellStyle name="Normal 8 3 2 3 3 4 3 2" xfId="51104"/>
    <cellStyle name="Normal 8 3 2 3 3 4 4" xfId="51105"/>
    <cellStyle name="Normal 8 3 2 3 3 4 4 2" xfId="51106"/>
    <cellStyle name="Normal 8 3 2 3 3 4 5" xfId="51107"/>
    <cellStyle name="Normal 8 3 2 3 3 5" xfId="51108"/>
    <cellStyle name="Normal 8 3 2 3 3 5 2" xfId="51109"/>
    <cellStyle name="Normal 8 3 2 3 3 5 2 2" xfId="51110"/>
    <cellStyle name="Normal 8 3 2 3 3 5 3" xfId="51111"/>
    <cellStyle name="Normal 8 3 2 3 3 5 3 2" xfId="51112"/>
    <cellStyle name="Normal 8 3 2 3 3 5 4" xfId="51113"/>
    <cellStyle name="Normal 8 3 2 3 3 6" xfId="51114"/>
    <cellStyle name="Normal 8 3 2 3 3 6 2" xfId="51115"/>
    <cellStyle name="Normal 8 3 2 3 3 7" xfId="51116"/>
    <cellStyle name="Normal 8 3 2 3 3 7 2" xfId="51117"/>
    <cellStyle name="Normal 8 3 2 3 3 8" xfId="51118"/>
    <cellStyle name="Normal 8 3 2 3 4" xfId="51119"/>
    <cellStyle name="Normal 8 3 2 3 4 2" xfId="51120"/>
    <cellStyle name="Normal 8 3 2 3 4 2 2" xfId="51121"/>
    <cellStyle name="Normal 8 3 2 3 4 2 2 2" xfId="51122"/>
    <cellStyle name="Normal 8 3 2 3 4 2 2 2 2" xfId="51123"/>
    <cellStyle name="Normal 8 3 2 3 4 2 2 3" xfId="51124"/>
    <cellStyle name="Normal 8 3 2 3 4 2 2 3 2" xfId="51125"/>
    <cellStyle name="Normal 8 3 2 3 4 2 2 4" xfId="51126"/>
    <cellStyle name="Normal 8 3 2 3 4 2 3" xfId="51127"/>
    <cellStyle name="Normal 8 3 2 3 4 2 3 2" xfId="51128"/>
    <cellStyle name="Normal 8 3 2 3 4 2 4" xfId="51129"/>
    <cellStyle name="Normal 8 3 2 3 4 2 4 2" xfId="51130"/>
    <cellStyle name="Normal 8 3 2 3 4 2 5" xfId="51131"/>
    <cellStyle name="Normal 8 3 2 3 4 3" xfId="51132"/>
    <cellStyle name="Normal 8 3 2 3 4 3 2" xfId="51133"/>
    <cellStyle name="Normal 8 3 2 3 4 3 2 2" xfId="51134"/>
    <cellStyle name="Normal 8 3 2 3 4 3 2 2 2" xfId="51135"/>
    <cellStyle name="Normal 8 3 2 3 4 3 2 3" xfId="51136"/>
    <cellStyle name="Normal 8 3 2 3 4 3 2 3 2" xfId="51137"/>
    <cellStyle name="Normal 8 3 2 3 4 3 2 4" xfId="51138"/>
    <cellStyle name="Normal 8 3 2 3 4 3 3" xfId="51139"/>
    <cellStyle name="Normal 8 3 2 3 4 3 3 2" xfId="51140"/>
    <cellStyle name="Normal 8 3 2 3 4 3 4" xfId="51141"/>
    <cellStyle name="Normal 8 3 2 3 4 3 4 2" xfId="51142"/>
    <cellStyle name="Normal 8 3 2 3 4 3 5" xfId="51143"/>
    <cellStyle name="Normal 8 3 2 3 4 4" xfId="51144"/>
    <cellStyle name="Normal 8 3 2 3 4 4 2" xfId="51145"/>
    <cellStyle name="Normal 8 3 2 3 4 4 2 2" xfId="51146"/>
    <cellStyle name="Normal 8 3 2 3 4 4 2 2 2" xfId="51147"/>
    <cellStyle name="Normal 8 3 2 3 4 4 2 3" xfId="51148"/>
    <cellStyle name="Normal 8 3 2 3 4 4 2 3 2" xfId="51149"/>
    <cellStyle name="Normal 8 3 2 3 4 4 2 4" xfId="51150"/>
    <cellStyle name="Normal 8 3 2 3 4 4 3" xfId="51151"/>
    <cellStyle name="Normal 8 3 2 3 4 4 3 2" xfId="51152"/>
    <cellStyle name="Normal 8 3 2 3 4 4 4" xfId="51153"/>
    <cellStyle name="Normal 8 3 2 3 4 4 4 2" xfId="51154"/>
    <cellStyle name="Normal 8 3 2 3 4 4 5" xfId="51155"/>
    <cellStyle name="Normal 8 3 2 3 4 5" xfId="51156"/>
    <cellStyle name="Normal 8 3 2 3 4 5 2" xfId="51157"/>
    <cellStyle name="Normal 8 3 2 3 4 5 2 2" xfId="51158"/>
    <cellStyle name="Normal 8 3 2 3 4 5 3" xfId="51159"/>
    <cellStyle name="Normal 8 3 2 3 4 5 3 2" xfId="51160"/>
    <cellStyle name="Normal 8 3 2 3 4 5 4" xfId="51161"/>
    <cellStyle name="Normal 8 3 2 3 4 6" xfId="51162"/>
    <cellStyle name="Normal 8 3 2 3 4 6 2" xfId="51163"/>
    <cellStyle name="Normal 8 3 2 3 4 7" xfId="51164"/>
    <cellStyle name="Normal 8 3 2 3 4 7 2" xfId="51165"/>
    <cellStyle name="Normal 8 3 2 3 4 8" xfId="51166"/>
    <cellStyle name="Normal 8 3 2 3 5" xfId="51167"/>
    <cellStyle name="Normal 8 3 2 3 5 2" xfId="51168"/>
    <cellStyle name="Normal 8 3 2 3 5 2 2" xfId="51169"/>
    <cellStyle name="Normal 8 3 2 3 5 2 2 2" xfId="51170"/>
    <cellStyle name="Normal 8 3 2 3 5 2 3" xfId="51171"/>
    <cellStyle name="Normal 8 3 2 3 5 2 3 2" xfId="51172"/>
    <cellStyle name="Normal 8 3 2 3 5 2 4" xfId="51173"/>
    <cellStyle name="Normal 8 3 2 3 5 3" xfId="51174"/>
    <cellStyle name="Normal 8 3 2 3 5 3 2" xfId="51175"/>
    <cellStyle name="Normal 8 3 2 3 5 4" xfId="51176"/>
    <cellStyle name="Normal 8 3 2 3 5 4 2" xfId="51177"/>
    <cellStyle name="Normal 8 3 2 3 5 5" xfId="51178"/>
    <cellStyle name="Normal 8 3 2 3 6" xfId="51179"/>
    <cellStyle name="Normal 8 3 2 3 6 2" xfId="51180"/>
    <cellStyle name="Normal 8 3 2 3 6 2 2" xfId="51181"/>
    <cellStyle name="Normal 8 3 2 3 6 2 2 2" xfId="51182"/>
    <cellStyle name="Normal 8 3 2 3 6 2 3" xfId="51183"/>
    <cellStyle name="Normal 8 3 2 3 6 2 3 2" xfId="51184"/>
    <cellStyle name="Normal 8 3 2 3 6 2 4" xfId="51185"/>
    <cellStyle name="Normal 8 3 2 3 6 3" xfId="51186"/>
    <cellStyle name="Normal 8 3 2 3 6 3 2" xfId="51187"/>
    <cellStyle name="Normal 8 3 2 3 6 4" xfId="51188"/>
    <cellStyle name="Normal 8 3 2 3 6 4 2" xfId="51189"/>
    <cellStyle name="Normal 8 3 2 3 6 5" xfId="51190"/>
    <cellStyle name="Normal 8 3 2 3 7" xfId="51191"/>
    <cellStyle name="Normal 8 3 2 3 7 2" xfId="51192"/>
    <cellStyle name="Normal 8 3 2 3 7 2 2" xfId="51193"/>
    <cellStyle name="Normal 8 3 2 3 7 2 2 2" xfId="51194"/>
    <cellStyle name="Normal 8 3 2 3 7 2 3" xfId="51195"/>
    <cellStyle name="Normal 8 3 2 3 7 2 3 2" xfId="51196"/>
    <cellStyle name="Normal 8 3 2 3 7 2 4" xfId="51197"/>
    <cellStyle name="Normal 8 3 2 3 7 3" xfId="51198"/>
    <cellStyle name="Normal 8 3 2 3 7 3 2" xfId="51199"/>
    <cellStyle name="Normal 8 3 2 3 7 4" xfId="51200"/>
    <cellStyle name="Normal 8 3 2 3 7 4 2" xfId="51201"/>
    <cellStyle name="Normal 8 3 2 3 7 5" xfId="51202"/>
    <cellStyle name="Normal 8 3 2 3 8" xfId="51203"/>
    <cellStyle name="Normal 8 3 2 3 8 2" xfId="51204"/>
    <cellStyle name="Normal 8 3 2 3 8 2 2" xfId="51205"/>
    <cellStyle name="Normal 8 3 2 3 8 3" xfId="51206"/>
    <cellStyle name="Normal 8 3 2 3 8 3 2" xfId="51207"/>
    <cellStyle name="Normal 8 3 2 3 8 4" xfId="51208"/>
    <cellStyle name="Normal 8 3 2 3 9" xfId="51209"/>
    <cellStyle name="Normal 8 3 2 3 9 2" xfId="51210"/>
    <cellStyle name="Normal 8 3 2 4" xfId="51211"/>
    <cellStyle name="Normal 8 3 2 4 10" xfId="51212"/>
    <cellStyle name="Normal 8 3 2 4 2" xfId="51213"/>
    <cellStyle name="Normal 8 3 2 4 2 2" xfId="51214"/>
    <cellStyle name="Normal 8 3 2 4 2 2 2" xfId="51215"/>
    <cellStyle name="Normal 8 3 2 4 2 2 2 2" xfId="51216"/>
    <cellStyle name="Normal 8 3 2 4 2 2 2 2 2" xfId="51217"/>
    <cellStyle name="Normal 8 3 2 4 2 2 2 3" xfId="51218"/>
    <cellStyle name="Normal 8 3 2 4 2 2 2 3 2" xfId="51219"/>
    <cellStyle name="Normal 8 3 2 4 2 2 2 4" xfId="51220"/>
    <cellStyle name="Normal 8 3 2 4 2 2 3" xfId="51221"/>
    <cellStyle name="Normal 8 3 2 4 2 2 3 2" xfId="51222"/>
    <cellStyle name="Normal 8 3 2 4 2 2 4" xfId="51223"/>
    <cellStyle name="Normal 8 3 2 4 2 2 4 2" xfId="51224"/>
    <cellStyle name="Normal 8 3 2 4 2 2 5" xfId="51225"/>
    <cellStyle name="Normal 8 3 2 4 2 2 6" xfId="51226"/>
    <cellStyle name="Normal 8 3 2 4 2 3" xfId="51227"/>
    <cellStyle name="Normal 8 3 2 4 2 3 2" xfId="51228"/>
    <cellStyle name="Normal 8 3 2 4 2 3 2 2" xfId="51229"/>
    <cellStyle name="Normal 8 3 2 4 2 3 2 2 2" xfId="51230"/>
    <cellStyle name="Normal 8 3 2 4 2 3 2 3" xfId="51231"/>
    <cellStyle name="Normal 8 3 2 4 2 3 2 3 2" xfId="51232"/>
    <cellStyle name="Normal 8 3 2 4 2 3 2 4" xfId="51233"/>
    <cellStyle name="Normal 8 3 2 4 2 3 3" xfId="51234"/>
    <cellStyle name="Normal 8 3 2 4 2 3 3 2" xfId="51235"/>
    <cellStyle name="Normal 8 3 2 4 2 3 4" xfId="51236"/>
    <cellStyle name="Normal 8 3 2 4 2 3 4 2" xfId="51237"/>
    <cellStyle name="Normal 8 3 2 4 2 3 5" xfId="51238"/>
    <cellStyle name="Normal 8 3 2 4 2 4" xfId="51239"/>
    <cellStyle name="Normal 8 3 2 4 2 4 2" xfId="51240"/>
    <cellStyle name="Normal 8 3 2 4 2 4 2 2" xfId="51241"/>
    <cellStyle name="Normal 8 3 2 4 2 4 2 2 2" xfId="51242"/>
    <cellStyle name="Normal 8 3 2 4 2 4 2 3" xfId="51243"/>
    <cellStyle name="Normal 8 3 2 4 2 4 2 3 2" xfId="51244"/>
    <cellStyle name="Normal 8 3 2 4 2 4 2 4" xfId="51245"/>
    <cellStyle name="Normal 8 3 2 4 2 4 3" xfId="51246"/>
    <cellStyle name="Normal 8 3 2 4 2 4 3 2" xfId="51247"/>
    <cellStyle name="Normal 8 3 2 4 2 4 4" xfId="51248"/>
    <cellStyle name="Normal 8 3 2 4 2 4 4 2" xfId="51249"/>
    <cellStyle name="Normal 8 3 2 4 2 4 5" xfId="51250"/>
    <cellStyle name="Normal 8 3 2 4 2 5" xfId="51251"/>
    <cellStyle name="Normal 8 3 2 4 2 5 2" xfId="51252"/>
    <cellStyle name="Normal 8 3 2 4 2 5 2 2" xfId="51253"/>
    <cellStyle name="Normal 8 3 2 4 2 5 3" xfId="51254"/>
    <cellStyle name="Normal 8 3 2 4 2 5 3 2" xfId="51255"/>
    <cellStyle name="Normal 8 3 2 4 2 5 4" xfId="51256"/>
    <cellStyle name="Normal 8 3 2 4 2 6" xfId="51257"/>
    <cellStyle name="Normal 8 3 2 4 2 6 2" xfId="51258"/>
    <cellStyle name="Normal 8 3 2 4 2 7" xfId="51259"/>
    <cellStyle name="Normal 8 3 2 4 2 7 2" xfId="51260"/>
    <cellStyle name="Normal 8 3 2 4 2 8" xfId="51261"/>
    <cellStyle name="Normal 8 3 2 4 3" xfId="51262"/>
    <cellStyle name="Normal 8 3 2 4 3 2" xfId="51263"/>
    <cellStyle name="Normal 8 3 2 4 3 2 2" xfId="51264"/>
    <cellStyle name="Normal 8 3 2 4 3 2 2 2" xfId="51265"/>
    <cellStyle name="Normal 8 3 2 4 3 2 2 2 2" xfId="51266"/>
    <cellStyle name="Normal 8 3 2 4 3 2 2 3" xfId="51267"/>
    <cellStyle name="Normal 8 3 2 4 3 2 2 3 2" xfId="51268"/>
    <cellStyle name="Normal 8 3 2 4 3 2 2 4" xfId="51269"/>
    <cellStyle name="Normal 8 3 2 4 3 2 3" xfId="51270"/>
    <cellStyle name="Normal 8 3 2 4 3 2 3 2" xfId="51271"/>
    <cellStyle name="Normal 8 3 2 4 3 2 4" xfId="51272"/>
    <cellStyle name="Normal 8 3 2 4 3 2 4 2" xfId="51273"/>
    <cellStyle name="Normal 8 3 2 4 3 2 5" xfId="51274"/>
    <cellStyle name="Normal 8 3 2 4 3 3" xfId="51275"/>
    <cellStyle name="Normal 8 3 2 4 3 3 2" xfId="51276"/>
    <cellStyle name="Normal 8 3 2 4 3 3 2 2" xfId="51277"/>
    <cellStyle name="Normal 8 3 2 4 3 3 2 2 2" xfId="51278"/>
    <cellStyle name="Normal 8 3 2 4 3 3 2 3" xfId="51279"/>
    <cellStyle name="Normal 8 3 2 4 3 3 2 3 2" xfId="51280"/>
    <cellStyle name="Normal 8 3 2 4 3 3 2 4" xfId="51281"/>
    <cellStyle name="Normal 8 3 2 4 3 3 3" xfId="51282"/>
    <cellStyle name="Normal 8 3 2 4 3 3 3 2" xfId="51283"/>
    <cellStyle name="Normal 8 3 2 4 3 3 4" xfId="51284"/>
    <cellStyle name="Normal 8 3 2 4 3 3 4 2" xfId="51285"/>
    <cellStyle name="Normal 8 3 2 4 3 3 5" xfId="51286"/>
    <cellStyle name="Normal 8 3 2 4 3 4" xfId="51287"/>
    <cellStyle name="Normal 8 3 2 4 3 4 2" xfId="51288"/>
    <cellStyle name="Normal 8 3 2 4 3 4 2 2" xfId="51289"/>
    <cellStyle name="Normal 8 3 2 4 3 4 2 2 2" xfId="51290"/>
    <cellStyle name="Normal 8 3 2 4 3 4 2 3" xfId="51291"/>
    <cellStyle name="Normal 8 3 2 4 3 4 2 3 2" xfId="51292"/>
    <cellStyle name="Normal 8 3 2 4 3 4 2 4" xfId="51293"/>
    <cellStyle name="Normal 8 3 2 4 3 4 3" xfId="51294"/>
    <cellStyle name="Normal 8 3 2 4 3 4 3 2" xfId="51295"/>
    <cellStyle name="Normal 8 3 2 4 3 4 4" xfId="51296"/>
    <cellStyle name="Normal 8 3 2 4 3 4 4 2" xfId="51297"/>
    <cellStyle name="Normal 8 3 2 4 3 4 5" xfId="51298"/>
    <cellStyle name="Normal 8 3 2 4 3 5" xfId="51299"/>
    <cellStyle name="Normal 8 3 2 4 3 5 2" xfId="51300"/>
    <cellStyle name="Normal 8 3 2 4 3 5 2 2" xfId="51301"/>
    <cellStyle name="Normal 8 3 2 4 3 5 3" xfId="51302"/>
    <cellStyle name="Normal 8 3 2 4 3 5 3 2" xfId="51303"/>
    <cellStyle name="Normal 8 3 2 4 3 5 4" xfId="51304"/>
    <cellStyle name="Normal 8 3 2 4 3 6" xfId="51305"/>
    <cellStyle name="Normal 8 3 2 4 3 6 2" xfId="51306"/>
    <cellStyle name="Normal 8 3 2 4 3 7" xfId="51307"/>
    <cellStyle name="Normal 8 3 2 4 3 7 2" xfId="51308"/>
    <cellStyle name="Normal 8 3 2 4 3 8" xfId="51309"/>
    <cellStyle name="Normal 8 3 2 4 4" xfId="51310"/>
    <cellStyle name="Normal 8 3 2 4 4 2" xfId="51311"/>
    <cellStyle name="Normal 8 3 2 4 4 2 2" xfId="51312"/>
    <cellStyle name="Normal 8 3 2 4 4 2 2 2" xfId="51313"/>
    <cellStyle name="Normal 8 3 2 4 4 2 3" xfId="51314"/>
    <cellStyle name="Normal 8 3 2 4 4 2 3 2" xfId="51315"/>
    <cellStyle name="Normal 8 3 2 4 4 2 4" xfId="51316"/>
    <cellStyle name="Normal 8 3 2 4 4 3" xfId="51317"/>
    <cellStyle name="Normal 8 3 2 4 4 3 2" xfId="51318"/>
    <cellStyle name="Normal 8 3 2 4 4 4" xfId="51319"/>
    <cellStyle name="Normal 8 3 2 4 4 4 2" xfId="51320"/>
    <cellStyle name="Normal 8 3 2 4 4 5" xfId="51321"/>
    <cellStyle name="Normal 8 3 2 4 5" xfId="51322"/>
    <cellStyle name="Normal 8 3 2 4 5 2" xfId="51323"/>
    <cellStyle name="Normal 8 3 2 4 5 2 2" xfId="51324"/>
    <cellStyle name="Normal 8 3 2 4 5 2 2 2" xfId="51325"/>
    <cellStyle name="Normal 8 3 2 4 5 2 3" xfId="51326"/>
    <cellStyle name="Normal 8 3 2 4 5 2 3 2" xfId="51327"/>
    <cellStyle name="Normal 8 3 2 4 5 2 4" xfId="51328"/>
    <cellStyle name="Normal 8 3 2 4 5 3" xfId="51329"/>
    <cellStyle name="Normal 8 3 2 4 5 3 2" xfId="51330"/>
    <cellStyle name="Normal 8 3 2 4 5 4" xfId="51331"/>
    <cellStyle name="Normal 8 3 2 4 5 4 2" xfId="51332"/>
    <cellStyle name="Normal 8 3 2 4 5 5" xfId="51333"/>
    <cellStyle name="Normal 8 3 2 4 6" xfId="51334"/>
    <cellStyle name="Normal 8 3 2 4 6 2" xfId="51335"/>
    <cellStyle name="Normal 8 3 2 4 6 2 2" xfId="51336"/>
    <cellStyle name="Normal 8 3 2 4 6 2 2 2" xfId="51337"/>
    <cellStyle name="Normal 8 3 2 4 6 2 3" xfId="51338"/>
    <cellStyle name="Normal 8 3 2 4 6 2 3 2" xfId="51339"/>
    <cellStyle name="Normal 8 3 2 4 6 2 4" xfId="51340"/>
    <cellStyle name="Normal 8 3 2 4 6 3" xfId="51341"/>
    <cellStyle name="Normal 8 3 2 4 6 3 2" xfId="51342"/>
    <cellStyle name="Normal 8 3 2 4 6 4" xfId="51343"/>
    <cellStyle name="Normal 8 3 2 4 6 4 2" xfId="51344"/>
    <cellStyle name="Normal 8 3 2 4 6 5" xfId="51345"/>
    <cellStyle name="Normal 8 3 2 4 7" xfId="51346"/>
    <cellStyle name="Normal 8 3 2 4 7 2" xfId="51347"/>
    <cellStyle name="Normal 8 3 2 4 7 2 2" xfId="51348"/>
    <cellStyle name="Normal 8 3 2 4 7 3" xfId="51349"/>
    <cellStyle name="Normal 8 3 2 4 7 3 2" xfId="51350"/>
    <cellStyle name="Normal 8 3 2 4 7 4" xfId="51351"/>
    <cellStyle name="Normal 8 3 2 4 8" xfId="51352"/>
    <cellStyle name="Normal 8 3 2 4 8 2" xfId="51353"/>
    <cellStyle name="Normal 8 3 2 4 9" xfId="51354"/>
    <cellStyle name="Normal 8 3 2 4 9 2" xfId="51355"/>
    <cellStyle name="Normal 8 3 2 5" xfId="51356"/>
    <cellStyle name="Normal 8 3 2 5 10" xfId="51357"/>
    <cellStyle name="Normal 8 3 2 5 2" xfId="51358"/>
    <cellStyle name="Normal 8 3 2 5 2 2" xfId="51359"/>
    <cellStyle name="Normal 8 3 2 5 2 2 2" xfId="51360"/>
    <cellStyle name="Normal 8 3 2 5 2 2 2 2" xfId="51361"/>
    <cellStyle name="Normal 8 3 2 5 2 2 2 2 2" xfId="51362"/>
    <cellStyle name="Normal 8 3 2 5 2 2 2 3" xfId="51363"/>
    <cellStyle name="Normal 8 3 2 5 2 2 2 3 2" xfId="51364"/>
    <cellStyle name="Normal 8 3 2 5 2 2 2 4" xfId="51365"/>
    <cellStyle name="Normal 8 3 2 5 2 2 3" xfId="51366"/>
    <cellStyle name="Normal 8 3 2 5 2 2 3 2" xfId="51367"/>
    <cellStyle name="Normal 8 3 2 5 2 2 4" xfId="51368"/>
    <cellStyle name="Normal 8 3 2 5 2 2 4 2" xfId="51369"/>
    <cellStyle name="Normal 8 3 2 5 2 2 5" xfId="51370"/>
    <cellStyle name="Normal 8 3 2 5 2 3" xfId="51371"/>
    <cellStyle name="Normal 8 3 2 5 2 3 2" xfId="51372"/>
    <cellStyle name="Normal 8 3 2 5 2 3 2 2" xfId="51373"/>
    <cellStyle name="Normal 8 3 2 5 2 3 2 2 2" xfId="51374"/>
    <cellStyle name="Normal 8 3 2 5 2 3 2 3" xfId="51375"/>
    <cellStyle name="Normal 8 3 2 5 2 3 2 3 2" xfId="51376"/>
    <cellStyle name="Normal 8 3 2 5 2 3 2 4" xfId="51377"/>
    <cellStyle name="Normal 8 3 2 5 2 3 3" xfId="51378"/>
    <cellStyle name="Normal 8 3 2 5 2 3 3 2" xfId="51379"/>
    <cellStyle name="Normal 8 3 2 5 2 3 4" xfId="51380"/>
    <cellStyle name="Normal 8 3 2 5 2 3 4 2" xfId="51381"/>
    <cellStyle name="Normal 8 3 2 5 2 3 5" xfId="51382"/>
    <cellStyle name="Normal 8 3 2 5 2 4" xfId="51383"/>
    <cellStyle name="Normal 8 3 2 5 2 4 2" xfId="51384"/>
    <cellStyle name="Normal 8 3 2 5 2 4 2 2" xfId="51385"/>
    <cellStyle name="Normal 8 3 2 5 2 4 2 2 2" xfId="51386"/>
    <cellStyle name="Normal 8 3 2 5 2 4 2 3" xfId="51387"/>
    <cellStyle name="Normal 8 3 2 5 2 4 2 3 2" xfId="51388"/>
    <cellStyle name="Normal 8 3 2 5 2 4 2 4" xfId="51389"/>
    <cellStyle name="Normal 8 3 2 5 2 4 3" xfId="51390"/>
    <cellStyle name="Normal 8 3 2 5 2 4 3 2" xfId="51391"/>
    <cellStyle name="Normal 8 3 2 5 2 4 4" xfId="51392"/>
    <cellStyle name="Normal 8 3 2 5 2 4 4 2" xfId="51393"/>
    <cellStyle name="Normal 8 3 2 5 2 4 5" xfId="51394"/>
    <cellStyle name="Normal 8 3 2 5 2 5" xfId="51395"/>
    <cellStyle name="Normal 8 3 2 5 2 5 2" xfId="51396"/>
    <cellStyle name="Normal 8 3 2 5 2 5 2 2" xfId="51397"/>
    <cellStyle name="Normal 8 3 2 5 2 5 3" xfId="51398"/>
    <cellStyle name="Normal 8 3 2 5 2 5 3 2" xfId="51399"/>
    <cellStyle name="Normal 8 3 2 5 2 5 4" xfId="51400"/>
    <cellStyle name="Normal 8 3 2 5 2 6" xfId="51401"/>
    <cellStyle name="Normal 8 3 2 5 2 6 2" xfId="51402"/>
    <cellStyle name="Normal 8 3 2 5 2 7" xfId="51403"/>
    <cellStyle name="Normal 8 3 2 5 2 7 2" xfId="51404"/>
    <cellStyle name="Normal 8 3 2 5 2 8" xfId="51405"/>
    <cellStyle name="Normal 8 3 2 5 3" xfId="51406"/>
    <cellStyle name="Normal 8 3 2 5 3 2" xfId="51407"/>
    <cellStyle name="Normal 8 3 2 5 3 2 2" xfId="51408"/>
    <cellStyle name="Normal 8 3 2 5 3 2 2 2" xfId="51409"/>
    <cellStyle name="Normal 8 3 2 5 3 2 2 2 2" xfId="51410"/>
    <cellStyle name="Normal 8 3 2 5 3 2 2 3" xfId="51411"/>
    <cellStyle name="Normal 8 3 2 5 3 2 2 3 2" xfId="51412"/>
    <cellStyle name="Normal 8 3 2 5 3 2 2 4" xfId="51413"/>
    <cellStyle name="Normal 8 3 2 5 3 2 3" xfId="51414"/>
    <cellStyle name="Normal 8 3 2 5 3 2 3 2" xfId="51415"/>
    <cellStyle name="Normal 8 3 2 5 3 2 4" xfId="51416"/>
    <cellStyle name="Normal 8 3 2 5 3 2 4 2" xfId="51417"/>
    <cellStyle name="Normal 8 3 2 5 3 2 5" xfId="51418"/>
    <cellStyle name="Normal 8 3 2 5 3 3" xfId="51419"/>
    <cellStyle name="Normal 8 3 2 5 3 3 2" xfId="51420"/>
    <cellStyle name="Normal 8 3 2 5 3 3 2 2" xfId="51421"/>
    <cellStyle name="Normal 8 3 2 5 3 3 2 2 2" xfId="51422"/>
    <cellStyle name="Normal 8 3 2 5 3 3 2 3" xfId="51423"/>
    <cellStyle name="Normal 8 3 2 5 3 3 2 3 2" xfId="51424"/>
    <cellStyle name="Normal 8 3 2 5 3 3 2 4" xfId="51425"/>
    <cellStyle name="Normal 8 3 2 5 3 3 3" xfId="51426"/>
    <cellStyle name="Normal 8 3 2 5 3 3 3 2" xfId="51427"/>
    <cellStyle name="Normal 8 3 2 5 3 3 4" xfId="51428"/>
    <cellStyle name="Normal 8 3 2 5 3 3 4 2" xfId="51429"/>
    <cellStyle name="Normal 8 3 2 5 3 3 5" xfId="51430"/>
    <cellStyle name="Normal 8 3 2 5 3 4" xfId="51431"/>
    <cellStyle name="Normal 8 3 2 5 3 4 2" xfId="51432"/>
    <cellStyle name="Normal 8 3 2 5 3 4 2 2" xfId="51433"/>
    <cellStyle name="Normal 8 3 2 5 3 4 2 2 2" xfId="51434"/>
    <cellStyle name="Normal 8 3 2 5 3 4 2 3" xfId="51435"/>
    <cellStyle name="Normal 8 3 2 5 3 4 2 3 2" xfId="51436"/>
    <cellStyle name="Normal 8 3 2 5 3 4 2 4" xfId="51437"/>
    <cellStyle name="Normal 8 3 2 5 3 4 3" xfId="51438"/>
    <cellStyle name="Normal 8 3 2 5 3 4 3 2" xfId="51439"/>
    <cellStyle name="Normal 8 3 2 5 3 4 4" xfId="51440"/>
    <cellStyle name="Normal 8 3 2 5 3 4 4 2" xfId="51441"/>
    <cellStyle name="Normal 8 3 2 5 3 4 5" xfId="51442"/>
    <cellStyle name="Normal 8 3 2 5 3 5" xfId="51443"/>
    <cellStyle name="Normal 8 3 2 5 3 5 2" xfId="51444"/>
    <cellStyle name="Normal 8 3 2 5 3 5 2 2" xfId="51445"/>
    <cellStyle name="Normal 8 3 2 5 3 5 3" xfId="51446"/>
    <cellStyle name="Normal 8 3 2 5 3 5 3 2" xfId="51447"/>
    <cellStyle name="Normal 8 3 2 5 3 5 4" xfId="51448"/>
    <cellStyle name="Normal 8 3 2 5 3 6" xfId="51449"/>
    <cellStyle name="Normal 8 3 2 5 3 6 2" xfId="51450"/>
    <cellStyle name="Normal 8 3 2 5 3 7" xfId="51451"/>
    <cellStyle name="Normal 8 3 2 5 3 7 2" xfId="51452"/>
    <cellStyle name="Normal 8 3 2 5 3 8" xfId="51453"/>
    <cellStyle name="Normal 8 3 2 5 4" xfId="51454"/>
    <cellStyle name="Normal 8 3 2 5 4 2" xfId="51455"/>
    <cellStyle name="Normal 8 3 2 5 4 2 2" xfId="51456"/>
    <cellStyle name="Normal 8 3 2 5 4 2 2 2" xfId="51457"/>
    <cellStyle name="Normal 8 3 2 5 4 2 3" xfId="51458"/>
    <cellStyle name="Normal 8 3 2 5 4 2 3 2" xfId="51459"/>
    <cellStyle name="Normal 8 3 2 5 4 2 4" xfId="51460"/>
    <cellStyle name="Normal 8 3 2 5 4 3" xfId="51461"/>
    <cellStyle name="Normal 8 3 2 5 4 3 2" xfId="51462"/>
    <cellStyle name="Normal 8 3 2 5 4 4" xfId="51463"/>
    <cellStyle name="Normal 8 3 2 5 4 4 2" xfId="51464"/>
    <cellStyle name="Normal 8 3 2 5 4 5" xfId="51465"/>
    <cellStyle name="Normal 8 3 2 5 5" xfId="51466"/>
    <cellStyle name="Normal 8 3 2 5 5 2" xfId="51467"/>
    <cellStyle name="Normal 8 3 2 5 5 2 2" xfId="51468"/>
    <cellStyle name="Normal 8 3 2 5 5 2 2 2" xfId="51469"/>
    <cellStyle name="Normal 8 3 2 5 5 2 3" xfId="51470"/>
    <cellStyle name="Normal 8 3 2 5 5 2 3 2" xfId="51471"/>
    <cellStyle name="Normal 8 3 2 5 5 2 4" xfId="51472"/>
    <cellStyle name="Normal 8 3 2 5 5 3" xfId="51473"/>
    <cellStyle name="Normal 8 3 2 5 5 3 2" xfId="51474"/>
    <cellStyle name="Normal 8 3 2 5 5 4" xfId="51475"/>
    <cellStyle name="Normal 8 3 2 5 5 4 2" xfId="51476"/>
    <cellStyle name="Normal 8 3 2 5 5 5" xfId="51477"/>
    <cellStyle name="Normal 8 3 2 5 6" xfId="51478"/>
    <cellStyle name="Normal 8 3 2 5 6 2" xfId="51479"/>
    <cellStyle name="Normal 8 3 2 5 6 2 2" xfId="51480"/>
    <cellStyle name="Normal 8 3 2 5 6 2 2 2" xfId="51481"/>
    <cellStyle name="Normal 8 3 2 5 6 2 3" xfId="51482"/>
    <cellStyle name="Normal 8 3 2 5 6 2 3 2" xfId="51483"/>
    <cellStyle name="Normal 8 3 2 5 6 2 4" xfId="51484"/>
    <cellStyle name="Normal 8 3 2 5 6 3" xfId="51485"/>
    <cellStyle name="Normal 8 3 2 5 6 3 2" xfId="51486"/>
    <cellStyle name="Normal 8 3 2 5 6 4" xfId="51487"/>
    <cellStyle name="Normal 8 3 2 5 6 4 2" xfId="51488"/>
    <cellStyle name="Normal 8 3 2 5 6 5" xfId="51489"/>
    <cellStyle name="Normal 8 3 2 5 7" xfId="51490"/>
    <cellStyle name="Normal 8 3 2 5 7 2" xfId="51491"/>
    <cellStyle name="Normal 8 3 2 5 7 2 2" xfId="51492"/>
    <cellStyle name="Normal 8 3 2 5 7 3" xfId="51493"/>
    <cellStyle name="Normal 8 3 2 5 7 3 2" xfId="51494"/>
    <cellStyle name="Normal 8 3 2 5 7 4" xfId="51495"/>
    <cellStyle name="Normal 8 3 2 5 8" xfId="51496"/>
    <cellStyle name="Normal 8 3 2 5 8 2" xfId="51497"/>
    <cellStyle name="Normal 8 3 2 5 9" xfId="51498"/>
    <cellStyle name="Normal 8 3 2 5 9 2" xfId="51499"/>
    <cellStyle name="Normal 8 3 2 6" xfId="51500"/>
    <cellStyle name="Normal 8 3 2 6 2" xfId="51501"/>
    <cellStyle name="Normal 8 3 2 6 2 2" xfId="51502"/>
    <cellStyle name="Normal 8 3 2 6 2 2 2" xfId="51503"/>
    <cellStyle name="Normal 8 3 2 6 2 2 2 2" xfId="51504"/>
    <cellStyle name="Normal 8 3 2 6 2 2 3" xfId="51505"/>
    <cellStyle name="Normal 8 3 2 6 2 2 3 2" xfId="51506"/>
    <cellStyle name="Normal 8 3 2 6 2 2 4" xfId="51507"/>
    <cellStyle name="Normal 8 3 2 6 2 3" xfId="51508"/>
    <cellStyle name="Normal 8 3 2 6 2 3 2" xfId="51509"/>
    <cellStyle name="Normal 8 3 2 6 2 4" xfId="51510"/>
    <cellStyle name="Normal 8 3 2 6 2 4 2" xfId="51511"/>
    <cellStyle name="Normal 8 3 2 6 2 5" xfId="51512"/>
    <cellStyle name="Normal 8 3 2 6 2 6" xfId="51513"/>
    <cellStyle name="Normal 8 3 2 6 3" xfId="51514"/>
    <cellStyle name="Normal 8 3 2 6 3 2" xfId="51515"/>
    <cellStyle name="Normal 8 3 2 6 3 2 2" xfId="51516"/>
    <cellStyle name="Normal 8 3 2 6 3 2 2 2" xfId="51517"/>
    <cellStyle name="Normal 8 3 2 6 3 2 3" xfId="51518"/>
    <cellStyle name="Normal 8 3 2 6 3 2 3 2" xfId="51519"/>
    <cellStyle name="Normal 8 3 2 6 3 2 4" xfId="51520"/>
    <cellStyle name="Normal 8 3 2 6 3 3" xfId="51521"/>
    <cellStyle name="Normal 8 3 2 6 3 3 2" xfId="51522"/>
    <cellStyle name="Normal 8 3 2 6 3 4" xfId="51523"/>
    <cellStyle name="Normal 8 3 2 6 3 4 2" xfId="51524"/>
    <cellStyle name="Normal 8 3 2 6 3 5" xfId="51525"/>
    <cellStyle name="Normal 8 3 2 6 4" xfId="51526"/>
    <cellStyle name="Normal 8 3 2 6 4 2" xfId="51527"/>
    <cellStyle name="Normal 8 3 2 6 4 2 2" xfId="51528"/>
    <cellStyle name="Normal 8 3 2 6 4 2 2 2" xfId="51529"/>
    <cellStyle name="Normal 8 3 2 6 4 2 3" xfId="51530"/>
    <cellStyle name="Normal 8 3 2 6 4 2 3 2" xfId="51531"/>
    <cellStyle name="Normal 8 3 2 6 4 2 4" xfId="51532"/>
    <cellStyle name="Normal 8 3 2 6 4 3" xfId="51533"/>
    <cellStyle name="Normal 8 3 2 6 4 3 2" xfId="51534"/>
    <cellStyle name="Normal 8 3 2 6 4 4" xfId="51535"/>
    <cellStyle name="Normal 8 3 2 6 4 4 2" xfId="51536"/>
    <cellStyle name="Normal 8 3 2 6 4 5" xfId="51537"/>
    <cellStyle name="Normal 8 3 2 6 5" xfId="51538"/>
    <cellStyle name="Normal 8 3 2 6 5 2" xfId="51539"/>
    <cellStyle name="Normal 8 3 2 6 5 2 2" xfId="51540"/>
    <cellStyle name="Normal 8 3 2 6 5 3" xfId="51541"/>
    <cellStyle name="Normal 8 3 2 6 5 3 2" xfId="51542"/>
    <cellStyle name="Normal 8 3 2 6 5 4" xfId="51543"/>
    <cellStyle name="Normal 8 3 2 6 6" xfId="51544"/>
    <cellStyle name="Normal 8 3 2 6 6 2" xfId="51545"/>
    <cellStyle name="Normal 8 3 2 6 7" xfId="51546"/>
    <cellStyle name="Normal 8 3 2 6 7 2" xfId="51547"/>
    <cellStyle name="Normal 8 3 2 6 8" xfId="51548"/>
    <cellStyle name="Normal 8 3 2 7" xfId="51549"/>
    <cellStyle name="Normal 8 3 2 7 2" xfId="51550"/>
    <cellStyle name="Normal 8 3 2 7 2 2" xfId="51551"/>
    <cellStyle name="Normal 8 3 2 7 2 2 2" xfId="51552"/>
    <cellStyle name="Normal 8 3 2 7 2 2 2 2" xfId="51553"/>
    <cellStyle name="Normal 8 3 2 7 2 2 3" xfId="51554"/>
    <cellStyle name="Normal 8 3 2 7 2 2 3 2" xfId="51555"/>
    <cellStyle name="Normal 8 3 2 7 2 2 4" xfId="51556"/>
    <cellStyle name="Normal 8 3 2 7 2 3" xfId="51557"/>
    <cellStyle name="Normal 8 3 2 7 2 3 2" xfId="51558"/>
    <cellStyle name="Normal 8 3 2 7 2 4" xfId="51559"/>
    <cellStyle name="Normal 8 3 2 7 2 4 2" xfId="51560"/>
    <cellStyle name="Normal 8 3 2 7 2 5" xfId="51561"/>
    <cellStyle name="Normal 8 3 2 7 2 6" xfId="51562"/>
    <cellStyle name="Normal 8 3 2 7 3" xfId="51563"/>
    <cellStyle name="Normal 8 3 2 7 3 2" xfId="51564"/>
    <cellStyle name="Normal 8 3 2 7 3 2 2" xfId="51565"/>
    <cellStyle name="Normal 8 3 2 7 3 2 2 2" xfId="51566"/>
    <cellStyle name="Normal 8 3 2 7 3 2 3" xfId="51567"/>
    <cellStyle name="Normal 8 3 2 7 3 2 3 2" xfId="51568"/>
    <cellStyle name="Normal 8 3 2 7 3 2 4" xfId="51569"/>
    <cellStyle name="Normal 8 3 2 7 3 3" xfId="51570"/>
    <cellStyle name="Normal 8 3 2 7 3 3 2" xfId="51571"/>
    <cellStyle name="Normal 8 3 2 7 3 4" xfId="51572"/>
    <cellStyle name="Normal 8 3 2 7 3 4 2" xfId="51573"/>
    <cellStyle name="Normal 8 3 2 7 3 5" xfId="51574"/>
    <cellStyle name="Normal 8 3 2 7 4" xfId="51575"/>
    <cellStyle name="Normal 8 3 2 7 4 2" xfId="51576"/>
    <cellStyle name="Normal 8 3 2 7 4 2 2" xfId="51577"/>
    <cellStyle name="Normal 8 3 2 7 4 2 2 2" xfId="51578"/>
    <cellStyle name="Normal 8 3 2 7 4 2 3" xfId="51579"/>
    <cellStyle name="Normal 8 3 2 7 4 2 3 2" xfId="51580"/>
    <cellStyle name="Normal 8 3 2 7 4 2 4" xfId="51581"/>
    <cellStyle name="Normal 8 3 2 7 4 3" xfId="51582"/>
    <cellStyle name="Normal 8 3 2 7 4 3 2" xfId="51583"/>
    <cellStyle name="Normal 8 3 2 7 4 4" xfId="51584"/>
    <cellStyle name="Normal 8 3 2 7 4 4 2" xfId="51585"/>
    <cellStyle name="Normal 8 3 2 7 4 5" xfId="51586"/>
    <cellStyle name="Normal 8 3 2 7 5" xfId="51587"/>
    <cellStyle name="Normal 8 3 2 7 5 2" xfId="51588"/>
    <cellStyle name="Normal 8 3 2 7 5 2 2" xfId="51589"/>
    <cellStyle name="Normal 8 3 2 7 5 3" xfId="51590"/>
    <cellStyle name="Normal 8 3 2 7 5 3 2" xfId="51591"/>
    <cellStyle name="Normal 8 3 2 7 5 4" xfId="51592"/>
    <cellStyle name="Normal 8 3 2 7 6" xfId="51593"/>
    <cellStyle name="Normal 8 3 2 7 6 2" xfId="51594"/>
    <cellStyle name="Normal 8 3 2 7 7" xfId="51595"/>
    <cellStyle name="Normal 8 3 2 7 7 2" xfId="51596"/>
    <cellStyle name="Normal 8 3 2 7 8" xfId="51597"/>
    <cellStyle name="Normal 8 3 2 8" xfId="51598"/>
    <cellStyle name="Normal 8 3 2 8 2" xfId="51599"/>
    <cellStyle name="Normal 8 3 2 8 2 2" xfId="51600"/>
    <cellStyle name="Normal 8 3 2 8 2 2 2" xfId="51601"/>
    <cellStyle name="Normal 8 3 2 8 2 3" xfId="51602"/>
    <cellStyle name="Normal 8 3 2 8 2 3 2" xfId="51603"/>
    <cellStyle name="Normal 8 3 2 8 2 4" xfId="51604"/>
    <cellStyle name="Normal 8 3 2 8 2 5" xfId="51605"/>
    <cellStyle name="Normal 8 3 2 8 2 6" xfId="51606"/>
    <cellStyle name="Normal 8 3 2 8 3" xfId="51607"/>
    <cellStyle name="Normal 8 3 2 8 3 2" xfId="51608"/>
    <cellStyle name="Normal 8 3 2 8 3 3" xfId="51609"/>
    <cellStyle name="Normal 8 3 2 8 3 4" xfId="51610"/>
    <cellStyle name="Normal 8 3 2 8 4" xfId="51611"/>
    <cellStyle name="Normal 8 3 2 8 4 2" xfId="51612"/>
    <cellStyle name="Normal 8 3 2 8 5" xfId="51613"/>
    <cellStyle name="Normal 8 3 2 8 6" xfId="51614"/>
    <cellStyle name="Normal 8 3 2 8 7" xfId="51615"/>
    <cellStyle name="Normal 8 3 2 9" xfId="51616"/>
    <cellStyle name="Normal 8 3 2 9 2" xfId="51617"/>
    <cellStyle name="Normal 8 3 2 9 2 2" xfId="51618"/>
    <cellStyle name="Normal 8 3 2 9 2 2 2" xfId="51619"/>
    <cellStyle name="Normal 8 3 2 9 2 3" xfId="51620"/>
    <cellStyle name="Normal 8 3 2 9 2 3 2" xfId="51621"/>
    <cellStyle name="Normal 8 3 2 9 2 4" xfId="51622"/>
    <cellStyle name="Normal 8 3 2 9 2 5" xfId="51623"/>
    <cellStyle name="Normal 8 3 2 9 3" xfId="51624"/>
    <cellStyle name="Normal 8 3 2 9 3 2" xfId="51625"/>
    <cellStyle name="Normal 8 3 2 9 3 3" xfId="51626"/>
    <cellStyle name="Normal 8 3 2 9 3 4" xfId="51627"/>
    <cellStyle name="Normal 8 3 2 9 4" xfId="51628"/>
    <cellStyle name="Normal 8 3 2 9 4 2" xfId="51629"/>
    <cellStyle name="Normal 8 3 2 9 5" xfId="51630"/>
    <cellStyle name="Normal 8 3 2 9 6" xfId="51631"/>
    <cellStyle name="Normal 8 3 2 9 7" xfId="51632"/>
    <cellStyle name="Normal 8 3 3" xfId="51633"/>
    <cellStyle name="Normal 8 3 3 10" xfId="51634"/>
    <cellStyle name="Normal 8 3 3 10 2" xfId="51635"/>
    <cellStyle name="Normal 8 3 3 10 2 2" xfId="51636"/>
    <cellStyle name="Normal 8 3 3 10 3" xfId="51637"/>
    <cellStyle name="Normal 8 3 3 10 3 2" xfId="51638"/>
    <cellStyle name="Normal 8 3 3 10 4" xfId="51639"/>
    <cellStyle name="Normal 8 3 3 11" xfId="51640"/>
    <cellStyle name="Normal 8 3 3 11 2" xfId="51641"/>
    <cellStyle name="Normal 8 3 3 12" xfId="51642"/>
    <cellStyle name="Normal 8 3 3 12 2" xfId="51643"/>
    <cellStyle name="Normal 8 3 3 13" xfId="51644"/>
    <cellStyle name="Normal 8 3 3 2" xfId="51645"/>
    <cellStyle name="Normal 8 3 3 2 10" xfId="51646"/>
    <cellStyle name="Normal 8 3 3 2 10 2" xfId="51647"/>
    <cellStyle name="Normal 8 3 3 2 11" xfId="51648"/>
    <cellStyle name="Normal 8 3 3 2 2" xfId="51649"/>
    <cellStyle name="Normal 8 3 3 2 2 10" xfId="51650"/>
    <cellStyle name="Normal 8 3 3 2 2 2" xfId="51651"/>
    <cellStyle name="Normal 8 3 3 2 2 2 2" xfId="51652"/>
    <cellStyle name="Normal 8 3 3 2 2 2 2 2" xfId="51653"/>
    <cellStyle name="Normal 8 3 3 2 2 2 2 2 2" xfId="51654"/>
    <cellStyle name="Normal 8 3 3 2 2 2 2 2 2 2" xfId="51655"/>
    <cellStyle name="Normal 8 3 3 2 2 2 2 2 3" xfId="51656"/>
    <cellStyle name="Normal 8 3 3 2 2 2 2 2 3 2" xfId="51657"/>
    <cellStyle name="Normal 8 3 3 2 2 2 2 2 4" xfId="51658"/>
    <cellStyle name="Normal 8 3 3 2 2 2 2 3" xfId="51659"/>
    <cellStyle name="Normal 8 3 3 2 2 2 2 3 2" xfId="51660"/>
    <cellStyle name="Normal 8 3 3 2 2 2 2 4" xfId="51661"/>
    <cellStyle name="Normal 8 3 3 2 2 2 2 4 2" xfId="51662"/>
    <cellStyle name="Normal 8 3 3 2 2 2 2 5" xfId="51663"/>
    <cellStyle name="Normal 8 3 3 2 2 2 2 6" xfId="51664"/>
    <cellStyle name="Normal 8 3 3 2 2 2 3" xfId="51665"/>
    <cellStyle name="Normal 8 3 3 2 2 2 3 2" xfId="51666"/>
    <cellStyle name="Normal 8 3 3 2 2 2 3 2 2" xfId="51667"/>
    <cellStyle name="Normal 8 3 3 2 2 2 3 2 2 2" xfId="51668"/>
    <cellStyle name="Normal 8 3 3 2 2 2 3 2 3" xfId="51669"/>
    <cellStyle name="Normal 8 3 3 2 2 2 3 2 3 2" xfId="51670"/>
    <cellStyle name="Normal 8 3 3 2 2 2 3 2 4" xfId="51671"/>
    <cellStyle name="Normal 8 3 3 2 2 2 3 3" xfId="51672"/>
    <cellStyle name="Normal 8 3 3 2 2 2 3 3 2" xfId="51673"/>
    <cellStyle name="Normal 8 3 3 2 2 2 3 4" xfId="51674"/>
    <cellStyle name="Normal 8 3 3 2 2 2 3 4 2" xfId="51675"/>
    <cellStyle name="Normal 8 3 3 2 2 2 3 5" xfId="51676"/>
    <cellStyle name="Normal 8 3 3 2 2 2 4" xfId="51677"/>
    <cellStyle name="Normal 8 3 3 2 2 2 4 2" xfId="51678"/>
    <cellStyle name="Normal 8 3 3 2 2 2 4 2 2" xfId="51679"/>
    <cellStyle name="Normal 8 3 3 2 2 2 4 2 2 2" xfId="51680"/>
    <cellStyle name="Normal 8 3 3 2 2 2 4 2 3" xfId="51681"/>
    <cellStyle name="Normal 8 3 3 2 2 2 4 2 3 2" xfId="51682"/>
    <cellStyle name="Normal 8 3 3 2 2 2 4 2 4" xfId="51683"/>
    <cellStyle name="Normal 8 3 3 2 2 2 4 3" xfId="51684"/>
    <cellStyle name="Normal 8 3 3 2 2 2 4 3 2" xfId="51685"/>
    <cellStyle name="Normal 8 3 3 2 2 2 4 4" xfId="51686"/>
    <cellStyle name="Normal 8 3 3 2 2 2 4 4 2" xfId="51687"/>
    <cellStyle name="Normal 8 3 3 2 2 2 4 5" xfId="51688"/>
    <cellStyle name="Normal 8 3 3 2 2 2 5" xfId="51689"/>
    <cellStyle name="Normal 8 3 3 2 2 2 5 2" xfId="51690"/>
    <cellStyle name="Normal 8 3 3 2 2 2 5 2 2" xfId="51691"/>
    <cellStyle name="Normal 8 3 3 2 2 2 5 3" xfId="51692"/>
    <cellStyle name="Normal 8 3 3 2 2 2 5 3 2" xfId="51693"/>
    <cellStyle name="Normal 8 3 3 2 2 2 5 4" xfId="51694"/>
    <cellStyle name="Normal 8 3 3 2 2 2 6" xfId="51695"/>
    <cellStyle name="Normal 8 3 3 2 2 2 6 2" xfId="51696"/>
    <cellStyle name="Normal 8 3 3 2 2 2 7" xfId="51697"/>
    <cellStyle name="Normal 8 3 3 2 2 2 7 2" xfId="51698"/>
    <cellStyle name="Normal 8 3 3 2 2 2 8" xfId="51699"/>
    <cellStyle name="Normal 8 3 3 2 2 3" xfId="51700"/>
    <cellStyle name="Normal 8 3 3 2 2 3 2" xfId="51701"/>
    <cellStyle name="Normal 8 3 3 2 2 3 2 2" xfId="51702"/>
    <cellStyle name="Normal 8 3 3 2 2 3 2 2 2" xfId="51703"/>
    <cellStyle name="Normal 8 3 3 2 2 3 2 2 2 2" xfId="51704"/>
    <cellStyle name="Normal 8 3 3 2 2 3 2 2 3" xfId="51705"/>
    <cellStyle name="Normal 8 3 3 2 2 3 2 2 3 2" xfId="51706"/>
    <cellStyle name="Normal 8 3 3 2 2 3 2 2 4" xfId="51707"/>
    <cellStyle name="Normal 8 3 3 2 2 3 2 3" xfId="51708"/>
    <cellStyle name="Normal 8 3 3 2 2 3 2 3 2" xfId="51709"/>
    <cellStyle name="Normal 8 3 3 2 2 3 2 4" xfId="51710"/>
    <cellStyle name="Normal 8 3 3 2 2 3 2 4 2" xfId="51711"/>
    <cellStyle name="Normal 8 3 3 2 2 3 2 5" xfId="51712"/>
    <cellStyle name="Normal 8 3 3 2 2 3 3" xfId="51713"/>
    <cellStyle name="Normal 8 3 3 2 2 3 3 2" xfId="51714"/>
    <cellStyle name="Normal 8 3 3 2 2 3 3 2 2" xfId="51715"/>
    <cellStyle name="Normal 8 3 3 2 2 3 3 2 2 2" xfId="51716"/>
    <cellStyle name="Normal 8 3 3 2 2 3 3 2 3" xfId="51717"/>
    <cellStyle name="Normal 8 3 3 2 2 3 3 2 3 2" xfId="51718"/>
    <cellStyle name="Normal 8 3 3 2 2 3 3 2 4" xfId="51719"/>
    <cellStyle name="Normal 8 3 3 2 2 3 3 3" xfId="51720"/>
    <cellStyle name="Normal 8 3 3 2 2 3 3 3 2" xfId="51721"/>
    <cellStyle name="Normal 8 3 3 2 2 3 3 4" xfId="51722"/>
    <cellStyle name="Normal 8 3 3 2 2 3 3 4 2" xfId="51723"/>
    <cellStyle name="Normal 8 3 3 2 2 3 3 5" xfId="51724"/>
    <cellStyle name="Normal 8 3 3 2 2 3 4" xfId="51725"/>
    <cellStyle name="Normal 8 3 3 2 2 3 4 2" xfId="51726"/>
    <cellStyle name="Normal 8 3 3 2 2 3 4 2 2" xfId="51727"/>
    <cellStyle name="Normal 8 3 3 2 2 3 4 2 2 2" xfId="51728"/>
    <cellStyle name="Normal 8 3 3 2 2 3 4 2 3" xfId="51729"/>
    <cellStyle name="Normal 8 3 3 2 2 3 4 2 3 2" xfId="51730"/>
    <cellStyle name="Normal 8 3 3 2 2 3 4 2 4" xfId="51731"/>
    <cellStyle name="Normal 8 3 3 2 2 3 4 3" xfId="51732"/>
    <cellStyle name="Normal 8 3 3 2 2 3 4 3 2" xfId="51733"/>
    <cellStyle name="Normal 8 3 3 2 2 3 4 4" xfId="51734"/>
    <cellStyle name="Normal 8 3 3 2 2 3 4 4 2" xfId="51735"/>
    <cellStyle name="Normal 8 3 3 2 2 3 4 5" xfId="51736"/>
    <cellStyle name="Normal 8 3 3 2 2 3 5" xfId="51737"/>
    <cellStyle name="Normal 8 3 3 2 2 3 5 2" xfId="51738"/>
    <cellStyle name="Normal 8 3 3 2 2 3 5 2 2" xfId="51739"/>
    <cellStyle name="Normal 8 3 3 2 2 3 5 3" xfId="51740"/>
    <cellStyle name="Normal 8 3 3 2 2 3 5 3 2" xfId="51741"/>
    <cellStyle name="Normal 8 3 3 2 2 3 5 4" xfId="51742"/>
    <cellStyle name="Normal 8 3 3 2 2 3 6" xfId="51743"/>
    <cellStyle name="Normal 8 3 3 2 2 3 6 2" xfId="51744"/>
    <cellStyle name="Normal 8 3 3 2 2 3 7" xfId="51745"/>
    <cellStyle name="Normal 8 3 3 2 2 3 7 2" xfId="51746"/>
    <cellStyle name="Normal 8 3 3 2 2 3 8" xfId="51747"/>
    <cellStyle name="Normal 8 3 3 2 2 4" xfId="51748"/>
    <cellStyle name="Normal 8 3 3 2 2 4 2" xfId="51749"/>
    <cellStyle name="Normal 8 3 3 2 2 4 2 2" xfId="51750"/>
    <cellStyle name="Normal 8 3 3 2 2 4 2 2 2" xfId="51751"/>
    <cellStyle name="Normal 8 3 3 2 2 4 2 3" xfId="51752"/>
    <cellStyle name="Normal 8 3 3 2 2 4 2 3 2" xfId="51753"/>
    <cellStyle name="Normal 8 3 3 2 2 4 2 4" xfId="51754"/>
    <cellStyle name="Normal 8 3 3 2 2 4 3" xfId="51755"/>
    <cellStyle name="Normal 8 3 3 2 2 4 3 2" xfId="51756"/>
    <cellStyle name="Normal 8 3 3 2 2 4 4" xfId="51757"/>
    <cellStyle name="Normal 8 3 3 2 2 4 4 2" xfId="51758"/>
    <cellStyle name="Normal 8 3 3 2 2 4 5" xfId="51759"/>
    <cellStyle name="Normal 8 3 3 2 2 5" xfId="51760"/>
    <cellStyle name="Normal 8 3 3 2 2 5 2" xfId="51761"/>
    <cellStyle name="Normal 8 3 3 2 2 5 2 2" xfId="51762"/>
    <cellStyle name="Normal 8 3 3 2 2 5 2 2 2" xfId="51763"/>
    <cellStyle name="Normal 8 3 3 2 2 5 2 3" xfId="51764"/>
    <cellStyle name="Normal 8 3 3 2 2 5 2 3 2" xfId="51765"/>
    <cellStyle name="Normal 8 3 3 2 2 5 2 4" xfId="51766"/>
    <cellStyle name="Normal 8 3 3 2 2 5 3" xfId="51767"/>
    <cellStyle name="Normal 8 3 3 2 2 5 3 2" xfId="51768"/>
    <cellStyle name="Normal 8 3 3 2 2 5 4" xfId="51769"/>
    <cellStyle name="Normal 8 3 3 2 2 5 4 2" xfId="51770"/>
    <cellStyle name="Normal 8 3 3 2 2 5 5" xfId="51771"/>
    <cellStyle name="Normal 8 3 3 2 2 6" xfId="51772"/>
    <cellStyle name="Normal 8 3 3 2 2 6 2" xfId="51773"/>
    <cellStyle name="Normal 8 3 3 2 2 6 2 2" xfId="51774"/>
    <cellStyle name="Normal 8 3 3 2 2 6 2 2 2" xfId="51775"/>
    <cellStyle name="Normal 8 3 3 2 2 6 2 3" xfId="51776"/>
    <cellStyle name="Normal 8 3 3 2 2 6 2 3 2" xfId="51777"/>
    <cellStyle name="Normal 8 3 3 2 2 6 2 4" xfId="51778"/>
    <cellStyle name="Normal 8 3 3 2 2 6 3" xfId="51779"/>
    <cellStyle name="Normal 8 3 3 2 2 6 3 2" xfId="51780"/>
    <cellStyle name="Normal 8 3 3 2 2 6 4" xfId="51781"/>
    <cellStyle name="Normal 8 3 3 2 2 6 4 2" xfId="51782"/>
    <cellStyle name="Normal 8 3 3 2 2 6 5" xfId="51783"/>
    <cellStyle name="Normal 8 3 3 2 2 7" xfId="51784"/>
    <cellStyle name="Normal 8 3 3 2 2 7 2" xfId="51785"/>
    <cellStyle name="Normal 8 3 3 2 2 7 2 2" xfId="51786"/>
    <cellStyle name="Normal 8 3 3 2 2 7 3" xfId="51787"/>
    <cellStyle name="Normal 8 3 3 2 2 7 3 2" xfId="51788"/>
    <cellStyle name="Normal 8 3 3 2 2 7 4" xfId="51789"/>
    <cellStyle name="Normal 8 3 3 2 2 8" xfId="51790"/>
    <cellStyle name="Normal 8 3 3 2 2 8 2" xfId="51791"/>
    <cellStyle name="Normal 8 3 3 2 2 9" xfId="51792"/>
    <cellStyle name="Normal 8 3 3 2 2 9 2" xfId="51793"/>
    <cellStyle name="Normal 8 3 3 2 3" xfId="51794"/>
    <cellStyle name="Normal 8 3 3 2 3 2" xfId="51795"/>
    <cellStyle name="Normal 8 3 3 2 3 2 2" xfId="51796"/>
    <cellStyle name="Normal 8 3 3 2 3 2 2 2" xfId="51797"/>
    <cellStyle name="Normal 8 3 3 2 3 2 2 2 2" xfId="51798"/>
    <cellStyle name="Normal 8 3 3 2 3 2 2 3" xfId="51799"/>
    <cellStyle name="Normal 8 3 3 2 3 2 2 3 2" xfId="51800"/>
    <cellStyle name="Normal 8 3 3 2 3 2 2 4" xfId="51801"/>
    <cellStyle name="Normal 8 3 3 2 3 2 3" xfId="51802"/>
    <cellStyle name="Normal 8 3 3 2 3 2 3 2" xfId="51803"/>
    <cellStyle name="Normal 8 3 3 2 3 2 4" xfId="51804"/>
    <cellStyle name="Normal 8 3 3 2 3 2 4 2" xfId="51805"/>
    <cellStyle name="Normal 8 3 3 2 3 2 5" xfId="51806"/>
    <cellStyle name="Normal 8 3 3 2 3 2 6" xfId="51807"/>
    <cellStyle name="Normal 8 3 3 2 3 3" xfId="51808"/>
    <cellStyle name="Normal 8 3 3 2 3 3 2" xfId="51809"/>
    <cellStyle name="Normal 8 3 3 2 3 3 2 2" xfId="51810"/>
    <cellStyle name="Normal 8 3 3 2 3 3 2 2 2" xfId="51811"/>
    <cellStyle name="Normal 8 3 3 2 3 3 2 3" xfId="51812"/>
    <cellStyle name="Normal 8 3 3 2 3 3 2 3 2" xfId="51813"/>
    <cellStyle name="Normal 8 3 3 2 3 3 2 4" xfId="51814"/>
    <cellStyle name="Normal 8 3 3 2 3 3 3" xfId="51815"/>
    <cellStyle name="Normal 8 3 3 2 3 3 3 2" xfId="51816"/>
    <cellStyle name="Normal 8 3 3 2 3 3 4" xfId="51817"/>
    <cellStyle name="Normal 8 3 3 2 3 3 4 2" xfId="51818"/>
    <cellStyle name="Normal 8 3 3 2 3 3 5" xfId="51819"/>
    <cellStyle name="Normal 8 3 3 2 3 4" xfId="51820"/>
    <cellStyle name="Normal 8 3 3 2 3 4 2" xfId="51821"/>
    <cellStyle name="Normal 8 3 3 2 3 4 2 2" xfId="51822"/>
    <cellStyle name="Normal 8 3 3 2 3 4 2 2 2" xfId="51823"/>
    <cellStyle name="Normal 8 3 3 2 3 4 2 3" xfId="51824"/>
    <cellStyle name="Normal 8 3 3 2 3 4 2 3 2" xfId="51825"/>
    <cellStyle name="Normal 8 3 3 2 3 4 2 4" xfId="51826"/>
    <cellStyle name="Normal 8 3 3 2 3 4 3" xfId="51827"/>
    <cellStyle name="Normal 8 3 3 2 3 4 3 2" xfId="51828"/>
    <cellStyle name="Normal 8 3 3 2 3 4 4" xfId="51829"/>
    <cellStyle name="Normal 8 3 3 2 3 4 4 2" xfId="51830"/>
    <cellStyle name="Normal 8 3 3 2 3 4 5" xfId="51831"/>
    <cellStyle name="Normal 8 3 3 2 3 5" xfId="51832"/>
    <cellStyle name="Normal 8 3 3 2 3 5 2" xfId="51833"/>
    <cellStyle name="Normal 8 3 3 2 3 5 2 2" xfId="51834"/>
    <cellStyle name="Normal 8 3 3 2 3 5 3" xfId="51835"/>
    <cellStyle name="Normal 8 3 3 2 3 5 3 2" xfId="51836"/>
    <cellStyle name="Normal 8 3 3 2 3 5 4" xfId="51837"/>
    <cellStyle name="Normal 8 3 3 2 3 6" xfId="51838"/>
    <cellStyle name="Normal 8 3 3 2 3 6 2" xfId="51839"/>
    <cellStyle name="Normal 8 3 3 2 3 7" xfId="51840"/>
    <cellStyle name="Normal 8 3 3 2 3 7 2" xfId="51841"/>
    <cellStyle name="Normal 8 3 3 2 3 8" xfId="51842"/>
    <cellStyle name="Normal 8 3 3 2 4" xfId="51843"/>
    <cellStyle name="Normal 8 3 3 2 4 2" xfId="51844"/>
    <cellStyle name="Normal 8 3 3 2 4 2 2" xfId="51845"/>
    <cellStyle name="Normal 8 3 3 2 4 2 2 2" xfId="51846"/>
    <cellStyle name="Normal 8 3 3 2 4 2 2 2 2" xfId="51847"/>
    <cellStyle name="Normal 8 3 3 2 4 2 2 3" xfId="51848"/>
    <cellStyle name="Normal 8 3 3 2 4 2 2 3 2" xfId="51849"/>
    <cellStyle name="Normal 8 3 3 2 4 2 2 4" xfId="51850"/>
    <cellStyle name="Normal 8 3 3 2 4 2 3" xfId="51851"/>
    <cellStyle name="Normal 8 3 3 2 4 2 3 2" xfId="51852"/>
    <cellStyle name="Normal 8 3 3 2 4 2 4" xfId="51853"/>
    <cellStyle name="Normal 8 3 3 2 4 2 4 2" xfId="51854"/>
    <cellStyle name="Normal 8 3 3 2 4 2 5" xfId="51855"/>
    <cellStyle name="Normal 8 3 3 2 4 3" xfId="51856"/>
    <cellStyle name="Normal 8 3 3 2 4 3 2" xfId="51857"/>
    <cellStyle name="Normal 8 3 3 2 4 3 2 2" xfId="51858"/>
    <cellStyle name="Normal 8 3 3 2 4 3 2 2 2" xfId="51859"/>
    <cellStyle name="Normal 8 3 3 2 4 3 2 3" xfId="51860"/>
    <cellStyle name="Normal 8 3 3 2 4 3 2 3 2" xfId="51861"/>
    <cellStyle name="Normal 8 3 3 2 4 3 2 4" xfId="51862"/>
    <cellStyle name="Normal 8 3 3 2 4 3 3" xfId="51863"/>
    <cellStyle name="Normal 8 3 3 2 4 3 3 2" xfId="51864"/>
    <cellStyle name="Normal 8 3 3 2 4 3 4" xfId="51865"/>
    <cellStyle name="Normal 8 3 3 2 4 3 4 2" xfId="51866"/>
    <cellStyle name="Normal 8 3 3 2 4 3 5" xfId="51867"/>
    <cellStyle name="Normal 8 3 3 2 4 4" xfId="51868"/>
    <cellStyle name="Normal 8 3 3 2 4 4 2" xfId="51869"/>
    <cellStyle name="Normal 8 3 3 2 4 4 2 2" xfId="51870"/>
    <cellStyle name="Normal 8 3 3 2 4 4 2 2 2" xfId="51871"/>
    <cellStyle name="Normal 8 3 3 2 4 4 2 3" xfId="51872"/>
    <cellStyle name="Normal 8 3 3 2 4 4 2 3 2" xfId="51873"/>
    <cellStyle name="Normal 8 3 3 2 4 4 2 4" xfId="51874"/>
    <cellStyle name="Normal 8 3 3 2 4 4 3" xfId="51875"/>
    <cellStyle name="Normal 8 3 3 2 4 4 3 2" xfId="51876"/>
    <cellStyle name="Normal 8 3 3 2 4 4 4" xfId="51877"/>
    <cellStyle name="Normal 8 3 3 2 4 4 4 2" xfId="51878"/>
    <cellStyle name="Normal 8 3 3 2 4 4 5" xfId="51879"/>
    <cellStyle name="Normal 8 3 3 2 4 5" xfId="51880"/>
    <cellStyle name="Normal 8 3 3 2 4 5 2" xfId="51881"/>
    <cellStyle name="Normal 8 3 3 2 4 5 2 2" xfId="51882"/>
    <cellStyle name="Normal 8 3 3 2 4 5 3" xfId="51883"/>
    <cellStyle name="Normal 8 3 3 2 4 5 3 2" xfId="51884"/>
    <cellStyle name="Normal 8 3 3 2 4 5 4" xfId="51885"/>
    <cellStyle name="Normal 8 3 3 2 4 6" xfId="51886"/>
    <cellStyle name="Normal 8 3 3 2 4 6 2" xfId="51887"/>
    <cellStyle name="Normal 8 3 3 2 4 7" xfId="51888"/>
    <cellStyle name="Normal 8 3 3 2 4 7 2" xfId="51889"/>
    <cellStyle name="Normal 8 3 3 2 4 8" xfId="51890"/>
    <cellStyle name="Normal 8 3 3 2 5" xfId="51891"/>
    <cellStyle name="Normal 8 3 3 2 5 2" xfId="51892"/>
    <cellStyle name="Normal 8 3 3 2 5 2 2" xfId="51893"/>
    <cellStyle name="Normal 8 3 3 2 5 2 2 2" xfId="51894"/>
    <cellStyle name="Normal 8 3 3 2 5 2 3" xfId="51895"/>
    <cellStyle name="Normal 8 3 3 2 5 2 3 2" xfId="51896"/>
    <cellStyle name="Normal 8 3 3 2 5 2 4" xfId="51897"/>
    <cellStyle name="Normal 8 3 3 2 5 3" xfId="51898"/>
    <cellStyle name="Normal 8 3 3 2 5 3 2" xfId="51899"/>
    <cellStyle name="Normal 8 3 3 2 5 4" xfId="51900"/>
    <cellStyle name="Normal 8 3 3 2 5 4 2" xfId="51901"/>
    <cellStyle name="Normal 8 3 3 2 5 5" xfId="51902"/>
    <cellStyle name="Normal 8 3 3 2 5 6" xfId="51903"/>
    <cellStyle name="Normal 8 3 3 2 6" xfId="51904"/>
    <cellStyle name="Normal 8 3 3 2 6 2" xfId="51905"/>
    <cellStyle name="Normal 8 3 3 2 6 2 2" xfId="51906"/>
    <cellStyle name="Normal 8 3 3 2 6 2 2 2" xfId="51907"/>
    <cellStyle name="Normal 8 3 3 2 6 2 3" xfId="51908"/>
    <cellStyle name="Normal 8 3 3 2 6 2 3 2" xfId="51909"/>
    <cellStyle name="Normal 8 3 3 2 6 2 4" xfId="51910"/>
    <cellStyle name="Normal 8 3 3 2 6 3" xfId="51911"/>
    <cellStyle name="Normal 8 3 3 2 6 3 2" xfId="51912"/>
    <cellStyle name="Normal 8 3 3 2 6 4" xfId="51913"/>
    <cellStyle name="Normal 8 3 3 2 6 4 2" xfId="51914"/>
    <cellStyle name="Normal 8 3 3 2 6 5" xfId="51915"/>
    <cellStyle name="Normal 8 3 3 2 7" xfId="51916"/>
    <cellStyle name="Normal 8 3 3 2 7 2" xfId="51917"/>
    <cellStyle name="Normal 8 3 3 2 7 2 2" xfId="51918"/>
    <cellStyle name="Normal 8 3 3 2 7 2 2 2" xfId="51919"/>
    <cellStyle name="Normal 8 3 3 2 7 2 3" xfId="51920"/>
    <cellStyle name="Normal 8 3 3 2 7 2 3 2" xfId="51921"/>
    <cellStyle name="Normal 8 3 3 2 7 2 4" xfId="51922"/>
    <cellStyle name="Normal 8 3 3 2 7 3" xfId="51923"/>
    <cellStyle name="Normal 8 3 3 2 7 3 2" xfId="51924"/>
    <cellStyle name="Normal 8 3 3 2 7 4" xfId="51925"/>
    <cellStyle name="Normal 8 3 3 2 7 4 2" xfId="51926"/>
    <cellStyle name="Normal 8 3 3 2 7 5" xfId="51927"/>
    <cellStyle name="Normal 8 3 3 2 8" xfId="51928"/>
    <cellStyle name="Normal 8 3 3 2 8 2" xfId="51929"/>
    <cellStyle name="Normal 8 3 3 2 8 2 2" xfId="51930"/>
    <cellStyle name="Normal 8 3 3 2 8 3" xfId="51931"/>
    <cellStyle name="Normal 8 3 3 2 8 3 2" xfId="51932"/>
    <cellStyle name="Normal 8 3 3 2 8 4" xfId="51933"/>
    <cellStyle name="Normal 8 3 3 2 9" xfId="51934"/>
    <cellStyle name="Normal 8 3 3 2 9 2" xfId="51935"/>
    <cellStyle name="Normal 8 3 3 3" xfId="51936"/>
    <cellStyle name="Normal 8 3 3 3 10" xfId="51937"/>
    <cellStyle name="Normal 8 3 3 3 2" xfId="51938"/>
    <cellStyle name="Normal 8 3 3 3 2 2" xfId="51939"/>
    <cellStyle name="Normal 8 3 3 3 2 2 2" xfId="51940"/>
    <cellStyle name="Normal 8 3 3 3 2 2 2 2" xfId="51941"/>
    <cellStyle name="Normal 8 3 3 3 2 2 2 2 2" xfId="51942"/>
    <cellStyle name="Normal 8 3 3 3 2 2 2 3" xfId="51943"/>
    <cellStyle name="Normal 8 3 3 3 2 2 2 3 2" xfId="51944"/>
    <cellStyle name="Normal 8 3 3 3 2 2 2 4" xfId="51945"/>
    <cellStyle name="Normal 8 3 3 3 2 2 3" xfId="51946"/>
    <cellStyle name="Normal 8 3 3 3 2 2 3 2" xfId="51947"/>
    <cellStyle name="Normal 8 3 3 3 2 2 4" xfId="51948"/>
    <cellStyle name="Normal 8 3 3 3 2 2 4 2" xfId="51949"/>
    <cellStyle name="Normal 8 3 3 3 2 2 5" xfId="51950"/>
    <cellStyle name="Normal 8 3 3 3 2 2 6" xfId="51951"/>
    <cellStyle name="Normal 8 3 3 3 2 3" xfId="51952"/>
    <cellStyle name="Normal 8 3 3 3 2 3 2" xfId="51953"/>
    <cellStyle name="Normal 8 3 3 3 2 3 2 2" xfId="51954"/>
    <cellStyle name="Normal 8 3 3 3 2 3 2 2 2" xfId="51955"/>
    <cellStyle name="Normal 8 3 3 3 2 3 2 3" xfId="51956"/>
    <cellStyle name="Normal 8 3 3 3 2 3 2 3 2" xfId="51957"/>
    <cellStyle name="Normal 8 3 3 3 2 3 2 4" xfId="51958"/>
    <cellStyle name="Normal 8 3 3 3 2 3 3" xfId="51959"/>
    <cellStyle name="Normal 8 3 3 3 2 3 3 2" xfId="51960"/>
    <cellStyle name="Normal 8 3 3 3 2 3 4" xfId="51961"/>
    <cellStyle name="Normal 8 3 3 3 2 3 4 2" xfId="51962"/>
    <cellStyle name="Normal 8 3 3 3 2 3 5" xfId="51963"/>
    <cellStyle name="Normal 8 3 3 3 2 4" xfId="51964"/>
    <cellStyle name="Normal 8 3 3 3 2 4 2" xfId="51965"/>
    <cellStyle name="Normal 8 3 3 3 2 4 2 2" xfId="51966"/>
    <cellStyle name="Normal 8 3 3 3 2 4 2 2 2" xfId="51967"/>
    <cellStyle name="Normal 8 3 3 3 2 4 2 3" xfId="51968"/>
    <cellStyle name="Normal 8 3 3 3 2 4 2 3 2" xfId="51969"/>
    <cellStyle name="Normal 8 3 3 3 2 4 2 4" xfId="51970"/>
    <cellStyle name="Normal 8 3 3 3 2 4 3" xfId="51971"/>
    <cellStyle name="Normal 8 3 3 3 2 4 3 2" xfId="51972"/>
    <cellStyle name="Normal 8 3 3 3 2 4 4" xfId="51973"/>
    <cellStyle name="Normal 8 3 3 3 2 4 4 2" xfId="51974"/>
    <cellStyle name="Normal 8 3 3 3 2 4 5" xfId="51975"/>
    <cellStyle name="Normal 8 3 3 3 2 5" xfId="51976"/>
    <cellStyle name="Normal 8 3 3 3 2 5 2" xfId="51977"/>
    <cellStyle name="Normal 8 3 3 3 2 5 2 2" xfId="51978"/>
    <cellStyle name="Normal 8 3 3 3 2 5 3" xfId="51979"/>
    <cellStyle name="Normal 8 3 3 3 2 5 3 2" xfId="51980"/>
    <cellStyle name="Normal 8 3 3 3 2 5 4" xfId="51981"/>
    <cellStyle name="Normal 8 3 3 3 2 6" xfId="51982"/>
    <cellStyle name="Normal 8 3 3 3 2 6 2" xfId="51983"/>
    <cellStyle name="Normal 8 3 3 3 2 7" xfId="51984"/>
    <cellStyle name="Normal 8 3 3 3 2 7 2" xfId="51985"/>
    <cellStyle name="Normal 8 3 3 3 2 8" xfId="51986"/>
    <cellStyle name="Normal 8 3 3 3 3" xfId="51987"/>
    <cellStyle name="Normal 8 3 3 3 3 2" xfId="51988"/>
    <cellStyle name="Normal 8 3 3 3 3 2 2" xfId="51989"/>
    <cellStyle name="Normal 8 3 3 3 3 2 2 2" xfId="51990"/>
    <cellStyle name="Normal 8 3 3 3 3 2 2 2 2" xfId="51991"/>
    <cellStyle name="Normal 8 3 3 3 3 2 2 3" xfId="51992"/>
    <cellStyle name="Normal 8 3 3 3 3 2 2 3 2" xfId="51993"/>
    <cellStyle name="Normal 8 3 3 3 3 2 2 4" xfId="51994"/>
    <cellStyle name="Normal 8 3 3 3 3 2 3" xfId="51995"/>
    <cellStyle name="Normal 8 3 3 3 3 2 3 2" xfId="51996"/>
    <cellStyle name="Normal 8 3 3 3 3 2 4" xfId="51997"/>
    <cellStyle name="Normal 8 3 3 3 3 2 4 2" xfId="51998"/>
    <cellStyle name="Normal 8 3 3 3 3 2 5" xfId="51999"/>
    <cellStyle name="Normal 8 3 3 3 3 3" xfId="52000"/>
    <cellStyle name="Normal 8 3 3 3 3 3 2" xfId="52001"/>
    <cellStyle name="Normal 8 3 3 3 3 3 2 2" xfId="52002"/>
    <cellStyle name="Normal 8 3 3 3 3 3 2 2 2" xfId="52003"/>
    <cellStyle name="Normal 8 3 3 3 3 3 2 3" xfId="52004"/>
    <cellStyle name="Normal 8 3 3 3 3 3 2 3 2" xfId="52005"/>
    <cellStyle name="Normal 8 3 3 3 3 3 2 4" xfId="52006"/>
    <cellStyle name="Normal 8 3 3 3 3 3 3" xfId="52007"/>
    <cellStyle name="Normal 8 3 3 3 3 3 3 2" xfId="52008"/>
    <cellStyle name="Normal 8 3 3 3 3 3 4" xfId="52009"/>
    <cellStyle name="Normal 8 3 3 3 3 3 4 2" xfId="52010"/>
    <cellStyle name="Normal 8 3 3 3 3 3 5" xfId="52011"/>
    <cellStyle name="Normal 8 3 3 3 3 4" xfId="52012"/>
    <cellStyle name="Normal 8 3 3 3 3 4 2" xfId="52013"/>
    <cellStyle name="Normal 8 3 3 3 3 4 2 2" xfId="52014"/>
    <cellStyle name="Normal 8 3 3 3 3 4 2 2 2" xfId="52015"/>
    <cellStyle name="Normal 8 3 3 3 3 4 2 3" xfId="52016"/>
    <cellStyle name="Normal 8 3 3 3 3 4 2 3 2" xfId="52017"/>
    <cellStyle name="Normal 8 3 3 3 3 4 2 4" xfId="52018"/>
    <cellStyle name="Normal 8 3 3 3 3 4 3" xfId="52019"/>
    <cellStyle name="Normal 8 3 3 3 3 4 3 2" xfId="52020"/>
    <cellStyle name="Normal 8 3 3 3 3 4 4" xfId="52021"/>
    <cellStyle name="Normal 8 3 3 3 3 4 4 2" xfId="52022"/>
    <cellStyle name="Normal 8 3 3 3 3 4 5" xfId="52023"/>
    <cellStyle name="Normal 8 3 3 3 3 5" xfId="52024"/>
    <cellStyle name="Normal 8 3 3 3 3 5 2" xfId="52025"/>
    <cellStyle name="Normal 8 3 3 3 3 5 2 2" xfId="52026"/>
    <cellStyle name="Normal 8 3 3 3 3 5 3" xfId="52027"/>
    <cellStyle name="Normal 8 3 3 3 3 5 3 2" xfId="52028"/>
    <cellStyle name="Normal 8 3 3 3 3 5 4" xfId="52029"/>
    <cellStyle name="Normal 8 3 3 3 3 6" xfId="52030"/>
    <cellStyle name="Normal 8 3 3 3 3 6 2" xfId="52031"/>
    <cellStyle name="Normal 8 3 3 3 3 7" xfId="52032"/>
    <cellStyle name="Normal 8 3 3 3 3 7 2" xfId="52033"/>
    <cellStyle name="Normal 8 3 3 3 3 8" xfId="52034"/>
    <cellStyle name="Normal 8 3 3 3 4" xfId="52035"/>
    <cellStyle name="Normal 8 3 3 3 4 2" xfId="52036"/>
    <cellStyle name="Normal 8 3 3 3 4 2 2" xfId="52037"/>
    <cellStyle name="Normal 8 3 3 3 4 2 2 2" xfId="52038"/>
    <cellStyle name="Normal 8 3 3 3 4 2 3" xfId="52039"/>
    <cellStyle name="Normal 8 3 3 3 4 2 3 2" xfId="52040"/>
    <cellStyle name="Normal 8 3 3 3 4 2 4" xfId="52041"/>
    <cellStyle name="Normal 8 3 3 3 4 3" xfId="52042"/>
    <cellStyle name="Normal 8 3 3 3 4 3 2" xfId="52043"/>
    <cellStyle name="Normal 8 3 3 3 4 4" xfId="52044"/>
    <cellStyle name="Normal 8 3 3 3 4 4 2" xfId="52045"/>
    <cellStyle name="Normal 8 3 3 3 4 5" xfId="52046"/>
    <cellStyle name="Normal 8 3 3 3 5" xfId="52047"/>
    <cellStyle name="Normal 8 3 3 3 5 2" xfId="52048"/>
    <cellStyle name="Normal 8 3 3 3 5 2 2" xfId="52049"/>
    <cellStyle name="Normal 8 3 3 3 5 2 2 2" xfId="52050"/>
    <cellStyle name="Normal 8 3 3 3 5 2 3" xfId="52051"/>
    <cellStyle name="Normal 8 3 3 3 5 2 3 2" xfId="52052"/>
    <cellStyle name="Normal 8 3 3 3 5 2 4" xfId="52053"/>
    <cellStyle name="Normal 8 3 3 3 5 3" xfId="52054"/>
    <cellStyle name="Normal 8 3 3 3 5 3 2" xfId="52055"/>
    <cellStyle name="Normal 8 3 3 3 5 4" xfId="52056"/>
    <cellStyle name="Normal 8 3 3 3 5 4 2" xfId="52057"/>
    <cellStyle name="Normal 8 3 3 3 5 5" xfId="52058"/>
    <cellStyle name="Normal 8 3 3 3 6" xfId="52059"/>
    <cellStyle name="Normal 8 3 3 3 6 2" xfId="52060"/>
    <cellStyle name="Normal 8 3 3 3 6 2 2" xfId="52061"/>
    <cellStyle name="Normal 8 3 3 3 6 2 2 2" xfId="52062"/>
    <cellStyle name="Normal 8 3 3 3 6 2 3" xfId="52063"/>
    <cellStyle name="Normal 8 3 3 3 6 2 3 2" xfId="52064"/>
    <cellStyle name="Normal 8 3 3 3 6 2 4" xfId="52065"/>
    <cellStyle name="Normal 8 3 3 3 6 3" xfId="52066"/>
    <cellStyle name="Normal 8 3 3 3 6 3 2" xfId="52067"/>
    <cellStyle name="Normal 8 3 3 3 6 4" xfId="52068"/>
    <cellStyle name="Normal 8 3 3 3 6 4 2" xfId="52069"/>
    <cellStyle name="Normal 8 3 3 3 6 5" xfId="52070"/>
    <cellStyle name="Normal 8 3 3 3 7" xfId="52071"/>
    <cellStyle name="Normal 8 3 3 3 7 2" xfId="52072"/>
    <cellStyle name="Normal 8 3 3 3 7 2 2" xfId="52073"/>
    <cellStyle name="Normal 8 3 3 3 7 3" xfId="52074"/>
    <cellStyle name="Normal 8 3 3 3 7 3 2" xfId="52075"/>
    <cellStyle name="Normal 8 3 3 3 7 4" xfId="52076"/>
    <cellStyle name="Normal 8 3 3 3 8" xfId="52077"/>
    <cellStyle name="Normal 8 3 3 3 8 2" xfId="52078"/>
    <cellStyle name="Normal 8 3 3 3 9" xfId="52079"/>
    <cellStyle name="Normal 8 3 3 3 9 2" xfId="52080"/>
    <cellStyle name="Normal 8 3 3 4" xfId="52081"/>
    <cellStyle name="Normal 8 3 3 4 10" xfId="52082"/>
    <cellStyle name="Normal 8 3 3 4 2" xfId="52083"/>
    <cellStyle name="Normal 8 3 3 4 2 2" xfId="52084"/>
    <cellStyle name="Normal 8 3 3 4 2 2 2" xfId="52085"/>
    <cellStyle name="Normal 8 3 3 4 2 2 2 2" xfId="52086"/>
    <cellStyle name="Normal 8 3 3 4 2 2 2 2 2" xfId="52087"/>
    <cellStyle name="Normal 8 3 3 4 2 2 2 3" xfId="52088"/>
    <cellStyle name="Normal 8 3 3 4 2 2 2 3 2" xfId="52089"/>
    <cellStyle name="Normal 8 3 3 4 2 2 2 4" xfId="52090"/>
    <cellStyle name="Normal 8 3 3 4 2 2 3" xfId="52091"/>
    <cellStyle name="Normal 8 3 3 4 2 2 3 2" xfId="52092"/>
    <cellStyle name="Normal 8 3 3 4 2 2 4" xfId="52093"/>
    <cellStyle name="Normal 8 3 3 4 2 2 4 2" xfId="52094"/>
    <cellStyle name="Normal 8 3 3 4 2 2 5" xfId="52095"/>
    <cellStyle name="Normal 8 3 3 4 2 3" xfId="52096"/>
    <cellStyle name="Normal 8 3 3 4 2 3 2" xfId="52097"/>
    <cellStyle name="Normal 8 3 3 4 2 3 2 2" xfId="52098"/>
    <cellStyle name="Normal 8 3 3 4 2 3 2 2 2" xfId="52099"/>
    <cellStyle name="Normal 8 3 3 4 2 3 2 3" xfId="52100"/>
    <cellStyle name="Normal 8 3 3 4 2 3 2 3 2" xfId="52101"/>
    <cellStyle name="Normal 8 3 3 4 2 3 2 4" xfId="52102"/>
    <cellStyle name="Normal 8 3 3 4 2 3 3" xfId="52103"/>
    <cellStyle name="Normal 8 3 3 4 2 3 3 2" xfId="52104"/>
    <cellStyle name="Normal 8 3 3 4 2 3 4" xfId="52105"/>
    <cellStyle name="Normal 8 3 3 4 2 3 4 2" xfId="52106"/>
    <cellStyle name="Normal 8 3 3 4 2 3 5" xfId="52107"/>
    <cellStyle name="Normal 8 3 3 4 2 4" xfId="52108"/>
    <cellStyle name="Normal 8 3 3 4 2 4 2" xfId="52109"/>
    <cellStyle name="Normal 8 3 3 4 2 4 2 2" xfId="52110"/>
    <cellStyle name="Normal 8 3 3 4 2 4 2 2 2" xfId="52111"/>
    <cellStyle name="Normal 8 3 3 4 2 4 2 3" xfId="52112"/>
    <cellStyle name="Normal 8 3 3 4 2 4 2 3 2" xfId="52113"/>
    <cellStyle name="Normal 8 3 3 4 2 4 2 4" xfId="52114"/>
    <cellStyle name="Normal 8 3 3 4 2 4 3" xfId="52115"/>
    <cellStyle name="Normal 8 3 3 4 2 4 3 2" xfId="52116"/>
    <cellStyle name="Normal 8 3 3 4 2 4 4" xfId="52117"/>
    <cellStyle name="Normal 8 3 3 4 2 4 4 2" xfId="52118"/>
    <cellStyle name="Normal 8 3 3 4 2 4 5" xfId="52119"/>
    <cellStyle name="Normal 8 3 3 4 2 5" xfId="52120"/>
    <cellStyle name="Normal 8 3 3 4 2 5 2" xfId="52121"/>
    <cellStyle name="Normal 8 3 3 4 2 5 2 2" xfId="52122"/>
    <cellStyle name="Normal 8 3 3 4 2 5 3" xfId="52123"/>
    <cellStyle name="Normal 8 3 3 4 2 5 3 2" xfId="52124"/>
    <cellStyle name="Normal 8 3 3 4 2 5 4" xfId="52125"/>
    <cellStyle name="Normal 8 3 3 4 2 6" xfId="52126"/>
    <cellStyle name="Normal 8 3 3 4 2 6 2" xfId="52127"/>
    <cellStyle name="Normal 8 3 3 4 2 7" xfId="52128"/>
    <cellStyle name="Normal 8 3 3 4 2 7 2" xfId="52129"/>
    <cellStyle name="Normal 8 3 3 4 2 8" xfId="52130"/>
    <cellStyle name="Normal 8 3 3 4 3" xfId="52131"/>
    <cellStyle name="Normal 8 3 3 4 3 2" xfId="52132"/>
    <cellStyle name="Normal 8 3 3 4 3 2 2" xfId="52133"/>
    <cellStyle name="Normal 8 3 3 4 3 2 2 2" xfId="52134"/>
    <cellStyle name="Normal 8 3 3 4 3 2 2 2 2" xfId="52135"/>
    <cellStyle name="Normal 8 3 3 4 3 2 2 3" xfId="52136"/>
    <cellStyle name="Normal 8 3 3 4 3 2 2 3 2" xfId="52137"/>
    <cellStyle name="Normal 8 3 3 4 3 2 2 4" xfId="52138"/>
    <cellStyle name="Normal 8 3 3 4 3 2 3" xfId="52139"/>
    <cellStyle name="Normal 8 3 3 4 3 2 3 2" xfId="52140"/>
    <cellStyle name="Normal 8 3 3 4 3 2 4" xfId="52141"/>
    <cellStyle name="Normal 8 3 3 4 3 2 4 2" xfId="52142"/>
    <cellStyle name="Normal 8 3 3 4 3 2 5" xfId="52143"/>
    <cellStyle name="Normal 8 3 3 4 3 3" xfId="52144"/>
    <cellStyle name="Normal 8 3 3 4 3 3 2" xfId="52145"/>
    <cellStyle name="Normal 8 3 3 4 3 3 2 2" xfId="52146"/>
    <cellStyle name="Normal 8 3 3 4 3 3 2 2 2" xfId="52147"/>
    <cellStyle name="Normal 8 3 3 4 3 3 2 3" xfId="52148"/>
    <cellStyle name="Normal 8 3 3 4 3 3 2 3 2" xfId="52149"/>
    <cellStyle name="Normal 8 3 3 4 3 3 2 4" xfId="52150"/>
    <cellStyle name="Normal 8 3 3 4 3 3 3" xfId="52151"/>
    <cellStyle name="Normal 8 3 3 4 3 3 3 2" xfId="52152"/>
    <cellStyle name="Normal 8 3 3 4 3 3 4" xfId="52153"/>
    <cellStyle name="Normal 8 3 3 4 3 3 4 2" xfId="52154"/>
    <cellStyle name="Normal 8 3 3 4 3 3 5" xfId="52155"/>
    <cellStyle name="Normal 8 3 3 4 3 4" xfId="52156"/>
    <cellStyle name="Normal 8 3 3 4 3 4 2" xfId="52157"/>
    <cellStyle name="Normal 8 3 3 4 3 4 2 2" xfId="52158"/>
    <cellStyle name="Normal 8 3 3 4 3 4 2 2 2" xfId="52159"/>
    <cellStyle name="Normal 8 3 3 4 3 4 2 3" xfId="52160"/>
    <cellStyle name="Normal 8 3 3 4 3 4 2 3 2" xfId="52161"/>
    <cellStyle name="Normal 8 3 3 4 3 4 2 4" xfId="52162"/>
    <cellStyle name="Normal 8 3 3 4 3 4 3" xfId="52163"/>
    <cellStyle name="Normal 8 3 3 4 3 4 3 2" xfId="52164"/>
    <cellStyle name="Normal 8 3 3 4 3 4 4" xfId="52165"/>
    <cellStyle name="Normal 8 3 3 4 3 4 4 2" xfId="52166"/>
    <cellStyle name="Normal 8 3 3 4 3 4 5" xfId="52167"/>
    <cellStyle name="Normal 8 3 3 4 3 5" xfId="52168"/>
    <cellStyle name="Normal 8 3 3 4 3 5 2" xfId="52169"/>
    <cellStyle name="Normal 8 3 3 4 3 5 2 2" xfId="52170"/>
    <cellStyle name="Normal 8 3 3 4 3 5 3" xfId="52171"/>
    <cellStyle name="Normal 8 3 3 4 3 5 3 2" xfId="52172"/>
    <cellStyle name="Normal 8 3 3 4 3 5 4" xfId="52173"/>
    <cellStyle name="Normal 8 3 3 4 3 6" xfId="52174"/>
    <cellStyle name="Normal 8 3 3 4 3 6 2" xfId="52175"/>
    <cellStyle name="Normal 8 3 3 4 3 7" xfId="52176"/>
    <cellStyle name="Normal 8 3 3 4 3 7 2" xfId="52177"/>
    <cellStyle name="Normal 8 3 3 4 3 8" xfId="52178"/>
    <cellStyle name="Normal 8 3 3 4 4" xfId="52179"/>
    <cellStyle name="Normal 8 3 3 4 4 2" xfId="52180"/>
    <cellStyle name="Normal 8 3 3 4 4 2 2" xfId="52181"/>
    <cellStyle name="Normal 8 3 3 4 4 2 2 2" xfId="52182"/>
    <cellStyle name="Normal 8 3 3 4 4 2 3" xfId="52183"/>
    <cellStyle name="Normal 8 3 3 4 4 2 3 2" xfId="52184"/>
    <cellStyle name="Normal 8 3 3 4 4 2 4" xfId="52185"/>
    <cellStyle name="Normal 8 3 3 4 4 3" xfId="52186"/>
    <cellStyle name="Normal 8 3 3 4 4 3 2" xfId="52187"/>
    <cellStyle name="Normal 8 3 3 4 4 4" xfId="52188"/>
    <cellStyle name="Normal 8 3 3 4 4 4 2" xfId="52189"/>
    <cellStyle name="Normal 8 3 3 4 4 5" xfId="52190"/>
    <cellStyle name="Normal 8 3 3 4 5" xfId="52191"/>
    <cellStyle name="Normal 8 3 3 4 5 2" xfId="52192"/>
    <cellStyle name="Normal 8 3 3 4 5 2 2" xfId="52193"/>
    <cellStyle name="Normal 8 3 3 4 5 2 2 2" xfId="52194"/>
    <cellStyle name="Normal 8 3 3 4 5 2 3" xfId="52195"/>
    <cellStyle name="Normal 8 3 3 4 5 2 3 2" xfId="52196"/>
    <cellStyle name="Normal 8 3 3 4 5 2 4" xfId="52197"/>
    <cellStyle name="Normal 8 3 3 4 5 3" xfId="52198"/>
    <cellStyle name="Normal 8 3 3 4 5 3 2" xfId="52199"/>
    <cellStyle name="Normal 8 3 3 4 5 4" xfId="52200"/>
    <cellStyle name="Normal 8 3 3 4 5 4 2" xfId="52201"/>
    <cellStyle name="Normal 8 3 3 4 5 5" xfId="52202"/>
    <cellStyle name="Normal 8 3 3 4 6" xfId="52203"/>
    <cellStyle name="Normal 8 3 3 4 6 2" xfId="52204"/>
    <cellStyle name="Normal 8 3 3 4 6 2 2" xfId="52205"/>
    <cellStyle name="Normal 8 3 3 4 6 2 2 2" xfId="52206"/>
    <cellStyle name="Normal 8 3 3 4 6 2 3" xfId="52207"/>
    <cellStyle name="Normal 8 3 3 4 6 2 3 2" xfId="52208"/>
    <cellStyle name="Normal 8 3 3 4 6 2 4" xfId="52209"/>
    <cellStyle name="Normal 8 3 3 4 6 3" xfId="52210"/>
    <cellStyle name="Normal 8 3 3 4 6 3 2" xfId="52211"/>
    <cellStyle name="Normal 8 3 3 4 6 4" xfId="52212"/>
    <cellStyle name="Normal 8 3 3 4 6 4 2" xfId="52213"/>
    <cellStyle name="Normal 8 3 3 4 6 5" xfId="52214"/>
    <cellStyle name="Normal 8 3 3 4 7" xfId="52215"/>
    <cellStyle name="Normal 8 3 3 4 7 2" xfId="52216"/>
    <cellStyle name="Normal 8 3 3 4 7 2 2" xfId="52217"/>
    <cellStyle name="Normal 8 3 3 4 7 3" xfId="52218"/>
    <cellStyle name="Normal 8 3 3 4 7 3 2" xfId="52219"/>
    <cellStyle name="Normal 8 3 3 4 7 4" xfId="52220"/>
    <cellStyle name="Normal 8 3 3 4 8" xfId="52221"/>
    <cellStyle name="Normal 8 3 3 4 8 2" xfId="52222"/>
    <cellStyle name="Normal 8 3 3 4 9" xfId="52223"/>
    <cellStyle name="Normal 8 3 3 4 9 2" xfId="52224"/>
    <cellStyle name="Normal 8 3 3 5" xfId="52225"/>
    <cellStyle name="Normal 8 3 3 5 2" xfId="52226"/>
    <cellStyle name="Normal 8 3 3 5 2 2" xfId="52227"/>
    <cellStyle name="Normal 8 3 3 5 2 2 2" xfId="52228"/>
    <cellStyle name="Normal 8 3 3 5 2 2 2 2" xfId="52229"/>
    <cellStyle name="Normal 8 3 3 5 2 2 3" xfId="52230"/>
    <cellStyle name="Normal 8 3 3 5 2 2 3 2" xfId="52231"/>
    <cellStyle name="Normal 8 3 3 5 2 2 4" xfId="52232"/>
    <cellStyle name="Normal 8 3 3 5 2 3" xfId="52233"/>
    <cellStyle name="Normal 8 3 3 5 2 3 2" xfId="52234"/>
    <cellStyle name="Normal 8 3 3 5 2 4" xfId="52235"/>
    <cellStyle name="Normal 8 3 3 5 2 4 2" xfId="52236"/>
    <cellStyle name="Normal 8 3 3 5 2 5" xfId="52237"/>
    <cellStyle name="Normal 8 3 3 5 3" xfId="52238"/>
    <cellStyle name="Normal 8 3 3 5 3 2" xfId="52239"/>
    <cellStyle name="Normal 8 3 3 5 3 2 2" xfId="52240"/>
    <cellStyle name="Normal 8 3 3 5 3 2 2 2" xfId="52241"/>
    <cellStyle name="Normal 8 3 3 5 3 2 3" xfId="52242"/>
    <cellStyle name="Normal 8 3 3 5 3 2 3 2" xfId="52243"/>
    <cellStyle name="Normal 8 3 3 5 3 2 4" xfId="52244"/>
    <cellStyle name="Normal 8 3 3 5 3 3" xfId="52245"/>
    <cellStyle name="Normal 8 3 3 5 3 3 2" xfId="52246"/>
    <cellStyle name="Normal 8 3 3 5 3 4" xfId="52247"/>
    <cellStyle name="Normal 8 3 3 5 3 4 2" xfId="52248"/>
    <cellStyle name="Normal 8 3 3 5 3 5" xfId="52249"/>
    <cellStyle name="Normal 8 3 3 5 4" xfId="52250"/>
    <cellStyle name="Normal 8 3 3 5 4 2" xfId="52251"/>
    <cellStyle name="Normal 8 3 3 5 4 2 2" xfId="52252"/>
    <cellStyle name="Normal 8 3 3 5 4 2 2 2" xfId="52253"/>
    <cellStyle name="Normal 8 3 3 5 4 2 3" xfId="52254"/>
    <cellStyle name="Normal 8 3 3 5 4 2 3 2" xfId="52255"/>
    <cellStyle name="Normal 8 3 3 5 4 2 4" xfId="52256"/>
    <cellStyle name="Normal 8 3 3 5 4 3" xfId="52257"/>
    <cellStyle name="Normal 8 3 3 5 4 3 2" xfId="52258"/>
    <cellStyle name="Normal 8 3 3 5 4 4" xfId="52259"/>
    <cellStyle name="Normal 8 3 3 5 4 4 2" xfId="52260"/>
    <cellStyle name="Normal 8 3 3 5 4 5" xfId="52261"/>
    <cellStyle name="Normal 8 3 3 5 5" xfId="52262"/>
    <cellStyle name="Normal 8 3 3 5 5 2" xfId="52263"/>
    <cellStyle name="Normal 8 3 3 5 5 2 2" xfId="52264"/>
    <cellStyle name="Normal 8 3 3 5 5 3" xfId="52265"/>
    <cellStyle name="Normal 8 3 3 5 5 3 2" xfId="52266"/>
    <cellStyle name="Normal 8 3 3 5 5 4" xfId="52267"/>
    <cellStyle name="Normal 8 3 3 5 6" xfId="52268"/>
    <cellStyle name="Normal 8 3 3 5 6 2" xfId="52269"/>
    <cellStyle name="Normal 8 3 3 5 7" xfId="52270"/>
    <cellStyle name="Normal 8 3 3 5 7 2" xfId="52271"/>
    <cellStyle name="Normal 8 3 3 5 8" xfId="52272"/>
    <cellStyle name="Normal 8 3 3 6" xfId="52273"/>
    <cellStyle name="Normal 8 3 3 6 2" xfId="52274"/>
    <cellStyle name="Normal 8 3 3 6 2 2" xfId="52275"/>
    <cellStyle name="Normal 8 3 3 6 2 2 2" xfId="52276"/>
    <cellStyle name="Normal 8 3 3 6 2 2 2 2" xfId="52277"/>
    <cellStyle name="Normal 8 3 3 6 2 2 3" xfId="52278"/>
    <cellStyle name="Normal 8 3 3 6 2 2 3 2" xfId="52279"/>
    <cellStyle name="Normal 8 3 3 6 2 2 4" xfId="52280"/>
    <cellStyle name="Normal 8 3 3 6 2 3" xfId="52281"/>
    <cellStyle name="Normal 8 3 3 6 2 3 2" xfId="52282"/>
    <cellStyle name="Normal 8 3 3 6 2 4" xfId="52283"/>
    <cellStyle name="Normal 8 3 3 6 2 4 2" xfId="52284"/>
    <cellStyle name="Normal 8 3 3 6 2 5" xfId="52285"/>
    <cellStyle name="Normal 8 3 3 6 3" xfId="52286"/>
    <cellStyle name="Normal 8 3 3 6 3 2" xfId="52287"/>
    <cellStyle name="Normal 8 3 3 6 3 2 2" xfId="52288"/>
    <cellStyle name="Normal 8 3 3 6 3 2 2 2" xfId="52289"/>
    <cellStyle name="Normal 8 3 3 6 3 2 3" xfId="52290"/>
    <cellStyle name="Normal 8 3 3 6 3 2 3 2" xfId="52291"/>
    <cellStyle name="Normal 8 3 3 6 3 2 4" xfId="52292"/>
    <cellStyle name="Normal 8 3 3 6 3 3" xfId="52293"/>
    <cellStyle name="Normal 8 3 3 6 3 3 2" xfId="52294"/>
    <cellStyle name="Normal 8 3 3 6 3 4" xfId="52295"/>
    <cellStyle name="Normal 8 3 3 6 3 4 2" xfId="52296"/>
    <cellStyle name="Normal 8 3 3 6 3 5" xfId="52297"/>
    <cellStyle name="Normal 8 3 3 6 4" xfId="52298"/>
    <cellStyle name="Normal 8 3 3 6 4 2" xfId="52299"/>
    <cellStyle name="Normal 8 3 3 6 4 2 2" xfId="52300"/>
    <cellStyle name="Normal 8 3 3 6 4 2 2 2" xfId="52301"/>
    <cellStyle name="Normal 8 3 3 6 4 2 3" xfId="52302"/>
    <cellStyle name="Normal 8 3 3 6 4 2 3 2" xfId="52303"/>
    <cellStyle name="Normal 8 3 3 6 4 2 4" xfId="52304"/>
    <cellStyle name="Normal 8 3 3 6 4 3" xfId="52305"/>
    <cellStyle name="Normal 8 3 3 6 4 3 2" xfId="52306"/>
    <cellStyle name="Normal 8 3 3 6 4 4" xfId="52307"/>
    <cellStyle name="Normal 8 3 3 6 4 4 2" xfId="52308"/>
    <cellStyle name="Normal 8 3 3 6 4 5" xfId="52309"/>
    <cellStyle name="Normal 8 3 3 6 5" xfId="52310"/>
    <cellStyle name="Normal 8 3 3 6 5 2" xfId="52311"/>
    <cellStyle name="Normal 8 3 3 6 5 2 2" xfId="52312"/>
    <cellStyle name="Normal 8 3 3 6 5 3" xfId="52313"/>
    <cellStyle name="Normal 8 3 3 6 5 3 2" xfId="52314"/>
    <cellStyle name="Normal 8 3 3 6 5 4" xfId="52315"/>
    <cellStyle name="Normal 8 3 3 6 6" xfId="52316"/>
    <cellStyle name="Normal 8 3 3 6 6 2" xfId="52317"/>
    <cellStyle name="Normal 8 3 3 6 7" xfId="52318"/>
    <cellStyle name="Normal 8 3 3 6 7 2" xfId="52319"/>
    <cellStyle name="Normal 8 3 3 6 8" xfId="52320"/>
    <cellStyle name="Normal 8 3 3 7" xfId="52321"/>
    <cellStyle name="Normal 8 3 3 7 2" xfId="52322"/>
    <cellStyle name="Normal 8 3 3 7 2 2" xfId="52323"/>
    <cellStyle name="Normal 8 3 3 7 2 2 2" xfId="52324"/>
    <cellStyle name="Normal 8 3 3 7 2 3" xfId="52325"/>
    <cellStyle name="Normal 8 3 3 7 2 3 2" xfId="52326"/>
    <cellStyle name="Normal 8 3 3 7 2 4" xfId="52327"/>
    <cellStyle name="Normal 8 3 3 7 3" xfId="52328"/>
    <cellStyle name="Normal 8 3 3 7 3 2" xfId="52329"/>
    <cellStyle name="Normal 8 3 3 7 4" xfId="52330"/>
    <cellStyle name="Normal 8 3 3 7 4 2" xfId="52331"/>
    <cellStyle name="Normal 8 3 3 7 5" xfId="52332"/>
    <cellStyle name="Normal 8 3 3 8" xfId="52333"/>
    <cellStyle name="Normal 8 3 3 8 2" xfId="52334"/>
    <cellStyle name="Normal 8 3 3 8 2 2" xfId="52335"/>
    <cellStyle name="Normal 8 3 3 8 2 2 2" xfId="52336"/>
    <cellStyle name="Normal 8 3 3 8 2 3" xfId="52337"/>
    <cellStyle name="Normal 8 3 3 8 2 3 2" xfId="52338"/>
    <cellStyle name="Normal 8 3 3 8 2 4" xfId="52339"/>
    <cellStyle name="Normal 8 3 3 8 3" xfId="52340"/>
    <cellStyle name="Normal 8 3 3 8 3 2" xfId="52341"/>
    <cellStyle name="Normal 8 3 3 8 4" xfId="52342"/>
    <cellStyle name="Normal 8 3 3 8 4 2" xfId="52343"/>
    <cellStyle name="Normal 8 3 3 8 5" xfId="52344"/>
    <cellStyle name="Normal 8 3 3 9" xfId="52345"/>
    <cellStyle name="Normal 8 3 3 9 2" xfId="52346"/>
    <cellStyle name="Normal 8 3 3 9 2 2" xfId="52347"/>
    <cellStyle name="Normal 8 3 3 9 2 2 2" xfId="52348"/>
    <cellStyle name="Normal 8 3 3 9 2 3" xfId="52349"/>
    <cellStyle name="Normal 8 3 3 9 2 3 2" xfId="52350"/>
    <cellStyle name="Normal 8 3 3 9 2 4" xfId="52351"/>
    <cellStyle name="Normal 8 3 3 9 3" xfId="52352"/>
    <cellStyle name="Normal 8 3 3 9 3 2" xfId="52353"/>
    <cellStyle name="Normal 8 3 3 9 4" xfId="52354"/>
    <cellStyle name="Normal 8 3 3 9 4 2" xfId="52355"/>
    <cellStyle name="Normal 8 3 3 9 5" xfId="52356"/>
    <cellStyle name="Normal 8 3 4" xfId="52357"/>
    <cellStyle name="Normal 8 3 4 10" xfId="52358"/>
    <cellStyle name="Normal 8 3 4 10 2" xfId="52359"/>
    <cellStyle name="Normal 8 3 4 11" xfId="52360"/>
    <cellStyle name="Normal 8 3 4 2" xfId="52361"/>
    <cellStyle name="Normal 8 3 4 2 10" xfId="52362"/>
    <cellStyle name="Normal 8 3 4 2 2" xfId="52363"/>
    <cellStyle name="Normal 8 3 4 2 2 2" xfId="52364"/>
    <cellStyle name="Normal 8 3 4 2 2 2 2" xfId="52365"/>
    <cellStyle name="Normal 8 3 4 2 2 2 2 2" xfId="52366"/>
    <cellStyle name="Normal 8 3 4 2 2 2 2 2 2" xfId="52367"/>
    <cellStyle name="Normal 8 3 4 2 2 2 2 3" xfId="52368"/>
    <cellStyle name="Normal 8 3 4 2 2 2 2 3 2" xfId="52369"/>
    <cellStyle name="Normal 8 3 4 2 2 2 2 4" xfId="52370"/>
    <cellStyle name="Normal 8 3 4 2 2 2 3" xfId="52371"/>
    <cellStyle name="Normal 8 3 4 2 2 2 3 2" xfId="52372"/>
    <cellStyle name="Normal 8 3 4 2 2 2 4" xfId="52373"/>
    <cellStyle name="Normal 8 3 4 2 2 2 4 2" xfId="52374"/>
    <cellStyle name="Normal 8 3 4 2 2 2 5" xfId="52375"/>
    <cellStyle name="Normal 8 3 4 2 2 2 6" xfId="52376"/>
    <cellStyle name="Normal 8 3 4 2 2 3" xfId="52377"/>
    <cellStyle name="Normal 8 3 4 2 2 3 2" xfId="52378"/>
    <cellStyle name="Normal 8 3 4 2 2 3 2 2" xfId="52379"/>
    <cellStyle name="Normal 8 3 4 2 2 3 2 2 2" xfId="52380"/>
    <cellStyle name="Normal 8 3 4 2 2 3 2 3" xfId="52381"/>
    <cellStyle name="Normal 8 3 4 2 2 3 2 3 2" xfId="52382"/>
    <cellStyle name="Normal 8 3 4 2 2 3 2 4" xfId="52383"/>
    <cellStyle name="Normal 8 3 4 2 2 3 3" xfId="52384"/>
    <cellStyle name="Normal 8 3 4 2 2 3 3 2" xfId="52385"/>
    <cellStyle name="Normal 8 3 4 2 2 3 4" xfId="52386"/>
    <cellStyle name="Normal 8 3 4 2 2 3 4 2" xfId="52387"/>
    <cellStyle name="Normal 8 3 4 2 2 3 5" xfId="52388"/>
    <cellStyle name="Normal 8 3 4 2 2 4" xfId="52389"/>
    <cellStyle name="Normal 8 3 4 2 2 4 2" xfId="52390"/>
    <cellStyle name="Normal 8 3 4 2 2 4 2 2" xfId="52391"/>
    <cellStyle name="Normal 8 3 4 2 2 4 2 2 2" xfId="52392"/>
    <cellStyle name="Normal 8 3 4 2 2 4 2 3" xfId="52393"/>
    <cellStyle name="Normal 8 3 4 2 2 4 2 3 2" xfId="52394"/>
    <cellStyle name="Normal 8 3 4 2 2 4 2 4" xfId="52395"/>
    <cellStyle name="Normal 8 3 4 2 2 4 3" xfId="52396"/>
    <cellStyle name="Normal 8 3 4 2 2 4 3 2" xfId="52397"/>
    <cellStyle name="Normal 8 3 4 2 2 4 4" xfId="52398"/>
    <cellStyle name="Normal 8 3 4 2 2 4 4 2" xfId="52399"/>
    <cellStyle name="Normal 8 3 4 2 2 4 5" xfId="52400"/>
    <cellStyle name="Normal 8 3 4 2 2 5" xfId="52401"/>
    <cellStyle name="Normal 8 3 4 2 2 5 2" xfId="52402"/>
    <cellStyle name="Normal 8 3 4 2 2 5 2 2" xfId="52403"/>
    <cellStyle name="Normal 8 3 4 2 2 5 3" xfId="52404"/>
    <cellStyle name="Normal 8 3 4 2 2 5 3 2" xfId="52405"/>
    <cellStyle name="Normal 8 3 4 2 2 5 4" xfId="52406"/>
    <cellStyle name="Normal 8 3 4 2 2 6" xfId="52407"/>
    <cellStyle name="Normal 8 3 4 2 2 6 2" xfId="52408"/>
    <cellStyle name="Normal 8 3 4 2 2 7" xfId="52409"/>
    <cellStyle name="Normal 8 3 4 2 2 7 2" xfId="52410"/>
    <cellStyle name="Normal 8 3 4 2 2 8" xfId="52411"/>
    <cellStyle name="Normal 8 3 4 2 3" xfId="52412"/>
    <cellStyle name="Normal 8 3 4 2 3 2" xfId="52413"/>
    <cellStyle name="Normal 8 3 4 2 3 2 2" xfId="52414"/>
    <cellStyle name="Normal 8 3 4 2 3 2 2 2" xfId="52415"/>
    <cellStyle name="Normal 8 3 4 2 3 2 2 2 2" xfId="52416"/>
    <cellStyle name="Normal 8 3 4 2 3 2 2 3" xfId="52417"/>
    <cellStyle name="Normal 8 3 4 2 3 2 2 3 2" xfId="52418"/>
    <cellStyle name="Normal 8 3 4 2 3 2 2 4" xfId="52419"/>
    <cellStyle name="Normal 8 3 4 2 3 2 3" xfId="52420"/>
    <cellStyle name="Normal 8 3 4 2 3 2 3 2" xfId="52421"/>
    <cellStyle name="Normal 8 3 4 2 3 2 4" xfId="52422"/>
    <cellStyle name="Normal 8 3 4 2 3 2 4 2" xfId="52423"/>
    <cellStyle name="Normal 8 3 4 2 3 2 5" xfId="52424"/>
    <cellStyle name="Normal 8 3 4 2 3 3" xfId="52425"/>
    <cellStyle name="Normal 8 3 4 2 3 3 2" xfId="52426"/>
    <cellStyle name="Normal 8 3 4 2 3 3 2 2" xfId="52427"/>
    <cellStyle name="Normal 8 3 4 2 3 3 2 2 2" xfId="52428"/>
    <cellStyle name="Normal 8 3 4 2 3 3 2 3" xfId="52429"/>
    <cellStyle name="Normal 8 3 4 2 3 3 2 3 2" xfId="52430"/>
    <cellStyle name="Normal 8 3 4 2 3 3 2 4" xfId="52431"/>
    <cellStyle name="Normal 8 3 4 2 3 3 3" xfId="52432"/>
    <cellStyle name="Normal 8 3 4 2 3 3 3 2" xfId="52433"/>
    <cellStyle name="Normal 8 3 4 2 3 3 4" xfId="52434"/>
    <cellStyle name="Normal 8 3 4 2 3 3 4 2" xfId="52435"/>
    <cellStyle name="Normal 8 3 4 2 3 3 5" xfId="52436"/>
    <cellStyle name="Normal 8 3 4 2 3 4" xfId="52437"/>
    <cellStyle name="Normal 8 3 4 2 3 4 2" xfId="52438"/>
    <cellStyle name="Normal 8 3 4 2 3 4 2 2" xfId="52439"/>
    <cellStyle name="Normal 8 3 4 2 3 4 2 2 2" xfId="52440"/>
    <cellStyle name="Normal 8 3 4 2 3 4 2 3" xfId="52441"/>
    <cellStyle name="Normal 8 3 4 2 3 4 2 3 2" xfId="52442"/>
    <cellStyle name="Normal 8 3 4 2 3 4 2 4" xfId="52443"/>
    <cellStyle name="Normal 8 3 4 2 3 4 3" xfId="52444"/>
    <cellStyle name="Normal 8 3 4 2 3 4 3 2" xfId="52445"/>
    <cellStyle name="Normal 8 3 4 2 3 4 4" xfId="52446"/>
    <cellStyle name="Normal 8 3 4 2 3 4 4 2" xfId="52447"/>
    <cellStyle name="Normal 8 3 4 2 3 4 5" xfId="52448"/>
    <cellStyle name="Normal 8 3 4 2 3 5" xfId="52449"/>
    <cellStyle name="Normal 8 3 4 2 3 5 2" xfId="52450"/>
    <cellStyle name="Normal 8 3 4 2 3 5 2 2" xfId="52451"/>
    <cellStyle name="Normal 8 3 4 2 3 5 3" xfId="52452"/>
    <cellStyle name="Normal 8 3 4 2 3 5 3 2" xfId="52453"/>
    <cellStyle name="Normal 8 3 4 2 3 5 4" xfId="52454"/>
    <cellStyle name="Normal 8 3 4 2 3 6" xfId="52455"/>
    <cellStyle name="Normal 8 3 4 2 3 6 2" xfId="52456"/>
    <cellStyle name="Normal 8 3 4 2 3 7" xfId="52457"/>
    <cellStyle name="Normal 8 3 4 2 3 7 2" xfId="52458"/>
    <cellStyle name="Normal 8 3 4 2 3 8" xfId="52459"/>
    <cellStyle name="Normal 8 3 4 2 4" xfId="52460"/>
    <cellStyle name="Normal 8 3 4 2 4 2" xfId="52461"/>
    <cellStyle name="Normal 8 3 4 2 4 2 2" xfId="52462"/>
    <cellStyle name="Normal 8 3 4 2 4 2 2 2" xfId="52463"/>
    <cellStyle name="Normal 8 3 4 2 4 2 3" xfId="52464"/>
    <cellStyle name="Normal 8 3 4 2 4 2 3 2" xfId="52465"/>
    <cellStyle name="Normal 8 3 4 2 4 2 4" xfId="52466"/>
    <cellStyle name="Normal 8 3 4 2 4 3" xfId="52467"/>
    <cellStyle name="Normal 8 3 4 2 4 3 2" xfId="52468"/>
    <cellStyle name="Normal 8 3 4 2 4 4" xfId="52469"/>
    <cellStyle name="Normal 8 3 4 2 4 4 2" xfId="52470"/>
    <cellStyle name="Normal 8 3 4 2 4 5" xfId="52471"/>
    <cellStyle name="Normal 8 3 4 2 4 6" xfId="52472"/>
    <cellStyle name="Normal 8 3 4 2 5" xfId="52473"/>
    <cellStyle name="Normal 8 3 4 2 5 2" xfId="52474"/>
    <cellStyle name="Normal 8 3 4 2 5 2 2" xfId="52475"/>
    <cellStyle name="Normal 8 3 4 2 5 2 2 2" xfId="52476"/>
    <cellStyle name="Normal 8 3 4 2 5 2 3" xfId="52477"/>
    <cellStyle name="Normal 8 3 4 2 5 2 3 2" xfId="52478"/>
    <cellStyle name="Normal 8 3 4 2 5 2 4" xfId="52479"/>
    <cellStyle name="Normal 8 3 4 2 5 3" xfId="52480"/>
    <cellStyle name="Normal 8 3 4 2 5 3 2" xfId="52481"/>
    <cellStyle name="Normal 8 3 4 2 5 4" xfId="52482"/>
    <cellStyle name="Normal 8 3 4 2 5 4 2" xfId="52483"/>
    <cellStyle name="Normal 8 3 4 2 5 5" xfId="52484"/>
    <cellStyle name="Normal 8 3 4 2 6" xfId="52485"/>
    <cellStyle name="Normal 8 3 4 2 6 2" xfId="52486"/>
    <cellStyle name="Normal 8 3 4 2 6 2 2" xfId="52487"/>
    <cellStyle name="Normal 8 3 4 2 6 2 2 2" xfId="52488"/>
    <cellStyle name="Normal 8 3 4 2 6 2 3" xfId="52489"/>
    <cellStyle name="Normal 8 3 4 2 6 2 3 2" xfId="52490"/>
    <cellStyle name="Normal 8 3 4 2 6 2 4" xfId="52491"/>
    <cellStyle name="Normal 8 3 4 2 6 3" xfId="52492"/>
    <cellStyle name="Normal 8 3 4 2 6 3 2" xfId="52493"/>
    <cellStyle name="Normal 8 3 4 2 6 4" xfId="52494"/>
    <cellStyle name="Normal 8 3 4 2 6 4 2" xfId="52495"/>
    <cellStyle name="Normal 8 3 4 2 6 5" xfId="52496"/>
    <cellStyle name="Normal 8 3 4 2 7" xfId="52497"/>
    <cellStyle name="Normal 8 3 4 2 7 2" xfId="52498"/>
    <cellStyle name="Normal 8 3 4 2 7 2 2" xfId="52499"/>
    <cellStyle name="Normal 8 3 4 2 7 3" xfId="52500"/>
    <cellStyle name="Normal 8 3 4 2 7 3 2" xfId="52501"/>
    <cellStyle name="Normal 8 3 4 2 7 4" xfId="52502"/>
    <cellStyle name="Normal 8 3 4 2 8" xfId="52503"/>
    <cellStyle name="Normal 8 3 4 2 8 2" xfId="52504"/>
    <cellStyle name="Normal 8 3 4 2 9" xfId="52505"/>
    <cellStyle name="Normal 8 3 4 2 9 2" xfId="52506"/>
    <cellStyle name="Normal 8 3 4 3" xfId="52507"/>
    <cellStyle name="Normal 8 3 4 3 2" xfId="52508"/>
    <cellStyle name="Normal 8 3 4 3 2 2" xfId="52509"/>
    <cellStyle name="Normal 8 3 4 3 2 2 2" xfId="52510"/>
    <cellStyle name="Normal 8 3 4 3 2 2 2 2" xfId="52511"/>
    <cellStyle name="Normal 8 3 4 3 2 2 3" xfId="52512"/>
    <cellStyle name="Normal 8 3 4 3 2 2 3 2" xfId="52513"/>
    <cellStyle name="Normal 8 3 4 3 2 2 4" xfId="52514"/>
    <cellStyle name="Normal 8 3 4 3 2 3" xfId="52515"/>
    <cellStyle name="Normal 8 3 4 3 2 3 2" xfId="52516"/>
    <cellStyle name="Normal 8 3 4 3 2 4" xfId="52517"/>
    <cellStyle name="Normal 8 3 4 3 2 4 2" xfId="52518"/>
    <cellStyle name="Normal 8 3 4 3 2 5" xfId="52519"/>
    <cellStyle name="Normal 8 3 4 3 2 6" xfId="52520"/>
    <cellStyle name="Normal 8 3 4 3 3" xfId="52521"/>
    <cellStyle name="Normal 8 3 4 3 3 2" xfId="52522"/>
    <cellStyle name="Normal 8 3 4 3 3 2 2" xfId="52523"/>
    <cellStyle name="Normal 8 3 4 3 3 2 2 2" xfId="52524"/>
    <cellStyle name="Normal 8 3 4 3 3 2 3" xfId="52525"/>
    <cellStyle name="Normal 8 3 4 3 3 2 3 2" xfId="52526"/>
    <cellStyle name="Normal 8 3 4 3 3 2 4" xfId="52527"/>
    <cellStyle name="Normal 8 3 4 3 3 3" xfId="52528"/>
    <cellStyle name="Normal 8 3 4 3 3 3 2" xfId="52529"/>
    <cellStyle name="Normal 8 3 4 3 3 4" xfId="52530"/>
    <cellStyle name="Normal 8 3 4 3 3 4 2" xfId="52531"/>
    <cellStyle name="Normal 8 3 4 3 3 5" xfId="52532"/>
    <cellStyle name="Normal 8 3 4 3 4" xfId="52533"/>
    <cellStyle name="Normal 8 3 4 3 4 2" xfId="52534"/>
    <cellStyle name="Normal 8 3 4 3 4 2 2" xfId="52535"/>
    <cellStyle name="Normal 8 3 4 3 4 2 2 2" xfId="52536"/>
    <cellStyle name="Normal 8 3 4 3 4 2 3" xfId="52537"/>
    <cellStyle name="Normal 8 3 4 3 4 2 3 2" xfId="52538"/>
    <cellStyle name="Normal 8 3 4 3 4 2 4" xfId="52539"/>
    <cellStyle name="Normal 8 3 4 3 4 3" xfId="52540"/>
    <cellStyle name="Normal 8 3 4 3 4 3 2" xfId="52541"/>
    <cellStyle name="Normal 8 3 4 3 4 4" xfId="52542"/>
    <cellStyle name="Normal 8 3 4 3 4 4 2" xfId="52543"/>
    <cellStyle name="Normal 8 3 4 3 4 5" xfId="52544"/>
    <cellStyle name="Normal 8 3 4 3 5" xfId="52545"/>
    <cellStyle name="Normal 8 3 4 3 5 2" xfId="52546"/>
    <cellStyle name="Normal 8 3 4 3 5 2 2" xfId="52547"/>
    <cellStyle name="Normal 8 3 4 3 5 3" xfId="52548"/>
    <cellStyle name="Normal 8 3 4 3 5 3 2" xfId="52549"/>
    <cellStyle name="Normal 8 3 4 3 5 4" xfId="52550"/>
    <cellStyle name="Normal 8 3 4 3 6" xfId="52551"/>
    <cellStyle name="Normal 8 3 4 3 6 2" xfId="52552"/>
    <cellStyle name="Normal 8 3 4 3 7" xfId="52553"/>
    <cellStyle name="Normal 8 3 4 3 7 2" xfId="52554"/>
    <cellStyle name="Normal 8 3 4 3 8" xfId="52555"/>
    <cellStyle name="Normal 8 3 4 4" xfId="52556"/>
    <cellStyle name="Normal 8 3 4 4 2" xfId="52557"/>
    <cellStyle name="Normal 8 3 4 4 2 2" xfId="52558"/>
    <cellStyle name="Normal 8 3 4 4 2 2 2" xfId="52559"/>
    <cellStyle name="Normal 8 3 4 4 2 2 2 2" xfId="52560"/>
    <cellStyle name="Normal 8 3 4 4 2 2 3" xfId="52561"/>
    <cellStyle name="Normal 8 3 4 4 2 2 3 2" xfId="52562"/>
    <cellStyle name="Normal 8 3 4 4 2 2 4" xfId="52563"/>
    <cellStyle name="Normal 8 3 4 4 2 3" xfId="52564"/>
    <cellStyle name="Normal 8 3 4 4 2 3 2" xfId="52565"/>
    <cellStyle name="Normal 8 3 4 4 2 4" xfId="52566"/>
    <cellStyle name="Normal 8 3 4 4 2 4 2" xfId="52567"/>
    <cellStyle name="Normal 8 3 4 4 2 5" xfId="52568"/>
    <cellStyle name="Normal 8 3 4 4 3" xfId="52569"/>
    <cellStyle name="Normal 8 3 4 4 3 2" xfId="52570"/>
    <cellStyle name="Normal 8 3 4 4 3 2 2" xfId="52571"/>
    <cellStyle name="Normal 8 3 4 4 3 2 2 2" xfId="52572"/>
    <cellStyle name="Normal 8 3 4 4 3 2 3" xfId="52573"/>
    <cellStyle name="Normal 8 3 4 4 3 2 3 2" xfId="52574"/>
    <cellStyle name="Normal 8 3 4 4 3 2 4" xfId="52575"/>
    <cellStyle name="Normal 8 3 4 4 3 3" xfId="52576"/>
    <cellStyle name="Normal 8 3 4 4 3 3 2" xfId="52577"/>
    <cellStyle name="Normal 8 3 4 4 3 4" xfId="52578"/>
    <cellStyle name="Normal 8 3 4 4 3 4 2" xfId="52579"/>
    <cellStyle name="Normal 8 3 4 4 3 5" xfId="52580"/>
    <cellStyle name="Normal 8 3 4 4 4" xfId="52581"/>
    <cellStyle name="Normal 8 3 4 4 4 2" xfId="52582"/>
    <cellStyle name="Normal 8 3 4 4 4 2 2" xfId="52583"/>
    <cellStyle name="Normal 8 3 4 4 4 2 2 2" xfId="52584"/>
    <cellStyle name="Normal 8 3 4 4 4 2 3" xfId="52585"/>
    <cellStyle name="Normal 8 3 4 4 4 2 3 2" xfId="52586"/>
    <cellStyle name="Normal 8 3 4 4 4 2 4" xfId="52587"/>
    <cellStyle name="Normal 8 3 4 4 4 3" xfId="52588"/>
    <cellStyle name="Normal 8 3 4 4 4 3 2" xfId="52589"/>
    <cellStyle name="Normal 8 3 4 4 4 4" xfId="52590"/>
    <cellStyle name="Normal 8 3 4 4 4 4 2" xfId="52591"/>
    <cellStyle name="Normal 8 3 4 4 4 5" xfId="52592"/>
    <cellStyle name="Normal 8 3 4 4 5" xfId="52593"/>
    <cellStyle name="Normal 8 3 4 4 5 2" xfId="52594"/>
    <cellStyle name="Normal 8 3 4 4 5 2 2" xfId="52595"/>
    <cellStyle name="Normal 8 3 4 4 5 3" xfId="52596"/>
    <cellStyle name="Normal 8 3 4 4 5 3 2" xfId="52597"/>
    <cellStyle name="Normal 8 3 4 4 5 4" xfId="52598"/>
    <cellStyle name="Normal 8 3 4 4 6" xfId="52599"/>
    <cellStyle name="Normal 8 3 4 4 6 2" xfId="52600"/>
    <cellStyle name="Normal 8 3 4 4 7" xfId="52601"/>
    <cellStyle name="Normal 8 3 4 4 7 2" xfId="52602"/>
    <cellStyle name="Normal 8 3 4 4 8" xfId="52603"/>
    <cellStyle name="Normal 8 3 4 5" xfId="52604"/>
    <cellStyle name="Normal 8 3 4 5 2" xfId="52605"/>
    <cellStyle name="Normal 8 3 4 5 2 2" xfId="52606"/>
    <cellStyle name="Normal 8 3 4 5 2 2 2" xfId="52607"/>
    <cellStyle name="Normal 8 3 4 5 2 3" xfId="52608"/>
    <cellStyle name="Normal 8 3 4 5 2 3 2" xfId="52609"/>
    <cellStyle name="Normal 8 3 4 5 2 4" xfId="52610"/>
    <cellStyle name="Normal 8 3 4 5 3" xfId="52611"/>
    <cellStyle name="Normal 8 3 4 5 3 2" xfId="52612"/>
    <cellStyle name="Normal 8 3 4 5 4" xfId="52613"/>
    <cellStyle name="Normal 8 3 4 5 4 2" xfId="52614"/>
    <cellStyle name="Normal 8 3 4 5 5" xfId="52615"/>
    <cellStyle name="Normal 8 3 4 5 6" xfId="52616"/>
    <cellStyle name="Normal 8 3 4 6" xfId="52617"/>
    <cellStyle name="Normal 8 3 4 6 2" xfId="52618"/>
    <cellStyle name="Normal 8 3 4 6 2 2" xfId="52619"/>
    <cellStyle name="Normal 8 3 4 6 2 2 2" xfId="52620"/>
    <cellStyle name="Normal 8 3 4 6 2 3" xfId="52621"/>
    <cellStyle name="Normal 8 3 4 6 2 3 2" xfId="52622"/>
    <cellStyle name="Normal 8 3 4 6 2 4" xfId="52623"/>
    <cellStyle name="Normal 8 3 4 6 3" xfId="52624"/>
    <cellStyle name="Normal 8 3 4 6 3 2" xfId="52625"/>
    <cellStyle name="Normal 8 3 4 6 4" xfId="52626"/>
    <cellStyle name="Normal 8 3 4 6 4 2" xfId="52627"/>
    <cellStyle name="Normal 8 3 4 6 5" xfId="52628"/>
    <cellStyle name="Normal 8 3 4 7" xfId="52629"/>
    <cellStyle name="Normal 8 3 4 7 2" xfId="52630"/>
    <cellStyle name="Normal 8 3 4 7 2 2" xfId="52631"/>
    <cellStyle name="Normal 8 3 4 7 2 2 2" xfId="52632"/>
    <cellStyle name="Normal 8 3 4 7 2 3" xfId="52633"/>
    <cellStyle name="Normal 8 3 4 7 2 3 2" xfId="52634"/>
    <cellStyle name="Normal 8 3 4 7 2 4" xfId="52635"/>
    <cellStyle name="Normal 8 3 4 7 3" xfId="52636"/>
    <cellStyle name="Normal 8 3 4 7 3 2" xfId="52637"/>
    <cellStyle name="Normal 8 3 4 7 4" xfId="52638"/>
    <cellStyle name="Normal 8 3 4 7 4 2" xfId="52639"/>
    <cellStyle name="Normal 8 3 4 7 5" xfId="52640"/>
    <cellStyle name="Normal 8 3 4 8" xfId="52641"/>
    <cellStyle name="Normal 8 3 4 8 2" xfId="52642"/>
    <cellStyle name="Normal 8 3 4 8 2 2" xfId="52643"/>
    <cellStyle name="Normal 8 3 4 8 3" xfId="52644"/>
    <cellStyle name="Normal 8 3 4 8 3 2" xfId="52645"/>
    <cellStyle name="Normal 8 3 4 8 4" xfId="52646"/>
    <cellStyle name="Normal 8 3 4 9" xfId="52647"/>
    <cellStyle name="Normal 8 3 4 9 2" xfId="52648"/>
    <cellStyle name="Normal 8 3 5" xfId="52649"/>
    <cellStyle name="Normal 8 3 5 10" xfId="52650"/>
    <cellStyle name="Normal 8 3 5 2" xfId="52651"/>
    <cellStyle name="Normal 8 3 5 2 2" xfId="52652"/>
    <cellStyle name="Normal 8 3 5 2 2 2" xfId="52653"/>
    <cellStyle name="Normal 8 3 5 2 2 2 2" xfId="52654"/>
    <cellStyle name="Normal 8 3 5 2 2 2 2 2" xfId="52655"/>
    <cellStyle name="Normal 8 3 5 2 2 2 3" xfId="52656"/>
    <cellStyle name="Normal 8 3 5 2 2 2 3 2" xfId="52657"/>
    <cellStyle name="Normal 8 3 5 2 2 2 4" xfId="52658"/>
    <cellStyle name="Normal 8 3 5 2 2 2 5" xfId="52659"/>
    <cellStyle name="Normal 8 3 5 2 2 3" xfId="52660"/>
    <cellStyle name="Normal 8 3 5 2 2 3 2" xfId="52661"/>
    <cellStyle name="Normal 8 3 5 2 2 3 3" xfId="52662"/>
    <cellStyle name="Normal 8 3 5 2 2 3 4" xfId="52663"/>
    <cellStyle name="Normal 8 3 5 2 2 4" xfId="52664"/>
    <cellStyle name="Normal 8 3 5 2 2 4 2" xfId="52665"/>
    <cellStyle name="Normal 8 3 5 2 2 5" xfId="52666"/>
    <cellStyle name="Normal 8 3 5 2 2 6" xfId="52667"/>
    <cellStyle name="Normal 8 3 5 2 2 7" xfId="52668"/>
    <cellStyle name="Normal 8 3 5 2 3" xfId="52669"/>
    <cellStyle name="Normal 8 3 5 2 3 2" xfId="52670"/>
    <cellStyle name="Normal 8 3 5 2 3 2 2" xfId="52671"/>
    <cellStyle name="Normal 8 3 5 2 3 2 2 2" xfId="52672"/>
    <cellStyle name="Normal 8 3 5 2 3 2 3" xfId="52673"/>
    <cellStyle name="Normal 8 3 5 2 3 2 3 2" xfId="52674"/>
    <cellStyle name="Normal 8 3 5 2 3 2 4" xfId="52675"/>
    <cellStyle name="Normal 8 3 5 2 3 3" xfId="52676"/>
    <cellStyle name="Normal 8 3 5 2 3 3 2" xfId="52677"/>
    <cellStyle name="Normal 8 3 5 2 3 4" xfId="52678"/>
    <cellStyle name="Normal 8 3 5 2 3 4 2" xfId="52679"/>
    <cellStyle name="Normal 8 3 5 2 3 5" xfId="52680"/>
    <cellStyle name="Normal 8 3 5 2 3 6" xfId="52681"/>
    <cellStyle name="Normal 8 3 5 2 4" xfId="52682"/>
    <cellStyle name="Normal 8 3 5 2 4 2" xfId="52683"/>
    <cellStyle name="Normal 8 3 5 2 4 2 2" xfId="52684"/>
    <cellStyle name="Normal 8 3 5 2 4 2 2 2" xfId="52685"/>
    <cellStyle name="Normal 8 3 5 2 4 2 3" xfId="52686"/>
    <cellStyle name="Normal 8 3 5 2 4 2 3 2" xfId="52687"/>
    <cellStyle name="Normal 8 3 5 2 4 2 4" xfId="52688"/>
    <cellStyle name="Normal 8 3 5 2 4 3" xfId="52689"/>
    <cellStyle name="Normal 8 3 5 2 4 3 2" xfId="52690"/>
    <cellStyle name="Normal 8 3 5 2 4 4" xfId="52691"/>
    <cellStyle name="Normal 8 3 5 2 4 4 2" xfId="52692"/>
    <cellStyle name="Normal 8 3 5 2 4 5" xfId="52693"/>
    <cellStyle name="Normal 8 3 5 2 5" xfId="52694"/>
    <cellStyle name="Normal 8 3 5 2 5 2" xfId="52695"/>
    <cellStyle name="Normal 8 3 5 2 5 2 2" xfId="52696"/>
    <cellStyle name="Normal 8 3 5 2 5 3" xfId="52697"/>
    <cellStyle name="Normal 8 3 5 2 5 3 2" xfId="52698"/>
    <cellStyle name="Normal 8 3 5 2 5 4" xfId="52699"/>
    <cellStyle name="Normal 8 3 5 2 6" xfId="52700"/>
    <cellStyle name="Normal 8 3 5 2 6 2" xfId="52701"/>
    <cellStyle name="Normal 8 3 5 2 7" xfId="52702"/>
    <cellStyle name="Normal 8 3 5 2 7 2" xfId="52703"/>
    <cellStyle name="Normal 8 3 5 2 8" xfId="52704"/>
    <cellStyle name="Normal 8 3 5 3" xfId="52705"/>
    <cellStyle name="Normal 8 3 5 3 2" xfId="52706"/>
    <cellStyle name="Normal 8 3 5 3 2 2" xfId="52707"/>
    <cellStyle name="Normal 8 3 5 3 2 2 2" xfId="52708"/>
    <cellStyle name="Normal 8 3 5 3 2 2 2 2" xfId="52709"/>
    <cellStyle name="Normal 8 3 5 3 2 2 3" xfId="52710"/>
    <cellStyle name="Normal 8 3 5 3 2 2 3 2" xfId="52711"/>
    <cellStyle name="Normal 8 3 5 3 2 2 4" xfId="52712"/>
    <cellStyle name="Normal 8 3 5 3 2 3" xfId="52713"/>
    <cellStyle name="Normal 8 3 5 3 2 3 2" xfId="52714"/>
    <cellStyle name="Normal 8 3 5 3 2 4" xfId="52715"/>
    <cellStyle name="Normal 8 3 5 3 2 4 2" xfId="52716"/>
    <cellStyle name="Normal 8 3 5 3 2 5" xfId="52717"/>
    <cellStyle name="Normal 8 3 5 3 3" xfId="52718"/>
    <cellStyle name="Normal 8 3 5 3 3 2" xfId="52719"/>
    <cellStyle name="Normal 8 3 5 3 3 2 2" xfId="52720"/>
    <cellStyle name="Normal 8 3 5 3 3 2 2 2" xfId="52721"/>
    <cellStyle name="Normal 8 3 5 3 3 2 3" xfId="52722"/>
    <cellStyle name="Normal 8 3 5 3 3 2 3 2" xfId="52723"/>
    <cellStyle name="Normal 8 3 5 3 3 2 4" xfId="52724"/>
    <cellStyle name="Normal 8 3 5 3 3 3" xfId="52725"/>
    <cellStyle name="Normal 8 3 5 3 3 3 2" xfId="52726"/>
    <cellStyle name="Normal 8 3 5 3 3 4" xfId="52727"/>
    <cellStyle name="Normal 8 3 5 3 3 4 2" xfId="52728"/>
    <cellStyle name="Normal 8 3 5 3 3 5" xfId="52729"/>
    <cellStyle name="Normal 8 3 5 3 4" xfId="52730"/>
    <cellStyle name="Normal 8 3 5 3 4 2" xfId="52731"/>
    <cellStyle name="Normal 8 3 5 3 4 2 2" xfId="52732"/>
    <cellStyle name="Normal 8 3 5 3 4 2 2 2" xfId="52733"/>
    <cellStyle name="Normal 8 3 5 3 4 2 3" xfId="52734"/>
    <cellStyle name="Normal 8 3 5 3 4 2 3 2" xfId="52735"/>
    <cellStyle name="Normal 8 3 5 3 4 2 4" xfId="52736"/>
    <cellStyle name="Normal 8 3 5 3 4 3" xfId="52737"/>
    <cellStyle name="Normal 8 3 5 3 4 3 2" xfId="52738"/>
    <cellStyle name="Normal 8 3 5 3 4 4" xfId="52739"/>
    <cellStyle name="Normal 8 3 5 3 4 4 2" xfId="52740"/>
    <cellStyle name="Normal 8 3 5 3 4 5" xfId="52741"/>
    <cellStyle name="Normal 8 3 5 3 5" xfId="52742"/>
    <cellStyle name="Normal 8 3 5 3 5 2" xfId="52743"/>
    <cellStyle name="Normal 8 3 5 3 5 2 2" xfId="52744"/>
    <cellStyle name="Normal 8 3 5 3 5 3" xfId="52745"/>
    <cellStyle name="Normal 8 3 5 3 5 3 2" xfId="52746"/>
    <cellStyle name="Normal 8 3 5 3 5 4" xfId="52747"/>
    <cellStyle name="Normal 8 3 5 3 6" xfId="52748"/>
    <cellStyle name="Normal 8 3 5 3 6 2" xfId="52749"/>
    <cellStyle name="Normal 8 3 5 3 7" xfId="52750"/>
    <cellStyle name="Normal 8 3 5 3 7 2" xfId="52751"/>
    <cellStyle name="Normal 8 3 5 3 8" xfId="52752"/>
    <cellStyle name="Normal 8 3 5 4" xfId="52753"/>
    <cellStyle name="Normal 8 3 5 4 2" xfId="52754"/>
    <cellStyle name="Normal 8 3 5 4 2 2" xfId="52755"/>
    <cellStyle name="Normal 8 3 5 4 2 2 2" xfId="52756"/>
    <cellStyle name="Normal 8 3 5 4 2 3" xfId="52757"/>
    <cellStyle name="Normal 8 3 5 4 2 3 2" xfId="52758"/>
    <cellStyle name="Normal 8 3 5 4 2 4" xfId="52759"/>
    <cellStyle name="Normal 8 3 5 4 3" xfId="52760"/>
    <cellStyle name="Normal 8 3 5 4 3 2" xfId="52761"/>
    <cellStyle name="Normal 8 3 5 4 4" xfId="52762"/>
    <cellStyle name="Normal 8 3 5 4 4 2" xfId="52763"/>
    <cellStyle name="Normal 8 3 5 4 5" xfId="52764"/>
    <cellStyle name="Normal 8 3 5 4 6" xfId="52765"/>
    <cellStyle name="Normal 8 3 5 5" xfId="52766"/>
    <cellStyle name="Normal 8 3 5 5 2" xfId="52767"/>
    <cellStyle name="Normal 8 3 5 5 2 2" xfId="52768"/>
    <cellStyle name="Normal 8 3 5 5 2 2 2" xfId="52769"/>
    <cellStyle name="Normal 8 3 5 5 2 3" xfId="52770"/>
    <cellStyle name="Normal 8 3 5 5 2 3 2" xfId="52771"/>
    <cellStyle name="Normal 8 3 5 5 2 4" xfId="52772"/>
    <cellStyle name="Normal 8 3 5 5 3" xfId="52773"/>
    <cellStyle name="Normal 8 3 5 5 3 2" xfId="52774"/>
    <cellStyle name="Normal 8 3 5 5 4" xfId="52775"/>
    <cellStyle name="Normal 8 3 5 5 4 2" xfId="52776"/>
    <cellStyle name="Normal 8 3 5 5 5" xfId="52777"/>
    <cellStyle name="Normal 8 3 5 6" xfId="52778"/>
    <cellStyle name="Normal 8 3 5 6 2" xfId="52779"/>
    <cellStyle name="Normal 8 3 5 6 2 2" xfId="52780"/>
    <cellStyle name="Normal 8 3 5 6 2 2 2" xfId="52781"/>
    <cellStyle name="Normal 8 3 5 6 2 3" xfId="52782"/>
    <cellStyle name="Normal 8 3 5 6 2 3 2" xfId="52783"/>
    <cellStyle name="Normal 8 3 5 6 2 4" xfId="52784"/>
    <cellStyle name="Normal 8 3 5 6 3" xfId="52785"/>
    <cellStyle name="Normal 8 3 5 6 3 2" xfId="52786"/>
    <cellStyle name="Normal 8 3 5 6 4" xfId="52787"/>
    <cellStyle name="Normal 8 3 5 6 4 2" xfId="52788"/>
    <cellStyle name="Normal 8 3 5 6 5" xfId="52789"/>
    <cellStyle name="Normal 8 3 5 7" xfId="52790"/>
    <cellStyle name="Normal 8 3 5 7 2" xfId="52791"/>
    <cellStyle name="Normal 8 3 5 7 2 2" xfId="52792"/>
    <cellStyle name="Normal 8 3 5 7 3" xfId="52793"/>
    <cellStyle name="Normal 8 3 5 7 3 2" xfId="52794"/>
    <cellStyle name="Normal 8 3 5 7 4" xfId="52795"/>
    <cellStyle name="Normal 8 3 5 8" xfId="52796"/>
    <cellStyle name="Normal 8 3 5 8 2" xfId="52797"/>
    <cellStyle name="Normal 8 3 5 9" xfId="52798"/>
    <cellStyle name="Normal 8 3 5 9 2" xfId="52799"/>
    <cellStyle name="Normal 8 3 6" xfId="52800"/>
    <cellStyle name="Normal 8 3 6 10" xfId="52801"/>
    <cellStyle name="Normal 8 3 6 2" xfId="52802"/>
    <cellStyle name="Normal 8 3 6 2 2" xfId="52803"/>
    <cellStyle name="Normal 8 3 6 2 2 2" xfId="52804"/>
    <cellStyle name="Normal 8 3 6 2 2 2 2" xfId="52805"/>
    <cellStyle name="Normal 8 3 6 2 2 2 2 2" xfId="52806"/>
    <cellStyle name="Normal 8 3 6 2 2 2 3" xfId="52807"/>
    <cellStyle name="Normal 8 3 6 2 2 2 3 2" xfId="52808"/>
    <cellStyle name="Normal 8 3 6 2 2 2 4" xfId="52809"/>
    <cellStyle name="Normal 8 3 6 2 2 3" xfId="52810"/>
    <cellStyle name="Normal 8 3 6 2 2 3 2" xfId="52811"/>
    <cellStyle name="Normal 8 3 6 2 2 4" xfId="52812"/>
    <cellStyle name="Normal 8 3 6 2 2 4 2" xfId="52813"/>
    <cellStyle name="Normal 8 3 6 2 2 5" xfId="52814"/>
    <cellStyle name="Normal 8 3 6 2 3" xfId="52815"/>
    <cellStyle name="Normal 8 3 6 2 3 2" xfId="52816"/>
    <cellStyle name="Normal 8 3 6 2 3 2 2" xfId="52817"/>
    <cellStyle name="Normal 8 3 6 2 3 2 2 2" xfId="52818"/>
    <cellStyle name="Normal 8 3 6 2 3 2 3" xfId="52819"/>
    <cellStyle name="Normal 8 3 6 2 3 2 3 2" xfId="52820"/>
    <cellStyle name="Normal 8 3 6 2 3 2 4" xfId="52821"/>
    <cellStyle name="Normal 8 3 6 2 3 3" xfId="52822"/>
    <cellStyle name="Normal 8 3 6 2 3 3 2" xfId="52823"/>
    <cellStyle name="Normal 8 3 6 2 3 4" xfId="52824"/>
    <cellStyle name="Normal 8 3 6 2 3 4 2" xfId="52825"/>
    <cellStyle name="Normal 8 3 6 2 3 5" xfId="52826"/>
    <cellStyle name="Normal 8 3 6 2 4" xfId="52827"/>
    <cellStyle name="Normal 8 3 6 2 4 2" xfId="52828"/>
    <cellStyle name="Normal 8 3 6 2 4 2 2" xfId="52829"/>
    <cellStyle name="Normal 8 3 6 2 4 2 2 2" xfId="52830"/>
    <cellStyle name="Normal 8 3 6 2 4 2 3" xfId="52831"/>
    <cellStyle name="Normal 8 3 6 2 4 2 3 2" xfId="52832"/>
    <cellStyle name="Normal 8 3 6 2 4 2 4" xfId="52833"/>
    <cellStyle name="Normal 8 3 6 2 4 3" xfId="52834"/>
    <cellStyle name="Normal 8 3 6 2 4 3 2" xfId="52835"/>
    <cellStyle name="Normal 8 3 6 2 4 4" xfId="52836"/>
    <cellStyle name="Normal 8 3 6 2 4 4 2" xfId="52837"/>
    <cellStyle name="Normal 8 3 6 2 4 5" xfId="52838"/>
    <cellStyle name="Normal 8 3 6 2 5" xfId="52839"/>
    <cellStyle name="Normal 8 3 6 2 5 2" xfId="52840"/>
    <cellStyle name="Normal 8 3 6 2 5 2 2" xfId="52841"/>
    <cellStyle name="Normal 8 3 6 2 5 3" xfId="52842"/>
    <cellStyle name="Normal 8 3 6 2 5 3 2" xfId="52843"/>
    <cellStyle name="Normal 8 3 6 2 5 4" xfId="52844"/>
    <cellStyle name="Normal 8 3 6 2 6" xfId="52845"/>
    <cellStyle name="Normal 8 3 6 2 6 2" xfId="52846"/>
    <cellStyle name="Normal 8 3 6 2 7" xfId="52847"/>
    <cellStyle name="Normal 8 3 6 2 7 2" xfId="52848"/>
    <cellStyle name="Normal 8 3 6 2 8" xfId="52849"/>
    <cellStyle name="Normal 8 3 6 3" xfId="52850"/>
    <cellStyle name="Normal 8 3 6 3 2" xfId="52851"/>
    <cellStyle name="Normal 8 3 6 3 2 2" xfId="52852"/>
    <cellStyle name="Normal 8 3 6 3 2 2 2" xfId="52853"/>
    <cellStyle name="Normal 8 3 6 3 2 2 2 2" xfId="52854"/>
    <cellStyle name="Normal 8 3 6 3 2 2 3" xfId="52855"/>
    <cellStyle name="Normal 8 3 6 3 2 2 3 2" xfId="52856"/>
    <cellStyle name="Normal 8 3 6 3 2 2 4" xfId="52857"/>
    <cellStyle name="Normal 8 3 6 3 2 3" xfId="52858"/>
    <cellStyle name="Normal 8 3 6 3 2 3 2" xfId="52859"/>
    <cellStyle name="Normal 8 3 6 3 2 4" xfId="52860"/>
    <cellStyle name="Normal 8 3 6 3 2 4 2" xfId="52861"/>
    <cellStyle name="Normal 8 3 6 3 2 5" xfId="52862"/>
    <cellStyle name="Normal 8 3 6 3 3" xfId="52863"/>
    <cellStyle name="Normal 8 3 6 3 3 2" xfId="52864"/>
    <cellStyle name="Normal 8 3 6 3 3 2 2" xfId="52865"/>
    <cellStyle name="Normal 8 3 6 3 3 2 2 2" xfId="52866"/>
    <cellStyle name="Normal 8 3 6 3 3 2 3" xfId="52867"/>
    <cellStyle name="Normal 8 3 6 3 3 2 3 2" xfId="52868"/>
    <cellStyle name="Normal 8 3 6 3 3 2 4" xfId="52869"/>
    <cellStyle name="Normal 8 3 6 3 3 3" xfId="52870"/>
    <cellStyle name="Normal 8 3 6 3 3 3 2" xfId="52871"/>
    <cellStyle name="Normal 8 3 6 3 3 4" xfId="52872"/>
    <cellStyle name="Normal 8 3 6 3 3 4 2" xfId="52873"/>
    <cellStyle name="Normal 8 3 6 3 3 5" xfId="52874"/>
    <cellStyle name="Normal 8 3 6 3 4" xfId="52875"/>
    <cellStyle name="Normal 8 3 6 3 4 2" xfId="52876"/>
    <cellStyle name="Normal 8 3 6 3 4 2 2" xfId="52877"/>
    <cellStyle name="Normal 8 3 6 3 4 2 2 2" xfId="52878"/>
    <cellStyle name="Normal 8 3 6 3 4 2 3" xfId="52879"/>
    <cellStyle name="Normal 8 3 6 3 4 2 3 2" xfId="52880"/>
    <cellStyle name="Normal 8 3 6 3 4 2 4" xfId="52881"/>
    <cellStyle name="Normal 8 3 6 3 4 3" xfId="52882"/>
    <cellStyle name="Normal 8 3 6 3 4 3 2" xfId="52883"/>
    <cellStyle name="Normal 8 3 6 3 4 4" xfId="52884"/>
    <cellStyle name="Normal 8 3 6 3 4 4 2" xfId="52885"/>
    <cellStyle name="Normal 8 3 6 3 4 5" xfId="52886"/>
    <cellStyle name="Normal 8 3 6 3 5" xfId="52887"/>
    <cellStyle name="Normal 8 3 6 3 5 2" xfId="52888"/>
    <cellStyle name="Normal 8 3 6 3 5 2 2" xfId="52889"/>
    <cellStyle name="Normal 8 3 6 3 5 3" xfId="52890"/>
    <cellStyle name="Normal 8 3 6 3 5 3 2" xfId="52891"/>
    <cellStyle name="Normal 8 3 6 3 5 4" xfId="52892"/>
    <cellStyle name="Normal 8 3 6 3 6" xfId="52893"/>
    <cellStyle name="Normal 8 3 6 3 6 2" xfId="52894"/>
    <cellStyle name="Normal 8 3 6 3 7" xfId="52895"/>
    <cellStyle name="Normal 8 3 6 3 7 2" xfId="52896"/>
    <cellStyle name="Normal 8 3 6 3 8" xfId="52897"/>
    <cellStyle name="Normal 8 3 6 4" xfId="52898"/>
    <cellStyle name="Normal 8 3 6 4 2" xfId="52899"/>
    <cellStyle name="Normal 8 3 6 4 2 2" xfId="52900"/>
    <cellStyle name="Normal 8 3 6 4 2 2 2" xfId="52901"/>
    <cellStyle name="Normal 8 3 6 4 2 3" xfId="52902"/>
    <cellStyle name="Normal 8 3 6 4 2 3 2" xfId="52903"/>
    <cellStyle name="Normal 8 3 6 4 2 4" xfId="52904"/>
    <cellStyle name="Normal 8 3 6 4 3" xfId="52905"/>
    <cellStyle name="Normal 8 3 6 4 3 2" xfId="52906"/>
    <cellStyle name="Normal 8 3 6 4 4" xfId="52907"/>
    <cellStyle name="Normal 8 3 6 4 4 2" xfId="52908"/>
    <cellStyle name="Normal 8 3 6 4 5" xfId="52909"/>
    <cellStyle name="Normal 8 3 6 5" xfId="52910"/>
    <cellStyle name="Normal 8 3 6 5 2" xfId="52911"/>
    <cellStyle name="Normal 8 3 6 5 2 2" xfId="52912"/>
    <cellStyle name="Normal 8 3 6 5 2 2 2" xfId="52913"/>
    <cellStyle name="Normal 8 3 6 5 2 3" xfId="52914"/>
    <cellStyle name="Normal 8 3 6 5 2 3 2" xfId="52915"/>
    <cellStyle name="Normal 8 3 6 5 2 4" xfId="52916"/>
    <cellStyle name="Normal 8 3 6 5 3" xfId="52917"/>
    <cellStyle name="Normal 8 3 6 5 3 2" xfId="52918"/>
    <cellStyle name="Normal 8 3 6 5 4" xfId="52919"/>
    <cellStyle name="Normal 8 3 6 5 4 2" xfId="52920"/>
    <cellStyle name="Normal 8 3 6 5 5" xfId="52921"/>
    <cellStyle name="Normal 8 3 6 6" xfId="52922"/>
    <cellStyle name="Normal 8 3 6 6 2" xfId="52923"/>
    <cellStyle name="Normal 8 3 6 6 2 2" xfId="52924"/>
    <cellStyle name="Normal 8 3 6 6 2 2 2" xfId="52925"/>
    <cellStyle name="Normal 8 3 6 6 2 3" xfId="52926"/>
    <cellStyle name="Normal 8 3 6 6 2 3 2" xfId="52927"/>
    <cellStyle name="Normal 8 3 6 6 2 4" xfId="52928"/>
    <cellStyle name="Normal 8 3 6 6 3" xfId="52929"/>
    <cellStyle name="Normal 8 3 6 6 3 2" xfId="52930"/>
    <cellStyle name="Normal 8 3 6 6 4" xfId="52931"/>
    <cellStyle name="Normal 8 3 6 6 4 2" xfId="52932"/>
    <cellStyle name="Normal 8 3 6 6 5" xfId="52933"/>
    <cellStyle name="Normal 8 3 6 7" xfId="52934"/>
    <cellStyle name="Normal 8 3 6 7 2" xfId="52935"/>
    <cellStyle name="Normal 8 3 6 7 2 2" xfId="52936"/>
    <cellStyle name="Normal 8 3 6 7 3" xfId="52937"/>
    <cellStyle name="Normal 8 3 6 7 3 2" xfId="52938"/>
    <cellStyle name="Normal 8 3 6 7 4" xfId="52939"/>
    <cellStyle name="Normal 8 3 6 8" xfId="52940"/>
    <cellStyle name="Normal 8 3 6 8 2" xfId="52941"/>
    <cellStyle name="Normal 8 3 6 9" xfId="52942"/>
    <cellStyle name="Normal 8 3 6 9 2" xfId="52943"/>
    <cellStyle name="Normal 8 3 7" xfId="52944"/>
    <cellStyle name="Normal 8 3 7 2" xfId="52945"/>
    <cellStyle name="Normal 8 3 7 2 2" xfId="52946"/>
    <cellStyle name="Normal 8 3 7 2 2 2" xfId="52947"/>
    <cellStyle name="Normal 8 3 7 2 2 2 2" xfId="52948"/>
    <cellStyle name="Normal 8 3 7 2 2 3" xfId="52949"/>
    <cellStyle name="Normal 8 3 7 2 2 3 2" xfId="52950"/>
    <cellStyle name="Normal 8 3 7 2 2 4" xfId="52951"/>
    <cellStyle name="Normal 8 3 7 2 3" xfId="52952"/>
    <cellStyle name="Normal 8 3 7 2 3 2" xfId="52953"/>
    <cellStyle name="Normal 8 3 7 2 4" xfId="52954"/>
    <cellStyle name="Normal 8 3 7 2 4 2" xfId="52955"/>
    <cellStyle name="Normal 8 3 7 2 5" xfId="52956"/>
    <cellStyle name="Normal 8 3 7 2 6" xfId="52957"/>
    <cellStyle name="Normal 8 3 7 3" xfId="52958"/>
    <cellStyle name="Normal 8 3 7 3 2" xfId="52959"/>
    <cellStyle name="Normal 8 3 7 3 2 2" xfId="52960"/>
    <cellStyle name="Normal 8 3 7 3 2 2 2" xfId="52961"/>
    <cellStyle name="Normal 8 3 7 3 2 3" xfId="52962"/>
    <cellStyle name="Normal 8 3 7 3 2 3 2" xfId="52963"/>
    <cellStyle name="Normal 8 3 7 3 2 4" xfId="52964"/>
    <cellStyle name="Normal 8 3 7 3 3" xfId="52965"/>
    <cellStyle name="Normal 8 3 7 3 3 2" xfId="52966"/>
    <cellStyle name="Normal 8 3 7 3 4" xfId="52967"/>
    <cellStyle name="Normal 8 3 7 3 4 2" xfId="52968"/>
    <cellStyle name="Normal 8 3 7 3 5" xfId="52969"/>
    <cellStyle name="Normal 8 3 7 4" xfId="52970"/>
    <cellStyle name="Normal 8 3 7 4 2" xfId="52971"/>
    <cellStyle name="Normal 8 3 7 4 2 2" xfId="52972"/>
    <cellStyle name="Normal 8 3 7 4 2 2 2" xfId="52973"/>
    <cellStyle name="Normal 8 3 7 4 2 3" xfId="52974"/>
    <cellStyle name="Normal 8 3 7 4 2 3 2" xfId="52975"/>
    <cellStyle name="Normal 8 3 7 4 2 4" xfId="52976"/>
    <cellStyle name="Normal 8 3 7 4 3" xfId="52977"/>
    <cellStyle name="Normal 8 3 7 4 3 2" xfId="52978"/>
    <cellStyle name="Normal 8 3 7 4 4" xfId="52979"/>
    <cellStyle name="Normal 8 3 7 4 4 2" xfId="52980"/>
    <cellStyle name="Normal 8 3 7 4 5" xfId="52981"/>
    <cellStyle name="Normal 8 3 7 5" xfId="52982"/>
    <cellStyle name="Normal 8 3 7 5 2" xfId="52983"/>
    <cellStyle name="Normal 8 3 7 5 2 2" xfId="52984"/>
    <cellStyle name="Normal 8 3 7 5 3" xfId="52985"/>
    <cellStyle name="Normal 8 3 7 5 3 2" xfId="52986"/>
    <cellStyle name="Normal 8 3 7 5 4" xfId="52987"/>
    <cellStyle name="Normal 8 3 7 6" xfId="52988"/>
    <cellStyle name="Normal 8 3 7 6 2" xfId="52989"/>
    <cellStyle name="Normal 8 3 7 7" xfId="52990"/>
    <cellStyle name="Normal 8 3 7 7 2" xfId="52991"/>
    <cellStyle name="Normal 8 3 7 8" xfId="52992"/>
    <cellStyle name="Normal 8 3 8" xfId="52993"/>
    <cellStyle name="Normal 8 3 8 2" xfId="52994"/>
    <cellStyle name="Normal 8 3 8 2 2" xfId="52995"/>
    <cellStyle name="Normal 8 3 8 2 2 2" xfId="52996"/>
    <cellStyle name="Normal 8 3 8 2 2 2 2" xfId="52997"/>
    <cellStyle name="Normal 8 3 8 2 2 3" xfId="52998"/>
    <cellStyle name="Normal 8 3 8 2 2 3 2" xfId="52999"/>
    <cellStyle name="Normal 8 3 8 2 2 4" xfId="53000"/>
    <cellStyle name="Normal 8 3 8 2 3" xfId="53001"/>
    <cellStyle name="Normal 8 3 8 2 3 2" xfId="53002"/>
    <cellStyle name="Normal 8 3 8 2 4" xfId="53003"/>
    <cellStyle name="Normal 8 3 8 2 4 2" xfId="53004"/>
    <cellStyle name="Normal 8 3 8 2 5" xfId="53005"/>
    <cellStyle name="Normal 8 3 8 2 6" xfId="53006"/>
    <cellStyle name="Normal 8 3 8 3" xfId="53007"/>
    <cellStyle name="Normal 8 3 8 3 2" xfId="53008"/>
    <cellStyle name="Normal 8 3 8 3 2 2" xfId="53009"/>
    <cellStyle name="Normal 8 3 8 3 2 2 2" xfId="53010"/>
    <cellStyle name="Normal 8 3 8 3 2 3" xfId="53011"/>
    <cellStyle name="Normal 8 3 8 3 2 3 2" xfId="53012"/>
    <cellStyle name="Normal 8 3 8 3 2 4" xfId="53013"/>
    <cellStyle name="Normal 8 3 8 3 3" xfId="53014"/>
    <cellStyle name="Normal 8 3 8 3 3 2" xfId="53015"/>
    <cellStyle name="Normal 8 3 8 3 4" xfId="53016"/>
    <cellStyle name="Normal 8 3 8 3 4 2" xfId="53017"/>
    <cellStyle name="Normal 8 3 8 3 5" xfId="53018"/>
    <cellStyle name="Normal 8 3 8 4" xfId="53019"/>
    <cellStyle name="Normal 8 3 8 4 2" xfId="53020"/>
    <cellStyle name="Normal 8 3 8 4 2 2" xfId="53021"/>
    <cellStyle name="Normal 8 3 8 4 2 2 2" xfId="53022"/>
    <cellStyle name="Normal 8 3 8 4 2 3" xfId="53023"/>
    <cellStyle name="Normal 8 3 8 4 2 3 2" xfId="53024"/>
    <cellStyle name="Normal 8 3 8 4 2 4" xfId="53025"/>
    <cellStyle name="Normal 8 3 8 4 3" xfId="53026"/>
    <cellStyle name="Normal 8 3 8 4 3 2" xfId="53027"/>
    <cellStyle name="Normal 8 3 8 4 4" xfId="53028"/>
    <cellStyle name="Normal 8 3 8 4 4 2" xfId="53029"/>
    <cellStyle name="Normal 8 3 8 4 5" xfId="53030"/>
    <cellStyle name="Normal 8 3 8 5" xfId="53031"/>
    <cellStyle name="Normal 8 3 8 5 2" xfId="53032"/>
    <cellStyle name="Normal 8 3 8 5 2 2" xfId="53033"/>
    <cellStyle name="Normal 8 3 8 5 3" xfId="53034"/>
    <cellStyle name="Normal 8 3 8 5 3 2" xfId="53035"/>
    <cellStyle name="Normal 8 3 8 5 4" xfId="53036"/>
    <cellStyle name="Normal 8 3 8 6" xfId="53037"/>
    <cellStyle name="Normal 8 3 8 6 2" xfId="53038"/>
    <cellStyle name="Normal 8 3 8 7" xfId="53039"/>
    <cellStyle name="Normal 8 3 8 7 2" xfId="53040"/>
    <cellStyle name="Normal 8 3 8 8" xfId="53041"/>
    <cellStyle name="Normal 8 3 9" xfId="53042"/>
    <cellStyle name="Normal 8 3 9 2" xfId="53043"/>
    <cellStyle name="Normal 8 3 9 2 2" xfId="53044"/>
    <cellStyle name="Normal 8 3 9 2 2 2" xfId="53045"/>
    <cellStyle name="Normal 8 3 9 2 3" xfId="53046"/>
    <cellStyle name="Normal 8 3 9 2 3 2" xfId="53047"/>
    <cellStyle name="Normal 8 3 9 2 4" xfId="53048"/>
    <cellStyle name="Normal 8 3 9 2 5" xfId="53049"/>
    <cellStyle name="Normal 8 3 9 2 6" xfId="53050"/>
    <cellStyle name="Normal 8 3 9 3" xfId="53051"/>
    <cellStyle name="Normal 8 3 9 3 2" xfId="53052"/>
    <cellStyle name="Normal 8 3 9 3 3" xfId="53053"/>
    <cellStyle name="Normal 8 3 9 3 4" xfId="53054"/>
    <cellStyle name="Normal 8 3 9 4" xfId="53055"/>
    <cellStyle name="Normal 8 3 9 4 2" xfId="53056"/>
    <cellStyle name="Normal 8 3 9 5" xfId="53057"/>
    <cellStyle name="Normal 8 3 9 6" xfId="53058"/>
    <cellStyle name="Normal 8 3 9 7" xfId="53059"/>
    <cellStyle name="Normal 8 4" xfId="53060"/>
    <cellStyle name="Normal 8 4 10" xfId="53061"/>
    <cellStyle name="Normal 8 4 10 2" xfId="53062"/>
    <cellStyle name="Normal 8 4 10 2 2" xfId="53063"/>
    <cellStyle name="Normal 8 4 10 2 2 2" xfId="53064"/>
    <cellStyle name="Normal 8 4 10 2 3" xfId="53065"/>
    <cellStyle name="Normal 8 4 10 2 3 2" xfId="53066"/>
    <cellStyle name="Normal 8 4 10 2 4" xfId="53067"/>
    <cellStyle name="Normal 8 4 10 3" xfId="53068"/>
    <cellStyle name="Normal 8 4 10 3 2" xfId="53069"/>
    <cellStyle name="Normal 8 4 10 4" xfId="53070"/>
    <cellStyle name="Normal 8 4 10 4 2" xfId="53071"/>
    <cellStyle name="Normal 8 4 10 5" xfId="53072"/>
    <cellStyle name="Normal 8 4 10 6" xfId="53073"/>
    <cellStyle name="Normal 8 4 11" xfId="53074"/>
    <cellStyle name="Normal 8 4 11 2" xfId="53075"/>
    <cellStyle name="Normal 8 4 11 2 2" xfId="53076"/>
    <cellStyle name="Normal 8 4 11 3" xfId="53077"/>
    <cellStyle name="Normal 8 4 11 3 2" xfId="53078"/>
    <cellStyle name="Normal 8 4 11 4" xfId="53079"/>
    <cellStyle name="Normal 8 4 12" xfId="53080"/>
    <cellStyle name="Normal 8 4 12 2" xfId="53081"/>
    <cellStyle name="Normal 8 4 13" xfId="53082"/>
    <cellStyle name="Normal 8 4 13 2" xfId="53083"/>
    <cellStyle name="Normal 8 4 14" xfId="53084"/>
    <cellStyle name="Normal 8 4 2" xfId="53085"/>
    <cellStyle name="Normal 8 4 2 10" xfId="53086"/>
    <cellStyle name="Normal 8 4 2 10 2" xfId="53087"/>
    <cellStyle name="Normal 8 4 2 10 2 2" xfId="53088"/>
    <cellStyle name="Normal 8 4 2 10 3" xfId="53089"/>
    <cellStyle name="Normal 8 4 2 10 3 2" xfId="53090"/>
    <cellStyle name="Normal 8 4 2 10 4" xfId="53091"/>
    <cellStyle name="Normal 8 4 2 11" xfId="53092"/>
    <cellStyle name="Normal 8 4 2 11 2" xfId="53093"/>
    <cellStyle name="Normal 8 4 2 12" xfId="53094"/>
    <cellStyle name="Normal 8 4 2 12 2" xfId="53095"/>
    <cellStyle name="Normal 8 4 2 13" xfId="53096"/>
    <cellStyle name="Normal 8 4 2 2" xfId="53097"/>
    <cellStyle name="Normal 8 4 2 2 10" xfId="53098"/>
    <cellStyle name="Normal 8 4 2 2 10 2" xfId="53099"/>
    <cellStyle name="Normal 8 4 2 2 11" xfId="53100"/>
    <cellStyle name="Normal 8 4 2 2 2" xfId="53101"/>
    <cellStyle name="Normal 8 4 2 2 2 10" xfId="53102"/>
    <cellStyle name="Normal 8 4 2 2 2 2" xfId="53103"/>
    <cellStyle name="Normal 8 4 2 2 2 2 2" xfId="53104"/>
    <cellStyle name="Normal 8 4 2 2 2 2 2 2" xfId="53105"/>
    <cellStyle name="Normal 8 4 2 2 2 2 2 2 2" xfId="53106"/>
    <cellStyle name="Normal 8 4 2 2 2 2 2 2 2 2" xfId="53107"/>
    <cellStyle name="Normal 8 4 2 2 2 2 2 2 3" xfId="53108"/>
    <cellStyle name="Normal 8 4 2 2 2 2 2 2 3 2" xfId="53109"/>
    <cellStyle name="Normal 8 4 2 2 2 2 2 2 4" xfId="53110"/>
    <cellStyle name="Normal 8 4 2 2 2 2 2 3" xfId="53111"/>
    <cellStyle name="Normal 8 4 2 2 2 2 2 3 2" xfId="53112"/>
    <cellStyle name="Normal 8 4 2 2 2 2 2 4" xfId="53113"/>
    <cellStyle name="Normal 8 4 2 2 2 2 2 4 2" xfId="53114"/>
    <cellStyle name="Normal 8 4 2 2 2 2 2 5" xfId="53115"/>
    <cellStyle name="Normal 8 4 2 2 2 2 2 6" xfId="53116"/>
    <cellStyle name="Normal 8 4 2 2 2 2 3" xfId="53117"/>
    <cellStyle name="Normal 8 4 2 2 2 2 3 2" xfId="53118"/>
    <cellStyle name="Normal 8 4 2 2 2 2 3 2 2" xfId="53119"/>
    <cellStyle name="Normal 8 4 2 2 2 2 3 2 2 2" xfId="53120"/>
    <cellStyle name="Normal 8 4 2 2 2 2 3 2 3" xfId="53121"/>
    <cellStyle name="Normal 8 4 2 2 2 2 3 2 3 2" xfId="53122"/>
    <cellStyle name="Normal 8 4 2 2 2 2 3 2 4" xfId="53123"/>
    <cellStyle name="Normal 8 4 2 2 2 2 3 3" xfId="53124"/>
    <cellStyle name="Normal 8 4 2 2 2 2 3 3 2" xfId="53125"/>
    <cellStyle name="Normal 8 4 2 2 2 2 3 4" xfId="53126"/>
    <cellStyle name="Normal 8 4 2 2 2 2 3 4 2" xfId="53127"/>
    <cellStyle name="Normal 8 4 2 2 2 2 3 5" xfId="53128"/>
    <cellStyle name="Normal 8 4 2 2 2 2 4" xfId="53129"/>
    <cellStyle name="Normal 8 4 2 2 2 2 4 2" xfId="53130"/>
    <cellStyle name="Normal 8 4 2 2 2 2 4 2 2" xfId="53131"/>
    <cellStyle name="Normal 8 4 2 2 2 2 4 2 2 2" xfId="53132"/>
    <cellStyle name="Normal 8 4 2 2 2 2 4 2 3" xfId="53133"/>
    <cellStyle name="Normal 8 4 2 2 2 2 4 2 3 2" xfId="53134"/>
    <cellStyle name="Normal 8 4 2 2 2 2 4 2 4" xfId="53135"/>
    <cellStyle name="Normal 8 4 2 2 2 2 4 3" xfId="53136"/>
    <cellStyle name="Normal 8 4 2 2 2 2 4 3 2" xfId="53137"/>
    <cellStyle name="Normal 8 4 2 2 2 2 4 4" xfId="53138"/>
    <cellStyle name="Normal 8 4 2 2 2 2 4 4 2" xfId="53139"/>
    <cellStyle name="Normal 8 4 2 2 2 2 4 5" xfId="53140"/>
    <cellStyle name="Normal 8 4 2 2 2 2 5" xfId="53141"/>
    <cellStyle name="Normal 8 4 2 2 2 2 5 2" xfId="53142"/>
    <cellStyle name="Normal 8 4 2 2 2 2 5 2 2" xfId="53143"/>
    <cellStyle name="Normal 8 4 2 2 2 2 5 3" xfId="53144"/>
    <cellStyle name="Normal 8 4 2 2 2 2 5 3 2" xfId="53145"/>
    <cellStyle name="Normal 8 4 2 2 2 2 5 4" xfId="53146"/>
    <cellStyle name="Normal 8 4 2 2 2 2 6" xfId="53147"/>
    <cellStyle name="Normal 8 4 2 2 2 2 6 2" xfId="53148"/>
    <cellStyle name="Normal 8 4 2 2 2 2 7" xfId="53149"/>
    <cellStyle name="Normal 8 4 2 2 2 2 7 2" xfId="53150"/>
    <cellStyle name="Normal 8 4 2 2 2 2 8" xfId="53151"/>
    <cellStyle name="Normal 8 4 2 2 2 3" xfId="53152"/>
    <cellStyle name="Normal 8 4 2 2 2 3 2" xfId="53153"/>
    <cellStyle name="Normal 8 4 2 2 2 3 2 2" xfId="53154"/>
    <cellStyle name="Normal 8 4 2 2 2 3 2 2 2" xfId="53155"/>
    <cellStyle name="Normal 8 4 2 2 2 3 2 2 2 2" xfId="53156"/>
    <cellStyle name="Normal 8 4 2 2 2 3 2 2 3" xfId="53157"/>
    <cellStyle name="Normal 8 4 2 2 2 3 2 2 3 2" xfId="53158"/>
    <cellStyle name="Normal 8 4 2 2 2 3 2 2 4" xfId="53159"/>
    <cellStyle name="Normal 8 4 2 2 2 3 2 3" xfId="53160"/>
    <cellStyle name="Normal 8 4 2 2 2 3 2 3 2" xfId="53161"/>
    <cellStyle name="Normal 8 4 2 2 2 3 2 4" xfId="53162"/>
    <cellStyle name="Normal 8 4 2 2 2 3 2 4 2" xfId="53163"/>
    <cellStyle name="Normal 8 4 2 2 2 3 2 5" xfId="53164"/>
    <cellStyle name="Normal 8 4 2 2 2 3 3" xfId="53165"/>
    <cellStyle name="Normal 8 4 2 2 2 3 3 2" xfId="53166"/>
    <cellStyle name="Normal 8 4 2 2 2 3 3 2 2" xfId="53167"/>
    <cellStyle name="Normal 8 4 2 2 2 3 3 2 2 2" xfId="53168"/>
    <cellStyle name="Normal 8 4 2 2 2 3 3 2 3" xfId="53169"/>
    <cellStyle name="Normal 8 4 2 2 2 3 3 2 3 2" xfId="53170"/>
    <cellStyle name="Normal 8 4 2 2 2 3 3 2 4" xfId="53171"/>
    <cellStyle name="Normal 8 4 2 2 2 3 3 3" xfId="53172"/>
    <cellStyle name="Normal 8 4 2 2 2 3 3 3 2" xfId="53173"/>
    <cellStyle name="Normal 8 4 2 2 2 3 3 4" xfId="53174"/>
    <cellStyle name="Normal 8 4 2 2 2 3 3 4 2" xfId="53175"/>
    <cellStyle name="Normal 8 4 2 2 2 3 3 5" xfId="53176"/>
    <cellStyle name="Normal 8 4 2 2 2 3 4" xfId="53177"/>
    <cellStyle name="Normal 8 4 2 2 2 3 4 2" xfId="53178"/>
    <cellStyle name="Normal 8 4 2 2 2 3 4 2 2" xfId="53179"/>
    <cellStyle name="Normal 8 4 2 2 2 3 4 2 2 2" xfId="53180"/>
    <cellStyle name="Normal 8 4 2 2 2 3 4 2 3" xfId="53181"/>
    <cellStyle name="Normal 8 4 2 2 2 3 4 2 3 2" xfId="53182"/>
    <cellStyle name="Normal 8 4 2 2 2 3 4 2 4" xfId="53183"/>
    <cellStyle name="Normal 8 4 2 2 2 3 4 3" xfId="53184"/>
    <cellStyle name="Normal 8 4 2 2 2 3 4 3 2" xfId="53185"/>
    <cellStyle name="Normal 8 4 2 2 2 3 4 4" xfId="53186"/>
    <cellStyle name="Normal 8 4 2 2 2 3 4 4 2" xfId="53187"/>
    <cellStyle name="Normal 8 4 2 2 2 3 4 5" xfId="53188"/>
    <cellStyle name="Normal 8 4 2 2 2 3 5" xfId="53189"/>
    <cellStyle name="Normal 8 4 2 2 2 3 5 2" xfId="53190"/>
    <cellStyle name="Normal 8 4 2 2 2 3 5 2 2" xfId="53191"/>
    <cellStyle name="Normal 8 4 2 2 2 3 5 3" xfId="53192"/>
    <cellStyle name="Normal 8 4 2 2 2 3 5 3 2" xfId="53193"/>
    <cellStyle name="Normal 8 4 2 2 2 3 5 4" xfId="53194"/>
    <cellStyle name="Normal 8 4 2 2 2 3 6" xfId="53195"/>
    <cellStyle name="Normal 8 4 2 2 2 3 6 2" xfId="53196"/>
    <cellStyle name="Normal 8 4 2 2 2 3 7" xfId="53197"/>
    <cellStyle name="Normal 8 4 2 2 2 3 7 2" xfId="53198"/>
    <cellStyle name="Normal 8 4 2 2 2 3 8" xfId="53199"/>
    <cellStyle name="Normal 8 4 2 2 2 4" xfId="53200"/>
    <cellStyle name="Normal 8 4 2 2 2 4 2" xfId="53201"/>
    <cellStyle name="Normal 8 4 2 2 2 4 2 2" xfId="53202"/>
    <cellStyle name="Normal 8 4 2 2 2 4 2 2 2" xfId="53203"/>
    <cellStyle name="Normal 8 4 2 2 2 4 2 3" xfId="53204"/>
    <cellStyle name="Normal 8 4 2 2 2 4 2 3 2" xfId="53205"/>
    <cellStyle name="Normal 8 4 2 2 2 4 2 4" xfId="53206"/>
    <cellStyle name="Normal 8 4 2 2 2 4 3" xfId="53207"/>
    <cellStyle name="Normal 8 4 2 2 2 4 3 2" xfId="53208"/>
    <cellStyle name="Normal 8 4 2 2 2 4 4" xfId="53209"/>
    <cellStyle name="Normal 8 4 2 2 2 4 4 2" xfId="53210"/>
    <cellStyle name="Normal 8 4 2 2 2 4 5" xfId="53211"/>
    <cellStyle name="Normal 8 4 2 2 2 5" xfId="53212"/>
    <cellStyle name="Normal 8 4 2 2 2 5 2" xfId="53213"/>
    <cellStyle name="Normal 8 4 2 2 2 5 2 2" xfId="53214"/>
    <cellStyle name="Normal 8 4 2 2 2 5 2 2 2" xfId="53215"/>
    <cellStyle name="Normal 8 4 2 2 2 5 2 3" xfId="53216"/>
    <cellStyle name="Normal 8 4 2 2 2 5 2 3 2" xfId="53217"/>
    <cellStyle name="Normal 8 4 2 2 2 5 2 4" xfId="53218"/>
    <cellStyle name="Normal 8 4 2 2 2 5 3" xfId="53219"/>
    <cellStyle name="Normal 8 4 2 2 2 5 3 2" xfId="53220"/>
    <cellStyle name="Normal 8 4 2 2 2 5 4" xfId="53221"/>
    <cellStyle name="Normal 8 4 2 2 2 5 4 2" xfId="53222"/>
    <cellStyle name="Normal 8 4 2 2 2 5 5" xfId="53223"/>
    <cellStyle name="Normal 8 4 2 2 2 6" xfId="53224"/>
    <cellStyle name="Normal 8 4 2 2 2 6 2" xfId="53225"/>
    <cellStyle name="Normal 8 4 2 2 2 6 2 2" xfId="53226"/>
    <cellStyle name="Normal 8 4 2 2 2 6 2 2 2" xfId="53227"/>
    <cellStyle name="Normal 8 4 2 2 2 6 2 3" xfId="53228"/>
    <cellStyle name="Normal 8 4 2 2 2 6 2 3 2" xfId="53229"/>
    <cellStyle name="Normal 8 4 2 2 2 6 2 4" xfId="53230"/>
    <cellStyle name="Normal 8 4 2 2 2 6 3" xfId="53231"/>
    <cellStyle name="Normal 8 4 2 2 2 6 3 2" xfId="53232"/>
    <cellStyle name="Normal 8 4 2 2 2 6 4" xfId="53233"/>
    <cellStyle name="Normal 8 4 2 2 2 6 4 2" xfId="53234"/>
    <cellStyle name="Normal 8 4 2 2 2 6 5" xfId="53235"/>
    <cellStyle name="Normal 8 4 2 2 2 7" xfId="53236"/>
    <cellStyle name="Normal 8 4 2 2 2 7 2" xfId="53237"/>
    <cellStyle name="Normal 8 4 2 2 2 7 2 2" xfId="53238"/>
    <cellStyle name="Normal 8 4 2 2 2 7 3" xfId="53239"/>
    <cellStyle name="Normal 8 4 2 2 2 7 3 2" xfId="53240"/>
    <cellStyle name="Normal 8 4 2 2 2 7 4" xfId="53241"/>
    <cellStyle name="Normal 8 4 2 2 2 8" xfId="53242"/>
    <cellStyle name="Normal 8 4 2 2 2 8 2" xfId="53243"/>
    <cellStyle name="Normal 8 4 2 2 2 9" xfId="53244"/>
    <cellStyle name="Normal 8 4 2 2 2 9 2" xfId="53245"/>
    <cellStyle name="Normal 8 4 2 2 3" xfId="53246"/>
    <cellStyle name="Normal 8 4 2 2 3 2" xfId="53247"/>
    <cellStyle name="Normal 8 4 2 2 3 2 2" xfId="53248"/>
    <cellStyle name="Normal 8 4 2 2 3 2 2 2" xfId="53249"/>
    <cellStyle name="Normal 8 4 2 2 3 2 2 2 2" xfId="53250"/>
    <cellStyle name="Normal 8 4 2 2 3 2 2 3" xfId="53251"/>
    <cellStyle name="Normal 8 4 2 2 3 2 2 3 2" xfId="53252"/>
    <cellStyle name="Normal 8 4 2 2 3 2 2 4" xfId="53253"/>
    <cellStyle name="Normal 8 4 2 2 3 2 3" xfId="53254"/>
    <cellStyle name="Normal 8 4 2 2 3 2 3 2" xfId="53255"/>
    <cellStyle name="Normal 8 4 2 2 3 2 4" xfId="53256"/>
    <cellStyle name="Normal 8 4 2 2 3 2 4 2" xfId="53257"/>
    <cellStyle name="Normal 8 4 2 2 3 2 5" xfId="53258"/>
    <cellStyle name="Normal 8 4 2 2 3 2 6" xfId="53259"/>
    <cellStyle name="Normal 8 4 2 2 3 3" xfId="53260"/>
    <cellStyle name="Normal 8 4 2 2 3 3 2" xfId="53261"/>
    <cellStyle name="Normal 8 4 2 2 3 3 2 2" xfId="53262"/>
    <cellStyle name="Normal 8 4 2 2 3 3 2 2 2" xfId="53263"/>
    <cellStyle name="Normal 8 4 2 2 3 3 2 3" xfId="53264"/>
    <cellStyle name="Normal 8 4 2 2 3 3 2 3 2" xfId="53265"/>
    <cellStyle name="Normal 8 4 2 2 3 3 2 4" xfId="53266"/>
    <cellStyle name="Normal 8 4 2 2 3 3 3" xfId="53267"/>
    <cellStyle name="Normal 8 4 2 2 3 3 3 2" xfId="53268"/>
    <cellStyle name="Normal 8 4 2 2 3 3 4" xfId="53269"/>
    <cellStyle name="Normal 8 4 2 2 3 3 4 2" xfId="53270"/>
    <cellStyle name="Normal 8 4 2 2 3 3 5" xfId="53271"/>
    <cellStyle name="Normal 8 4 2 2 3 4" xfId="53272"/>
    <cellStyle name="Normal 8 4 2 2 3 4 2" xfId="53273"/>
    <cellStyle name="Normal 8 4 2 2 3 4 2 2" xfId="53274"/>
    <cellStyle name="Normal 8 4 2 2 3 4 2 2 2" xfId="53275"/>
    <cellStyle name="Normal 8 4 2 2 3 4 2 3" xfId="53276"/>
    <cellStyle name="Normal 8 4 2 2 3 4 2 3 2" xfId="53277"/>
    <cellStyle name="Normal 8 4 2 2 3 4 2 4" xfId="53278"/>
    <cellStyle name="Normal 8 4 2 2 3 4 3" xfId="53279"/>
    <cellStyle name="Normal 8 4 2 2 3 4 3 2" xfId="53280"/>
    <cellStyle name="Normal 8 4 2 2 3 4 4" xfId="53281"/>
    <cellStyle name="Normal 8 4 2 2 3 4 4 2" xfId="53282"/>
    <cellStyle name="Normal 8 4 2 2 3 4 5" xfId="53283"/>
    <cellStyle name="Normal 8 4 2 2 3 5" xfId="53284"/>
    <cellStyle name="Normal 8 4 2 2 3 5 2" xfId="53285"/>
    <cellStyle name="Normal 8 4 2 2 3 5 2 2" xfId="53286"/>
    <cellStyle name="Normal 8 4 2 2 3 5 3" xfId="53287"/>
    <cellStyle name="Normal 8 4 2 2 3 5 3 2" xfId="53288"/>
    <cellStyle name="Normal 8 4 2 2 3 5 4" xfId="53289"/>
    <cellStyle name="Normal 8 4 2 2 3 6" xfId="53290"/>
    <cellStyle name="Normal 8 4 2 2 3 6 2" xfId="53291"/>
    <cellStyle name="Normal 8 4 2 2 3 7" xfId="53292"/>
    <cellStyle name="Normal 8 4 2 2 3 7 2" xfId="53293"/>
    <cellStyle name="Normal 8 4 2 2 3 8" xfId="53294"/>
    <cellStyle name="Normal 8 4 2 2 4" xfId="53295"/>
    <cellStyle name="Normal 8 4 2 2 4 2" xfId="53296"/>
    <cellStyle name="Normal 8 4 2 2 4 2 2" xfId="53297"/>
    <cellStyle name="Normal 8 4 2 2 4 2 2 2" xfId="53298"/>
    <cellStyle name="Normal 8 4 2 2 4 2 2 2 2" xfId="53299"/>
    <cellStyle name="Normal 8 4 2 2 4 2 2 3" xfId="53300"/>
    <cellStyle name="Normal 8 4 2 2 4 2 2 3 2" xfId="53301"/>
    <cellStyle name="Normal 8 4 2 2 4 2 2 4" xfId="53302"/>
    <cellStyle name="Normal 8 4 2 2 4 2 3" xfId="53303"/>
    <cellStyle name="Normal 8 4 2 2 4 2 3 2" xfId="53304"/>
    <cellStyle name="Normal 8 4 2 2 4 2 4" xfId="53305"/>
    <cellStyle name="Normal 8 4 2 2 4 2 4 2" xfId="53306"/>
    <cellStyle name="Normal 8 4 2 2 4 2 5" xfId="53307"/>
    <cellStyle name="Normal 8 4 2 2 4 3" xfId="53308"/>
    <cellStyle name="Normal 8 4 2 2 4 3 2" xfId="53309"/>
    <cellStyle name="Normal 8 4 2 2 4 3 2 2" xfId="53310"/>
    <cellStyle name="Normal 8 4 2 2 4 3 2 2 2" xfId="53311"/>
    <cellStyle name="Normal 8 4 2 2 4 3 2 3" xfId="53312"/>
    <cellStyle name="Normal 8 4 2 2 4 3 2 3 2" xfId="53313"/>
    <cellStyle name="Normal 8 4 2 2 4 3 2 4" xfId="53314"/>
    <cellStyle name="Normal 8 4 2 2 4 3 3" xfId="53315"/>
    <cellStyle name="Normal 8 4 2 2 4 3 3 2" xfId="53316"/>
    <cellStyle name="Normal 8 4 2 2 4 3 4" xfId="53317"/>
    <cellStyle name="Normal 8 4 2 2 4 3 4 2" xfId="53318"/>
    <cellStyle name="Normal 8 4 2 2 4 3 5" xfId="53319"/>
    <cellStyle name="Normal 8 4 2 2 4 4" xfId="53320"/>
    <cellStyle name="Normal 8 4 2 2 4 4 2" xfId="53321"/>
    <cellStyle name="Normal 8 4 2 2 4 4 2 2" xfId="53322"/>
    <cellStyle name="Normal 8 4 2 2 4 4 2 2 2" xfId="53323"/>
    <cellStyle name="Normal 8 4 2 2 4 4 2 3" xfId="53324"/>
    <cellStyle name="Normal 8 4 2 2 4 4 2 3 2" xfId="53325"/>
    <cellStyle name="Normal 8 4 2 2 4 4 2 4" xfId="53326"/>
    <cellStyle name="Normal 8 4 2 2 4 4 3" xfId="53327"/>
    <cellStyle name="Normal 8 4 2 2 4 4 3 2" xfId="53328"/>
    <cellStyle name="Normal 8 4 2 2 4 4 4" xfId="53329"/>
    <cellStyle name="Normal 8 4 2 2 4 4 4 2" xfId="53330"/>
    <cellStyle name="Normal 8 4 2 2 4 4 5" xfId="53331"/>
    <cellStyle name="Normal 8 4 2 2 4 5" xfId="53332"/>
    <cellStyle name="Normal 8 4 2 2 4 5 2" xfId="53333"/>
    <cellStyle name="Normal 8 4 2 2 4 5 2 2" xfId="53334"/>
    <cellStyle name="Normal 8 4 2 2 4 5 3" xfId="53335"/>
    <cellStyle name="Normal 8 4 2 2 4 5 3 2" xfId="53336"/>
    <cellStyle name="Normal 8 4 2 2 4 5 4" xfId="53337"/>
    <cellStyle name="Normal 8 4 2 2 4 6" xfId="53338"/>
    <cellStyle name="Normal 8 4 2 2 4 6 2" xfId="53339"/>
    <cellStyle name="Normal 8 4 2 2 4 7" xfId="53340"/>
    <cellStyle name="Normal 8 4 2 2 4 7 2" xfId="53341"/>
    <cellStyle name="Normal 8 4 2 2 4 8" xfId="53342"/>
    <cellStyle name="Normal 8 4 2 2 5" xfId="53343"/>
    <cellStyle name="Normal 8 4 2 2 5 2" xfId="53344"/>
    <cellStyle name="Normal 8 4 2 2 5 2 2" xfId="53345"/>
    <cellStyle name="Normal 8 4 2 2 5 2 2 2" xfId="53346"/>
    <cellStyle name="Normal 8 4 2 2 5 2 3" xfId="53347"/>
    <cellStyle name="Normal 8 4 2 2 5 2 3 2" xfId="53348"/>
    <cellStyle name="Normal 8 4 2 2 5 2 4" xfId="53349"/>
    <cellStyle name="Normal 8 4 2 2 5 3" xfId="53350"/>
    <cellStyle name="Normal 8 4 2 2 5 3 2" xfId="53351"/>
    <cellStyle name="Normal 8 4 2 2 5 4" xfId="53352"/>
    <cellStyle name="Normal 8 4 2 2 5 4 2" xfId="53353"/>
    <cellStyle name="Normal 8 4 2 2 5 5" xfId="53354"/>
    <cellStyle name="Normal 8 4 2 2 5 6" xfId="53355"/>
    <cellStyle name="Normal 8 4 2 2 6" xfId="53356"/>
    <cellStyle name="Normal 8 4 2 2 6 2" xfId="53357"/>
    <cellStyle name="Normal 8 4 2 2 6 2 2" xfId="53358"/>
    <cellStyle name="Normal 8 4 2 2 6 2 2 2" xfId="53359"/>
    <cellStyle name="Normal 8 4 2 2 6 2 3" xfId="53360"/>
    <cellStyle name="Normal 8 4 2 2 6 2 3 2" xfId="53361"/>
    <cellStyle name="Normal 8 4 2 2 6 2 4" xfId="53362"/>
    <cellStyle name="Normal 8 4 2 2 6 3" xfId="53363"/>
    <cellStyle name="Normal 8 4 2 2 6 3 2" xfId="53364"/>
    <cellStyle name="Normal 8 4 2 2 6 4" xfId="53365"/>
    <cellStyle name="Normal 8 4 2 2 6 4 2" xfId="53366"/>
    <cellStyle name="Normal 8 4 2 2 6 5" xfId="53367"/>
    <cellStyle name="Normal 8 4 2 2 7" xfId="53368"/>
    <cellStyle name="Normal 8 4 2 2 7 2" xfId="53369"/>
    <cellStyle name="Normal 8 4 2 2 7 2 2" xfId="53370"/>
    <cellStyle name="Normal 8 4 2 2 7 2 2 2" xfId="53371"/>
    <cellStyle name="Normal 8 4 2 2 7 2 3" xfId="53372"/>
    <cellStyle name="Normal 8 4 2 2 7 2 3 2" xfId="53373"/>
    <cellStyle name="Normal 8 4 2 2 7 2 4" xfId="53374"/>
    <cellStyle name="Normal 8 4 2 2 7 3" xfId="53375"/>
    <cellStyle name="Normal 8 4 2 2 7 3 2" xfId="53376"/>
    <cellStyle name="Normal 8 4 2 2 7 4" xfId="53377"/>
    <cellStyle name="Normal 8 4 2 2 7 4 2" xfId="53378"/>
    <cellStyle name="Normal 8 4 2 2 7 5" xfId="53379"/>
    <cellStyle name="Normal 8 4 2 2 8" xfId="53380"/>
    <cellStyle name="Normal 8 4 2 2 8 2" xfId="53381"/>
    <cellStyle name="Normal 8 4 2 2 8 2 2" xfId="53382"/>
    <cellStyle name="Normal 8 4 2 2 8 3" xfId="53383"/>
    <cellStyle name="Normal 8 4 2 2 8 3 2" xfId="53384"/>
    <cellStyle name="Normal 8 4 2 2 8 4" xfId="53385"/>
    <cellStyle name="Normal 8 4 2 2 9" xfId="53386"/>
    <cellStyle name="Normal 8 4 2 2 9 2" xfId="53387"/>
    <cellStyle name="Normal 8 4 2 3" xfId="53388"/>
    <cellStyle name="Normal 8 4 2 3 10" xfId="53389"/>
    <cellStyle name="Normal 8 4 2 3 2" xfId="53390"/>
    <cellStyle name="Normal 8 4 2 3 2 2" xfId="53391"/>
    <cellStyle name="Normal 8 4 2 3 2 2 2" xfId="53392"/>
    <cellStyle name="Normal 8 4 2 3 2 2 2 2" xfId="53393"/>
    <cellStyle name="Normal 8 4 2 3 2 2 2 2 2" xfId="53394"/>
    <cellStyle name="Normal 8 4 2 3 2 2 2 3" xfId="53395"/>
    <cellStyle name="Normal 8 4 2 3 2 2 2 3 2" xfId="53396"/>
    <cellStyle name="Normal 8 4 2 3 2 2 2 4" xfId="53397"/>
    <cellStyle name="Normal 8 4 2 3 2 2 3" xfId="53398"/>
    <cellStyle name="Normal 8 4 2 3 2 2 3 2" xfId="53399"/>
    <cellStyle name="Normal 8 4 2 3 2 2 4" xfId="53400"/>
    <cellStyle name="Normal 8 4 2 3 2 2 4 2" xfId="53401"/>
    <cellStyle name="Normal 8 4 2 3 2 2 5" xfId="53402"/>
    <cellStyle name="Normal 8 4 2 3 2 2 6" xfId="53403"/>
    <cellStyle name="Normal 8 4 2 3 2 3" xfId="53404"/>
    <cellStyle name="Normal 8 4 2 3 2 3 2" xfId="53405"/>
    <cellStyle name="Normal 8 4 2 3 2 3 2 2" xfId="53406"/>
    <cellStyle name="Normal 8 4 2 3 2 3 2 2 2" xfId="53407"/>
    <cellStyle name="Normal 8 4 2 3 2 3 2 3" xfId="53408"/>
    <cellStyle name="Normal 8 4 2 3 2 3 2 3 2" xfId="53409"/>
    <cellStyle name="Normal 8 4 2 3 2 3 2 4" xfId="53410"/>
    <cellStyle name="Normal 8 4 2 3 2 3 3" xfId="53411"/>
    <cellStyle name="Normal 8 4 2 3 2 3 3 2" xfId="53412"/>
    <cellStyle name="Normal 8 4 2 3 2 3 4" xfId="53413"/>
    <cellStyle name="Normal 8 4 2 3 2 3 4 2" xfId="53414"/>
    <cellStyle name="Normal 8 4 2 3 2 3 5" xfId="53415"/>
    <cellStyle name="Normal 8 4 2 3 2 4" xfId="53416"/>
    <cellStyle name="Normal 8 4 2 3 2 4 2" xfId="53417"/>
    <cellStyle name="Normal 8 4 2 3 2 4 2 2" xfId="53418"/>
    <cellStyle name="Normal 8 4 2 3 2 4 2 2 2" xfId="53419"/>
    <cellStyle name="Normal 8 4 2 3 2 4 2 3" xfId="53420"/>
    <cellStyle name="Normal 8 4 2 3 2 4 2 3 2" xfId="53421"/>
    <cellStyle name="Normal 8 4 2 3 2 4 2 4" xfId="53422"/>
    <cellStyle name="Normal 8 4 2 3 2 4 3" xfId="53423"/>
    <cellStyle name="Normal 8 4 2 3 2 4 3 2" xfId="53424"/>
    <cellStyle name="Normal 8 4 2 3 2 4 4" xfId="53425"/>
    <cellStyle name="Normal 8 4 2 3 2 4 4 2" xfId="53426"/>
    <cellStyle name="Normal 8 4 2 3 2 4 5" xfId="53427"/>
    <cellStyle name="Normal 8 4 2 3 2 5" xfId="53428"/>
    <cellStyle name="Normal 8 4 2 3 2 5 2" xfId="53429"/>
    <cellStyle name="Normal 8 4 2 3 2 5 2 2" xfId="53430"/>
    <cellStyle name="Normal 8 4 2 3 2 5 3" xfId="53431"/>
    <cellStyle name="Normal 8 4 2 3 2 5 3 2" xfId="53432"/>
    <cellStyle name="Normal 8 4 2 3 2 5 4" xfId="53433"/>
    <cellStyle name="Normal 8 4 2 3 2 6" xfId="53434"/>
    <cellStyle name="Normal 8 4 2 3 2 6 2" xfId="53435"/>
    <cellStyle name="Normal 8 4 2 3 2 7" xfId="53436"/>
    <cellStyle name="Normal 8 4 2 3 2 7 2" xfId="53437"/>
    <cellStyle name="Normal 8 4 2 3 2 8" xfId="53438"/>
    <cellStyle name="Normal 8 4 2 3 3" xfId="53439"/>
    <cellStyle name="Normal 8 4 2 3 3 2" xfId="53440"/>
    <cellStyle name="Normal 8 4 2 3 3 2 2" xfId="53441"/>
    <cellStyle name="Normal 8 4 2 3 3 2 2 2" xfId="53442"/>
    <cellStyle name="Normal 8 4 2 3 3 2 2 2 2" xfId="53443"/>
    <cellStyle name="Normal 8 4 2 3 3 2 2 3" xfId="53444"/>
    <cellStyle name="Normal 8 4 2 3 3 2 2 3 2" xfId="53445"/>
    <cellStyle name="Normal 8 4 2 3 3 2 2 4" xfId="53446"/>
    <cellStyle name="Normal 8 4 2 3 3 2 3" xfId="53447"/>
    <cellStyle name="Normal 8 4 2 3 3 2 3 2" xfId="53448"/>
    <cellStyle name="Normal 8 4 2 3 3 2 4" xfId="53449"/>
    <cellStyle name="Normal 8 4 2 3 3 2 4 2" xfId="53450"/>
    <cellStyle name="Normal 8 4 2 3 3 2 5" xfId="53451"/>
    <cellStyle name="Normal 8 4 2 3 3 3" xfId="53452"/>
    <cellStyle name="Normal 8 4 2 3 3 3 2" xfId="53453"/>
    <cellStyle name="Normal 8 4 2 3 3 3 2 2" xfId="53454"/>
    <cellStyle name="Normal 8 4 2 3 3 3 2 2 2" xfId="53455"/>
    <cellStyle name="Normal 8 4 2 3 3 3 2 3" xfId="53456"/>
    <cellStyle name="Normal 8 4 2 3 3 3 2 3 2" xfId="53457"/>
    <cellStyle name="Normal 8 4 2 3 3 3 2 4" xfId="53458"/>
    <cellStyle name="Normal 8 4 2 3 3 3 3" xfId="53459"/>
    <cellStyle name="Normal 8 4 2 3 3 3 3 2" xfId="53460"/>
    <cellStyle name="Normal 8 4 2 3 3 3 4" xfId="53461"/>
    <cellStyle name="Normal 8 4 2 3 3 3 4 2" xfId="53462"/>
    <cellStyle name="Normal 8 4 2 3 3 3 5" xfId="53463"/>
    <cellStyle name="Normal 8 4 2 3 3 4" xfId="53464"/>
    <cellStyle name="Normal 8 4 2 3 3 4 2" xfId="53465"/>
    <cellStyle name="Normal 8 4 2 3 3 4 2 2" xfId="53466"/>
    <cellStyle name="Normal 8 4 2 3 3 4 2 2 2" xfId="53467"/>
    <cellStyle name="Normal 8 4 2 3 3 4 2 3" xfId="53468"/>
    <cellStyle name="Normal 8 4 2 3 3 4 2 3 2" xfId="53469"/>
    <cellStyle name="Normal 8 4 2 3 3 4 2 4" xfId="53470"/>
    <cellStyle name="Normal 8 4 2 3 3 4 3" xfId="53471"/>
    <cellStyle name="Normal 8 4 2 3 3 4 3 2" xfId="53472"/>
    <cellStyle name="Normal 8 4 2 3 3 4 4" xfId="53473"/>
    <cellStyle name="Normal 8 4 2 3 3 4 4 2" xfId="53474"/>
    <cellStyle name="Normal 8 4 2 3 3 4 5" xfId="53475"/>
    <cellStyle name="Normal 8 4 2 3 3 5" xfId="53476"/>
    <cellStyle name="Normal 8 4 2 3 3 5 2" xfId="53477"/>
    <cellStyle name="Normal 8 4 2 3 3 5 2 2" xfId="53478"/>
    <cellStyle name="Normal 8 4 2 3 3 5 3" xfId="53479"/>
    <cellStyle name="Normal 8 4 2 3 3 5 3 2" xfId="53480"/>
    <cellStyle name="Normal 8 4 2 3 3 5 4" xfId="53481"/>
    <cellStyle name="Normal 8 4 2 3 3 6" xfId="53482"/>
    <cellStyle name="Normal 8 4 2 3 3 6 2" xfId="53483"/>
    <cellStyle name="Normal 8 4 2 3 3 7" xfId="53484"/>
    <cellStyle name="Normal 8 4 2 3 3 7 2" xfId="53485"/>
    <cellStyle name="Normal 8 4 2 3 3 8" xfId="53486"/>
    <cellStyle name="Normal 8 4 2 3 4" xfId="53487"/>
    <cellStyle name="Normal 8 4 2 3 4 2" xfId="53488"/>
    <cellStyle name="Normal 8 4 2 3 4 2 2" xfId="53489"/>
    <cellStyle name="Normal 8 4 2 3 4 2 2 2" xfId="53490"/>
    <cellStyle name="Normal 8 4 2 3 4 2 3" xfId="53491"/>
    <cellStyle name="Normal 8 4 2 3 4 2 3 2" xfId="53492"/>
    <cellStyle name="Normal 8 4 2 3 4 2 4" xfId="53493"/>
    <cellStyle name="Normal 8 4 2 3 4 3" xfId="53494"/>
    <cellStyle name="Normal 8 4 2 3 4 3 2" xfId="53495"/>
    <cellStyle name="Normal 8 4 2 3 4 4" xfId="53496"/>
    <cellStyle name="Normal 8 4 2 3 4 4 2" xfId="53497"/>
    <cellStyle name="Normal 8 4 2 3 4 5" xfId="53498"/>
    <cellStyle name="Normal 8 4 2 3 5" xfId="53499"/>
    <cellStyle name="Normal 8 4 2 3 5 2" xfId="53500"/>
    <cellStyle name="Normal 8 4 2 3 5 2 2" xfId="53501"/>
    <cellStyle name="Normal 8 4 2 3 5 2 2 2" xfId="53502"/>
    <cellStyle name="Normal 8 4 2 3 5 2 3" xfId="53503"/>
    <cellStyle name="Normal 8 4 2 3 5 2 3 2" xfId="53504"/>
    <cellStyle name="Normal 8 4 2 3 5 2 4" xfId="53505"/>
    <cellStyle name="Normal 8 4 2 3 5 3" xfId="53506"/>
    <cellStyle name="Normal 8 4 2 3 5 3 2" xfId="53507"/>
    <cellStyle name="Normal 8 4 2 3 5 4" xfId="53508"/>
    <cellStyle name="Normal 8 4 2 3 5 4 2" xfId="53509"/>
    <cellStyle name="Normal 8 4 2 3 5 5" xfId="53510"/>
    <cellStyle name="Normal 8 4 2 3 6" xfId="53511"/>
    <cellStyle name="Normal 8 4 2 3 6 2" xfId="53512"/>
    <cellStyle name="Normal 8 4 2 3 6 2 2" xfId="53513"/>
    <cellStyle name="Normal 8 4 2 3 6 2 2 2" xfId="53514"/>
    <cellStyle name="Normal 8 4 2 3 6 2 3" xfId="53515"/>
    <cellStyle name="Normal 8 4 2 3 6 2 3 2" xfId="53516"/>
    <cellStyle name="Normal 8 4 2 3 6 2 4" xfId="53517"/>
    <cellStyle name="Normal 8 4 2 3 6 3" xfId="53518"/>
    <cellStyle name="Normal 8 4 2 3 6 3 2" xfId="53519"/>
    <cellStyle name="Normal 8 4 2 3 6 4" xfId="53520"/>
    <cellStyle name="Normal 8 4 2 3 6 4 2" xfId="53521"/>
    <cellStyle name="Normal 8 4 2 3 6 5" xfId="53522"/>
    <cellStyle name="Normal 8 4 2 3 7" xfId="53523"/>
    <cellStyle name="Normal 8 4 2 3 7 2" xfId="53524"/>
    <cellStyle name="Normal 8 4 2 3 7 2 2" xfId="53525"/>
    <cellStyle name="Normal 8 4 2 3 7 3" xfId="53526"/>
    <cellStyle name="Normal 8 4 2 3 7 3 2" xfId="53527"/>
    <cellStyle name="Normal 8 4 2 3 7 4" xfId="53528"/>
    <cellStyle name="Normal 8 4 2 3 8" xfId="53529"/>
    <cellStyle name="Normal 8 4 2 3 8 2" xfId="53530"/>
    <cellStyle name="Normal 8 4 2 3 9" xfId="53531"/>
    <cellStyle name="Normal 8 4 2 3 9 2" xfId="53532"/>
    <cellStyle name="Normal 8 4 2 4" xfId="53533"/>
    <cellStyle name="Normal 8 4 2 4 10" xfId="53534"/>
    <cellStyle name="Normal 8 4 2 4 2" xfId="53535"/>
    <cellStyle name="Normal 8 4 2 4 2 2" xfId="53536"/>
    <cellStyle name="Normal 8 4 2 4 2 2 2" xfId="53537"/>
    <cellStyle name="Normal 8 4 2 4 2 2 2 2" xfId="53538"/>
    <cellStyle name="Normal 8 4 2 4 2 2 2 2 2" xfId="53539"/>
    <cellStyle name="Normal 8 4 2 4 2 2 2 3" xfId="53540"/>
    <cellStyle name="Normal 8 4 2 4 2 2 2 3 2" xfId="53541"/>
    <cellStyle name="Normal 8 4 2 4 2 2 2 4" xfId="53542"/>
    <cellStyle name="Normal 8 4 2 4 2 2 3" xfId="53543"/>
    <cellStyle name="Normal 8 4 2 4 2 2 3 2" xfId="53544"/>
    <cellStyle name="Normal 8 4 2 4 2 2 4" xfId="53545"/>
    <cellStyle name="Normal 8 4 2 4 2 2 4 2" xfId="53546"/>
    <cellStyle name="Normal 8 4 2 4 2 2 5" xfId="53547"/>
    <cellStyle name="Normal 8 4 2 4 2 3" xfId="53548"/>
    <cellStyle name="Normal 8 4 2 4 2 3 2" xfId="53549"/>
    <cellStyle name="Normal 8 4 2 4 2 3 2 2" xfId="53550"/>
    <cellStyle name="Normal 8 4 2 4 2 3 2 2 2" xfId="53551"/>
    <cellStyle name="Normal 8 4 2 4 2 3 2 3" xfId="53552"/>
    <cellStyle name="Normal 8 4 2 4 2 3 2 3 2" xfId="53553"/>
    <cellStyle name="Normal 8 4 2 4 2 3 2 4" xfId="53554"/>
    <cellStyle name="Normal 8 4 2 4 2 3 3" xfId="53555"/>
    <cellStyle name="Normal 8 4 2 4 2 3 3 2" xfId="53556"/>
    <cellStyle name="Normal 8 4 2 4 2 3 4" xfId="53557"/>
    <cellStyle name="Normal 8 4 2 4 2 3 4 2" xfId="53558"/>
    <cellStyle name="Normal 8 4 2 4 2 3 5" xfId="53559"/>
    <cellStyle name="Normal 8 4 2 4 2 4" xfId="53560"/>
    <cellStyle name="Normal 8 4 2 4 2 4 2" xfId="53561"/>
    <cellStyle name="Normal 8 4 2 4 2 4 2 2" xfId="53562"/>
    <cellStyle name="Normal 8 4 2 4 2 4 2 2 2" xfId="53563"/>
    <cellStyle name="Normal 8 4 2 4 2 4 2 3" xfId="53564"/>
    <cellStyle name="Normal 8 4 2 4 2 4 2 3 2" xfId="53565"/>
    <cellStyle name="Normal 8 4 2 4 2 4 2 4" xfId="53566"/>
    <cellStyle name="Normal 8 4 2 4 2 4 3" xfId="53567"/>
    <cellStyle name="Normal 8 4 2 4 2 4 3 2" xfId="53568"/>
    <cellStyle name="Normal 8 4 2 4 2 4 4" xfId="53569"/>
    <cellStyle name="Normal 8 4 2 4 2 4 4 2" xfId="53570"/>
    <cellStyle name="Normal 8 4 2 4 2 4 5" xfId="53571"/>
    <cellStyle name="Normal 8 4 2 4 2 5" xfId="53572"/>
    <cellStyle name="Normal 8 4 2 4 2 5 2" xfId="53573"/>
    <cellStyle name="Normal 8 4 2 4 2 5 2 2" xfId="53574"/>
    <cellStyle name="Normal 8 4 2 4 2 5 3" xfId="53575"/>
    <cellStyle name="Normal 8 4 2 4 2 5 3 2" xfId="53576"/>
    <cellStyle name="Normal 8 4 2 4 2 5 4" xfId="53577"/>
    <cellStyle name="Normal 8 4 2 4 2 6" xfId="53578"/>
    <cellStyle name="Normal 8 4 2 4 2 6 2" xfId="53579"/>
    <cellStyle name="Normal 8 4 2 4 2 7" xfId="53580"/>
    <cellStyle name="Normal 8 4 2 4 2 7 2" xfId="53581"/>
    <cellStyle name="Normal 8 4 2 4 2 8" xfId="53582"/>
    <cellStyle name="Normal 8 4 2 4 3" xfId="53583"/>
    <cellStyle name="Normal 8 4 2 4 3 2" xfId="53584"/>
    <cellStyle name="Normal 8 4 2 4 3 2 2" xfId="53585"/>
    <cellStyle name="Normal 8 4 2 4 3 2 2 2" xfId="53586"/>
    <cellStyle name="Normal 8 4 2 4 3 2 2 2 2" xfId="53587"/>
    <cellStyle name="Normal 8 4 2 4 3 2 2 3" xfId="53588"/>
    <cellStyle name="Normal 8 4 2 4 3 2 2 3 2" xfId="53589"/>
    <cellStyle name="Normal 8 4 2 4 3 2 2 4" xfId="53590"/>
    <cellStyle name="Normal 8 4 2 4 3 2 3" xfId="53591"/>
    <cellStyle name="Normal 8 4 2 4 3 2 3 2" xfId="53592"/>
    <cellStyle name="Normal 8 4 2 4 3 2 4" xfId="53593"/>
    <cellStyle name="Normal 8 4 2 4 3 2 4 2" xfId="53594"/>
    <cellStyle name="Normal 8 4 2 4 3 2 5" xfId="53595"/>
    <cellStyle name="Normal 8 4 2 4 3 3" xfId="53596"/>
    <cellStyle name="Normal 8 4 2 4 3 3 2" xfId="53597"/>
    <cellStyle name="Normal 8 4 2 4 3 3 2 2" xfId="53598"/>
    <cellStyle name="Normal 8 4 2 4 3 3 2 2 2" xfId="53599"/>
    <cellStyle name="Normal 8 4 2 4 3 3 2 3" xfId="53600"/>
    <cellStyle name="Normal 8 4 2 4 3 3 2 3 2" xfId="53601"/>
    <cellStyle name="Normal 8 4 2 4 3 3 2 4" xfId="53602"/>
    <cellStyle name="Normal 8 4 2 4 3 3 3" xfId="53603"/>
    <cellStyle name="Normal 8 4 2 4 3 3 3 2" xfId="53604"/>
    <cellStyle name="Normal 8 4 2 4 3 3 4" xfId="53605"/>
    <cellStyle name="Normal 8 4 2 4 3 3 4 2" xfId="53606"/>
    <cellStyle name="Normal 8 4 2 4 3 3 5" xfId="53607"/>
    <cellStyle name="Normal 8 4 2 4 3 4" xfId="53608"/>
    <cellStyle name="Normal 8 4 2 4 3 4 2" xfId="53609"/>
    <cellStyle name="Normal 8 4 2 4 3 4 2 2" xfId="53610"/>
    <cellStyle name="Normal 8 4 2 4 3 4 2 2 2" xfId="53611"/>
    <cellStyle name="Normal 8 4 2 4 3 4 2 3" xfId="53612"/>
    <cellStyle name="Normal 8 4 2 4 3 4 2 3 2" xfId="53613"/>
    <cellStyle name="Normal 8 4 2 4 3 4 2 4" xfId="53614"/>
    <cellStyle name="Normal 8 4 2 4 3 4 3" xfId="53615"/>
    <cellStyle name="Normal 8 4 2 4 3 4 3 2" xfId="53616"/>
    <cellStyle name="Normal 8 4 2 4 3 4 4" xfId="53617"/>
    <cellStyle name="Normal 8 4 2 4 3 4 4 2" xfId="53618"/>
    <cellStyle name="Normal 8 4 2 4 3 4 5" xfId="53619"/>
    <cellStyle name="Normal 8 4 2 4 3 5" xfId="53620"/>
    <cellStyle name="Normal 8 4 2 4 3 5 2" xfId="53621"/>
    <cellStyle name="Normal 8 4 2 4 3 5 2 2" xfId="53622"/>
    <cellStyle name="Normal 8 4 2 4 3 5 3" xfId="53623"/>
    <cellStyle name="Normal 8 4 2 4 3 5 3 2" xfId="53624"/>
    <cellStyle name="Normal 8 4 2 4 3 5 4" xfId="53625"/>
    <cellStyle name="Normal 8 4 2 4 3 6" xfId="53626"/>
    <cellStyle name="Normal 8 4 2 4 3 6 2" xfId="53627"/>
    <cellStyle name="Normal 8 4 2 4 3 7" xfId="53628"/>
    <cellStyle name="Normal 8 4 2 4 3 7 2" xfId="53629"/>
    <cellStyle name="Normal 8 4 2 4 3 8" xfId="53630"/>
    <cellStyle name="Normal 8 4 2 4 4" xfId="53631"/>
    <cellStyle name="Normal 8 4 2 4 4 2" xfId="53632"/>
    <cellStyle name="Normal 8 4 2 4 4 2 2" xfId="53633"/>
    <cellStyle name="Normal 8 4 2 4 4 2 2 2" xfId="53634"/>
    <cellStyle name="Normal 8 4 2 4 4 2 3" xfId="53635"/>
    <cellStyle name="Normal 8 4 2 4 4 2 3 2" xfId="53636"/>
    <cellStyle name="Normal 8 4 2 4 4 2 4" xfId="53637"/>
    <cellStyle name="Normal 8 4 2 4 4 3" xfId="53638"/>
    <cellStyle name="Normal 8 4 2 4 4 3 2" xfId="53639"/>
    <cellStyle name="Normal 8 4 2 4 4 4" xfId="53640"/>
    <cellStyle name="Normal 8 4 2 4 4 4 2" xfId="53641"/>
    <cellStyle name="Normal 8 4 2 4 4 5" xfId="53642"/>
    <cellStyle name="Normal 8 4 2 4 5" xfId="53643"/>
    <cellStyle name="Normal 8 4 2 4 5 2" xfId="53644"/>
    <cellStyle name="Normal 8 4 2 4 5 2 2" xfId="53645"/>
    <cellStyle name="Normal 8 4 2 4 5 2 2 2" xfId="53646"/>
    <cellStyle name="Normal 8 4 2 4 5 2 3" xfId="53647"/>
    <cellStyle name="Normal 8 4 2 4 5 2 3 2" xfId="53648"/>
    <cellStyle name="Normal 8 4 2 4 5 2 4" xfId="53649"/>
    <cellStyle name="Normal 8 4 2 4 5 3" xfId="53650"/>
    <cellStyle name="Normal 8 4 2 4 5 3 2" xfId="53651"/>
    <cellStyle name="Normal 8 4 2 4 5 4" xfId="53652"/>
    <cellStyle name="Normal 8 4 2 4 5 4 2" xfId="53653"/>
    <cellStyle name="Normal 8 4 2 4 5 5" xfId="53654"/>
    <cellStyle name="Normal 8 4 2 4 6" xfId="53655"/>
    <cellStyle name="Normal 8 4 2 4 6 2" xfId="53656"/>
    <cellStyle name="Normal 8 4 2 4 6 2 2" xfId="53657"/>
    <cellStyle name="Normal 8 4 2 4 6 2 2 2" xfId="53658"/>
    <cellStyle name="Normal 8 4 2 4 6 2 3" xfId="53659"/>
    <cellStyle name="Normal 8 4 2 4 6 2 3 2" xfId="53660"/>
    <cellStyle name="Normal 8 4 2 4 6 2 4" xfId="53661"/>
    <cellStyle name="Normal 8 4 2 4 6 3" xfId="53662"/>
    <cellStyle name="Normal 8 4 2 4 6 3 2" xfId="53663"/>
    <cellStyle name="Normal 8 4 2 4 6 4" xfId="53664"/>
    <cellStyle name="Normal 8 4 2 4 6 4 2" xfId="53665"/>
    <cellStyle name="Normal 8 4 2 4 6 5" xfId="53666"/>
    <cellStyle name="Normal 8 4 2 4 7" xfId="53667"/>
    <cellStyle name="Normal 8 4 2 4 7 2" xfId="53668"/>
    <cellStyle name="Normal 8 4 2 4 7 2 2" xfId="53669"/>
    <cellStyle name="Normal 8 4 2 4 7 3" xfId="53670"/>
    <cellStyle name="Normal 8 4 2 4 7 3 2" xfId="53671"/>
    <cellStyle name="Normal 8 4 2 4 7 4" xfId="53672"/>
    <cellStyle name="Normal 8 4 2 4 8" xfId="53673"/>
    <cellStyle name="Normal 8 4 2 4 8 2" xfId="53674"/>
    <cellStyle name="Normal 8 4 2 4 9" xfId="53675"/>
    <cellStyle name="Normal 8 4 2 4 9 2" xfId="53676"/>
    <cellStyle name="Normal 8 4 2 5" xfId="53677"/>
    <cellStyle name="Normal 8 4 2 5 2" xfId="53678"/>
    <cellStyle name="Normal 8 4 2 5 2 2" xfId="53679"/>
    <cellStyle name="Normal 8 4 2 5 2 2 2" xfId="53680"/>
    <cellStyle name="Normal 8 4 2 5 2 2 2 2" xfId="53681"/>
    <cellStyle name="Normal 8 4 2 5 2 2 3" xfId="53682"/>
    <cellStyle name="Normal 8 4 2 5 2 2 3 2" xfId="53683"/>
    <cellStyle name="Normal 8 4 2 5 2 2 4" xfId="53684"/>
    <cellStyle name="Normal 8 4 2 5 2 3" xfId="53685"/>
    <cellStyle name="Normal 8 4 2 5 2 3 2" xfId="53686"/>
    <cellStyle name="Normal 8 4 2 5 2 4" xfId="53687"/>
    <cellStyle name="Normal 8 4 2 5 2 4 2" xfId="53688"/>
    <cellStyle name="Normal 8 4 2 5 2 5" xfId="53689"/>
    <cellStyle name="Normal 8 4 2 5 2 6" xfId="53690"/>
    <cellStyle name="Normal 8 4 2 5 3" xfId="53691"/>
    <cellStyle name="Normal 8 4 2 5 3 2" xfId="53692"/>
    <cellStyle name="Normal 8 4 2 5 3 2 2" xfId="53693"/>
    <cellStyle name="Normal 8 4 2 5 3 2 2 2" xfId="53694"/>
    <cellStyle name="Normal 8 4 2 5 3 2 3" xfId="53695"/>
    <cellStyle name="Normal 8 4 2 5 3 2 3 2" xfId="53696"/>
    <cellStyle name="Normal 8 4 2 5 3 2 4" xfId="53697"/>
    <cellStyle name="Normal 8 4 2 5 3 3" xfId="53698"/>
    <cellStyle name="Normal 8 4 2 5 3 3 2" xfId="53699"/>
    <cellStyle name="Normal 8 4 2 5 3 4" xfId="53700"/>
    <cellStyle name="Normal 8 4 2 5 3 4 2" xfId="53701"/>
    <cellStyle name="Normal 8 4 2 5 3 5" xfId="53702"/>
    <cellStyle name="Normal 8 4 2 5 4" xfId="53703"/>
    <cellStyle name="Normal 8 4 2 5 4 2" xfId="53704"/>
    <cellStyle name="Normal 8 4 2 5 4 2 2" xfId="53705"/>
    <cellStyle name="Normal 8 4 2 5 4 2 2 2" xfId="53706"/>
    <cellStyle name="Normal 8 4 2 5 4 2 3" xfId="53707"/>
    <cellStyle name="Normal 8 4 2 5 4 2 3 2" xfId="53708"/>
    <cellStyle name="Normal 8 4 2 5 4 2 4" xfId="53709"/>
    <cellStyle name="Normal 8 4 2 5 4 3" xfId="53710"/>
    <cellStyle name="Normal 8 4 2 5 4 3 2" xfId="53711"/>
    <cellStyle name="Normal 8 4 2 5 4 4" xfId="53712"/>
    <cellStyle name="Normal 8 4 2 5 4 4 2" xfId="53713"/>
    <cellStyle name="Normal 8 4 2 5 4 5" xfId="53714"/>
    <cellStyle name="Normal 8 4 2 5 5" xfId="53715"/>
    <cellStyle name="Normal 8 4 2 5 5 2" xfId="53716"/>
    <cellStyle name="Normal 8 4 2 5 5 2 2" xfId="53717"/>
    <cellStyle name="Normal 8 4 2 5 5 3" xfId="53718"/>
    <cellStyle name="Normal 8 4 2 5 5 3 2" xfId="53719"/>
    <cellStyle name="Normal 8 4 2 5 5 4" xfId="53720"/>
    <cellStyle name="Normal 8 4 2 5 6" xfId="53721"/>
    <cellStyle name="Normal 8 4 2 5 6 2" xfId="53722"/>
    <cellStyle name="Normal 8 4 2 5 7" xfId="53723"/>
    <cellStyle name="Normal 8 4 2 5 7 2" xfId="53724"/>
    <cellStyle name="Normal 8 4 2 5 8" xfId="53725"/>
    <cellStyle name="Normal 8 4 2 6" xfId="53726"/>
    <cellStyle name="Normal 8 4 2 6 2" xfId="53727"/>
    <cellStyle name="Normal 8 4 2 6 2 2" xfId="53728"/>
    <cellStyle name="Normal 8 4 2 6 2 2 2" xfId="53729"/>
    <cellStyle name="Normal 8 4 2 6 2 2 2 2" xfId="53730"/>
    <cellStyle name="Normal 8 4 2 6 2 2 3" xfId="53731"/>
    <cellStyle name="Normal 8 4 2 6 2 2 3 2" xfId="53732"/>
    <cellStyle name="Normal 8 4 2 6 2 2 4" xfId="53733"/>
    <cellStyle name="Normal 8 4 2 6 2 3" xfId="53734"/>
    <cellStyle name="Normal 8 4 2 6 2 3 2" xfId="53735"/>
    <cellStyle name="Normal 8 4 2 6 2 4" xfId="53736"/>
    <cellStyle name="Normal 8 4 2 6 2 4 2" xfId="53737"/>
    <cellStyle name="Normal 8 4 2 6 2 5" xfId="53738"/>
    <cellStyle name="Normal 8 4 2 6 2 6" xfId="53739"/>
    <cellStyle name="Normal 8 4 2 6 3" xfId="53740"/>
    <cellStyle name="Normal 8 4 2 6 3 2" xfId="53741"/>
    <cellStyle name="Normal 8 4 2 6 3 2 2" xfId="53742"/>
    <cellStyle name="Normal 8 4 2 6 3 2 2 2" xfId="53743"/>
    <cellStyle name="Normal 8 4 2 6 3 2 3" xfId="53744"/>
    <cellStyle name="Normal 8 4 2 6 3 2 3 2" xfId="53745"/>
    <cellStyle name="Normal 8 4 2 6 3 2 4" xfId="53746"/>
    <cellStyle name="Normal 8 4 2 6 3 3" xfId="53747"/>
    <cellStyle name="Normal 8 4 2 6 3 3 2" xfId="53748"/>
    <cellStyle name="Normal 8 4 2 6 3 4" xfId="53749"/>
    <cellStyle name="Normal 8 4 2 6 3 4 2" xfId="53750"/>
    <cellStyle name="Normal 8 4 2 6 3 5" xfId="53751"/>
    <cellStyle name="Normal 8 4 2 6 4" xfId="53752"/>
    <cellStyle name="Normal 8 4 2 6 4 2" xfId="53753"/>
    <cellStyle name="Normal 8 4 2 6 4 2 2" xfId="53754"/>
    <cellStyle name="Normal 8 4 2 6 4 2 2 2" xfId="53755"/>
    <cellStyle name="Normal 8 4 2 6 4 2 3" xfId="53756"/>
    <cellStyle name="Normal 8 4 2 6 4 2 3 2" xfId="53757"/>
    <cellStyle name="Normal 8 4 2 6 4 2 4" xfId="53758"/>
    <cellStyle name="Normal 8 4 2 6 4 3" xfId="53759"/>
    <cellStyle name="Normal 8 4 2 6 4 3 2" xfId="53760"/>
    <cellStyle name="Normal 8 4 2 6 4 4" xfId="53761"/>
    <cellStyle name="Normal 8 4 2 6 4 4 2" xfId="53762"/>
    <cellStyle name="Normal 8 4 2 6 4 5" xfId="53763"/>
    <cellStyle name="Normal 8 4 2 6 5" xfId="53764"/>
    <cellStyle name="Normal 8 4 2 6 5 2" xfId="53765"/>
    <cellStyle name="Normal 8 4 2 6 5 2 2" xfId="53766"/>
    <cellStyle name="Normal 8 4 2 6 5 3" xfId="53767"/>
    <cellStyle name="Normal 8 4 2 6 5 3 2" xfId="53768"/>
    <cellStyle name="Normal 8 4 2 6 5 4" xfId="53769"/>
    <cellStyle name="Normal 8 4 2 6 6" xfId="53770"/>
    <cellStyle name="Normal 8 4 2 6 6 2" xfId="53771"/>
    <cellStyle name="Normal 8 4 2 6 7" xfId="53772"/>
    <cellStyle name="Normal 8 4 2 6 7 2" xfId="53773"/>
    <cellStyle name="Normal 8 4 2 6 8" xfId="53774"/>
    <cellStyle name="Normal 8 4 2 7" xfId="53775"/>
    <cellStyle name="Normal 8 4 2 7 2" xfId="53776"/>
    <cellStyle name="Normal 8 4 2 7 2 2" xfId="53777"/>
    <cellStyle name="Normal 8 4 2 7 2 2 2" xfId="53778"/>
    <cellStyle name="Normal 8 4 2 7 2 3" xfId="53779"/>
    <cellStyle name="Normal 8 4 2 7 2 3 2" xfId="53780"/>
    <cellStyle name="Normal 8 4 2 7 2 4" xfId="53781"/>
    <cellStyle name="Normal 8 4 2 7 2 5" xfId="53782"/>
    <cellStyle name="Normal 8 4 2 7 3" xfId="53783"/>
    <cellStyle name="Normal 8 4 2 7 3 2" xfId="53784"/>
    <cellStyle name="Normal 8 4 2 7 3 3" xfId="53785"/>
    <cellStyle name="Normal 8 4 2 7 3 4" xfId="53786"/>
    <cellStyle name="Normal 8 4 2 7 4" xfId="53787"/>
    <cellStyle name="Normal 8 4 2 7 4 2" xfId="53788"/>
    <cellStyle name="Normal 8 4 2 7 5" xfId="53789"/>
    <cellStyle name="Normal 8 4 2 7 6" xfId="53790"/>
    <cellStyle name="Normal 8 4 2 7 7" xfId="53791"/>
    <cellStyle name="Normal 8 4 2 8" xfId="53792"/>
    <cellStyle name="Normal 8 4 2 8 2" xfId="53793"/>
    <cellStyle name="Normal 8 4 2 8 2 2" xfId="53794"/>
    <cellStyle name="Normal 8 4 2 8 2 2 2" xfId="53795"/>
    <cellStyle name="Normal 8 4 2 8 2 3" xfId="53796"/>
    <cellStyle name="Normal 8 4 2 8 2 3 2" xfId="53797"/>
    <cellStyle name="Normal 8 4 2 8 2 4" xfId="53798"/>
    <cellStyle name="Normal 8 4 2 8 3" xfId="53799"/>
    <cellStyle name="Normal 8 4 2 8 3 2" xfId="53800"/>
    <cellStyle name="Normal 8 4 2 8 4" xfId="53801"/>
    <cellStyle name="Normal 8 4 2 8 4 2" xfId="53802"/>
    <cellStyle name="Normal 8 4 2 8 5" xfId="53803"/>
    <cellStyle name="Normal 8 4 2 8 6" xfId="53804"/>
    <cellStyle name="Normal 8 4 2 9" xfId="53805"/>
    <cellStyle name="Normal 8 4 2 9 2" xfId="53806"/>
    <cellStyle name="Normal 8 4 2 9 2 2" xfId="53807"/>
    <cellStyle name="Normal 8 4 2 9 2 2 2" xfId="53808"/>
    <cellStyle name="Normal 8 4 2 9 2 3" xfId="53809"/>
    <cellStyle name="Normal 8 4 2 9 2 3 2" xfId="53810"/>
    <cellStyle name="Normal 8 4 2 9 2 4" xfId="53811"/>
    <cellStyle name="Normal 8 4 2 9 3" xfId="53812"/>
    <cellStyle name="Normal 8 4 2 9 3 2" xfId="53813"/>
    <cellStyle name="Normal 8 4 2 9 4" xfId="53814"/>
    <cellStyle name="Normal 8 4 2 9 4 2" xfId="53815"/>
    <cellStyle name="Normal 8 4 2 9 5" xfId="53816"/>
    <cellStyle name="Normal 8 4 3" xfId="53817"/>
    <cellStyle name="Normal 8 4 3 10" xfId="53818"/>
    <cellStyle name="Normal 8 4 3 10 2" xfId="53819"/>
    <cellStyle name="Normal 8 4 3 11" xfId="53820"/>
    <cellStyle name="Normal 8 4 3 2" xfId="53821"/>
    <cellStyle name="Normal 8 4 3 2 10" xfId="53822"/>
    <cellStyle name="Normal 8 4 3 2 2" xfId="53823"/>
    <cellStyle name="Normal 8 4 3 2 2 2" xfId="53824"/>
    <cellStyle name="Normal 8 4 3 2 2 2 2" xfId="53825"/>
    <cellStyle name="Normal 8 4 3 2 2 2 2 2" xfId="53826"/>
    <cellStyle name="Normal 8 4 3 2 2 2 2 2 2" xfId="53827"/>
    <cellStyle name="Normal 8 4 3 2 2 2 2 3" xfId="53828"/>
    <cellStyle name="Normal 8 4 3 2 2 2 2 3 2" xfId="53829"/>
    <cellStyle name="Normal 8 4 3 2 2 2 2 4" xfId="53830"/>
    <cellStyle name="Normal 8 4 3 2 2 2 3" xfId="53831"/>
    <cellStyle name="Normal 8 4 3 2 2 2 3 2" xfId="53832"/>
    <cellStyle name="Normal 8 4 3 2 2 2 4" xfId="53833"/>
    <cellStyle name="Normal 8 4 3 2 2 2 4 2" xfId="53834"/>
    <cellStyle name="Normal 8 4 3 2 2 2 5" xfId="53835"/>
    <cellStyle name="Normal 8 4 3 2 2 2 6" xfId="53836"/>
    <cellStyle name="Normal 8 4 3 2 2 3" xfId="53837"/>
    <cellStyle name="Normal 8 4 3 2 2 3 2" xfId="53838"/>
    <cellStyle name="Normal 8 4 3 2 2 3 2 2" xfId="53839"/>
    <cellStyle name="Normal 8 4 3 2 2 3 2 2 2" xfId="53840"/>
    <cellStyle name="Normal 8 4 3 2 2 3 2 3" xfId="53841"/>
    <cellStyle name="Normal 8 4 3 2 2 3 2 3 2" xfId="53842"/>
    <cellStyle name="Normal 8 4 3 2 2 3 2 4" xfId="53843"/>
    <cellStyle name="Normal 8 4 3 2 2 3 3" xfId="53844"/>
    <cellStyle name="Normal 8 4 3 2 2 3 3 2" xfId="53845"/>
    <cellStyle name="Normal 8 4 3 2 2 3 4" xfId="53846"/>
    <cellStyle name="Normal 8 4 3 2 2 3 4 2" xfId="53847"/>
    <cellStyle name="Normal 8 4 3 2 2 3 5" xfId="53848"/>
    <cellStyle name="Normal 8 4 3 2 2 4" xfId="53849"/>
    <cellStyle name="Normal 8 4 3 2 2 4 2" xfId="53850"/>
    <cellStyle name="Normal 8 4 3 2 2 4 2 2" xfId="53851"/>
    <cellStyle name="Normal 8 4 3 2 2 4 2 2 2" xfId="53852"/>
    <cellStyle name="Normal 8 4 3 2 2 4 2 3" xfId="53853"/>
    <cellStyle name="Normal 8 4 3 2 2 4 2 3 2" xfId="53854"/>
    <cellStyle name="Normal 8 4 3 2 2 4 2 4" xfId="53855"/>
    <cellStyle name="Normal 8 4 3 2 2 4 3" xfId="53856"/>
    <cellStyle name="Normal 8 4 3 2 2 4 3 2" xfId="53857"/>
    <cellStyle name="Normal 8 4 3 2 2 4 4" xfId="53858"/>
    <cellStyle name="Normal 8 4 3 2 2 4 4 2" xfId="53859"/>
    <cellStyle name="Normal 8 4 3 2 2 4 5" xfId="53860"/>
    <cellStyle name="Normal 8 4 3 2 2 5" xfId="53861"/>
    <cellStyle name="Normal 8 4 3 2 2 5 2" xfId="53862"/>
    <cellStyle name="Normal 8 4 3 2 2 5 2 2" xfId="53863"/>
    <cellStyle name="Normal 8 4 3 2 2 5 3" xfId="53864"/>
    <cellStyle name="Normal 8 4 3 2 2 5 3 2" xfId="53865"/>
    <cellStyle name="Normal 8 4 3 2 2 5 4" xfId="53866"/>
    <cellStyle name="Normal 8 4 3 2 2 6" xfId="53867"/>
    <cellStyle name="Normal 8 4 3 2 2 6 2" xfId="53868"/>
    <cellStyle name="Normal 8 4 3 2 2 7" xfId="53869"/>
    <cellStyle name="Normal 8 4 3 2 2 7 2" xfId="53870"/>
    <cellStyle name="Normal 8 4 3 2 2 8" xfId="53871"/>
    <cellStyle name="Normal 8 4 3 2 3" xfId="53872"/>
    <cellStyle name="Normal 8 4 3 2 3 2" xfId="53873"/>
    <cellStyle name="Normal 8 4 3 2 3 2 2" xfId="53874"/>
    <cellStyle name="Normal 8 4 3 2 3 2 2 2" xfId="53875"/>
    <cellStyle name="Normal 8 4 3 2 3 2 2 2 2" xfId="53876"/>
    <cellStyle name="Normal 8 4 3 2 3 2 2 3" xfId="53877"/>
    <cellStyle name="Normal 8 4 3 2 3 2 2 3 2" xfId="53878"/>
    <cellStyle name="Normal 8 4 3 2 3 2 2 4" xfId="53879"/>
    <cellStyle name="Normal 8 4 3 2 3 2 3" xfId="53880"/>
    <cellStyle name="Normal 8 4 3 2 3 2 3 2" xfId="53881"/>
    <cellStyle name="Normal 8 4 3 2 3 2 4" xfId="53882"/>
    <cellStyle name="Normal 8 4 3 2 3 2 4 2" xfId="53883"/>
    <cellStyle name="Normal 8 4 3 2 3 2 5" xfId="53884"/>
    <cellStyle name="Normal 8 4 3 2 3 3" xfId="53885"/>
    <cellStyle name="Normal 8 4 3 2 3 3 2" xfId="53886"/>
    <cellStyle name="Normal 8 4 3 2 3 3 2 2" xfId="53887"/>
    <cellStyle name="Normal 8 4 3 2 3 3 2 2 2" xfId="53888"/>
    <cellStyle name="Normal 8 4 3 2 3 3 2 3" xfId="53889"/>
    <cellStyle name="Normal 8 4 3 2 3 3 2 3 2" xfId="53890"/>
    <cellStyle name="Normal 8 4 3 2 3 3 2 4" xfId="53891"/>
    <cellStyle name="Normal 8 4 3 2 3 3 3" xfId="53892"/>
    <cellStyle name="Normal 8 4 3 2 3 3 3 2" xfId="53893"/>
    <cellStyle name="Normal 8 4 3 2 3 3 4" xfId="53894"/>
    <cellStyle name="Normal 8 4 3 2 3 3 4 2" xfId="53895"/>
    <cellStyle name="Normal 8 4 3 2 3 3 5" xfId="53896"/>
    <cellStyle name="Normal 8 4 3 2 3 4" xfId="53897"/>
    <cellStyle name="Normal 8 4 3 2 3 4 2" xfId="53898"/>
    <cellStyle name="Normal 8 4 3 2 3 4 2 2" xfId="53899"/>
    <cellStyle name="Normal 8 4 3 2 3 4 2 2 2" xfId="53900"/>
    <cellStyle name="Normal 8 4 3 2 3 4 2 3" xfId="53901"/>
    <cellStyle name="Normal 8 4 3 2 3 4 2 3 2" xfId="53902"/>
    <cellStyle name="Normal 8 4 3 2 3 4 2 4" xfId="53903"/>
    <cellStyle name="Normal 8 4 3 2 3 4 3" xfId="53904"/>
    <cellStyle name="Normal 8 4 3 2 3 4 3 2" xfId="53905"/>
    <cellStyle name="Normal 8 4 3 2 3 4 4" xfId="53906"/>
    <cellStyle name="Normal 8 4 3 2 3 4 4 2" xfId="53907"/>
    <cellStyle name="Normal 8 4 3 2 3 4 5" xfId="53908"/>
    <cellStyle name="Normal 8 4 3 2 3 5" xfId="53909"/>
    <cellStyle name="Normal 8 4 3 2 3 5 2" xfId="53910"/>
    <cellStyle name="Normal 8 4 3 2 3 5 2 2" xfId="53911"/>
    <cellStyle name="Normal 8 4 3 2 3 5 3" xfId="53912"/>
    <cellStyle name="Normal 8 4 3 2 3 5 3 2" xfId="53913"/>
    <cellStyle name="Normal 8 4 3 2 3 5 4" xfId="53914"/>
    <cellStyle name="Normal 8 4 3 2 3 6" xfId="53915"/>
    <cellStyle name="Normal 8 4 3 2 3 6 2" xfId="53916"/>
    <cellStyle name="Normal 8 4 3 2 3 7" xfId="53917"/>
    <cellStyle name="Normal 8 4 3 2 3 7 2" xfId="53918"/>
    <cellStyle name="Normal 8 4 3 2 3 8" xfId="53919"/>
    <cellStyle name="Normal 8 4 3 2 4" xfId="53920"/>
    <cellStyle name="Normal 8 4 3 2 4 2" xfId="53921"/>
    <cellStyle name="Normal 8 4 3 2 4 2 2" xfId="53922"/>
    <cellStyle name="Normal 8 4 3 2 4 2 2 2" xfId="53923"/>
    <cellStyle name="Normal 8 4 3 2 4 2 3" xfId="53924"/>
    <cellStyle name="Normal 8 4 3 2 4 2 3 2" xfId="53925"/>
    <cellStyle name="Normal 8 4 3 2 4 2 4" xfId="53926"/>
    <cellStyle name="Normal 8 4 3 2 4 3" xfId="53927"/>
    <cellStyle name="Normal 8 4 3 2 4 3 2" xfId="53928"/>
    <cellStyle name="Normal 8 4 3 2 4 4" xfId="53929"/>
    <cellStyle name="Normal 8 4 3 2 4 4 2" xfId="53930"/>
    <cellStyle name="Normal 8 4 3 2 4 5" xfId="53931"/>
    <cellStyle name="Normal 8 4 3 2 4 6" xfId="53932"/>
    <cellStyle name="Normal 8 4 3 2 5" xfId="53933"/>
    <cellStyle name="Normal 8 4 3 2 5 2" xfId="53934"/>
    <cellStyle name="Normal 8 4 3 2 5 2 2" xfId="53935"/>
    <cellStyle name="Normal 8 4 3 2 5 2 2 2" xfId="53936"/>
    <cellStyle name="Normal 8 4 3 2 5 2 3" xfId="53937"/>
    <cellStyle name="Normal 8 4 3 2 5 2 3 2" xfId="53938"/>
    <cellStyle name="Normal 8 4 3 2 5 2 4" xfId="53939"/>
    <cellStyle name="Normal 8 4 3 2 5 3" xfId="53940"/>
    <cellStyle name="Normal 8 4 3 2 5 3 2" xfId="53941"/>
    <cellStyle name="Normal 8 4 3 2 5 4" xfId="53942"/>
    <cellStyle name="Normal 8 4 3 2 5 4 2" xfId="53943"/>
    <cellStyle name="Normal 8 4 3 2 5 5" xfId="53944"/>
    <cellStyle name="Normal 8 4 3 2 6" xfId="53945"/>
    <cellStyle name="Normal 8 4 3 2 6 2" xfId="53946"/>
    <cellStyle name="Normal 8 4 3 2 6 2 2" xfId="53947"/>
    <cellStyle name="Normal 8 4 3 2 6 2 2 2" xfId="53948"/>
    <cellStyle name="Normal 8 4 3 2 6 2 3" xfId="53949"/>
    <cellStyle name="Normal 8 4 3 2 6 2 3 2" xfId="53950"/>
    <cellStyle name="Normal 8 4 3 2 6 2 4" xfId="53951"/>
    <cellStyle name="Normal 8 4 3 2 6 3" xfId="53952"/>
    <cellStyle name="Normal 8 4 3 2 6 3 2" xfId="53953"/>
    <cellStyle name="Normal 8 4 3 2 6 4" xfId="53954"/>
    <cellStyle name="Normal 8 4 3 2 6 4 2" xfId="53955"/>
    <cellStyle name="Normal 8 4 3 2 6 5" xfId="53956"/>
    <cellStyle name="Normal 8 4 3 2 7" xfId="53957"/>
    <cellStyle name="Normal 8 4 3 2 7 2" xfId="53958"/>
    <cellStyle name="Normal 8 4 3 2 7 2 2" xfId="53959"/>
    <cellStyle name="Normal 8 4 3 2 7 3" xfId="53960"/>
    <cellStyle name="Normal 8 4 3 2 7 3 2" xfId="53961"/>
    <cellStyle name="Normal 8 4 3 2 7 4" xfId="53962"/>
    <cellStyle name="Normal 8 4 3 2 8" xfId="53963"/>
    <cellStyle name="Normal 8 4 3 2 8 2" xfId="53964"/>
    <cellStyle name="Normal 8 4 3 2 9" xfId="53965"/>
    <cellStyle name="Normal 8 4 3 2 9 2" xfId="53966"/>
    <cellStyle name="Normal 8 4 3 3" xfId="53967"/>
    <cellStyle name="Normal 8 4 3 3 2" xfId="53968"/>
    <cellStyle name="Normal 8 4 3 3 2 2" xfId="53969"/>
    <cellStyle name="Normal 8 4 3 3 2 2 2" xfId="53970"/>
    <cellStyle name="Normal 8 4 3 3 2 2 2 2" xfId="53971"/>
    <cellStyle name="Normal 8 4 3 3 2 2 3" xfId="53972"/>
    <cellStyle name="Normal 8 4 3 3 2 2 3 2" xfId="53973"/>
    <cellStyle name="Normal 8 4 3 3 2 2 4" xfId="53974"/>
    <cellStyle name="Normal 8 4 3 3 2 3" xfId="53975"/>
    <cellStyle name="Normal 8 4 3 3 2 3 2" xfId="53976"/>
    <cellStyle name="Normal 8 4 3 3 2 4" xfId="53977"/>
    <cellStyle name="Normal 8 4 3 3 2 4 2" xfId="53978"/>
    <cellStyle name="Normal 8 4 3 3 2 5" xfId="53979"/>
    <cellStyle name="Normal 8 4 3 3 2 6" xfId="53980"/>
    <cellStyle name="Normal 8 4 3 3 3" xfId="53981"/>
    <cellStyle name="Normal 8 4 3 3 3 2" xfId="53982"/>
    <cellStyle name="Normal 8 4 3 3 3 2 2" xfId="53983"/>
    <cellStyle name="Normal 8 4 3 3 3 2 2 2" xfId="53984"/>
    <cellStyle name="Normal 8 4 3 3 3 2 3" xfId="53985"/>
    <cellStyle name="Normal 8 4 3 3 3 2 3 2" xfId="53986"/>
    <cellStyle name="Normal 8 4 3 3 3 2 4" xfId="53987"/>
    <cellStyle name="Normal 8 4 3 3 3 3" xfId="53988"/>
    <cellStyle name="Normal 8 4 3 3 3 3 2" xfId="53989"/>
    <cellStyle name="Normal 8 4 3 3 3 4" xfId="53990"/>
    <cellStyle name="Normal 8 4 3 3 3 4 2" xfId="53991"/>
    <cellStyle name="Normal 8 4 3 3 3 5" xfId="53992"/>
    <cellStyle name="Normal 8 4 3 3 4" xfId="53993"/>
    <cellStyle name="Normal 8 4 3 3 4 2" xfId="53994"/>
    <cellStyle name="Normal 8 4 3 3 4 2 2" xfId="53995"/>
    <cellStyle name="Normal 8 4 3 3 4 2 2 2" xfId="53996"/>
    <cellStyle name="Normal 8 4 3 3 4 2 3" xfId="53997"/>
    <cellStyle name="Normal 8 4 3 3 4 2 3 2" xfId="53998"/>
    <cellStyle name="Normal 8 4 3 3 4 2 4" xfId="53999"/>
    <cellStyle name="Normal 8 4 3 3 4 3" xfId="54000"/>
    <cellStyle name="Normal 8 4 3 3 4 3 2" xfId="54001"/>
    <cellStyle name="Normal 8 4 3 3 4 4" xfId="54002"/>
    <cellStyle name="Normal 8 4 3 3 4 4 2" xfId="54003"/>
    <cellStyle name="Normal 8 4 3 3 4 5" xfId="54004"/>
    <cellStyle name="Normal 8 4 3 3 5" xfId="54005"/>
    <cellStyle name="Normal 8 4 3 3 5 2" xfId="54006"/>
    <cellStyle name="Normal 8 4 3 3 5 2 2" xfId="54007"/>
    <cellStyle name="Normal 8 4 3 3 5 3" xfId="54008"/>
    <cellStyle name="Normal 8 4 3 3 5 3 2" xfId="54009"/>
    <cellStyle name="Normal 8 4 3 3 5 4" xfId="54010"/>
    <cellStyle name="Normal 8 4 3 3 6" xfId="54011"/>
    <cellStyle name="Normal 8 4 3 3 6 2" xfId="54012"/>
    <cellStyle name="Normal 8 4 3 3 7" xfId="54013"/>
    <cellStyle name="Normal 8 4 3 3 7 2" xfId="54014"/>
    <cellStyle name="Normal 8 4 3 3 8" xfId="54015"/>
    <cellStyle name="Normal 8 4 3 4" xfId="54016"/>
    <cellStyle name="Normal 8 4 3 4 2" xfId="54017"/>
    <cellStyle name="Normal 8 4 3 4 2 2" xfId="54018"/>
    <cellStyle name="Normal 8 4 3 4 2 2 2" xfId="54019"/>
    <cellStyle name="Normal 8 4 3 4 2 2 2 2" xfId="54020"/>
    <cellStyle name="Normal 8 4 3 4 2 2 3" xfId="54021"/>
    <cellStyle name="Normal 8 4 3 4 2 2 3 2" xfId="54022"/>
    <cellStyle name="Normal 8 4 3 4 2 2 4" xfId="54023"/>
    <cellStyle name="Normal 8 4 3 4 2 3" xfId="54024"/>
    <cellStyle name="Normal 8 4 3 4 2 3 2" xfId="54025"/>
    <cellStyle name="Normal 8 4 3 4 2 4" xfId="54026"/>
    <cellStyle name="Normal 8 4 3 4 2 4 2" xfId="54027"/>
    <cellStyle name="Normal 8 4 3 4 2 5" xfId="54028"/>
    <cellStyle name="Normal 8 4 3 4 3" xfId="54029"/>
    <cellStyle name="Normal 8 4 3 4 3 2" xfId="54030"/>
    <cellStyle name="Normal 8 4 3 4 3 2 2" xfId="54031"/>
    <cellStyle name="Normal 8 4 3 4 3 2 2 2" xfId="54032"/>
    <cellStyle name="Normal 8 4 3 4 3 2 3" xfId="54033"/>
    <cellStyle name="Normal 8 4 3 4 3 2 3 2" xfId="54034"/>
    <cellStyle name="Normal 8 4 3 4 3 2 4" xfId="54035"/>
    <cellStyle name="Normal 8 4 3 4 3 3" xfId="54036"/>
    <cellStyle name="Normal 8 4 3 4 3 3 2" xfId="54037"/>
    <cellStyle name="Normal 8 4 3 4 3 4" xfId="54038"/>
    <cellStyle name="Normal 8 4 3 4 3 4 2" xfId="54039"/>
    <cellStyle name="Normal 8 4 3 4 3 5" xfId="54040"/>
    <cellStyle name="Normal 8 4 3 4 4" xfId="54041"/>
    <cellStyle name="Normal 8 4 3 4 4 2" xfId="54042"/>
    <cellStyle name="Normal 8 4 3 4 4 2 2" xfId="54043"/>
    <cellStyle name="Normal 8 4 3 4 4 2 2 2" xfId="54044"/>
    <cellStyle name="Normal 8 4 3 4 4 2 3" xfId="54045"/>
    <cellStyle name="Normal 8 4 3 4 4 2 3 2" xfId="54046"/>
    <cellStyle name="Normal 8 4 3 4 4 2 4" xfId="54047"/>
    <cellStyle name="Normal 8 4 3 4 4 3" xfId="54048"/>
    <cellStyle name="Normal 8 4 3 4 4 3 2" xfId="54049"/>
    <cellStyle name="Normal 8 4 3 4 4 4" xfId="54050"/>
    <cellStyle name="Normal 8 4 3 4 4 4 2" xfId="54051"/>
    <cellStyle name="Normal 8 4 3 4 4 5" xfId="54052"/>
    <cellStyle name="Normal 8 4 3 4 5" xfId="54053"/>
    <cellStyle name="Normal 8 4 3 4 5 2" xfId="54054"/>
    <cellStyle name="Normal 8 4 3 4 5 2 2" xfId="54055"/>
    <cellStyle name="Normal 8 4 3 4 5 3" xfId="54056"/>
    <cellStyle name="Normal 8 4 3 4 5 3 2" xfId="54057"/>
    <cellStyle name="Normal 8 4 3 4 5 4" xfId="54058"/>
    <cellStyle name="Normal 8 4 3 4 6" xfId="54059"/>
    <cellStyle name="Normal 8 4 3 4 6 2" xfId="54060"/>
    <cellStyle name="Normal 8 4 3 4 7" xfId="54061"/>
    <cellStyle name="Normal 8 4 3 4 7 2" xfId="54062"/>
    <cellStyle name="Normal 8 4 3 4 8" xfId="54063"/>
    <cellStyle name="Normal 8 4 3 5" xfId="54064"/>
    <cellStyle name="Normal 8 4 3 5 2" xfId="54065"/>
    <cellStyle name="Normal 8 4 3 5 2 2" xfId="54066"/>
    <cellStyle name="Normal 8 4 3 5 2 2 2" xfId="54067"/>
    <cellStyle name="Normal 8 4 3 5 2 3" xfId="54068"/>
    <cellStyle name="Normal 8 4 3 5 2 3 2" xfId="54069"/>
    <cellStyle name="Normal 8 4 3 5 2 4" xfId="54070"/>
    <cellStyle name="Normal 8 4 3 5 3" xfId="54071"/>
    <cellStyle name="Normal 8 4 3 5 3 2" xfId="54072"/>
    <cellStyle name="Normal 8 4 3 5 4" xfId="54073"/>
    <cellStyle name="Normal 8 4 3 5 4 2" xfId="54074"/>
    <cellStyle name="Normal 8 4 3 5 5" xfId="54075"/>
    <cellStyle name="Normal 8 4 3 5 6" xfId="54076"/>
    <cellStyle name="Normal 8 4 3 6" xfId="54077"/>
    <cellStyle name="Normal 8 4 3 6 2" xfId="54078"/>
    <cellStyle name="Normal 8 4 3 6 2 2" xfId="54079"/>
    <cellStyle name="Normal 8 4 3 6 2 2 2" xfId="54080"/>
    <cellStyle name="Normal 8 4 3 6 2 3" xfId="54081"/>
    <cellStyle name="Normal 8 4 3 6 2 3 2" xfId="54082"/>
    <cellStyle name="Normal 8 4 3 6 2 4" xfId="54083"/>
    <cellStyle name="Normal 8 4 3 6 3" xfId="54084"/>
    <cellStyle name="Normal 8 4 3 6 3 2" xfId="54085"/>
    <cellStyle name="Normal 8 4 3 6 4" xfId="54086"/>
    <cellStyle name="Normal 8 4 3 6 4 2" xfId="54087"/>
    <cellStyle name="Normal 8 4 3 6 5" xfId="54088"/>
    <cellStyle name="Normal 8 4 3 7" xfId="54089"/>
    <cellStyle name="Normal 8 4 3 7 2" xfId="54090"/>
    <cellStyle name="Normal 8 4 3 7 2 2" xfId="54091"/>
    <cellStyle name="Normal 8 4 3 7 2 2 2" xfId="54092"/>
    <cellStyle name="Normal 8 4 3 7 2 3" xfId="54093"/>
    <cellStyle name="Normal 8 4 3 7 2 3 2" xfId="54094"/>
    <cellStyle name="Normal 8 4 3 7 2 4" xfId="54095"/>
    <cellStyle name="Normal 8 4 3 7 3" xfId="54096"/>
    <cellStyle name="Normal 8 4 3 7 3 2" xfId="54097"/>
    <cellStyle name="Normal 8 4 3 7 4" xfId="54098"/>
    <cellStyle name="Normal 8 4 3 7 4 2" xfId="54099"/>
    <cellStyle name="Normal 8 4 3 7 5" xfId="54100"/>
    <cellStyle name="Normal 8 4 3 8" xfId="54101"/>
    <cellStyle name="Normal 8 4 3 8 2" xfId="54102"/>
    <cellStyle name="Normal 8 4 3 8 2 2" xfId="54103"/>
    <cellStyle name="Normal 8 4 3 8 3" xfId="54104"/>
    <cellStyle name="Normal 8 4 3 8 3 2" xfId="54105"/>
    <cellStyle name="Normal 8 4 3 8 4" xfId="54106"/>
    <cellStyle name="Normal 8 4 3 9" xfId="54107"/>
    <cellStyle name="Normal 8 4 3 9 2" xfId="54108"/>
    <cellStyle name="Normal 8 4 4" xfId="54109"/>
    <cellStyle name="Normal 8 4 4 10" xfId="54110"/>
    <cellStyle name="Normal 8 4 4 2" xfId="54111"/>
    <cellStyle name="Normal 8 4 4 2 2" xfId="54112"/>
    <cellStyle name="Normal 8 4 4 2 2 2" xfId="54113"/>
    <cellStyle name="Normal 8 4 4 2 2 2 2" xfId="54114"/>
    <cellStyle name="Normal 8 4 4 2 2 2 2 2" xfId="54115"/>
    <cellStyle name="Normal 8 4 4 2 2 2 3" xfId="54116"/>
    <cellStyle name="Normal 8 4 4 2 2 2 3 2" xfId="54117"/>
    <cellStyle name="Normal 8 4 4 2 2 2 4" xfId="54118"/>
    <cellStyle name="Normal 8 4 4 2 2 2 5" xfId="54119"/>
    <cellStyle name="Normal 8 4 4 2 2 3" xfId="54120"/>
    <cellStyle name="Normal 8 4 4 2 2 3 2" xfId="54121"/>
    <cellStyle name="Normal 8 4 4 2 2 3 3" xfId="54122"/>
    <cellStyle name="Normal 8 4 4 2 2 3 4" xfId="54123"/>
    <cellStyle name="Normal 8 4 4 2 2 4" xfId="54124"/>
    <cellStyle name="Normal 8 4 4 2 2 4 2" xfId="54125"/>
    <cellStyle name="Normal 8 4 4 2 2 5" xfId="54126"/>
    <cellStyle name="Normal 8 4 4 2 2 6" xfId="54127"/>
    <cellStyle name="Normal 8 4 4 2 2 7" xfId="54128"/>
    <cellStyle name="Normal 8 4 4 2 3" xfId="54129"/>
    <cellStyle name="Normal 8 4 4 2 3 2" xfId="54130"/>
    <cellStyle name="Normal 8 4 4 2 3 2 2" xfId="54131"/>
    <cellStyle name="Normal 8 4 4 2 3 2 2 2" xfId="54132"/>
    <cellStyle name="Normal 8 4 4 2 3 2 3" xfId="54133"/>
    <cellStyle name="Normal 8 4 4 2 3 2 3 2" xfId="54134"/>
    <cellStyle name="Normal 8 4 4 2 3 2 4" xfId="54135"/>
    <cellStyle name="Normal 8 4 4 2 3 3" xfId="54136"/>
    <cellStyle name="Normal 8 4 4 2 3 3 2" xfId="54137"/>
    <cellStyle name="Normal 8 4 4 2 3 4" xfId="54138"/>
    <cellStyle name="Normal 8 4 4 2 3 4 2" xfId="54139"/>
    <cellStyle name="Normal 8 4 4 2 3 5" xfId="54140"/>
    <cellStyle name="Normal 8 4 4 2 3 6" xfId="54141"/>
    <cellStyle name="Normal 8 4 4 2 4" xfId="54142"/>
    <cellStyle name="Normal 8 4 4 2 4 2" xfId="54143"/>
    <cellStyle name="Normal 8 4 4 2 4 2 2" xfId="54144"/>
    <cellStyle name="Normal 8 4 4 2 4 2 2 2" xfId="54145"/>
    <cellStyle name="Normal 8 4 4 2 4 2 3" xfId="54146"/>
    <cellStyle name="Normal 8 4 4 2 4 2 3 2" xfId="54147"/>
    <cellStyle name="Normal 8 4 4 2 4 2 4" xfId="54148"/>
    <cellStyle name="Normal 8 4 4 2 4 3" xfId="54149"/>
    <cellStyle name="Normal 8 4 4 2 4 3 2" xfId="54150"/>
    <cellStyle name="Normal 8 4 4 2 4 4" xfId="54151"/>
    <cellStyle name="Normal 8 4 4 2 4 4 2" xfId="54152"/>
    <cellStyle name="Normal 8 4 4 2 4 5" xfId="54153"/>
    <cellStyle name="Normal 8 4 4 2 5" xfId="54154"/>
    <cellStyle name="Normal 8 4 4 2 5 2" xfId="54155"/>
    <cellStyle name="Normal 8 4 4 2 5 2 2" xfId="54156"/>
    <cellStyle name="Normal 8 4 4 2 5 3" xfId="54157"/>
    <cellStyle name="Normal 8 4 4 2 5 3 2" xfId="54158"/>
    <cellStyle name="Normal 8 4 4 2 5 4" xfId="54159"/>
    <cellStyle name="Normal 8 4 4 2 6" xfId="54160"/>
    <cellStyle name="Normal 8 4 4 2 6 2" xfId="54161"/>
    <cellStyle name="Normal 8 4 4 2 7" xfId="54162"/>
    <cellStyle name="Normal 8 4 4 2 7 2" xfId="54163"/>
    <cellStyle name="Normal 8 4 4 2 8" xfId="54164"/>
    <cellStyle name="Normal 8 4 4 3" xfId="54165"/>
    <cellStyle name="Normal 8 4 4 3 2" xfId="54166"/>
    <cellStyle name="Normal 8 4 4 3 2 2" xfId="54167"/>
    <cellStyle name="Normal 8 4 4 3 2 2 2" xfId="54168"/>
    <cellStyle name="Normal 8 4 4 3 2 2 2 2" xfId="54169"/>
    <cellStyle name="Normal 8 4 4 3 2 2 3" xfId="54170"/>
    <cellStyle name="Normal 8 4 4 3 2 2 3 2" xfId="54171"/>
    <cellStyle name="Normal 8 4 4 3 2 2 4" xfId="54172"/>
    <cellStyle name="Normal 8 4 4 3 2 3" xfId="54173"/>
    <cellStyle name="Normal 8 4 4 3 2 3 2" xfId="54174"/>
    <cellStyle name="Normal 8 4 4 3 2 4" xfId="54175"/>
    <cellStyle name="Normal 8 4 4 3 2 4 2" xfId="54176"/>
    <cellStyle name="Normal 8 4 4 3 2 5" xfId="54177"/>
    <cellStyle name="Normal 8 4 4 3 3" xfId="54178"/>
    <cellStyle name="Normal 8 4 4 3 3 2" xfId="54179"/>
    <cellStyle name="Normal 8 4 4 3 3 2 2" xfId="54180"/>
    <cellStyle name="Normal 8 4 4 3 3 2 2 2" xfId="54181"/>
    <cellStyle name="Normal 8 4 4 3 3 2 3" xfId="54182"/>
    <cellStyle name="Normal 8 4 4 3 3 2 3 2" xfId="54183"/>
    <cellStyle name="Normal 8 4 4 3 3 2 4" xfId="54184"/>
    <cellStyle name="Normal 8 4 4 3 3 3" xfId="54185"/>
    <cellStyle name="Normal 8 4 4 3 3 3 2" xfId="54186"/>
    <cellStyle name="Normal 8 4 4 3 3 4" xfId="54187"/>
    <cellStyle name="Normal 8 4 4 3 3 4 2" xfId="54188"/>
    <cellStyle name="Normal 8 4 4 3 3 5" xfId="54189"/>
    <cellStyle name="Normal 8 4 4 3 4" xfId="54190"/>
    <cellStyle name="Normal 8 4 4 3 4 2" xfId="54191"/>
    <cellStyle name="Normal 8 4 4 3 4 2 2" xfId="54192"/>
    <cellStyle name="Normal 8 4 4 3 4 2 2 2" xfId="54193"/>
    <cellStyle name="Normal 8 4 4 3 4 2 3" xfId="54194"/>
    <cellStyle name="Normal 8 4 4 3 4 2 3 2" xfId="54195"/>
    <cellStyle name="Normal 8 4 4 3 4 2 4" xfId="54196"/>
    <cellStyle name="Normal 8 4 4 3 4 3" xfId="54197"/>
    <cellStyle name="Normal 8 4 4 3 4 3 2" xfId="54198"/>
    <cellStyle name="Normal 8 4 4 3 4 4" xfId="54199"/>
    <cellStyle name="Normal 8 4 4 3 4 4 2" xfId="54200"/>
    <cellStyle name="Normal 8 4 4 3 4 5" xfId="54201"/>
    <cellStyle name="Normal 8 4 4 3 5" xfId="54202"/>
    <cellStyle name="Normal 8 4 4 3 5 2" xfId="54203"/>
    <cellStyle name="Normal 8 4 4 3 5 2 2" xfId="54204"/>
    <cellStyle name="Normal 8 4 4 3 5 3" xfId="54205"/>
    <cellStyle name="Normal 8 4 4 3 5 3 2" xfId="54206"/>
    <cellStyle name="Normal 8 4 4 3 5 4" xfId="54207"/>
    <cellStyle name="Normal 8 4 4 3 6" xfId="54208"/>
    <cellStyle name="Normal 8 4 4 3 6 2" xfId="54209"/>
    <cellStyle name="Normal 8 4 4 3 7" xfId="54210"/>
    <cellStyle name="Normal 8 4 4 3 7 2" xfId="54211"/>
    <cellStyle name="Normal 8 4 4 3 8" xfId="54212"/>
    <cellStyle name="Normal 8 4 4 4" xfId="54213"/>
    <cellStyle name="Normal 8 4 4 4 2" xfId="54214"/>
    <cellStyle name="Normal 8 4 4 4 2 2" xfId="54215"/>
    <cellStyle name="Normal 8 4 4 4 2 2 2" xfId="54216"/>
    <cellStyle name="Normal 8 4 4 4 2 3" xfId="54217"/>
    <cellStyle name="Normal 8 4 4 4 2 3 2" xfId="54218"/>
    <cellStyle name="Normal 8 4 4 4 2 4" xfId="54219"/>
    <cellStyle name="Normal 8 4 4 4 3" xfId="54220"/>
    <cellStyle name="Normal 8 4 4 4 3 2" xfId="54221"/>
    <cellStyle name="Normal 8 4 4 4 4" xfId="54222"/>
    <cellStyle name="Normal 8 4 4 4 4 2" xfId="54223"/>
    <cellStyle name="Normal 8 4 4 4 5" xfId="54224"/>
    <cellStyle name="Normal 8 4 4 4 6" xfId="54225"/>
    <cellStyle name="Normal 8 4 4 5" xfId="54226"/>
    <cellStyle name="Normal 8 4 4 5 2" xfId="54227"/>
    <cellStyle name="Normal 8 4 4 5 2 2" xfId="54228"/>
    <cellStyle name="Normal 8 4 4 5 2 2 2" xfId="54229"/>
    <cellStyle name="Normal 8 4 4 5 2 3" xfId="54230"/>
    <cellStyle name="Normal 8 4 4 5 2 3 2" xfId="54231"/>
    <cellStyle name="Normal 8 4 4 5 2 4" xfId="54232"/>
    <cellStyle name="Normal 8 4 4 5 3" xfId="54233"/>
    <cellStyle name="Normal 8 4 4 5 3 2" xfId="54234"/>
    <cellStyle name="Normal 8 4 4 5 4" xfId="54235"/>
    <cellStyle name="Normal 8 4 4 5 4 2" xfId="54236"/>
    <cellStyle name="Normal 8 4 4 5 5" xfId="54237"/>
    <cellStyle name="Normal 8 4 4 6" xfId="54238"/>
    <cellStyle name="Normal 8 4 4 6 2" xfId="54239"/>
    <cellStyle name="Normal 8 4 4 6 2 2" xfId="54240"/>
    <cellStyle name="Normal 8 4 4 6 2 2 2" xfId="54241"/>
    <cellStyle name="Normal 8 4 4 6 2 3" xfId="54242"/>
    <cellStyle name="Normal 8 4 4 6 2 3 2" xfId="54243"/>
    <cellStyle name="Normal 8 4 4 6 2 4" xfId="54244"/>
    <cellStyle name="Normal 8 4 4 6 3" xfId="54245"/>
    <cellStyle name="Normal 8 4 4 6 3 2" xfId="54246"/>
    <cellStyle name="Normal 8 4 4 6 4" xfId="54247"/>
    <cellStyle name="Normal 8 4 4 6 4 2" xfId="54248"/>
    <cellStyle name="Normal 8 4 4 6 5" xfId="54249"/>
    <cellStyle name="Normal 8 4 4 7" xfId="54250"/>
    <cellStyle name="Normal 8 4 4 7 2" xfId="54251"/>
    <cellStyle name="Normal 8 4 4 7 2 2" xfId="54252"/>
    <cellStyle name="Normal 8 4 4 7 3" xfId="54253"/>
    <cellStyle name="Normal 8 4 4 7 3 2" xfId="54254"/>
    <cellStyle name="Normal 8 4 4 7 4" xfId="54255"/>
    <cellStyle name="Normal 8 4 4 8" xfId="54256"/>
    <cellStyle name="Normal 8 4 4 8 2" xfId="54257"/>
    <cellStyle name="Normal 8 4 4 9" xfId="54258"/>
    <cellStyle name="Normal 8 4 4 9 2" xfId="54259"/>
    <cellStyle name="Normal 8 4 5" xfId="54260"/>
    <cellStyle name="Normal 8 4 5 10" xfId="54261"/>
    <cellStyle name="Normal 8 4 5 2" xfId="54262"/>
    <cellStyle name="Normal 8 4 5 2 2" xfId="54263"/>
    <cellStyle name="Normal 8 4 5 2 2 2" xfId="54264"/>
    <cellStyle name="Normal 8 4 5 2 2 2 2" xfId="54265"/>
    <cellStyle name="Normal 8 4 5 2 2 2 2 2" xfId="54266"/>
    <cellStyle name="Normal 8 4 5 2 2 2 3" xfId="54267"/>
    <cellStyle name="Normal 8 4 5 2 2 2 3 2" xfId="54268"/>
    <cellStyle name="Normal 8 4 5 2 2 2 4" xfId="54269"/>
    <cellStyle name="Normal 8 4 5 2 2 3" xfId="54270"/>
    <cellStyle name="Normal 8 4 5 2 2 3 2" xfId="54271"/>
    <cellStyle name="Normal 8 4 5 2 2 4" xfId="54272"/>
    <cellStyle name="Normal 8 4 5 2 2 4 2" xfId="54273"/>
    <cellStyle name="Normal 8 4 5 2 2 5" xfId="54274"/>
    <cellStyle name="Normal 8 4 5 2 3" xfId="54275"/>
    <cellStyle name="Normal 8 4 5 2 3 2" xfId="54276"/>
    <cellStyle name="Normal 8 4 5 2 3 2 2" xfId="54277"/>
    <cellStyle name="Normal 8 4 5 2 3 2 2 2" xfId="54278"/>
    <cellStyle name="Normal 8 4 5 2 3 2 3" xfId="54279"/>
    <cellStyle name="Normal 8 4 5 2 3 2 3 2" xfId="54280"/>
    <cellStyle name="Normal 8 4 5 2 3 2 4" xfId="54281"/>
    <cellStyle name="Normal 8 4 5 2 3 3" xfId="54282"/>
    <cellStyle name="Normal 8 4 5 2 3 3 2" xfId="54283"/>
    <cellStyle name="Normal 8 4 5 2 3 4" xfId="54284"/>
    <cellStyle name="Normal 8 4 5 2 3 4 2" xfId="54285"/>
    <cellStyle name="Normal 8 4 5 2 3 5" xfId="54286"/>
    <cellStyle name="Normal 8 4 5 2 4" xfId="54287"/>
    <cellStyle name="Normal 8 4 5 2 4 2" xfId="54288"/>
    <cellStyle name="Normal 8 4 5 2 4 2 2" xfId="54289"/>
    <cellStyle name="Normal 8 4 5 2 4 2 2 2" xfId="54290"/>
    <cellStyle name="Normal 8 4 5 2 4 2 3" xfId="54291"/>
    <cellStyle name="Normal 8 4 5 2 4 2 3 2" xfId="54292"/>
    <cellStyle name="Normal 8 4 5 2 4 2 4" xfId="54293"/>
    <cellStyle name="Normal 8 4 5 2 4 3" xfId="54294"/>
    <cellStyle name="Normal 8 4 5 2 4 3 2" xfId="54295"/>
    <cellStyle name="Normal 8 4 5 2 4 4" xfId="54296"/>
    <cellStyle name="Normal 8 4 5 2 4 4 2" xfId="54297"/>
    <cellStyle name="Normal 8 4 5 2 4 5" xfId="54298"/>
    <cellStyle name="Normal 8 4 5 2 5" xfId="54299"/>
    <cellStyle name="Normal 8 4 5 2 5 2" xfId="54300"/>
    <cellStyle name="Normal 8 4 5 2 5 2 2" xfId="54301"/>
    <cellStyle name="Normal 8 4 5 2 5 3" xfId="54302"/>
    <cellStyle name="Normal 8 4 5 2 5 3 2" xfId="54303"/>
    <cellStyle name="Normal 8 4 5 2 5 4" xfId="54304"/>
    <cellStyle name="Normal 8 4 5 2 6" xfId="54305"/>
    <cellStyle name="Normal 8 4 5 2 6 2" xfId="54306"/>
    <cellStyle name="Normal 8 4 5 2 7" xfId="54307"/>
    <cellStyle name="Normal 8 4 5 2 7 2" xfId="54308"/>
    <cellStyle name="Normal 8 4 5 2 8" xfId="54309"/>
    <cellStyle name="Normal 8 4 5 3" xfId="54310"/>
    <cellStyle name="Normal 8 4 5 3 2" xfId="54311"/>
    <cellStyle name="Normal 8 4 5 3 2 2" xfId="54312"/>
    <cellStyle name="Normal 8 4 5 3 2 2 2" xfId="54313"/>
    <cellStyle name="Normal 8 4 5 3 2 2 2 2" xfId="54314"/>
    <cellStyle name="Normal 8 4 5 3 2 2 3" xfId="54315"/>
    <cellStyle name="Normal 8 4 5 3 2 2 3 2" xfId="54316"/>
    <cellStyle name="Normal 8 4 5 3 2 2 4" xfId="54317"/>
    <cellStyle name="Normal 8 4 5 3 2 3" xfId="54318"/>
    <cellStyle name="Normal 8 4 5 3 2 3 2" xfId="54319"/>
    <cellStyle name="Normal 8 4 5 3 2 4" xfId="54320"/>
    <cellStyle name="Normal 8 4 5 3 2 4 2" xfId="54321"/>
    <cellStyle name="Normal 8 4 5 3 2 5" xfId="54322"/>
    <cellStyle name="Normal 8 4 5 3 3" xfId="54323"/>
    <cellStyle name="Normal 8 4 5 3 3 2" xfId="54324"/>
    <cellStyle name="Normal 8 4 5 3 3 2 2" xfId="54325"/>
    <cellStyle name="Normal 8 4 5 3 3 2 2 2" xfId="54326"/>
    <cellStyle name="Normal 8 4 5 3 3 2 3" xfId="54327"/>
    <cellStyle name="Normal 8 4 5 3 3 2 3 2" xfId="54328"/>
    <cellStyle name="Normal 8 4 5 3 3 2 4" xfId="54329"/>
    <cellStyle name="Normal 8 4 5 3 3 3" xfId="54330"/>
    <cellStyle name="Normal 8 4 5 3 3 3 2" xfId="54331"/>
    <cellStyle name="Normal 8 4 5 3 3 4" xfId="54332"/>
    <cellStyle name="Normal 8 4 5 3 3 4 2" xfId="54333"/>
    <cellStyle name="Normal 8 4 5 3 3 5" xfId="54334"/>
    <cellStyle name="Normal 8 4 5 3 4" xfId="54335"/>
    <cellStyle name="Normal 8 4 5 3 4 2" xfId="54336"/>
    <cellStyle name="Normal 8 4 5 3 4 2 2" xfId="54337"/>
    <cellStyle name="Normal 8 4 5 3 4 2 2 2" xfId="54338"/>
    <cellStyle name="Normal 8 4 5 3 4 2 3" xfId="54339"/>
    <cellStyle name="Normal 8 4 5 3 4 2 3 2" xfId="54340"/>
    <cellStyle name="Normal 8 4 5 3 4 2 4" xfId="54341"/>
    <cellStyle name="Normal 8 4 5 3 4 3" xfId="54342"/>
    <cellStyle name="Normal 8 4 5 3 4 3 2" xfId="54343"/>
    <cellStyle name="Normal 8 4 5 3 4 4" xfId="54344"/>
    <cellStyle name="Normal 8 4 5 3 4 4 2" xfId="54345"/>
    <cellStyle name="Normal 8 4 5 3 4 5" xfId="54346"/>
    <cellStyle name="Normal 8 4 5 3 5" xfId="54347"/>
    <cellStyle name="Normal 8 4 5 3 5 2" xfId="54348"/>
    <cellStyle name="Normal 8 4 5 3 5 2 2" xfId="54349"/>
    <cellStyle name="Normal 8 4 5 3 5 3" xfId="54350"/>
    <cellStyle name="Normal 8 4 5 3 5 3 2" xfId="54351"/>
    <cellStyle name="Normal 8 4 5 3 5 4" xfId="54352"/>
    <cellStyle name="Normal 8 4 5 3 6" xfId="54353"/>
    <cellStyle name="Normal 8 4 5 3 6 2" xfId="54354"/>
    <cellStyle name="Normal 8 4 5 3 7" xfId="54355"/>
    <cellStyle name="Normal 8 4 5 3 7 2" xfId="54356"/>
    <cellStyle name="Normal 8 4 5 3 8" xfId="54357"/>
    <cellStyle name="Normal 8 4 5 4" xfId="54358"/>
    <cellStyle name="Normal 8 4 5 4 2" xfId="54359"/>
    <cellStyle name="Normal 8 4 5 4 2 2" xfId="54360"/>
    <cellStyle name="Normal 8 4 5 4 2 2 2" xfId="54361"/>
    <cellStyle name="Normal 8 4 5 4 2 3" xfId="54362"/>
    <cellStyle name="Normal 8 4 5 4 2 3 2" xfId="54363"/>
    <cellStyle name="Normal 8 4 5 4 2 4" xfId="54364"/>
    <cellStyle name="Normal 8 4 5 4 3" xfId="54365"/>
    <cellStyle name="Normal 8 4 5 4 3 2" xfId="54366"/>
    <cellStyle name="Normal 8 4 5 4 4" xfId="54367"/>
    <cellStyle name="Normal 8 4 5 4 4 2" xfId="54368"/>
    <cellStyle name="Normal 8 4 5 4 5" xfId="54369"/>
    <cellStyle name="Normal 8 4 5 4 6" xfId="54370"/>
    <cellStyle name="Normal 8 4 5 5" xfId="54371"/>
    <cellStyle name="Normal 8 4 5 5 2" xfId="54372"/>
    <cellStyle name="Normal 8 4 5 5 2 2" xfId="54373"/>
    <cellStyle name="Normal 8 4 5 5 2 2 2" xfId="54374"/>
    <cellStyle name="Normal 8 4 5 5 2 3" xfId="54375"/>
    <cellStyle name="Normal 8 4 5 5 2 3 2" xfId="54376"/>
    <cellStyle name="Normal 8 4 5 5 2 4" xfId="54377"/>
    <cellStyle name="Normal 8 4 5 5 3" xfId="54378"/>
    <cellStyle name="Normal 8 4 5 5 3 2" xfId="54379"/>
    <cellStyle name="Normal 8 4 5 5 4" xfId="54380"/>
    <cellStyle name="Normal 8 4 5 5 4 2" xfId="54381"/>
    <cellStyle name="Normal 8 4 5 5 5" xfId="54382"/>
    <cellStyle name="Normal 8 4 5 6" xfId="54383"/>
    <cellStyle name="Normal 8 4 5 6 2" xfId="54384"/>
    <cellStyle name="Normal 8 4 5 6 2 2" xfId="54385"/>
    <cellStyle name="Normal 8 4 5 6 2 2 2" xfId="54386"/>
    <cellStyle name="Normal 8 4 5 6 2 3" xfId="54387"/>
    <cellStyle name="Normal 8 4 5 6 2 3 2" xfId="54388"/>
    <cellStyle name="Normal 8 4 5 6 2 4" xfId="54389"/>
    <cellStyle name="Normal 8 4 5 6 3" xfId="54390"/>
    <cellStyle name="Normal 8 4 5 6 3 2" xfId="54391"/>
    <cellStyle name="Normal 8 4 5 6 4" xfId="54392"/>
    <cellStyle name="Normal 8 4 5 6 4 2" xfId="54393"/>
    <cellStyle name="Normal 8 4 5 6 5" xfId="54394"/>
    <cellStyle name="Normal 8 4 5 7" xfId="54395"/>
    <cellStyle name="Normal 8 4 5 7 2" xfId="54396"/>
    <cellStyle name="Normal 8 4 5 7 2 2" xfId="54397"/>
    <cellStyle name="Normal 8 4 5 7 3" xfId="54398"/>
    <cellStyle name="Normal 8 4 5 7 3 2" xfId="54399"/>
    <cellStyle name="Normal 8 4 5 7 4" xfId="54400"/>
    <cellStyle name="Normal 8 4 5 8" xfId="54401"/>
    <cellStyle name="Normal 8 4 5 8 2" xfId="54402"/>
    <cellStyle name="Normal 8 4 5 9" xfId="54403"/>
    <cellStyle name="Normal 8 4 5 9 2" xfId="54404"/>
    <cellStyle name="Normal 8 4 6" xfId="54405"/>
    <cellStyle name="Normal 8 4 6 2" xfId="54406"/>
    <cellStyle name="Normal 8 4 6 2 2" xfId="54407"/>
    <cellStyle name="Normal 8 4 6 2 2 2" xfId="54408"/>
    <cellStyle name="Normal 8 4 6 2 2 2 2" xfId="54409"/>
    <cellStyle name="Normal 8 4 6 2 2 3" xfId="54410"/>
    <cellStyle name="Normal 8 4 6 2 2 3 2" xfId="54411"/>
    <cellStyle name="Normal 8 4 6 2 2 4" xfId="54412"/>
    <cellStyle name="Normal 8 4 6 2 2 5" xfId="54413"/>
    <cellStyle name="Normal 8 4 6 2 3" xfId="54414"/>
    <cellStyle name="Normal 8 4 6 2 3 2" xfId="54415"/>
    <cellStyle name="Normal 8 4 6 2 3 3" xfId="54416"/>
    <cellStyle name="Normal 8 4 6 2 3 4" xfId="54417"/>
    <cellStyle name="Normal 8 4 6 2 4" xfId="54418"/>
    <cellStyle name="Normal 8 4 6 2 4 2" xfId="54419"/>
    <cellStyle name="Normal 8 4 6 2 5" xfId="54420"/>
    <cellStyle name="Normal 8 4 6 2 6" xfId="54421"/>
    <cellStyle name="Normal 8 4 6 2 7" xfId="54422"/>
    <cellStyle name="Normal 8 4 6 3" xfId="54423"/>
    <cellStyle name="Normal 8 4 6 3 2" xfId="54424"/>
    <cellStyle name="Normal 8 4 6 3 2 2" xfId="54425"/>
    <cellStyle name="Normal 8 4 6 3 2 2 2" xfId="54426"/>
    <cellStyle name="Normal 8 4 6 3 2 3" xfId="54427"/>
    <cellStyle name="Normal 8 4 6 3 2 3 2" xfId="54428"/>
    <cellStyle name="Normal 8 4 6 3 2 4" xfId="54429"/>
    <cellStyle name="Normal 8 4 6 3 3" xfId="54430"/>
    <cellStyle name="Normal 8 4 6 3 3 2" xfId="54431"/>
    <cellStyle name="Normal 8 4 6 3 4" xfId="54432"/>
    <cellStyle name="Normal 8 4 6 3 4 2" xfId="54433"/>
    <cellStyle name="Normal 8 4 6 3 5" xfId="54434"/>
    <cellStyle name="Normal 8 4 6 3 6" xfId="54435"/>
    <cellStyle name="Normal 8 4 6 4" xfId="54436"/>
    <cellStyle name="Normal 8 4 6 4 2" xfId="54437"/>
    <cellStyle name="Normal 8 4 6 4 2 2" xfId="54438"/>
    <cellStyle name="Normal 8 4 6 4 2 2 2" xfId="54439"/>
    <cellStyle name="Normal 8 4 6 4 2 3" xfId="54440"/>
    <cellStyle name="Normal 8 4 6 4 2 3 2" xfId="54441"/>
    <cellStyle name="Normal 8 4 6 4 2 4" xfId="54442"/>
    <cellStyle name="Normal 8 4 6 4 3" xfId="54443"/>
    <cellStyle name="Normal 8 4 6 4 3 2" xfId="54444"/>
    <cellStyle name="Normal 8 4 6 4 4" xfId="54445"/>
    <cellStyle name="Normal 8 4 6 4 4 2" xfId="54446"/>
    <cellStyle name="Normal 8 4 6 4 5" xfId="54447"/>
    <cellStyle name="Normal 8 4 6 5" xfId="54448"/>
    <cellStyle name="Normal 8 4 6 5 2" xfId="54449"/>
    <cellStyle name="Normal 8 4 6 5 2 2" xfId="54450"/>
    <cellStyle name="Normal 8 4 6 5 3" xfId="54451"/>
    <cellStyle name="Normal 8 4 6 5 3 2" xfId="54452"/>
    <cellStyle name="Normal 8 4 6 5 4" xfId="54453"/>
    <cellStyle name="Normal 8 4 6 6" xfId="54454"/>
    <cellStyle name="Normal 8 4 6 6 2" xfId="54455"/>
    <cellStyle name="Normal 8 4 6 7" xfId="54456"/>
    <cellStyle name="Normal 8 4 6 7 2" xfId="54457"/>
    <cellStyle name="Normal 8 4 6 8" xfId="54458"/>
    <cellStyle name="Normal 8 4 7" xfId="54459"/>
    <cellStyle name="Normal 8 4 7 2" xfId="54460"/>
    <cellStyle name="Normal 8 4 7 2 2" xfId="54461"/>
    <cellStyle name="Normal 8 4 7 2 2 2" xfId="54462"/>
    <cellStyle name="Normal 8 4 7 2 2 2 2" xfId="54463"/>
    <cellStyle name="Normal 8 4 7 2 2 3" xfId="54464"/>
    <cellStyle name="Normal 8 4 7 2 2 3 2" xfId="54465"/>
    <cellStyle name="Normal 8 4 7 2 2 4" xfId="54466"/>
    <cellStyle name="Normal 8 4 7 2 3" xfId="54467"/>
    <cellStyle name="Normal 8 4 7 2 3 2" xfId="54468"/>
    <cellStyle name="Normal 8 4 7 2 4" xfId="54469"/>
    <cellStyle name="Normal 8 4 7 2 4 2" xfId="54470"/>
    <cellStyle name="Normal 8 4 7 2 5" xfId="54471"/>
    <cellStyle name="Normal 8 4 7 2 6" xfId="54472"/>
    <cellStyle name="Normal 8 4 7 3" xfId="54473"/>
    <cellStyle name="Normal 8 4 7 3 2" xfId="54474"/>
    <cellStyle name="Normal 8 4 7 3 2 2" xfId="54475"/>
    <cellStyle name="Normal 8 4 7 3 2 2 2" xfId="54476"/>
    <cellStyle name="Normal 8 4 7 3 2 3" xfId="54477"/>
    <cellStyle name="Normal 8 4 7 3 2 3 2" xfId="54478"/>
    <cellStyle name="Normal 8 4 7 3 2 4" xfId="54479"/>
    <cellStyle name="Normal 8 4 7 3 3" xfId="54480"/>
    <cellStyle name="Normal 8 4 7 3 3 2" xfId="54481"/>
    <cellStyle name="Normal 8 4 7 3 4" xfId="54482"/>
    <cellStyle name="Normal 8 4 7 3 4 2" xfId="54483"/>
    <cellStyle name="Normal 8 4 7 3 5" xfId="54484"/>
    <cellStyle name="Normal 8 4 7 4" xfId="54485"/>
    <cellStyle name="Normal 8 4 7 4 2" xfId="54486"/>
    <cellStyle name="Normal 8 4 7 4 2 2" xfId="54487"/>
    <cellStyle name="Normal 8 4 7 4 2 2 2" xfId="54488"/>
    <cellStyle name="Normal 8 4 7 4 2 3" xfId="54489"/>
    <cellStyle name="Normal 8 4 7 4 2 3 2" xfId="54490"/>
    <cellStyle name="Normal 8 4 7 4 2 4" xfId="54491"/>
    <cellStyle name="Normal 8 4 7 4 3" xfId="54492"/>
    <cellStyle name="Normal 8 4 7 4 3 2" xfId="54493"/>
    <cellStyle name="Normal 8 4 7 4 4" xfId="54494"/>
    <cellStyle name="Normal 8 4 7 4 4 2" xfId="54495"/>
    <cellStyle name="Normal 8 4 7 4 5" xfId="54496"/>
    <cellStyle name="Normal 8 4 7 5" xfId="54497"/>
    <cellStyle name="Normal 8 4 7 5 2" xfId="54498"/>
    <cellStyle name="Normal 8 4 7 5 2 2" xfId="54499"/>
    <cellStyle name="Normal 8 4 7 5 3" xfId="54500"/>
    <cellStyle name="Normal 8 4 7 5 3 2" xfId="54501"/>
    <cellStyle name="Normal 8 4 7 5 4" xfId="54502"/>
    <cellStyle name="Normal 8 4 7 6" xfId="54503"/>
    <cellStyle name="Normal 8 4 7 6 2" xfId="54504"/>
    <cellStyle name="Normal 8 4 7 7" xfId="54505"/>
    <cellStyle name="Normal 8 4 7 7 2" xfId="54506"/>
    <cellStyle name="Normal 8 4 7 8" xfId="54507"/>
    <cellStyle name="Normal 8 4 8" xfId="54508"/>
    <cellStyle name="Normal 8 4 8 2" xfId="54509"/>
    <cellStyle name="Normal 8 4 8 2 2" xfId="54510"/>
    <cellStyle name="Normal 8 4 8 2 2 2" xfId="54511"/>
    <cellStyle name="Normal 8 4 8 2 3" xfId="54512"/>
    <cellStyle name="Normal 8 4 8 2 3 2" xfId="54513"/>
    <cellStyle name="Normal 8 4 8 2 4" xfId="54514"/>
    <cellStyle name="Normal 8 4 8 2 5" xfId="54515"/>
    <cellStyle name="Normal 8 4 8 2 6" xfId="54516"/>
    <cellStyle name="Normal 8 4 8 3" xfId="54517"/>
    <cellStyle name="Normal 8 4 8 3 2" xfId="54518"/>
    <cellStyle name="Normal 8 4 8 3 3" xfId="54519"/>
    <cellStyle name="Normal 8 4 8 3 4" xfId="54520"/>
    <cellStyle name="Normal 8 4 8 4" xfId="54521"/>
    <cellStyle name="Normal 8 4 8 4 2" xfId="54522"/>
    <cellStyle name="Normal 8 4 8 5" xfId="54523"/>
    <cellStyle name="Normal 8 4 8 6" xfId="54524"/>
    <cellStyle name="Normal 8 4 8 7" xfId="54525"/>
    <cellStyle name="Normal 8 4 9" xfId="54526"/>
    <cellStyle name="Normal 8 4 9 2" xfId="54527"/>
    <cellStyle name="Normal 8 4 9 2 2" xfId="54528"/>
    <cellStyle name="Normal 8 4 9 2 2 2" xfId="54529"/>
    <cellStyle name="Normal 8 4 9 2 3" xfId="54530"/>
    <cellStyle name="Normal 8 4 9 2 3 2" xfId="54531"/>
    <cellStyle name="Normal 8 4 9 2 4" xfId="54532"/>
    <cellStyle name="Normal 8 4 9 2 5" xfId="54533"/>
    <cellStyle name="Normal 8 4 9 3" xfId="54534"/>
    <cellStyle name="Normal 8 4 9 3 2" xfId="54535"/>
    <cellStyle name="Normal 8 4 9 3 3" xfId="54536"/>
    <cellStyle name="Normal 8 4 9 3 4" xfId="54537"/>
    <cellStyle name="Normal 8 4 9 4" xfId="54538"/>
    <cellStyle name="Normal 8 4 9 4 2" xfId="54539"/>
    <cellStyle name="Normal 8 4 9 5" xfId="54540"/>
    <cellStyle name="Normal 8 4 9 6" xfId="54541"/>
    <cellStyle name="Normal 8 4 9 7" xfId="54542"/>
    <cellStyle name="Normal 8 5" xfId="54543"/>
    <cellStyle name="Normal 8 5 10" xfId="54544"/>
    <cellStyle name="Normal 8 5 10 2" xfId="54545"/>
    <cellStyle name="Normal 8 5 10 2 2" xfId="54546"/>
    <cellStyle name="Normal 8 5 10 3" xfId="54547"/>
    <cellStyle name="Normal 8 5 10 3 2" xfId="54548"/>
    <cellStyle name="Normal 8 5 10 4" xfId="54549"/>
    <cellStyle name="Normal 8 5 10 5" xfId="54550"/>
    <cellStyle name="Normal 8 5 10 6" xfId="54551"/>
    <cellStyle name="Normal 8 5 11" xfId="54552"/>
    <cellStyle name="Normal 8 5 11 2" xfId="54553"/>
    <cellStyle name="Normal 8 5 11 3" xfId="54554"/>
    <cellStyle name="Normal 8 5 11 4" xfId="54555"/>
    <cellStyle name="Normal 8 5 12" xfId="54556"/>
    <cellStyle name="Normal 8 5 12 2" xfId="54557"/>
    <cellStyle name="Normal 8 5 13" xfId="54558"/>
    <cellStyle name="Normal 8 5 14" xfId="54559"/>
    <cellStyle name="Normal 8 5 2" xfId="54560"/>
    <cellStyle name="Normal 8 5 2 10" xfId="54561"/>
    <cellStyle name="Normal 8 5 2 10 2" xfId="54562"/>
    <cellStyle name="Normal 8 5 2 11" xfId="54563"/>
    <cellStyle name="Normal 8 5 2 12" xfId="54564"/>
    <cellStyle name="Normal 8 5 2 13" xfId="54565"/>
    <cellStyle name="Normal 8 5 2 2" xfId="54566"/>
    <cellStyle name="Normal 8 5 2 2 10" xfId="54567"/>
    <cellStyle name="Normal 8 5 2 2 2" xfId="54568"/>
    <cellStyle name="Normal 8 5 2 2 2 2" xfId="54569"/>
    <cellStyle name="Normal 8 5 2 2 2 2 2" xfId="54570"/>
    <cellStyle name="Normal 8 5 2 2 2 2 2 2" xfId="54571"/>
    <cellStyle name="Normal 8 5 2 2 2 2 2 2 2" xfId="54572"/>
    <cellStyle name="Normal 8 5 2 2 2 2 2 3" xfId="54573"/>
    <cellStyle name="Normal 8 5 2 2 2 2 2 3 2" xfId="54574"/>
    <cellStyle name="Normal 8 5 2 2 2 2 2 4" xfId="54575"/>
    <cellStyle name="Normal 8 5 2 2 2 2 2 5" xfId="54576"/>
    <cellStyle name="Normal 8 5 2 2 2 2 2 6" xfId="54577"/>
    <cellStyle name="Normal 8 5 2 2 2 2 3" xfId="54578"/>
    <cellStyle name="Normal 8 5 2 2 2 2 3 2" xfId="54579"/>
    <cellStyle name="Normal 8 5 2 2 2 2 3 3" xfId="54580"/>
    <cellStyle name="Normal 8 5 2 2 2 2 3 4" xfId="54581"/>
    <cellStyle name="Normal 8 5 2 2 2 2 4" xfId="54582"/>
    <cellStyle name="Normal 8 5 2 2 2 2 4 2" xfId="54583"/>
    <cellStyle name="Normal 8 5 2 2 2 2 5" xfId="54584"/>
    <cellStyle name="Normal 8 5 2 2 2 2 6" xfId="54585"/>
    <cellStyle name="Normal 8 5 2 2 2 2 7" xfId="54586"/>
    <cellStyle name="Normal 8 5 2 2 2 3" xfId="54587"/>
    <cellStyle name="Normal 8 5 2 2 2 3 2" xfId="54588"/>
    <cellStyle name="Normal 8 5 2 2 2 3 2 2" xfId="54589"/>
    <cellStyle name="Normal 8 5 2 2 2 3 2 2 2" xfId="54590"/>
    <cellStyle name="Normal 8 5 2 2 2 3 2 3" xfId="54591"/>
    <cellStyle name="Normal 8 5 2 2 2 3 2 3 2" xfId="54592"/>
    <cellStyle name="Normal 8 5 2 2 2 3 2 4" xfId="54593"/>
    <cellStyle name="Normal 8 5 2 2 2 3 3" xfId="54594"/>
    <cellStyle name="Normal 8 5 2 2 2 3 3 2" xfId="54595"/>
    <cellStyle name="Normal 8 5 2 2 2 3 4" xfId="54596"/>
    <cellStyle name="Normal 8 5 2 2 2 3 4 2" xfId="54597"/>
    <cellStyle name="Normal 8 5 2 2 2 3 5" xfId="54598"/>
    <cellStyle name="Normal 8 5 2 2 2 3 6" xfId="54599"/>
    <cellStyle name="Normal 8 5 2 2 2 4" xfId="54600"/>
    <cellStyle name="Normal 8 5 2 2 2 4 2" xfId="54601"/>
    <cellStyle name="Normal 8 5 2 2 2 4 2 2" xfId="54602"/>
    <cellStyle name="Normal 8 5 2 2 2 4 2 2 2" xfId="54603"/>
    <cellStyle name="Normal 8 5 2 2 2 4 2 3" xfId="54604"/>
    <cellStyle name="Normal 8 5 2 2 2 4 2 3 2" xfId="54605"/>
    <cellStyle name="Normal 8 5 2 2 2 4 2 4" xfId="54606"/>
    <cellStyle name="Normal 8 5 2 2 2 4 3" xfId="54607"/>
    <cellStyle name="Normal 8 5 2 2 2 4 3 2" xfId="54608"/>
    <cellStyle name="Normal 8 5 2 2 2 4 4" xfId="54609"/>
    <cellStyle name="Normal 8 5 2 2 2 4 4 2" xfId="54610"/>
    <cellStyle name="Normal 8 5 2 2 2 4 5" xfId="54611"/>
    <cellStyle name="Normal 8 5 2 2 2 5" xfId="54612"/>
    <cellStyle name="Normal 8 5 2 2 2 5 2" xfId="54613"/>
    <cellStyle name="Normal 8 5 2 2 2 5 2 2" xfId="54614"/>
    <cellStyle name="Normal 8 5 2 2 2 5 3" xfId="54615"/>
    <cellStyle name="Normal 8 5 2 2 2 5 3 2" xfId="54616"/>
    <cellStyle name="Normal 8 5 2 2 2 5 4" xfId="54617"/>
    <cellStyle name="Normal 8 5 2 2 2 6" xfId="54618"/>
    <cellStyle name="Normal 8 5 2 2 2 6 2" xfId="54619"/>
    <cellStyle name="Normal 8 5 2 2 2 7" xfId="54620"/>
    <cellStyle name="Normal 8 5 2 2 2 7 2" xfId="54621"/>
    <cellStyle name="Normal 8 5 2 2 2 8" xfId="54622"/>
    <cellStyle name="Normal 8 5 2 2 3" xfId="54623"/>
    <cellStyle name="Normal 8 5 2 2 3 2" xfId="54624"/>
    <cellStyle name="Normal 8 5 2 2 3 2 2" xfId="54625"/>
    <cellStyle name="Normal 8 5 2 2 3 2 2 2" xfId="54626"/>
    <cellStyle name="Normal 8 5 2 2 3 2 2 2 2" xfId="54627"/>
    <cellStyle name="Normal 8 5 2 2 3 2 2 3" xfId="54628"/>
    <cellStyle name="Normal 8 5 2 2 3 2 2 3 2" xfId="54629"/>
    <cellStyle name="Normal 8 5 2 2 3 2 2 4" xfId="54630"/>
    <cellStyle name="Normal 8 5 2 2 3 2 3" xfId="54631"/>
    <cellStyle name="Normal 8 5 2 2 3 2 3 2" xfId="54632"/>
    <cellStyle name="Normal 8 5 2 2 3 2 4" xfId="54633"/>
    <cellStyle name="Normal 8 5 2 2 3 2 4 2" xfId="54634"/>
    <cellStyle name="Normal 8 5 2 2 3 2 5" xfId="54635"/>
    <cellStyle name="Normal 8 5 2 2 3 2 6" xfId="54636"/>
    <cellStyle name="Normal 8 5 2 2 3 3" xfId="54637"/>
    <cellStyle name="Normal 8 5 2 2 3 3 2" xfId="54638"/>
    <cellStyle name="Normal 8 5 2 2 3 3 2 2" xfId="54639"/>
    <cellStyle name="Normal 8 5 2 2 3 3 2 2 2" xfId="54640"/>
    <cellStyle name="Normal 8 5 2 2 3 3 2 3" xfId="54641"/>
    <cellStyle name="Normal 8 5 2 2 3 3 2 3 2" xfId="54642"/>
    <cellStyle name="Normal 8 5 2 2 3 3 2 4" xfId="54643"/>
    <cellStyle name="Normal 8 5 2 2 3 3 3" xfId="54644"/>
    <cellStyle name="Normal 8 5 2 2 3 3 3 2" xfId="54645"/>
    <cellStyle name="Normal 8 5 2 2 3 3 4" xfId="54646"/>
    <cellStyle name="Normal 8 5 2 2 3 3 4 2" xfId="54647"/>
    <cellStyle name="Normal 8 5 2 2 3 3 5" xfId="54648"/>
    <cellStyle name="Normal 8 5 2 2 3 4" xfId="54649"/>
    <cellStyle name="Normal 8 5 2 2 3 4 2" xfId="54650"/>
    <cellStyle name="Normal 8 5 2 2 3 4 2 2" xfId="54651"/>
    <cellStyle name="Normal 8 5 2 2 3 4 2 2 2" xfId="54652"/>
    <cellStyle name="Normal 8 5 2 2 3 4 2 3" xfId="54653"/>
    <cellStyle name="Normal 8 5 2 2 3 4 2 3 2" xfId="54654"/>
    <cellStyle name="Normal 8 5 2 2 3 4 2 4" xfId="54655"/>
    <cellStyle name="Normal 8 5 2 2 3 4 3" xfId="54656"/>
    <cellStyle name="Normal 8 5 2 2 3 4 3 2" xfId="54657"/>
    <cellStyle name="Normal 8 5 2 2 3 4 4" xfId="54658"/>
    <cellStyle name="Normal 8 5 2 2 3 4 4 2" xfId="54659"/>
    <cellStyle name="Normal 8 5 2 2 3 4 5" xfId="54660"/>
    <cellStyle name="Normal 8 5 2 2 3 5" xfId="54661"/>
    <cellStyle name="Normal 8 5 2 2 3 5 2" xfId="54662"/>
    <cellStyle name="Normal 8 5 2 2 3 5 2 2" xfId="54663"/>
    <cellStyle name="Normal 8 5 2 2 3 5 3" xfId="54664"/>
    <cellStyle name="Normal 8 5 2 2 3 5 3 2" xfId="54665"/>
    <cellStyle name="Normal 8 5 2 2 3 5 4" xfId="54666"/>
    <cellStyle name="Normal 8 5 2 2 3 6" xfId="54667"/>
    <cellStyle name="Normal 8 5 2 2 3 6 2" xfId="54668"/>
    <cellStyle name="Normal 8 5 2 2 3 7" xfId="54669"/>
    <cellStyle name="Normal 8 5 2 2 3 7 2" xfId="54670"/>
    <cellStyle name="Normal 8 5 2 2 3 8" xfId="54671"/>
    <cellStyle name="Normal 8 5 2 2 4" xfId="54672"/>
    <cellStyle name="Normal 8 5 2 2 4 2" xfId="54673"/>
    <cellStyle name="Normal 8 5 2 2 4 2 2" xfId="54674"/>
    <cellStyle name="Normal 8 5 2 2 4 2 2 2" xfId="54675"/>
    <cellStyle name="Normal 8 5 2 2 4 2 3" xfId="54676"/>
    <cellStyle name="Normal 8 5 2 2 4 2 3 2" xfId="54677"/>
    <cellStyle name="Normal 8 5 2 2 4 2 4" xfId="54678"/>
    <cellStyle name="Normal 8 5 2 2 4 2 5" xfId="54679"/>
    <cellStyle name="Normal 8 5 2 2 4 3" xfId="54680"/>
    <cellStyle name="Normal 8 5 2 2 4 3 2" xfId="54681"/>
    <cellStyle name="Normal 8 5 2 2 4 3 3" xfId="54682"/>
    <cellStyle name="Normal 8 5 2 2 4 3 4" xfId="54683"/>
    <cellStyle name="Normal 8 5 2 2 4 4" xfId="54684"/>
    <cellStyle name="Normal 8 5 2 2 4 4 2" xfId="54685"/>
    <cellStyle name="Normal 8 5 2 2 4 5" xfId="54686"/>
    <cellStyle name="Normal 8 5 2 2 4 6" xfId="54687"/>
    <cellStyle name="Normal 8 5 2 2 4 7" xfId="54688"/>
    <cellStyle name="Normal 8 5 2 2 5" xfId="54689"/>
    <cellStyle name="Normal 8 5 2 2 5 2" xfId="54690"/>
    <cellStyle name="Normal 8 5 2 2 5 2 2" xfId="54691"/>
    <cellStyle name="Normal 8 5 2 2 5 2 2 2" xfId="54692"/>
    <cellStyle name="Normal 8 5 2 2 5 2 3" xfId="54693"/>
    <cellStyle name="Normal 8 5 2 2 5 2 3 2" xfId="54694"/>
    <cellStyle name="Normal 8 5 2 2 5 2 4" xfId="54695"/>
    <cellStyle name="Normal 8 5 2 2 5 3" xfId="54696"/>
    <cellStyle name="Normal 8 5 2 2 5 3 2" xfId="54697"/>
    <cellStyle name="Normal 8 5 2 2 5 4" xfId="54698"/>
    <cellStyle name="Normal 8 5 2 2 5 4 2" xfId="54699"/>
    <cellStyle name="Normal 8 5 2 2 5 5" xfId="54700"/>
    <cellStyle name="Normal 8 5 2 2 5 6" xfId="54701"/>
    <cellStyle name="Normal 8 5 2 2 6" xfId="54702"/>
    <cellStyle name="Normal 8 5 2 2 6 2" xfId="54703"/>
    <cellStyle name="Normal 8 5 2 2 6 2 2" xfId="54704"/>
    <cellStyle name="Normal 8 5 2 2 6 2 2 2" xfId="54705"/>
    <cellStyle name="Normal 8 5 2 2 6 2 3" xfId="54706"/>
    <cellStyle name="Normal 8 5 2 2 6 2 3 2" xfId="54707"/>
    <cellStyle name="Normal 8 5 2 2 6 2 4" xfId="54708"/>
    <cellStyle name="Normal 8 5 2 2 6 3" xfId="54709"/>
    <cellStyle name="Normal 8 5 2 2 6 3 2" xfId="54710"/>
    <cellStyle name="Normal 8 5 2 2 6 4" xfId="54711"/>
    <cellStyle name="Normal 8 5 2 2 6 4 2" xfId="54712"/>
    <cellStyle name="Normal 8 5 2 2 6 5" xfId="54713"/>
    <cellStyle name="Normal 8 5 2 2 7" xfId="54714"/>
    <cellStyle name="Normal 8 5 2 2 7 2" xfId="54715"/>
    <cellStyle name="Normal 8 5 2 2 7 2 2" xfId="54716"/>
    <cellStyle name="Normal 8 5 2 2 7 3" xfId="54717"/>
    <cellStyle name="Normal 8 5 2 2 7 3 2" xfId="54718"/>
    <cellStyle name="Normal 8 5 2 2 7 4" xfId="54719"/>
    <cellStyle name="Normal 8 5 2 2 8" xfId="54720"/>
    <cellStyle name="Normal 8 5 2 2 8 2" xfId="54721"/>
    <cellStyle name="Normal 8 5 2 2 9" xfId="54722"/>
    <cellStyle name="Normal 8 5 2 2 9 2" xfId="54723"/>
    <cellStyle name="Normal 8 5 2 3" xfId="54724"/>
    <cellStyle name="Normal 8 5 2 3 2" xfId="54725"/>
    <cellStyle name="Normal 8 5 2 3 2 2" xfId="54726"/>
    <cellStyle name="Normal 8 5 2 3 2 2 2" xfId="54727"/>
    <cellStyle name="Normal 8 5 2 3 2 2 2 2" xfId="54728"/>
    <cellStyle name="Normal 8 5 2 3 2 2 3" xfId="54729"/>
    <cellStyle name="Normal 8 5 2 3 2 2 3 2" xfId="54730"/>
    <cellStyle name="Normal 8 5 2 3 2 2 4" xfId="54731"/>
    <cellStyle name="Normal 8 5 2 3 2 2 5" xfId="54732"/>
    <cellStyle name="Normal 8 5 2 3 2 2 6" xfId="54733"/>
    <cellStyle name="Normal 8 5 2 3 2 3" xfId="54734"/>
    <cellStyle name="Normal 8 5 2 3 2 3 2" xfId="54735"/>
    <cellStyle name="Normal 8 5 2 3 2 3 3" xfId="54736"/>
    <cellStyle name="Normal 8 5 2 3 2 3 4" xfId="54737"/>
    <cellStyle name="Normal 8 5 2 3 2 4" xfId="54738"/>
    <cellStyle name="Normal 8 5 2 3 2 4 2" xfId="54739"/>
    <cellStyle name="Normal 8 5 2 3 2 5" xfId="54740"/>
    <cellStyle name="Normal 8 5 2 3 2 6" xfId="54741"/>
    <cellStyle name="Normal 8 5 2 3 2 7" xfId="54742"/>
    <cellStyle name="Normal 8 5 2 3 3" xfId="54743"/>
    <cellStyle name="Normal 8 5 2 3 3 2" xfId="54744"/>
    <cellStyle name="Normal 8 5 2 3 3 2 2" xfId="54745"/>
    <cellStyle name="Normal 8 5 2 3 3 2 2 2" xfId="54746"/>
    <cellStyle name="Normal 8 5 2 3 3 2 3" xfId="54747"/>
    <cellStyle name="Normal 8 5 2 3 3 2 3 2" xfId="54748"/>
    <cellStyle name="Normal 8 5 2 3 3 2 4" xfId="54749"/>
    <cellStyle name="Normal 8 5 2 3 3 3" xfId="54750"/>
    <cellStyle name="Normal 8 5 2 3 3 3 2" xfId="54751"/>
    <cellStyle name="Normal 8 5 2 3 3 4" xfId="54752"/>
    <cellStyle name="Normal 8 5 2 3 3 4 2" xfId="54753"/>
    <cellStyle name="Normal 8 5 2 3 3 5" xfId="54754"/>
    <cellStyle name="Normal 8 5 2 3 3 6" xfId="54755"/>
    <cellStyle name="Normal 8 5 2 3 4" xfId="54756"/>
    <cellStyle name="Normal 8 5 2 3 4 2" xfId="54757"/>
    <cellStyle name="Normal 8 5 2 3 4 2 2" xfId="54758"/>
    <cellStyle name="Normal 8 5 2 3 4 2 2 2" xfId="54759"/>
    <cellStyle name="Normal 8 5 2 3 4 2 3" xfId="54760"/>
    <cellStyle name="Normal 8 5 2 3 4 2 3 2" xfId="54761"/>
    <cellStyle name="Normal 8 5 2 3 4 2 4" xfId="54762"/>
    <cellStyle name="Normal 8 5 2 3 4 3" xfId="54763"/>
    <cellStyle name="Normal 8 5 2 3 4 3 2" xfId="54764"/>
    <cellStyle name="Normal 8 5 2 3 4 4" xfId="54765"/>
    <cellStyle name="Normal 8 5 2 3 4 4 2" xfId="54766"/>
    <cellStyle name="Normal 8 5 2 3 4 5" xfId="54767"/>
    <cellStyle name="Normal 8 5 2 3 5" xfId="54768"/>
    <cellStyle name="Normal 8 5 2 3 5 2" xfId="54769"/>
    <cellStyle name="Normal 8 5 2 3 5 2 2" xfId="54770"/>
    <cellStyle name="Normal 8 5 2 3 5 3" xfId="54771"/>
    <cellStyle name="Normal 8 5 2 3 5 3 2" xfId="54772"/>
    <cellStyle name="Normal 8 5 2 3 5 4" xfId="54773"/>
    <cellStyle name="Normal 8 5 2 3 6" xfId="54774"/>
    <cellStyle name="Normal 8 5 2 3 6 2" xfId="54775"/>
    <cellStyle name="Normal 8 5 2 3 7" xfId="54776"/>
    <cellStyle name="Normal 8 5 2 3 7 2" xfId="54777"/>
    <cellStyle name="Normal 8 5 2 3 8" xfId="54778"/>
    <cellStyle name="Normal 8 5 2 4" xfId="54779"/>
    <cellStyle name="Normal 8 5 2 4 2" xfId="54780"/>
    <cellStyle name="Normal 8 5 2 4 2 2" xfId="54781"/>
    <cellStyle name="Normal 8 5 2 4 2 2 2" xfId="54782"/>
    <cellStyle name="Normal 8 5 2 4 2 2 2 2" xfId="54783"/>
    <cellStyle name="Normal 8 5 2 4 2 2 3" xfId="54784"/>
    <cellStyle name="Normal 8 5 2 4 2 2 3 2" xfId="54785"/>
    <cellStyle name="Normal 8 5 2 4 2 2 4" xfId="54786"/>
    <cellStyle name="Normal 8 5 2 4 2 3" xfId="54787"/>
    <cellStyle name="Normal 8 5 2 4 2 3 2" xfId="54788"/>
    <cellStyle name="Normal 8 5 2 4 2 4" xfId="54789"/>
    <cellStyle name="Normal 8 5 2 4 2 4 2" xfId="54790"/>
    <cellStyle name="Normal 8 5 2 4 2 5" xfId="54791"/>
    <cellStyle name="Normal 8 5 2 4 2 6" xfId="54792"/>
    <cellStyle name="Normal 8 5 2 4 3" xfId="54793"/>
    <cellStyle name="Normal 8 5 2 4 3 2" xfId="54794"/>
    <cellStyle name="Normal 8 5 2 4 3 2 2" xfId="54795"/>
    <cellStyle name="Normal 8 5 2 4 3 2 2 2" xfId="54796"/>
    <cellStyle name="Normal 8 5 2 4 3 2 3" xfId="54797"/>
    <cellStyle name="Normal 8 5 2 4 3 2 3 2" xfId="54798"/>
    <cellStyle name="Normal 8 5 2 4 3 2 4" xfId="54799"/>
    <cellStyle name="Normal 8 5 2 4 3 3" xfId="54800"/>
    <cellStyle name="Normal 8 5 2 4 3 3 2" xfId="54801"/>
    <cellStyle name="Normal 8 5 2 4 3 4" xfId="54802"/>
    <cellStyle name="Normal 8 5 2 4 3 4 2" xfId="54803"/>
    <cellStyle name="Normal 8 5 2 4 3 5" xfId="54804"/>
    <cellStyle name="Normal 8 5 2 4 4" xfId="54805"/>
    <cellStyle name="Normal 8 5 2 4 4 2" xfId="54806"/>
    <cellStyle name="Normal 8 5 2 4 4 2 2" xfId="54807"/>
    <cellStyle name="Normal 8 5 2 4 4 2 2 2" xfId="54808"/>
    <cellStyle name="Normal 8 5 2 4 4 2 3" xfId="54809"/>
    <cellStyle name="Normal 8 5 2 4 4 2 3 2" xfId="54810"/>
    <cellStyle name="Normal 8 5 2 4 4 2 4" xfId="54811"/>
    <cellStyle name="Normal 8 5 2 4 4 3" xfId="54812"/>
    <cellStyle name="Normal 8 5 2 4 4 3 2" xfId="54813"/>
    <cellStyle name="Normal 8 5 2 4 4 4" xfId="54814"/>
    <cellStyle name="Normal 8 5 2 4 4 4 2" xfId="54815"/>
    <cellStyle name="Normal 8 5 2 4 4 5" xfId="54816"/>
    <cellStyle name="Normal 8 5 2 4 5" xfId="54817"/>
    <cellStyle name="Normal 8 5 2 4 5 2" xfId="54818"/>
    <cellStyle name="Normal 8 5 2 4 5 2 2" xfId="54819"/>
    <cellStyle name="Normal 8 5 2 4 5 3" xfId="54820"/>
    <cellStyle name="Normal 8 5 2 4 5 3 2" xfId="54821"/>
    <cellStyle name="Normal 8 5 2 4 5 4" xfId="54822"/>
    <cellStyle name="Normal 8 5 2 4 6" xfId="54823"/>
    <cellStyle name="Normal 8 5 2 4 6 2" xfId="54824"/>
    <cellStyle name="Normal 8 5 2 4 7" xfId="54825"/>
    <cellStyle name="Normal 8 5 2 4 7 2" xfId="54826"/>
    <cellStyle name="Normal 8 5 2 4 8" xfId="54827"/>
    <cellStyle name="Normal 8 5 2 5" xfId="54828"/>
    <cellStyle name="Normal 8 5 2 5 2" xfId="54829"/>
    <cellStyle name="Normal 8 5 2 5 2 2" xfId="54830"/>
    <cellStyle name="Normal 8 5 2 5 2 2 2" xfId="54831"/>
    <cellStyle name="Normal 8 5 2 5 2 3" xfId="54832"/>
    <cellStyle name="Normal 8 5 2 5 2 3 2" xfId="54833"/>
    <cellStyle name="Normal 8 5 2 5 2 4" xfId="54834"/>
    <cellStyle name="Normal 8 5 2 5 2 5" xfId="54835"/>
    <cellStyle name="Normal 8 5 2 5 2 6" xfId="54836"/>
    <cellStyle name="Normal 8 5 2 5 3" xfId="54837"/>
    <cellStyle name="Normal 8 5 2 5 3 2" xfId="54838"/>
    <cellStyle name="Normal 8 5 2 5 3 3" xfId="54839"/>
    <cellStyle name="Normal 8 5 2 5 3 4" xfId="54840"/>
    <cellStyle name="Normal 8 5 2 5 4" xfId="54841"/>
    <cellStyle name="Normal 8 5 2 5 4 2" xfId="54842"/>
    <cellStyle name="Normal 8 5 2 5 5" xfId="54843"/>
    <cellStyle name="Normal 8 5 2 5 6" xfId="54844"/>
    <cellStyle name="Normal 8 5 2 5 7" xfId="54845"/>
    <cellStyle name="Normal 8 5 2 6" xfId="54846"/>
    <cellStyle name="Normal 8 5 2 6 2" xfId="54847"/>
    <cellStyle name="Normal 8 5 2 6 2 2" xfId="54848"/>
    <cellStyle name="Normal 8 5 2 6 2 2 2" xfId="54849"/>
    <cellStyle name="Normal 8 5 2 6 2 3" xfId="54850"/>
    <cellStyle name="Normal 8 5 2 6 2 3 2" xfId="54851"/>
    <cellStyle name="Normal 8 5 2 6 2 4" xfId="54852"/>
    <cellStyle name="Normal 8 5 2 6 2 5" xfId="54853"/>
    <cellStyle name="Normal 8 5 2 6 2 6" xfId="54854"/>
    <cellStyle name="Normal 8 5 2 6 3" xfId="54855"/>
    <cellStyle name="Normal 8 5 2 6 3 2" xfId="54856"/>
    <cellStyle name="Normal 8 5 2 6 3 3" xfId="54857"/>
    <cellStyle name="Normal 8 5 2 6 3 4" xfId="54858"/>
    <cellStyle name="Normal 8 5 2 6 4" xfId="54859"/>
    <cellStyle name="Normal 8 5 2 6 4 2" xfId="54860"/>
    <cellStyle name="Normal 8 5 2 6 5" xfId="54861"/>
    <cellStyle name="Normal 8 5 2 6 6" xfId="54862"/>
    <cellStyle name="Normal 8 5 2 6 7" xfId="54863"/>
    <cellStyle name="Normal 8 5 2 7" xfId="54864"/>
    <cellStyle name="Normal 8 5 2 7 2" xfId="54865"/>
    <cellStyle name="Normal 8 5 2 7 2 2" xfId="54866"/>
    <cellStyle name="Normal 8 5 2 7 2 2 2" xfId="54867"/>
    <cellStyle name="Normal 8 5 2 7 2 3" xfId="54868"/>
    <cellStyle name="Normal 8 5 2 7 2 3 2" xfId="54869"/>
    <cellStyle name="Normal 8 5 2 7 2 4" xfId="54870"/>
    <cellStyle name="Normal 8 5 2 7 2 5" xfId="54871"/>
    <cellStyle name="Normal 8 5 2 7 3" xfId="54872"/>
    <cellStyle name="Normal 8 5 2 7 3 2" xfId="54873"/>
    <cellStyle name="Normal 8 5 2 7 3 3" xfId="54874"/>
    <cellStyle name="Normal 8 5 2 7 3 4" xfId="54875"/>
    <cellStyle name="Normal 8 5 2 7 4" xfId="54876"/>
    <cellStyle name="Normal 8 5 2 7 4 2" xfId="54877"/>
    <cellStyle name="Normal 8 5 2 7 5" xfId="54878"/>
    <cellStyle name="Normal 8 5 2 7 6" xfId="54879"/>
    <cellStyle name="Normal 8 5 2 7 7" xfId="54880"/>
    <cellStyle name="Normal 8 5 2 8" xfId="54881"/>
    <cellStyle name="Normal 8 5 2 8 2" xfId="54882"/>
    <cellStyle name="Normal 8 5 2 8 2 2" xfId="54883"/>
    <cellStyle name="Normal 8 5 2 8 3" xfId="54884"/>
    <cellStyle name="Normal 8 5 2 8 3 2" xfId="54885"/>
    <cellStyle name="Normal 8 5 2 8 4" xfId="54886"/>
    <cellStyle name="Normal 8 5 2 8 5" xfId="54887"/>
    <cellStyle name="Normal 8 5 2 8 6" xfId="54888"/>
    <cellStyle name="Normal 8 5 2 9" xfId="54889"/>
    <cellStyle name="Normal 8 5 2 9 2" xfId="54890"/>
    <cellStyle name="Normal 8 5 2 9 3" xfId="54891"/>
    <cellStyle name="Normal 8 5 2 9 4" xfId="54892"/>
    <cellStyle name="Normal 8 5 3" xfId="54893"/>
    <cellStyle name="Normal 8 5 3 10" xfId="54894"/>
    <cellStyle name="Normal 8 5 3 2" xfId="54895"/>
    <cellStyle name="Normal 8 5 3 2 2" xfId="54896"/>
    <cellStyle name="Normal 8 5 3 2 2 2" xfId="54897"/>
    <cellStyle name="Normal 8 5 3 2 2 2 2" xfId="54898"/>
    <cellStyle name="Normal 8 5 3 2 2 2 2 2" xfId="54899"/>
    <cellStyle name="Normal 8 5 3 2 2 2 3" xfId="54900"/>
    <cellStyle name="Normal 8 5 3 2 2 2 3 2" xfId="54901"/>
    <cellStyle name="Normal 8 5 3 2 2 2 4" xfId="54902"/>
    <cellStyle name="Normal 8 5 3 2 2 2 5" xfId="54903"/>
    <cellStyle name="Normal 8 5 3 2 2 2 6" xfId="54904"/>
    <cellStyle name="Normal 8 5 3 2 2 3" xfId="54905"/>
    <cellStyle name="Normal 8 5 3 2 2 3 2" xfId="54906"/>
    <cellStyle name="Normal 8 5 3 2 2 3 3" xfId="54907"/>
    <cellStyle name="Normal 8 5 3 2 2 3 4" xfId="54908"/>
    <cellStyle name="Normal 8 5 3 2 2 4" xfId="54909"/>
    <cellStyle name="Normal 8 5 3 2 2 4 2" xfId="54910"/>
    <cellStyle name="Normal 8 5 3 2 2 5" xfId="54911"/>
    <cellStyle name="Normal 8 5 3 2 2 6" xfId="54912"/>
    <cellStyle name="Normal 8 5 3 2 2 7" xfId="54913"/>
    <cellStyle name="Normal 8 5 3 2 3" xfId="54914"/>
    <cellStyle name="Normal 8 5 3 2 3 2" xfId="54915"/>
    <cellStyle name="Normal 8 5 3 2 3 2 2" xfId="54916"/>
    <cellStyle name="Normal 8 5 3 2 3 2 2 2" xfId="54917"/>
    <cellStyle name="Normal 8 5 3 2 3 2 3" xfId="54918"/>
    <cellStyle name="Normal 8 5 3 2 3 2 3 2" xfId="54919"/>
    <cellStyle name="Normal 8 5 3 2 3 2 4" xfId="54920"/>
    <cellStyle name="Normal 8 5 3 2 3 2 5" xfId="54921"/>
    <cellStyle name="Normal 8 5 3 2 3 3" xfId="54922"/>
    <cellStyle name="Normal 8 5 3 2 3 3 2" xfId="54923"/>
    <cellStyle name="Normal 8 5 3 2 3 3 3" xfId="54924"/>
    <cellStyle name="Normal 8 5 3 2 3 3 4" xfId="54925"/>
    <cellStyle name="Normal 8 5 3 2 3 4" xfId="54926"/>
    <cellStyle name="Normal 8 5 3 2 3 4 2" xfId="54927"/>
    <cellStyle name="Normal 8 5 3 2 3 5" xfId="54928"/>
    <cellStyle name="Normal 8 5 3 2 3 6" xfId="54929"/>
    <cellStyle name="Normal 8 5 3 2 3 7" xfId="54930"/>
    <cellStyle name="Normal 8 5 3 2 4" xfId="54931"/>
    <cellStyle name="Normal 8 5 3 2 4 2" xfId="54932"/>
    <cellStyle name="Normal 8 5 3 2 4 2 2" xfId="54933"/>
    <cellStyle name="Normal 8 5 3 2 4 2 2 2" xfId="54934"/>
    <cellStyle name="Normal 8 5 3 2 4 2 3" xfId="54935"/>
    <cellStyle name="Normal 8 5 3 2 4 2 3 2" xfId="54936"/>
    <cellStyle name="Normal 8 5 3 2 4 2 4" xfId="54937"/>
    <cellStyle name="Normal 8 5 3 2 4 3" xfId="54938"/>
    <cellStyle name="Normal 8 5 3 2 4 3 2" xfId="54939"/>
    <cellStyle name="Normal 8 5 3 2 4 4" xfId="54940"/>
    <cellStyle name="Normal 8 5 3 2 4 4 2" xfId="54941"/>
    <cellStyle name="Normal 8 5 3 2 4 5" xfId="54942"/>
    <cellStyle name="Normal 8 5 3 2 4 6" xfId="54943"/>
    <cellStyle name="Normal 8 5 3 2 5" xfId="54944"/>
    <cellStyle name="Normal 8 5 3 2 5 2" xfId="54945"/>
    <cellStyle name="Normal 8 5 3 2 5 2 2" xfId="54946"/>
    <cellStyle name="Normal 8 5 3 2 5 3" xfId="54947"/>
    <cellStyle name="Normal 8 5 3 2 5 3 2" xfId="54948"/>
    <cellStyle name="Normal 8 5 3 2 5 4" xfId="54949"/>
    <cellStyle name="Normal 8 5 3 2 6" xfId="54950"/>
    <cellStyle name="Normal 8 5 3 2 6 2" xfId="54951"/>
    <cellStyle name="Normal 8 5 3 2 7" xfId="54952"/>
    <cellStyle name="Normal 8 5 3 2 7 2" xfId="54953"/>
    <cellStyle name="Normal 8 5 3 2 8" xfId="54954"/>
    <cellStyle name="Normal 8 5 3 2 9" xfId="54955"/>
    <cellStyle name="Normal 8 5 3 3" xfId="54956"/>
    <cellStyle name="Normal 8 5 3 3 2" xfId="54957"/>
    <cellStyle name="Normal 8 5 3 3 2 2" xfId="54958"/>
    <cellStyle name="Normal 8 5 3 3 2 2 2" xfId="54959"/>
    <cellStyle name="Normal 8 5 3 3 2 2 2 2" xfId="54960"/>
    <cellStyle name="Normal 8 5 3 3 2 2 3" xfId="54961"/>
    <cellStyle name="Normal 8 5 3 3 2 2 3 2" xfId="54962"/>
    <cellStyle name="Normal 8 5 3 3 2 2 4" xfId="54963"/>
    <cellStyle name="Normal 8 5 3 3 2 3" xfId="54964"/>
    <cellStyle name="Normal 8 5 3 3 2 3 2" xfId="54965"/>
    <cellStyle name="Normal 8 5 3 3 2 4" xfId="54966"/>
    <cellStyle name="Normal 8 5 3 3 2 4 2" xfId="54967"/>
    <cellStyle name="Normal 8 5 3 3 2 5" xfId="54968"/>
    <cellStyle name="Normal 8 5 3 3 2 6" xfId="54969"/>
    <cellStyle name="Normal 8 5 3 3 3" xfId="54970"/>
    <cellStyle name="Normal 8 5 3 3 3 2" xfId="54971"/>
    <cellStyle name="Normal 8 5 3 3 3 2 2" xfId="54972"/>
    <cellStyle name="Normal 8 5 3 3 3 2 2 2" xfId="54973"/>
    <cellStyle name="Normal 8 5 3 3 3 2 3" xfId="54974"/>
    <cellStyle name="Normal 8 5 3 3 3 2 3 2" xfId="54975"/>
    <cellStyle name="Normal 8 5 3 3 3 2 4" xfId="54976"/>
    <cellStyle name="Normal 8 5 3 3 3 3" xfId="54977"/>
    <cellStyle name="Normal 8 5 3 3 3 3 2" xfId="54978"/>
    <cellStyle name="Normal 8 5 3 3 3 4" xfId="54979"/>
    <cellStyle name="Normal 8 5 3 3 3 4 2" xfId="54980"/>
    <cellStyle name="Normal 8 5 3 3 3 5" xfId="54981"/>
    <cellStyle name="Normal 8 5 3 3 4" xfId="54982"/>
    <cellStyle name="Normal 8 5 3 3 4 2" xfId="54983"/>
    <cellStyle name="Normal 8 5 3 3 4 2 2" xfId="54984"/>
    <cellStyle name="Normal 8 5 3 3 4 2 2 2" xfId="54985"/>
    <cellStyle name="Normal 8 5 3 3 4 2 3" xfId="54986"/>
    <cellStyle name="Normal 8 5 3 3 4 2 3 2" xfId="54987"/>
    <cellStyle name="Normal 8 5 3 3 4 2 4" xfId="54988"/>
    <cellStyle name="Normal 8 5 3 3 4 3" xfId="54989"/>
    <cellStyle name="Normal 8 5 3 3 4 3 2" xfId="54990"/>
    <cellStyle name="Normal 8 5 3 3 4 4" xfId="54991"/>
    <cellStyle name="Normal 8 5 3 3 4 4 2" xfId="54992"/>
    <cellStyle name="Normal 8 5 3 3 4 5" xfId="54993"/>
    <cellStyle name="Normal 8 5 3 3 5" xfId="54994"/>
    <cellStyle name="Normal 8 5 3 3 5 2" xfId="54995"/>
    <cellStyle name="Normal 8 5 3 3 5 2 2" xfId="54996"/>
    <cellStyle name="Normal 8 5 3 3 5 3" xfId="54997"/>
    <cellStyle name="Normal 8 5 3 3 5 3 2" xfId="54998"/>
    <cellStyle name="Normal 8 5 3 3 5 4" xfId="54999"/>
    <cellStyle name="Normal 8 5 3 3 6" xfId="55000"/>
    <cellStyle name="Normal 8 5 3 3 6 2" xfId="55001"/>
    <cellStyle name="Normal 8 5 3 3 7" xfId="55002"/>
    <cellStyle name="Normal 8 5 3 3 7 2" xfId="55003"/>
    <cellStyle name="Normal 8 5 3 3 8" xfId="55004"/>
    <cellStyle name="Normal 8 5 3 4" xfId="55005"/>
    <cellStyle name="Normal 8 5 3 4 2" xfId="55006"/>
    <cellStyle name="Normal 8 5 3 4 2 2" xfId="55007"/>
    <cellStyle name="Normal 8 5 3 4 2 2 2" xfId="55008"/>
    <cellStyle name="Normal 8 5 3 4 2 3" xfId="55009"/>
    <cellStyle name="Normal 8 5 3 4 2 3 2" xfId="55010"/>
    <cellStyle name="Normal 8 5 3 4 2 4" xfId="55011"/>
    <cellStyle name="Normal 8 5 3 4 2 5" xfId="55012"/>
    <cellStyle name="Normal 8 5 3 4 3" xfId="55013"/>
    <cellStyle name="Normal 8 5 3 4 3 2" xfId="55014"/>
    <cellStyle name="Normal 8 5 3 4 3 3" xfId="55015"/>
    <cellStyle name="Normal 8 5 3 4 3 4" xfId="55016"/>
    <cellStyle name="Normal 8 5 3 4 4" xfId="55017"/>
    <cellStyle name="Normal 8 5 3 4 4 2" xfId="55018"/>
    <cellStyle name="Normal 8 5 3 4 5" xfId="55019"/>
    <cellStyle name="Normal 8 5 3 4 6" xfId="55020"/>
    <cellStyle name="Normal 8 5 3 4 7" xfId="55021"/>
    <cellStyle name="Normal 8 5 3 5" xfId="55022"/>
    <cellStyle name="Normal 8 5 3 5 2" xfId="55023"/>
    <cellStyle name="Normal 8 5 3 5 2 2" xfId="55024"/>
    <cellStyle name="Normal 8 5 3 5 2 2 2" xfId="55025"/>
    <cellStyle name="Normal 8 5 3 5 2 3" xfId="55026"/>
    <cellStyle name="Normal 8 5 3 5 2 3 2" xfId="55027"/>
    <cellStyle name="Normal 8 5 3 5 2 4" xfId="55028"/>
    <cellStyle name="Normal 8 5 3 5 3" xfId="55029"/>
    <cellStyle name="Normal 8 5 3 5 3 2" xfId="55030"/>
    <cellStyle name="Normal 8 5 3 5 4" xfId="55031"/>
    <cellStyle name="Normal 8 5 3 5 4 2" xfId="55032"/>
    <cellStyle name="Normal 8 5 3 5 5" xfId="55033"/>
    <cellStyle name="Normal 8 5 3 5 6" xfId="55034"/>
    <cellStyle name="Normal 8 5 3 6" xfId="55035"/>
    <cellStyle name="Normal 8 5 3 6 2" xfId="55036"/>
    <cellStyle name="Normal 8 5 3 6 2 2" xfId="55037"/>
    <cellStyle name="Normal 8 5 3 6 2 2 2" xfId="55038"/>
    <cellStyle name="Normal 8 5 3 6 2 3" xfId="55039"/>
    <cellStyle name="Normal 8 5 3 6 2 3 2" xfId="55040"/>
    <cellStyle name="Normal 8 5 3 6 2 4" xfId="55041"/>
    <cellStyle name="Normal 8 5 3 6 3" xfId="55042"/>
    <cellStyle name="Normal 8 5 3 6 3 2" xfId="55043"/>
    <cellStyle name="Normal 8 5 3 6 4" xfId="55044"/>
    <cellStyle name="Normal 8 5 3 6 4 2" xfId="55045"/>
    <cellStyle name="Normal 8 5 3 6 5" xfId="55046"/>
    <cellStyle name="Normal 8 5 3 7" xfId="55047"/>
    <cellStyle name="Normal 8 5 3 7 2" xfId="55048"/>
    <cellStyle name="Normal 8 5 3 7 2 2" xfId="55049"/>
    <cellStyle name="Normal 8 5 3 7 3" xfId="55050"/>
    <cellStyle name="Normal 8 5 3 7 3 2" xfId="55051"/>
    <cellStyle name="Normal 8 5 3 7 4" xfId="55052"/>
    <cellStyle name="Normal 8 5 3 8" xfId="55053"/>
    <cellStyle name="Normal 8 5 3 8 2" xfId="55054"/>
    <cellStyle name="Normal 8 5 3 9" xfId="55055"/>
    <cellStyle name="Normal 8 5 3 9 2" xfId="55056"/>
    <cellStyle name="Normal 8 5 4" xfId="55057"/>
    <cellStyle name="Normal 8 5 4 10" xfId="55058"/>
    <cellStyle name="Normal 8 5 4 2" xfId="55059"/>
    <cellStyle name="Normal 8 5 4 2 2" xfId="55060"/>
    <cellStyle name="Normal 8 5 4 2 2 2" xfId="55061"/>
    <cellStyle name="Normal 8 5 4 2 2 2 2" xfId="55062"/>
    <cellStyle name="Normal 8 5 4 2 2 2 2 2" xfId="55063"/>
    <cellStyle name="Normal 8 5 4 2 2 2 3" xfId="55064"/>
    <cellStyle name="Normal 8 5 4 2 2 2 3 2" xfId="55065"/>
    <cellStyle name="Normal 8 5 4 2 2 2 4" xfId="55066"/>
    <cellStyle name="Normal 8 5 4 2 2 2 5" xfId="55067"/>
    <cellStyle name="Normal 8 5 4 2 2 3" xfId="55068"/>
    <cellStyle name="Normal 8 5 4 2 2 3 2" xfId="55069"/>
    <cellStyle name="Normal 8 5 4 2 2 3 3" xfId="55070"/>
    <cellStyle name="Normal 8 5 4 2 2 3 4" xfId="55071"/>
    <cellStyle name="Normal 8 5 4 2 2 4" xfId="55072"/>
    <cellStyle name="Normal 8 5 4 2 2 4 2" xfId="55073"/>
    <cellStyle name="Normal 8 5 4 2 2 5" xfId="55074"/>
    <cellStyle name="Normal 8 5 4 2 2 6" xfId="55075"/>
    <cellStyle name="Normal 8 5 4 2 2 7" xfId="55076"/>
    <cellStyle name="Normal 8 5 4 2 3" xfId="55077"/>
    <cellStyle name="Normal 8 5 4 2 3 2" xfId="55078"/>
    <cellStyle name="Normal 8 5 4 2 3 2 2" xfId="55079"/>
    <cellStyle name="Normal 8 5 4 2 3 2 2 2" xfId="55080"/>
    <cellStyle name="Normal 8 5 4 2 3 2 3" xfId="55081"/>
    <cellStyle name="Normal 8 5 4 2 3 2 3 2" xfId="55082"/>
    <cellStyle name="Normal 8 5 4 2 3 2 4" xfId="55083"/>
    <cellStyle name="Normal 8 5 4 2 3 3" xfId="55084"/>
    <cellStyle name="Normal 8 5 4 2 3 3 2" xfId="55085"/>
    <cellStyle name="Normal 8 5 4 2 3 4" xfId="55086"/>
    <cellStyle name="Normal 8 5 4 2 3 4 2" xfId="55087"/>
    <cellStyle name="Normal 8 5 4 2 3 5" xfId="55088"/>
    <cellStyle name="Normal 8 5 4 2 3 6" xfId="55089"/>
    <cellStyle name="Normal 8 5 4 2 4" xfId="55090"/>
    <cellStyle name="Normal 8 5 4 2 4 2" xfId="55091"/>
    <cellStyle name="Normal 8 5 4 2 4 2 2" xfId="55092"/>
    <cellStyle name="Normal 8 5 4 2 4 2 2 2" xfId="55093"/>
    <cellStyle name="Normal 8 5 4 2 4 2 3" xfId="55094"/>
    <cellStyle name="Normal 8 5 4 2 4 2 3 2" xfId="55095"/>
    <cellStyle name="Normal 8 5 4 2 4 2 4" xfId="55096"/>
    <cellStyle name="Normal 8 5 4 2 4 3" xfId="55097"/>
    <cellStyle name="Normal 8 5 4 2 4 3 2" xfId="55098"/>
    <cellStyle name="Normal 8 5 4 2 4 4" xfId="55099"/>
    <cellStyle name="Normal 8 5 4 2 4 4 2" xfId="55100"/>
    <cellStyle name="Normal 8 5 4 2 4 5" xfId="55101"/>
    <cellStyle name="Normal 8 5 4 2 5" xfId="55102"/>
    <cellStyle name="Normal 8 5 4 2 5 2" xfId="55103"/>
    <cellStyle name="Normal 8 5 4 2 5 2 2" xfId="55104"/>
    <cellStyle name="Normal 8 5 4 2 5 3" xfId="55105"/>
    <cellStyle name="Normal 8 5 4 2 5 3 2" xfId="55106"/>
    <cellStyle name="Normal 8 5 4 2 5 4" xfId="55107"/>
    <cellStyle name="Normal 8 5 4 2 6" xfId="55108"/>
    <cellStyle name="Normal 8 5 4 2 6 2" xfId="55109"/>
    <cellStyle name="Normal 8 5 4 2 7" xfId="55110"/>
    <cellStyle name="Normal 8 5 4 2 7 2" xfId="55111"/>
    <cellStyle name="Normal 8 5 4 2 8" xfId="55112"/>
    <cellStyle name="Normal 8 5 4 3" xfId="55113"/>
    <cellStyle name="Normal 8 5 4 3 2" xfId="55114"/>
    <cellStyle name="Normal 8 5 4 3 2 2" xfId="55115"/>
    <cellStyle name="Normal 8 5 4 3 2 2 2" xfId="55116"/>
    <cellStyle name="Normal 8 5 4 3 2 2 2 2" xfId="55117"/>
    <cellStyle name="Normal 8 5 4 3 2 2 3" xfId="55118"/>
    <cellStyle name="Normal 8 5 4 3 2 2 3 2" xfId="55119"/>
    <cellStyle name="Normal 8 5 4 3 2 2 4" xfId="55120"/>
    <cellStyle name="Normal 8 5 4 3 2 3" xfId="55121"/>
    <cellStyle name="Normal 8 5 4 3 2 3 2" xfId="55122"/>
    <cellStyle name="Normal 8 5 4 3 2 4" xfId="55123"/>
    <cellStyle name="Normal 8 5 4 3 2 4 2" xfId="55124"/>
    <cellStyle name="Normal 8 5 4 3 2 5" xfId="55125"/>
    <cellStyle name="Normal 8 5 4 3 3" xfId="55126"/>
    <cellStyle name="Normal 8 5 4 3 3 2" xfId="55127"/>
    <cellStyle name="Normal 8 5 4 3 3 2 2" xfId="55128"/>
    <cellStyle name="Normal 8 5 4 3 3 2 2 2" xfId="55129"/>
    <cellStyle name="Normal 8 5 4 3 3 2 3" xfId="55130"/>
    <cellStyle name="Normal 8 5 4 3 3 2 3 2" xfId="55131"/>
    <cellStyle name="Normal 8 5 4 3 3 2 4" xfId="55132"/>
    <cellStyle name="Normal 8 5 4 3 3 3" xfId="55133"/>
    <cellStyle name="Normal 8 5 4 3 3 3 2" xfId="55134"/>
    <cellStyle name="Normal 8 5 4 3 3 4" xfId="55135"/>
    <cellStyle name="Normal 8 5 4 3 3 4 2" xfId="55136"/>
    <cellStyle name="Normal 8 5 4 3 3 5" xfId="55137"/>
    <cellStyle name="Normal 8 5 4 3 4" xfId="55138"/>
    <cellStyle name="Normal 8 5 4 3 4 2" xfId="55139"/>
    <cellStyle name="Normal 8 5 4 3 4 2 2" xfId="55140"/>
    <cellStyle name="Normal 8 5 4 3 4 2 2 2" xfId="55141"/>
    <cellStyle name="Normal 8 5 4 3 4 2 3" xfId="55142"/>
    <cellStyle name="Normal 8 5 4 3 4 2 3 2" xfId="55143"/>
    <cellStyle name="Normal 8 5 4 3 4 2 4" xfId="55144"/>
    <cellStyle name="Normal 8 5 4 3 4 3" xfId="55145"/>
    <cellStyle name="Normal 8 5 4 3 4 3 2" xfId="55146"/>
    <cellStyle name="Normal 8 5 4 3 4 4" xfId="55147"/>
    <cellStyle name="Normal 8 5 4 3 4 4 2" xfId="55148"/>
    <cellStyle name="Normal 8 5 4 3 4 5" xfId="55149"/>
    <cellStyle name="Normal 8 5 4 3 5" xfId="55150"/>
    <cellStyle name="Normal 8 5 4 3 5 2" xfId="55151"/>
    <cellStyle name="Normal 8 5 4 3 5 2 2" xfId="55152"/>
    <cellStyle name="Normal 8 5 4 3 5 3" xfId="55153"/>
    <cellStyle name="Normal 8 5 4 3 5 3 2" xfId="55154"/>
    <cellStyle name="Normal 8 5 4 3 5 4" xfId="55155"/>
    <cellStyle name="Normal 8 5 4 3 6" xfId="55156"/>
    <cellStyle name="Normal 8 5 4 3 6 2" xfId="55157"/>
    <cellStyle name="Normal 8 5 4 3 7" xfId="55158"/>
    <cellStyle name="Normal 8 5 4 3 7 2" xfId="55159"/>
    <cellStyle name="Normal 8 5 4 3 8" xfId="55160"/>
    <cellStyle name="Normal 8 5 4 4" xfId="55161"/>
    <cellStyle name="Normal 8 5 4 4 2" xfId="55162"/>
    <cellStyle name="Normal 8 5 4 4 2 2" xfId="55163"/>
    <cellStyle name="Normal 8 5 4 4 2 2 2" xfId="55164"/>
    <cellStyle name="Normal 8 5 4 4 2 3" xfId="55165"/>
    <cellStyle name="Normal 8 5 4 4 2 3 2" xfId="55166"/>
    <cellStyle name="Normal 8 5 4 4 2 4" xfId="55167"/>
    <cellStyle name="Normal 8 5 4 4 3" xfId="55168"/>
    <cellStyle name="Normal 8 5 4 4 3 2" xfId="55169"/>
    <cellStyle name="Normal 8 5 4 4 4" xfId="55170"/>
    <cellStyle name="Normal 8 5 4 4 4 2" xfId="55171"/>
    <cellStyle name="Normal 8 5 4 4 5" xfId="55172"/>
    <cellStyle name="Normal 8 5 4 4 6" xfId="55173"/>
    <cellStyle name="Normal 8 5 4 5" xfId="55174"/>
    <cellStyle name="Normal 8 5 4 5 2" xfId="55175"/>
    <cellStyle name="Normal 8 5 4 5 2 2" xfId="55176"/>
    <cellStyle name="Normal 8 5 4 5 2 2 2" xfId="55177"/>
    <cellStyle name="Normal 8 5 4 5 2 3" xfId="55178"/>
    <cellStyle name="Normal 8 5 4 5 2 3 2" xfId="55179"/>
    <cellStyle name="Normal 8 5 4 5 2 4" xfId="55180"/>
    <cellStyle name="Normal 8 5 4 5 3" xfId="55181"/>
    <cellStyle name="Normal 8 5 4 5 3 2" xfId="55182"/>
    <cellStyle name="Normal 8 5 4 5 4" xfId="55183"/>
    <cellStyle name="Normal 8 5 4 5 4 2" xfId="55184"/>
    <cellStyle name="Normal 8 5 4 5 5" xfId="55185"/>
    <cellStyle name="Normal 8 5 4 6" xfId="55186"/>
    <cellStyle name="Normal 8 5 4 6 2" xfId="55187"/>
    <cellStyle name="Normal 8 5 4 6 2 2" xfId="55188"/>
    <cellStyle name="Normal 8 5 4 6 2 2 2" xfId="55189"/>
    <cellStyle name="Normal 8 5 4 6 2 3" xfId="55190"/>
    <cellStyle name="Normal 8 5 4 6 2 3 2" xfId="55191"/>
    <cellStyle name="Normal 8 5 4 6 2 4" xfId="55192"/>
    <cellStyle name="Normal 8 5 4 6 3" xfId="55193"/>
    <cellStyle name="Normal 8 5 4 6 3 2" xfId="55194"/>
    <cellStyle name="Normal 8 5 4 6 4" xfId="55195"/>
    <cellStyle name="Normal 8 5 4 6 4 2" xfId="55196"/>
    <cellStyle name="Normal 8 5 4 6 5" xfId="55197"/>
    <cellStyle name="Normal 8 5 4 7" xfId="55198"/>
    <cellStyle name="Normal 8 5 4 7 2" xfId="55199"/>
    <cellStyle name="Normal 8 5 4 7 2 2" xfId="55200"/>
    <cellStyle name="Normal 8 5 4 7 3" xfId="55201"/>
    <cellStyle name="Normal 8 5 4 7 3 2" xfId="55202"/>
    <cellStyle name="Normal 8 5 4 7 4" xfId="55203"/>
    <cellStyle name="Normal 8 5 4 8" xfId="55204"/>
    <cellStyle name="Normal 8 5 4 8 2" xfId="55205"/>
    <cellStyle name="Normal 8 5 4 9" xfId="55206"/>
    <cellStyle name="Normal 8 5 4 9 2" xfId="55207"/>
    <cellStyle name="Normal 8 5 5" xfId="55208"/>
    <cellStyle name="Normal 8 5 5 2" xfId="55209"/>
    <cellStyle name="Normal 8 5 5 2 2" xfId="55210"/>
    <cellStyle name="Normal 8 5 5 2 2 2" xfId="55211"/>
    <cellStyle name="Normal 8 5 5 2 2 2 2" xfId="55212"/>
    <cellStyle name="Normal 8 5 5 2 2 3" xfId="55213"/>
    <cellStyle name="Normal 8 5 5 2 2 3 2" xfId="55214"/>
    <cellStyle name="Normal 8 5 5 2 2 4" xfId="55215"/>
    <cellStyle name="Normal 8 5 5 2 2 5" xfId="55216"/>
    <cellStyle name="Normal 8 5 5 2 3" xfId="55217"/>
    <cellStyle name="Normal 8 5 5 2 3 2" xfId="55218"/>
    <cellStyle name="Normal 8 5 5 2 3 3" xfId="55219"/>
    <cellStyle name="Normal 8 5 5 2 3 4" xfId="55220"/>
    <cellStyle name="Normal 8 5 5 2 4" xfId="55221"/>
    <cellStyle name="Normal 8 5 5 2 4 2" xfId="55222"/>
    <cellStyle name="Normal 8 5 5 2 5" xfId="55223"/>
    <cellStyle name="Normal 8 5 5 2 6" xfId="55224"/>
    <cellStyle name="Normal 8 5 5 2 7" xfId="55225"/>
    <cellStyle name="Normal 8 5 5 3" xfId="55226"/>
    <cellStyle name="Normal 8 5 5 3 2" xfId="55227"/>
    <cellStyle name="Normal 8 5 5 3 2 2" xfId="55228"/>
    <cellStyle name="Normal 8 5 5 3 2 2 2" xfId="55229"/>
    <cellStyle name="Normal 8 5 5 3 2 3" xfId="55230"/>
    <cellStyle name="Normal 8 5 5 3 2 3 2" xfId="55231"/>
    <cellStyle name="Normal 8 5 5 3 2 4" xfId="55232"/>
    <cellStyle name="Normal 8 5 5 3 2 5" xfId="55233"/>
    <cellStyle name="Normal 8 5 5 3 3" xfId="55234"/>
    <cellStyle name="Normal 8 5 5 3 3 2" xfId="55235"/>
    <cellStyle name="Normal 8 5 5 3 3 3" xfId="55236"/>
    <cellStyle name="Normal 8 5 5 3 3 4" xfId="55237"/>
    <cellStyle name="Normal 8 5 5 3 4" xfId="55238"/>
    <cellStyle name="Normal 8 5 5 3 4 2" xfId="55239"/>
    <cellStyle name="Normal 8 5 5 3 5" xfId="55240"/>
    <cellStyle name="Normal 8 5 5 3 6" xfId="55241"/>
    <cellStyle name="Normal 8 5 5 3 7" xfId="55242"/>
    <cellStyle name="Normal 8 5 5 4" xfId="55243"/>
    <cellStyle name="Normal 8 5 5 4 2" xfId="55244"/>
    <cellStyle name="Normal 8 5 5 4 2 2" xfId="55245"/>
    <cellStyle name="Normal 8 5 5 4 2 2 2" xfId="55246"/>
    <cellStyle name="Normal 8 5 5 4 2 3" xfId="55247"/>
    <cellStyle name="Normal 8 5 5 4 2 3 2" xfId="55248"/>
    <cellStyle name="Normal 8 5 5 4 2 4" xfId="55249"/>
    <cellStyle name="Normal 8 5 5 4 3" xfId="55250"/>
    <cellStyle name="Normal 8 5 5 4 3 2" xfId="55251"/>
    <cellStyle name="Normal 8 5 5 4 4" xfId="55252"/>
    <cellStyle name="Normal 8 5 5 4 4 2" xfId="55253"/>
    <cellStyle name="Normal 8 5 5 4 5" xfId="55254"/>
    <cellStyle name="Normal 8 5 5 4 6" xfId="55255"/>
    <cellStyle name="Normal 8 5 5 5" xfId="55256"/>
    <cellStyle name="Normal 8 5 5 5 2" xfId="55257"/>
    <cellStyle name="Normal 8 5 5 5 2 2" xfId="55258"/>
    <cellStyle name="Normal 8 5 5 5 3" xfId="55259"/>
    <cellStyle name="Normal 8 5 5 5 3 2" xfId="55260"/>
    <cellStyle name="Normal 8 5 5 5 4" xfId="55261"/>
    <cellStyle name="Normal 8 5 5 6" xfId="55262"/>
    <cellStyle name="Normal 8 5 5 6 2" xfId="55263"/>
    <cellStyle name="Normal 8 5 5 7" xfId="55264"/>
    <cellStyle name="Normal 8 5 5 7 2" xfId="55265"/>
    <cellStyle name="Normal 8 5 5 8" xfId="55266"/>
    <cellStyle name="Normal 8 5 6" xfId="55267"/>
    <cellStyle name="Normal 8 5 6 2" xfId="55268"/>
    <cellStyle name="Normal 8 5 6 2 2" xfId="55269"/>
    <cellStyle name="Normal 8 5 6 2 2 2" xfId="55270"/>
    <cellStyle name="Normal 8 5 6 2 2 2 2" xfId="55271"/>
    <cellStyle name="Normal 8 5 6 2 2 3" xfId="55272"/>
    <cellStyle name="Normal 8 5 6 2 2 3 2" xfId="55273"/>
    <cellStyle name="Normal 8 5 6 2 2 4" xfId="55274"/>
    <cellStyle name="Normal 8 5 6 2 2 5" xfId="55275"/>
    <cellStyle name="Normal 8 5 6 2 3" xfId="55276"/>
    <cellStyle name="Normal 8 5 6 2 3 2" xfId="55277"/>
    <cellStyle name="Normal 8 5 6 2 3 3" xfId="55278"/>
    <cellStyle name="Normal 8 5 6 2 3 4" xfId="55279"/>
    <cellStyle name="Normal 8 5 6 2 4" xfId="55280"/>
    <cellStyle name="Normal 8 5 6 2 4 2" xfId="55281"/>
    <cellStyle name="Normal 8 5 6 2 5" xfId="55282"/>
    <cellStyle name="Normal 8 5 6 2 6" xfId="55283"/>
    <cellStyle name="Normal 8 5 6 2 7" xfId="55284"/>
    <cellStyle name="Normal 8 5 6 3" xfId="55285"/>
    <cellStyle name="Normal 8 5 6 3 2" xfId="55286"/>
    <cellStyle name="Normal 8 5 6 3 2 2" xfId="55287"/>
    <cellStyle name="Normal 8 5 6 3 2 2 2" xfId="55288"/>
    <cellStyle name="Normal 8 5 6 3 2 3" xfId="55289"/>
    <cellStyle name="Normal 8 5 6 3 2 3 2" xfId="55290"/>
    <cellStyle name="Normal 8 5 6 3 2 4" xfId="55291"/>
    <cellStyle name="Normal 8 5 6 3 3" xfId="55292"/>
    <cellStyle name="Normal 8 5 6 3 3 2" xfId="55293"/>
    <cellStyle name="Normal 8 5 6 3 4" xfId="55294"/>
    <cellStyle name="Normal 8 5 6 3 4 2" xfId="55295"/>
    <cellStyle name="Normal 8 5 6 3 5" xfId="55296"/>
    <cellStyle name="Normal 8 5 6 3 6" xfId="55297"/>
    <cellStyle name="Normal 8 5 6 4" xfId="55298"/>
    <cellStyle name="Normal 8 5 6 4 2" xfId="55299"/>
    <cellStyle name="Normal 8 5 6 4 2 2" xfId="55300"/>
    <cellStyle name="Normal 8 5 6 4 2 2 2" xfId="55301"/>
    <cellStyle name="Normal 8 5 6 4 2 3" xfId="55302"/>
    <cellStyle name="Normal 8 5 6 4 2 3 2" xfId="55303"/>
    <cellStyle name="Normal 8 5 6 4 2 4" xfId="55304"/>
    <cellStyle name="Normal 8 5 6 4 3" xfId="55305"/>
    <cellStyle name="Normal 8 5 6 4 3 2" xfId="55306"/>
    <cellStyle name="Normal 8 5 6 4 4" xfId="55307"/>
    <cellStyle name="Normal 8 5 6 4 4 2" xfId="55308"/>
    <cellStyle name="Normal 8 5 6 4 5" xfId="55309"/>
    <cellStyle name="Normal 8 5 6 5" xfId="55310"/>
    <cellStyle name="Normal 8 5 6 5 2" xfId="55311"/>
    <cellStyle name="Normal 8 5 6 5 2 2" xfId="55312"/>
    <cellStyle name="Normal 8 5 6 5 3" xfId="55313"/>
    <cellStyle name="Normal 8 5 6 5 3 2" xfId="55314"/>
    <cellStyle name="Normal 8 5 6 5 4" xfId="55315"/>
    <cellStyle name="Normal 8 5 6 6" xfId="55316"/>
    <cellStyle name="Normal 8 5 6 6 2" xfId="55317"/>
    <cellStyle name="Normal 8 5 6 7" xfId="55318"/>
    <cellStyle name="Normal 8 5 6 7 2" xfId="55319"/>
    <cellStyle name="Normal 8 5 6 8" xfId="55320"/>
    <cellStyle name="Normal 8 5 7" xfId="55321"/>
    <cellStyle name="Normal 8 5 7 2" xfId="55322"/>
    <cellStyle name="Normal 8 5 7 2 2" xfId="55323"/>
    <cellStyle name="Normal 8 5 7 2 2 2" xfId="55324"/>
    <cellStyle name="Normal 8 5 7 2 3" xfId="55325"/>
    <cellStyle name="Normal 8 5 7 2 3 2" xfId="55326"/>
    <cellStyle name="Normal 8 5 7 2 4" xfId="55327"/>
    <cellStyle name="Normal 8 5 7 2 5" xfId="55328"/>
    <cellStyle name="Normal 8 5 7 2 6" xfId="55329"/>
    <cellStyle name="Normal 8 5 7 3" xfId="55330"/>
    <cellStyle name="Normal 8 5 7 3 2" xfId="55331"/>
    <cellStyle name="Normal 8 5 7 3 3" xfId="55332"/>
    <cellStyle name="Normal 8 5 7 3 4" xfId="55333"/>
    <cellStyle name="Normal 8 5 7 4" xfId="55334"/>
    <cellStyle name="Normal 8 5 7 4 2" xfId="55335"/>
    <cellStyle name="Normal 8 5 7 5" xfId="55336"/>
    <cellStyle name="Normal 8 5 7 6" xfId="55337"/>
    <cellStyle name="Normal 8 5 7 7" xfId="55338"/>
    <cellStyle name="Normal 8 5 8" xfId="55339"/>
    <cellStyle name="Normal 8 5 8 2" xfId="55340"/>
    <cellStyle name="Normal 8 5 8 2 2" xfId="55341"/>
    <cellStyle name="Normal 8 5 8 2 2 2" xfId="55342"/>
    <cellStyle name="Normal 8 5 8 2 3" xfId="55343"/>
    <cellStyle name="Normal 8 5 8 2 3 2" xfId="55344"/>
    <cellStyle name="Normal 8 5 8 2 4" xfId="55345"/>
    <cellStyle name="Normal 8 5 8 2 5" xfId="55346"/>
    <cellStyle name="Normal 8 5 8 2 6" xfId="55347"/>
    <cellStyle name="Normal 8 5 8 3" xfId="55348"/>
    <cellStyle name="Normal 8 5 8 3 2" xfId="55349"/>
    <cellStyle name="Normal 8 5 8 3 3" xfId="55350"/>
    <cellStyle name="Normal 8 5 8 3 4" xfId="55351"/>
    <cellStyle name="Normal 8 5 8 4" xfId="55352"/>
    <cellStyle name="Normal 8 5 8 4 2" xfId="55353"/>
    <cellStyle name="Normal 8 5 8 5" xfId="55354"/>
    <cellStyle name="Normal 8 5 8 6" xfId="55355"/>
    <cellStyle name="Normal 8 5 8 7" xfId="55356"/>
    <cellStyle name="Normal 8 5 9" xfId="55357"/>
    <cellStyle name="Normal 8 5 9 2" xfId="55358"/>
    <cellStyle name="Normal 8 5 9 2 2" xfId="55359"/>
    <cellStyle name="Normal 8 5 9 2 2 2" xfId="55360"/>
    <cellStyle name="Normal 8 5 9 2 3" xfId="55361"/>
    <cellStyle name="Normal 8 5 9 2 3 2" xfId="55362"/>
    <cellStyle name="Normal 8 5 9 2 4" xfId="55363"/>
    <cellStyle name="Normal 8 5 9 2 5" xfId="55364"/>
    <cellStyle name="Normal 8 5 9 3" xfId="55365"/>
    <cellStyle name="Normal 8 5 9 3 2" xfId="55366"/>
    <cellStyle name="Normal 8 5 9 3 3" xfId="55367"/>
    <cellStyle name="Normal 8 5 9 3 4" xfId="55368"/>
    <cellStyle name="Normal 8 5 9 4" xfId="55369"/>
    <cellStyle name="Normal 8 5 9 4 2" xfId="55370"/>
    <cellStyle name="Normal 8 5 9 5" xfId="55371"/>
    <cellStyle name="Normal 8 5 9 6" xfId="55372"/>
    <cellStyle name="Normal 8 5 9 7" xfId="55373"/>
    <cellStyle name="Normal 8 6" xfId="55374"/>
    <cellStyle name="Normal 8 6 10" xfId="55375"/>
    <cellStyle name="Normal 8 6 10 2" xfId="55376"/>
    <cellStyle name="Normal 8 6 11" xfId="55377"/>
    <cellStyle name="Normal 8 6 12" xfId="55378"/>
    <cellStyle name="Normal 8 6 13" xfId="55379"/>
    <cellStyle name="Normal 8 6 2" xfId="55380"/>
    <cellStyle name="Normal 8 6 2 10" xfId="55381"/>
    <cellStyle name="Normal 8 6 2 2" xfId="55382"/>
    <cellStyle name="Normal 8 6 2 2 2" xfId="55383"/>
    <cellStyle name="Normal 8 6 2 2 2 2" xfId="55384"/>
    <cellStyle name="Normal 8 6 2 2 2 2 2" xfId="55385"/>
    <cellStyle name="Normal 8 6 2 2 2 2 2 2" xfId="55386"/>
    <cellStyle name="Normal 8 6 2 2 2 2 3" xfId="55387"/>
    <cellStyle name="Normal 8 6 2 2 2 2 3 2" xfId="55388"/>
    <cellStyle name="Normal 8 6 2 2 2 2 4" xfId="55389"/>
    <cellStyle name="Normal 8 6 2 2 2 2 5" xfId="55390"/>
    <cellStyle name="Normal 8 6 2 2 2 2 6" xfId="55391"/>
    <cellStyle name="Normal 8 6 2 2 2 3" xfId="55392"/>
    <cellStyle name="Normal 8 6 2 2 2 3 2" xfId="55393"/>
    <cellStyle name="Normal 8 6 2 2 2 3 3" xfId="55394"/>
    <cellStyle name="Normal 8 6 2 2 2 3 4" xfId="55395"/>
    <cellStyle name="Normal 8 6 2 2 2 4" xfId="55396"/>
    <cellStyle name="Normal 8 6 2 2 2 4 2" xfId="55397"/>
    <cellStyle name="Normal 8 6 2 2 2 5" xfId="55398"/>
    <cellStyle name="Normal 8 6 2 2 2 6" xfId="55399"/>
    <cellStyle name="Normal 8 6 2 2 2 7" xfId="55400"/>
    <cellStyle name="Normal 8 6 2 2 3" xfId="55401"/>
    <cellStyle name="Normal 8 6 2 2 3 2" xfId="55402"/>
    <cellStyle name="Normal 8 6 2 2 3 2 2" xfId="55403"/>
    <cellStyle name="Normal 8 6 2 2 3 2 2 2" xfId="55404"/>
    <cellStyle name="Normal 8 6 2 2 3 2 3" xfId="55405"/>
    <cellStyle name="Normal 8 6 2 2 3 2 3 2" xfId="55406"/>
    <cellStyle name="Normal 8 6 2 2 3 2 4" xfId="55407"/>
    <cellStyle name="Normal 8 6 2 2 3 3" xfId="55408"/>
    <cellStyle name="Normal 8 6 2 2 3 3 2" xfId="55409"/>
    <cellStyle name="Normal 8 6 2 2 3 4" xfId="55410"/>
    <cellStyle name="Normal 8 6 2 2 3 4 2" xfId="55411"/>
    <cellStyle name="Normal 8 6 2 2 3 5" xfId="55412"/>
    <cellStyle name="Normal 8 6 2 2 3 6" xfId="55413"/>
    <cellStyle name="Normal 8 6 2 2 4" xfId="55414"/>
    <cellStyle name="Normal 8 6 2 2 4 2" xfId="55415"/>
    <cellStyle name="Normal 8 6 2 2 4 2 2" xfId="55416"/>
    <cellStyle name="Normal 8 6 2 2 4 2 2 2" xfId="55417"/>
    <cellStyle name="Normal 8 6 2 2 4 2 3" xfId="55418"/>
    <cellStyle name="Normal 8 6 2 2 4 2 3 2" xfId="55419"/>
    <cellStyle name="Normal 8 6 2 2 4 2 4" xfId="55420"/>
    <cellStyle name="Normal 8 6 2 2 4 3" xfId="55421"/>
    <cellStyle name="Normal 8 6 2 2 4 3 2" xfId="55422"/>
    <cellStyle name="Normal 8 6 2 2 4 4" xfId="55423"/>
    <cellStyle name="Normal 8 6 2 2 4 4 2" xfId="55424"/>
    <cellStyle name="Normal 8 6 2 2 4 5" xfId="55425"/>
    <cellStyle name="Normal 8 6 2 2 5" xfId="55426"/>
    <cellStyle name="Normal 8 6 2 2 5 2" xfId="55427"/>
    <cellStyle name="Normal 8 6 2 2 5 2 2" xfId="55428"/>
    <cellStyle name="Normal 8 6 2 2 5 3" xfId="55429"/>
    <cellStyle name="Normal 8 6 2 2 5 3 2" xfId="55430"/>
    <cellStyle name="Normal 8 6 2 2 5 4" xfId="55431"/>
    <cellStyle name="Normal 8 6 2 2 6" xfId="55432"/>
    <cellStyle name="Normal 8 6 2 2 6 2" xfId="55433"/>
    <cellStyle name="Normal 8 6 2 2 7" xfId="55434"/>
    <cellStyle name="Normal 8 6 2 2 7 2" xfId="55435"/>
    <cellStyle name="Normal 8 6 2 2 8" xfId="55436"/>
    <cellStyle name="Normal 8 6 2 3" xfId="55437"/>
    <cellStyle name="Normal 8 6 2 3 2" xfId="55438"/>
    <cellStyle name="Normal 8 6 2 3 2 2" xfId="55439"/>
    <cellStyle name="Normal 8 6 2 3 2 2 2" xfId="55440"/>
    <cellStyle name="Normal 8 6 2 3 2 2 2 2" xfId="55441"/>
    <cellStyle name="Normal 8 6 2 3 2 2 3" xfId="55442"/>
    <cellStyle name="Normal 8 6 2 3 2 2 3 2" xfId="55443"/>
    <cellStyle name="Normal 8 6 2 3 2 2 4" xfId="55444"/>
    <cellStyle name="Normal 8 6 2 3 2 3" xfId="55445"/>
    <cellStyle name="Normal 8 6 2 3 2 3 2" xfId="55446"/>
    <cellStyle name="Normal 8 6 2 3 2 4" xfId="55447"/>
    <cellStyle name="Normal 8 6 2 3 2 4 2" xfId="55448"/>
    <cellStyle name="Normal 8 6 2 3 2 5" xfId="55449"/>
    <cellStyle name="Normal 8 6 2 3 2 6" xfId="55450"/>
    <cellStyle name="Normal 8 6 2 3 3" xfId="55451"/>
    <cellStyle name="Normal 8 6 2 3 3 2" xfId="55452"/>
    <cellStyle name="Normal 8 6 2 3 3 2 2" xfId="55453"/>
    <cellStyle name="Normal 8 6 2 3 3 2 2 2" xfId="55454"/>
    <cellStyle name="Normal 8 6 2 3 3 2 3" xfId="55455"/>
    <cellStyle name="Normal 8 6 2 3 3 2 3 2" xfId="55456"/>
    <cellStyle name="Normal 8 6 2 3 3 2 4" xfId="55457"/>
    <cellStyle name="Normal 8 6 2 3 3 3" xfId="55458"/>
    <cellStyle name="Normal 8 6 2 3 3 3 2" xfId="55459"/>
    <cellStyle name="Normal 8 6 2 3 3 4" xfId="55460"/>
    <cellStyle name="Normal 8 6 2 3 3 4 2" xfId="55461"/>
    <cellStyle name="Normal 8 6 2 3 3 5" xfId="55462"/>
    <cellStyle name="Normal 8 6 2 3 4" xfId="55463"/>
    <cellStyle name="Normal 8 6 2 3 4 2" xfId="55464"/>
    <cellStyle name="Normal 8 6 2 3 4 2 2" xfId="55465"/>
    <cellStyle name="Normal 8 6 2 3 4 2 2 2" xfId="55466"/>
    <cellStyle name="Normal 8 6 2 3 4 2 3" xfId="55467"/>
    <cellStyle name="Normal 8 6 2 3 4 2 3 2" xfId="55468"/>
    <cellStyle name="Normal 8 6 2 3 4 2 4" xfId="55469"/>
    <cellStyle name="Normal 8 6 2 3 4 3" xfId="55470"/>
    <cellStyle name="Normal 8 6 2 3 4 3 2" xfId="55471"/>
    <cellStyle name="Normal 8 6 2 3 4 4" xfId="55472"/>
    <cellStyle name="Normal 8 6 2 3 4 4 2" xfId="55473"/>
    <cellStyle name="Normal 8 6 2 3 4 5" xfId="55474"/>
    <cellStyle name="Normal 8 6 2 3 5" xfId="55475"/>
    <cellStyle name="Normal 8 6 2 3 5 2" xfId="55476"/>
    <cellStyle name="Normal 8 6 2 3 5 2 2" xfId="55477"/>
    <cellStyle name="Normal 8 6 2 3 5 3" xfId="55478"/>
    <cellStyle name="Normal 8 6 2 3 5 3 2" xfId="55479"/>
    <cellStyle name="Normal 8 6 2 3 5 4" xfId="55480"/>
    <cellStyle name="Normal 8 6 2 3 6" xfId="55481"/>
    <cellStyle name="Normal 8 6 2 3 6 2" xfId="55482"/>
    <cellStyle name="Normal 8 6 2 3 7" xfId="55483"/>
    <cellStyle name="Normal 8 6 2 3 7 2" xfId="55484"/>
    <cellStyle name="Normal 8 6 2 3 8" xfId="55485"/>
    <cellStyle name="Normal 8 6 2 4" xfId="55486"/>
    <cellStyle name="Normal 8 6 2 4 2" xfId="55487"/>
    <cellStyle name="Normal 8 6 2 4 2 2" xfId="55488"/>
    <cellStyle name="Normal 8 6 2 4 2 2 2" xfId="55489"/>
    <cellStyle name="Normal 8 6 2 4 2 3" xfId="55490"/>
    <cellStyle name="Normal 8 6 2 4 2 3 2" xfId="55491"/>
    <cellStyle name="Normal 8 6 2 4 2 4" xfId="55492"/>
    <cellStyle name="Normal 8 6 2 4 2 5" xfId="55493"/>
    <cellStyle name="Normal 8 6 2 4 3" xfId="55494"/>
    <cellStyle name="Normal 8 6 2 4 3 2" xfId="55495"/>
    <cellStyle name="Normal 8 6 2 4 3 3" xfId="55496"/>
    <cellStyle name="Normal 8 6 2 4 3 4" xfId="55497"/>
    <cellStyle name="Normal 8 6 2 4 4" xfId="55498"/>
    <cellStyle name="Normal 8 6 2 4 4 2" xfId="55499"/>
    <cellStyle name="Normal 8 6 2 4 5" xfId="55500"/>
    <cellStyle name="Normal 8 6 2 4 6" xfId="55501"/>
    <cellStyle name="Normal 8 6 2 4 7" xfId="55502"/>
    <cellStyle name="Normal 8 6 2 5" xfId="55503"/>
    <cellStyle name="Normal 8 6 2 5 2" xfId="55504"/>
    <cellStyle name="Normal 8 6 2 5 2 2" xfId="55505"/>
    <cellStyle name="Normal 8 6 2 5 2 2 2" xfId="55506"/>
    <cellStyle name="Normal 8 6 2 5 2 3" xfId="55507"/>
    <cellStyle name="Normal 8 6 2 5 2 3 2" xfId="55508"/>
    <cellStyle name="Normal 8 6 2 5 2 4" xfId="55509"/>
    <cellStyle name="Normal 8 6 2 5 3" xfId="55510"/>
    <cellStyle name="Normal 8 6 2 5 3 2" xfId="55511"/>
    <cellStyle name="Normal 8 6 2 5 4" xfId="55512"/>
    <cellStyle name="Normal 8 6 2 5 4 2" xfId="55513"/>
    <cellStyle name="Normal 8 6 2 5 5" xfId="55514"/>
    <cellStyle name="Normal 8 6 2 5 6" xfId="55515"/>
    <cellStyle name="Normal 8 6 2 6" xfId="55516"/>
    <cellStyle name="Normal 8 6 2 6 2" xfId="55517"/>
    <cellStyle name="Normal 8 6 2 6 2 2" xfId="55518"/>
    <cellStyle name="Normal 8 6 2 6 2 2 2" xfId="55519"/>
    <cellStyle name="Normal 8 6 2 6 2 3" xfId="55520"/>
    <cellStyle name="Normal 8 6 2 6 2 3 2" xfId="55521"/>
    <cellStyle name="Normal 8 6 2 6 2 4" xfId="55522"/>
    <cellStyle name="Normal 8 6 2 6 3" xfId="55523"/>
    <cellStyle name="Normal 8 6 2 6 3 2" xfId="55524"/>
    <cellStyle name="Normal 8 6 2 6 4" xfId="55525"/>
    <cellStyle name="Normal 8 6 2 6 4 2" xfId="55526"/>
    <cellStyle name="Normal 8 6 2 6 5" xfId="55527"/>
    <cellStyle name="Normal 8 6 2 7" xfId="55528"/>
    <cellStyle name="Normal 8 6 2 7 2" xfId="55529"/>
    <cellStyle name="Normal 8 6 2 7 2 2" xfId="55530"/>
    <cellStyle name="Normal 8 6 2 7 3" xfId="55531"/>
    <cellStyle name="Normal 8 6 2 7 3 2" xfId="55532"/>
    <cellStyle name="Normal 8 6 2 7 4" xfId="55533"/>
    <cellStyle name="Normal 8 6 2 8" xfId="55534"/>
    <cellStyle name="Normal 8 6 2 8 2" xfId="55535"/>
    <cellStyle name="Normal 8 6 2 9" xfId="55536"/>
    <cellStyle name="Normal 8 6 2 9 2" xfId="55537"/>
    <cellStyle name="Normal 8 6 3" xfId="55538"/>
    <cellStyle name="Normal 8 6 3 2" xfId="55539"/>
    <cellStyle name="Normal 8 6 3 2 2" xfId="55540"/>
    <cellStyle name="Normal 8 6 3 2 2 2" xfId="55541"/>
    <cellStyle name="Normal 8 6 3 2 2 2 2" xfId="55542"/>
    <cellStyle name="Normal 8 6 3 2 2 3" xfId="55543"/>
    <cellStyle name="Normal 8 6 3 2 2 3 2" xfId="55544"/>
    <cellStyle name="Normal 8 6 3 2 2 4" xfId="55545"/>
    <cellStyle name="Normal 8 6 3 2 2 5" xfId="55546"/>
    <cellStyle name="Normal 8 6 3 2 2 6" xfId="55547"/>
    <cellStyle name="Normal 8 6 3 2 3" xfId="55548"/>
    <cellStyle name="Normal 8 6 3 2 3 2" xfId="55549"/>
    <cellStyle name="Normal 8 6 3 2 3 3" xfId="55550"/>
    <cellStyle name="Normal 8 6 3 2 3 4" xfId="55551"/>
    <cellStyle name="Normal 8 6 3 2 4" xfId="55552"/>
    <cellStyle name="Normal 8 6 3 2 4 2" xfId="55553"/>
    <cellStyle name="Normal 8 6 3 2 5" xfId="55554"/>
    <cellStyle name="Normal 8 6 3 2 6" xfId="55555"/>
    <cellStyle name="Normal 8 6 3 2 7" xfId="55556"/>
    <cellStyle name="Normal 8 6 3 3" xfId="55557"/>
    <cellStyle name="Normal 8 6 3 3 2" xfId="55558"/>
    <cellStyle name="Normal 8 6 3 3 2 2" xfId="55559"/>
    <cellStyle name="Normal 8 6 3 3 2 2 2" xfId="55560"/>
    <cellStyle name="Normal 8 6 3 3 2 3" xfId="55561"/>
    <cellStyle name="Normal 8 6 3 3 2 3 2" xfId="55562"/>
    <cellStyle name="Normal 8 6 3 3 2 4" xfId="55563"/>
    <cellStyle name="Normal 8 6 3 3 3" xfId="55564"/>
    <cellStyle name="Normal 8 6 3 3 3 2" xfId="55565"/>
    <cellStyle name="Normal 8 6 3 3 4" xfId="55566"/>
    <cellStyle name="Normal 8 6 3 3 4 2" xfId="55567"/>
    <cellStyle name="Normal 8 6 3 3 5" xfId="55568"/>
    <cellStyle name="Normal 8 6 3 3 6" xfId="55569"/>
    <cellStyle name="Normal 8 6 3 4" xfId="55570"/>
    <cellStyle name="Normal 8 6 3 4 2" xfId="55571"/>
    <cellStyle name="Normal 8 6 3 4 2 2" xfId="55572"/>
    <cellStyle name="Normal 8 6 3 4 2 2 2" xfId="55573"/>
    <cellStyle name="Normal 8 6 3 4 2 3" xfId="55574"/>
    <cellStyle name="Normal 8 6 3 4 2 3 2" xfId="55575"/>
    <cellStyle name="Normal 8 6 3 4 2 4" xfId="55576"/>
    <cellStyle name="Normal 8 6 3 4 3" xfId="55577"/>
    <cellStyle name="Normal 8 6 3 4 3 2" xfId="55578"/>
    <cellStyle name="Normal 8 6 3 4 4" xfId="55579"/>
    <cellStyle name="Normal 8 6 3 4 4 2" xfId="55580"/>
    <cellStyle name="Normal 8 6 3 4 5" xfId="55581"/>
    <cellStyle name="Normal 8 6 3 5" xfId="55582"/>
    <cellStyle name="Normal 8 6 3 5 2" xfId="55583"/>
    <cellStyle name="Normal 8 6 3 5 2 2" xfId="55584"/>
    <cellStyle name="Normal 8 6 3 5 3" xfId="55585"/>
    <cellStyle name="Normal 8 6 3 5 3 2" xfId="55586"/>
    <cellStyle name="Normal 8 6 3 5 4" xfId="55587"/>
    <cellStyle name="Normal 8 6 3 6" xfId="55588"/>
    <cellStyle name="Normal 8 6 3 6 2" xfId="55589"/>
    <cellStyle name="Normal 8 6 3 7" xfId="55590"/>
    <cellStyle name="Normal 8 6 3 7 2" xfId="55591"/>
    <cellStyle name="Normal 8 6 3 8" xfId="55592"/>
    <cellStyle name="Normal 8 6 4" xfId="55593"/>
    <cellStyle name="Normal 8 6 4 2" xfId="55594"/>
    <cellStyle name="Normal 8 6 4 2 2" xfId="55595"/>
    <cellStyle name="Normal 8 6 4 2 2 2" xfId="55596"/>
    <cellStyle name="Normal 8 6 4 2 2 2 2" xfId="55597"/>
    <cellStyle name="Normal 8 6 4 2 2 3" xfId="55598"/>
    <cellStyle name="Normal 8 6 4 2 2 3 2" xfId="55599"/>
    <cellStyle name="Normal 8 6 4 2 2 4" xfId="55600"/>
    <cellStyle name="Normal 8 6 4 2 3" xfId="55601"/>
    <cellStyle name="Normal 8 6 4 2 3 2" xfId="55602"/>
    <cellStyle name="Normal 8 6 4 2 4" xfId="55603"/>
    <cellStyle name="Normal 8 6 4 2 4 2" xfId="55604"/>
    <cellStyle name="Normal 8 6 4 2 5" xfId="55605"/>
    <cellStyle name="Normal 8 6 4 2 6" xfId="55606"/>
    <cellStyle name="Normal 8 6 4 3" xfId="55607"/>
    <cellStyle name="Normal 8 6 4 3 2" xfId="55608"/>
    <cellStyle name="Normal 8 6 4 3 2 2" xfId="55609"/>
    <cellStyle name="Normal 8 6 4 3 2 2 2" xfId="55610"/>
    <cellStyle name="Normal 8 6 4 3 2 3" xfId="55611"/>
    <cellStyle name="Normal 8 6 4 3 2 3 2" xfId="55612"/>
    <cellStyle name="Normal 8 6 4 3 2 4" xfId="55613"/>
    <cellStyle name="Normal 8 6 4 3 3" xfId="55614"/>
    <cellStyle name="Normal 8 6 4 3 3 2" xfId="55615"/>
    <cellStyle name="Normal 8 6 4 3 4" xfId="55616"/>
    <cellStyle name="Normal 8 6 4 3 4 2" xfId="55617"/>
    <cellStyle name="Normal 8 6 4 3 5" xfId="55618"/>
    <cellStyle name="Normal 8 6 4 4" xfId="55619"/>
    <cellStyle name="Normal 8 6 4 4 2" xfId="55620"/>
    <cellStyle name="Normal 8 6 4 4 2 2" xfId="55621"/>
    <cellStyle name="Normal 8 6 4 4 2 2 2" xfId="55622"/>
    <cellStyle name="Normal 8 6 4 4 2 3" xfId="55623"/>
    <cellStyle name="Normal 8 6 4 4 2 3 2" xfId="55624"/>
    <cellStyle name="Normal 8 6 4 4 2 4" xfId="55625"/>
    <cellStyle name="Normal 8 6 4 4 3" xfId="55626"/>
    <cellStyle name="Normal 8 6 4 4 3 2" xfId="55627"/>
    <cellStyle name="Normal 8 6 4 4 4" xfId="55628"/>
    <cellStyle name="Normal 8 6 4 4 4 2" xfId="55629"/>
    <cellStyle name="Normal 8 6 4 4 5" xfId="55630"/>
    <cellStyle name="Normal 8 6 4 5" xfId="55631"/>
    <cellStyle name="Normal 8 6 4 5 2" xfId="55632"/>
    <cellStyle name="Normal 8 6 4 5 2 2" xfId="55633"/>
    <cellStyle name="Normal 8 6 4 5 3" xfId="55634"/>
    <cellStyle name="Normal 8 6 4 5 3 2" xfId="55635"/>
    <cellStyle name="Normal 8 6 4 5 4" xfId="55636"/>
    <cellStyle name="Normal 8 6 4 6" xfId="55637"/>
    <cellStyle name="Normal 8 6 4 6 2" xfId="55638"/>
    <cellStyle name="Normal 8 6 4 7" xfId="55639"/>
    <cellStyle name="Normal 8 6 4 7 2" xfId="55640"/>
    <cellStyle name="Normal 8 6 4 8" xfId="55641"/>
    <cellStyle name="Normal 8 6 5" xfId="55642"/>
    <cellStyle name="Normal 8 6 5 2" xfId="55643"/>
    <cellStyle name="Normal 8 6 5 2 2" xfId="55644"/>
    <cellStyle name="Normal 8 6 5 2 2 2" xfId="55645"/>
    <cellStyle name="Normal 8 6 5 2 3" xfId="55646"/>
    <cellStyle name="Normal 8 6 5 2 3 2" xfId="55647"/>
    <cellStyle name="Normal 8 6 5 2 4" xfId="55648"/>
    <cellStyle name="Normal 8 6 5 2 5" xfId="55649"/>
    <cellStyle name="Normal 8 6 5 2 6" xfId="55650"/>
    <cellStyle name="Normal 8 6 5 3" xfId="55651"/>
    <cellStyle name="Normal 8 6 5 3 2" xfId="55652"/>
    <cellStyle name="Normal 8 6 5 3 3" xfId="55653"/>
    <cellStyle name="Normal 8 6 5 3 4" xfId="55654"/>
    <cellStyle name="Normal 8 6 5 4" xfId="55655"/>
    <cellStyle name="Normal 8 6 5 4 2" xfId="55656"/>
    <cellStyle name="Normal 8 6 5 5" xfId="55657"/>
    <cellStyle name="Normal 8 6 5 6" xfId="55658"/>
    <cellStyle name="Normal 8 6 5 7" xfId="55659"/>
    <cellStyle name="Normal 8 6 6" xfId="55660"/>
    <cellStyle name="Normal 8 6 6 2" xfId="55661"/>
    <cellStyle name="Normal 8 6 6 2 2" xfId="55662"/>
    <cellStyle name="Normal 8 6 6 2 2 2" xfId="55663"/>
    <cellStyle name="Normal 8 6 6 2 3" xfId="55664"/>
    <cellStyle name="Normal 8 6 6 2 3 2" xfId="55665"/>
    <cellStyle name="Normal 8 6 6 2 4" xfId="55666"/>
    <cellStyle name="Normal 8 6 6 2 5" xfId="55667"/>
    <cellStyle name="Normal 8 6 6 2 6" xfId="55668"/>
    <cellStyle name="Normal 8 6 6 3" xfId="55669"/>
    <cellStyle name="Normal 8 6 6 3 2" xfId="55670"/>
    <cellStyle name="Normal 8 6 6 3 3" xfId="55671"/>
    <cellStyle name="Normal 8 6 6 3 4" xfId="55672"/>
    <cellStyle name="Normal 8 6 6 4" xfId="55673"/>
    <cellStyle name="Normal 8 6 6 4 2" xfId="55674"/>
    <cellStyle name="Normal 8 6 6 5" xfId="55675"/>
    <cellStyle name="Normal 8 6 6 6" xfId="55676"/>
    <cellStyle name="Normal 8 6 6 7" xfId="55677"/>
    <cellStyle name="Normal 8 6 7" xfId="55678"/>
    <cellStyle name="Normal 8 6 7 2" xfId="55679"/>
    <cellStyle name="Normal 8 6 7 2 2" xfId="55680"/>
    <cellStyle name="Normal 8 6 7 2 2 2" xfId="55681"/>
    <cellStyle name="Normal 8 6 7 2 3" xfId="55682"/>
    <cellStyle name="Normal 8 6 7 2 3 2" xfId="55683"/>
    <cellStyle name="Normal 8 6 7 2 4" xfId="55684"/>
    <cellStyle name="Normal 8 6 7 2 5" xfId="55685"/>
    <cellStyle name="Normal 8 6 7 3" xfId="55686"/>
    <cellStyle name="Normal 8 6 7 3 2" xfId="55687"/>
    <cellStyle name="Normal 8 6 7 3 3" xfId="55688"/>
    <cellStyle name="Normal 8 6 7 3 4" xfId="55689"/>
    <cellStyle name="Normal 8 6 7 4" xfId="55690"/>
    <cellStyle name="Normal 8 6 7 4 2" xfId="55691"/>
    <cellStyle name="Normal 8 6 7 5" xfId="55692"/>
    <cellStyle name="Normal 8 6 7 6" xfId="55693"/>
    <cellStyle name="Normal 8 6 7 7" xfId="55694"/>
    <cellStyle name="Normal 8 6 8" xfId="55695"/>
    <cellStyle name="Normal 8 6 8 2" xfId="55696"/>
    <cellStyle name="Normal 8 6 8 2 2" xfId="55697"/>
    <cellStyle name="Normal 8 6 8 3" xfId="55698"/>
    <cellStyle name="Normal 8 6 8 3 2" xfId="55699"/>
    <cellStyle name="Normal 8 6 8 4" xfId="55700"/>
    <cellStyle name="Normal 8 6 8 5" xfId="55701"/>
    <cellStyle name="Normal 8 6 8 6" xfId="55702"/>
    <cellStyle name="Normal 8 6 9" xfId="55703"/>
    <cellStyle name="Normal 8 6 9 2" xfId="55704"/>
    <cellStyle name="Normal 8 6 9 3" xfId="55705"/>
    <cellStyle name="Normal 8 6 9 4" xfId="55706"/>
    <cellStyle name="Normal 8 7" xfId="55707"/>
    <cellStyle name="Normal 8 7 10" xfId="55708"/>
    <cellStyle name="Normal 8 7 2" xfId="55709"/>
    <cellStyle name="Normal 8 7 2 2" xfId="55710"/>
    <cellStyle name="Normal 8 7 2 2 2" xfId="55711"/>
    <cellStyle name="Normal 8 7 2 2 2 2" xfId="55712"/>
    <cellStyle name="Normal 8 7 2 2 2 2 2" xfId="55713"/>
    <cellStyle name="Normal 8 7 2 2 2 3" xfId="55714"/>
    <cellStyle name="Normal 8 7 2 2 2 3 2" xfId="55715"/>
    <cellStyle name="Normal 8 7 2 2 2 4" xfId="55716"/>
    <cellStyle name="Normal 8 7 2 2 2 5" xfId="55717"/>
    <cellStyle name="Normal 8 7 2 2 2 6" xfId="55718"/>
    <cellStyle name="Normal 8 7 2 2 3" xfId="55719"/>
    <cellStyle name="Normal 8 7 2 2 3 2" xfId="55720"/>
    <cellStyle name="Normal 8 7 2 2 3 3" xfId="55721"/>
    <cellStyle name="Normal 8 7 2 2 3 4" xfId="55722"/>
    <cellStyle name="Normal 8 7 2 2 4" xfId="55723"/>
    <cellStyle name="Normal 8 7 2 2 4 2" xfId="55724"/>
    <cellStyle name="Normal 8 7 2 2 5" xfId="55725"/>
    <cellStyle name="Normal 8 7 2 2 6" xfId="55726"/>
    <cellStyle name="Normal 8 7 2 2 7" xfId="55727"/>
    <cellStyle name="Normal 8 7 2 3" xfId="55728"/>
    <cellStyle name="Normal 8 7 2 3 2" xfId="55729"/>
    <cellStyle name="Normal 8 7 2 3 2 2" xfId="55730"/>
    <cellStyle name="Normal 8 7 2 3 2 2 2" xfId="55731"/>
    <cellStyle name="Normal 8 7 2 3 2 3" xfId="55732"/>
    <cellStyle name="Normal 8 7 2 3 2 3 2" xfId="55733"/>
    <cellStyle name="Normal 8 7 2 3 2 4" xfId="55734"/>
    <cellStyle name="Normal 8 7 2 3 2 5" xfId="55735"/>
    <cellStyle name="Normal 8 7 2 3 3" xfId="55736"/>
    <cellStyle name="Normal 8 7 2 3 3 2" xfId="55737"/>
    <cellStyle name="Normal 8 7 2 3 3 3" xfId="55738"/>
    <cellStyle name="Normal 8 7 2 3 3 4" xfId="55739"/>
    <cellStyle name="Normal 8 7 2 3 4" xfId="55740"/>
    <cellStyle name="Normal 8 7 2 3 4 2" xfId="55741"/>
    <cellStyle name="Normal 8 7 2 3 5" xfId="55742"/>
    <cellStyle name="Normal 8 7 2 3 6" xfId="55743"/>
    <cellStyle name="Normal 8 7 2 3 7" xfId="55744"/>
    <cellStyle name="Normal 8 7 2 4" xfId="55745"/>
    <cellStyle name="Normal 8 7 2 4 2" xfId="55746"/>
    <cellStyle name="Normal 8 7 2 4 2 2" xfId="55747"/>
    <cellStyle name="Normal 8 7 2 4 2 2 2" xfId="55748"/>
    <cellStyle name="Normal 8 7 2 4 2 3" xfId="55749"/>
    <cellStyle name="Normal 8 7 2 4 2 3 2" xfId="55750"/>
    <cellStyle name="Normal 8 7 2 4 2 4" xfId="55751"/>
    <cellStyle name="Normal 8 7 2 4 3" xfId="55752"/>
    <cellStyle name="Normal 8 7 2 4 3 2" xfId="55753"/>
    <cellStyle name="Normal 8 7 2 4 4" xfId="55754"/>
    <cellStyle name="Normal 8 7 2 4 4 2" xfId="55755"/>
    <cellStyle name="Normal 8 7 2 4 5" xfId="55756"/>
    <cellStyle name="Normal 8 7 2 4 6" xfId="55757"/>
    <cellStyle name="Normal 8 7 2 5" xfId="55758"/>
    <cellStyle name="Normal 8 7 2 5 2" xfId="55759"/>
    <cellStyle name="Normal 8 7 2 5 2 2" xfId="55760"/>
    <cellStyle name="Normal 8 7 2 5 3" xfId="55761"/>
    <cellStyle name="Normal 8 7 2 5 3 2" xfId="55762"/>
    <cellStyle name="Normal 8 7 2 5 4" xfId="55763"/>
    <cellStyle name="Normal 8 7 2 6" xfId="55764"/>
    <cellStyle name="Normal 8 7 2 6 2" xfId="55765"/>
    <cellStyle name="Normal 8 7 2 7" xfId="55766"/>
    <cellStyle name="Normal 8 7 2 7 2" xfId="55767"/>
    <cellStyle name="Normal 8 7 2 8" xfId="55768"/>
    <cellStyle name="Normal 8 7 2 9" xfId="55769"/>
    <cellStyle name="Normal 8 7 3" xfId="55770"/>
    <cellStyle name="Normal 8 7 3 2" xfId="55771"/>
    <cellStyle name="Normal 8 7 3 2 2" xfId="55772"/>
    <cellStyle name="Normal 8 7 3 2 2 2" xfId="55773"/>
    <cellStyle name="Normal 8 7 3 2 2 2 2" xfId="55774"/>
    <cellStyle name="Normal 8 7 3 2 2 3" xfId="55775"/>
    <cellStyle name="Normal 8 7 3 2 2 3 2" xfId="55776"/>
    <cellStyle name="Normal 8 7 3 2 2 4" xfId="55777"/>
    <cellStyle name="Normal 8 7 3 2 3" xfId="55778"/>
    <cellStyle name="Normal 8 7 3 2 3 2" xfId="55779"/>
    <cellStyle name="Normal 8 7 3 2 4" xfId="55780"/>
    <cellStyle name="Normal 8 7 3 2 4 2" xfId="55781"/>
    <cellStyle name="Normal 8 7 3 2 5" xfId="55782"/>
    <cellStyle name="Normal 8 7 3 2 6" xfId="55783"/>
    <cellStyle name="Normal 8 7 3 3" xfId="55784"/>
    <cellStyle name="Normal 8 7 3 3 2" xfId="55785"/>
    <cellStyle name="Normal 8 7 3 3 2 2" xfId="55786"/>
    <cellStyle name="Normal 8 7 3 3 2 2 2" xfId="55787"/>
    <cellStyle name="Normal 8 7 3 3 2 3" xfId="55788"/>
    <cellStyle name="Normal 8 7 3 3 2 3 2" xfId="55789"/>
    <cellStyle name="Normal 8 7 3 3 2 4" xfId="55790"/>
    <cellStyle name="Normal 8 7 3 3 3" xfId="55791"/>
    <cellStyle name="Normal 8 7 3 3 3 2" xfId="55792"/>
    <cellStyle name="Normal 8 7 3 3 4" xfId="55793"/>
    <cellStyle name="Normal 8 7 3 3 4 2" xfId="55794"/>
    <cellStyle name="Normal 8 7 3 3 5" xfId="55795"/>
    <cellStyle name="Normal 8 7 3 4" xfId="55796"/>
    <cellStyle name="Normal 8 7 3 4 2" xfId="55797"/>
    <cellStyle name="Normal 8 7 3 4 2 2" xfId="55798"/>
    <cellStyle name="Normal 8 7 3 4 2 2 2" xfId="55799"/>
    <cellStyle name="Normal 8 7 3 4 2 3" xfId="55800"/>
    <cellStyle name="Normal 8 7 3 4 2 3 2" xfId="55801"/>
    <cellStyle name="Normal 8 7 3 4 2 4" xfId="55802"/>
    <cellStyle name="Normal 8 7 3 4 3" xfId="55803"/>
    <cellStyle name="Normal 8 7 3 4 3 2" xfId="55804"/>
    <cellStyle name="Normal 8 7 3 4 4" xfId="55805"/>
    <cellStyle name="Normal 8 7 3 4 4 2" xfId="55806"/>
    <cellStyle name="Normal 8 7 3 4 5" xfId="55807"/>
    <cellStyle name="Normal 8 7 3 5" xfId="55808"/>
    <cellStyle name="Normal 8 7 3 5 2" xfId="55809"/>
    <cellStyle name="Normal 8 7 3 5 2 2" xfId="55810"/>
    <cellStyle name="Normal 8 7 3 5 3" xfId="55811"/>
    <cellStyle name="Normal 8 7 3 5 3 2" xfId="55812"/>
    <cellStyle name="Normal 8 7 3 5 4" xfId="55813"/>
    <cellStyle name="Normal 8 7 3 6" xfId="55814"/>
    <cellStyle name="Normal 8 7 3 6 2" xfId="55815"/>
    <cellStyle name="Normal 8 7 3 7" xfId="55816"/>
    <cellStyle name="Normal 8 7 3 7 2" xfId="55817"/>
    <cellStyle name="Normal 8 7 3 8" xfId="55818"/>
    <cellStyle name="Normal 8 7 4" xfId="55819"/>
    <cellStyle name="Normal 8 7 4 2" xfId="55820"/>
    <cellStyle name="Normal 8 7 4 2 2" xfId="55821"/>
    <cellStyle name="Normal 8 7 4 2 2 2" xfId="55822"/>
    <cellStyle name="Normal 8 7 4 2 3" xfId="55823"/>
    <cellStyle name="Normal 8 7 4 2 3 2" xfId="55824"/>
    <cellStyle name="Normal 8 7 4 2 4" xfId="55825"/>
    <cellStyle name="Normal 8 7 4 2 5" xfId="55826"/>
    <cellStyle name="Normal 8 7 4 3" xfId="55827"/>
    <cellStyle name="Normal 8 7 4 3 2" xfId="55828"/>
    <cellStyle name="Normal 8 7 4 3 3" xfId="55829"/>
    <cellStyle name="Normal 8 7 4 3 4" xfId="55830"/>
    <cellStyle name="Normal 8 7 4 4" xfId="55831"/>
    <cellStyle name="Normal 8 7 4 4 2" xfId="55832"/>
    <cellStyle name="Normal 8 7 4 5" xfId="55833"/>
    <cellStyle name="Normal 8 7 4 6" xfId="55834"/>
    <cellStyle name="Normal 8 7 4 7" xfId="55835"/>
    <cellStyle name="Normal 8 7 5" xfId="55836"/>
    <cellStyle name="Normal 8 7 5 2" xfId="55837"/>
    <cellStyle name="Normal 8 7 5 2 2" xfId="55838"/>
    <cellStyle name="Normal 8 7 5 2 2 2" xfId="55839"/>
    <cellStyle name="Normal 8 7 5 2 3" xfId="55840"/>
    <cellStyle name="Normal 8 7 5 2 3 2" xfId="55841"/>
    <cellStyle name="Normal 8 7 5 2 4" xfId="55842"/>
    <cellStyle name="Normal 8 7 5 3" xfId="55843"/>
    <cellStyle name="Normal 8 7 5 3 2" xfId="55844"/>
    <cellStyle name="Normal 8 7 5 4" xfId="55845"/>
    <cellStyle name="Normal 8 7 5 4 2" xfId="55846"/>
    <cellStyle name="Normal 8 7 5 5" xfId="55847"/>
    <cellStyle name="Normal 8 7 5 6" xfId="55848"/>
    <cellStyle name="Normal 8 7 6" xfId="55849"/>
    <cellStyle name="Normal 8 7 6 2" xfId="55850"/>
    <cellStyle name="Normal 8 7 6 2 2" xfId="55851"/>
    <cellStyle name="Normal 8 7 6 2 2 2" xfId="55852"/>
    <cellStyle name="Normal 8 7 6 2 3" xfId="55853"/>
    <cellStyle name="Normal 8 7 6 2 3 2" xfId="55854"/>
    <cellStyle name="Normal 8 7 6 2 4" xfId="55855"/>
    <cellStyle name="Normal 8 7 6 3" xfId="55856"/>
    <cellStyle name="Normal 8 7 6 3 2" xfId="55857"/>
    <cellStyle name="Normal 8 7 6 4" xfId="55858"/>
    <cellStyle name="Normal 8 7 6 4 2" xfId="55859"/>
    <cellStyle name="Normal 8 7 6 5" xfId="55860"/>
    <cellStyle name="Normal 8 7 7" xfId="55861"/>
    <cellStyle name="Normal 8 7 7 2" xfId="55862"/>
    <cellStyle name="Normal 8 7 7 2 2" xfId="55863"/>
    <cellStyle name="Normal 8 7 7 3" xfId="55864"/>
    <cellStyle name="Normal 8 7 7 3 2" xfId="55865"/>
    <cellStyle name="Normal 8 7 7 4" xfId="55866"/>
    <cellStyle name="Normal 8 7 8" xfId="55867"/>
    <cellStyle name="Normal 8 7 8 2" xfId="55868"/>
    <cellStyle name="Normal 8 7 9" xfId="55869"/>
    <cellStyle name="Normal 8 7 9 2" xfId="55870"/>
    <cellStyle name="Normal 8 8" xfId="55871"/>
    <cellStyle name="Normal 8 8 10" xfId="55872"/>
    <cellStyle name="Normal 8 8 2" xfId="55873"/>
    <cellStyle name="Normal 8 8 2 2" xfId="55874"/>
    <cellStyle name="Normal 8 8 2 2 2" xfId="55875"/>
    <cellStyle name="Normal 8 8 2 2 2 2" xfId="55876"/>
    <cellStyle name="Normal 8 8 2 2 2 2 2" xfId="55877"/>
    <cellStyle name="Normal 8 8 2 2 2 3" xfId="55878"/>
    <cellStyle name="Normal 8 8 2 2 2 3 2" xfId="55879"/>
    <cellStyle name="Normal 8 8 2 2 2 4" xfId="55880"/>
    <cellStyle name="Normal 8 8 2 2 2 5" xfId="55881"/>
    <cellStyle name="Normal 8 8 2 2 3" xfId="55882"/>
    <cellStyle name="Normal 8 8 2 2 3 2" xfId="55883"/>
    <cellStyle name="Normal 8 8 2 2 3 3" xfId="55884"/>
    <cellStyle name="Normal 8 8 2 2 3 4" xfId="55885"/>
    <cellStyle name="Normal 8 8 2 2 4" xfId="55886"/>
    <cellStyle name="Normal 8 8 2 2 4 2" xfId="55887"/>
    <cellStyle name="Normal 8 8 2 2 5" xfId="55888"/>
    <cellStyle name="Normal 8 8 2 2 6" xfId="55889"/>
    <cellStyle name="Normal 8 8 2 2 7" xfId="55890"/>
    <cellStyle name="Normal 8 8 2 3" xfId="55891"/>
    <cellStyle name="Normal 8 8 2 3 2" xfId="55892"/>
    <cellStyle name="Normal 8 8 2 3 2 2" xfId="55893"/>
    <cellStyle name="Normal 8 8 2 3 2 2 2" xfId="55894"/>
    <cellStyle name="Normal 8 8 2 3 2 3" xfId="55895"/>
    <cellStyle name="Normal 8 8 2 3 2 3 2" xfId="55896"/>
    <cellStyle name="Normal 8 8 2 3 2 4" xfId="55897"/>
    <cellStyle name="Normal 8 8 2 3 3" xfId="55898"/>
    <cellStyle name="Normal 8 8 2 3 3 2" xfId="55899"/>
    <cellStyle name="Normal 8 8 2 3 4" xfId="55900"/>
    <cellStyle name="Normal 8 8 2 3 4 2" xfId="55901"/>
    <cellStyle name="Normal 8 8 2 3 5" xfId="55902"/>
    <cellStyle name="Normal 8 8 2 3 6" xfId="55903"/>
    <cellStyle name="Normal 8 8 2 4" xfId="55904"/>
    <cellStyle name="Normal 8 8 2 4 2" xfId="55905"/>
    <cellStyle name="Normal 8 8 2 4 2 2" xfId="55906"/>
    <cellStyle name="Normal 8 8 2 4 2 2 2" xfId="55907"/>
    <cellStyle name="Normal 8 8 2 4 2 3" xfId="55908"/>
    <cellStyle name="Normal 8 8 2 4 2 3 2" xfId="55909"/>
    <cellStyle name="Normal 8 8 2 4 2 4" xfId="55910"/>
    <cellStyle name="Normal 8 8 2 4 3" xfId="55911"/>
    <cellStyle name="Normal 8 8 2 4 3 2" xfId="55912"/>
    <cellStyle name="Normal 8 8 2 4 4" xfId="55913"/>
    <cellStyle name="Normal 8 8 2 4 4 2" xfId="55914"/>
    <cellStyle name="Normal 8 8 2 4 5" xfId="55915"/>
    <cellStyle name="Normal 8 8 2 5" xfId="55916"/>
    <cellStyle name="Normal 8 8 2 5 2" xfId="55917"/>
    <cellStyle name="Normal 8 8 2 5 2 2" xfId="55918"/>
    <cellStyle name="Normal 8 8 2 5 3" xfId="55919"/>
    <cellStyle name="Normal 8 8 2 5 3 2" xfId="55920"/>
    <cellStyle name="Normal 8 8 2 5 4" xfId="55921"/>
    <cellStyle name="Normal 8 8 2 6" xfId="55922"/>
    <cellStyle name="Normal 8 8 2 6 2" xfId="55923"/>
    <cellStyle name="Normal 8 8 2 7" xfId="55924"/>
    <cellStyle name="Normal 8 8 2 7 2" xfId="55925"/>
    <cellStyle name="Normal 8 8 2 8" xfId="55926"/>
    <cellStyle name="Normal 8 8 3" xfId="55927"/>
    <cellStyle name="Normal 8 8 3 2" xfId="55928"/>
    <cellStyle name="Normal 8 8 3 2 2" xfId="55929"/>
    <cellStyle name="Normal 8 8 3 2 2 2" xfId="55930"/>
    <cellStyle name="Normal 8 8 3 2 2 2 2" xfId="55931"/>
    <cellStyle name="Normal 8 8 3 2 2 3" xfId="55932"/>
    <cellStyle name="Normal 8 8 3 2 2 3 2" xfId="55933"/>
    <cellStyle name="Normal 8 8 3 2 2 4" xfId="55934"/>
    <cellStyle name="Normal 8 8 3 2 3" xfId="55935"/>
    <cellStyle name="Normal 8 8 3 2 3 2" xfId="55936"/>
    <cellStyle name="Normal 8 8 3 2 4" xfId="55937"/>
    <cellStyle name="Normal 8 8 3 2 4 2" xfId="55938"/>
    <cellStyle name="Normal 8 8 3 2 5" xfId="55939"/>
    <cellStyle name="Normal 8 8 3 3" xfId="55940"/>
    <cellStyle name="Normal 8 8 3 3 2" xfId="55941"/>
    <cellStyle name="Normal 8 8 3 3 2 2" xfId="55942"/>
    <cellStyle name="Normal 8 8 3 3 2 2 2" xfId="55943"/>
    <cellStyle name="Normal 8 8 3 3 2 3" xfId="55944"/>
    <cellStyle name="Normal 8 8 3 3 2 3 2" xfId="55945"/>
    <cellStyle name="Normal 8 8 3 3 2 4" xfId="55946"/>
    <cellStyle name="Normal 8 8 3 3 3" xfId="55947"/>
    <cellStyle name="Normal 8 8 3 3 3 2" xfId="55948"/>
    <cellStyle name="Normal 8 8 3 3 4" xfId="55949"/>
    <cellStyle name="Normal 8 8 3 3 4 2" xfId="55950"/>
    <cellStyle name="Normal 8 8 3 3 5" xfId="55951"/>
    <cellStyle name="Normal 8 8 3 4" xfId="55952"/>
    <cellStyle name="Normal 8 8 3 4 2" xfId="55953"/>
    <cellStyle name="Normal 8 8 3 4 2 2" xfId="55954"/>
    <cellStyle name="Normal 8 8 3 4 2 2 2" xfId="55955"/>
    <cellStyle name="Normal 8 8 3 4 2 3" xfId="55956"/>
    <cellStyle name="Normal 8 8 3 4 2 3 2" xfId="55957"/>
    <cellStyle name="Normal 8 8 3 4 2 4" xfId="55958"/>
    <cellStyle name="Normal 8 8 3 4 3" xfId="55959"/>
    <cellStyle name="Normal 8 8 3 4 3 2" xfId="55960"/>
    <cellStyle name="Normal 8 8 3 4 4" xfId="55961"/>
    <cellStyle name="Normal 8 8 3 4 4 2" xfId="55962"/>
    <cellStyle name="Normal 8 8 3 4 5" xfId="55963"/>
    <cellStyle name="Normal 8 8 3 5" xfId="55964"/>
    <cellStyle name="Normal 8 8 3 5 2" xfId="55965"/>
    <cellStyle name="Normal 8 8 3 5 2 2" xfId="55966"/>
    <cellStyle name="Normal 8 8 3 5 3" xfId="55967"/>
    <cellStyle name="Normal 8 8 3 5 3 2" xfId="55968"/>
    <cellStyle name="Normal 8 8 3 5 4" xfId="55969"/>
    <cellStyle name="Normal 8 8 3 6" xfId="55970"/>
    <cellStyle name="Normal 8 8 3 6 2" xfId="55971"/>
    <cellStyle name="Normal 8 8 3 7" xfId="55972"/>
    <cellStyle name="Normal 8 8 3 7 2" xfId="55973"/>
    <cellStyle name="Normal 8 8 3 8" xfId="55974"/>
    <cellStyle name="Normal 8 8 4" xfId="55975"/>
    <cellStyle name="Normal 8 8 4 2" xfId="55976"/>
    <cellStyle name="Normal 8 8 4 2 2" xfId="55977"/>
    <cellStyle name="Normal 8 8 4 2 2 2" xfId="55978"/>
    <cellStyle name="Normal 8 8 4 2 3" xfId="55979"/>
    <cellStyle name="Normal 8 8 4 2 3 2" xfId="55980"/>
    <cellStyle name="Normal 8 8 4 2 4" xfId="55981"/>
    <cellStyle name="Normal 8 8 4 3" xfId="55982"/>
    <cellStyle name="Normal 8 8 4 3 2" xfId="55983"/>
    <cellStyle name="Normal 8 8 4 4" xfId="55984"/>
    <cellStyle name="Normal 8 8 4 4 2" xfId="55985"/>
    <cellStyle name="Normal 8 8 4 5" xfId="55986"/>
    <cellStyle name="Normal 8 8 4 6" xfId="55987"/>
    <cellStyle name="Normal 8 8 5" xfId="55988"/>
    <cellStyle name="Normal 8 8 5 2" xfId="55989"/>
    <cellStyle name="Normal 8 8 5 2 2" xfId="55990"/>
    <cellStyle name="Normal 8 8 5 2 2 2" xfId="55991"/>
    <cellStyle name="Normal 8 8 5 2 3" xfId="55992"/>
    <cellStyle name="Normal 8 8 5 2 3 2" xfId="55993"/>
    <cellStyle name="Normal 8 8 5 2 4" xfId="55994"/>
    <cellStyle name="Normal 8 8 5 3" xfId="55995"/>
    <cellStyle name="Normal 8 8 5 3 2" xfId="55996"/>
    <cellStyle name="Normal 8 8 5 4" xfId="55997"/>
    <cellStyle name="Normal 8 8 5 4 2" xfId="55998"/>
    <cellStyle name="Normal 8 8 5 5" xfId="55999"/>
    <cellStyle name="Normal 8 8 6" xfId="56000"/>
    <cellStyle name="Normal 8 8 6 2" xfId="56001"/>
    <cellStyle name="Normal 8 8 6 2 2" xfId="56002"/>
    <cellStyle name="Normal 8 8 6 2 2 2" xfId="56003"/>
    <cellStyle name="Normal 8 8 6 2 3" xfId="56004"/>
    <cellStyle name="Normal 8 8 6 2 3 2" xfId="56005"/>
    <cellStyle name="Normal 8 8 6 2 4" xfId="56006"/>
    <cellStyle name="Normal 8 8 6 3" xfId="56007"/>
    <cellStyle name="Normal 8 8 6 3 2" xfId="56008"/>
    <cellStyle name="Normal 8 8 6 4" xfId="56009"/>
    <cellStyle name="Normal 8 8 6 4 2" xfId="56010"/>
    <cellStyle name="Normal 8 8 6 5" xfId="56011"/>
    <cellStyle name="Normal 8 8 7" xfId="56012"/>
    <cellStyle name="Normal 8 8 7 2" xfId="56013"/>
    <cellStyle name="Normal 8 8 7 2 2" xfId="56014"/>
    <cellStyle name="Normal 8 8 7 3" xfId="56015"/>
    <cellStyle name="Normal 8 8 7 3 2" xfId="56016"/>
    <cellStyle name="Normal 8 8 7 4" xfId="56017"/>
    <cellStyle name="Normal 8 8 8" xfId="56018"/>
    <cellStyle name="Normal 8 8 8 2" xfId="56019"/>
    <cellStyle name="Normal 8 8 9" xfId="56020"/>
    <cellStyle name="Normal 8 8 9 2" xfId="56021"/>
    <cellStyle name="Normal 8 9" xfId="56022"/>
    <cellStyle name="Normal 8 9 2" xfId="56023"/>
    <cellStyle name="Normal 8 9 2 2" xfId="56024"/>
    <cellStyle name="Normal 8 9 2 2 2" xfId="56025"/>
    <cellStyle name="Normal 8 9 2 2 2 2" xfId="56026"/>
    <cellStyle name="Normal 8 9 2 2 3" xfId="56027"/>
    <cellStyle name="Normal 8 9 2 2 3 2" xfId="56028"/>
    <cellStyle name="Normal 8 9 2 2 4" xfId="56029"/>
    <cellStyle name="Normal 8 9 2 2 5" xfId="56030"/>
    <cellStyle name="Normal 8 9 2 3" xfId="56031"/>
    <cellStyle name="Normal 8 9 2 3 2" xfId="56032"/>
    <cellStyle name="Normal 8 9 2 3 3" xfId="56033"/>
    <cellStyle name="Normal 8 9 2 3 4" xfId="56034"/>
    <cellStyle name="Normal 8 9 2 4" xfId="56035"/>
    <cellStyle name="Normal 8 9 2 4 2" xfId="56036"/>
    <cellStyle name="Normal 8 9 2 5" xfId="56037"/>
    <cellStyle name="Normal 8 9 2 6" xfId="56038"/>
    <cellStyle name="Normal 8 9 2 7" xfId="56039"/>
    <cellStyle name="Normal 8 9 3" xfId="56040"/>
    <cellStyle name="Normal 8 9 3 2" xfId="56041"/>
    <cellStyle name="Normal 8 9 3 2 2" xfId="56042"/>
    <cellStyle name="Normal 8 9 3 2 2 2" xfId="56043"/>
    <cellStyle name="Normal 8 9 3 2 3" xfId="56044"/>
    <cellStyle name="Normal 8 9 3 2 3 2" xfId="56045"/>
    <cellStyle name="Normal 8 9 3 2 4" xfId="56046"/>
    <cellStyle name="Normal 8 9 3 2 5" xfId="56047"/>
    <cellStyle name="Normal 8 9 3 3" xfId="56048"/>
    <cellStyle name="Normal 8 9 3 3 2" xfId="56049"/>
    <cellStyle name="Normal 8 9 3 3 3" xfId="56050"/>
    <cellStyle name="Normal 8 9 3 3 4" xfId="56051"/>
    <cellStyle name="Normal 8 9 3 4" xfId="56052"/>
    <cellStyle name="Normal 8 9 3 4 2" xfId="56053"/>
    <cellStyle name="Normal 8 9 3 5" xfId="56054"/>
    <cellStyle name="Normal 8 9 3 6" xfId="56055"/>
    <cellStyle name="Normal 8 9 3 7" xfId="56056"/>
    <cellStyle name="Normal 8 9 4" xfId="56057"/>
    <cellStyle name="Normal 8 9 4 2" xfId="56058"/>
    <cellStyle name="Normal 8 9 4 2 2" xfId="56059"/>
    <cellStyle name="Normal 8 9 4 2 2 2" xfId="56060"/>
    <cellStyle name="Normal 8 9 4 2 3" xfId="56061"/>
    <cellStyle name="Normal 8 9 4 2 3 2" xfId="56062"/>
    <cellStyle name="Normal 8 9 4 2 4" xfId="56063"/>
    <cellStyle name="Normal 8 9 4 3" xfId="56064"/>
    <cellStyle name="Normal 8 9 4 3 2" xfId="56065"/>
    <cellStyle name="Normal 8 9 4 4" xfId="56066"/>
    <cellStyle name="Normal 8 9 4 4 2" xfId="56067"/>
    <cellStyle name="Normal 8 9 4 5" xfId="56068"/>
    <cellStyle name="Normal 8 9 4 6" xfId="56069"/>
    <cellStyle name="Normal 8 9 5" xfId="56070"/>
    <cellStyle name="Normal 8 9 5 2" xfId="56071"/>
    <cellStyle name="Normal 8 9 5 2 2" xfId="56072"/>
    <cellStyle name="Normal 8 9 5 3" xfId="56073"/>
    <cellStyle name="Normal 8 9 5 3 2" xfId="56074"/>
    <cellStyle name="Normal 8 9 5 4" xfId="56075"/>
    <cellStyle name="Normal 8 9 6" xfId="56076"/>
    <cellStyle name="Normal 8 9 6 2" xfId="56077"/>
    <cellStyle name="Normal 8 9 7" xfId="56078"/>
    <cellStyle name="Normal 8 9 7 2" xfId="56079"/>
    <cellStyle name="Normal 8 9 8" xfId="56080"/>
    <cellStyle name="Normal 8 9 9" xfId="56081"/>
    <cellStyle name="Normal 9" xfId="56082"/>
    <cellStyle name="Normal 9 10" xfId="56083"/>
    <cellStyle name="Normal 9 10 2" xfId="56084"/>
    <cellStyle name="Normal 9 10 2 2" xfId="56085"/>
    <cellStyle name="Normal 9 10 2 2 2" xfId="56086"/>
    <cellStyle name="Normal 9 10 2 2 3" xfId="56087"/>
    <cellStyle name="Normal 9 10 2 2 4" xfId="56088"/>
    <cellStyle name="Normal 9 10 2 2 5" xfId="56089"/>
    <cellStyle name="Normal 9 10 2 3" xfId="56090"/>
    <cellStyle name="Normal 9 10 2 3 2" xfId="56091"/>
    <cellStyle name="Normal 9 10 2 3 3" xfId="56092"/>
    <cellStyle name="Normal 9 10 2 3 4" xfId="56093"/>
    <cellStyle name="Normal 9 10 2 4" xfId="56094"/>
    <cellStyle name="Normal 9 10 2 5" xfId="56095"/>
    <cellStyle name="Normal 9 10 2 6" xfId="56096"/>
    <cellStyle name="Normal 9 10 2 7" xfId="56097"/>
    <cellStyle name="Normal 9 10 3" xfId="56098"/>
    <cellStyle name="Normal 9 10 3 2" xfId="56099"/>
    <cellStyle name="Normal 9 10 3 2 2" xfId="56100"/>
    <cellStyle name="Normal 9 10 3 3" xfId="56101"/>
    <cellStyle name="Normal 9 10 3 4" xfId="56102"/>
    <cellStyle name="Normal 9 10 3 5" xfId="56103"/>
    <cellStyle name="Normal 9 10 3 6" xfId="56104"/>
    <cellStyle name="Normal 9 10 4" xfId="56105"/>
    <cellStyle name="Normal 9 10 4 2" xfId="56106"/>
    <cellStyle name="Normal 9 10 4 3" xfId="56107"/>
    <cellStyle name="Normal 9 10 4 4" xfId="56108"/>
    <cellStyle name="Normal 9 10 5" xfId="56109"/>
    <cellStyle name="Normal 9 10 6" xfId="56110"/>
    <cellStyle name="Normal 9 10 7" xfId="56111"/>
    <cellStyle name="Normal 9 10 8" xfId="56112"/>
    <cellStyle name="Normal 9 11" xfId="56113"/>
    <cellStyle name="Normal 9 11 2" xfId="56114"/>
    <cellStyle name="Normal 9 11 2 2" xfId="56115"/>
    <cellStyle name="Normal 9 11 2 2 2" xfId="56116"/>
    <cellStyle name="Normal 9 11 2 3" xfId="56117"/>
    <cellStyle name="Normal 9 11 2 3 2" xfId="56118"/>
    <cellStyle name="Normal 9 11 2 4" xfId="56119"/>
    <cellStyle name="Normal 9 11 2 5" xfId="56120"/>
    <cellStyle name="Normal 9 11 2 6" xfId="56121"/>
    <cellStyle name="Normal 9 11 3" xfId="56122"/>
    <cellStyle name="Normal 9 11 3 2" xfId="56123"/>
    <cellStyle name="Normal 9 11 3 3" xfId="56124"/>
    <cellStyle name="Normal 9 11 3 4" xfId="56125"/>
    <cellStyle name="Normal 9 11 4" xfId="56126"/>
    <cellStyle name="Normal 9 11 4 2" xfId="56127"/>
    <cellStyle name="Normal 9 11 5" xfId="56128"/>
    <cellStyle name="Normal 9 11 5 2" xfId="56129"/>
    <cellStyle name="Normal 9 11 6" xfId="56130"/>
    <cellStyle name="Normal 9 12" xfId="56131"/>
    <cellStyle name="Normal 9 12 2" xfId="56132"/>
    <cellStyle name="Normal 9 12 2 2" xfId="56133"/>
    <cellStyle name="Normal 9 12 2 2 2" xfId="56134"/>
    <cellStyle name="Normal 9 12 2 3" xfId="56135"/>
    <cellStyle name="Normal 9 12 2 4" xfId="56136"/>
    <cellStyle name="Normal 9 12 2 5" xfId="56137"/>
    <cellStyle name="Normal 9 12 2 6" xfId="56138"/>
    <cellStyle name="Normal 9 12 3" xfId="56139"/>
    <cellStyle name="Normal 9 12 3 2" xfId="56140"/>
    <cellStyle name="Normal 9 12 3 3" xfId="56141"/>
    <cellStyle name="Normal 9 12 3 4" xfId="56142"/>
    <cellStyle name="Normal 9 12 4" xfId="56143"/>
    <cellStyle name="Normal 9 12 5" xfId="56144"/>
    <cellStyle name="Normal 9 12 5 2" xfId="56145"/>
    <cellStyle name="Normal 9 12 6" xfId="56146"/>
    <cellStyle name="Normal 9 13" xfId="56147"/>
    <cellStyle name="Normal 9 13 2" xfId="56148"/>
    <cellStyle name="Normal 9 13 2 2" xfId="56149"/>
    <cellStyle name="Normal 9 13 2 3" xfId="56150"/>
    <cellStyle name="Normal 9 13 2 4" xfId="56151"/>
    <cellStyle name="Normal 9 13 2 5" xfId="56152"/>
    <cellStyle name="Normal 9 13 3" xfId="56153"/>
    <cellStyle name="Normal 9 13 3 2" xfId="56154"/>
    <cellStyle name="Normal 9 13 3 3" xfId="56155"/>
    <cellStyle name="Normal 9 13 3 4" xfId="56156"/>
    <cellStyle name="Normal 9 13 4" xfId="56157"/>
    <cellStyle name="Normal 9 13 5" xfId="56158"/>
    <cellStyle name="Normal 9 13 6" xfId="56159"/>
    <cellStyle name="Normal 9 13 7" xfId="56160"/>
    <cellStyle name="Normal 9 14" xfId="56161"/>
    <cellStyle name="Normal 9 14 2" xfId="56162"/>
    <cellStyle name="Normal 9 14 2 2" xfId="56163"/>
    <cellStyle name="Normal 9 14 3" xfId="56164"/>
    <cellStyle name="Normal 9 14 4" xfId="56165"/>
    <cellStyle name="Normal 9 14 5" xfId="56166"/>
    <cellStyle name="Normal 9 14 6" xfId="56167"/>
    <cellStyle name="Normal 9 15" xfId="56168"/>
    <cellStyle name="Normal 9 15 2" xfId="56169"/>
    <cellStyle name="Normal 9 15 3" xfId="56170"/>
    <cellStyle name="Normal 9 15 4" xfId="56171"/>
    <cellStyle name="Normal 9 16" xfId="56172"/>
    <cellStyle name="Normal 9 16 2" xfId="56173"/>
    <cellStyle name="Normal 9 16 3" xfId="56174"/>
    <cellStyle name="Normal 9 17" xfId="56175"/>
    <cellStyle name="Normal 9 17 2" xfId="56176"/>
    <cellStyle name="Normal 9 18" xfId="56177"/>
    <cellStyle name="Normal 9 19" xfId="56178"/>
    <cellStyle name="Normal 9 2" xfId="56179"/>
    <cellStyle name="Normal 9 2 10" xfId="56180"/>
    <cellStyle name="Normal 9 2 10 2" xfId="56181"/>
    <cellStyle name="Normal 9 2 10 2 2" xfId="56182"/>
    <cellStyle name="Normal 9 2 10 2 2 2" xfId="56183"/>
    <cellStyle name="Normal 9 2 10 2 3" xfId="56184"/>
    <cellStyle name="Normal 9 2 10 2 3 2" xfId="56185"/>
    <cellStyle name="Normal 9 2 10 2 4" xfId="56186"/>
    <cellStyle name="Normal 9 2 10 2 5" xfId="56187"/>
    <cellStyle name="Normal 9 2 10 3" xfId="56188"/>
    <cellStyle name="Normal 9 2 10 3 2" xfId="56189"/>
    <cellStyle name="Normal 9 2 10 3 3" xfId="56190"/>
    <cellStyle name="Normal 9 2 10 3 4" xfId="56191"/>
    <cellStyle name="Normal 9 2 10 4" xfId="56192"/>
    <cellStyle name="Normal 9 2 10 4 2" xfId="56193"/>
    <cellStyle name="Normal 9 2 10 5" xfId="56194"/>
    <cellStyle name="Normal 9 2 10 6" xfId="56195"/>
    <cellStyle name="Normal 9 2 10 7" xfId="56196"/>
    <cellStyle name="Normal 9 2 11" xfId="56197"/>
    <cellStyle name="Normal 9 2 11 2" xfId="56198"/>
    <cellStyle name="Normal 9 2 11 2 2" xfId="56199"/>
    <cellStyle name="Normal 9 2 11 3" xfId="56200"/>
    <cellStyle name="Normal 9 2 11 3 2" xfId="56201"/>
    <cellStyle name="Normal 9 2 11 4" xfId="56202"/>
    <cellStyle name="Normal 9 2 11 5" xfId="56203"/>
    <cellStyle name="Normal 9 2 11 6" xfId="56204"/>
    <cellStyle name="Normal 9 2 12" xfId="56205"/>
    <cellStyle name="Normal 9 2 12 2" xfId="56206"/>
    <cellStyle name="Normal 9 2 12 3" xfId="56207"/>
    <cellStyle name="Normal 9 2 12 4" xfId="56208"/>
    <cellStyle name="Normal 9 2 13" xfId="56209"/>
    <cellStyle name="Normal 9 2 13 2" xfId="56210"/>
    <cellStyle name="Normal 9 2 14" xfId="56211"/>
    <cellStyle name="Normal 9 2 15" xfId="56212"/>
    <cellStyle name="Normal 9 2 2" xfId="56213"/>
    <cellStyle name="Normal 9 2 2 10" xfId="56214"/>
    <cellStyle name="Normal 9 2 2 10 2" xfId="56215"/>
    <cellStyle name="Normal 9 2 2 10 2 2" xfId="56216"/>
    <cellStyle name="Normal 9 2 2 10 3" xfId="56217"/>
    <cellStyle name="Normal 9 2 2 10 3 2" xfId="56218"/>
    <cellStyle name="Normal 9 2 2 10 4" xfId="56219"/>
    <cellStyle name="Normal 9 2 2 10 5" xfId="56220"/>
    <cellStyle name="Normal 9 2 2 10 6" xfId="56221"/>
    <cellStyle name="Normal 9 2 2 11" xfId="56222"/>
    <cellStyle name="Normal 9 2 2 11 2" xfId="56223"/>
    <cellStyle name="Normal 9 2 2 11 3" xfId="56224"/>
    <cellStyle name="Normal 9 2 2 11 4" xfId="56225"/>
    <cellStyle name="Normal 9 2 2 12" xfId="56226"/>
    <cellStyle name="Normal 9 2 2 12 2" xfId="56227"/>
    <cellStyle name="Normal 9 2 2 13" xfId="56228"/>
    <cellStyle name="Normal 9 2 2 14" xfId="56229"/>
    <cellStyle name="Normal 9 2 2 15" xfId="56230"/>
    <cellStyle name="Normal 9 2 2 2" xfId="56231"/>
    <cellStyle name="Normal 9 2 2 2 10" xfId="56232"/>
    <cellStyle name="Normal 9 2 2 2 10 2" xfId="56233"/>
    <cellStyle name="Normal 9 2 2 2 11" xfId="56234"/>
    <cellStyle name="Normal 9 2 2 2 2" xfId="56235"/>
    <cellStyle name="Normal 9 2 2 2 2 10" xfId="56236"/>
    <cellStyle name="Normal 9 2 2 2 2 2" xfId="56237"/>
    <cellStyle name="Normal 9 2 2 2 2 2 2" xfId="56238"/>
    <cellStyle name="Normal 9 2 2 2 2 2 2 2" xfId="56239"/>
    <cellStyle name="Normal 9 2 2 2 2 2 2 2 2" xfId="56240"/>
    <cellStyle name="Normal 9 2 2 2 2 2 2 2 2 2" xfId="56241"/>
    <cellStyle name="Normal 9 2 2 2 2 2 2 2 3" xfId="56242"/>
    <cellStyle name="Normal 9 2 2 2 2 2 2 2 3 2" xfId="56243"/>
    <cellStyle name="Normal 9 2 2 2 2 2 2 2 4" xfId="56244"/>
    <cellStyle name="Normal 9 2 2 2 2 2 2 2 5" xfId="56245"/>
    <cellStyle name="Normal 9 2 2 2 2 2 2 2 6" xfId="56246"/>
    <cellStyle name="Normal 9 2 2 2 2 2 2 3" xfId="56247"/>
    <cellStyle name="Normal 9 2 2 2 2 2 2 3 2" xfId="56248"/>
    <cellStyle name="Normal 9 2 2 2 2 2 2 3 3" xfId="56249"/>
    <cellStyle name="Normal 9 2 2 2 2 2 2 3 4" xfId="56250"/>
    <cellStyle name="Normal 9 2 2 2 2 2 2 4" xfId="56251"/>
    <cellStyle name="Normal 9 2 2 2 2 2 2 4 2" xfId="56252"/>
    <cellStyle name="Normal 9 2 2 2 2 2 2 5" xfId="56253"/>
    <cellStyle name="Normal 9 2 2 2 2 2 2 6" xfId="56254"/>
    <cellStyle name="Normal 9 2 2 2 2 2 2 7" xfId="56255"/>
    <cellStyle name="Normal 9 2 2 2 2 2 3" xfId="56256"/>
    <cellStyle name="Normal 9 2 2 2 2 2 3 2" xfId="56257"/>
    <cellStyle name="Normal 9 2 2 2 2 2 3 2 2" xfId="56258"/>
    <cellStyle name="Normal 9 2 2 2 2 2 3 2 2 2" xfId="56259"/>
    <cellStyle name="Normal 9 2 2 2 2 2 3 2 3" xfId="56260"/>
    <cellStyle name="Normal 9 2 2 2 2 2 3 2 3 2" xfId="56261"/>
    <cellStyle name="Normal 9 2 2 2 2 2 3 2 4" xfId="56262"/>
    <cellStyle name="Normal 9 2 2 2 2 2 3 3" xfId="56263"/>
    <cellStyle name="Normal 9 2 2 2 2 2 3 3 2" xfId="56264"/>
    <cellStyle name="Normal 9 2 2 2 2 2 3 4" xfId="56265"/>
    <cellStyle name="Normal 9 2 2 2 2 2 3 4 2" xfId="56266"/>
    <cellStyle name="Normal 9 2 2 2 2 2 3 5" xfId="56267"/>
    <cellStyle name="Normal 9 2 2 2 2 2 3 6" xfId="56268"/>
    <cellStyle name="Normal 9 2 2 2 2 2 4" xfId="56269"/>
    <cellStyle name="Normal 9 2 2 2 2 2 4 2" xfId="56270"/>
    <cellStyle name="Normal 9 2 2 2 2 2 4 2 2" xfId="56271"/>
    <cellStyle name="Normal 9 2 2 2 2 2 4 2 2 2" xfId="56272"/>
    <cellStyle name="Normal 9 2 2 2 2 2 4 2 3" xfId="56273"/>
    <cellStyle name="Normal 9 2 2 2 2 2 4 2 3 2" xfId="56274"/>
    <cellStyle name="Normal 9 2 2 2 2 2 4 2 4" xfId="56275"/>
    <cellStyle name="Normal 9 2 2 2 2 2 4 3" xfId="56276"/>
    <cellStyle name="Normal 9 2 2 2 2 2 4 3 2" xfId="56277"/>
    <cellStyle name="Normal 9 2 2 2 2 2 4 4" xfId="56278"/>
    <cellStyle name="Normal 9 2 2 2 2 2 4 4 2" xfId="56279"/>
    <cellStyle name="Normal 9 2 2 2 2 2 4 5" xfId="56280"/>
    <cellStyle name="Normal 9 2 2 2 2 2 5" xfId="56281"/>
    <cellStyle name="Normal 9 2 2 2 2 2 5 2" xfId="56282"/>
    <cellStyle name="Normal 9 2 2 2 2 2 5 2 2" xfId="56283"/>
    <cellStyle name="Normal 9 2 2 2 2 2 5 3" xfId="56284"/>
    <cellStyle name="Normal 9 2 2 2 2 2 5 3 2" xfId="56285"/>
    <cellStyle name="Normal 9 2 2 2 2 2 5 4" xfId="56286"/>
    <cellStyle name="Normal 9 2 2 2 2 2 6" xfId="56287"/>
    <cellStyle name="Normal 9 2 2 2 2 2 6 2" xfId="56288"/>
    <cellStyle name="Normal 9 2 2 2 2 2 7" xfId="56289"/>
    <cellStyle name="Normal 9 2 2 2 2 2 7 2" xfId="56290"/>
    <cellStyle name="Normal 9 2 2 2 2 2 8" xfId="56291"/>
    <cellStyle name="Normal 9 2 2 2 2 3" xfId="56292"/>
    <cellStyle name="Normal 9 2 2 2 2 3 2" xfId="56293"/>
    <cellStyle name="Normal 9 2 2 2 2 3 2 2" xfId="56294"/>
    <cellStyle name="Normal 9 2 2 2 2 3 2 2 2" xfId="56295"/>
    <cellStyle name="Normal 9 2 2 2 2 3 2 2 2 2" xfId="56296"/>
    <cellStyle name="Normal 9 2 2 2 2 3 2 2 3" xfId="56297"/>
    <cellStyle name="Normal 9 2 2 2 2 3 2 2 3 2" xfId="56298"/>
    <cellStyle name="Normal 9 2 2 2 2 3 2 2 4" xfId="56299"/>
    <cellStyle name="Normal 9 2 2 2 2 3 2 3" xfId="56300"/>
    <cellStyle name="Normal 9 2 2 2 2 3 2 3 2" xfId="56301"/>
    <cellStyle name="Normal 9 2 2 2 2 3 2 4" xfId="56302"/>
    <cellStyle name="Normal 9 2 2 2 2 3 2 4 2" xfId="56303"/>
    <cellStyle name="Normal 9 2 2 2 2 3 2 5" xfId="56304"/>
    <cellStyle name="Normal 9 2 2 2 2 3 2 6" xfId="56305"/>
    <cellStyle name="Normal 9 2 2 2 2 3 3" xfId="56306"/>
    <cellStyle name="Normal 9 2 2 2 2 3 3 2" xfId="56307"/>
    <cellStyle name="Normal 9 2 2 2 2 3 3 2 2" xfId="56308"/>
    <cellStyle name="Normal 9 2 2 2 2 3 3 2 2 2" xfId="56309"/>
    <cellStyle name="Normal 9 2 2 2 2 3 3 2 3" xfId="56310"/>
    <cellStyle name="Normal 9 2 2 2 2 3 3 2 3 2" xfId="56311"/>
    <cellStyle name="Normal 9 2 2 2 2 3 3 2 4" xfId="56312"/>
    <cellStyle name="Normal 9 2 2 2 2 3 3 3" xfId="56313"/>
    <cellStyle name="Normal 9 2 2 2 2 3 3 3 2" xfId="56314"/>
    <cellStyle name="Normal 9 2 2 2 2 3 3 4" xfId="56315"/>
    <cellStyle name="Normal 9 2 2 2 2 3 3 4 2" xfId="56316"/>
    <cellStyle name="Normal 9 2 2 2 2 3 3 5" xfId="56317"/>
    <cellStyle name="Normal 9 2 2 2 2 3 4" xfId="56318"/>
    <cellStyle name="Normal 9 2 2 2 2 3 4 2" xfId="56319"/>
    <cellStyle name="Normal 9 2 2 2 2 3 4 2 2" xfId="56320"/>
    <cellStyle name="Normal 9 2 2 2 2 3 4 2 2 2" xfId="56321"/>
    <cellStyle name="Normal 9 2 2 2 2 3 4 2 3" xfId="56322"/>
    <cellStyle name="Normal 9 2 2 2 2 3 4 2 3 2" xfId="56323"/>
    <cellStyle name="Normal 9 2 2 2 2 3 4 2 4" xfId="56324"/>
    <cellStyle name="Normal 9 2 2 2 2 3 4 3" xfId="56325"/>
    <cellStyle name="Normal 9 2 2 2 2 3 4 3 2" xfId="56326"/>
    <cellStyle name="Normal 9 2 2 2 2 3 4 4" xfId="56327"/>
    <cellStyle name="Normal 9 2 2 2 2 3 4 4 2" xfId="56328"/>
    <cellStyle name="Normal 9 2 2 2 2 3 4 5" xfId="56329"/>
    <cellStyle name="Normal 9 2 2 2 2 3 5" xfId="56330"/>
    <cellStyle name="Normal 9 2 2 2 2 3 5 2" xfId="56331"/>
    <cellStyle name="Normal 9 2 2 2 2 3 5 2 2" xfId="56332"/>
    <cellStyle name="Normal 9 2 2 2 2 3 5 3" xfId="56333"/>
    <cellStyle name="Normal 9 2 2 2 2 3 5 3 2" xfId="56334"/>
    <cellStyle name="Normal 9 2 2 2 2 3 5 4" xfId="56335"/>
    <cellStyle name="Normal 9 2 2 2 2 3 6" xfId="56336"/>
    <cellStyle name="Normal 9 2 2 2 2 3 6 2" xfId="56337"/>
    <cellStyle name="Normal 9 2 2 2 2 3 7" xfId="56338"/>
    <cellStyle name="Normal 9 2 2 2 2 3 7 2" xfId="56339"/>
    <cellStyle name="Normal 9 2 2 2 2 3 8" xfId="56340"/>
    <cellStyle name="Normal 9 2 2 2 2 4" xfId="56341"/>
    <cellStyle name="Normal 9 2 2 2 2 4 2" xfId="56342"/>
    <cellStyle name="Normal 9 2 2 2 2 4 2 2" xfId="56343"/>
    <cellStyle name="Normal 9 2 2 2 2 4 2 2 2" xfId="56344"/>
    <cellStyle name="Normal 9 2 2 2 2 4 2 3" xfId="56345"/>
    <cellStyle name="Normal 9 2 2 2 2 4 2 3 2" xfId="56346"/>
    <cellStyle name="Normal 9 2 2 2 2 4 2 4" xfId="56347"/>
    <cellStyle name="Normal 9 2 2 2 2 4 3" xfId="56348"/>
    <cellStyle name="Normal 9 2 2 2 2 4 3 2" xfId="56349"/>
    <cellStyle name="Normal 9 2 2 2 2 4 4" xfId="56350"/>
    <cellStyle name="Normal 9 2 2 2 2 4 4 2" xfId="56351"/>
    <cellStyle name="Normal 9 2 2 2 2 4 5" xfId="56352"/>
    <cellStyle name="Normal 9 2 2 2 2 4 6" xfId="56353"/>
    <cellStyle name="Normal 9 2 2 2 2 5" xfId="56354"/>
    <cellStyle name="Normal 9 2 2 2 2 5 2" xfId="56355"/>
    <cellStyle name="Normal 9 2 2 2 2 5 2 2" xfId="56356"/>
    <cellStyle name="Normal 9 2 2 2 2 5 2 2 2" xfId="56357"/>
    <cellStyle name="Normal 9 2 2 2 2 5 2 3" xfId="56358"/>
    <cellStyle name="Normal 9 2 2 2 2 5 2 3 2" xfId="56359"/>
    <cellStyle name="Normal 9 2 2 2 2 5 2 4" xfId="56360"/>
    <cellStyle name="Normal 9 2 2 2 2 5 3" xfId="56361"/>
    <cellStyle name="Normal 9 2 2 2 2 5 3 2" xfId="56362"/>
    <cellStyle name="Normal 9 2 2 2 2 5 4" xfId="56363"/>
    <cellStyle name="Normal 9 2 2 2 2 5 4 2" xfId="56364"/>
    <cellStyle name="Normal 9 2 2 2 2 5 5" xfId="56365"/>
    <cellStyle name="Normal 9 2 2 2 2 6" xfId="56366"/>
    <cellStyle name="Normal 9 2 2 2 2 6 2" xfId="56367"/>
    <cellStyle name="Normal 9 2 2 2 2 6 2 2" xfId="56368"/>
    <cellStyle name="Normal 9 2 2 2 2 6 2 2 2" xfId="56369"/>
    <cellStyle name="Normal 9 2 2 2 2 6 2 3" xfId="56370"/>
    <cellStyle name="Normal 9 2 2 2 2 6 2 3 2" xfId="56371"/>
    <cellStyle name="Normal 9 2 2 2 2 6 2 4" xfId="56372"/>
    <cellStyle name="Normal 9 2 2 2 2 6 3" xfId="56373"/>
    <cellStyle name="Normal 9 2 2 2 2 6 3 2" xfId="56374"/>
    <cellStyle name="Normal 9 2 2 2 2 6 4" xfId="56375"/>
    <cellStyle name="Normal 9 2 2 2 2 6 4 2" xfId="56376"/>
    <cellStyle name="Normal 9 2 2 2 2 6 5" xfId="56377"/>
    <cellStyle name="Normal 9 2 2 2 2 7" xfId="56378"/>
    <cellStyle name="Normal 9 2 2 2 2 7 2" xfId="56379"/>
    <cellStyle name="Normal 9 2 2 2 2 7 2 2" xfId="56380"/>
    <cellStyle name="Normal 9 2 2 2 2 7 3" xfId="56381"/>
    <cellStyle name="Normal 9 2 2 2 2 7 3 2" xfId="56382"/>
    <cellStyle name="Normal 9 2 2 2 2 7 4" xfId="56383"/>
    <cellStyle name="Normal 9 2 2 2 2 8" xfId="56384"/>
    <cellStyle name="Normal 9 2 2 2 2 8 2" xfId="56385"/>
    <cellStyle name="Normal 9 2 2 2 2 9" xfId="56386"/>
    <cellStyle name="Normal 9 2 2 2 2 9 2" xfId="56387"/>
    <cellStyle name="Normal 9 2 2 2 3" xfId="56388"/>
    <cellStyle name="Normal 9 2 2 2 3 2" xfId="56389"/>
    <cellStyle name="Normal 9 2 2 2 3 2 2" xfId="56390"/>
    <cellStyle name="Normal 9 2 2 2 3 2 2 2" xfId="56391"/>
    <cellStyle name="Normal 9 2 2 2 3 2 2 2 2" xfId="56392"/>
    <cellStyle name="Normal 9 2 2 2 3 2 2 3" xfId="56393"/>
    <cellStyle name="Normal 9 2 2 2 3 2 2 3 2" xfId="56394"/>
    <cellStyle name="Normal 9 2 2 2 3 2 2 4" xfId="56395"/>
    <cellStyle name="Normal 9 2 2 2 3 2 2 5" xfId="56396"/>
    <cellStyle name="Normal 9 2 2 2 3 2 2 6" xfId="56397"/>
    <cellStyle name="Normal 9 2 2 2 3 2 3" xfId="56398"/>
    <cellStyle name="Normal 9 2 2 2 3 2 3 2" xfId="56399"/>
    <cellStyle name="Normal 9 2 2 2 3 2 3 3" xfId="56400"/>
    <cellStyle name="Normal 9 2 2 2 3 2 3 4" xfId="56401"/>
    <cellStyle name="Normal 9 2 2 2 3 2 4" xfId="56402"/>
    <cellStyle name="Normal 9 2 2 2 3 2 4 2" xfId="56403"/>
    <cellStyle name="Normal 9 2 2 2 3 2 5" xfId="56404"/>
    <cellStyle name="Normal 9 2 2 2 3 2 6" xfId="56405"/>
    <cellStyle name="Normal 9 2 2 2 3 2 7" xfId="56406"/>
    <cellStyle name="Normal 9 2 2 2 3 3" xfId="56407"/>
    <cellStyle name="Normal 9 2 2 2 3 3 2" xfId="56408"/>
    <cellStyle name="Normal 9 2 2 2 3 3 2 2" xfId="56409"/>
    <cellStyle name="Normal 9 2 2 2 3 3 2 2 2" xfId="56410"/>
    <cellStyle name="Normal 9 2 2 2 3 3 2 3" xfId="56411"/>
    <cellStyle name="Normal 9 2 2 2 3 3 2 3 2" xfId="56412"/>
    <cellStyle name="Normal 9 2 2 2 3 3 2 4" xfId="56413"/>
    <cellStyle name="Normal 9 2 2 2 3 3 3" xfId="56414"/>
    <cellStyle name="Normal 9 2 2 2 3 3 3 2" xfId="56415"/>
    <cellStyle name="Normal 9 2 2 2 3 3 4" xfId="56416"/>
    <cellStyle name="Normal 9 2 2 2 3 3 4 2" xfId="56417"/>
    <cellStyle name="Normal 9 2 2 2 3 3 5" xfId="56418"/>
    <cellStyle name="Normal 9 2 2 2 3 3 6" xfId="56419"/>
    <cellStyle name="Normal 9 2 2 2 3 4" xfId="56420"/>
    <cellStyle name="Normal 9 2 2 2 3 4 2" xfId="56421"/>
    <cellStyle name="Normal 9 2 2 2 3 4 2 2" xfId="56422"/>
    <cellStyle name="Normal 9 2 2 2 3 4 2 2 2" xfId="56423"/>
    <cellStyle name="Normal 9 2 2 2 3 4 2 3" xfId="56424"/>
    <cellStyle name="Normal 9 2 2 2 3 4 2 3 2" xfId="56425"/>
    <cellStyle name="Normal 9 2 2 2 3 4 2 4" xfId="56426"/>
    <cellStyle name="Normal 9 2 2 2 3 4 3" xfId="56427"/>
    <cellStyle name="Normal 9 2 2 2 3 4 3 2" xfId="56428"/>
    <cellStyle name="Normal 9 2 2 2 3 4 4" xfId="56429"/>
    <cellStyle name="Normal 9 2 2 2 3 4 4 2" xfId="56430"/>
    <cellStyle name="Normal 9 2 2 2 3 4 5" xfId="56431"/>
    <cellStyle name="Normal 9 2 2 2 3 5" xfId="56432"/>
    <cellStyle name="Normal 9 2 2 2 3 5 2" xfId="56433"/>
    <cellStyle name="Normal 9 2 2 2 3 5 2 2" xfId="56434"/>
    <cellStyle name="Normal 9 2 2 2 3 5 3" xfId="56435"/>
    <cellStyle name="Normal 9 2 2 2 3 5 3 2" xfId="56436"/>
    <cellStyle name="Normal 9 2 2 2 3 5 4" xfId="56437"/>
    <cellStyle name="Normal 9 2 2 2 3 6" xfId="56438"/>
    <cellStyle name="Normal 9 2 2 2 3 6 2" xfId="56439"/>
    <cellStyle name="Normal 9 2 2 2 3 7" xfId="56440"/>
    <cellStyle name="Normal 9 2 2 2 3 7 2" xfId="56441"/>
    <cellStyle name="Normal 9 2 2 2 3 8" xfId="56442"/>
    <cellStyle name="Normal 9 2 2 2 4" xfId="56443"/>
    <cellStyle name="Normal 9 2 2 2 4 2" xfId="56444"/>
    <cellStyle name="Normal 9 2 2 2 4 2 2" xfId="56445"/>
    <cellStyle name="Normal 9 2 2 2 4 2 2 2" xfId="56446"/>
    <cellStyle name="Normal 9 2 2 2 4 2 2 2 2" xfId="56447"/>
    <cellStyle name="Normal 9 2 2 2 4 2 2 3" xfId="56448"/>
    <cellStyle name="Normal 9 2 2 2 4 2 2 3 2" xfId="56449"/>
    <cellStyle name="Normal 9 2 2 2 4 2 2 4" xfId="56450"/>
    <cellStyle name="Normal 9 2 2 2 4 2 3" xfId="56451"/>
    <cellStyle name="Normal 9 2 2 2 4 2 3 2" xfId="56452"/>
    <cellStyle name="Normal 9 2 2 2 4 2 4" xfId="56453"/>
    <cellStyle name="Normal 9 2 2 2 4 2 4 2" xfId="56454"/>
    <cellStyle name="Normal 9 2 2 2 4 2 5" xfId="56455"/>
    <cellStyle name="Normal 9 2 2 2 4 2 6" xfId="56456"/>
    <cellStyle name="Normal 9 2 2 2 4 3" xfId="56457"/>
    <cellStyle name="Normal 9 2 2 2 4 3 2" xfId="56458"/>
    <cellStyle name="Normal 9 2 2 2 4 3 2 2" xfId="56459"/>
    <cellStyle name="Normal 9 2 2 2 4 3 2 2 2" xfId="56460"/>
    <cellStyle name="Normal 9 2 2 2 4 3 2 3" xfId="56461"/>
    <cellStyle name="Normal 9 2 2 2 4 3 2 3 2" xfId="56462"/>
    <cellStyle name="Normal 9 2 2 2 4 3 2 4" xfId="56463"/>
    <cellStyle name="Normal 9 2 2 2 4 3 3" xfId="56464"/>
    <cellStyle name="Normal 9 2 2 2 4 3 3 2" xfId="56465"/>
    <cellStyle name="Normal 9 2 2 2 4 3 4" xfId="56466"/>
    <cellStyle name="Normal 9 2 2 2 4 3 4 2" xfId="56467"/>
    <cellStyle name="Normal 9 2 2 2 4 3 5" xfId="56468"/>
    <cellStyle name="Normal 9 2 2 2 4 4" xfId="56469"/>
    <cellStyle name="Normal 9 2 2 2 4 4 2" xfId="56470"/>
    <cellStyle name="Normal 9 2 2 2 4 4 2 2" xfId="56471"/>
    <cellStyle name="Normal 9 2 2 2 4 4 2 2 2" xfId="56472"/>
    <cellStyle name="Normal 9 2 2 2 4 4 2 3" xfId="56473"/>
    <cellStyle name="Normal 9 2 2 2 4 4 2 3 2" xfId="56474"/>
    <cellStyle name="Normal 9 2 2 2 4 4 2 4" xfId="56475"/>
    <cellStyle name="Normal 9 2 2 2 4 4 3" xfId="56476"/>
    <cellStyle name="Normal 9 2 2 2 4 4 3 2" xfId="56477"/>
    <cellStyle name="Normal 9 2 2 2 4 4 4" xfId="56478"/>
    <cellStyle name="Normal 9 2 2 2 4 4 4 2" xfId="56479"/>
    <cellStyle name="Normal 9 2 2 2 4 4 5" xfId="56480"/>
    <cellStyle name="Normal 9 2 2 2 4 5" xfId="56481"/>
    <cellStyle name="Normal 9 2 2 2 4 5 2" xfId="56482"/>
    <cellStyle name="Normal 9 2 2 2 4 5 2 2" xfId="56483"/>
    <cellStyle name="Normal 9 2 2 2 4 5 3" xfId="56484"/>
    <cellStyle name="Normal 9 2 2 2 4 5 3 2" xfId="56485"/>
    <cellStyle name="Normal 9 2 2 2 4 5 4" xfId="56486"/>
    <cellStyle name="Normal 9 2 2 2 4 6" xfId="56487"/>
    <cellStyle name="Normal 9 2 2 2 4 6 2" xfId="56488"/>
    <cellStyle name="Normal 9 2 2 2 4 7" xfId="56489"/>
    <cellStyle name="Normal 9 2 2 2 4 7 2" xfId="56490"/>
    <cellStyle name="Normal 9 2 2 2 4 8" xfId="56491"/>
    <cellStyle name="Normal 9 2 2 2 5" xfId="56492"/>
    <cellStyle name="Normal 9 2 2 2 5 2" xfId="56493"/>
    <cellStyle name="Normal 9 2 2 2 5 2 2" xfId="56494"/>
    <cellStyle name="Normal 9 2 2 2 5 2 2 2" xfId="56495"/>
    <cellStyle name="Normal 9 2 2 2 5 2 3" xfId="56496"/>
    <cellStyle name="Normal 9 2 2 2 5 2 3 2" xfId="56497"/>
    <cellStyle name="Normal 9 2 2 2 5 2 4" xfId="56498"/>
    <cellStyle name="Normal 9 2 2 2 5 2 5" xfId="56499"/>
    <cellStyle name="Normal 9 2 2 2 5 3" xfId="56500"/>
    <cellStyle name="Normal 9 2 2 2 5 3 2" xfId="56501"/>
    <cellStyle name="Normal 9 2 2 2 5 3 3" xfId="56502"/>
    <cellStyle name="Normal 9 2 2 2 5 3 4" xfId="56503"/>
    <cellStyle name="Normal 9 2 2 2 5 4" xfId="56504"/>
    <cellStyle name="Normal 9 2 2 2 5 4 2" xfId="56505"/>
    <cellStyle name="Normal 9 2 2 2 5 5" xfId="56506"/>
    <cellStyle name="Normal 9 2 2 2 5 6" xfId="56507"/>
    <cellStyle name="Normal 9 2 2 2 5 7" xfId="56508"/>
    <cellStyle name="Normal 9 2 2 2 6" xfId="56509"/>
    <cellStyle name="Normal 9 2 2 2 6 2" xfId="56510"/>
    <cellStyle name="Normal 9 2 2 2 6 2 2" xfId="56511"/>
    <cellStyle name="Normal 9 2 2 2 6 2 2 2" xfId="56512"/>
    <cellStyle name="Normal 9 2 2 2 6 2 3" xfId="56513"/>
    <cellStyle name="Normal 9 2 2 2 6 2 3 2" xfId="56514"/>
    <cellStyle name="Normal 9 2 2 2 6 2 4" xfId="56515"/>
    <cellStyle name="Normal 9 2 2 2 6 3" xfId="56516"/>
    <cellStyle name="Normal 9 2 2 2 6 3 2" xfId="56517"/>
    <cellStyle name="Normal 9 2 2 2 6 4" xfId="56518"/>
    <cellStyle name="Normal 9 2 2 2 6 4 2" xfId="56519"/>
    <cellStyle name="Normal 9 2 2 2 6 5" xfId="56520"/>
    <cellStyle name="Normal 9 2 2 2 6 6" xfId="56521"/>
    <cellStyle name="Normal 9 2 2 2 7" xfId="56522"/>
    <cellStyle name="Normal 9 2 2 2 7 2" xfId="56523"/>
    <cellStyle name="Normal 9 2 2 2 7 2 2" xfId="56524"/>
    <cellStyle name="Normal 9 2 2 2 7 2 2 2" xfId="56525"/>
    <cellStyle name="Normal 9 2 2 2 7 2 3" xfId="56526"/>
    <cellStyle name="Normal 9 2 2 2 7 2 3 2" xfId="56527"/>
    <cellStyle name="Normal 9 2 2 2 7 2 4" xfId="56528"/>
    <cellStyle name="Normal 9 2 2 2 7 3" xfId="56529"/>
    <cellStyle name="Normal 9 2 2 2 7 3 2" xfId="56530"/>
    <cellStyle name="Normal 9 2 2 2 7 4" xfId="56531"/>
    <cellStyle name="Normal 9 2 2 2 7 4 2" xfId="56532"/>
    <cellStyle name="Normal 9 2 2 2 7 5" xfId="56533"/>
    <cellStyle name="Normal 9 2 2 2 8" xfId="56534"/>
    <cellStyle name="Normal 9 2 2 2 8 2" xfId="56535"/>
    <cellStyle name="Normal 9 2 2 2 8 2 2" xfId="56536"/>
    <cellStyle name="Normal 9 2 2 2 8 3" xfId="56537"/>
    <cellStyle name="Normal 9 2 2 2 8 3 2" xfId="56538"/>
    <cellStyle name="Normal 9 2 2 2 8 4" xfId="56539"/>
    <cellStyle name="Normal 9 2 2 2 9" xfId="56540"/>
    <cellStyle name="Normal 9 2 2 2 9 2" xfId="56541"/>
    <cellStyle name="Normal 9 2 2 3" xfId="56542"/>
    <cellStyle name="Normal 9 2 2 3 10" xfId="56543"/>
    <cellStyle name="Normal 9 2 2 3 2" xfId="56544"/>
    <cellStyle name="Normal 9 2 2 3 2 2" xfId="56545"/>
    <cellStyle name="Normal 9 2 2 3 2 2 2" xfId="56546"/>
    <cellStyle name="Normal 9 2 2 3 2 2 2 2" xfId="56547"/>
    <cellStyle name="Normal 9 2 2 3 2 2 2 2 2" xfId="56548"/>
    <cellStyle name="Normal 9 2 2 3 2 2 2 3" xfId="56549"/>
    <cellStyle name="Normal 9 2 2 3 2 2 2 3 2" xfId="56550"/>
    <cellStyle name="Normal 9 2 2 3 2 2 2 4" xfId="56551"/>
    <cellStyle name="Normal 9 2 2 3 2 2 2 5" xfId="56552"/>
    <cellStyle name="Normal 9 2 2 3 2 2 2 6" xfId="56553"/>
    <cellStyle name="Normal 9 2 2 3 2 2 3" xfId="56554"/>
    <cellStyle name="Normal 9 2 2 3 2 2 3 2" xfId="56555"/>
    <cellStyle name="Normal 9 2 2 3 2 2 3 3" xfId="56556"/>
    <cellStyle name="Normal 9 2 2 3 2 2 3 4" xfId="56557"/>
    <cellStyle name="Normal 9 2 2 3 2 2 4" xfId="56558"/>
    <cellStyle name="Normal 9 2 2 3 2 2 4 2" xfId="56559"/>
    <cellStyle name="Normal 9 2 2 3 2 2 5" xfId="56560"/>
    <cellStyle name="Normal 9 2 2 3 2 2 6" xfId="56561"/>
    <cellStyle name="Normal 9 2 2 3 2 2 7" xfId="56562"/>
    <cellStyle name="Normal 9 2 2 3 2 3" xfId="56563"/>
    <cellStyle name="Normal 9 2 2 3 2 3 2" xfId="56564"/>
    <cellStyle name="Normal 9 2 2 3 2 3 2 2" xfId="56565"/>
    <cellStyle name="Normal 9 2 2 3 2 3 2 2 2" xfId="56566"/>
    <cellStyle name="Normal 9 2 2 3 2 3 2 3" xfId="56567"/>
    <cellStyle name="Normal 9 2 2 3 2 3 2 3 2" xfId="56568"/>
    <cellStyle name="Normal 9 2 2 3 2 3 2 4" xfId="56569"/>
    <cellStyle name="Normal 9 2 2 3 2 3 3" xfId="56570"/>
    <cellStyle name="Normal 9 2 2 3 2 3 3 2" xfId="56571"/>
    <cellStyle name="Normal 9 2 2 3 2 3 4" xfId="56572"/>
    <cellStyle name="Normal 9 2 2 3 2 3 4 2" xfId="56573"/>
    <cellStyle name="Normal 9 2 2 3 2 3 5" xfId="56574"/>
    <cellStyle name="Normal 9 2 2 3 2 3 6" xfId="56575"/>
    <cellStyle name="Normal 9 2 2 3 2 4" xfId="56576"/>
    <cellStyle name="Normal 9 2 2 3 2 4 2" xfId="56577"/>
    <cellStyle name="Normal 9 2 2 3 2 4 2 2" xfId="56578"/>
    <cellStyle name="Normal 9 2 2 3 2 4 2 2 2" xfId="56579"/>
    <cellStyle name="Normal 9 2 2 3 2 4 2 3" xfId="56580"/>
    <cellStyle name="Normal 9 2 2 3 2 4 2 3 2" xfId="56581"/>
    <cellStyle name="Normal 9 2 2 3 2 4 2 4" xfId="56582"/>
    <cellStyle name="Normal 9 2 2 3 2 4 3" xfId="56583"/>
    <cellStyle name="Normal 9 2 2 3 2 4 3 2" xfId="56584"/>
    <cellStyle name="Normal 9 2 2 3 2 4 4" xfId="56585"/>
    <cellStyle name="Normal 9 2 2 3 2 4 4 2" xfId="56586"/>
    <cellStyle name="Normal 9 2 2 3 2 4 5" xfId="56587"/>
    <cellStyle name="Normal 9 2 2 3 2 5" xfId="56588"/>
    <cellStyle name="Normal 9 2 2 3 2 5 2" xfId="56589"/>
    <cellStyle name="Normal 9 2 2 3 2 5 2 2" xfId="56590"/>
    <cellStyle name="Normal 9 2 2 3 2 5 3" xfId="56591"/>
    <cellStyle name="Normal 9 2 2 3 2 5 3 2" xfId="56592"/>
    <cellStyle name="Normal 9 2 2 3 2 5 4" xfId="56593"/>
    <cellStyle name="Normal 9 2 2 3 2 6" xfId="56594"/>
    <cellStyle name="Normal 9 2 2 3 2 6 2" xfId="56595"/>
    <cellStyle name="Normal 9 2 2 3 2 7" xfId="56596"/>
    <cellStyle name="Normal 9 2 2 3 2 7 2" xfId="56597"/>
    <cellStyle name="Normal 9 2 2 3 2 8" xfId="56598"/>
    <cellStyle name="Normal 9 2 2 3 3" xfId="56599"/>
    <cellStyle name="Normal 9 2 2 3 3 2" xfId="56600"/>
    <cellStyle name="Normal 9 2 2 3 3 2 2" xfId="56601"/>
    <cellStyle name="Normal 9 2 2 3 3 2 2 2" xfId="56602"/>
    <cellStyle name="Normal 9 2 2 3 3 2 2 2 2" xfId="56603"/>
    <cellStyle name="Normal 9 2 2 3 3 2 2 3" xfId="56604"/>
    <cellStyle name="Normal 9 2 2 3 3 2 2 3 2" xfId="56605"/>
    <cellStyle name="Normal 9 2 2 3 3 2 2 4" xfId="56606"/>
    <cellStyle name="Normal 9 2 2 3 3 2 3" xfId="56607"/>
    <cellStyle name="Normal 9 2 2 3 3 2 3 2" xfId="56608"/>
    <cellStyle name="Normal 9 2 2 3 3 2 4" xfId="56609"/>
    <cellStyle name="Normal 9 2 2 3 3 2 4 2" xfId="56610"/>
    <cellStyle name="Normal 9 2 2 3 3 2 5" xfId="56611"/>
    <cellStyle name="Normal 9 2 2 3 3 2 6" xfId="56612"/>
    <cellStyle name="Normal 9 2 2 3 3 3" xfId="56613"/>
    <cellStyle name="Normal 9 2 2 3 3 3 2" xfId="56614"/>
    <cellStyle name="Normal 9 2 2 3 3 3 2 2" xfId="56615"/>
    <cellStyle name="Normal 9 2 2 3 3 3 2 2 2" xfId="56616"/>
    <cellStyle name="Normal 9 2 2 3 3 3 2 3" xfId="56617"/>
    <cellStyle name="Normal 9 2 2 3 3 3 2 3 2" xfId="56618"/>
    <cellStyle name="Normal 9 2 2 3 3 3 2 4" xfId="56619"/>
    <cellStyle name="Normal 9 2 2 3 3 3 3" xfId="56620"/>
    <cellStyle name="Normal 9 2 2 3 3 3 3 2" xfId="56621"/>
    <cellStyle name="Normal 9 2 2 3 3 3 4" xfId="56622"/>
    <cellStyle name="Normal 9 2 2 3 3 3 4 2" xfId="56623"/>
    <cellStyle name="Normal 9 2 2 3 3 3 5" xfId="56624"/>
    <cellStyle name="Normal 9 2 2 3 3 4" xfId="56625"/>
    <cellStyle name="Normal 9 2 2 3 3 4 2" xfId="56626"/>
    <cellStyle name="Normal 9 2 2 3 3 4 2 2" xfId="56627"/>
    <cellStyle name="Normal 9 2 2 3 3 4 2 2 2" xfId="56628"/>
    <cellStyle name="Normal 9 2 2 3 3 4 2 3" xfId="56629"/>
    <cellStyle name="Normal 9 2 2 3 3 4 2 3 2" xfId="56630"/>
    <cellStyle name="Normal 9 2 2 3 3 4 2 4" xfId="56631"/>
    <cellStyle name="Normal 9 2 2 3 3 4 3" xfId="56632"/>
    <cellStyle name="Normal 9 2 2 3 3 4 3 2" xfId="56633"/>
    <cellStyle name="Normal 9 2 2 3 3 4 4" xfId="56634"/>
    <cellStyle name="Normal 9 2 2 3 3 4 4 2" xfId="56635"/>
    <cellStyle name="Normal 9 2 2 3 3 4 5" xfId="56636"/>
    <cellStyle name="Normal 9 2 2 3 3 5" xfId="56637"/>
    <cellStyle name="Normal 9 2 2 3 3 5 2" xfId="56638"/>
    <cellStyle name="Normal 9 2 2 3 3 5 2 2" xfId="56639"/>
    <cellStyle name="Normal 9 2 2 3 3 5 3" xfId="56640"/>
    <cellStyle name="Normal 9 2 2 3 3 5 3 2" xfId="56641"/>
    <cellStyle name="Normal 9 2 2 3 3 5 4" xfId="56642"/>
    <cellStyle name="Normal 9 2 2 3 3 6" xfId="56643"/>
    <cellStyle name="Normal 9 2 2 3 3 6 2" xfId="56644"/>
    <cellStyle name="Normal 9 2 2 3 3 7" xfId="56645"/>
    <cellStyle name="Normal 9 2 2 3 3 7 2" xfId="56646"/>
    <cellStyle name="Normal 9 2 2 3 3 8" xfId="56647"/>
    <cellStyle name="Normal 9 2 2 3 4" xfId="56648"/>
    <cellStyle name="Normal 9 2 2 3 4 2" xfId="56649"/>
    <cellStyle name="Normal 9 2 2 3 4 2 2" xfId="56650"/>
    <cellStyle name="Normal 9 2 2 3 4 2 2 2" xfId="56651"/>
    <cellStyle name="Normal 9 2 2 3 4 2 3" xfId="56652"/>
    <cellStyle name="Normal 9 2 2 3 4 2 3 2" xfId="56653"/>
    <cellStyle name="Normal 9 2 2 3 4 2 4" xfId="56654"/>
    <cellStyle name="Normal 9 2 2 3 4 3" xfId="56655"/>
    <cellStyle name="Normal 9 2 2 3 4 3 2" xfId="56656"/>
    <cellStyle name="Normal 9 2 2 3 4 4" xfId="56657"/>
    <cellStyle name="Normal 9 2 2 3 4 4 2" xfId="56658"/>
    <cellStyle name="Normal 9 2 2 3 4 5" xfId="56659"/>
    <cellStyle name="Normal 9 2 2 3 4 6" xfId="56660"/>
    <cellStyle name="Normal 9 2 2 3 5" xfId="56661"/>
    <cellStyle name="Normal 9 2 2 3 5 2" xfId="56662"/>
    <cellStyle name="Normal 9 2 2 3 5 2 2" xfId="56663"/>
    <cellStyle name="Normal 9 2 2 3 5 2 2 2" xfId="56664"/>
    <cellStyle name="Normal 9 2 2 3 5 2 3" xfId="56665"/>
    <cellStyle name="Normal 9 2 2 3 5 2 3 2" xfId="56666"/>
    <cellStyle name="Normal 9 2 2 3 5 2 4" xfId="56667"/>
    <cellStyle name="Normal 9 2 2 3 5 3" xfId="56668"/>
    <cellStyle name="Normal 9 2 2 3 5 3 2" xfId="56669"/>
    <cellStyle name="Normal 9 2 2 3 5 4" xfId="56670"/>
    <cellStyle name="Normal 9 2 2 3 5 4 2" xfId="56671"/>
    <cellStyle name="Normal 9 2 2 3 5 5" xfId="56672"/>
    <cellStyle name="Normal 9 2 2 3 6" xfId="56673"/>
    <cellStyle name="Normal 9 2 2 3 6 2" xfId="56674"/>
    <cellStyle name="Normal 9 2 2 3 6 2 2" xfId="56675"/>
    <cellStyle name="Normal 9 2 2 3 6 2 2 2" xfId="56676"/>
    <cellStyle name="Normal 9 2 2 3 6 2 3" xfId="56677"/>
    <cellStyle name="Normal 9 2 2 3 6 2 3 2" xfId="56678"/>
    <cellStyle name="Normal 9 2 2 3 6 2 4" xfId="56679"/>
    <cellStyle name="Normal 9 2 2 3 6 3" xfId="56680"/>
    <cellStyle name="Normal 9 2 2 3 6 3 2" xfId="56681"/>
    <cellStyle name="Normal 9 2 2 3 6 4" xfId="56682"/>
    <cellStyle name="Normal 9 2 2 3 6 4 2" xfId="56683"/>
    <cellStyle name="Normal 9 2 2 3 6 5" xfId="56684"/>
    <cellStyle name="Normal 9 2 2 3 7" xfId="56685"/>
    <cellStyle name="Normal 9 2 2 3 7 2" xfId="56686"/>
    <cellStyle name="Normal 9 2 2 3 7 2 2" xfId="56687"/>
    <cellStyle name="Normal 9 2 2 3 7 3" xfId="56688"/>
    <cellStyle name="Normal 9 2 2 3 7 3 2" xfId="56689"/>
    <cellStyle name="Normal 9 2 2 3 7 4" xfId="56690"/>
    <cellStyle name="Normal 9 2 2 3 8" xfId="56691"/>
    <cellStyle name="Normal 9 2 2 3 8 2" xfId="56692"/>
    <cellStyle name="Normal 9 2 2 3 9" xfId="56693"/>
    <cellStyle name="Normal 9 2 2 3 9 2" xfId="56694"/>
    <cellStyle name="Normal 9 2 2 4" xfId="56695"/>
    <cellStyle name="Normal 9 2 2 4 10" xfId="56696"/>
    <cellStyle name="Normal 9 2 2 4 2" xfId="56697"/>
    <cellStyle name="Normal 9 2 2 4 2 2" xfId="56698"/>
    <cellStyle name="Normal 9 2 2 4 2 2 2" xfId="56699"/>
    <cellStyle name="Normal 9 2 2 4 2 2 2 2" xfId="56700"/>
    <cellStyle name="Normal 9 2 2 4 2 2 2 2 2" xfId="56701"/>
    <cellStyle name="Normal 9 2 2 4 2 2 2 3" xfId="56702"/>
    <cellStyle name="Normal 9 2 2 4 2 2 2 3 2" xfId="56703"/>
    <cellStyle name="Normal 9 2 2 4 2 2 2 4" xfId="56704"/>
    <cellStyle name="Normal 9 2 2 4 2 2 3" xfId="56705"/>
    <cellStyle name="Normal 9 2 2 4 2 2 3 2" xfId="56706"/>
    <cellStyle name="Normal 9 2 2 4 2 2 4" xfId="56707"/>
    <cellStyle name="Normal 9 2 2 4 2 2 4 2" xfId="56708"/>
    <cellStyle name="Normal 9 2 2 4 2 2 5" xfId="56709"/>
    <cellStyle name="Normal 9 2 2 4 2 2 6" xfId="56710"/>
    <cellStyle name="Normal 9 2 2 4 2 3" xfId="56711"/>
    <cellStyle name="Normal 9 2 2 4 2 3 2" xfId="56712"/>
    <cellStyle name="Normal 9 2 2 4 2 3 2 2" xfId="56713"/>
    <cellStyle name="Normal 9 2 2 4 2 3 2 2 2" xfId="56714"/>
    <cellStyle name="Normal 9 2 2 4 2 3 2 3" xfId="56715"/>
    <cellStyle name="Normal 9 2 2 4 2 3 2 3 2" xfId="56716"/>
    <cellStyle name="Normal 9 2 2 4 2 3 2 4" xfId="56717"/>
    <cellStyle name="Normal 9 2 2 4 2 3 3" xfId="56718"/>
    <cellStyle name="Normal 9 2 2 4 2 3 3 2" xfId="56719"/>
    <cellStyle name="Normal 9 2 2 4 2 3 4" xfId="56720"/>
    <cellStyle name="Normal 9 2 2 4 2 3 4 2" xfId="56721"/>
    <cellStyle name="Normal 9 2 2 4 2 3 5" xfId="56722"/>
    <cellStyle name="Normal 9 2 2 4 2 4" xfId="56723"/>
    <cellStyle name="Normal 9 2 2 4 2 4 2" xfId="56724"/>
    <cellStyle name="Normal 9 2 2 4 2 4 2 2" xfId="56725"/>
    <cellStyle name="Normal 9 2 2 4 2 4 2 2 2" xfId="56726"/>
    <cellStyle name="Normal 9 2 2 4 2 4 2 3" xfId="56727"/>
    <cellStyle name="Normal 9 2 2 4 2 4 2 3 2" xfId="56728"/>
    <cellStyle name="Normal 9 2 2 4 2 4 2 4" xfId="56729"/>
    <cellStyle name="Normal 9 2 2 4 2 4 3" xfId="56730"/>
    <cellStyle name="Normal 9 2 2 4 2 4 3 2" xfId="56731"/>
    <cellStyle name="Normal 9 2 2 4 2 4 4" xfId="56732"/>
    <cellStyle name="Normal 9 2 2 4 2 4 4 2" xfId="56733"/>
    <cellStyle name="Normal 9 2 2 4 2 4 5" xfId="56734"/>
    <cellStyle name="Normal 9 2 2 4 2 5" xfId="56735"/>
    <cellStyle name="Normal 9 2 2 4 2 5 2" xfId="56736"/>
    <cellStyle name="Normal 9 2 2 4 2 5 2 2" xfId="56737"/>
    <cellStyle name="Normal 9 2 2 4 2 5 3" xfId="56738"/>
    <cellStyle name="Normal 9 2 2 4 2 5 3 2" xfId="56739"/>
    <cellStyle name="Normal 9 2 2 4 2 5 4" xfId="56740"/>
    <cellStyle name="Normal 9 2 2 4 2 6" xfId="56741"/>
    <cellStyle name="Normal 9 2 2 4 2 6 2" xfId="56742"/>
    <cellStyle name="Normal 9 2 2 4 2 7" xfId="56743"/>
    <cellStyle name="Normal 9 2 2 4 2 7 2" xfId="56744"/>
    <cellStyle name="Normal 9 2 2 4 2 8" xfId="56745"/>
    <cellStyle name="Normal 9 2 2 4 3" xfId="56746"/>
    <cellStyle name="Normal 9 2 2 4 3 2" xfId="56747"/>
    <cellStyle name="Normal 9 2 2 4 3 2 2" xfId="56748"/>
    <cellStyle name="Normal 9 2 2 4 3 2 2 2" xfId="56749"/>
    <cellStyle name="Normal 9 2 2 4 3 2 2 2 2" xfId="56750"/>
    <cellStyle name="Normal 9 2 2 4 3 2 2 3" xfId="56751"/>
    <cellStyle name="Normal 9 2 2 4 3 2 2 3 2" xfId="56752"/>
    <cellStyle name="Normal 9 2 2 4 3 2 2 4" xfId="56753"/>
    <cellStyle name="Normal 9 2 2 4 3 2 3" xfId="56754"/>
    <cellStyle name="Normal 9 2 2 4 3 2 3 2" xfId="56755"/>
    <cellStyle name="Normal 9 2 2 4 3 2 4" xfId="56756"/>
    <cellStyle name="Normal 9 2 2 4 3 2 4 2" xfId="56757"/>
    <cellStyle name="Normal 9 2 2 4 3 2 5" xfId="56758"/>
    <cellStyle name="Normal 9 2 2 4 3 3" xfId="56759"/>
    <cellStyle name="Normal 9 2 2 4 3 3 2" xfId="56760"/>
    <cellStyle name="Normal 9 2 2 4 3 3 2 2" xfId="56761"/>
    <cellStyle name="Normal 9 2 2 4 3 3 2 2 2" xfId="56762"/>
    <cellStyle name="Normal 9 2 2 4 3 3 2 3" xfId="56763"/>
    <cellStyle name="Normal 9 2 2 4 3 3 2 3 2" xfId="56764"/>
    <cellStyle name="Normal 9 2 2 4 3 3 2 4" xfId="56765"/>
    <cellStyle name="Normal 9 2 2 4 3 3 3" xfId="56766"/>
    <cellStyle name="Normal 9 2 2 4 3 3 3 2" xfId="56767"/>
    <cellStyle name="Normal 9 2 2 4 3 3 4" xfId="56768"/>
    <cellStyle name="Normal 9 2 2 4 3 3 4 2" xfId="56769"/>
    <cellStyle name="Normal 9 2 2 4 3 3 5" xfId="56770"/>
    <cellStyle name="Normal 9 2 2 4 3 4" xfId="56771"/>
    <cellStyle name="Normal 9 2 2 4 3 4 2" xfId="56772"/>
    <cellStyle name="Normal 9 2 2 4 3 4 2 2" xfId="56773"/>
    <cellStyle name="Normal 9 2 2 4 3 4 2 2 2" xfId="56774"/>
    <cellStyle name="Normal 9 2 2 4 3 4 2 3" xfId="56775"/>
    <cellStyle name="Normal 9 2 2 4 3 4 2 3 2" xfId="56776"/>
    <cellStyle name="Normal 9 2 2 4 3 4 2 4" xfId="56777"/>
    <cellStyle name="Normal 9 2 2 4 3 4 3" xfId="56778"/>
    <cellStyle name="Normal 9 2 2 4 3 4 3 2" xfId="56779"/>
    <cellStyle name="Normal 9 2 2 4 3 4 4" xfId="56780"/>
    <cellStyle name="Normal 9 2 2 4 3 4 4 2" xfId="56781"/>
    <cellStyle name="Normal 9 2 2 4 3 4 5" xfId="56782"/>
    <cellStyle name="Normal 9 2 2 4 3 5" xfId="56783"/>
    <cellStyle name="Normal 9 2 2 4 3 5 2" xfId="56784"/>
    <cellStyle name="Normal 9 2 2 4 3 5 2 2" xfId="56785"/>
    <cellStyle name="Normal 9 2 2 4 3 5 3" xfId="56786"/>
    <cellStyle name="Normal 9 2 2 4 3 5 3 2" xfId="56787"/>
    <cellStyle name="Normal 9 2 2 4 3 5 4" xfId="56788"/>
    <cellStyle name="Normal 9 2 2 4 3 6" xfId="56789"/>
    <cellStyle name="Normal 9 2 2 4 3 6 2" xfId="56790"/>
    <cellStyle name="Normal 9 2 2 4 3 7" xfId="56791"/>
    <cellStyle name="Normal 9 2 2 4 3 7 2" xfId="56792"/>
    <cellStyle name="Normal 9 2 2 4 3 8" xfId="56793"/>
    <cellStyle name="Normal 9 2 2 4 4" xfId="56794"/>
    <cellStyle name="Normal 9 2 2 4 4 2" xfId="56795"/>
    <cellStyle name="Normal 9 2 2 4 4 2 2" xfId="56796"/>
    <cellStyle name="Normal 9 2 2 4 4 2 2 2" xfId="56797"/>
    <cellStyle name="Normal 9 2 2 4 4 2 3" xfId="56798"/>
    <cellStyle name="Normal 9 2 2 4 4 2 3 2" xfId="56799"/>
    <cellStyle name="Normal 9 2 2 4 4 2 4" xfId="56800"/>
    <cellStyle name="Normal 9 2 2 4 4 3" xfId="56801"/>
    <cellStyle name="Normal 9 2 2 4 4 3 2" xfId="56802"/>
    <cellStyle name="Normal 9 2 2 4 4 4" xfId="56803"/>
    <cellStyle name="Normal 9 2 2 4 4 4 2" xfId="56804"/>
    <cellStyle name="Normal 9 2 2 4 4 5" xfId="56805"/>
    <cellStyle name="Normal 9 2 2 4 5" xfId="56806"/>
    <cellStyle name="Normal 9 2 2 4 5 2" xfId="56807"/>
    <cellStyle name="Normal 9 2 2 4 5 2 2" xfId="56808"/>
    <cellStyle name="Normal 9 2 2 4 5 2 2 2" xfId="56809"/>
    <cellStyle name="Normal 9 2 2 4 5 2 3" xfId="56810"/>
    <cellStyle name="Normal 9 2 2 4 5 2 3 2" xfId="56811"/>
    <cellStyle name="Normal 9 2 2 4 5 2 4" xfId="56812"/>
    <cellStyle name="Normal 9 2 2 4 5 3" xfId="56813"/>
    <cellStyle name="Normal 9 2 2 4 5 3 2" xfId="56814"/>
    <cellStyle name="Normal 9 2 2 4 5 4" xfId="56815"/>
    <cellStyle name="Normal 9 2 2 4 5 4 2" xfId="56816"/>
    <cellStyle name="Normal 9 2 2 4 5 5" xfId="56817"/>
    <cellStyle name="Normal 9 2 2 4 6" xfId="56818"/>
    <cellStyle name="Normal 9 2 2 4 6 2" xfId="56819"/>
    <cellStyle name="Normal 9 2 2 4 6 2 2" xfId="56820"/>
    <cellStyle name="Normal 9 2 2 4 6 2 2 2" xfId="56821"/>
    <cellStyle name="Normal 9 2 2 4 6 2 3" xfId="56822"/>
    <cellStyle name="Normal 9 2 2 4 6 2 3 2" xfId="56823"/>
    <cellStyle name="Normal 9 2 2 4 6 2 4" xfId="56824"/>
    <cellStyle name="Normal 9 2 2 4 6 3" xfId="56825"/>
    <cellStyle name="Normal 9 2 2 4 6 3 2" xfId="56826"/>
    <cellStyle name="Normal 9 2 2 4 6 4" xfId="56827"/>
    <cellStyle name="Normal 9 2 2 4 6 4 2" xfId="56828"/>
    <cellStyle name="Normal 9 2 2 4 6 5" xfId="56829"/>
    <cellStyle name="Normal 9 2 2 4 7" xfId="56830"/>
    <cellStyle name="Normal 9 2 2 4 7 2" xfId="56831"/>
    <cellStyle name="Normal 9 2 2 4 7 2 2" xfId="56832"/>
    <cellStyle name="Normal 9 2 2 4 7 3" xfId="56833"/>
    <cellStyle name="Normal 9 2 2 4 7 3 2" xfId="56834"/>
    <cellStyle name="Normal 9 2 2 4 7 4" xfId="56835"/>
    <cellStyle name="Normal 9 2 2 4 8" xfId="56836"/>
    <cellStyle name="Normal 9 2 2 4 8 2" xfId="56837"/>
    <cellStyle name="Normal 9 2 2 4 9" xfId="56838"/>
    <cellStyle name="Normal 9 2 2 4 9 2" xfId="56839"/>
    <cellStyle name="Normal 9 2 2 5" xfId="56840"/>
    <cellStyle name="Normal 9 2 2 5 2" xfId="56841"/>
    <cellStyle name="Normal 9 2 2 5 2 2" xfId="56842"/>
    <cellStyle name="Normal 9 2 2 5 2 2 2" xfId="56843"/>
    <cellStyle name="Normal 9 2 2 5 2 2 2 2" xfId="56844"/>
    <cellStyle name="Normal 9 2 2 5 2 2 3" xfId="56845"/>
    <cellStyle name="Normal 9 2 2 5 2 2 3 2" xfId="56846"/>
    <cellStyle name="Normal 9 2 2 5 2 2 4" xfId="56847"/>
    <cellStyle name="Normal 9 2 2 5 2 3" xfId="56848"/>
    <cellStyle name="Normal 9 2 2 5 2 3 2" xfId="56849"/>
    <cellStyle name="Normal 9 2 2 5 2 4" xfId="56850"/>
    <cellStyle name="Normal 9 2 2 5 2 4 2" xfId="56851"/>
    <cellStyle name="Normal 9 2 2 5 2 5" xfId="56852"/>
    <cellStyle name="Normal 9 2 2 5 2 6" xfId="56853"/>
    <cellStyle name="Normal 9 2 2 5 3" xfId="56854"/>
    <cellStyle name="Normal 9 2 2 5 3 2" xfId="56855"/>
    <cellStyle name="Normal 9 2 2 5 3 2 2" xfId="56856"/>
    <cellStyle name="Normal 9 2 2 5 3 2 2 2" xfId="56857"/>
    <cellStyle name="Normal 9 2 2 5 3 2 3" xfId="56858"/>
    <cellStyle name="Normal 9 2 2 5 3 2 3 2" xfId="56859"/>
    <cellStyle name="Normal 9 2 2 5 3 2 4" xfId="56860"/>
    <cellStyle name="Normal 9 2 2 5 3 3" xfId="56861"/>
    <cellStyle name="Normal 9 2 2 5 3 3 2" xfId="56862"/>
    <cellStyle name="Normal 9 2 2 5 3 4" xfId="56863"/>
    <cellStyle name="Normal 9 2 2 5 3 4 2" xfId="56864"/>
    <cellStyle name="Normal 9 2 2 5 3 5" xfId="56865"/>
    <cellStyle name="Normal 9 2 2 5 4" xfId="56866"/>
    <cellStyle name="Normal 9 2 2 5 4 2" xfId="56867"/>
    <cellStyle name="Normal 9 2 2 5 4 2 2" xfId="56868"/>
    <cellStyle name="Normal 9 2 2 5 4 2 2 2" xfId="56869"/>
    <cellStyle name="Normal 9 2 2 5 4 2 3" xfId="56870"/>
    <cellStyle name="Normal 9 2 2 5 4 2 3 2" xfId="56871"/>
    <cellStyle name="Normal 9 2 2 5 4 2 4" xfId="56872"/>
    <cellStyle name="Normal 9 2 2 5 4 3" xfId="56873"/>
    <cellStyle name="Normal 9 2 2 5 4 3 2" xfId="56874"/>
    <cellStyle name="Normal 9 2 2 5 4 4" xfId="56875"/>
    <cellStyle name="Normal 9 2 2 5 4 4 2" xfId="56876"/>
    <cellStyle name="Normal 9 2 2 5 4 5" xfId="56877"/>
    <cellStyle name="Normal 9 2 2 5 5" xfId="56878"/>
    <cellStyle name="Normal 9 2 2 5 5 2" xfId="56879"/>
    <cellStyle name="Normal 9 2 2 5 5 2 2" xfId="56880"/>
    <cellStyle name="Normal 9 2 2 5 5 3" xfId="56881"/>
    <cellStyle name="Normal 9 2 2 5 5 3 2" xfId="56882"/>
    <cellStyle name="Normal 9 2 2 5 5 4" xfId="56883"/>
    <cellStyle name="Normal 9 2 2 5 6" xfId="56884"/>
    <cellStyle name="Normal 9 2 2 5 6 2" xfId="56885"/>
    <cellStyle name="Normal 9 2 2 5 7" xfId="56886"/>
    <cellStyle name="Normal 9 2 2 5 7 2" xfId="56887"/>
    <cellStyle name="Normal 9 2 2 5 8" xfId="56888"/>
    <cellStyle name="Normal 9 2 2 6" xfId="56889"/>
    <cellStyle name="Normal 9 2 2 6 2" xfId="56890"/>
    <cellStyle name="Normal 9 2 2 6 2 2" xfId="56891"/>
    <cellStyle name="Normal 9 2 2 6 2 2 2" xfId="56892"/>
    <cellStyle name="Normal 9 2 2 6 2 2 2 2" xfId="56893"/>
    <cellStyle name="Normal 9 2 2 6 2 2 3" xfId="56894"/>
    <cellStyle name="Normal 9 2 2 6 2 2 3 2" xfId="56895"/>
    <cellStyle name="Normal 9 2 2 6 2 2 4" xfId="56896"/>
    <cellStyle name="Normal 9 2 2 6 2 3" xfId="56897"/>
    <cellStyle name="Normal 9 2 2 6 2 3 2" xfId="56898"/>
    <cellStyle name="Normal 9 2 2 6 2 4" xfId="56899"/>
    <cellStyle name="Normal 9 2 2 6 2 4 2" xfId="56900"/>
    <cellStyle name="Normal 9 2 2 6 2 5" xfId="56901"/>
    <cellStyle name="Normal 9 2 2 6 2 6" xfId="56902"/>
    <cellStyle name="Normal 9 2 2 6 3" xfId="56903"/>
    <cellStyle name="Normal 9 2 2 6 3 2" xfId="56904"/>
    <cellStyle name="Normal 9 2 2 6 3 2 2" xfId="56905"/>
    <cellStyle name="Normal 9 2 2 6 3 2 2 2" xfId="56906"/>
    <cellStyle name="Normal 9 2 2 6 3 2 3" xfId="56907"/>
    <cellStyle name="Normal 9 2 2 6 3 2 3 2" xfId="56908"/>
    <cellStyle name="Normal 9 2 2 6 3 2 4" xfId="56909"/>
    <cellStyle name="Normal 9 2 2 6 3 3" xfId="56910"/>
    <cellStyle name="Normal 9 2 2 6 3 3 2" xfId="56911"/>
    <cellStyle name="Normal 9 2 2 6 3 4" xfId="56912"/>
    <cellStyle name="Normal 9 2 2 6 3 4 2" xfId="56913"/>
    <cellStyle name="Normal 9 2 2 6 3 5" xfId="56914"/>
    <cellStyle name="Normal 9 2 2 6 4" xfId="56915"/>
    <cellStyle name="Normal 9 2 2 6 4 2" xfId="56916"/>
    <cellStyle name="Normal 9 2 2 6 4 2 2" xfId="56917"/>
    <cellStyle name="Normal 9 2 2 6 4 2 2 2" xfId="56918"/>
    <cellStyle name="Normal 9 2 2 6 4 2 3" xfId="56919"/>
    <cellStyle name="Normal 9 2 2 6 4 2 3 2" xfId="56920"/>
    <cellStyle name="Normal 9 2 2 6 4 2 4" xfId="56921"/>
    <cellStyle name="Normal 9 2 2 6 4 3" xfId="56922"/>
    <cellStyle name="Normal 9 2 2 6 4 3 2" xfId="56923"/>
    <cellStyle name="Normal 9 2 2 6 4 4" xfId="56924"/>
    <cellStyle name="Normal 9 2 2 6 4 4 2" xfId="56925"/>
    <cellStyle name="Normal 9 2 2 6 4 5" xfId="56926"/>
    <cellStyle name="Normal 9 2 2 6 5" xfId="56927"/>
    <cellStyle name="Normal 9 2 2 6 5 2" xfId="56928"/>
    <cellStyle name="Normal 9 2 2 6 5 2 2" xfId="56929"/>
    <cellStyle name="Normal 9 2 2 6 5 3" xfId="56930"/>
    <cellStyle name="Normal 9 2 2 6 5 3 2" xfId="56931"/>
    <cellStyle name="Normal 9 2 2 6 5 4" xfId="56932"/>
    <cellStyle name="Normal 9 2 2 6 6" xfId="56933"/>
    <cellStyle name="Normal 9 2 2 6 6 2" xfId="56934"/>
    <cellStyle name="Normal 9 2 2 6 7" xfId="56935"/>
    <cellStyle name="Normal 9 2 2 6 7 2" xfId="56936"/>
    <cellStyle name="Normal 9 2 2 6 8" xfId="56937"/>
    <cellStyle name="Normal 9 2 2 7" xfId="56938"/>
    <cellStyle name="Normal 9 2 2 7 2" xfId="56939"/>
    <cellStyle name="Normal 9 2 2 7 2 2" xfId="56940"/>
    <cellStyle name="Normal 9 2 2 7 2 2 2" xfId="56941"/>
    <cellStyle name="Normal 9 2 2 7 2 3" xfId="56942"/>
    <cellStyle name="Normal 9 2 2 7 2 3 2" xfId="56943"/>
    <cellStyle name="Normal 9 2 2 7 2 4" xfId="56944"/>
    <cellStyle name="Normal 9 2 2 7 2 5" xfId="56945"/>
    <cellStyle name="Normal 9 2 2 7 2 6" xfId="56946"/>
    <cellStyle name="Normal 9 2 2 7 3" xfId="56947"/>
    <cellStyle name="Normal 9 2 2 7 3 2" xfId="56948"/>
    <cellStyle name="Normal 9 2 2 7 3 3" xfId="56949"/>
    <cellStyle name="Normal 9 2 2 7 3 4" xfId="56950"/>
    <cellStyle name="Normal 9 2 2 7 4" xfId="56951"/>
    <cellStyle name="Normal 9 2 2 7 4 2" xfId="56952"/>
    <cellStyle name="Normal 9 2 2 7 5" xfId="56953"/>
    <cellStyle name="Normal 9 2 2 7 6" xfId="56954"/>
    <cellStyle name="Normal 9 2 2 7 7" xfId="56955"/>
    <cellStyle name="Normal 9 2 2 8" xfId="56956"/>
    <cellStyle name="Normal 9 2 2 8 2" xfId="56957"/>
    <cellStyle name="Normal 9 2 2 8 2 2" xfId="56958"/>
    <cellStyle name="Normal 9 2 2 8 2 2 2" xfId="56959"/>
    <cellStyle name="Normal 9 2 2 8 2 3" xfId="56960"/>
    <cellStyle name="Normal 9 2 2 8 2 3 2" xfId="56961"/>
    <cellStyle name="Normal 9 2 2 8 2 4" xfId="56962"/>
    <cellStyle name="Normal 9 2 2 8 2 5" xfId="56963"/>
    <cellStyle name="Normal 9 2 2 8 2 6" xfId="56964"/>
    <cellStyle name="Normal 9 2 2 8 3" xfId="56965"/>
    <cellStyle name="Normal 9 2 2 8 3 2" xfId="56966"/>
    <cellStyle name="Normal 9 2 2 8 3 3" xfId="56967"/>
    <cellStyle name="Normal 9 2 2 8 3 4" xfId="56968"/>
    <cellStyle name="Normal 9 2 2 8 4" xfId="56969"/>
    <cellStyle name="Normal 9 2 2 8 4 2" xfId="56970"/>
    <cellStyle name="Normal 9 2 2 8 5" xfId="56971"/>
    <cellStyle name="Normal 9 2 2 8 6" xfId="56972"/>
    <cellStyle name="Normal 9 2 2 8 7" xfId="56973"/>
    <cellStyle name="Normal 9 2 2 9" xfId="56974"/>
    <cellStyle name="Normal 9 2 2 9 2" xfId="56975"/>
    <cellStyle name="Normal 9 2 2 9 2 2" xfId="56976"/>
    <cellStyle name="Normal 9 2 2 9 2 2 2" xfId="56977"/>
    <cellStyle name="Normal 9 2 2 9 2 3" xfId="56978"/>
    <cellStyle name="Normal 9 2 2 9 2 3 2" xfId="56979"/>
    <cellStyle name="Normal 9 2 2 9 2 4" xfId="56980"/>
    <cellStyle name="Normal 9 2 2 9 2 5" xfId="56981"/>
    <cellStyle name="Normal 9 2 2 9 3" xfId="56982"/>
    <cellStyle name="Normal 9 2 2 9 3 2" xfId="56983"/>
    <cellStyle name="Normal 9 2 2 9 3 3" xfId="56984"/>
    <cellStyle name="Normal 9 2 2 9 3 4" xfId="56985"/>
    <cellStyle name="Normal 9 2 2 9 4" xfId="56986"/>
    <cellStyle name="Normal 9 2 2 9 4 2" xfId="56987"/>
    <cellStyle name="Normal 9 2 2 9 5" xfId="56988"/>
    <cellStyle name="Normal 9 2 2 9 6" xfId="56989"/>
    <cellStyle name="Normal 9 2 2 9 7" xfId="56990"/>
    <cellStyle name="Normal 9 2 3" xfId="56991"/>
    <cellStyle name="Normal 9 2 3 10" xfId="56992"/>
    <cellStyle name="Normal 9 2 3 10 2" xfId="56993"/>
    <cellStyle name="Normal 9 2 3 11" xfId="56994"/>
    <cellStyle name="Normal 9 2 3 2" xfId="56995"/>
    <cellStyle name="Normal 9 2 3 2 10" xfId="56996"/>
    <cellStyle name="Normal 9 2 3 2 2" xfId="56997"/>
    <cellStyle name="Normal 9 2 3 2 2 2" xfId="56998"/>
    <cellStyle name="Normal 9 2 3 2 2 2 2" xfId="56999"/>
    <cellStyle name="Normal 9 2 3 2 2 2 2 2" xfId="57000"/>
    <cellStyle name="Normal 9 2 3 2 2 2 2 2 2" xfId="57001"/>
    <cellStyle name="Normal 9 2 3 2 2 2 2 3" xfId="57002"/>
    <cellStyle name="Normal 9 2 3 2 2 2 2 3 2" xfId="57003"/>
    <cellStyle name="Normal 9 2 3 2 2 2 2 4" xfId="57004"/>
    <cellStyle name="Normal 9 2 3 2 2 2 2 5" xfId="57005"/>
    <cellStyle name="Normal 9 2 3 2 2 2 2 6" xfId="57006"/>
    <cellStyle name="Normal 9 2 3 2 2 2 3" xfId="57007"/>
    <cellStyle name="Normal 9 2 3 2 2 2 3 2" xfId="57008"/>
    <cellStyle name="Normal 9 2 3 2 2 2 3 3" xfId="57009"/>
    <cellStyle name="Normal 9 2 3 2 2 2 3 4" xfId="57010"/>
    <cellStyle name="Normal 9 2 3 2 2 2 4" xfId="57011"/>
    <cellStyle name="Normal 9 2 3 2 2 2 4 2" xfId="57012"/>
    <cellStyle name="Normal 9 2 3 2 2 2 5" xfId="57013"/>
    <cellStyle name="Normal 9 2 3 2 2 2 6" xfId="57014"/>
    <cellStyle name="Normal 9 2 3 2 2 2 7" xfId="57015"/>
    <cellStyle name="Normal 9 2 3 2 2 3" xfId="57016"/>
    <cellStyle name="Normal 9 2 3 2 2 3 2" xfId="57017"/>
    <cellStyle name="Normal 9 2 3 2 2 3 2 2" xfId="57018"/>
    <cellStyle name="Normal 9 2 3 2 2 3 2 2 2" xfId="57019"/>
    <cellStyle name="Normal 9 2 3 2 2 3 2 3" xfId="57020"/>
    <cellStyle name="Normal 9 2 3 2 2 3 2 3 2" xfId="57021"/>
    <cellStyle name="Normal 9 2 3 2 2 3 2 4" xfId="57022"/>
    <cellStyle name="Normal 9 2 3 2 2 3 3" xfId="57023"/>
    <cellStyle name="Normal 9 2 3 2 2 3 3 2" xfId="57024"/>
    <cellStyle name="Normal 9 2 3 2 2 3 4" xfId="57025"/>
    <cellStyle name="Normal 9 2 3 2 2 3 4 2" xfId="57026"/>
    <cellStyle name="Normal 9 2 3 2 2 3 5" xfId="57027"/>
    <cellStyle name="Normal 9 2 3 2 2 3 6" xfId="57028"/>
    <cellStyle name="Normal 9 2 3 2 2 4" xfId="57029"/>
    <cellStyle name="Normal 9 2 3 2 2 4 2" xfId="57030"/>
    <cellStyle name="Normal 9 2 3 2 2 4 2 2" xfId="57031"/>
    <cellStyle name="Normal 9 2 3 2 2 4 2 2 2" xfId="57032"/>
    <cellStyle name="Normal 9 2 3 2 2 4 2 3" xfId="57033"/>
    <cellStyle name="Normal 9 2 3 2 2 4 2 3 2" xfId="57034"/>
    <cellStyle name="Normal 9 2 3 2 2 4 2 4" xfId="57035"/>
    <cellStyle name="Normal 9 2 3 2 2 4 3" xfId="57036"/>
    <cellStyle name="Normal 9 2 3 2 2 4 3 2" xfId="57037"/>
    <cellStyle name="Normal 9 2 3 2 2 4 4" xfId="57038"/>
    <cellStyle name="Normal 9 2 3 2 2 4 4 2" xfId="57039"/>
    <cellStyle name="Normal 9 2 3 2 2 4 5" xfId="57040"/>
    <cellStyle name="Normal 9 2 3 2 2 5" xfId="57041"/>
    <cellStyle name="Normal 9 2 3 2 2 5 2" xfId="57042"/>
    <cellStyle name="Normal 9 2 3 2 2 5 2 2" xfId="57043"/>
    <cellStyle name="Normal 9 2 3 2 2 5 3" xfId="57044"/>
    <cellStyle name="Normal 9 2 3 2 2 5 3 2" xfId="57045"/>
    <cellStyle name="Normal 9 2 3 2 2 5 4" xfId="57046"/>
    <cellStyle name="Normal 9 2 3 2 2 6" xfId="57047"/>
    <cellStyle name="Normal 9 2 3 2 2 6 2" xfId="57048"/>
    <cellStyle name="Normal 9 2 3 2 2 7" xfId="57049"/>
    <cellStyle name="Normal 9 2 3 2 2 7 2" xfId="57050"/>
    <cellStyle name="Normal 9 2 3 2 2 8" xfId="57051"/>
    <cellStyle name="Normal 9 2 3 2 3" xfId="57052"/>
    <cellStyle name="Normal 9 2 3 2 3 2" xfId="57053"/>
    <cellStyle name="Normal 9 2 3 2 3 2 2" xfId="57054"/>
    <cellStyle name="Normal 9 2 3 2 3 2 2 2" xfId="57055"/>
    <cellStyle name="Normal 9 2 3 2 3 2 2 2 2" xfId="57056"/>
    <cellStyle name="Normal 9 2 3 2 3 2 2 3" xfId="57057"/>
    <cellStyle name="Normal 9 2 3 2 3 2 2 3 2" xfId="57058"/>
    <cellStyle name="Normal 9 2 3 2 3 2 2 4" xfId="57059"/>
    <cellStyle name="Normal 9 2 3 2 3 2 3" xfId="57060"/>
    <cellStyle name="Normal 9 2 3 2 3 2 3 2" xfId="57061"/>
    <cellStyle name="Normal 9 2 3 2 3 2 4" xfId="57062"/>
    <cellStyle name="Normal 9 2 3 2 3 2 4 2" xfId="57063"/>
    <cellStyle name="Normal 9 2 3 2 3 2 5" xfId="57064"/>
    <cellStyle name="Normal 9 2 3 2 3 2 6" xfId="57065"/>
    <cellStyle name="Normal 9 2 3 2 3 3" xfId="57066"/>
    <cellStyle name="Normal 9 2 3 2 3 3 2" xfId="57067"/>
    <cellStyle name="Normal 9 2 3 2 3 3 2 2" xfId="57068"/>
    <cellStyle name="Normal 9 2 3 2 3 3 2 2 2" xfId="57069"/>
    <cellStyle name="Normal 9 2 3 2 3 3 2 3" xfId="57070"/>
    <cellStyle name="Normal 9 2 3 2 3 3 2 3 2" xfId="57071"/>
    <cellStyle name="Normal 9 2 3 2 3 3 2 4" xfId="57072"/>
    <cellStyle name="Normal 9 2 3 2 3 3 3" xfId="57073"/>
    <cellStyle name="Normal 9 2 3 2 3 3 3 2" xfId="57074"/>
    <cellStyle name="Normal 9 2 3 2 3 3 4" xfId="57075"/>
    <cellStyle name="Normal 9 2 3 2 3 3 4 2" xfId="57076"/>
    <cellStyle name="Normal 9 2 3 2 3 3 5" xfId="57077"/>
    <cellStyle name="Normal 9 2 3 2 3 4" xfId="57078"/>
    <cellStyle name="Normal 9 2 3 2 3 4 2" xfId="57079"/>
    <cellStyle name="Normal 9 2 3 2 3 4 2 2" xfId="57080"/>
    <cellStyle name="Normal 9 2 3 2 3 4 2 2 2" xfId="57081"/>
    <cellStyle name="Normal 9 2 3 2 3 4 2 3" xfId="57082"/>
    <cellStyle name="Normal 9 2 3 2 3 4 2 3 2" xfId="57083"/>
    <cellStyle name="Normal 9 2 3 2 3 4 2 4" xfId="57084"/>
    <cellStyle name="Normal 9 2 3 2 3 4 3" xfId="57085"/>
    <cellStyle name="Normal 9 2 3 2 3 4 3 2" xfId="57086"/>
    <cellStyle name="Normal 9 2 3 2 3 4 4" xfId="57087"/>
    <cellStyle name="Normal 9 2 3 2 3 4 4 2" xfId="57088"/>
    <cellStyle name="Normal 9 2 3 2 3 4 5" xfId="57089"/>
    <cellStyle name="Normal 9 2 3 2 3 5" xfId="57090"/>
    <cellStyle name="Normal 9 2 3 2 3 5 2" xfId="57091"/>
    <cellStyle name="Normal 9 2 3 2 3 5 2 2" xfId="57092"/>
    <cellStyle name="Normal 9 2 3 2 3 5 3" xfId="57093"/>
    <cellStyle name="Normal 9 2 3 2 3 5 3 2" xfId="57094"/>
    <cellStyle name="Normal 9 2 3 2 3 5 4" xfId="57095"/>
    <cellStyle name="Normal 9 2 3 2 3 6" xfId="57096"/>
    <cellStyle name="Normal 9 2 3 2 3 6 2" xfId="57097"/>
    <cellStyle name="Normal 9 2 3 2 3 7" xfId="57098"/>
    <cellStyle name="Normal 9 2 3 2 3 7 2" xfId="57099"/>
    <cellStyle name="Normal 9 2 3 2 3 8" xfId="57100"/>
    <cellStyle name="Normal 9 2 3 2 4" xfId="57101"/>
    <cellStyle name="Normal 9 2 3 2 4 2" xfId="57102"/>
    <cellStyle name="Normal 9 2 3 2 4 2 2" xfId="57103"/>
    <cellStyle name="Normal 9 2 3 2 4 2 2 2" xfId="57104"/>
    <cellStyle name="Normal 9 2 3 2 4 2 3" xfId="57105"/>
    <cellStyle name="Normal 9 2 3 2 4 2 3 2" xfId="57106"/>
    <cellStyle name="Normal 9 2 3 2 4 2 4" xfId="57107"/>
    <cellStyle name="Normal 9 2 3 2 4 2 5" xfId="57108"/>
    <cellStyle name="Normal 9 2 3 2 4 3" xfId="57109"/>
    <cellStyle name="Normal 9 2 3 2 4 3 2" xfId="57110"/>
    <cellStyle name="Normal 9 2 3 2 4 3 3" xfId="57111"/>
    <cellStyle name="Normal 9 2 3 2 4 3 4" xfId="57112"/>
    <cellStyle name="Normal 9 2 3 2 4 4" xfId="57113"/>
    <cellStyle name="Normal 9 2 3 2 4 4 2" xfId="57114"/>
    <cellStyle name="Normal 9 2 3 2 4 5" xfId="57115"/>
    <cellStyle name="Normal 9 2 3 2 4 6" xfId="57116"/>
    <cellStyle name="Normal 9 2 3 2 4 7" xfId="57117"/>
    <cellStyle name="Normal 9 2 3 2 5" xfId="57118"/>
    <cellStyle name="Normal 9 2 3 2 5 2" xfId="57119"/>
    <cellStyle name="Normal 9 2 3 2 5 2 2" xfId="57120"/>
    <cellStyle name="Normal 9 2 3 2 5 2 2 2" xfId="57121"/>
    <cellStyle name="Normal 9 2 3 2 5 2 3" xfId="57122"/>
    <cellStyle name="Normal 9 2 3 2 5 2 3 2" xfId="57123"/>
    <cellStyle name="Normal 9 2 3 2 5 2 4" xfId="57124"/>
    <cellStyle name="Normal 9 2 3 2 5 3" xfId="57125"/>
    <cellStyle name="Normal 9 2 3 2 5 3 2" xfId="57126"/>
    <cellStyle name="Normal 9 2 3 2 5 4" xfId="57127"/>
    <cellStyle name="Normal 9 2 3 2 5 4 2" xfId="57128"/>
    <cellStyle name="Normal 9 2 3 2 5 5" xfId="57129"/>
    <cellStyle name="Normal 9 2 3 2 5 6" xfId="57130"/>
    <cellStyle name="Normal 9 2 3 2 6" xfId="57131"/>
    <cellStyle name="Normal 9 2 3 2 6 2" xfId="57132"/>
    <cellStyle name="Normal 9 2 3 2 6 2 2" xfId="57133"/>
    <cellStyle name="Normal 9 2 3 2 6 2 2 2" xfId="57134"/>
    <cellStyle name="Normal 9 2 3 2 6 2 3" xfId="57135"/>
    <cellStyle name="Normal 9 2 3 2 6 2 3 2" xfId="57136"/>
    <cellStyle name="Normal 9 2 3 2 6 2 4" xfId="57137"/>
    <cellStyle name="Normal 9 2 3 2 6 3" xfId="57138"/>
    <cellStyle name="Normal 9 2 3 2 6 3 2" xfId="57139"/>
    <cellStyle name="Normal 9 2 3 2 6 4" xfId="57140"/>
    <cellStyle name="Normal 9 2 3 2 6 4 2" xfId="57141"/>
    <cellStyle name="Normal 9 2 3 2 6 5" xfId="57142"/>
    <cellStyle name="Normal 9 2 3 2 7" xfId="57143"/>
    <cellStyle name="Normal 9 2 3 2 7 2" xfId="57144"/>
    <cellStyle name="Normal 9 2 3 2 7 2 2" xfId="57145"/>
    <cellStyle name="Normal 9 2 3 2 7 3" xfId="57146"/>
    <cellStyle name="Normal 9 2 3 2 7 3 2" xfId="57147"/>
    <cellStyle name="Normal 9 2 3 2 7 4" xfId="57148"/>
    <cellStyle name="Normal 9 2 3 2 8" xfId="57149"/>
    <cellStyle name="Normal 9 2 3 2 8 2" xfId="57150"/>
    <cellStyle name="Normal 9 2 3 2 9" xfId="57151"/>
    <cellStyle name="Normal 9 2 3 2 9 2" xfId="57152"/>
    <cellStyle name="Normal 9 2 3 3" xfId="57153"/>
    <cellStyle name="Normal 9 2 3 3 2" xfId="57154"/>
    <cellStyle name="Normal 9 2 3 3 2 2" xfId="57155"/>
    <cellStyle name="Normal 9 2 3 3 2 2 2" xfId="57156"/>
    <cellStyle name="Normal 9 2 3 3 2 2 2 2" xfId="57157"/>
    <cellStyle name="Normal 9 2 3 3 2 2 3" xfId="57158"/>
    <cellStyle name="Normal 9 2 3 3 2 2 3 2" xfId="57159"/>
    <cellStyle name="Normal 9 2 3 3 2 2 4" xfId="57160"/>
    <cellStyle name="Normal 9 2 3 3 2 2 5" xfId="57161"/>
    <cellStyle name="Normal 9 2 3 3 2 2 6" xfId="57162"/>
    <cellStyle name="Normal 9 2 3 3 2 3" xfId="57163"/>
    <cellStyle name="Normal 9 2 3 3 2 3 2" xfId="57164"/>
    <cellStyle name="Normal 9 2 3 3 2 3 3" xfId="57165"/>
    <cellStyle name="Normal 9 2 3 3 2 3 4" xfId="57166"/>
    <cellStyle name="Normal 9 2 3 3 2 4" xfId="57167"/>
    <cellStyle name="Normal 9 2 3 3 2 4 2" xfId="57168"/>
    <cellStyle name="Normal 9 2 3 3 2 5" xfId="57169"/>
    <cellStyle name="Normal 9 2 3 3 2 6" xfId="57170"/>
    <cellStyle name="Normal 9 2 3 3 2 7" xfId="57171"/>
    <cellStyle name="Normal 9 2 3 3 3" xfId="57172"/>
    <cellStyle name="Normal 9 2 3 3 3 2" xfId="57173"/>
    <cellStyle name="Normal 9 2 3 3 3 2 2" xfId="57174"/>
    <cellStyle name="Normal 9 2 3 3 3 2 2 2" xfId="57175"/>
    <cellStyle name="Normal 9 2 3 3 3 2 3" xfId="57176"/>
    <cellStyle name="Normal 9 2 3 3 3 2 3 2" xfId="57177"/>
    <cellStyle name="Normal 9 2 3 3 3 2 4" xfId="57178"/>
    <cellStyle name="Normal 9 2 3 3 3 3" xfId="57179"/>
    <cellStyle name="Normal 9 2 3 3 3 3 2" xfId="57180"/>
    <cellStyle name="Normal 9 2 3 3 3 4" xfId="57181"/>
    <cellStyle name="Normal 9 2 3 3 3 4 2" xfId="57182"/>
    <cellStyle name="Normal 9 2 3 3 3 5" xfId="57183"/>
    <cellStyle name="Normal 9 2 3 3 3 6" xfId="57184"/>
    <cellStyle name="Normal 9 2 3 3 4" xfId="57185"/>
    <cellStyle name="Normal 9 2 3 3 4 2" xfId="57186"/>
    <cellStyle name="Normal 9 2 3 3 4 2 2" xfId="57187"/>
    <cellStyle name="Normal 9 2 3 3 4 2 2 2" xfId="57188"/>
    <cellStyle name="Normal 9 2 3 3 4 2 3" xfId="57189"/>
    <cellStyle name="Normal 9 2 3 3 4 2 3 2" xfId="57190"/>
    <cellStyle name="Normal 9 2 3 3 4 2 4" xfId="57191"/>
    <cellStyle name="Normal 9 2 3 3 4 3" xfId="57192"/>
    <cellStyle name="Normal 9 2 3 3 4 3 2" xfId="57193"/>
    <cellStyle name="Normal 9 2 3 3 4 4" xfId="57194"/>
    <cellStyle name="Normal 9 2 3 3 4 4 2" xfId="57195"/>
    <cellStyle name="Normal 9 2 3 3 4 5" xfId="57196"/>
    <cellStyle name="Normal 9 2 3 3 5" xfId="57197"/>
    <cellStyle name="Normal 9 2 3 3 5 2" xfId="57198"/>
    <cellStyle name="Normal 9 2 3 3 5 2 2" xfId="57199"/>
    <cellStyle name="Normal 9 2 3 3 5 3" xfId="57200"/>
    <cellStyle name="Normal 9 2 3 3 5 3 2" xfId="57201"/>
    <cellStyle name="Normal 9 2 3 3 5 4" xfId="57202"/>
    <cellStyle name="Normal 9 2 3 3 6" xfId="57203"/>
    <cellStyle name="Normal 9 2 3 3 6 2" xfId="57204"/>
    <cellStyle name="Normal 9 2 3 3 7" xfId="57205"/>
    <cellStyle name="Normal 9 2 3 3 7 2" xfId="57206"/>
    <cellStyle name="Normal 9 2 3 3 8" xfId="57207"/>
    <cellStyle name="Normal 9 2 3 4" xfId="57208"/>
    <cellStyle name="Normal 9 2 3 4 2" xfId="57209"/>
    <cellStyle name="Normal 9 2 3 4 2 2" xfId="57210"/>
    <cellStyle name="Normal 9 2 3 4 2 2 2" xfId="57211"/>
    <cellStyle name="Normal 9 2 3 4 2 2 2 2" xfId="57212"/>
    <cellStyle name="Normal 9 2 3 4 2 2 3" xfId="57213"/>
    <cellStyle name="Normal 9 2 3 4 2 2 3 2" xfId="57214"/>
    <cellStyle name="Normal 9 2 3 4 2 2 4" xfId="57215"/>
    <cellStyle name="Normal 9 2 3 4 2 3" xfId="57216"/>
    <cellStyle name="Normal 9 2 3 4 2 3 2" xfId="57217"/>
    <cellStyle name="Normal 9 2 3 4 2 4" xfId="57218"/>
    <cellStyle name="Normal 9 2 3 4 2 4 2" xfId="57219"/>
    <cellStyle name="Normal 9 2 3 4 2 5" xfId="57220"/>
    <cellStyle name="Normal 9 2 3 4 2 6" xfId="57221"/>
    <cellStyle name="Normal 9 2 3 4 3" xfId="57222"/>
    <cellStyle name="Normal 9 2 3 4 3 2" xfId="57223"/>
    <cellStyle name="Normal 9 2 3 4 3 2 2" xfId="57224"/>
    <cellStyle name="Normal 9 2 3 4 3 2 2 2" xfId="57225"/>
    <cellStyle name="Normal 9 2 3 4 3 2 3" xfId="57226"/>
    <cellStyle name="Normal 9 2 3 4 3 2 3 2" xfId="57227"/>
    <cellStyle name="Normal 9 2 3 4 3 2 4" xfId="57228"/>
    <cellStyle name="Normal 9 2 3 4 3 3" xfId="57229"/>
    <cellStyle name="Normal 9 2 3 4 3 3 2" xfId="57230"/>
    <cellStyle name="Normal 9 2 3 4 3 4" xfId="57231"/>
    <cellStyle name="Normal 9 2 3 4 3 4 2" xfId="57232"/>
    <cellStyle name="Normal 9 2 3 4 3 5" xfId="57233"/>
    <cellStyle name="Normal 9 2 3 4 4" xfId="57234"/>
    <cellStyle name="Normal 9 2 3 4 4 2" xfId="57235"/>
    <cellStyle name="Normal 9 2 3 4 4 2 2" xfId="57236"/>
    <cellStyle name="Normal 9 2 3 4 4 2 2 2" xfId="57237"/>
    <cellStyle name="Normal 9 2 3 4 4 2 3" xfId="57238"/>
    <cellStyle name="Normal 9 2 3 4 4 2 3 2" xfId="57239"/>
    <cellStyle name="Normal 9 2 3 4 4 2 4" xfId="57240"/>
    <cellStyle name="Normal 9 2 3 4 4 3" xfId="57241"/>
    <cellStyle name="Normal 9 2 3 4 4 3 2" xfId="57242"/>
    <cellStyle name="Normal 9 2 3 4 4 4" xfId="57243"/>
    <cellStyle name="Normal 9 2 3 4 4 4 2" xfId="57244"/>
    <cellStyle name="Normal 9 2 3 4 4 5" xfId="57245"/>
    <cellStyle name="Normal 9 2 3 4 5" xfId="57246"/>
    <cellStyle name="Normal 9 2 3 4 5 2" xfId="57247"/>
    <cellStyle name="Normal 9 2 3 4 5 2 2" xfId="57248"/>
    <cellStyle name="Normal 9 2 3 4 5 3" xfId="57249"/>
    <cellStyle name="Normal 9 2 3 4 5 3 2" xfId="57250"/>
    <cellStyle name="Normal 9 2 3 4 5 4" xfId="57251"/>
    <cellStyle name="Normal 9 2 3 4 6" xfId="57252"/>
    <cellStyle name="Normal 9 2 3 4 6 2" xfId="57253"/>
    <cellStyle name="Normal 9 2 3 4 7" xfId="57254"/>
    <cellStyle name="Normal 9 2 3 4 7 2" xfId="57255"/>
    <cellStyle name="Normal 9 2 3 4 8" xfId="57256"/>
    <cellStyle name="Normal 9 2 3 5" xfId="57257"/>
    <cellStyle name="Normal 9 2 3 5 2" xfId="57258"/>
    <cellStyle name="Normal 9 2 3 5 2 2" xfId="57259"/>
    <cellStyle name="Normal 9 2 3 5 2 2 2" xfId="57260"/>
    <cellStyle name="Normal 9 2 3 5 2 3" xfId="57261"/>
    <cellStyle name="Normal 9 2 3 5 2 3 2" xfId="57262"/>
    <cellStyle name="Normal 9 2 3 5 2 4" xfId="57263"/>
    <cellStyle name="Normal 9 2 3 5 2 5" xfId="57264"/>
    <cellStyle name="Normal 9 2 3 5 3" xfId="57265"/>
    <cellStyle name="Normal 9 2 3 5 3 2" xfId="57266"/>
    <cellStyle name="Normal 9 2 3 5 3 3" xfId="57267"/>
    <cellStyle name="Normal 9 2 3 5 3 4" xfId="57268"/>
    <cellStyle name="Normal 9 2 3 5 4" xfId="57269"/>
    <cellStyle name="Normal 9 2 3 5 4 2" xfId="57270"/>
    <cellStyle name="Normal 9 2 3 5 5" xfId="57271"/>
    <cellStyle name="Normal 9 2 3 5 6" xfId="57272"/>
    <cellStyle name="Normal 9 2 3 5 7" xfId="57273"/>
    <cellStyle name="Normal 9 2 3 6" xfId="57274"/>
    <cellStyle name="Normal 9 2 3 6 2" xfId="57275"/>
    <cellStyle name="Normal 9 2 3 6 2 2" xfId="57276"/>
    <cellStyle name="Normal 9 2 3 6 2 2 2" xfId="57277"/>
    <cellStyle name="Normal 9 2 3 6 2 3" xfId="57278"/>
    <cellStyle name="Normal 9 2 3 6 2 3 2" xfId="57279"/>
    <cellStyle name="Normal 9 2 3 6 2 4" xfId="57280"/>
    <cellStyle name="Normal 9 2 3 6 3" xfId="57281"/>
    <cellStyle name="Normal 9 2 3 6 3 2" xfId="57282"/>
    <cellStyle name="Normal 9 2 3 6 4" xfId="57283"/>
    <cellStyle name="Normal 9 2 3 6 4 2" xfId="57284"/>
    <cellStyle name="Normal 9 2 3 6 5" xfId="57285"/>
    <cellStyle name="Normal 9 2 3 6 6" xfId="57286"/>
    <cellStyle name="Normal 9 2 3 7" xfId="57287"/>
    <cellStyle name="Normal 9 2 3 7 2" xfId="57288"/>
    <cellStyle name="Normal 9 2 3 7 2 2" xfId="57289"/>
    <cellStyle name="Normal 9 2 3 7 2 2 2" xfId="57290"/>
    <cellStyle name="Normal 9 2 3 7 2 3" xfId="57291"/>
    <cellStyle name="Normal 9 2 3 7 2 3 2" xfId="57292"/>
    <cellStyle name="Normal 9 2 3 7 2 4" xfId="57293"/>
    <cellStyle name="Normal 9 2 3 7 3" xfId="57294"/>
    <cellStyle name="Normal 9 2 3 7 3 2" xfId="57295"/>
    <cellStyle name="Normal 9 2 3 7 4" xfId="57296"/>
    <cellStyle name="Normal 9 2 3 7 4 2" xfId="57297"/>
    <cellStyle name="Normal 9 2 3 7 5" xfId="57298"/>
    <cellStyle name="Normal 9 2 3 8" xfId="57299"/>
    <cellStyle name="Normal 9 2 3 8 2" xfId="57300"/>
    <cellStyle name="Normal 9 2 3 8 2 2" xfId="57301"/>
    <cellStyle name="Normal 9 2 3 8 3" xfId="57302"/>
    <cellStyle name="Normal 9 2 3 8 3 2" xfId="57303"/>
    <cellStyle name="Normal 9 2 3 8 4" xfId="57304"/>
    <cellStyle name="Normal 9 2 3 9" xfId="57305"/>
    <cellStyle name="Normal 9 2 3 9 2" xfId="57306"/>
    <cellStyle name="Normal 9 2 4" xfId="57307"/>
    <cellStyle name="Normal 9 2 4 10" xfId="57308"/>
    <cellStyle name="Normal 9 2 4 2" xfId="57309"/>
    <cellStyle name="Normal 9 2 4 2 2" xfId="57310"/>
    <cellStyle name="Normal 9 2 4 2 2 2" xfId="57311"/>
    <cellStyle name="Normal 9 2 4 2 2 2 2" xfId="57312"/>
    <cellStyle name="Normal 9 2 4 2 2 2 2 2" xfId="57313"/>
    <cellStyle name="Normal 9 2 4 2 2 2 3" xfId="57314"/>
    <cellStyle name="Normal 9 2 4 2 2 2 3 2" xfId="57315"/>
    <cellStyle name="Normal 9 2 4 2 2 2 4" xfId="57316"/>
    <cellStyle name="Normal 9 2 4 2 2 2 5" xfId="57317"/>
    <cellStyle name="Normal 9 2 4 2 2 2 6" xfId="57318"/>
    <cellStyle name="Normal 9 2 4 2 2 3" xfId="57319"/>
    <cellStyle name="Normal 9 2 4 2 2 3 2" xfId="57320"/>
    <cellStyle name="Normal 9 2 4 2 2 3 3" xfId="57321"/>
    <cellStyle name="Normal 9 2 4 2 2 3 4" xfId="57322"/>
    <cellStyle name="Normal 9 2 4 2 2 4" xfId="57323"/>
    <cellStyle name="Normal 9 2 4 2 2 4 2" xfId="57324"/>
    <cellStyle name="Normal 9 2 4 2 2 5" xfId="57325"/>
    <cellStyle name="Normal 9 2 4 2 2 6" xfId="57326"/>
    <cellStyle name="Normal 9 2 4 2 2 7" xfId="57327"/>
    <cellStyle name="Normal 9 2 4 2 3" xfId="57328"/>
    <cellStyle name="Normal 9 2 4 2 3 2" xfId="57329"/>
    <cellStyle name="Normal 9 2 4 2 3 2 2" xfId="57330"/>
    <cellStyle name="Normal 9 2 4 2 3 2 2 2" xfId="57331"/>
    <cellStyle name="Normal 9 2 4 2 3 2 3" xfId="57332"/>
    <cellStyle name="Normal 9 2 4 2 3 2 3 2" xfId="57333"/>
    <cellStyle name="Normal 9 2 4 2 3 2 4" xfId="57334"/>
    <cellStyle name="Normal 9 2 4 2 3 2 5" xfId="57335"/>
    <cellStyle name="Normal 9 2 4 2 3 3" xfId="57336"/>
    <cellStyle name="Normal 9 2 4 2 3 3 2" xfId="57337"/>
    <cellStyle name="Normal 9 2 4 2 3 3 3" xfId="57338"/>
    <cellStyle name="Normal 9 2 4 2 3 3 4" xfId="57339"/>
    <cellStyle name="Normal 9 2 4 2 3 4" xfId="57340"/>
    <cellStyle name="Normal 9 2 4 2 3 4 2" xfId="57341"/>
    <cellStyle name="Normal 9 2 4 2 3 5" xfId="57342"/>
    <cellStyle name="Normal 9 2 4 2 3 6" xfId="57343"/>
    <cellStyle name="Normal 9 2 4 2 3 7" xfId="57344"/>
    <cellStyle name="Normal 9 2 4 2 4" xfId="57345"/>
    <cellStyle name="Normal 9 2 4 2 4 2" xfId="57346"/>
    <cellStyle name="Normal 9 2 4 2 4 2 2" xfId="57347"/>
    <cellStyle name="Normal 9 2 4 2 4 2 2 2" xfId="57348"/>
    <cellStyle name="Normal 9 2 4 2 4 2 3" xfId="57349"/>
    <cellStyle name="Normal 9 2 4 2 4 2 3 2" xfId="57350"/>
    <cellStyle name="Normal 9 2 4 2 4 2 4" xfId="57351"/>
    <cellStyle name="Normal 9 2 4 2 4 3" xfId="57352"/>
    <cellStyle name="Normal 9 2 4 2 4 3 2" xfId="57353"/>
    <cellStyle name="Normal 9 2 4 2 4 4" xfId="57354"/>
    <cellStyle name="Normal 9 2 4 2 4 4 2" xfId="57355"/>
    <cellStyle name="Normal 9 2 4 2 4 5" xfId="57356"/>
    <cellStyle name="Normal 9 2 4 2 4 6" xfId="57357"/>
    <cellStyle name="Normal 9 2 4 2 5" xfId="57358"/>
    <cellStyle name="Normal 9 2 4 2 5 2" xfId="57359"/>
    <cellStyle name="Normal 9 2 4 2 5 2 2" xfId="57360"/>
    <cellStyle name="Normal 9 2 4 2 5 3" xfId="57361"/>
    <cellStyle name="Normal 9 2 4 2 5 3 2" xfId="57362"/>
    <cellStyle name="Normal 9 2 4 2 5 4" xfId="57363"/>
    <cellStyle name="Normal 9 2 4 2 6" xfId="57364"/>
    <cellStyle name="Normal 9 2 4 2 6 2" xfId="57365"/>
    <cellStyle name="Normal 9 2 4 2 7" xfId="57366"/>
    <cellStyle name="Normal 9 2 4 2 7 2" xfId="57367"/>
    <cellStyle name="Normal 9 2 4 2 8" xfId="57368"/>
    <cellStyle name="Normal 9 2 4 2 9" xfId="57369"/>
    <cellStyle name="Normal 9 2 4 3" xfId="57370"/>
    <cellStyle name="Normal 9 2 4 3 2" xfId="57371"/>
    <cellStyle name="Normal 9 2 4 3 2 2" xfId="57372"/>
    <cellStyle name="Normal 9 2 4 3 2 2 2" xfId="57373"/>
    <cellStyle name="Normal 9 2 4 3 2 2 2 2" xfId="57374"/>
    <cellStyle name="Normal 9 2 4 3 2 2 3" xfId="57375"/>
    <cellStyle name="Normal 9 2 4 3 2 2 3 2" xfId="57376"/>
    <cellStyle name="Normal 9 2 4 3 2 2 4" xfId="57377"/>
    <cellStyle name="Normal 9 2 4 3 2 3" xfId="57378"/>
    <cellStyle name="Normal 9 2 4 3 2 3 2" xfId="57379"/>
    <cellStyle name="Normal 9 2 4 3 2 4" xfId="57380"/>
    <cellStyle name="Normal 9 2 4 3 2 4 2" xfId="57381"/>
    <cellStyle name="Normal 9 2 4 3 2 5" xfId="57382"/>
    <cellStyle name="Normal 9 2 4 3 2 6" xfId="57383"/>
    <cellStyle name="Normal 9 2 4 3 3" xfId="57384"/>
    <cellStyle name="Normal 9 2 4 3 3 2" xfId="57385"/>
    <cellStyle name="Normal 9 2 4 3 3 2 2" xfId="57386"/>
    <cellStyle name="Normal 9 2 4 3 3 2 2 2" xfId="57387"/>
    <cellStyle name="Normal 9 2 4 3 3 2 3" xfId="57388"/>
    <cellStyle name="Normal 9 2 4 3 3 2 3 2" xfId="57389"/>
    <cellStyle name="Normal 9 2 4 3 3 2 4" xfId="57390"/>
    <cellStyle name="Normal 9 2 4 3 3 3" xfId="57391"/>
    <cellStyle name="Normal 9 2 4 3 3 3 2" xfId="57392"/>
    <cellStyle name="Normal 9 2 4 3 3 4" xfId="57393"/>
    <cellStyle name="Normal 9 2 4 3 3 4 2" xfId="57394"/>
    <cellStyle name="Normal 9 2 4 3 3 5" xfId="57395"/>
    <cellStyle name="Normal 9 2 4 3 4" xfId="57396"/>
    <cellStyle name="Normal 9 2 4 3 4 2" xfId="57397"/>
    <cellStyle name="Normal 9 2 4 3 4 2 2" xfId="57398"/>
    <cellStyle name="Normal 9 2 4 3 4 2 2 2" xfId="57399"/>
    <cellStyle name="Normal 9 2 4 3 4 2 3" xfId="57400"/>
    <cellStyle name="Normal 9 2 4 3 4 2 3 2" xfId="57401"/>
    <cellStyle name="Normal 9 2 4 3 4 2 4" xfId="57402"/>
    <cellStyle name="Normal 9 2 4 3 4 3" xfId="57403"/>
    <cellStyle name="Normal 9 2 4 3 4 3 2" xfId="57404"/>
    <cellStyle name="Normal 9 2 4 3 4 4" xfId="57405"/>
    <cellStyle name="Normal 9 2 4 3 4 4 2" xfId="57406"/>
    <cellStyle name="Normal 9 2 4 3 4 5" xfId="57407"/>
    <cellStyle name="Normal 9 2 4 3 5" xfId="57408"/>
    <cellStyle name="Normal 9 2 4 3 5 2" xfId="57409"/>
    <cellStyle name="Normal 9 2 4 3 5 2 2" xfId="57410"/>
    <cellStyle name="Normal 9 2 4 3 5 3" xfId="57411"/>
    <cellStyle name="Normal 9 2 4 3 5 3 2" xfId="57412"/>
    <cellStyle name="Normal 9 2 4 3 5 4" xfId="57413"/>
    <cellStyle name="Normal 9 2 4 3 6" xfId="57414"/>
    <cellStyle name="Normal 9 2 4 3 6 2" xfId="57415"/>
    <cellStyle name="Normal 9 2 4 3 7" xfId="57416"/>
    <cellStyle name="Normal 9 2 4 3 7 2" xfId="57417"/>
    <cellStyle name="Normal 9 2 4 3 8" xfId="57418"/>
    <cellStyle name="Normal 9 2 4 4" xfId="57419"/>
    <cellStyle name="Normal 9 2 4 4 2" xfId="57420"/>
    <cellStyle name="Normal 9 2 4 4 2 2" xfId="57421"/>
    <cellStyle name="Normal 9 2 4 4 2 2 2" xfId="57422"/>
    <cellStyle name="Normal 9 2 4 4 2 3" xfId="57423"/>
    <cellStyle name="Normal 9 2 4 4 2 3 2" xfId="57424"/>
    <cellStyle name="Normal 9 2 4 4 2 4" xfId="57425"/>
    <cellStyle name="Normal 9 2 4 4 2 5" xfId="57426"/>
    <cellStyle name="Normal 9 2 4 4 3" xfId="57427"/>
    <cellStyle name="Normal 9 2 4 4 3 2" xfId="57428"/>
    <cellStyle name="Normal 9 2 4 4 3 3" xfId="57429"/>
    <cellStyle name="Normal 9 2 4 4 3 4" xfId="57430"/>
    <cellStyle name="Normal 9 2 4 4 4" xfId="57431"/>
    <cellStyle name="Normal 9 2 4 4 4 2" xfId="57432"/>
    <cellStyle name="Normal 9 2 4 4 5" xfId="57433"/>
    <cellStyle name="Normal 9 2 4 4 6" xfId="57434"/>
    <cellStyle name="Normal 9 2 4 4 7" xfId="57435"/>
    <cellStyle name="Normal 9 2 4 5" xfId="57436"/>
    <cellStyle name="Normal 9 2 4 5 2" xfId="57437"/>
    <cellStyle name="Normal 9 2 4 5 2 2" xfId="57438"/>
    <cellStyle name="Normal 9 2 4 5 2 2 2" xfId="57439"/>
    <cellStyle name="Normal 9 2 4 5 2 3" xfId="57440"/>
    <cellStyle name="Normal 9 2 4 5 2 3 2" xfId="57441"/>
    <cellStyle name="Normal 9 2 4 5 2 4" xfId="57442"/>
    <cellStyle name="Normal 9 2 4 5 3" xfId="57443"/>
    <cellStyle name="Normal 9 2 4 5 3 2" xfId="57444"/>
    <cellStyle name="Normal 9 2 4 5 4" xfId="57445"/>
    <cellStyle name="Normal 9 2 4 5 4 2" xfId="57446"/>
    <cellStyle name="Normal 9 2 4 5 5" xfId="57447"/>
    <cellStyle name="Normal 9 2 4 5 6" xfId="57448"/>
    <cellStyle name="Normal 9 2 4 6" xfId="57449"/>
    <cellStyle name="Normal 9 2 4 6 2" xfId="57450"/>
    <cellStyle name="Normal 9 2 4 6 2 2" xfId="57451"/>
    <cellStyle name="Normal 9 2 4 6 2 2 2" xfId="57452"/>
    <cellStyle name="Normal 9 2 4 6 2 3" xfId="57453"/>
    <cellStyle name="Normal 9 2 4 6 2 3 2" xfId="57454"/>
    <cellStyle name="Normal 9 2 4 6 2 4" xfId="57455"/>
    <cellStyle name="Normal 9 2 4 6 3" xfId="57456"/>
    <cellStyle name="Normal 9 2 4 6 3 2" xfId="57457"/>
    <cellStyle name="Normal 9 2 4 6 4" xfId="57458"/>
    <cellStyle name="Normal 9 2 4 6 4 2" xfId="57459"/>
    <cellStyle name="Normal 9 2 4 6 5" xfId="57460"/>
    <cellStyle name="Normal 9 2 4 7" xfId="57461"/>
    <cellStyle name="Normal 9 2 4 7 2" xfId="57462"/>
    <cellStyle name="Normal 9 2 4 7 2 2" xfId="57463"/>
    <cellStyle name="Normal 9 2 4 7 3" xfId="57464"/>
    <cellStyle name="Normal 9 2 4 7 3 2" xfId="57465"/>
    <cellStyle name="Normal 9 2 4 7 4" xfId="57466"/>
    <cellStyle name="Normal 9 2 4 8" xfId="57467"/>
    <cellStyle name="Normal 9 2 4 8 2" xfId="57468"/>
    <cellStyle name="Normal 9 2 4 9" xfId="57469"/>
    <cellStyle name="Normal 9 2 4 9 2" xfId="57470"/>
    <cellStyle name="Normal 9 2 5" xfId="57471"/>
    <cellStyle name="Normal 9 2 5 10" xfId="57472"/>
    <cellStyle name="Normal 9 2 5 2" xfId="57473"/>
    <cellStyle name="Normal 9 2 5 2 2" xfId="57474"/>
    <cellStyle name="Normal 9 2 5 2 2 2" xfId="57475"/>
    <cellStyle name="Normal 9 2 5 2 2 2 2" xfId="57476"/>
    <cellStyle name="Normal 9 2 5 2 2 2 2 2" xfId="57477"/>
    <cellStyle name="Normal 9 2 5 2 2 2 3" xfId="57478"/>
    <cellStyle name="Normal 9 2 5 2 2 2 3 2" xfId="57479"/>
    <cellStyle name="Normal 9 2 5 2 2 2 4" xfId="57480"/>
    <cellStyle name="Normal 9 2 5 2 2 2 5" xfId="57481"/>
    <cellStyle name="Normal 9 2 5 2 2 3" xfId="57482"/>
    <cellStyle name="Normal 9 2 5 2 2 3 2" xfId="57483"/>
    <cellStyle name="Normal 9 2 5 2 2 3 3" xfId="57484"/>
    <cellStyle name="Normal 9 2 5 2 2 3 4" xfId="57485"/>
    <cellStyle name="Normal 9 2 5 2 2 4" xfId="57486"/>
    <cellStyle name="Normal 9 2 5 2 2 4 2" xfId="57487"/>
    <cellStyle name="Normal 9 2 5 2 2 5" xfId="57488"/>
    <cellStyle name="Normal 9 2 5 2 2 6" xfId="57489"/>
    <cellStyle name="Normal 9 2 5 2 2 7" xfId="57490"/>
    <cellStyle name="Normal 9 2 5 2 3" xfId="57491"/>
    <cellStyle name="Normal 9 2 5 2 3 2" xfId="57492"/>
    <cellStyle name="Normal 9 2 5 2 3 2 2" xfId="57493"/>
    <cellStyle name="Normal 9 2 5 2 3 2 2 2" xfId="57494"/>
    <cellStyle name="Normal 9 2 5 2 3 2 3" xfId="57495"/>
    <cellStyle name="Normal 9 2 5 2 3 2 3 2" xfId="57496"/>
    <cellStyle name="Normal 9 2 5 2 3 2 4" xfId="57497"/>
    <cellStyle name="Normal 9 2 5 2 3 3" xfId="57498"/>
    <cellStyle name="Normal 9 2 5 2 3 3 2" xfId="57499"/>
    <cellStyle name="Normal 9 2 5 2 3 4" xfId="57500"/>
    <cellStyle name="Normal 9 2 5 2 3 4 2" xfId="57501"/>
    <cellStyle name="Normal 9 2 5 2 3 5" xfId="57502"/>
    <cellStyle name="Normal 9 2 5 2 3 6" xfId="57503"/>
    <cellStyle name="Normal 9 2 5 2 4" xfId="57504"/>
    <cellStyle name="Normal 9 2 5 2 4 2" xfId="57505"/>
    <cellStyle name="Normal 9 2 5 2 4 2 2" xfId="57506"/>
    <cellStyle name="Normal 9 2 5 2 4 2 2 2" xfId="57507"/>
    <cellStyle name="Normal 9 2 5 2 4 2 3" xfId="57508"/>
    <cellStyle name="Normal 9 2 5 2 4 2 3 2" xfId="57509"/>
    <cellStyle name="Normal 9 2 5 2 4 2 4" xfId="57510"/>
    <cellStyle name="Normal 9 2 5 2 4 3" xfId="57511"/>
    <cellStyle name="Normal 9 2 5 2 4 3 2" xfId="57512"/>
    <cellStyle name="Normal 9 2 5 2 4 4" xfId="57513"/>
    <cellStyle name="Normal 9 2 5 2 4 4 2" xfId="57514"/>
    <cellStyle name="Normal 9 2 5 2 4 5" xfId="57515"/>
    <cellStyle name="Normal 9 2 5 2 5" xfId="57516"/>
    <cellStyle name="Normal 9 2 5 2 5 2" xfId="57517"/>
    <cellStyle name="Normal 9 2 5 2 5 2 2" xfId="57518"/>
    <cellStyle name="Normal 9 2 5 2 5 3" xfId="57519"/>
    <cellStyle name="Normal 9 2 5 2 5 3 2" xfId="57520"/>
    <cellStyle name="Normal 9 2 5 2 5 4" xfId="57521"/>
    <cellStyle name="Normal 9 2 5 2 6" xfId="57522"/>
    <cellStyle name="Normal 9 2 5 2 6 2" xfId="57523"/>
    <cellStyle name="Normal 9 2 5 2 7" xfId="57524"/>
    <cellStyle name="Normal 9 2 5 2 7 2" xfId="57525"/>
    <cellStyle name="Normal 9 2 5 2 8" xfId="57526"/>
    <cellStyle name="Normal 9 2 5 3" xfId="57527"/>
    <cellStyle name="Normal 9 2 5 3 2" xfId="57528"/>
    <cellStyle name="Normal 9 2 5 3 2 2" xfId="57529"/>
    <cellStyle name="Normal 9 2 5 3 2 2 2" xfId="57530"/>
    <cellStyle name="Normal 9 2 5 3 2 2 2 2" xfId="57531"/>
    <cellStyle name="Normal 9 2 5 3 2 2 3" xfId="57532"/>
    <cellStyle name="Normal 9 2 5 3 2 2 3 2" xfId="57533"/>
    <cellStyle name="Normal 9 2 5 3 2 2 4" xfId="57534"/>
    <cellStyle name="Normal 9 2 5 3 2 3" xfId="57535"/>
    <cellStyle name="Normal 9 2 5 3 2 3 2" xfId="57536"/>
    <cellStyle name="Normal 9 2 5 3 2 4" xfId="57537"/>
    <cellStyle name="Normal 9 2 5 3 2 4 2" xfId="57538"/>
    <cellStyle name="Normal 9 2 5 3 2 5" xfId="57539"/>
    <cellStyle name="Normal 9 2 5 3 3" xfId="57540"/>
    <cellStyle name="Normal 9 2 5 3 3 2" xfId="57541"/>
    <cellStyle name="Normal 9 2 5 3 3 2 2" xfId="57542"/>
    <cellStyle name="Normal 9 2 5 3 3 2 2 2" xfId="57543"/>
    <cellStyle name="Normal 9 2 5 3 3 2 3" xfId="57544"/>
    <cellStyle name="Normal 9 2 5 3 3 2 3 2" xfId="57545"/>
    <cellStyle name="Normal 9 2 5 3 3 2 4" xfId="57546"/>
    <cellStyle name="Normal 9 2 5 3 3 3" xfId="57547"/>
    <cellStyle name="Normal 9 2 5 3 3 3 2" xfId="57548"/>
    <cellStyle name="Normal 9 2 5 3 3 4" xfId="57549"/>
    <cellStyle name="Normal 9 2 5 3 3 4 2" xfId="57550"/>
    <cellStyle name="Normal 9 2 5 3 3 5" xfId="57551"/>
    <cellStyle name="Normal 9 2 5 3 4" xfId="57552"/>
    <cellStyle name="Normal 9 2 5 3 4 2" xfId="57553"/>
    <cellStyle name="Normal 9 2 5 3 4 2 2" xfId="57554"/>
    <cellStyle name="Normal 9 2 5 3 4 2 2 2" xfId="57555"/>
    <cellStyle name="Normal 9 2 5 3 4 2 3" xfId="57556"/>
    <cellStyle name="Normal 9 2 5 3 4 2 3 2" xfId="57557"/>
    <cellStyle name="Normal 9 2 5 3 4 2 4" xfId="57558"/>
    <cellStyle name="Normal 9 2 5 3 4 3" xfId="57559"/>
    <cellStyle name="Normal 9 2 5 3 4 3 2" xfId="57560"/>
    <cellStyle name="Normal 9 2 5 3 4 4" xfId="57561"/>
    <cellStyle name="Normal 9 2 5 3 4 4 2" xfId="57562"/>
    <cellStyle name="Normal 9 2 5 3 4 5" xfId="57563"/>
    <cellStyle name="Normal 9 2 5 3 5" xfId="57564"/>
    <cellStyle name="Normal 9 2 5 3 5 2" xfId="57565"/>
    <cellStyle name="Normal 9 2 5 3 5 2 2" xfId="57566"/>
    <cellStyle name="Normal 9 2 5 3 5 3" xfId="57567"/>
    <cellStyle name="Normal 9 2 5 3 5 3 2" xfId="57568"/>
    <cellStyle name="Normal 9 2 5 3 5 4" xfId="57569"/>
    <cellStyle name="Normal 9 2 5 3 6" xfId="57570"/>
    <cellStyle name="Normal 9 2 5 3 6 2" xfId="57571"/>
    <cellStyle name="Normal 9 2 5 3 7" xfId="57572"/>
    <cellStyle name="Normal 9 2 5 3 7 2" xfId="57573"/>
    <cellStyle name="Normal 9 2 5 3 8" xfId="57574"/>
    <cellStyle name="Normal 9 2 5 4" xfId="57575"/>
    <cellStyle name="Normal 9 2 5 4 2" xfId="57576"/>
    <cellStyle name="Normal 9 2 5 4 2 2" xfId="57577"/>
    <cellStyle name="Normal 9 2 5 4 2 2 2" xfId="57578"/>
    <cellStyle name="Normal 9 2 5 4 2 3" xfId="57579"/>
    <cellStyle name="Normal 9 2 5 4 2 3 2" xfId="57580"/>
    <cellStyle name="Normal 9 2 5 4 2 4" xfId="57581"/>
    <cellStyle name="Normal 9 2 5 4 3" xfId="57582"/>
    <cellStyle name="Normal 9 2 5 4 3 2" xfId="57583"/>
    <cellStyle name="Normal 9 2 5 4 4" xfId="57584"/>
    <cellStyle name="Normal 9 2 5 4 4 2" xfId="57585"/>
    <cellStyle name="Normal 9 2 5 4 5" xfId="57586"/>
    <cellStyle name="Normal 9 2 5 4 6" xfId="57587"/>
    <cellStyle name="Normal 9 2 5 5" xfId="57588"/>
    <cellStyle name="Normal 9 2 5 5 2" xfId="57589"/>
    <cellStyle name="Normal 9 2 5 5 2 2" xfId="57590"/>
    <cellStyle name="Normal 9 2 5 5 2 2 2" xfId="57591"/>
    <cellStyle name="Normal 9 2 5 5 2 3" xfId="57592"/>
    <cellStyle name="Normal 9 2 5 5 2 3 2" xfId="57593"/>
    <cellStyle name="Normal 9 2 5 5 2 4" xfId="57594"/>
    <cellStyle name="Normal 9 2 5 5 3" xfId="57595"/>
    <cellStyle name="Normal 9 2 5 5 3 2" xfId="57596"/>
    <cellStyle name="Normal 9 2 5 5 4" xfId="57597"/>
    <cellStyle name="Normal 9 2 5 5 4 2" xfId="57598"/>
    <cellStyle name="Normal 9 2 5 5 5" xfId="57599"/>
    <cellStyle name="Normal 9 2 5 6" xfId="57600"/>
    <cellStyle name="Normal 9 2 5 6 2" xfId="57601"/>
    <cellStyle name="Normal 9 2 5 6 2 2" xfId="57602"/>
    <cellStyle name="Normal 9 2 5 6 2 2 2" xfId="57603"/>
    <cellStyle name="Normal 9 2 5 6 2 3" xfId="57604"/>
    <cellStyle name="Normal 9 2 5 6 2 3 2" xfId="57605"/>
    <cellStyle name="Normal 9 2 5 6 2 4" xfId="57606"/>
    <cellStyle name="Normal 9 2 5 6 3" xfId="57607"/>
    <cellStyle name="Normal 9 2 5 6 3 2" xfId="57608"/>
    <cellStyle name="Normal 9 2 5 6 4" xfId="57609"/>
    <cellStyle name="Normal 9 2 5 6 4 2" xfId="57610"/>
    <cellStyle name="Normal 9 2 5 6 5" xfId="57611"/>
    <cellStyle name="Normal 9 2 5 7" xfId="57612"/>
    <cellStyle name="Normal 9 2 5 7 2" xfId="57613"/>
    <cellStyle name="Normal 9 2 5 7 2 2" xfId="57614"/>
    <cellStyle name="Normal 9 2 5 7 3" xfId="57615"/>
    <cellStyle name="Normal 9 2 5 7 3 2" xfId="57616"/>
    <cellStyle name="Normal 9 2 5 7 4" xfId="57617"/>
    <cellStyle name="Normal 9 2 5 8" xfId="57618"/>
    <cellStyle name="Normal 9 2 5 8 2" xfId="57619"/>
    <cellStyle name="Normal 9 2 5 9" xfId="57620"/>
    <cellStyle name="Normal 9 2 5 9 2" xfId="57621"/>
    <cellStyle name="Normal 9 2 6" xfId="57622"/>
    <cellStyle name="Normal 9 2 6 2" xfId="57623"/>
    <cellStyle name="Normal 9 2 6 2 2" xfId="57624"/>
    <cellStyle name="Normal 9 2 6 2 2 2" xfId="57625"/>
    <cellStyle name="Normal 9 2 6 2 2 2 2" xfId="57626"/>
    <cellStyle name="Normal 9 2 6 2 2 3" xfId="57627"/>
    <cellStyle name="Normal 9 2 6 2 2 3 2" xfId="57628"/>
    <cellStyle name="Normal 9 2 6 2 2 4" xfId="57629"/>
    <cellStyle name="Normal 9 2 6 2 2 5" xfId="57630"/>
    <cellStyle name="Normal 9 2 6 2 3" xfId="57631"/>
    <cellStyle name="Normal 9 2 6 2 3 2" xfId="57632"/>
    <cellStyle name="Normal 9 2 6 2 3 3" xfId="57633"/>
    <cellStyle name="Normal 9 2 6 2 3 4" xfId="57634"/>
    <cellStyle name="Normal 9 2 6 2 4" xfId="57635"/>
    <cellStyle name="Normal 9 2 6 2 4 2" xfId="57636"/>
    <cellStyle name="Normal 9 2 6 2 5" xfId="57637"/>
    <cellStyle name="Normal 9 2 6 2 6" xfId="57638"/>
    <cellStyle name="Normal 9 2 6 2 7" xfId="57639"/>
    <cellStyle name="Normal 9 2 6 3" xfId="57640"/>
    <cellStyle name="Normal 9 2 6 3 2" xfId="57641"/>
    <cellStyle name="Normal 9 2 6 3 2 2" xfId="57642"/>
    <cellStyle name="Normal 9 2 6 3 2 2 2" xfId="57643"/>
    <cellStyle name="Normal 9 2 6 3 2 3" xfId="57644"/>
    <cellStyle name="Normal 9 2 6 3 2 3 2" xfId="57645"/>
    <cellStyle name="Normal 9 2 6 3 2 4" xfId="57646"/>
    <cellStyle name="Normal 9 2 6 3 3" xfId="57647"/>
    <cellStyle name="Normal 9 2 6 3 3 2" xfId="57648"/>
    <cellStyle name="Normal 9 2 6 3 4" xfId="57649"/>
    <cellStyle name="Normal 9 2 6 3 4 2" xfId="57650"/>
    <cellStyle name="Normal 9 2 6 3 5" xfId="57651"/>
    <cellStyle name="Normal 9 2 6 3 6" xfId="57652"/>
    <cellStyle name="Normal 9 2 6 4" xfId="57653"/>
    <cellStyle name="Normal 9 2 6 4 2" xfId="57654"/>
    <cellStyle name="Normal 9 2 6 4 2 2" xfId="57655"/>
    <cellStyle name="Normal 9 2 6 4 2 2 2" xfId="57656"/>
    <cellStyle name="Normal 9 2 6 4 2 3" xfId="57657"/>
    <cellStyle name="Normal 9 2 6 4 2 3 2" xfId="57658"/>
    <cellStyle name="Normal 9 2 6 4 2 4" xfId="57659"/>
    <cellStyle name="Normal 9 2 6 4 3" xfId="57660"/>
    <cellStyle name="Normal 9 2 6 4 3 2" xfId="57661"/>
    <cellStyle name="Normal 9 2 6 4 4" xfId="57662"/>
    <cellStyle name="Normal 9 2 6 4 4 2" xfId="57663"/>
    <cellStyle name="Normal 9 2 6 4 5" xfId="57664"/>
    <cellStyle name="Normal 9 2 6 5" xfId="57665"/>
    <cellStyle name="Normal 9 2 6 5 2" xfId="57666"/>
    <cellStyle name="Normal 9 2 6 5 2 2" xfId="57667"/>
    <cellStyle name="Normal 9 2 6 5 3" xfId="57668"/>
    <cellStyle name="Normal 9 2 6 5 3 2" xfId="57669"/>
    <cellStyle name="Normal 9 2 6 5 4" xfId="57670"/>
    <cellStyle name="Normal 9 2 6 6" xfId="57671"/>
    <cellStyle name="Normal 9 2 6 6 2" xfId="57672"/>
    <cellStyle name="Normal 9 2 6 7" xfId="57673"/>
    <cellStyle name="Normal 9 2 6 7 2" xfId="57674"/>
    <cellStyle name="Normal 9 2 6 8" xfId="57675"/>
    <cellStyle name="Normal 9 2 7" xfId="57676"/>
    <cellStyle name="Normal 9 2 7 2" xfId="57677"/>
    <cellStyle name="Normal 9 2 7 2 2" xfId="57678"/>
    <cellStyle name="Normal 9 2 7 2 2 2" xfId="57679"/>
    <cellStyle name="Normal 9 2 7 2 2 2 2" xfId="57680"/>
    <cellStyle name="Normal 9 2 7 2 2 3" xfId="57681"/>
    <cellStyle name="Normal 9 2 7 2 2 3 2" xfId="57682"/>
    <cellStyle name="Normal 9 2 7 2 2 4" xfId="57683"/>
    <cellStyle name="Normal 9 2 7 2 3" xfId="57684"/>
    <cellStyle name="Normal 9 2 7 2 3 2" xfId="57685"/>
    <cellStyle name="Normal 9 2 7 2 4" xfId="57686"/>
    <cellStyle name="Normal 9 2 7 2 4 2" xfId="57687"/>
    <cellStyle name="Normal 9 2 7 2 5" xfId="57688"/>
    <cellStyle name="Normal 9 2 7 2 6" xfId="57689"/>
    <cellStyle name="Normal 9 2 7 3" xfId="57690"/>
    <cellStyle name="Normal 9 2 7 3 2" xfId="57691"/>
    <cellStyle name="Normal 9 2 7 3 2 2" xfId="57692"/>
    <cellStyle name="Normal 9 2 7 3 2 2 2" xfId="57693"/>
    <cellStyle name="Normal 9 2 7 3 2 3" xfId="57694"/>
    <cellStyle name="Normal 9 2 7 3 2 3 2" xfId="57695"/>
    <cellStyle name="Normal 9 2 7 3 2 4" xfId="57696"/>
    <cellStyle name="Normal 9 2 7 3 3" xfId="57697"/>
    <cellStyle name="Normal 9 2 7 3 3 2" xfId="57698"/>
    <cellStyle name="Normal 9 2 7 3 4" xfId="57699"/>
    <cellStyle name="Normal 9 2 7 3 4 2" xfId="57700"/>
    <cellStyle name="Normal 9 2 7 3 5" xfId="57701"/>
    <cellStyle name="Normal 9 2 7 4" xfId="57702"/>
    <cellStyle name="Normal 9 2 7 4 2" xfId="57703"/>
    <cellStyle name="Normal 9 2 7 4 2 2" xfId="57704"/>
    <cellStyle name="Normal 9 2 7 4 2 2 2" xfId="57705"/>
    <cellStyle name="Normal 9 2 7 4 2 3" xfId="57706"/>
    <cellStyle name="Normal 9 2 7 4 2 3 2" xfId="57707"/>
    <cellStyle name="Normal 9 2 7 4 2 4" xfId="57708"/>
    <cellStyle name="Normal 9 2 7 4 3" xfId="57709"/>
    <cellStyle name="Normal 9 2 7 4 3 2" xfId="57710"/>
    <cellStyle name="Normal 9 2 7 4 4" xfId="57711"/>
    <cellStyle name="Normal 9 2 7 4 4 2" xfId="57712"/>
    <cellStyle name="Normal 9 2 7 4 5" xfId="57713"/>
    <cellStyle name="Normal 9 2 7 5" xfId="57714"/>
    <cellStyle name="Normal 9 2 7 5 2" xfId="57715"/>
    <cellStyle name="Normal 9 2 7 5 2 2" xfId="57716"/>
    <cellStyle name="Normal 9 2 7 5 3" xfId="57717"/>
    <cellStyle name="Normal 9 2 7 5 3 2" xfId="57718"/>
    <cellStyle name="Normal 9 2 7 5 4" xfId="57719"/>
    <cellStyle name="Normal 9 2 7 6" xfId="57720"/>
    <cellStyle name="Normal 9 2 7 6 2" xfId="57721"/>
    <cellStyle name="Normal 9 2 7 7" xfId="57722"/>
    <cellStyle name="Normal 9 2 7 7 2" xfId="57723"/>
    <cellStyle name="Normal 9 2 7 8" xfId="57724"/>
    <cellStyle name="Normal 9 2 8" xfId="57725"/>
    <cellStyle name="Normal 9 2 8 2" xfId="57726"/>
    <cellStyle name="Normal 9 2 8 2 2" xfId="57727"/>
    <cellStyle name="Normal 9 2 8 2 2 2" xfId="57728"/>
    <cellStyle name="Normal 9 2 8 2 3" xfId="57729"/>
    <cellStyle name="Normal 9 2 8 2 3 2" xfId="57730"/>
    <cellStyle name="Normal 9 2 8 2 4" xfId="57731"/>
    <cellStyle name="Normal 9 2 8 2 5" xfId="57732"/>
    <cellStyle name="Normal 9 2 8 2 6" xfId="57733"/>
    <cellStyle name="Normal 9 2 8 3" xfId="57734"/>
    <cellStyle name="Normal 9 2 8 3 2" xfId="57735"/>
    <cellStyle name="Normal 9 2 8 3 3" xfId="57736"/>
    <cellStyle name="Normal 9 2 8 3 4" xfId="57737"/>
    <cellStyle name="Normal 9 2 8 4" xfId="57738"/>
    <cellStyle name="Normal 9 2 8 4 2" xfId="57739"/>
    <cellStyle name="Normal 9 2 8 5" xfId="57740"/>
    <cellStyle name="Normal 9 2 8 5 2" xfId="57741"/>
    <cellStyle name="Normal 9 2 8 6" xfId="57742"/>
    <cellStyle name="Normal 9 2 9" xfId="57743"/>
    <cellStyle name="Normal 9 2 9 2" xfId="57744"/>
    <cellStyle name="Normal 9 2 9 2 2" xfId="57745"/>
    <cellStyle name="Normal 9 2 9 2 2 2" xfId="57746"/>
    <cellStyle name="Normal 9 2 9 2 3" xfId="57747"/>
    <cellStyle name="Normal 9 2 9 2 3 2" xfId="57748"/>
    <cellStyle name="Normal 9 2 9 2 4" xfId="57749"/>
    <cellStyle name="Normal 9 2 9 2 5" xfId="57750"/>
    <cellStyle name="Normal 9 2 9 2 6" xfId="57751"/>
    <cellStyle name="Normal 9 2 9 3" xfId="57752"/>
    <cellStyle name="Normal 9 2 9 3 2" xfId="57753"/>
    <cellStyle name="Normal 9 2 9 3 3" xfId="57754"/>
    <cellStyle name="Normal 9 2 9 3 4" xfId="57755"/>
    <cellStyle name="Normal 9 2 9 4" xfId="57756"/>
    <cellStyle name="Normal 9 2 9 4 2" xfId="57757"/>
    <cellStyle name="Normal 9 2 9 5" xfId="57758"/>
    <cellStyle name="Normal 9 2 9 6" xfId="57759"/>
    <cellStyle name="Normal 9 2 9 7" xfId="57760"/>
    <cellStyle name="Normal 9 3" xfId="57761"/>
    <cellStyle name="Normal 9 3 10" xfId="57762"/>
    <cellStyle name="Normal 9 3 10 2" xfId="57763"/>
    <cellStyle name="Normal 9 3 10 2 2" xfId="57764"/>
    <cellStyle name="Normal 9 3 10 2 3" xfId="57765"/>
    <cellStyle name="Normal 9 3 10 2 4" xfId="57766"/>
    <cellStyle name="Normal 9 3 10 2 5" xfId="57767"/>
    <cellStyle name="Normal 9 3 10 3" xfId="57768"/>
    <cellStyle name="Normal 9 3 10 3 2" xfId="57769"/>
    <cellStyle name="Normal 9 3 10 3 3" xfId="57770"/>
    <cellStyle name="Normal 9 3 10 3 4" xfId="57771"/>
    <cellStyle name="Normal 9 3 10 4" xfId="57772"/>
    <cellStyle name="Normal 9 3 10 5" xfId="57773"/>
    <cellStyle name="Normal 9 3 10 6" xfId="57774"/>
    <cellStyle name="Normal 9 3 10 7" xfId="57775"/>
    <cellStyle name="Normal 9 3 11" xfId="57776"/>
    <cellStyle name="Normal 9 3 11 2" xfId="57777"/>
    <cellStyle name="Normal 9 3 11 2 2" xfId="57778"/>
    <cellStyle name="Normal 9 3 11 3" xfId="57779"/>
    <cellStyle name="Normal 9 3 11 4" xfId="57780"/>
    <cellStyle name="Normal 9 3 11 5" xfId="57781"/>
    <cellStyle name="Normal 9 3 11 6" xfId="57782"/>
    <cellStyle name="Normal 9 3 12" xfId="57783"/>
    <cellStyle name="Normal 9 3 12 2" xfId="57784"/>
    <cellStyle name="Normal 9 3 12 3" xfId="57785"/>
    <cellStyle name="Normal 9 3 12 4" xfId="57786"/>
    <cellStyle name="Normal 9 3 13" xfId="57787"/>
    <cellStyle name="Normal 9 3 13 2" xfId="57788"/>
    <cellStyle name="Normal 9 3 14" xfId="57789"/>
    <cellStyle name="Normal 9 3 15" xfId="57790"/>
    <cellStyle name="Normal 9 3 2" xfId="57791"/>
    <cellStyle name="Normal 9 3 2 10" xfId="57792"/>
    <cellStyle name="Normal 9 3 2 10 2" xfId="57793"/>
    <cellStyle name="Normal 9 3 2 10 2 2" xfId="57794"/>
    <cellStyle name="Normal 9 3 2 10 3" xfId="57795"/>
    <cellStyle name="Normal 9 3 2 10 4" xfId="57796"/>
    <cellStyle name="Normal 9 3 2 10 5" xfId="57797"/>
    <cellStyle name="Normal 9 3 2 10 6" xfId="57798"/>
    <cellStyle name="Normal 9 3 2 11" xfId="57799"/>
    <cellStyle name="Normal 9 3 2 11 2" xfId="57800"/>
    <cellStyle name="Normal 9 3 2 11 3" xfId="57801"/>
    <cellStyle name="Normal 9 3 2 11 4" xfId="57802"/>
    <cellStyle name="Normal 9 3 2 12" xfId="57803"/>
    <cellStyle name="Normal 9 3 2 13" xfId="57804"/>
    <cellStyle name="Normal 9 3 2 14" xfId="57805"/>
    <cellStyle name="Normal 9 3 2 2" xfId="57806"/>
    <cellStyle name="Normal 9 3 2 2 10" xfId="57807"/>
    <cellStyle name="Normal 9 3 2 2 11" xfId="57808"/>
    <cellStyle name="Normal 9 3 2 2 2" xfId="57809"/>
    <cellStyle name="Normal 9 3 2 2 2 2" xfId="57810"/>
    <cellStyle name="Normal 9 3 2 2 2 2 2" xfId="57811"/>
    <cellStyle name="Normal 9 3 2 2 2 2 2 2" xfId="57812"/>
    <cellStyle name="Normal 9 3 2 2 2 2 2 2 2" xfId="57813"/>
    <cellStyle name="Normal 9 3 2 2 2 2 2 2 2 2" xfId="57814"/>
    <cellStyle name="Normal 9 3 2 2 2 2 2 2 3" xfId="57815"/>
    <cellStyle name="Normal 9 3 2 2 2 2 2 2 4" xfId="57816"/>
    <cellStyle name="Normal 9 3 2 2 2 2 2 2 5" xfId="57817"/>
    <cellStyle name="Normal 9 3 2 2 2 2 2 2 6" xfId="57818"/>
    <cellStyle name="Normal 9 3 2 2 2 2 2 3" xfId="57819"/>
    <cellStyle name="Normal 9 3 2 2 2 2 2 3 2" xfId="57820"/>
    <cellStyle name="Normal 9 3 2 2 2 2 2 3 3" xfId="57821"/>
    <cellStyle name="Normal 9 3 2 2 2 2 2 3 4" xfId="57822"/>
    <cellStyle name="Normal 9 3 2 2 2 2 2 4" xfId="57823"/>
    <cellStyle name="Normal 9 3 2 2 2 2 2 5" xfId="57824"/>
    <cellStyle name="Normal 9 3 2 2 2 2 2 6" xfId="57825"/>
    <cellStyle name="Normal 9 3 2 2 2 2 2 7" xfId="57826"/>
    <cellStyle name="Normal 9 3 2 2 2 2 3" xfId="57827"/>
    <cellStyle name="Normal 9 3 2 2 2 2 3 2" xfId="57828"/>
    <cellStyle name="Normal 9 3 2 2 2 2 3 2 2" xfId="57829"/>
    <cellStyle name="Normal 9 3 2 2 2 2 3 3" xfId="57830"/>
    <cellStyle name="Normal 9 3 2 2 2 2 3 4" xfId="57831"/>
    <cellStyle name="Normal 9 3 2 2 2 2 3 5" xfId="57832"/>
    <cellStyle name="Normal 9 3 2 2 2 2 3 6" xfId="57833"/>
    <cellStyle name="Normal 9 3 2 2 2 2 4" xfId="57834"/>
    <cellStyle name="Normal 9 3 2 2 2 2 4 2" xfId="57835"/>
    <cellStyle name="Normal 9 3 2 2 2 2 4 3" xfId="57836"/>
    <cellStyle name="Normal 9 3 2 2 2 2 4 4" xfId="57837"/>
    <cellStyle name="Normal 9 3 2 2 2 2 5" xfId="57838"/>
    <cellStyle name="Normal 9 3 2 2 2 2 6" xfId="57839"/>
    <cellStyle name="Normal 9 3 2 2 2 2 7" xfId="57840"/>
    <cellStyle name="Normal 9 3 2 2 2 2 8" xfId="57841"/>
    <cellStyle name="Normal 9 3 2 2 2 3" xfId="57842"/>
    <cellStyle name="Normal 9 3 2 2 2 3 2" xfId="57843"/>
    <cellStyle name="Normal 9 3 2 2 2 3 2 2" xfId="57844"/>
    <cellStyle name="Normal 9 3 2 2 2 3 2 2 2" xfId="57845"/>
    <cellStyle name="Normal 9 3 2 2 2 3 2 3" xfId="57846"/>
    <cellStyle name="Normal 9 3 2 2 2 3 2 3 2" xfId="57847"/>
    <cellStyle name="Normal 9 3 2 2 2 3 2 4" xfId="57848"/>
    <cellStyle name="Normal 9 3 2 2 2 3 2 5" xfId="57849"/>
    <cellStyle name="Normal 9 3 2 2 2 3 2 6" xfId="57850"/>
    <cellStyle name="Normal 9 3 2 2 2 3 3" xfId="57851"/>
    <cellStyle name="Normal 9 3 2 2 2 3 3 2" xfId="57852"/>
    <cellStyle name="Normal 9 3 2 2 2 3 3 3" xfId="57853"/>
    <cellStyle name="Normal 9 3 2 2 2 3 3 4" xfId="57854"/>
    <cellStyle name="Normal 9 3 2 2 2 3 4" xfId="57855"/>
    <cellStyle name="Normal 9 3 2 2 2 3 4 2" xfId="57856"/>
    <cellStyle name="Normal 9 3 2 2 2 3 5" xfId="57857"/>
    <cellStyle name="Normal 9 3 2 2 2 3 6" xfId="57858"/>
    <cellStyle name="Normal 9 3 2 2 2 3 7" xfId="57859"/>
    <cellStyle name="Normal 9 3 2 2 2 4" xfId="57860"/>
    <cellStyle name="Normal 9 3 2 2 2 4 2" xfId="57861"/>
    <cellStyle name="Normal 9 3 2 2 2 4 2 2" xfId="57862"/>
    <cellStyle name="Normal 9 3 2 2 2 4 2 2 2" xfId="57863"/>
    <cellStyle name="Normal 9 3 2 2 2 4 2 3" xfId="57864"/>
    <cellStyle name="Normal 9 3 2 2 2 4 2 3 2" xfId="57865"/>
    <cellStyle name="Normal 9 3 2 2 2 4 2 4" xfId="57866"/>
    <cellStyle name="Normal 9 3 2 2 2 4 3" xfId="57867"/>
    <cellStyle name="Normal 9 3 2 2 2 4 3 2" xfId="57868"/>
    <cellStyle name="Normal 9 3 2 2 2 4 4" xfId="57869"/>
    <cellStyle name="Normal 9 3 2 2 2 4 4 2" xfId="57870"/>
    <cellStyle name="Normal 9 3 2 2 2 4 5" xfId="57871"/>
    <cellStyle name="Normal 9 3 2 2 2 4 6" xfId="57872"/>
    <cellStyle name="Normal 9 3 2 2 2 5" xfId="57873"/>
    <cellStyle name="Normal 9 3 2 2 2 5 2" xfId="57874"/>
    <cellStyle name="Normal 9 3 2 2 2 5 2 2" xfId="57875"/>
    <cellStyle name="Normal 9 3 2 2 2 5 3" xfId="57876"/>
    <cellStyle name="Normal 9 3 2 2 2 5 3 2" xfId="57877"/>
    <cellStyle name="Normal 9 3 2 2 2 5 4" xfId="57878"/>
    <cellStyle name="Normal 9 3 2 2 2 6" xfId="57879"/>
    <cellStyle name="Normal 9 3 2 2 2 6 2" xfId="57880"/>
    <cellStyle name="Normal 9 3 2 2 2 7" xfId="57881"/>
    <cellStyle name="Normal 9 3 2 2 2 7 2" xfId="57882"/>
    <cellStyle name="Normal 9 3 2 2 2 8" xfId="57883"/>
    <cellStyle name="Normal 9 3 2 2 2 9" xfId="57884"/>
    <cellStyle name="Normal 9 3 2 2 3" xfId="57885"/>
    <cellStyle name="Normal 9 3 2 2 3 2" xfId="57886"/>
    <cellStyle name="Normal 9 3 2 2 3 2 2" xfId="57887"/>
    <cellStyle name="Normal 9 3 2 2 3 2 2 2" xfId="57888"/>
    <cellStyle name="Normal 9 3 2 2 3 2 2 2 2" xfId="57889"/>
    <cellStyle name="Normal 9 3 2 2 3 2 2 3" xfId="57890"/>
    <cellStyle name="Normal 9 3 2 2 3 2 2 3 2" xfId="57891"/>
    <cellStyle name="Normal 9 3 2 2 3 2 2 4" xfId="57892"/>
    <cellStyle name="Normal 9 3 2 2 3 2 2 5" xfId="57893"/>
    <cellStyle name="Normal 9 3 2 2 3 2 2 6" xfId="57894"/>
    <cellStyle name="Normal 9 3 2 2 3 2 3" xfId="57895"/>
    <cellStyle name="Normal 9 3 2 2 3 2 3 2" xfId="57896"/>
    <cellStyle name="Normal 9 3 2 2 3 2 3 3" xfId="57897"/>
    <cellStyle name="Normal 9 3 2 2 3 2 3 4" xfId="57898"/>
    <cellStyle name="Normal 9 3 2 2 3 2 4" xfId="57899"/>
    <cellStyle name="Normal 9 3 2 2 3 2 4 2" xfId="57900"/>
    <cellStyle name="Normal 9 3 2 2 3 2 5" xfId="57901"/>
    <cellStyle name="Normal 9 3 2 2 3 2 6" xfId="57902"/>
    <cellStyle name="Normal 9 3 2 2 3 2 7" xfId="57903"/>
    <cellStyle name="Normal 9 3 2 2 3 3" xfId="57904"/>
    <cellStyle name="Normal 9 3 2 2 3 3 2" xfId="57905"/>
    <cellStyle name="Normal 9 3 2 2 3 3 2 2" xfId="57906"/>
    <cellStyle name="Normal 9 3 2 2 3 3 2 2 2" xfId="57907"/>
    <cellStyle name="Normal 9 3 2 2 3 3 2 3" xfId="57908"/>
    <cellStyle name="Normal 9 3 2 2 3 3 2 3 2" xfId="57909"/>
    <cellStyle name="Normal 9 3 2 2 3 3 2 4" xfId="57910"/>
    <cellStyle name="Normal 9 3 2 2 3 3 3" xfId="57911"/>
    <cellStyle name="Normal 9 3 2 2 3 3 3 2" xfId="57912"/>
    <cellStyle name="Normal 9 3 2 2 3 3 4" xfId="57913"/>
    <cellStyle name="Normal 9 3 2 2 3 3 4 2" xfId="57914"/>
    <cellStyle name="Normal 9 3 2 2 3 3 5" xfId="57915"/>
    <cellStyle name="Normal 9 3 2 2 3 3 6" xfId="57916"/>
    <cellStyle name="Normal 9 3 2 2 3 4" xfId="57917"/>
    <cellStyle name="Normal 9 3 2 2 3 4 2" xfId="57918"/>
    <cellStyle name="Normal 9 3 2 2 3 4 2 2" xfId="57919"/>
    <cellStyle name="Normal 9 3 2 2 3 4 2 2 2" xfId="57920"/>
    <cellStyle name="Normal 9 3 2 2 3 4 2 3" xfId="57921"/>
    <cellStyle name="Normal 9 3 2 2 3 4 2 3 2" xfId="57922"/>
    <cellStyle name="Normal 9 3 2 2 3 4 2 4" xfId="57923"/>
    <cellStyle name="Normal 9 3 2 2 3 4 3" xfId="57924"/>
    <cellStyle name="Normal 9 3 2 2 3 4 3 2" xfId="57925"/>
    <cellStyle name="Normal 9 3 2 2 3 4 4" xfId="57926"/>
    <cellStyle name="Normal 9 3 2 2 3 4 4 2" xfId="57927"/>
    <cellStyle name="Normal 9 3 2 2 3 4 5" xfId="57928"/>
    <cellStyle name="Normal 9 3 2 2 3 5" xfId="57929"/>
    <cellStyle name="Normal 9 3 2 2 3 5 2" xfId="57930"/>
    <cellStyle name="Normal 9 3 2 2 3 5 2 2" xfId="57931"/>
    <cellStyle name="Normal 9 3 2 2 3 5 3" xfId="57932"/>
    <cellStyle name="Normal 9 3 2 2 3 5 3 2" xfId="57933"/>
    <cellStyle name="Normal 9 3 2 2 3 5 4" xfId="57934"/>
    <cellStyle name="Normal 9 3 2 2 3 6" xfId="57935"/>
    <cellStyle name="Normal 9 3 2 2 3 6 2" xfId="57936"/>
    <cellStyle name="Normal 9 3 2 2 3 7" xfId="57937"/>
    <cellStyle name="Normal 9 3 2 2 3 7 2" xfId="57938"/>
    <cellStyle name="Normal 9 3 2 2 3 8" xfId="57939"/>
    <cellStyle name="Normal 9 3 2 2 4" xfId="57940"/>
    <cellStyle name="Normal 9 3 2 2 4 2" xfId="57941"/>
    <cellStyle name="Normal 9 3 2 2 4 2 2" xfId="57942"/>
    <cellStyle name="Normal 9 3 2 2 4 2 2 2" xfId="57943"/>
    <cellStyle name="Normal 9 3 2 2 4 2 3" xfId="57944"/>
    <cellStyle name="Normal 9 3 2 2 4 2 3 2" xfId="57945"/>
    <cellStyle name="Normal 9 3 2 2 4 2 4" xfId="57946"/>
    <cellStyle name="Normal 9 3 2 2 4 2 5" xfId="57947"/>
    <cellStyle name="Normal 9 3 2 2 4 2 6" xfId="57948"/>
    <cellStyle name="Normal 9 3 2 2 4 3" xfId="57949"/>
    <cellStyle name="Normal 9 3 2 2 4 3 2" xfId="57950"/>
    <cellStyle name="Normal 9 3 2 2 4 3 3" xfId="57951"/>
    <cellStyle name="Normal 9 3 2 2 4 3 4" xfId="57952"/>
    <cellStyle name="Normal 9 3 2 2 4 4" xfId="57953"/>
    <cellStyle name="Normal 9 3 2 2 4 4 2" xfId="57954"/>
    <cellStyle name="Normal 9 3 2 2 4 5" xfId="57955"/>
    <cellStyle name="Normal 9 3 2 2 4 6" xfId="57956"/>
    <cellStyle name="Normal 9 3 2 2 4 7" xfId="57957"/>
    <cellStyle name="Normal 9 3 2 2 5" xfId="57958"/>
    <cellStyle name="Normal 9 3 2 2 5 2" xfId="57959"/>
    <cellStyle name="Normal 9 3 2 2 5 2 2" xfId="57960"/>
    <cellStyle name="Normal 9 3 2 2 5 2 2 2" xfId="57961"/>
    <cellStyle name="Normal 9 3 2 2 5 2 3" xfId="57962"/>
    <cellStyle name="Normal 9 3 2 2 5 2 3 2" xfId="57963"/>
    <cellStyle name="Normal 9 3 2 2 5 2 4" xfId="57964"/>
    <cellStyle name="Normal 9 3 2 2 5 2 5" xfId="57965"/>
    <cellStyle name="Normal 9 3 2 2 5 3" xfId="57966"/>
    <cellStyle name="Normal 9 3 2 2 5 3 2" xfId="57967"/>
    <cellStyle name="Normal 9 3 2 2 5 3 3" xfId="57968"/>
    <cellStyle name="Normal 9 3 2 2 5 3 4" xfId="57969"/>
    <cellStyle name="Normal 9 3 2 2 5 4" xfId="57970"/>
    <cellStyle name="Normal 9 3 2 2 5 4 2" xfId="57971"/>
    <cellStyle name="Normal 9 3 2 2 5 5" xfId="57972"/>
    <cellStyle name="Normal 9 3 2 2 5 6" xfId="57973"/>
    <cellStyle name="Normal 9 3 2 2 5 7" xfId="57974"/>
    <cellStyle name="Normal 9 3 2 2 6" xfId="57975"/>
    <cellStyle name="Normal 9 3 2 2 6 2" xfId="57976"/>
    <cellStyle name="Normal 9 3 2 2 6 2 2" xfId="57977"/>
    <cellStyle name="Normal 9 3 2 2 6 2 2 2" xfId="57978"/>
    <cellStyle name="Normal 9 3 2 2 6 2 3" xfId="57979"/>
    <cellStyle name="Normal 9 3 2 2 6 2 3 2" xfId="57980"/>
    <cellStyle name="Normal 9 3 2 2 6 2 4" xfId="57981"/>
    <cellStyle name="Normal 9 3 2 2 6 3" xfId="57982"/>
    <cellStyle name="Normal 9 3 2 2 6 3 2" xfId="57983"/>
    <cellStyle name="Normal 9 3 2 2 6 4" xfId="57984"/>
    <cellStyle name="Normal 9 3 2 2 6 4 2" xfId="57985"/>
    <cellStyle name="Normal 9 3 2 2 6 5" xfId="57986"/>
    <cellStyle name="Normal 9 3 2 2 6 6" xfId="57987"/>
    <cellStyle name="Normal 9 3 2 2 7" xfId="57988"/>
    <cellStyle name="Normal 9 3 2 2 7 2" xfId="57989"/>
    <cellStyle name="Normal 9 3 2 2 7 2 2" xfId="57990"/>
    <cellStyle name="Normal 9 3 2 2 7 3" xfId="57991"/>
    <cellStyle name="Normal 9 3 2 2 7 3 2" xfId="57992"/>
    <cellStyle name="Normal 9 3 2 2 7 4" xfId="57993"/>
    <cellStyle name="Normal 9 3 2 2 8" xfId="57994"/>
    <cellStyle name="Normal 9 3 2 2 8 2" xfId="57995"/>
    <cellStyle name="Normal 9 3 2 2 9" xfId="57996"/>
    <cellStyle name="Normal 9 3 2 2 9 2" xfId="57997"/>
    <cellStyle name="Normal 9 3 2 3" xfId="57998"/>
    <cellStyle name="Normal 9 3 2 3 2" xfId="57999"/>
    <cellStyle name="Normal 9 3 2 3 2 2" xfId="58000"/>
    <cellStyle name="Normal 9 3 2 3 2 2 2" xfId="58001"/>
    <cellStyle name="Normal 9 3 2 3 2 2 2 2" xfId="58002"/>
    <cellStyle name="Normal 9 3 2 3 2 2 2 2 2" xfId="58003"/>
    <cellStyle name="Normal 9 3 2 3 2 2 2 3" xfId="58004"/>
    <cellStyle name="Normal 9 3 2 3 2 2 2 4" xfId="58005"/>
    <cellStyle name="Normal 9 3 2 3 2 2 2 5" xfId="58006"/>
    <cellStyle name="Normal 9 3 2 3 2 2 2 6" xfId="58007"/>
    <cellStyle name="Normal 9 3 2 3 2 2 3" xfId="58008"/>
    <cellStyle name="Normal 9 3 2 3 2 2 3 2" xfId="58009"/>
    <cellStyle name="Normal 9 3 2 3 2 2 3 3" xfId="58010"/>
    <cellStyle name="Normal 9 3 2 3 2 2 3 4" xfId="58011"/>
    <cellStyle name="Normal 9 3 2 3 2 2 4" xfId="58012"/>
    <cellStyle name="Normal 9 3 2 3 2 2 5" xfId="58013"/>
    <cellStyle name="Normal 9 3 2 3 2 2 6" xfId="58014"/>
    <cellStyle name="Normal 9 3 2 3 2 2 7" xfId="58015"/>
    <cellStyle name="Normal 9 3 2 3 2 3" xfId="58016"/>
    <cellStyle name="Normal 9 3 2 3 2 3 2" xfId="58017"/>
    <cellStyle name="Normal 9 3 2 3 2 3 2 2" xfId="58018"/>
    <cellStyle name="Normal 9 3 2 3 2 3 3" xfId="58019"/>
    <cellStyle name="Normal 9 3 2 3 2 3 4" xfId="58020"/>
    <cellStyle name="Normal 9 3 2 3 2 3 5" xfId="58021"/>
    <cellStyle name="Normal 9 3 2 3 2 3 6" xfId="58022"/>
    <cellStyle name="Normal 9 3 2 3 2 4" xfId="58023"/>
    <cellStyle name="Normal 9 3 2 3 2 4 2" xfId="58024"/>
    <cellStyle name="Normal 9 3 2 3 2 4 3" xfId="58025"/>
    <cellStyle name="Normal 9 3 2 3 2 4 4" xfId="58026"/>
    <cellStyle name="Normal 9 3 2 3 2 5" xfId="58027"/>
    <cellStyle name="Normal 9 3 2 3 2 6" xfId="58028"/>
    <cellStyle name="Normal 9 3 2 3 2 7" xfId="58029"/>
    <cellStyle name="Normal 9 3 2 3 2 8" xfId="58030"/>
    <cellStyle name="Normal 9 3 2 3 3" xfId="58031"/>
    <cellStyle name="Normal 9 3 2 3 3 2" xfId="58032"/>
    <cellStyle name="Normal 9 3 2 3 3 2 2" xfId="58033"/>
    <cellStyle name="Normal 9 3 2 3 3 2 2 2" xfId="58034"/>
    <cellStyle name="Normal 9 3 2 3 3 2 3" xfId="58035"/>
    <cellStyle name="Normal 9 3 2 3 3 2 3 2" xfId="58036"/>
    <cellStyle name="Normal 9 3 2 3 3 2 4" xfId="58037"/>
    <cellStyle name="Normal 9 3 2 3 3 2 5" xfId="58038"/>
    <cellStyle name="Normal 9 3 2 3 3 2 6" xfId="58039"/>
    <cellStyle name="Normal 9 3 2 3 3 3" xfId="58040"/>
    <cellStyle name="Normal 9 3 2 3 3 3 2" xfId="58041"/>
    <cellStyle name="Normal 9 3 2 3 3 3 3" xfId="58042"/>
    <cellStyle name="Normal 9 3 2 3 3 3 4" xfId="58043"/>
    <cellStyle name="Normal 9 3 2 3 3 4" xfId="58044"/>
    <cellStyle name="Normal 9 3 2 3 3 4 2" xfId="58045"/>
    <cellStyle name="Normal 9 3 2 3 3 5" xfId="58046"/>
    <cellStyle name="Normal 9 3 2 3 3 6" xfId="58047"/>
    <cellStyle name="Normal 9 3 2 3 3 7" xfId="58048"/>
    <cellStyle name="Normal 9 3 2 3 4" xfId="58049"/>
    <cellStyle name="Normal 9 3 2 3 4 2" xfId="58050"/>
    <cellStyle name="Normal 9 3 2 3 4 2 2" xfId="58051"/>
    <cellStyle name="Normal 9 3 2 3 4 2 2 2" xfId="58052"/>
    <cellStyle name="Normal 9 3 2 3 4 2 3" xfId="58053"/>
    <cellStyle name="Normal 9 3 2 3 4 2 3 2" xfId="58054"/>
    <cellStyle name="Normal 9 3 2 3 4 2 4" xfId="58055"/>
    <cellStyle name="Normal 9 3 2 3 4 3" xfId="58056"/>
    <cellStyle name="Normal 9 3 2 3 4 3 2" xfId="58057"/>
    <cellStyle name="Normal 9 3 2 3 4 4" xfId="58058"/>
    <cellStyle name="Normal 9 3 2 3 4 4 2" xfId="58059"/>
    <cellStyle name="Normal 9 3 2 3 4 5" xfId="58060"/>
    <cellStyle name="Normal 9 3 2 3 4 6" xfId="58061"/>
    <cellStyle name="Normal 9 3 2 3 5" xfId="58062"/>
    <cellStyle name="Normal 9 3 2 3 5 2" xfId="58063"/>
    <cellStyle name="Normal 9 3 2 3 5 2 2" xfId="58064"/>
    <cellStyle name="Normal 9 3 2 3 5 3" xfId="58065"/>
    <cellStyle name="Normal 9 3 2 3 5 3 2" xfId="58066"/>
    <cellStyle name="Normal 9 3 2 3 5 4" xfId="58067"/>
    <cellStyle name="Normal 9 3 2 3 6" xfId="58068"/>
    <cellStyle name="Normal 9 3 2 3 6 2" xfId="58069"/>
    <cellStyle name="Normal 9 3 2 3 7" xfId="58070"/>
    <cellStyle name="Normal 9 3 2 3 7 2" xfId="58071"/>
    <cellStyle name="Normal 9 3 2 3 8" xfId="58072"/>
    <cellStyle name="Normal 9 3 2 3 9" xfId="58073"/>
    <cellStyle name="Normal 9 3 2 4" xfId="58074"/>
    <cellStyle name="Normal 9 3 2 4 2" xfId="58075"/>
    <cellStyle name="Normal 9 3 2 4 2 2" xfId="58076"/>
    <cellStyle name="Normal 9 3 2 4 2 2 2" xfId="58077"/>
    <cellStyle name="Normal 9 3 2 4 2 2 2 2" xfId="58078"/>
    <cellStyle name="Normal 9 3 2 4 2 2 3" xfId="58079"/>
    <cellStyle name="Normal 9 3 2 4 2 2 3 2" xfId="58080"/>
    <cellStyle name="Normal 9 3 2 4 2 2 4" xfId="58081"/>
    <cellStyle name="Normal 9 3 2 4 2 2 5" xfId="58082"/>
    <cellStyle name="Normal 9 3 2 4 2 2 6" xfId="58083"/>
    <cellStyle name="Normal 9 3 2 4 2 3" xfId="58084"/>
    <cellStyle name="Normal 9 3 2 4 2 3 2" xfId="58085"/>
    <cellStyle name="Normal 9 3 2 4 2 3 3" xfId="58086"/>
    <cellStyle name="Normal 9 3 2 4 2 3 4" xfId="58087"/>
    <cellStyle name="Normal 9 3 2 4 2 4" xfId="58088"/>
    <cellStyle name="Normal 9 3 2 4 2 4 2" xfId="58089"/>
    <cellStyle name="Normal 9 3 2 4 2 5" xfId="58090"/>
    <cellStyle name="Normal 9 3 2 4 2 6" xfId="58091"/>
    <cellStyle name="Normal 9 3 2 4 2 7" xfId="58092"/>
    <cellStyle name="Normal 9 3 2 4 3" xfId="58093"/>
    <cellStyle name="Normal 9 3 2 4 3 2" xfId="58094"/>
    <cellStyle name="Normal 9 3 2 4 3 2 2" xfId="58095"/>
    <cellStyle name="Normal 9 3 2 4 3 2 2 2" xfId="58096"/>
    <cellStyle name="Normal 9 3 2 4 3 2 3" xfId="58097"/>
    <cellStyle name="Normal 9 3 2 4 3 2 3 2" xfId="58098"/>
    <cellStyle name="Normal 9 3 2 4 3 2 4" xfId="58099"/>
    <cellStyle name="Normal 9 3 2 4 3 3" xfId="58100"/>
    <cellStyle name="Normal 9 3 2 4 3 3 2" xfId="58101"/>
    <cellStyle name="Normal 9 3 2 4 3 4" xfId="58102"/>
    <cellStyle name="Normal 9 3 2 4 3 4 2" xfId="58103"/>
    <cellStyle name="Normal 9 3 2 4 3 5" xfId="58104"/>
    <cellStyle name="Normal 9 3 2 4 3 6" xfId="58105"/>
    <cellStyle name="Normal 9 3 2 4 4" xfId="58106"/>
    <cellStyle name="Normal 9 3 2 4 4 2" xfId="58107"/>
    <cellStyle name="Normal 9 3 2 4 4 2 2" xfId="58108"/>
    <cellStyle name="Normal 9 3 2 4 4 2 2 2" xfId="58109"/>
    <cellStyle name="Normal 9 3 2 4 4 2 3" xfId="58110"/>
    <cellStyle name="Normal 9 3 2 4 4 2 3 2" xfId="58111"/>
    <cellStyle name="Normal 9 3 2 4 4 2 4" xfId="58112"/>
    <cellStyle name="Normal 9 3 2 4 4 3" xfId="58113"/>
    <cellStyle name="Normal 9 3 2 4 4 3 2" xfId="58114"/>
    <cellStyle name="Normal 9 3 2 4 4 4" xfId="58115"/>
    <cellStyle name="Normal 9 3 2 4 4 4 2" xfId="58116"/>
    <cellStyle name="Normal 9 3 2 4 4 5" xfId="58117"/>
    <cellStyle name="Normal 9 3 2 4 5" xfId="58118"/>
    <cellStyle name="Normal 9 3 2 4 5 2" xfId="58119"/>
    <cellStyle name="Normal 9 3 2 4 5 2 2" xfId="58120"/>
    <cellStyle name="Normal 9 3 2 4 5 3" xfId="58121"/>
    <cellStyle name="Normal 9 3 2 4 5 3 2" xfId="58122"/>
    <cellStyle name="Normal 9 3 2 4 5 4" xfId="58123"/>
    <cellStyle name="Normal 9 3 2 4 6" xfId="58124"/>
    <cellStyle name="Normal 9 3 2 4 6 2" xfId="58125"/>
    <cellStyle name="Normal 9 3 2 4 7" xfId="58126"/>
    <cellStyle name="Normal 9 3 2 4 7 2" xfId="58127"/>
    <cellStyle name="Normal 9 3 2 4 8" xfId="58128"/>
    <cellStyle name="Normal 9 3 2 5" xfId="58129"/>
    <cellStyle name="Normal 9 3 2 5 2" xfId="58130"/>
    <cellStyle name="Normal 9 3 2 5 2 2" xfId="58131"/>
    <cellStyle name="Normal 9 3 2 5 2 2 2" xfId="58132"/>
    <cellStyle name="Normal 9 3 2 5 2 3" xfId="58133"/>
    <cellStyle name="Normal 9 3 2 5 2 3 2" xfId="58134"/>
    <cellStyle name="Normal 9 3 2 5 2 4" xfId="58135"/>
    <cellStyle name="Normal 9 3 2 5 2 5" xfId="58136"/>
    <cellStyle name="Normal 9 3 2 5 2 6" xfId="58137"/>
    <cellStyle name="Normal 9 3 2 5 3" xfId="58138"/>
    <cellStyle name="Normal 9 3 2 5 3 2" xfId="58139"/>
    <cellStyle name="Normal 9 3 2 5 3 3" xfId="58140"/>
    <cellStyle name="Normal 9 3 2 5 3 4" xfId="58141"/>
    <cellStyle name="Normal 9 3 2 5 4" xfId="58142"/>
    <cellStyle name="Normal 9 3 2 5 4 2" xfId="58143"/>
    <cellStyle name="Normal 9 3 2 5 5" xfId="58144"/>
    <cellStyle name="Normal 9 3 2 5 6" xfId="58145"/>
    <cellStyle name="Normal 9 3 2 5 7" xfId="58146"/>
    <cellStyle name="Normal 9 3 2 6" xfId="58147"/>
    <cellStyle name="Normal 9 3 2 6 2" xfId="58148"/>
    <cellStyle name="Normal 9 3 2 6 2 2" xfId="58149"/>
    <cellStyle name="Normal 9 3 2 6 2 2 2" xfId="58150"/>
    <cellStyle name="Normal 9 3 2 6 2 3" xfId="58151"/>
    <cellStyle name="Normal 9 3 2 6 2 3 2" xfId="58152"/>
    <cellStyle name="Normal 9 3 2 6 2 4" xfId="58153"/>
    <cellStyle name="Normal 9 3 2 6 2 5" xfId="58154"/>
    <cellStyle name="Normal 9 3 2 6 2 6" xfId="58155"/>
    <cellStyle name="Normal 9 3 2 6 3" xfId="58156"/>
    <cellStyle name="Normal 9 3 2 6 3 2" xfId="58157"/>
    <cellStyle name="Normal 9 3 2 6 3 3" xfId="58158"/>
    <cellStyle name="Normal 9 3 2 6 3 4" xfId="58159"/>
    <cellStyle name="Normal 9 3 2 6 4" xfId="58160"/>
    <cellStyle name="Normal 9 3 2 6 4 2" xfId="58161"/>
    <cellStyle name="Normal 9 3 2 6 5" xfId="58162"/>
    <cellStyle name="Normal 9 3 2 6 6" xfId="58163"/>
    <cellStyle name="Normal 9 3 2 6 7" xfId="58164"/>
    <cellStyle name="Normal 9 3 2 7" xfId="58165"/>
    <cellStyle name="Normal 9 3 2 7 2" xfId="58166"/>
    <cellStyle name="Normal 9 3 2 7 2 2" xfId="58167"/>
    <cellStyle name="Normal 9 3 2 7 2 2 2" xfId="58168"/>
    <cellStyle name="Normal 9 3 2 7 2 3" xfId="58169"/>
    <cellStyle name="Normal 9 3 2 7 2 3 2" xfId="58170"/>
    <cellStyle name="Normal 9 3 2 7 2 4" xfId="58171"/>
    <cellStyle name="Normal 9 3 2 7 2 5" xfId="58172"/>
    <cellStyle name="Normal 9 3 2 7 2 6" xfId="58173"/>
    <cellStyle name="Normal 9 3 2 7 3" xfId="58174"/>
    <cellStyle name="Normal 9 3 2 7 3 2" xfId="58175"/>
    <cellStyle name="Normal 9 3 2 7 3 3" xfId="58176"/>
    <cellStyle name="Normal 9 3 2 7 3 4" xfId="58177"/>
    <cellStyle name="Normal 9 3 2 7 4" xfId="58178"/>
    <cellStyle name="Normal 9 3 2 7 4 2" xfId="58179"/>
    <cellStyle name="Normal 9 3 2 7 5" xfId="58180"/>
    <cellStyle name="Normal 9 3 2 7 6" xfId="58181"/>
    <cellStyle name="Normal 9 3 2 7 7" xfId="58182"/>
    <cellStyle name="Normal 9 3 2 8" xfId="58183"/>
    <cellStyle name="Normal 9 3 2 8 2" xfId="58184"/>
    <cellStyle name="Normal 9 3 2 8 2 2" xfId="58185"/>
    <cellStyle name="Normal 9 3 2 8 2 2 2" xfId="58186"/>
    <cellStyle name="Normal 9 3 2 8 2 3" xfId="58187"/>
    <cellStyle name="Normal 9 3 2 8 2 4" xfId="58188"/>
    <cellStyle name="Normal 9 3 2 8 2 5" xfId="58189"/>
    <cellStyle name="Normal 9 3 2 8 2 6" xfId="58190"/>
    <cellStyle name="Normal 9 3 2 8 3" xfId="58191"/>
    <cellStyle name="Normal 9 3 2 8 3 2" xfId="58192"/>
    <cellStyle name="Normal 9 3 2 8 3 3" xfId="58193"/>
    <cellStyle name="Normal 9 3 2 8 3 4" xfId="58194"/>
    <cellStyle name="Normal 9 3 2 8 4" xfId="58195"/>
    <cellStyle name="Normal 9 3 2 8 5" xfId="58196"/>
    <cellStyle name="Normal 9 3 2 8 6" xfId="58197"/>
    <cellStyle name="Normal 9 3 2 8 7" xfId="58198"/>
    <cellStyle name="Normal 9 3 2 9" xfId="58199"/>
    <cellStyle name="Normal 9 3 2 9 2" xfId="58200"/>
    <cellStyle name="Normal 9 3 2 9 2 2" xfId="58201"/>
    <cellStyle name="Normal 9 3 2 9 2 3" xfId="58202"/>
    <cellStyle name="Normal 9 3 2 9 2 4" xfId="58203"/>
    <cellStyle name="Normal 9 3 2 9 2 5" xfId="58204"/>
    <cellStyle name="Normal 9 3 2 9 3" xfId="58205"/>
    <cellStyle name="Normal 9 3 2 9 3 2" xfId="58206"/>
    <cellStyle name="Normal 9 3 2 9 3 3" xfId="58207"/>
    <cellStyle name="Normal 9 3 2 9 3 4" xfId="58208"/>
    <cellStyle name="Normal 9 3 2 9 4" xfId="58209"/>
    <cellStyle name="Normal 9 3 2 9 5" xfId="58210"/>
    <cellStyle name="Normal 9 3 2 9 6" xfId="58211"/>
    <cellStyle name="Normal 9 3 2 9 7" xfId="58212"/>
    <cellStyle name="Normal 9 3 3" xfId="58213"/>
    <cellStyle name="Normal 9 3 3 10" xfId="58214"/>
    <cellStyle name="Normal 9 3 3 2" xfId="58215"/>
    <cellStyle name="Normal 9 3 3 2 10" xfId="58216"/>
    <cellStyle name="Normal 9 3 3 2 2" xfId="58217"/>
    <cellStyle name="Normal 9 3 3 2 2 2" xfId="58218"/>
    <cellStyle name="Normal 9 3 3 2 2 2 2" xfId="58219"/>
    <cellStyle name="Normal 9 3 3 2 2 2 2 2" xfId="58220"/>
    <cellStyle name="Normal 9 3 3 2 2 2 2 2 2" xfId="58221"/>
    <cellStyle name="Normal 9 3 3 2 2 2 2 3" xfId="58222"/>
    <cellStyle name="Normal 9 3 3 2 2 2 2 4" xfId="58223"/>
    <cellStyle name="Normal 9 3 3 2 2 2 2 5" xfId="58224"/>
    <cellStyle name="Normal 9 3 3 2 2 2 2 6" xfId="58225"/>
    <cellStyle name="Normal 9 3 3 2 2 2 3" xfId="58226"/>
    <cellStyle name="Normal 9 3 3 2 2 2 3 2" xfId="58227"/>
    <cellStyle name="Normal 9 3 3 2 2 2 3 3" xfId="58228"/>
    <cellStyle name="Normal 9 3 3 2 2 2 3 4" xfId="58229"/>
    <cellStyle name="Normal 9 3 3 2 2 2 4" xfId="58230"/>
    <cellStyle name="Normal 9 3 3 2 2 2 5" xfId="58231"/>
    <cellStyle name="Normal 9 3 3 2 2 2 6" xfId="58232"/>
    <cellStyle name="Normal 9 3 3 2 2 2 7" xfId="58233"/>
    <cellStyle name="Normal 9 3 3 2 2 3" xfId="58234"/>
    <cellStyle name="Normal 9 3 3 2 2 3 2" xfId="58235"/>
    <cellStyle name="Normal 9 3 3 2 2 3 2 2" xfId="58236"/>
    <cellStyle name="Normal 9 3 3 2 2 3 3" xfId="58237"/>
    <cellStyle name="Normal 9 3 3 2 2 3 4" xfId="58238"/>
    <cellStyle name="Normal 9 3 3 2 2 3 5" xfId="58239"/>
    <cellStyle name="Normal 9 3 3 2 2 3 6" xfId="58240"/>
    <cellStyle name="Normal 9 3 3 2 2 4" xfId="58241"/>
    <cellStyle name="Normal 9 3 3 2 2 4 2" xfId="58242"/>
    <cellStyle name="Normal 9 3 3 2 2 4 3" xfId="58243"/>
    <cellStyle name="Normal 9 3 3 2 2 4 4" xfId="58244"/>
    <cellStyle name="Normal 9 3 3 2 2 5" xfId="58245"/>
    <cellStyle name="Normal 9 3 3 2 2 6" xfId="58246"/>
    <cellStyle name="Normal 9 3 3 2 2 7" xfId="58247"/>
    <cellStyle name="Normal 9 3 3 2 2 8" xfId="58248"/>
    <cellStyle name="Normal 9 3 3 2 3" xfId="58249"/>
    <cellStyle name="Normal 9 3 3 2 3 2" xfId="58250"/>
    <cellStyle name="Normal 9 3 3 2 3 2 2" xfId="58251"/>
    <cellStyle name="Normal 9 3 3 2 3 2 2 2" xfId="58252"/>
    <cellStyle name="Normal 9 3 3 2 3 2 3" xfId="58253"/>
    <cellStyle name="Normal 9 3 3 2 3 2 3 2" xfId="58254"/>
    <cellStyle name="Normal 9 3 3 2 3 2 4" xfId="58255"/>
    <cellStyle name="Normal 9 3 3 2 3 2 5" xfId="58256"/>
    <cellStyle name="Normal 9 3 3 2 3 2 6" xfId="58257"/>
    <cellStyle name="Normal 9 3 3 2 3 3" xfId="58258"/>
    <cellStyle name="Normal 9 3 3 2 3 3 2" xfId="58259"/>
    <cellStyle name="Normal 9 3 3 2 3 3 3" xfId="58260"/>
    <cellStyle name="Normal 9 3 3 2 3 3 4" xfId="58261"/>
    <cellStyle name="Normal 9 3 3 2 3 4" xfId="58262"/>
    <cellStyle name="Normal 9 3 3 2 3 4 2" xfId="58263"/>
    <cellStyle name="Normal 9 3 3 2 3 5" xfId="58264"/>
    <cellStyle name="Normal 9 3 3 2 3 6" xfId="58265"/>
    <cellStyle name="Normal 9 3 3 2 3 7" xfId="58266"/>
    <cellStyle name="Normal 9 3 3 2 4" xfId="58267"/>
    <cellStyle name="Normal 9 3 3 2 4 2" xfId="58268"/>
    <cellStyle name="Normal 9 3 3 2 4 2 2" xfId="58269"/>
    <cellStyle name="Normal 9 3 3 2 4 2 2 2" xfId="58270"/>
    <cellStyle name="Normal 9 3 3 2 4 2 3" xfId="58271"/>
    <cellStyle name="Normal 9 3 3 2 4 2 3 2" xfId="58272"/>
    <cellStyle name="Normal 9 3 3 2 4 2 4" xfId="58273"/>
    <cellStyle name="Normal 9 3 3 2 4 2 5" xfId="58274"/>
    <cellStyle name="Normal 9 3 3 2 4 3" xfId="58275"/>
    <cellStyle name="Normal 9 3 3 2 4 3 2" xfId="58276"/>
    <cellStyle name="Normal 9 3 3 2 4 3 3" xfId="58277"/>
    <cellStyle name="Normal 9 3 3 2 4 3 4" xfId="58278"/>
    <cellStyle name="Normal 9 3 3 2 4 4" xfId="58279"/>
    <cellStyle name="Normal 9 3 3 2 4 4 2" xfId="58280"/>
    <cellStyle name="Normal 9 3 3 2 4 5" xfId="58281"/>
    <cellStyle name="Normal 9 3 3 2 4 6" xfId="58282"/>
    <cellStyle name="Normal 9 3 3 2 4 7" xfId="58283"/>
    <cellStyle name="Normal 9 3 3 2 5" xfId="58284"/>
    <cellStyle name="Normal 9 3 3 2 5 2" xfId="58285"/>
    <cellStyle name="Normal 9 3 3 2 5 2 2" xfId="58286"/>
    <cellStyle name="Normal 9 3 3 2 5 3" xfId="58287"/>
    <cellStyle name="Normal 9 3 3 2 5 3 2" xfId="58288"/>
    <cellStyle name="Normal 9 3 3 2 5 4" xfId="58289"/>
    <cellStyle name="Normal 9 3 3 2 5 5" xfId="58290"/>
    <cellStyle name="Normal 9 3 3 2 5 6" xfId="58291"/>
    <cellStyle name="Normal 9 3 3 2 6" xfId="58292"/>
    <cellStyle name="Normal 9 3 3 2 6 2" xfId="58293"/>
    <cellStyle name="Normal 9 3 3 2 6 3" xfId="58294"/>
    <cellStyle name="Normal 9 3 3 2 6 4" xfId="58295"/>
    <cellStyle name="Normal 9 3 3 2 7" xfId="58296"/>
    <cellStyle name="Normal 9 3 3 2 7 2" xfId="58297"/>
    <cellStyle name="Normal 9 3 3 2 8" xfId="58298"/>
    <cellStyle name="Normal 9 3 3 2 9" xfId="58299"/>
    <cellStyle name="Normal 9 3 3 3" xfId="58300"/>
    <cellStyle name="Normal 9 3 3 3 2" xfId="58301"/>
    <cellStyle name="Normal 9 3 3 3 2 2" xfId="58302"/>
    <cellStyle name="Normal 9 3 3 3 2 2 2" xfId="58303"/>
    <cellStyle name="Normal 9 3 3 3 2 2 2 2" xfId="58304"/>
    <cellStyle name="Normal 9 3 3 3 2 2 3" xfId="58305"/>
    <cellStyle name="Normal 9 3 3 3 2 2 3 2" xfId="58306"/>
    <cellStyle name="Normal 9 3 3 3 2 2 4" xfId="58307"/>
    <cellStyle name="Normal 9 3 3 3 2 2 5" xfId="58308"/>
    <cellStyle name="Normal 9 3 3 3 2 2 6" xfId="58309"/>
    <cellStyle name="Normal 9 3 3 3 2 3" xfId="58310"/>
    <cellStyle name="Normal 9 3 3 3 2 3 2" xfId="58311"/>
    <cellStyle name="Normal 9 3 3 3 2 3 3" xfId="58312"/>
    <cellStyle name="Normal 9 3 3 3 2 3 4" xfId="58313"/>
    <cellStyle name="Normal 9 3 3 3 2 4" xfId="58314"/>
    <cellStyle name="Normal 9 3 3 3 2 4 2" xfId="58315"/>
    <cellStyle name="Normal 9 3 3 3 2 5" xfId="58316"/>
    <cellStyle name="Normal 9 3 3 3 2 6" xfId="58317"/>
    <cellStyle name="Normal 9 3 3 3 2 7" xfId="58318"/>
    <cellStyle name="Normal 9 3 3 3 3" xfId="58319"/>
    <cellStyle name="Normal 9 3 3 3 3 2" xfId="58320"/>
    <cellStyle name="Normal 9 3 3 3 3 2 2" xfId="58321"/>
    <cellStyle name="Normal 9 3 3 3 3 2 2 2" xfId="58322"/>
    <cellStyle name="Normal 9 3 3 3 3 2 3" xfId="58323"/>
    <cellStyle name="Normal 9 3 3 3 3 2 3 2" xfId="58324"/>
    <cellStyle name="Normal 9 3 3 3 3 2 4" xfId="58325"/>
    <cellStyle name="Normal 9 3 3 3 3 3" xfId="58326"/>
    <cellStyle name="Normal 9 3 3 3 3 3 2" xfId="58327"/>
    <cellStyle name="Normal 9 3 3 3 3 4" xfId="58328"/>
    <cellStyle name="Normal 9 3 3 3 3 4 2" xfId="58329"/>
    <cellStyle name="Normal 9 3 3 3 3 5" xfId="58330"/>
    <cellStyle name="Normal 9 3 3 3 3 6" xfId="58331"/>
    <cellStyle name="Normal 9 3 3 3 4" xfId="58332"/>
    <cellStyle name="Normal 9 3 3 3 4 2" xfId="58333"/>
    <cellStyle name="Normal 9 3 3 3 4 2 2" xfId="58334"/>
    <cellStyle name="Normal 9 3 3 3 4 2 2 2" xfId="58335"/>
    <cellStyle name="Normal 9 3 3 3 4 2 3" xfId="58336"/>
    <cellStyle name="Normal 9 3 3 3 4 2 3 2" xfId="58337"/>
    <cellStyle name="Normal 9 3 3 3 4 2 4" xfId="58338"/>
    <cellStyle name="Normal 9 3 3 3 4 3" xfId="58339"/>
    <cellStyle name="Normal 9 3 3 3 4 3 2" xfId="58340"/>
    <cellStyle name="Normal 9 3 3 3 4 4" xfId="58341"/>
    <cellStyle name="Normal 9 3 3 3 4 4 2" xfId="58342"/>
    <cellStyle name="Normal 9 3 3 3 4 5" xfId="58343"/>
    <cellStyle name="Normal 9 3 3 3 5" xfId="58344"/>
    <cellStyle name="Normal 9 3 3 3 5 2" xfId="58345"/>
    <cellStyle name="Normal 9 3 3 3 5 2 2" xfId="58346"/>
    <cellStyle name="Normal 9 3 3 3 5 3" xfId="58347"/>
    <cellStyle name="Normal 9 3 3 3 5 3 2" xfId="58348"/>
    <cellStyle name="Normal 9 3 3 3 5 4" xfId="58349"/>
    <cellStyle name="Normal 9 3 3 3 6" xfId="58350"/>
    <cellStyle name="Normal 9 3 3 3 6 2" xfId="58351"/>
    <cellStyle name="Normal 9 3 3 3 7" xfId="58352"/>
    <cellStyle name="Normal 9 3 3 3 7 2" xfId="58353"/>
    <cellStyle name="Normal 9 3 3 3 8" xfId="58354"/>
    <cellStyle name="Normal 9 3 3 4" xfId="58355"/>
    <cellStyle name="Normal 9 3 3 4 2" xfId="58356"/>
    <cellStyle name="Normal 9 3 3 4 2 2" xfId="58357"/>
    <cellStyle name="Normal 9 3 3 4 2 2 2" xfId="58358"/>
    <cellStyle name="Normal 9 3 3 4 2 3" xfId="58359"/>
    <cellStyle name="Normal 9 3 3 4 2 3 2" xfId="58360"/>
    <cellStyle name="Normal 9 3 3 4 2 4" xfId="58361"/>
    <cellStyle name="Normal 9 3 3 4 2 5" xfId="58362"/>
    <cellStyle name="Normal 9 3 3 4 2 6" xfId="58363"/>
    <cellStyle name="Normal 9 3 3 4 3" xfId="58364"/>
    <cellStyle name="Normal 9 3 3 4 3 2" xfId="58365"/>
    <cellStyle name="Normal 9 3 3 4 3 3" xfId="58366"/>
    <cellStyle name="Normal 9 3 3 4 3 4" xfId="58367"/>
    <cellStyle name="Normal 9 3 3 4 4" xfId="58368"/>
    <cellStyle name="Normal 9 3 3 4 4 2" xfId="58369"/>
    <cellStyle name="Normal 9 3 3 4 5" xfId="58370"/>
    <cellStyle name="Normal 9 3 3 4 6" xfId="58371"/>
    <cellStyle name="Normal 9 3 3 4 7" xfId="58372"/>
    <cellStyle name="Normal 9 3 3 5" xfId="58373"/>
    <cellStyle name="Normal 9 3 3 5 2" xfId="58374"/>
    <cellStyle name="Normal 9 3 3 5 2 2" xfId="58375"/>
    <cellStyle name="Normal 9 3 3 5 2 2 2" xfId="58376"/>
    <cellStyle name="Normal 9 3 3 5 2 3" xfId="58377"/>
    <cellStyle name="Normal 9 3 3 5 2 3 2" xfId="58378"/>
    <cellStyle name="Normal 9 3 3 5 2 4" xfId="58379"/>
    <cellStyle name="Normal 9 3 3 5 2 5" xfId="58380"/>
    <cellStyle name="Normal 9 3 3 5 3" xfId="58381"/>
    <cellStyle name="Normal 9 3 3 5 3 2" xfId="58382"/>
    <cellStyle name="Normal 9 3 3 5 3 3" xfId="58383"/>
    <cellStyle name="Normal 9 3 3 5 3 4" xfId="58384"/>
    <cellStyle name="Normal 9 3 3 5 4" xfId="58385"/>
    <cellStyle name="Normal 9 3 3 5 4 2" xfId="58386"/>
    <cellStyle name="Normal 9 3 3 5 5" xfId="58387"/>
    <cellStyle name="Normal 9 3 3 5 6" xfId="58388"/>
    <cellStyle name="Normal 9 3 3 5 7" xfId="58389"/>
    <cellStyle name="Normal 9 3 3 6" xfId="58390"/>
    <cellStyle name="Normal 9 3 3 6 2" xfId="58391"/>
    <cellStyle name="Normal 9 3 3 6 2 2" xfId="58392"/>
    <cellStyle name="Normal 9 3 3 6 2 2 2" xfId="58393"/>
    <cellStyle name="Normal 9 3 3 6 2 3" xfId="58394"/>
    <cellStyle name="Normal 9 3 3 6 2 3 2" xfId="58395"/>
    <cellStyle name="Normal 9 3 3 6 2 4" xfId="58396"/>
    <cellStyle name="Normal 9 3 3 6 3" xfId="58397"/>
    <cellStyle name="Normal 9 3 3 6 3 2" xfId="58398"/>
    <cellStyle name="Normal 9 3 3 6 4" xfId="58399"/>
    <cellStyle name="Normal 9 3 3 6 4 2" xfId="58400"/>
    <cellStyle name="Normal 9 3 3 6 5" xfId="58401"/>
    <cellStyle name="Normal 9 3 3 6 6" xfId="58402"/>
    <cellStyle name="Normal 9 3 3 7" xfId="58403"/>
    <cellStyle name="Normal 9 3 3 7 2" xfId="58404"/>
    <cellStyle name="Normal 9 3 3 7 2 2" xfId="58405"/>
    <cellStyle name="Normal 9 3 3 7 3" xfId="58406"/>
    <cellStyle name="Normal 9 3 3 7 3 2" xfId="58407"/>
    <cellStyle name="Normal 9 3 3 7 4" xfId="58408"/>
    <cellStyle name="Normal 9 3 3 8" xfId="58409"/>
    <cellStyle name="Normal 9 3 3 8 2" xfId="58410"/>
    <cellStyle name="Normal 9 3 3 9" xfId="58411"/>
    <cellStyle name="Normal 9 3 3 9 2" xfId="58412"/>
    <cellStyle name="Normal 9 3 4" xfId="58413"/>
    <cellStyle name="Normal 9 3 4 10" xfId="58414"/>
    <cellStyle name="Normal 9 3 4 2" xfId="58415"/>
    <cellStyle name="Normal 9 3 4 2 2" xfId="58416"/>
    <cellStyle name="Normal 9 3 4 2 2 2" xfId="58417"/>
    <cellStyle name="Normal 9 3 4 2 2 2 2" xfId="58418"/>
    <cellStyle name="Normal 9 3 4 2 2 2 2 2" xfId="58419"/>
    <cellStyle name="Normal 9 3 4 2 2 2 3" xfId="58420"/>
    <cellStyle name="Normal 9 3 4 2 2 2 3 2" xfId="58421"/>
    <cellStyle name="Normal 9 3 4 2 2 2 4" xfId="58422"/>
    <cellStyle name="Normal 9 3 4 2 2 2 5" xfId="58423"/>
    <cellStyle name="Normal 9 3 4 2 2 2 6" xfId="58424"/>
    <cellStyle name="Normal 9 3 4 2 2 3" xfId="58425"/>
    <cellStyle name="Normal 9 3 4 2 2 3 2" xfId="58426"/>
    <cellStyle name="Normal 9 3 4 2 2 3 3" xfId="58427"/>
    <cellStyle name="Normal 9 3 4 2 2 3 4" xfId="58428"/>
    <cellStyle name="Normal 9 3 4 2 2 4" xfId="58429"/>
    <cellStyle name="Normal 9 3 4 2 2 4 2" xfId="58430"/>
    <cellStyle name="Normal 9 3 4 2 2 5" xfId="58431"/>
    <cellStyle name="Normal 9 3 4 2 2 6" xfId="58432"/>
    <cellStyle name="Normal 9 3 4 2 2 7" xfId="58433"/>
    <cellStyle name="Normal 9 3 4 2 3" xfId="58434"/>
    <cellStyle name="Normal 9 3 4 2 3 2" xfId="58435"/>
    <cellStyle name="Normal 9 3 4 2 3 2 2" xfId="58436"/>
    <cellStyle name="Normal 9 3 4 2 3 2 2 2" xfId="58437"/>
    <cellStyle name="Normal 9 3 4 2 3 2 3" xfId="58438"/>
    <cellStyle name="Normal 9 3 4 2 3 2 3 2" xfId="58439"/>
    <cellStyle name="Normal 9 3 4 2 3 2 4" xfId="58440"/>
    <cellStyle name="Normal 9 3 4 2 3 2 5" xfId="58441"/>
    <cellStyle name="Normal 9 3 4 2 3 3" xfId="58442"/>
    <cellStyle name="Normal 9 3 4 2 3 3 2" xfId="58443"/>
    <cellStyle name="Normal 9 3 4 2 3 3 3" xfId="58444"/>
    <cellStyle name="Normal 9 3 4 2 3 3 4" xfId="58445"/>
    <cellStyle name="Normal 9 3 4 2 3 4" xfId="58446"/>
    <cellStyle name="Normal 9 3 4 2 3 4 2" xfId="58447"/>
    <cellStyle name="Normal 9 3 4 2 3 5" xfId="58448"/>
    <cellStyle name="Normal 9 3 4 2 3 6" xfId="58449"/>
    <cellStyle name="Normal 9 3 4 2 3 7" xfId="58450"/>
    <cellStyle name="Normal 9 3 4 2 4" xfId="58451"/>
    <cellStyle name="Normal 9 3 4 2 4 2" xfId="58452"/>
    <cellStyle name="Normal 9 3 4 2 4 2 2" xfId="58453"/>
    <cellStyle name="Normal 9 3 4 2 4 2 2 2" xfId="58454"/>
    <cellStyle name="Normal 9 3 4 2 4 2 3" xfId="58455"/>
    <cellStyle name="Normal 9 3 4 2 4 2 3 2" xfId="58456"/>
    <cellStyle name="Normal 9 3 4 2 4 2 4" xfId="58457"/>
    <cellStyle name="Normal 9 3 4 2 4 3" xfId="58458"/>
    <cellStyle name="Normal 9 3 4 2 4 3 2" xfId="58459"/>
    <cellStyle name="Normal 9 3 4 2 4 4" xfId="58460"/>
    <cellStyle name="Normal 9 3 4 2 4 4 2" xfId="58461"/>
    <cellStyle name="Normal 9 3 4 2 4 5" xfId="58462"/>
    <cellStyle name="Normal 9 3 4 2 4 6" xfId="58463"/>
    <cellStyle name="Normal 9 3 4 2 5" xfId="58464"/>
    <cellStyle name="Normal 9 3 4 2 5 2" xfId="58465"/>
    <cellStyle name="Normal 9 3 4 2 5 2 2" xfId="58466"/>
    <cellStyle name="Normal 9 3 4 2 5 3" xfId="58467"/>
    <cellStyle name="Normal 9 3 4 2 5 3 2" xfId="58468"/>
    <cellStyle name="Normal 9 3 4 2 5 4" xfId="58469"/>
    <cellStyle name="Normal 9 3 4 2 6" xfId="58470"/>
    <cellStyle name="Normal 9 3 4 2 6 2" xfId="58471"/>
    <cellStyle name="Normal 9 3 4 2 7" xfId="58472"/>
    <cellStyle name="Normal 9 3 4 2 7 2" xfId="58473"/>
    <cellStyle name="Normal 9 3 4 2 8" xfId="58474"/>
    <cellStyle name="Normal 9 3 4 2 9" xfId="58475"/>
    <cellStyle name="Normal 9 3 4 3" xfId="58476"/>
    <cellStyle name="Normal 9 3 4 3 2" xfId="58477"/>
    <cellStyle name="Normal 9 3 4 3 2 2" xfId="58478"/>
    <cellStyle name="Normal 9 3 4 3 2 2 2" xfId="58479"/>
    <cellStyle name="Normal 9 3 4 3 2 2 2 2" xfId="58480"/>
    <cellStyle name="Normal 9 3 4 3 2 2 3" xfId="58481"/>
    <cellStyle name="Normal 9 3 4 3 2 2 3 2" xfId="58482"/>
    <cellStyle name="Normal 9 3 4 3 2 2 4" xfId="58483"/>
    <cellStyle name="Normal 9 3 4 3 2 3" xfId="58484"/>
    <cellStyle name="Normal 9 3 4 3 2 3 2" xfId="58485"/>
    <cellStyle name="Normal 9 3 4 3 2 4" xfId="58486"/>
    <cellStyle name="Normal 9 3 4 3 2 4 2" xfId="58487"/>
    <cellStyle name="Normal 9 3 4 3 2 5" xfId="58488"/>
    <cellStyle name="Normal 9 3 4 3 2 6" xfId="58489"/>
    <cellStyle name="Normal 9 3 4 3 3" xfId="58490"/>
    <cellStyle name="Normal 9 3 4 3 3 2" xfId="58491"/>
    <cellStyle name="Normal 9 3 4 3 3 2 2" xfId="58492"/>
    <cellStyle name="Normal 9 3 4 3 3 2 2 2" xfId="58493"/>
    <cellStyle name="Normal 9 3 4 3 3 2 3" xfId="58494"/>
    <cellStyle name="Normal 9 3 4 3 3 2 3 2" xfId="58495"/>
    <cellStyle name="Normal 9 3 4 3 3 2 4" xfId="58496"/>
    <cellStyle name="Normal 9 3 4 3 3 3" xfId="58497"/>
    <cellStyle name="Normal 9 3 4 3 3 3 2" xfId="58498"/>
    <cellStyle name="Normal 9 3 4 3 3 4" xfId="58499"/>
    <cellStyle name="Normal 9 3 4 3 3 4 2" xfId="58500"/>
    <cellStyle name="Normal 9 3 4 3 3 5" xfId="58501"/>
    <cellStyle name="Normal 9 3 4 3 4" xfId="58502"/>
    <cellStyle name="Normal 9 3 4 3 4 2" xfId="58503"/>
    <cellStyle name="Normal 9 3 4 3 4 2 2" xfId="58504"/>
    <cellStyle name="Normal 9 3 4 3 4 2 2 2" xfId="58505"/>
    <cellStyle name="Normal 9 3 4 3 4 2 3" xfId="58506"/>
    <cellStyle name="Normal 9 3 4 3 4 2 3 2" xfId="58507"/>
    <cellStyle name="Normal 9 3 4 3 4 2 4" xfId="58508"/>
    <cellStyle name="Normal 9 3 4 3 4 3" xfId="58509"/>
    <cellStyle name="Normal 9 3 4 3 4 3 2" xfId="58510"/>
    <cellStyle name="Normal 9 3 4 3 4 4" xfId="58511"/>
    <cellStyle name="Normal 9 3 4 3 4 4 2" xfId="58512"/>
    <cellStyle name="Normal 9 3 4 3 4 5" xfId="58513"/>
    <cellStyle name="Normal 9 3 4 3 5" xfId="58514"/>
    <cellStyle name="Normal 9 3 4 3 5 2" xfId="58515"/>
    <cellStyle name="Normal 9 3 4 3 5 2 2" xfId="58516"/>
    <cellStyle name="Normal 9 3 4 3 5 3" xfId="58517"/>
    <cellStyle name="Normal 9 3 4 3 5 3 2" xfId="58518"/>
    <cellStyle name="Normal 9 3 4 3 5 4" xfId="58519"/>
    <cellStyle name="Normal 9 3 4 3 6" xfId="58520"/>
    <cellStyle name="Normal 9 3 4 3 6 2" xfId="58521"/>
    <cellStyle name="Normal 9 3 4 3 7" xfId="58522"/>
    <cellStyle name="Normal 9 3 4 3 7 2" xfId="58523"/>
    <cellStyle name="Normal 9 3 4 3 8" xfId="58524"/>
    <cellStyle name="Normal 9 3 4 4" xfId="58525"/>
    <cellStyle name="Normal 9 3 4 4 2" xfId="58526"/>
    <cellStyle name="Normal 9 3 4 4 2 2" xfId="58527"/>
    <cellStyle name="Normal 9 3 4 4 2 2 2" xfId="58528"/>
    <cellStyle name="Normal 9 3 4 4 2 3" xfId="58529"/>
    <cellStyle name="Normal 9 3 4 4 2 3 2" xfId="58530"/>
    <cellStyle name="Normal 9 3 4 4 2 4" xfId="58531"/>
    <cellStyle name="Normal 9 3 4 4 2 5" xfId="58532"/>
    <cellStyle name="Normal 9 3 4 4 3" xfId="58533"/>
    <cellStyle name="Normal 9 3 4 4 3 2" xfId="58534"/>
    <cellStyle name="Normal 9 3 4 4 3 3" xfId="58535"/>
    <cellStyle name="Normal 9 3 4 4 3 4" xfId="58536"/>
    <cellStyle name="Normal 9 3 4 4 4" xfId="58537"/>
    <cellStyle name="Normal 9 3 4 4 4 2" xfId="58538"/>
    <cellStyle name="Normal 9 3 4 4 5" xfId="58539"/>
    <cellStyle name="Normal 9 3 4 4 6" xfId="58540"/>
    <cellStyle name="Normal 9 3 4 4 7" xfId="58541"/>
    <cellStyle name="Normal 9 3 4 5" xfId="58542"/>
    <cellStyle name="Normal 9 3 4 5 2" xfId="58543"/>
    <cellStyle name="Normal 9 3 4 5 2 2" xfId="58544"/>
    <cellStyle name="Normal 9 3 4 5 2 2 2" xfId="58545"/>
    <cellStyle name="Normal 9 3 4 5 2 3" xfId="58546"/>
    <cellStyle name="Normal 9 3 4 5 2 3 2" xfId="58547"/>
    <cellStyle name="Normal 9 3 4 5 2 4" xfId="58548"/>
    <cellStyle name="Normal 9 3 4 5 3" xfId="58549"/>
    <cellStyle name="Normal 9 3 4 5 3 2" xfId="58550"/>
    <cellStyle name="Normal 9 3 4 5 4" xfId="58551"/>
    <cellStyle name="Normal 9 3 4 5 4 2" xfId="58552"/>
    <cellStyle name="Normal 9 3 4 5 5" xfId="58553"/>
    <cellStyle name="Normal 9 3 4 5 6" xfId="58554"/>
    <cellStyle name="Normal 9 3 4 6" xfId="58555"/>
    <cellStyle name="Normal 9 3 4 6 2" xfId="58556"/>
    <cellStyle name="Normal 9 3 4 6 2 2" xfId="58557"/>
    <cellStyle name="Normal 9 3 4 6 2 2 2" xfId="58558"/>
    <cellStyle name="Normal 9 3 4 6 2 3" xfId="58559"/>
    <cellStyle name="Normal 9 3 4 6 2 3 2" xfId="58560"/>
    <cellStyle name="Normal 9 3 4 6 2 4" xfId="58561"/>
    <cellStyle name="Normal 9 3 4 6 3" xfId="58562"/>
    <cellStyle name="Normal 9 3 4 6 3 2" xfId="58563"/>
    <cellStyle name="Normal 9 3 4 6 4" xfId="58564"/>
    <cellStyle name="Normal 9 3 4 6 4 2" xfId="58565"/>
    <cellStyle name="Normal 9 3 4 6 5" xfId="58566"/>
    <cellStyle name="Normal 9 3 4 7" xfId="58567"/>
    <cellStyle name="Normal 9 3 4 7 2" xfId="58568"/>
    <cellStyle name="Normal 9 3 4 7 2 2" xfId="58569"/>
    <cellStyle name="Normal 9 3 4 7 3" xfId="58570"/>
    <cellStyle name="Normal 9 3 4 7 3 2" xfId="58571"/>
    <cellStyle name="Normal 9 3 4 7 4" xfId="58572"/>
    <cellStyle name="Normal 9 3 4 8" xfId="58573"/>
    <cellStyle name="Normal 9 3 4 8 2" xfId="58574"/>
    <cellStyle name="Normal 9 3 4 9" xfId="58575"/>
    <cellStyle name="Normal 9 3 4 9 2" xfId="58576"/>
    <cellStyle name="Normal 9 3 5" xfId="58577"/>
    <cellStyle name="Normal 9 3 5 2" xfId="58578"/>
    <cellStyle name="Normal 9 3 5 2 2" xfId="58579"/>
    <cellStyle name="Normal 9 3 5 2 2 2" xfId="58580"/>
    <cellStyle name="Normal 9 3 5 2 2 2 2" xfId="58581"/>
    <cellStyle name="Normal 9 3 5 2 2 2 3" xfId="58582"/>
    <cellStyle name="Normal 9 3 5 2 2 2 4" xfId="58583"/>
    <cellStyle name="Normal 9 3 5 2 2 2 5" xfId="58584"/>
    <cellStyle name="Normal 9 3 5 2 2 3" xfId="58585"/>
    <cellStyle name="Normal 9 3 5 2 2 3 2" xfId="58586"/>
    <cellStyle name="Normal 9 3 5 2 2 3 3" xfId="58587"/>
    <cellStyle name="Normal 9 3 5 2 2 3 4" xfId="58588"/>
    <cellStyle name="Normal 9 3 5 2 2 4" xfId="58589"/>
    <cellStyle name="Normal 9 3 5 2 2 5" xfId="58590"/>
    <cellStyle name="Normal 9 3 5 2 2 6" xfId="58591"/>
    <cellStyle name="Normal 9 3 5 2 2 7" xfId="58592"/>
    <cellStyle name="Normal 9 3 5 2 3" xfId="58593"/>
    <cellStyle name="Normal 9 3 5 2 3 2" xfId="58594"/>
    <cellStyle name="Normal 9 3 5 2 3 2 2" xfId="58595"/>
    <cellStyle name="Normal 9 3 5 2 3 3" xfId="58596"/>
    <cellStyle name="Normal 9 3 5 2 3 4" xfId="58597"/>
    <cellStyle name="Normal 9 3 5 2 3 5" xfId="58598"/>
    <cellStyle name="Normal 9 3 5 2 3 6" xfId="58599"/>
    <cellStyle name="Normal 9 3 5 2 4" xfId="58600"/>
    <cellStyle name="Normal 9 3 5 2 4 2" xfId="58601"/>
    <cellStyle name="Normal 9 3 5 2 4 3" xfId="58602"/>
    <cellStyle name="Normal 9 3 5 2 4 4" xfId="58603"/>
    <cellStyle name="Normal 9 3 5 2 5" xfId="58604"/>
    <cellStyle name="Normal 9 3 5 2 6" xfId="58605"/>
    <cellStyle name="Normal 9 3 5 2 7" xfId="58606"/>
    <cellStyle name="Normal 9 3 5 2 8" xfId="58607"/>
    <cellStyle name="Normal 9 3 5 3" xfId="58608"/>
    <cellStyle name="Normal 9 3 5 3 2" xfId="58609"/>
    <cellStyle name="Normal 9 3 5 3 2 2" xfId="58610"/>
    <cellStyle name="Normal 9 3 5 3 2 2 2" xfId="58611"/>
    <cellStyle name="Normal 9 3 5 3 2 3" xfId="58612"/>
    <cellStyle name="Normal 9 3 5 3 2 3 2" xfId="58613"/>
    <cellStyle name="Normal 9 3 5 3 2 4" xfId="58614"/>
    <cellStyle name="Normal 9 3 5 3 2 5" xfId="58615"/>
    <cellStyle name="Normal 9 3 5 3 3" xfId="58616"/>
    <cellStyle name="Normal 9 3 5 3 3 2" xfId="58617"/>
    <cellStyle name="Normal 9 3 5 3 3 3" xfId="58618"/>
    <cellStyle name="Normal 9 3 5 3 3 4" xfId="58619"/>
    <cellStyle name="Normal 9 3 5 3 4" xfId="58620"/>
    <cellStyle name="Normal 9 3 5 3 4 2" xfId="58621"/>
    <cellStyle name="Normal 9 3 5 3 5" xfId="58622"/>
    <cellStyle name="Normal 9 3 5 3 6" xfId="58623"/>
    <cellStyle name="Normal 9 3 5 3 7" xfId="58624"/>
    <cellStyle name="Normal 9 3 5 4" xfId="58625"/>
    <cellStyle name="Normal 9 3 5 4 2" xfId="58626"/>
    <cellStyle name="Normal 9 3 5 4 2 2" xfId="58627"/>
    <cellStyle name="Normal 9 3 5 4 2 2 2" xfId="58628"/>
    <cellStyle name="Normal 9 3 5 4 2 3" xfId="58629"/>
    <cellStyle name="Normal 9 3 5 4 2 3 2" xfId="58630"/>
    <cellStyle name="Normal 9 3 5 4 2 4" xfId="58631"/>
    <cellStyle name="Normal 9 3 5 4 3" xfId="58632"/>
    <cellStyle name="Normal 9 3 5 4 3 2" xfId="58633"/>
    <cellStyle name="Normal 9 3 5 4 4" xfId="58634"/>
    <cellStyle name="Normal 9 3 5 4 4 2" xfId="58635"/>
    <cellStyle name="Normal 9 3 5 4 5" xfId="58636"/>
    <cellStyle name="Normal 9 3 5 4 6" xfId="58637"/>
    <cellStyle name="Normal 9 3 5 5" xfId="58638"/>
    <cellStyle name="Normal 9 3 5 5 2" xfId="58639"/>
    <cellStyle name="Normal 9 3 5 5 2 2" xfId="58640"/>
    <cellStyle name="Normal 9 3 5 5 3" xfId="58641"/>
    <cellStyle name="Normal 9 3 5 5 3 2" xfId="58642"/>
    <cellStyle name="Normal 9 3 5 5 4" xfId="58643"/>
    <cellStyle name="Normal 9 3 5 6" xfId="58644"/>
    <cellStyle name="Normal 9 3 5 6 2" xfId="58645"/>
    <cellStyle name="Normal 9 3 5 7" xfId="58646"/>
    <cellStyle name="Normal 9 3 5 7 2" xfId="58647"/>
    <cellStyle name="Normal 9 3 5 8" xfId="58648"/>
    <cellStyle name="Normal 9 3 5 9" xfId="58649"/>
    <cellStyle name="Normal 9 3 6" xfId="58650"/>
    <cellStyle name="Normal 9 3 6 2" xfId="58651"/>
    <cellStyle name="Normal 9 3 6 2 2" xfId="58652"/>
    <cellStyle name="Normal 9 3 6 2 2 2" xfId="58653"/>
    <cellStyle name="Normal 9 3 6 2 2 2 2" xfId="58654"/>
    <cellStyle name="Normal 9 3 6 2 2 3" xfId="58655"/>
    <cellStyle name="Normal 9 3 6 2 2 3 2" xfId="58656"/>
    <cellStyle name="Normal 9 3 6 2 2 4" xfId="58657"/>
    <cellStyle name="Normal 9 3 6 2 2 5" xfId="58658"/>
    <cellStyle name="Normal 9 3 6 2 3" xfId="58659"/>
    <cellStyle name="Normal 9 3 6 2 3 2" xfId="58660"/>
    <cellStyle name="Normal 9 3 6 2 3 3" xfId="58661"/>
    <cellStyle name="Normal 9 3 6 2 3 4" xfId="58662"/>
    <cellStyle name="Normal 9 3 6 2 4" xfId="58663"/>
    <cellStyle name="Normal 9 3 6 2 4 2" xfId="58664"/>
    <cellStyle name="Normal 9 3 6 2 5" xfId="58665"/>
    <cellStyle name="Normal 9 3 6 2 6" xfId="58666"/>
    <cellStyle name="Normal 9 3 6 2 7" xfId="58667"/>
    <cellStyle name="Normal 9 3 6 3" xfId="58668"/>
    <cellStyle name="Normal 9 3 6 3 2" xfId="58669"/>
    <cellStyle name="Normal 9 3 6 3 2 2" xfId="58670"/>
    <cellStyle name="Normal 9 3 6 3 2 2 2" xfId="58671"/>
    <cellStyle name="Normal 9 3 6 3 2 3" xfId="58672"/>
    <cellStyle name="Normal 9 3 6 3 2 3 2" xfId="58673"/>
    <cellStyle name="Normal 9 3 6 3 2 4" xfId="58674"/>
    <cellStyle name="Normal 9 3 6 3 3" xfId="58675"/>
    <cellStyle name="Normal 9 3 6 3 3 2" xfId="58676"/>
    <cellStyle name="Normal 9 3 6 3 4" xfId="58677"/>
    <cellStyle name="Normal 9 3 6 3 4 2" xfId="58678"/>
    <cellStyle name="Normal 9 3 6 3 5" xfId="58679"/>
    <cellStyle name="Normal 9 3 6 3 6" xfId="58680"/>
    <cellStyle name="Normal 9 3 6 4" xfId="58681"/>
    <cellStyle name="Normal 9 3 6 4 2" xfId="58682"/>
    <cellStyle name="Normal 9 3 6 4 2 2" xfId="58683"/>
    <cellStyle name="Normal 9 3 6 4 2 2 2" xfId="58684"/>
    <cellStyle name="Normal 9 3 6 4 2 3" xfId="58685"/>
    <cellStyle name="Normal 9 3 6 4 2 3 2" xfId="58686"/>
    <cellStyle name="Normal 9 3 6 4 2 4" xfId="58687"/>
    <cellStyle name="Normal 9 3 6 4 3" xfId="58688"/>
    <cellStyle name="Normal 9 3 6 4 3 2" xfId="58689"/>
    <cellStyle name="Normal 9 3 6 4 4" xfId="58690"/>
    <cellStyle name="Normal 9 3 6 4 4 2" xfId="58691"/>
    <cellStyle name="Normal 9 3 6 4 5" xfId="58692"/>
    <cellStyle name="Normal 9 3 6 5" xfId="58693"/>
    <cellStyle name="Normal 9 3 6 5 2" xfId="58694"/>
    <cellStyle name="Normal 9 3 6 5 2 2" xfId="58695"/>
    <cellStyle name="Normal 9 3 6 5 3" xfId="58696"/>
    <cellStyle name="Normal 9 3 6 5 3 2" xfId="58697"/>
    <cellStyle name="Normal 9 3 6 5 4" xfId="58698"/>
    <cellStyle name="Normal 9 3 6 6" xfId="58699"/>
    <cellStyle name="Normal 9 3 6 6 2" xfId="58700"/>
    <cellStyle name="Normal 9 3 6 7" xfId="58701"/>
    <cellStyle name="Normal 9 3 6 7 2" xfId="58702"/>
    <cellStyle name="Normal 9 3 6 8" xfId="58703"/>
    <cellStyle name="Normal 9 3 7" xfId="58704"/>
    <cellStyle name="Normal 9 3 7 2" xfId="58705"/>
    <cellStyle name="Normal 9 3 7 2 2" xfId="58706"/>
    <cellStyle name="Normal 9 3 7 2 2 2" xfId="58707"/>
    <cellStyle name="Normal 9 3 7 2 3" xfId="58708"/>
    <cellStyle name="Normal 9 3 7 2 3 2" xfId="58709"/>
    <cellStyle name="Normal 9 3 7 2 4" xfId="58710"/>
    <cellStyle name="Normal 9 3 7 2 5" xfId="58711"/>
    <cellStyle name="Normal 9 3 7 2 6" xfId="58712"/>
    <cellStyle name="Normal 9 3 7 3" xfId="58713"/>
    <cellStyle name="Normal 9 3 7 3 2" xfId="58714"/>
    <cellStyle name="Normal 9 3 7 3 3" xfId="58715"/>
    <cellStyle name="Normal 9 3 7 3 4" xfId="58716"/>
    <cellStyle name="Normal 9 3 7 4" xfId="58717"/>
    <cellStyle name="Normal 9 3 7 4 2" xfId="58718"/>
    <cellStyle name="Normal 9 3 7 5" xfId="58719"/>
    <cellStyle name="Normal 9 3 7 5 2" xfId="58720"/>
    <cellStyle name="Normal 9 3 7 6" xfId="58721"/>
    <cellStyle name="Normal 9 3 8" xfId="58722"/>
    <cellStyle name="Normal 9 3 8 2" xfId="58723"/>
    <cellStyle name="Normal 9 3 8 2 2" xfId="58724"/>
    <cellStyle name="Normal 9 3 8 2 2 2" xfId="58725"/>
    <cellStyle name="Normal 9 3 8 2 3" xfId="58726"/>
    <cellStyle name="Normal 9 3 8 2 3 2" xfId="58727"/>
    <cellStyle name="Normal 9 3 8 2 4" xfId="58728"/>
    <cellStyle name="Normal 9 3 8 2 5" xfId="58729"/>
    <cellStyle name="Normal 9 3 8 2 6" xfId="58730"/>
    <cellStyle name="Normal 9 3 8 3" xfId="58731"/>
    <cellStyle name="Normal 9 3 8 3 2" xfId="58732"/>
    <cellStyle name="Normal 9 3 8 3 3" xfId="58733"/>
    <cellStyle name="Normal 9 3 8 3 4" xfId="58734"/>
    <cellStyle name="Normal 9 3 8 4" xfId="58735"/>
    <cellStyle name="Normal 9 3 8 4 2" xfId="58736"/>
    <cellStyle name="Normal 9 3 8 5" xfId="58737"/>
    <cellStyle name="Normal 9 3 8 5 2" xfId="58738"/>
    <cellStyle name="Normal 9 3 8 6" xfId="58739"/>
    <cellStyle name="Normal 9 3 9" xfId="58740"/>
    <cellStyle name="Normal 9 3 9 2" xfId="58741"/>
    <cellStyle name="Normal 9 3 9 2 2" xfId="58742"/>
    <cellStyle name="Normal 9 3 9 2 2 2" xfId="58743"/>
    <cellStyle name="Normal 9 3 9 2 3" xfId="58744"/>
    <cellStyle name="Normal 9 3 9 2 3 2" xfId="58745"/>
    <cellStyle name="Normal 9 3 9 2 4" xfId="58746"/>
    <cellStyle name="Normal 9 3 9 2 5" xfId="58747"/>
    <cellStyle name="Normal 9 3 9 2 6" xfId="58748"/>
    <cellStyle name="Normal 9 3 9 3" xfId="58749"/>
    <cellStyle name="Normal 9 3 9 3 2" xfId="58750"/>
    <cellStyle name="Normal 9 3 9 3 3" xfId="58751"/>
    <cellStyle name="Normal 9 3 9 3 4" xfId="58752"/>
    <cellStyle name="Normal 9 3 9 4" xfId="58753"/>
    <cellStyle name="Normal 9 3 9 4 2" xfId="58754"/>
    <cellStyle name="Normal 9 3 9 5" xfId="58755"/>
    <cellStyle name="Normal 9 3 9 6" xfId="58756"/>
    <cellStyle name="Normal 9 3 9 7" xfId="58757"/>
    <cellStyle name="Normal 9 4" xfId="58758"/>
    <cellStyle name="Normal 9 4 10" xfId="58759"/>
    <cellStyle name="Normal 9 4 10 2" xfId="58760"/>
    <cellStyle name="Normal 9 4 10 2 2" xfId="58761"/>
    <cellStyle name="Normal 9 4 10 3" xfId="58762"/>
    <cellStyle name="Normal 9 4 10 4" xfId="58763"/>
    <cellStyle name="Normal 9 4 10 5" xfId="58764"/>
    <cellStyle name="Normal 9 4 10 6" xfId="58765"/>
    <cellStyle name="Normal 9 4 11" xfId="58766"/>
    <cellStyle name="Normal 9 4 11 2" xfId="58767"/>
    <cellStyle name="Normal 9 4 11 3" xfId="58768"/>
    <cellStyle name="Normal 9 4 11 4" xfId="58769"/>
    <cellStyle name="Normal 9 4 12" xfId="58770"/>
    <cellStyle name="Normal 9 4 12 2" xfId="58771"/>
    <cellStyle name="Normal 9 4 13" xfId="58772"/>
    <cellStyle name="Normal 9 4 14" xfId="58773"/>
    <cellStyle name="Normal 9 4 2" xfId="58774"/>
    <cellStyle name="Normal 9 4 2 10" xfId="58775"/>
    <cellStyle name="Normal 9 4 2 11" xfId="58776"/>
    <cellStyle name="Normal 9 4 2 12" xfId="58777"/>
    <cellStyle name="Normal 9 4 2 2" xfId="58778"/>
    <cellStyle name="Normal 9 4 2 2 10" xfId="58779"/>
    <cellStyle name="Normal 9 4 2 2 2" xfId="58780"/>
    <cellStyle name="Normal 9 4 2 2 2 2" xfId="58781"/>
    <cellStyle name="Normal 9 4 2 2 2 2 2" xfId="58782"/>
    <cellStyle name="Normal 9 4 2 2 2 2 2 2" xfId="58783"/>
    <cellStyle name="Normal 9 4 2 2 2 2 2 2 2" xfId="58784"/>
    <cellStyle name="Normal 9 4 2 2 2 2 2 3" xfId="58785"/>
    <cellStyle name="Normal 9 4 2 2 2 2 2 4" xfId="58786"/>
    <cellStyle name="Normal 9 4 2 2 2 2 2 5" xfId="58787"/>
    <cellStyle name="Normal 9 4 2 2 2 2 2 6" xfId="58788"/>
    <cellStyle name="Normal 9 4 2 2 2 2 3" xfId="58789"/>
    <cellStyle name="Normal 9 4 2 2 2 2 3 2" xfId="58790"/>
    <cellStyle name="Normal 9 4 2 2 2 2 3 3" xfId="58791"/>
    <cellStyle name="Normal 9 4 2 2 2 2 3 4" xfId="58792"/>
    <cellStyle name="Normal 9 4 2 2 2 2 4" xfId="58793"/>
    <cellStyle name="Normal 9 4 2 2 2 2 5" xfId="58794"/>
    <cellStyle name="Normal 9 4 2 2 2 2 6" xfId="58795"/>
    <cellStyle name="Normal 9 4 2 2 2 2 7" xfId="58796"/>
    <cellStyle name="Normal 9 4 2 2 2 3" xfId="58797"/>
    <cellStyle name="Normal 9 4 2 2 2 3 2" xfId="58798"/>
    <cellStyle name="Normal 9 4 2 2 2 3 2 2" xfId="58799"/>
    <cellStyle name="Normal 9 4 2 2 2 3 3" xfId="58800"/>
    <cellStyle name="Normal 9 4 2 2 2 3 4" xfId="58801"/>
    <cellStyle name="Normal 9 4 2 2 2 3 5" xfId="58802"/>
    <cellStyle name="Normal 9 4 2 2 2 3 6" xfId="58803"/>
    <cellStyle name="Normal 9 4 2 2 2 4" xfId="58804"/>
    <cellStyle name="Normal 9 4 2 2 2 4 2" xfId="58805"/>
    <cellStyle name="Normal 9 4 2 2 2 4 3" xfId="58806"/>
    <cellStyle name="Normal 9 4 2 2 2 4 4" xfId="58807"/>
    <cellStyle name="Normal 9 4 2 2 2 5" xfId="58808"/>
    <cellStyle name="Normal 9 4 2 2 2 6" xfId="58809"/>
    <cellStyle name="Normal 9 4 2 2 2 7" xfId="58810"/>
    <cellStyle name="Normal 9 4 2 2 2 8" xfId="58811"/>
    <cellStyle name="Normal 9 4 2 2 3" xfId="58812"/>
    <cellStyle name="Normal 9 4 2 2 3 2" xfId="58813"/>
    <cellStyle name="Normal 9 4 2 2 3 2 2" xfId="58814"/>
    <cellStyle name="Normal 9 4 2 2 3 2 2 2" xfId="58815"/>
    <cellStyle name="Normal 9 4 2 2 3 2 3" xfId="58816"/>
    <cellStyle name="Normal 9 4 2 2 3 2 3 2" xfId="58817"/>
    <cellStyle name="Normal 9 4 2 2 3 2 4" xfId="58818"/>
    <cellStyle name="Normal 9 4 2 2 3 2 5" xfId="58819"/>
    <cellStyle name="Normal 9 4 2 2 3 2 6" xfId="58820"/>
    <cellStyle name="Normal 9 4 2 2 3 3" xfId="58821"/>
    <cellStyle name="Normal 9 4 2 2 3 3 2" xfId="58822"/>
    <cellStyle name="Normal 9 4 2 2 3 3 3" xfId="58823"/>
    <cellStyle name="Normal 9 4 2 2 3 3 4" xfId="58824"/>
    <cellStyle name="Normal 9 4 2 2 3 4" xfId="58825"/>
    <cellStyle name="Normal 9 4 2 2 3 4 2" xfId="58826"/>
    <cellStyle name="Normal 9 4 2 2 3 5" xfId="58827"/>
    <cellStyle name="Normal 9 4 2 2 3 6" xfId="58828"/>
    <cellStyle name="Normal 9 4 2 2 3 7" xfId="58829"/>
    <cellStyle name="Normal 9 4 2 2 4" xfId="58830"/>
    <cellStyle name="Normal 9 4 2 2 4 2" xfId="58831"/>
    <cellStyle name="Normal 9 4 2 2 4 2 2" xfId="58832"/>
    <cellStyle name="Normal 9 4 2 2 4 2 2 2" xfId="58833"/>
    <cellStyle name="Normal 9 4 2 2 4 2 3" xfId="58834"/>
    <cellStyle name="Normal 9 4 2 2 4 2 3 2" xfId="58835"/>
    <cellStyle name="Normal 9 4 2 2 4 2 4" xfId="58836"/>
    <cellStyle name="Normal 9 4 2 2 4 2 5" xfId="58837"/>
    <cellStyle name="Normal 9 4 2 2 4 3" xfId="58838"/>
    <cellStyle name="Normal 9 4 2 2 4 3 2" xfId="58839"/>
    <cellStyle name="Normal 9 4 2 2 4 3 3" xfId="58840"/>
    <cellStyle name="Normal 9 4 2 2 4 3 4" xfId="58841"/>
    <cellStyle name="Normal 9 4 2 2 4 4" xfId="58842"/>
    <cellStyle name="Normal 9 4 2 2 4 4 2" xfId="58843"/>
    <cellStyle name="Normal 9 4 2 2 4 5" xfId="58844"/>
    <cellStyle name="Normal 9 4 2 2 4 6" xfId="58845"/>
    <cellStyle name="Normal 9 4 2 2 4 7" xfId="58846"/>
    <cellStyle name="Normal 9 4 2 2 5" xfId="58847"/>
    <cellStyle name="Normal 9 4 2 2 5 2" xfId="58848"/>
    <cellStyle name="Normal 9 4 2 2 5 2 2" xfId="58849"/>
    <cellStyle name="Normal 9 4 2 2 5 3" xfId="58850"/>
    <cellStyle name="Normal 9 4 2 2 5 3 2" xfId="58851"/>
    <cellStyle name="Normal 9 4 2 2 5 4" xfId="58852"/>
    <cellStyle name="Normal 9 4 2 2 5 5" xfId="58853"/>
    <cellStyle name="Normal 9 4 2 2 5 6" xfId="58854"/>
    <cellStyle name="Normal 9 4 2 2 6" xfId="58855"/>
    <cellStyle name="Normal 9 4 2 2 6 2" xfId="58856"/>
    <cellStyle name="Normal 9 4 2 2 6 3" xfId="58857"/>
    <cellStyle name="Normal 9 4 2 2 6 4" xfId="58858"/>
    <cellStyle name="Normal 9 4 2 2 7" xfId="58859"/>
    <cellStyle name="Normal 9 4 2 2 7 2" xfId="58860"/>
    <cellStyle name="Normal 9 4 2 2 8" xfId="58861"/>
    <cellStyle name="Normal 9 4 2 2 9" xfId="58862"/>
    <cellStyle name="Normal 9 4 2 3" xfId="58863"/>
    <cellStyle name="Normal 9 4 2 3 2" xfId="58864"/>
    <cellStyle name="Normal 9 4 2 3 2 2" xfId="58865"/>
    <cellStyle name="Normal 9 4 2 3 2 2 2" xfId="58866"/>
    <cellStyle name="Normal 9 4 2 3 2 2 2 2" xfId="58867"/>
    <cellStyle name="Normal 9 4 2 3 2 2 3" xfId="58868"/>
    <cellStyle name="Normal 9 4 2 3 2 2 3 2" xfId="58869"/>
    <cellStyle name="Normal 9 4 2 3 2 2 4" xfId="58870"/>
    <cellStyle name="Normal 9 4 2 3 2 2 5" xfId="58871"/>
    <cellStyle name="Normal 9 4 2 3 2 2 6" xfId="58872"/>
    <cellStyle name="Normal 9 4 2 3 2 3" xfId="58873"/>
    <cellStyle name="Normal 9 4 2 3 2 3 2" xfId="58874"/>
    <cellStyle name="Normal 9 4 2 3 2 3 3" xfId="58875"/>
    <cellStyle name="Normal 9 4 2 3 2 3 4" xfId="58876"/>
    <cellStyle name="Normal 9 4 2 3 2 4" xfId="58877"/>
    <cellStyle name="Normal 9 4 2 3 2 4 2" xfId="58878"/>
    <cellStyle name="Normal 9 4 2 3 2 5" xfId="58879"/>
    <cellStyle name="Normal 9 4 2 3 2 6" xfId="58880"/>
    <cellStyle name="Normal 9 4 2 3 2 7" xfId="58881"/>
    <cellStyle name="Normal 9 4 2 3 3" xfId="58882"/>
    <cellStyle name="Normal 9 4 2 3 3 2" xfId="58883"/>
    <cellStyle name="Normal 9 4 2 3 3 2 2" xfId="58884"/>
    <cellStyle name="Normal 9 4 2 3 3 2 2 2" xfId="58885"/>
    <cellStyle name="Normal 9 4 2 3 3 2 3" xfId="58886"/>
    <cellStyle name="Normal 9 4 2 3 3 2 3 2" xfId="58887"/>
    <cellStyle name="Normal 9 4 2 3 3 2 4" xfId="58888"/>
    <cellStyle name="Normal 9 4 2 3 3 3" xfId="58889"/>
    <cellStyle name="Normal 9 4 2 3 3 3 2" xfId="58890"/>
    <cellStyle name="Normal 9 4 2 3 3 4" xfId="58891"/>
    <cellStyle name="Normal 9 4 2 3 3 4 2" xfId="58892"/>
    <cellStyle name="Normal 9 4 2 3 3 5" xfId="58893"/>
    <cellStyle name="Normal 9 4 2 3 3 6" xfId="58894"/>
    <cellStyle name="Normal 9 4 2 3 4" xfId="58895"/>
    <cellStyle name="Normal 9 4 2 3 4 2" xfId="58896"/>
    <cellStyle name="Normal 9 4 2 3 4 2 2" xfId="58897"/>
    <cellStyle name="Normal 9 4 2 3 4 2 2 2" xfId="58898"/>
    <cellStyle name="Normal 9 4 2 3 4 2 3" xfId="58899"/>
    <cellStyle name="Normal 9 4 2 3 4 2 3 2" xfId="58900"/>
    <cellStyle name="Normal 9 4 2 3 4 2 4" xfId="58901"/>
    <cellStyle name="Normal 9 4 2 3 4 3" xfId="58902"/>
    <cellStyle name="Normal 9 4 2 3 4 3 2" xfId="58903"/>
    <cellStyle name="Normal 9 4 2 3 4 4" xfId="58904"/>
    <cellStyle name="Normal 9 4 2 3 4 4 2" xfId="58905"/>
    <cellStyle name="Normal 9 4 2 3 4 5" xfId="58906"/>
    <cellStyle name="Normal 9 4 2 3 5" xfId="58907"/>
    <cellStyle name="Normal 9 4 2 3 5 2" xfId="58908"/>
    <cellStyle name="Normal 9 4 2 3 5 2 2" xfId="58909"/>
    <cellStyle name="Normal 9 4 2 3 5 3" xfId="58910"/>
    <cellStyle name="Normal 9 4 2 3 5 3 2" xfId="58911"/>
    <cellStyle name="Normal 9 4 2 3 5 4" xfId="58912"/>
    <cellStyle name="Normal 9 4 2 3 6" xfId="58913"/>
    <cellStyle name="Normal 9 4 2 3 6 2" xfId="58914"/>
    <cellStyle name="Normal 9 4 2 3 7" xfId="58915"/>
    <cellStyle name="Normal 9 4 2 3 7 2" xfId="58916"/>
    <cellStyle name="Normal 9 4 2 3 8" xfId="58917"/>
    <cellStyle name="Normal 9 4 2 4" xfId="58918"/>
    <cellStyle name="Normal 9 4 2 4 2" xfId="58919"/>
    <cellStyle name="Normal 9 4 2 4 2 2" xfId="58920"/>
    <cellStyle name="Normal 9 4 2 4 2 2 2" xfId="58921"/>
    <cellStyle name="Normal 9 4 2 4 2 3" xfId="58922"/>
    <cellStyle name="Normal 9 4 2 4 2 3 2" xfId="58923"/>
    <cellStyle name="Normal 9 4 2 4 2 4" xfId="58924"/>
    <cellStyle name="Normal 9 4 2 4 2 5" xfId="58925"/>
    <cellStyle name="Normal 9 4 2 4 2 6" xfId="58926"/>
    <cellStyle name="Normal 9 4 2 4 3" xfId="58927"/>
    <cellStyle name="Normal 9 4 2 4 3 2" xfId="58928"/>
    <cellStyle name="Normal 9 4 2 4 3 3" xfId="58929"/>
    <cellStyle name="Normal 9 4 2 4 3 4" xfId="58930"/>
    <cellStyle name="Normal 9 4 2 4 4" xfId="58931"/>
    <cellStyle name="Normal 9 4 2 4 4 2" xfId="58932"/>
    <cellStyle name="Normal 9 4 2 4 5" xfId="58933"/>
    <cellStyle name="Normal 9 4 2 4 6" xfId="58934"/>
    <cellStyle name="Normal 9 4 2 4 7" xfId="58935"/>
    <cellStyle name="Normal 9 4 2 5" xfId="58936"/>
    <cellStyle name="Normal 9 4 2 5 2" xfId="58937"/>
    <cellStyle name="Normal 9 4 2 5 2 2" xfId="58938"/>
    <cellStyle name="Normal 9 4 2 5 2 2 2" xfId="58939"/>
    <cellStyle name="Normal 9 4 2 5 2 3" xfId="58940"/>
    <cellStyle name="Normal 9 4 2 5 2 3 2" xfId="58941"/>
    <cellStyle name="Normal 9 4 2 5 2 4" xfId="58942"/>
    <cellStyle name="Normal 9 4 2 5 2 5" xfId="58943"/>
    <cellStyle name="Normal 9 4 2 5 2 6" xfId="58944"/>
    <cellStyle name="Normal 9 4 2 5 3" xfId="58945"/>
    <cellStyle name="Normal 9 4 2 5 3 2" xfId="58946"/>
    <cellStyle name="Normal 9 4 2 5 3 3" xfId="58947"/>
    <cellStyle name="Normal 9 4 2 5 3 4" xfId="58948"/>
    <cellStyle name="Normal 9 4 2 5 4" xfId="58949"/>
    <cellStyle name="Normal 9 4 2 5 4 2" xfId="58950"/>
    <cellStyle name="Normal 9 4 2 5 5" xfId="58951"/>
    <cellStyle name="Normal 9 4 2 5 6" xfId="58952"/>
    <cellStyle name="Normal 9 4 2 5 7" xfId="58953"/>
    <cellStyle name="Normal 9 4 2 6" xfId="58954"/>
    <cellStyle name="Normal 9 4 2 6 2" xfId="58955"/>
    <cellStyle name="Normal 9 4 2 6 2 2" xfId="58956"/>
    <cellStyle name="Normal 9 4 2 6 2 2 2" xfId="58957"/>
    <cellStyle name="Normal 9 4 2 6 2 3" xfId="58958"/>
    <cellStyle name="Normal 9 4 2 6 2 3 2" xfId="58959"/>
    <cellStyle name="Normal 9 4 2 6 2 4" xfId="58960"/>
    <cellStyle name="Normal 9 4 2 6 2 5" xfId="58961"/>
    <cellStyle name="Normal 9 4 2 6 2 6" xfId="58962"/>
    <cellStyle name="Normal 9 4 2 6 3" xfId="58963"/>
    <cellStyle name="Normal 9 4 2 6 3 2" xfId="58964"/>
    <cellStyle name="Normal 9 4 2 6 3 3" xfId="58965"/>
    <cellStyle name="Normal 9 4 2 6 3 4" xfId="58966"/>
    <cellStyle name="Normal 9 4 2 6 4" xfId="58967"/>
    <cellStyle name="Normal 9 4 2 6 4 2" xfId="58968"/>
    <cellStyle name="Normal 9 4 2 6 5" xfId="58969"/>
    <cellStyle name="Normal 9 4 2 6 6" xfId="58970"/>
    <cellStyle name="Normal 9 4 2 6 7" xfId="58971"/>
    <cellStyle name="Normal 9 4 2 7" xfId="58972"/>
    <cellStyle name="Normal 9 4 2 7 2" xfId="58973"/>
    <cellStyle name="Normal 9 4 2 7 2 2" xfId="58974"/>
    <cellStyle name="Normal 9 4 2 7 2 3" xfId="58975"/>
    <cellStyle name="Normal 9 4 2 7 2 4" xfId="58976"/>
    <cellStyle name="Normal 9 4 2 7 2 5" xfId="58977"/>
    <cellStyle name="Normal 9 4 2 7 3" xfId="58978"/>
    <cellStyle name="Normal 9 4 2 7 3 2" xfId="58979"/>
    <cellStyle name="Normal 9 4 2 7 3 3" xfId="58980"/>
    <cellStyle name="Normal 9 4 2 7 3 4" xfId="58981"/>
    <cellStyle name="Normal 9 4 2 7 4" xfId="58982"/>
    <cellStyle name="Normal 9 4 2 7 5" xfId="58983"/>
    <cellStyle name="Normal 9 4 2 7 6" xfId="58984"/>
    <cellStyle name="Normal 9 4 2 7 7" xfId="58985"/>
    <cellStyle name="Normal 9 4 2 8" xfId="58986"/>
    <cellStyle name="Normal 9 4 2 8 2" xfId="58987"/>
    <cellStyle name="Normal 9 4 2 8 2 2" xfId="58988"/>
    <cellStyle name="Normal 9 4 2 8 3" xfId="58989"/>
    <cellStyle name="Normal 9 4 2 8 4" xfId="58990"/>
    <cellStyle name="Normal 9 4 2 8 5" xfId="58991"/>
    <cellStyle name="Normal 9 4 2 8 6" xfId="58992"/>
    <cellStyle name="Normal 9 4 2 9" xfId="58993"/>
    <cellStyle name="Normal 9 4 2 9 2" xfId="58994"/>
    <cellStyle name="Normal 9 4 2 9 3" xfId="58995"/>
    <cellStyle name="Normal 9 4 2 9 4" xfId="58996"/>
    <cellStyle name="Normal 9 4 3" xfId="58997"/>
    <cellStyle name="Normal 9 4 3 10" xfId="58998"/>
    <cellStyle name="Normal 9 4 3 2" xfId="58999"/>
    <cellStyle name="Normal 9 4 3 2 2" xfId="59000"/>
    <cellStyle name="Normal 9 4 3 2 2 2" xfId="59001"/>
    <cellStyle name="Normal 9 4 3 2 2 2 2" xfId="59002"/>
    <cellStyle name="Normal 9 4 3 2 2 2 2 2" xfId="59003"/>
    <cellStyle name="Normal 9 4 3 2 2 2 3" xfId="59004"/>
    <cellStyle name="Normal 9 4 3 2 2 2 4" xfId="59005"/>
    <cellStyle name="Normal 9 4 3 2 2 2 5" xfId="59006"/>
    <cellStyle name="Normal 9 4 3 2 2 2 6" xfId="59007"/>
    <cellStyle name="Normal 9 4 3 2 2 3" xfId="59008"/>
    <cellStyle name="Normal 9 4 3 2 2 3 2" xfId="59009"/>
    <cellStyle name="Normal 9 4 3 2 2 3 3" xfId="59010"/>
    <cellStyle name="Normal 9 4 3 2 2 3 4" xfId="59011"/>
    <cellStyle name="Normal 9 4 3 2 2 4" xfId="59012"/>
    <cellStyle name="Normal 9 4 3 2 2 5" xfId="59013"/>
    <cellStyle name="Normal 9 4 3 2 2 6" xfId="59014"/>
    <cellStyle name="Normal 9 4 3 2 2 7" xfId="59015"/>
    <cellStyle name="Normal 9 4 3 2 3" xfId="59016"/>
    <cellStyle name="Normal 9 4 3 2 3 2" xfId="59017"/>
    <cellStyle name="Normal 9 4 3 2 3 2 2" xfId="59018"/>
    <cellStyle name="Normal 9 4 3 2 3 2 3" xfId="59019"/>
    <cellStyle name="Normal 9 4 3 2 3 2 4" xfId="59020"/>
    <cellStyle name="Normal 9 4 3 2 3 2 5" xfId="59021"/>
    <cellStyle name="Normal 9 4 3 2 3 3" xfId="59022"/>
    <cellStyle name="Normal 9 4 3 2 3 3 2" xfId="59023"/>
    <cellStyle name="Normal 9 4 3 2 3 3 3" xfId="59024"/>
    <cellStyle name="Normal 9 4 3 2 3 3 4" xfId="59025"/>
    <cellStyle name="Normal 9 4 3 2 3 4" xfId="59026"/>
    <cellStyle name="Normal 9 4 3 2 3 5" xfId="59027"/>
    <cellStyle name="Normal 9 4 3 2 3 6" xfId="59028"/>
    <cellStyle name="Normal 9 4 3 2 3 7" xfId="59029"/>
    <cellStyle name="Normal 9 4 3 2 4" xfId="59030"/>
    <cellStyle name="Normal 9 4 3 2 4 2" xfId="59031"/>
    <cellStyle name="Normal 9 4 3 2 4 2 2" xfId="59032"/>
    <cellStyle name="Normal 9 4 3 2 4 3" xfId="59033"/>
    <cellStyle name="Normal 9 4 3 2 4 4" xfId="59034"/>
    <cellStyle name="Normal 9 4 3 2 4 5" xfId="59035"/>
    <cellStyle name="Normal 9 4 3 2 4 6" xfId="59036"/>
    <cellStyle name="Normal 9 4 3 2 5" xfId="59037"/>
    <cellStyle name="Normal 9 4 3 2 5 2" xfId="59038"/>
    <cellStyle name="Normal 9 4 3 2 5 3" xfId="59039"/>
    <cellStyle name="Normal 9 4 3 2 5 4" xfId="59040"/>
    <cellStyle name="Normal 9 4 3 2 6" xfId="59041"/>
    <cellStyle name="Normal 9 4 3 2 7" xfId="59042"/>
    <cellStyle name="Normal 9 4 3 2 8" xfId="59043"/>
    <cellStyle name="Normal 9 4 3 2 9" xfId="59044"/>
    <cellStyle name="Normal 9 4 3 3" xfId="59045"/>
    <cellStyle name="Normal 9 4 3 3 2" xfId="59046"/>
    <cellStyle name="Normal 9 4 3 3 2 2" xfId="59047"/>
    <cellStyle name="Normal 9 4 3 3 2 2 2" xfId="59048"/>
    <cellStyle name="Normal 9 4 3 3 2 3" xfId="59049"/>
    <cellStyle name="Normal 9 4 3 3 2 3 2" xfId="59050"/>
    <cellStyle name="Normal 9 4 3 3 2 4" xfId="59051"/>
    <cellStyle name="Normal 9 4 3 3 2 5" xfId="59052"/>
    <cellStyle name="Normal 9 4 3 3 2 6" xfId="59053"/>
    <cellStyle name="Normal 9 4 3 3 3" xfId="59054"/>
    <cellStyle name="Normal 9 4 3 3 3 2" xfId="59055"/>
    <cellStyle name="Normal 9 4 3 3 3 3" xfId="59056"/>
    <cellStyle name="Normal 9 4 3 3 3 4" xfId="59057"/>
    <cellStyle name="Normal 9 4 3 3 4" xfId="59058"/>
    <cellStyle name="Normal 9 4 3 3 4 2" xfId="59059"/>
    <cellStyle name="Normal 9 4 3 3 5" xfId="59060"/>
    <cellStyle name="Normal 9 4 3 3 6" xfId="59061"/>
    <cellStyle name="Normal 9 4 3 3 7" xfId="59062"/>
    <cellStyle name="Normal 9 4 3 4" xfId="59063"/>
    <cellStyle name="Normal 9 4 3 4 2" xfId="59064"/>
    <cellStyle name="Normal 9 4 3 4 2 2" xfId="59065"/>
    <cellStyle name="Normal 9 4 3 4 2 2 2" xfId="59066"/>
    <cellStyle name="Normal 9 4 3 4 2 3" xfId="59067"/>
    <cellStyle name="Normal 9 4 3 4 2 3 2" xfId="59068"/>
    <cellStyle name="Normal 9 4 3 4 2 4" xfId="59069"/>
    <cellStyle name="Normal 9 4 3 4 2 5" xfId="59070"/>
    <cellStyle name="Normal 9 4 3 4 3" xfId="59071"/>
    <cellStyle name="Normal 9 4 3 4 3 2" xfId="59072"/>
    <cellStyle name="Normal 9 4 3 4 3 3" xfId="59073"/>
    <cellStyle name="Normal 9 4 3 4 3 4" xfId="59074"/>
    <cellStyle name="Normal 9 4 3 4 4" xfId="59075"/>
    <cellStyle name="Normal 9 4 3 4 4 2" xfId="59076"/>
    <cellStyle name="Normal 9 4 3 4 5" xfId="59077"/>
    <cellStyle name="Normal 9 4 3 4 6" xfId="59078"/>
    <cellStyle name="Normal 9 4 3 4 7" xfId="59079"/>
    <cellStyle name="Normal 9 4 3 5" xfId="59080"/>
    <cellStyle name="Normal 9 4 3 5 2" xfId="59081"/>
    <cellStyle name="Normal 9 4 3 5 2 2" xfId="59082"/>
    <cellStyle name="Normal 9 4 3 5 3" xfId="59083"/>
    <cellStyle name="Normal 9 4 3 5 3 2" xfId="59084"/>
    <cellStyle name="Normal 9 4 3 5 4" xfId="59085"/>
    <cellStyle name="Normal 9 4 3 5 5" xfId="59086"/>
    <cellStyle name="Normal 9 4 3 5 6" xfId="59087"/>
    <cellStyle name="Normal 9 4 3 6" xfId="59088"/>
    <cellStyle name="Normal 9 4 3 6 2" xfId="59089"/>
    <cellStyle name="Normal 9 4 3 6 3" xfId="59090"/>
    <cellStyle name="Normal 9 4 3 6 4" xfId="59091"/>
    <cellStyle name="Normal 9 4 3 7" xfId="59092"/>
    <cellStyle name="Normal 9 4 3 7 2" xfId="59093"/>
    <cellStyle name="Normal 9 4 3 8" xfId="59094"/>
    <cellStyle name="Normal 9 4 3 9" xfId="59095"/>
    <cellStyle name="Normal 9 4 4" xfId="59096"/>
    <cellStyle name="Normal 9 4 4 2" xfId="59097"/>
    <cellStyle name="Normal 9 4 4 2 2" xfId="59098"/>
    <cellStyle name="Normal 9 4 4 2 2 2" xfId="59099"/>
    <cellStyle name="Normal 9 4 4 2 2 2 2" xfId="59100"/>
    <cellStyle name="Normal 9 4 4 2 2 2 3" xfId="59101"/>
    <cellStyle name="Normal 9 4 4 2 2 2 4" xfId="59102"/>
    <cellStyle name="Normal 9 4 4 2 2 2 5" xfId="59103"/>
    <cellStyle name="Normal 9 4 4 2 2 3" xfId="59104"/>
    <cellStyle name="Normal 9 4 4 2 2 3 2" xfId="59105"/>
    <cellStyle name="Normal 9 4 4 2 2 3 3" xfId="59106"/>
    <cellStyle name="Normal 9 4 4 2 2 3 4" xfId="59107"/>
    <cellStyle name="Normal 9 4 4 2 2 4" xfId="59108"/>
    <cellStyle name="Normal 9 4 4 2 2 5" xfId="59109"/>
    <cellStyle name="Normal 9 4 4 2 2 6" xfId="59110"/>
    <cellStyle name="Normal 9 4 4 2 2 7" xfId="59111"/>
    <cellStyle name="Normal 9 4 4 2 3" xfId="59112"/>
    <cellStyle name="Normal 9 4 4 2 3 2" xfId="59113"/>
    <cellStyle name="Normal 9 4 4 2 3 2 2" xfId="59114"/>
    <cellStyle name="Normal 9 4 4 2 3 3" xfId="59115"/>
    <cellStyle name="Normal 9 4 4 2 3 4" xfId="59116"/>
    <cellStyle name="Normal 9 4 4 2 3 5" xfId="59117"/>
    <cellStyle name="Normal 9 4 4 2 3 6" xfId="59118"/>
    <cellStyle name="Normal 9 4 4 2 4" xfId="59119"/>
    <cellStyle name="Normal 9 4 4 2 4 2" xfId="59120"/>
    <cellStyle name="Normal 9 4 4 2 4 3" xfId="59121"/>
    <cellStyle name="Normal 9 4 4 2 4 4" xfId="59122"/>
    <cellStyle name="Normal 9 4 4 2 5" xfId="59123"/>
    <cellStyle name="Normal 9 4 4 2 6" xfId="59124"/>
    <cellStyle name="Normal 9 4 4 2 7" xfId="59125"/>
    <cellStyle name="Normal 9 4 4 2 8" xfId="59126"/>
    <cellStyle name="Normal 9 4 4 3" xfId="59127"/>
    <cellStyle name="Normal 9 4 4 3 2" xfId="59128"/>
    <cellStyle name="Normal 9 4 4 3 2 2" xfId="59129"/>
    <cellStyle name="Normal 9 4 4 3 2 2 2" xfId="59130"/>
    <cellStyle name="Normal 9 4 4 3 2 3" xfId="59131"/>
    <cellStyle name="Normal 9 4 4 3 2 3 2" xfId="59132"/>
    <cellStyle name="Normal 9 4 4 3 2 4" xfId="59133"/>
    <cellStyle name="Normal 9 4 4 3 2 5" xfId="59134"/>
    <cellStyle name="Normal 9 4 4 3 3" xfId="59135"/>
    <cellStyle name="Normal 9 4 4 3 3 2" xfId="59136"/>
    <cellStyle name="Normal 9 4 4 3 3 3" xfId="59137"/>
    <cellStyle name="Normal 9 4 4 3 3 4" xfId="59138"/>
    <cellStyle name="Normal 9 4 4 3 4" xfId="59139"/>
    <cellStyle name="Normal 9 4 4 3 4 2" xfId="59140"/>
    <cellStyle name="Normal 9 4 4 3 5" xfId="59141"/>
    <cellStyle name="Normal 9 4 4 3 6" xfId="59142"/>
    <cellStyle name="Normal 9 4 4 3 7" xfId="59143"/>
    <cellStyle name="Normal 9 4 4 4" xfId="59144"/>
    <cellStyle name="Normal 9 4 4 4 2" xfId="59145"/>
    <cellStyle name="Normal 9 4 4 4 2 2" xfId="59146"/>
    <cellStyle name="Normal 9 4 4 4 2 2 2" xfId="59147"/>
    <cellStyle name="Normal 9 4 4 4 2 3" xfId="59148"/>
    <cellStyle name="Normal 9 4 4 4 2 3 2" xfId="59149"/>
    <cellStyle name="Normal 9 4 4 4 2 4" xfId="59150"/>
    <cellStyle name="Normal 9 4 4 4 3" xfId="59151"/>
    <cellStyle name="Normal 9 4 4 4 3 2" xfId="59152"/>
    <cellStyle name="Normal 9 4 4 4 4" xfId="59153"/>
    <cellStyle name="Normal 9 4 4 4 4 2" xfId="59154"/>
    <cellStyle name="Normal 9 4 4 4 5" xfId="59155"/>
    <cellStyle name="Normal 9 4 4 4 6" xfId="59156"/>
    <cellStyle name="Normal 9 4 4 5" xfId="59157"/>
    <cellStyle name="Normal 9 4 4 5 2" xfId="59158"/>
    <cellStyle name="Normal 9 4 4 5 2 2" xfId="59159"/>
    <cellStyle name="Normal 9 4 4 5 3" xfId="59160"/>
    <cellStyle name="Normal 9 4 4 5 3 2" xfId="59161"/>
    <cellStyle name="Normal 9 4 4 5 4" xfId="59162"/>
    <cellStyle name="Normal 9 4 4 6" xfId="59163"/>
    <cellStyle name="Normal 9 4 4 6 2" xfId="59164"/>
    <cellStyle name="Normal 9 4 4 7" xfId="59165"/>
    <cellStyle name="Normal 9 4 4 7 2" xfId="59166"/>
    <cellStyle name="Normal 9 4 4 8" xfId="59167"/>
    <cellStyle name="Normal 9 4 4 9" xfId="59168"/>
    <cellStyle name="Normal 9 4 5" xfId="59169"/>
    <cellStyle name="Normal 9 4 5 2" xfId="59170"/>
    <cellStyle name="Normal 9 4 5 2 2" xfId="59171"/>
    <cellStyle name="Normal 9 4 5 2 2 2" xfId="59172"/>
    <cellStyle name="Normal 9 4 5 2 2 3" xfId="59173"/>
    <cellStyle name="Normal 9 4 5 2 2 4" xfId="59174"/>
    <cellStyle name="Normal 9 4 5 2 2 5" xfId="59175"/>
    <cellStyle name="Normal 9 4 5 2 3" xfId="59176"/>
    <cellStyle name="Normal 9 4 5 2 3 2" xfId="59177"/>
    <cellStyle name="Normal 9 4 5 2 3 3" xfId="59178"/>
    <cellStyle name="Normal 9 4 5 2 3 4" xfId="59179"/>
    <cellStyle name="Normal 9 4 5 2 4" xfId="59180"/>
    <cellStyle name="Normal 9 4 5 2 5" xfId="59181"/>
    <cellStyle name="Normal 9 4 5 2 6" xfId="59182"/>
    <cellStyle name="Normal 9 4 5 2 7" xfId="59183"/>
    <cellStyle name="Normal 9 4 5 3" xfId="59184"/>
    <cellStyle name="Normal 9 4 5 3 2" xfId="59185"/>
    <cellStyle name="Normal 9 4 5 3 2 2" xfId="59186"/>
    <cellStyle name="Normal 9 4 5 3 2 3" xfId="59187"/>
    <cellStyle name="Normal 9 4 5 3 2 4" xfId="59188"/>
    <cellStyle name="Normal 9 4 5 3 2 5" xfId="59189"/>
    <cellStyle name="Normal 9 4 5 3 3" xfId="59190"/>
    <cellStyle name="Normal 9 4 5 3 3 2" xfId="59191"/>
    <cellStyle name="Normal 9 4 5 3 3 3" xfId="59192"/>
    <cellStyle name="Normal 9 4 5 3 3 4" xfId="59193"/>
    <cellStyle name="Normal 9 4 5 3 4" xfId="59194"/>
    <cellStyle name="Normal 9 4 5 3 5" xfId="59195"/>
    <cellStyle name="Normal 9 4 5 3 6" xfId="59196"/>
    <cellStyle name="Normal 9 4 5 3 7" xfId="59197"/>
    <cellStyle name="Normal 9 4 5 4" xfId="59198"/>
    <cellStyle name="Normal 9 4 5 4 2" xfId="59199"/>
    <cellStyle name="Normal 9 4 5 4 2 2" xfId="59200"/>
    <cellStyle name="Normal 9 4 5 4 3" xfId="59201"/>
    <cellStyle name="Normal 9 4 5 4 4" xfId="59202"/>
    <cellStyle name="Normal 9 4 5 4 5" xfId="59203"/>
    <cellStyle name="Normal 9 4 5 4 6" xfId="59204"/>
    <cellStyle name="Normal 9 4 5 5" xfId="59205"/>
    <cellStyle name="Normal 9 4 5 5 2" xfId="59206"/>
    <cellStyle name="Normal 9 4 5 5 3" xfId="59207"/>
    <cellStyle name="Normal 9 4 5 5 4" xfId="59208"/>
    <cellStyle name="Normal 9 4 5 6" xfId="59209"/>
    <cellStyle name="Normal 9 4 5 7" xfId="59210"/>
    <cellStyle name="Normal 9 4 5 8" xfId="59211"/>
    <cellStyle name="Normal 9 4 5 9" xfId="59212"/>
    <cellStyle name="Normal 9 4 6" xfId="59213"/>
    <cellStyle name="Normal 9 4 6 2" xfId="59214"/>
    <cellStyle name="Normal 9 4 6 2 2" xfId="59215"/>
    <cellStyle name="Normal 9 4 6 2 2 2" xfId="59216"/>
    <cellStyle name="Normal 9 4 6 2 2 3" xfId="59217"/>
    <cellStyle name="Normal 9 4 6 2 2 4" xfId="59218"/>
    <cellStyle name="Normal 9 4 6 2 2 5" xfId="59219"/>
    <cellStyle name="Normal 9 4 6 2 3" xfId="59220"/>
    <cellStyle name="Normal 9 4 6 2 3 2" xfId="59221"/>
    <cellStyle name="Normal 9 4 6 2 3 3" xfId="59222"/>
    <cellStyle name="Normal 9 4 6 2 3 4" xfId="59223"/>
    <cellStyle name="Normal 9 4 6 2 4" xfId="59224"/>
    <cellStyle name="Normal 9 4 6 2 5" xfId="59225"/>
    <cellStyle name="Normal 9 4 6 2 6" xfId="59226"/>
    <cellStyle name="Normal 9 4 6 2 7" xfId="59227"/>
    <cellStyle name="Normal 9 4 6 3" xfId="59228"/>
    <cellStyle name="Normal 9 4 6 3 2" xfId="59229"/>
    <cellStyle name="Normal 9 4 6 3 2 2" xfId="59230"/>
    <cellStyle name="Normal 9 4 6 3 3" xfId="59231"/>
    <cellStyle name="Normal 9 4 6 3 4" xfId="59232"/>
    <cellStyle name="Normal 9 4 6 3 5" xfId="59233"/>
    <cellStyle name="Normal 9 4 6 3 6" xfId="59234"/>
    <cellStyle name="Normal 9 4 6 4" xfId="59235"/>
    <cellStyle name="Normal 9 4 6 4 2" xfId="59236"/>
    <cellStyle name="Normal 9 4 6 4 3" xfId="59237"/>
    <cellStyle name="Normal 9 4 6 4 4" xfId="59238"/>
    <cellStyle name="Normal 9 4 6 5" xfId="59239"/>
    <cellStyle name="Normal 9 4 6 6" xfId="59240"/>
    <cellStyle name="Normal 9 4 6 6 2" xfId="59241"/>
    <cellStyle name="Normal 9 4 6 7" xfId="59242"/>
    <cellStyle name="Normal 9 4 7" xfId="59243"/>
    <cellStyle name="Normal 9 4 7 2" xfId="59244"/>
    <cellStyle name="Normal 9 4 7 2 2" xfId="59245"/>
    <cellStyle name="Normal 9 4 7 2 2 2" xfId="59246"/>
    <cellStyle name="Normal 9 4 7 2 3" xfId="59247"/>
    <cellStyle name="Normal 9 4 7 2 3 2" xfId="59248"/>
    <cellStyle name="Normal 9 4 7 2 4" xfId="59249"/>
    <cellStyle name="Normal 9 4 7 2 5" xfId="59250"/>
    <cellStyle name="Normal 9 4 7 2 6" xfId="59251"/>
    <cellStyle name="Normal 9 4 7 3" xfId="59252"/>
    <cellStyle name="Normal 9 4 7 3 2" xfId="59253"/>
    <cellStyle name="Normal 9 4 7 3 3" xfId="59254"/>
    <cellStyle name="Normal 9 4 7 3 4" xfId="59255"/>
    <cellStyle name="Normal 9 4 7 4" xfId="59256"/>
    <cellStyle name="Normal 9 4 7 4 2" xfId="59257"/>
    <cellStyle name="Normal 9 4 7 5" xfId="59258"/>
    <cellStyle name="Normal 9 4 7 5 2" xfId="59259"/>
    <cellStyle name="Normal 9 4 7 6" xfId="59260"/>
    <cellStyle name="Normal 9 4 8" xfId="59261"/>
    <cellStyle name="Normal 9 4 8 2" xfId="59262"/>
    <cellStyle name="Normal 9 4 8 2 2" xfId="59263"/>
    <cellStyle name="Normal 9 4 8 2 2 2" xfId="59264"/>
    <cellStyle name="Normal 9 4 8 2 3" xfId="59265"/>
    <cellStyle name="Normal 9 4 8 2 4" xfId="59266"/>
    <cellStyle name="Normal 9 4 8 2 5" xfId="59267"/>
    <cellStyle name="Normal 9 4 8 2 6" xfId="59268"/>
    <cellStyle name="Normal 9 4 8 3" xfId="59269"/>
    <cellStyle name="Normal 9 4 8 3 2" xfId="59270"/>
    <cellStyle name="Normal 9 4 8 3 3" xfId="59271"/>
    <cellStyle name="Normal 9 4 8 3 4" xfId="59272"/>
    <cellStyle name="Normal 9 4 8 4" xfId="59273"/>
    <cellStyle name="Normal 9 4 8 5" xfId="59274"/>
    <cellStyle name="Normal 9 4 8 6" xfId="59275"/>
    <cellStyle name="Normal 9 4 8 7" xfId="59276"/>
    <cellStyle name="Normal 9 4 9" xfId="59277"/>
    <cellStyle name="Normal 9 4 9 2" xfId="59278"/>
    <cellStyle name="Normal 9 4 9 2 2" xfId="59279"/>
    <cellStyle name="Normal 9 4 9 2 3" xfId="59280"/>
    <cellStyle name="Normal 9 4 9 2 4" xfId="59281"/>
    <cellStyle name="Normal 9 4 9 2 5" xfId="59282"/>
    <cellStyle name="Normal 9 4 9 3" xfId="59283"/>
    <cellStyle name="Normal 9 4 9 3 2" xfId="59284"/>
    <cellStyle name="Normal 9 4 9 3 3" xfId="59285"/>
    <cellStyle name="Normal 9 4 9 3 4" xfId="59286"/>
    <cellStyle name="Normal 9 4 9 4" xfId="59287"/>
    <cellStyle name="Normal 9 4 9 5" xfId="59288"/>
    <cellStyle name="Normal 9 4 9 6" xfId="59289"/>
    <cellStyle name="Normal 9 4 9 7" xfId="59290"/>
    <cellStyle name="Normal 9 5" xfId="59291"/>
    <cellStyle name="Normal 9 5 10" xfId="59292"/>
    <cellStyle name="Normal 9 5 10 2" xfId="59293"/>
    <cellStyle name="Normal 9 5 10 2 2" xfId="59294"/>
    <cellStyle name="Normal 9 5 10 3" xfId="59295"/>
    <cellStyle name="Normal 9 5 10 4" xfId="59296"/>
    <cellStyle name="Normal 9 5 10 5" xfId="59297"/>
    <cellStyle name="Normal 9 5 10 6" xfId="59298"/>
    <cellStyle name="Normal 9 5 11" xfId="59299"/>
    <cellStyle name="Normal 9 5 11 2" xfId="59300"/>
    <cellStyle name="Normal 9 5 11 3" xfId="59301"/>
    <cellStyle name="Normal 9 5 11 4" xfId="59302"/>
    <cellStyle name="Normal 9 5 12" xfId="59303"/>
    <cellStyle name="Normal 9 5 12 2" xfId="59304"/>
    <cellStyle name="Normal 9 5 13" xfId="59305"/>
    <cellStyle name="Normal 9 5 14" xfId="59306"/>
    <cellStyle name="Normal 9 5 2" xfId="59307"/>
    <cellStyle name="Normal 9 5 2 10" xfId="59308"/>
    <cellStyle name="Normal 9 5 2 11" xfId="59309"/>
    <cellStyle name="Normal 9 5 2 12" xfId="59310"/>
    <cellStyle name="Normal 9 5 2 13" xfId="59311"/>
    <cellStyle name="Normal 9 5 2 2" xfId="59312"/>
    <cellStyle name="Normal 9 5 2 2 10" xfId="59313"/>
    <cellStyle name="Normal 9 5 2 2 2" xfId="59314"/>
    <cellStyle name="Normal 9 5 2 2 2 2" xfId="59315"/>
    <cellStyle name="Normal 9 5 2 2 2 2 2" xfId="59316"/>
    <cellStyle name="Normal 9 5 2 2 2 2 2 2" xfId="59317"/>
    <cellStyle name="Normal 9 5 2 2 2 2 2 2 2" xfId="59318"/>
    <cellStyle name="Normal 9 5 2 2 2 2 2 3" xfId="59319"/>
    <cellStyle name="Normal 9 5 2 2 2 2 2 4" xfId="59320"/>
    <cellStyle name="Normal 9 5 2 2 2 2 2 5" xfId="59321"/>
    <cellStyle name="Normal 9 5 2 2 2 2 2 6" xfId="59322"/>
    <cellStyle name="Normal 9 5 2 2 2 2 3" xfId="59323"/>
    <cellStyle name="Normal 9 5 2 2 2 2 3 2" xfId="59324"/>
    <cellStyle name="Normal 9 5 2 2 2 2 3 3" xfId="59325"/>
    <cellStyle name="Normal 9 5 2 2 2 2 3 4" xfId="59326"/>
    <cellStyle name="Normal 9 5 2 2 2 2 4" xfId="59327"/>
    <cellStyle name="Normal 9 5 2 2 2 2 5" xfId="59328"/>
    <cellStyle name="Normal 9 5 2 2 2 2 6" xfId="59329"/>
    <cellStyle name="Normal 9 5 2 2 2 2 7" xfId="59330"/>
    <cellStyle name="Normal 9 5 2 2 2 3" xfId="59331"/>
    <cellStyle name="Normal 9 5 2 2 2 3 2" xfId="59332"/>
    <cellStyle name="Normal 9 5 2 2 2 3 2 2" xfId="59333"/>
    <cellStyle name="Normal 9 5 2 2 2 3 3" xfId="59334"/>
    <cellStyle name="Normal 9 5 2 2 2 3 4" xfId="59335"/>
    <cellStyle name="Normal 9 5 2 2 2 3 5" xfId="59336"/>
    <cellStyle name="Normal 9 5 2 2 2 3 6" xfId="59337"/>
    <cellStyle name="Normal 9 5 2 2 2 4" xfId="59338"/>
    <cellStyle name="Normal 9 5 2 2 2 4 2" xfId="59339"/>
    <cellStyle name="Normal 9 5 2 2 2 4 3" xfId="59340"/>
    <cellStyle name="Normal 9 5 2 2 2 4 4" xfId="59341"/>
    <cellStyle name="Normal 9 5 2 2 2 5" xfId="59342"/>
    <cellStyle name="Normal 9 5 2 2 2 6" xfId="59343"/>
    <cellStyle name="Normal 9 5 2 2 2 7" xfId="59344"/>
    <cellStyle name="Normal 9 5 2 2 2 8" xfId="59345"/>
    <cellStyle name="Normal 9 5 2 2 3" xfId="59346"/>
    <cellStyle name="Normal 9 5 2 2 3 2" xfId="59347"/>
    <cellStyle name="Normal 9 5 2 2 3 2 2" xfId="59348"/>
    <cellStyle name="Normal 9 5 2 2 3 2 2 2" xfId="59349"/>
    <cellStyle name="Normal 9 5 2 2 3 2 3" xfId="59350"/>
    <cellStyle name="Normal 9 5 2 2 3 2 4" xfId="59351"/>
    <cellStyle name="Normal 9 5 2 2 3 2 5" xfId="59352"/>
    <cellStyle name="Normal 9 5 2 2 3 2 6" xfId="59353"/>
    <cellStyle name="Normal 9 5 2 2 3 3" xfId="59354"/>
    <cellStyle name="Normal 9 5 2 2 3 3 2" xfId="59355"/>
    <cellStyle name="Normal 9 5 2 2 3 3 3" xfId="59356"/>
    <cellStyle name="Normal 9 5 2 2 3 3 4" xfId="59357"/>
    <cellStyle name="Normal 9 5 2 2 3 4" xfId="59358"/>
    <cellStyle name="Normal 9 5 2 2 3 5" xfId="59359"/>
    <cellStyle name="Normal 9 5 2 2 3 6" xfId="59360"/>
    <cellStyle name="Normal 9 5 2 2 3 7" xfId="59361"/>
    <cellStyle name="Normal 9 5 2 2 4" xfId="59362"/>
    <cellStyle name="Normal 9 5 2 2 4 2" xfId="59363"/>
    <cellStyle name="Normal 9 5 2 2 4 2 2" xfId="59364"/>
    <cellStyle name="Normal 9 5 2 2 4 2 3" xfId="59365"/>
    <cellStyle name="Normal 9 5 2 2 4 2 4" xfId="59366"/>
    <cellStyle name="Normal 9 5 2 2 4 2 5" xfId="59367"/>
    <cellStyle name="Normal 9 5 2 2 4 3" xfId="59368"/>
    <cellStyle name="Normal 9 5 2 2 4 3 2" xfId="59369"/>
    <cellStyle name="Normal 9 5 2 2 4 3 3" xfId="59370"/>
    <cellStyle name="Normal 9 5 2 2 4 3 4" xfId="59371"/>
    <cellStyle name="Normal 9 5 2 2 4 4" xfId="59372"/>
    <cellStyle name="Normal 9 5 2 2 4 5" xfId="59373"/>
    <cellStyle name="Normal 9 5 2 2 4 6" xfId="59374"/>
    <cellStyle name="Normal 9 5 2 2 4 7" xfId="59375"/>
    <cellStyle name="Normal 9 5 2 2 5" xfId="59376"/>
    <cellStyle name="Normal 9 5 2 2 5 2" xfId="59377"/>
    <cellStyle name="Normal 9 5 2 2 5 2 2" xfId="59378"/>
    <cellStyle name="Normal 9 5 2 2 5 3" xfId="59379"/>
    <cellStyle name="Normal 9 5 2 2 5 4" xfId="59380"/>
    <cellStyle name="Normal 9 5 2 2 5 5" xfId="59381"/>
    <cellStyle name="Normal 9 5 2 2 5 6" xfId="59382"/>
    <cellStyle name="Normal 9 5 2 2 6" xfId="59383"/>
    <cellStyle name="Normal 9 5 2 2 6 2" xfId="59384"/>
    <cellStyle name="Normal 9 5 2 2 6 3" xfId="59385"/>
    <cellStyle name="Normal 9 5 2 2 6 4" xfId="59386"/>
    <cellStyle name="Normal 9 5 2 2 7" xfId="59387"/>
    <cellStyle name="Normal 9 5 2 2 8" xfId="59388"/>
    <cellStyle name="Normal 9 5 2 2 9" xfId="59389"/>
    <cellStyle name="Normal 9 5 2 3" xfId="59390"/>
    <cellStyle name="Normal 9 5 2 3 2" xfId="59391"/>
    <cellStyle name="Normal 9 5 2 3 2 2" xfId="59392"/>
    <cellStyle name="Normal 9 5 2 3 2 2 2" xfId="59393"/>
    <cellStyle name="Normal 9 5 2 3 2 2 2 2" xfId="59394"/>
    <cellStyle name="Normal 9 5 2 3 2 2 3" xfId="59395"/>
    <cellStyle name="Normal 9 5 2 3 2 2 4" xfId="59396"/>
    <cellStyle name="Normal 9 5 2 3 2 2 5" xfId="59397"/>
    <cellStyle name="Normal 9 5 2 3 2 2 6" xfId="59398"/>
    <cellStyle name="Normal 9 5 2 3 2 3" xfId="59399"/>
    <cellStyle name="Normal 9 5 2 3 2 3 2" xfId="59400"/>
    <cellStyle name="Normal 9 5 2 3 2 3 3" xfId="59401"/>
    <cellStyle name="Normal 9 5 2 3 2 3 4" xfId="59402"/>
    <cellStyle name="Normal 9 5 2 3 2 4" xfId="59403"/>
    <cellStyle name="Normal 9 5 2 3 2 5" xfId="59404"/>
    <cellStyle name="Normal 9 5 2 3 2 6" xfId="59405"/>
    <cellStyle name="Normal 9 5 2 3 2 7" xfId="59406"/>
    <cellStyle name="Normal 9 5 2 3 3" xfId="59407"/>
    <cellStyle name="Normal 9 5 2 3 3 2" xfId="59408"/>
    <cellStyle name="Normal 9 5 2 3 3 2 2" xfId="59409"/>
    <cellStyle name="Normal 9 5 2 3 3 3" xfId="59410"/>
    <cellStyle name="Normal 9 5 2 3 3 4" xfId="59411"/>
    <cellStyle name="Normal 9 5 2 3 3 5" xfId="59412"/>
    <cellStyle name="Normal 9 5 2 3 3 6" xfId="59413"/>
    <cellStyle name="Normal 9 5 2 3 4" xfId="59414"/>
    <cellStyle name="Normal 9 5 2 3 4 2" xfId="59415"/>
    <cellStyle name="Normal 9 5 2 3 4 3" xfId="59416"/>
    <cellStyle name="Normal 9 5 2 3 4 4" xfId="59417"/>
    <cellStyle name="Normal 9 5 2 3 5" xfId="59418"/>
    <cellStyle name="Normal 9 5 2 3 6" xfId="59419"/>
    <cellStyle name="Normal 9 5 2 3 7" xfId="59420"/>
    <cellStyle name="Normal 9 5 2 3 8" xfId="59421"/>
    <cellStyle name="Normal 9 5 2 4" xfId="59422"/>
    <cellStyle name="Normal 9 5 2 4 2" xfId="59423"/>
    <cellStyle name="Normal 9 5 2 4 2 2" xfId="59424"/>
    <cellStyle name="Normal 9 5 2 4 2 2 2" xfId="59425"/>
    <cellStyle name="Normal 9 5 2 4 2 3" xfId="59426"/>
    <cellStyle name="Normal 9 5 2 4 2 3 2" xfId="59427"/>
    <cellStyle name="Normal 9 5 2 4 2 4" xfId="59428"/>
    <cellStyle name="Normal 9 5 2 4 2 5" xfId="59429"/>
    <cellStyle name="Normal 9 5 2 4 2 6" xfId="59430"/>
    <cellStyle name="Normal 9 5 2 4 3" xfId="59431"/>
    <cellStyle name="Normal 9 5 2 4 3 2" xfId="59432"/>
    <cellStyle name="Normal 9 5 2 4 3 3" xfId="59433"/>
    <cellStyle name="Normal 9 5 2 4 3 4" xfId="59434"/>
    <cellStyle name="Normal 9 5 2 4 4" xfId="59435"/>
    <cellStyle name="Normal 9 5 2 4 4 2" xfId="59436"/>
    <cellStyle name="Normal 9 5 2 4 5" xfId="59437"/>
    <cellStyle name="Normal 9 5 2 4 6" xfId="59438"/>
    <cellStyle name="Normal 9 5 2 4 7" xfId="59439"/>
    <cellStyle name="Normal 9 5 2 5" xfId="59440"/>
    <cellStyle name="Normal 9 5 2 5 2" xfId="59441"/>
    <cellStyle name="Normal 9 5 2 5 2 2" xfId="59442"/>
    <cellStyle name="Normal 9 5 2 5 2 2 2" xfId="59443"/>
    <cellStyle name="Normal 9 5 2 5 2 3" xfId="59444"/>
    <cellStyle name="Normal 9 5 2 5 2 4" xfId="59445"/>
    <cellStyle name="Normal 9 5 2 5 2 5" xfId="59446"/>
    <cellStyle name="Normal 9 5 2 5 2 6" xfId="59447"/>
    <cellStyle name="Normal 9 5 2 5 3" xfId="59448"/>
    <cellStyle name="Normal 9 5 2 5 3 2" xfId="59449"/>
    <cellStyle name="Normal 9 5 2 5 3 3" xfId="59450"/>
    <cellStyle name="Normal 9 5 2 5 3 4" xfId="59451"/>
    <cellStyle name="Normal 9 5 2 5 4" xfId="59452"/>
    <cellStyle name="Normal 9 5 2 5 5" xfId="59453"/>
    <cellStyle name="Normal 9 5 2 5 6" xfId="59454"/>
    <cellStyle name="Normal 9 5 2 5 7" xfId="59455"/>
    <cellStyle name="Normal 9 5 2 6" xfId="59456"/>
    <cellStyle name="Normal 9 5 2 6 2" xfId="59457"/>
    <cellStyle name="Normal 9 5 2 6 2 2" xfId="59458"/>
    <cellStyle name="Normal 9 5 2 6 2 2 2" xfId="59459"/>
    <cellStyle name="Normal 9 5 2 6 2 3" xfId="59460"/>
    <cellStyle name="Normal 9 5 2 6 2 4" xfId="59461"/>
    <cellStyle name="Normal 9 5 2 6 2 5" xfId="59462"/>
    <cellStyle name="Normal 9 5 2 6 2 6" xfId="59463"/>
    <cellStyle name="Normal 9 5 2 6 3" xfId="59464"/>
    <cellStyle name="Normal 9 5 2 6 3 2" xfId="59465"/>
    <cellStyle name="Normal 9 5 2 6 3 3" xfId="59466"/>
    <cellStyle name="Normal 9 5 2 6 3 4" xfId="59467"/>
    <cellStyle name="Normal 9 5 2 6 4" xfId="59468"/>
    <cellStyle name="Normal 9 5 2 6 5" xfId="59469"/>
    <cellStyle name="Normal 9 5 2 6 6" xfId="59470"/>
    <cellStyle name="Normal 9 5 2 6 7" xfId="59471"/>
    <cellStyle name="Normal 9 5 2 7" xfId="59472"/>
    <cellStyle name="Normal 9 5 2 7 2" xfId="59473"/>
    <cellStyle name="Normal 9 5 2 7 2 2" xfId="59474"/>
    <cellStyle name="Normal 9 5 2 7 2 3" xfId="59475"/>
    <cellStyle name="Normal 9 5 2 7 2 4" xfId="59476"/>
    <cellStyle name="Normal 9 5 2 7 2 5" xfId="59477"/>
    <cellStyle name="Normal 9 5 2 7 3" xfId="59478"/>
    <cellStyle name="Normal 9 5 2 7 3 2" xfId="59479"/>
    <cellStyle name="Normal 9 5 2 7 3 3" xfId="59480"/>
    <cellStyle name="Normal 9 5 2 7 3 4" xfId="59481"/>
    <cellStyle name="Normal 9 5 2 7 4" xfId="59482"/>
    <cellStyle name="Normal 9 5 2 7 5" xfId="59483"/>
    <cellStyle name="Normal 9 5 2 7 6" xfId="59484"/>
    <cellStyle name="Normal 9 5 2 7 7" xfId="59485"/>
    <cellStyle name="Normal 9 5 2 8" xfId="59486"/>
    <cellStyle name="Normal 9 5 2 8 2" xfId="59487"/>
    <cellStyle name="Normal 9 5 2 8 2 2" xfId="59488"/>
    <cellStyle name="Normal 9 5 2 8 3" xfId="59489"/>
    <cellStyle name="Normal 9 5 2 8 4" xfId="59490"/>
    <cellStyle name="Normal 9 5 2 8 5" xfId="59491"/>
    <cellStyle name="Normal 9 5 2 8 6" xfId="59492"/>
    <cellStyle name="Normal 9 5 2 9" xfId="59493"/>
    <cellStyle name="Normal 9 5 2 9 2" xfId="59494"/>
    <cellStyle name="Normal 9 5 2 9 3" xfId="59495"/>
    <cellStyle name="Normal 9 5 2 9 4" xfId="59496"/>
    <cellStyle name="Normal 9 5 3" xfId="59497"/>
    <cellStyle name="Normal 9 5 3 10" xfId="59498"/>
    <cellStyle name="Normal 9 5 3 2" xfId="59499"/>
    <cellStyle name="Normal 9 5 3 2 2" xfId="59500"/>
    <cellStyle name="Normal 9 5 3 2 2 2" xfId="59501"/>
    <cellStyle name="Normal 9 5 3 2 2 2 2" xfId="59502"/>
    <cellStyle name="Normal 9 5 3 2 2 2 2 2" xfId="59503"/>
    <cellStyle name="Normal 9 5 3 2 2 2 3" xfId="59504"/>
    <cellStyle name="Normal 9 5 3 2 2 2 4" xfId="59505"/>
    <cellStyle name="Normal 9 5 3 2 2 2 5" xfId="59506"/>
    <cellStyle name="Normal 9 5 3 2 2 2 6" xfId="59507"/>
    <cellStyle name="Normal 9 5 3 2 2 3" xfId="59508"/>
    <cellStyle name="Normal 9 5 3 2 2 3 2" xfId="59509"/>
    <cellStyle name="Normal 9 5 3 2 2 3 3" xfId="59510"/>
    <cellStyle name="Normal 9 5 3 2 2 3 4" xfId="59511"/>
    <cellStyle name="Normal 9 5 3 2 2 4" xfId="59512"/>
    <cellStyle name="Normal 9 5 3 2 2 5" xfId="59513"/>
    <cellStyle name="Normal 9 5 3 2 2 6" xfId="59514"/>
    <cellStyle name="Normal 9 5 3 2 2 7" xfId="59515"/>
    <cellStyle name="Normal 9 5 3 2 3" xfId="59516"/>
    <cellStyle name="Normal 9 5 3 2 3 2" xfId="59517"/>
    <cellStyle name="Normal 9 5 3 2 3 2 2" xfId="59518"/>
    <cellStyle name="Normal 9 5 3 2 3 2 3" xfId="59519"/>
    <cellStyle name="Normal 9 5 3 2 3 2 4" xfId="59520"/>
    <cellStyle name="Normal 9 5 3 2 3 2 5" xfId="59521"/>
    <cellStyle name="Normal 9 5 3 2 3 3" xfId="59522"/>
    <cellStyle name="Normal 9 5 3 2 3 3 2" xfId="59523"/>
    <cellStyle name="Normal 9 5 3 2 3 3 3" xfId="59524"/>
    <cellStyle name="Normal 9 5 3 2 3 3 4" xfId="59525"/>
    <cellStyle name="Normal 9 5 3 2 3 4" xfId="59526"/>
    <cellStyle name="Normal 9 5 3 2 3 5" xfId="59527"/>
    <cellStyle name="Normal 9 5 3 2 3 6" xfId="59528"/>
    <cellStyle name="Normal 9 5 3 2 3 7" xfId="59529"/>
    <cellStyle name="Normal 9 5 3 2 4" xfId="59530"/>
    <cellStyle name="Normal 9 5 3 2 4 2" xfId="59531"/>
    <cellStyle name="Normal 9 5 3 2 4 2 2" xfId="59532"/>
    <cellStyle name="Normal 9 5 3 2 4 3" xfId="59533"/>
    <cellStyle name="Normal 9 5 3 2 4 4" xfId="59534"/>
    <cellStyle name="Normal 9 5 3 2 4 5" xfId="59535"/>
    <cellStyle name="Normal 9 5 3 2 4 6" xfId="59536"/>
    <cellStyle name="Normal 9 5 3 2 5" xfId="59537"/>
    <cellStyle name="Normal 9 5 3 2 5 2" xfId="59538"/>
    <cellStyle name="Normal 9 5 3 2 5 3" xfId="59539"/>
    <cellStyle name="Normal 9 5 3 2 5 4" xfId="59540"/>
    <cellStyle name="Normal 9 5 3 2 6" xfId="59541"/>
    <cellStyle name="Normal 9 5 3 2 7" xfId="59542"/>
    <cellStyle name="Normal 9 5 3 2 8" xfId="59543"/>
    <cellStyle name="Normal 9 5 3 2 9" xfId="59544"/>
    <cellStyle name="Normal 9 5 3 3" xfId="59545"/>
    <cellStyle name="Normal 9 5 3 3 2" xfId="59546"/>
    <cellStyle name="Normal 9 5 3 3 2 2" xfId="59547"/>
    <cellStyle name="Normal 9 5 3 3 2 2 2" xfId="59548"/>
    <cellStyle name="Normal 9 5 3 3 2 3" xfId="59549"/>
    <cellStyle name="Normal 9 5 3 3 2 3 2" xfId="59550"/>
    <cellStyle name="Normal 9 5 3 3 2 4" xfId="59551"/>
    <cellStyle name="Normal 9 5 3 3 2 5" xfId="59552"/>
    <cellStyle name="Normal 9 5 3 3 2 6" xfId="59553"/>
    <cellStyle name="Normal 9 5 3 3 3" xfId="59554"/>
    <cellStyle name="Normal 9 5 3 3 3 2" xfId="59555"/>
    <cellStyle name="Normal 9 5 3 3 3 3" xfId="59556"/>
    <cellStyle name="Normal 9 5 3 3 3 4" xfId="59557"/>
    <cellStyle name="Normal 9 5 3 3 4" xfId="59558"/>
    <cellStyle name="Normal 9 5 3 3 4 2" xfId="59559"/>
    <cellStyle name="Normal 9 5 3 3 5" xfId="59560"/>
    <cellStyle name="Normal 9 5 3 3 6" xfId="59561"/>
    <cellStyle name="Normal 9 5 3 3 7" xfId="59562"/>
    <cellStyle name="Normal 9 5 3 4" xfId="59563"/>
    <cellStyle name="Normal 9 5 3 4 2" xfId="59564"/>
    <cellStyle name="Normal 9 5 3 4 2 2" xfId="59565"/>
    <cellStyle name="Normal 9 5 3 4 2 2 2" xfId="59566"/>
    <cellStyle name="Normal 9 5 3 4 2 3" xfId="59567"/>
    <cellStyle name="Normal 9 5 3 4 2 3 2" xfId="59568"/>
    <cellStyle name="Normal 9 5 3 4 2 4" xfId="59569"/>
    <cellStyle name="Normal 9 5 3 4 2 5" xfId="59570"/>
    <cellStyle name="Normal 9 5 3 4 3" xfId="59571"/>
    <cellStyle name="Normal 9 5 3 4 3 2" xfId="59572"/>
    <cellStyle name="Normal 9 5 3 4 3 3" xfId="59573"/>
    <cellStyle name="Normal 9 5 3 4 3 4" xfId="59574"/>
    <cellStyle name="Normal 9 5 3 4 4" xfId="59575"/>
    <cellStyle name="Normal 9 5 3 4 4 2" xfId="59576"/>
    <cellStyle name="Normal 9 5 3 4 5" xfId="59577"/>
    <cellStyle name="Normal 9 5 3 4 6" xfId="59578"/>
    <cellStyle name="Normal 9 5 3 4 7" xfId="59579"/>
    <cellStyle name="Normal 9 5 3 5" xfId="59580"/>
    <cellStyle name="Normal 9 5 3 5 2" xfId="59581"/>
    <cellStyle name="Normal 9 5 3 5 2 2" xfId="59582"/>
    <cellStyle name="Normal 9 5 3 5 3" xfId="59583"/>
    <cellStyle name="Normal 9 5 3 5 3 2" xfId="59584"/>
    <cellStyle name="Normal 9 5 3 5 4" xfId="59585"/>
    <cellStyle name="Normal 9 5 3 5 5" xfId="59586"/>
    <cellStyle name="Normal 9 5 3 5 6" xfId="59587"/>
    <cellStyle name="Normal 9 5 3 6" xfId="59588"/>
    <cellStyle name="Normal 9 5 3 6 2" xfId="59589"/>
    <cellStyle name="Normal 9 5 3 6 3" xfId="59590"/>
    <cellStyle name="Normal 9 5 3 6 4" xfId="59591"/>
    <cellStyle name="Normal 9 5 3 7" xfId="59592"/>
    <cellStyle name="Normal 9 5 3 7 2" xfId="59593"/>
    <cellStyle name="Normal 9 5 3 8" xfId="59594"/>
    <cellStyle name="Normal 9 5 3 9" xfId="59595"/>
    <cellStyle name="Normal 9 5 4" xfId="59596"/>
    <cellStyle name="Normal 9 5 4 2" xfId="59597"/>
    <cellStyle name="Normal 9 5 4 2 2" xfId="59598"/>
    <cellStyle name="Normal 9 5 4 2 2 2" xfId="59599"/>
    <cellStyle name="Normal 9 5 4 2 2 2 2" xfId="59600"/>
    <cellStyle name="Normal 9 5 4 2 2 2 3" xfId="59601"/>
    <cellStyle name="Normal 9 5 4 2 2 2 4" xfId="59602"/>
    <cellStyle name="Normal 9 5 4 2 2 2 5" xfId="59603"/>
    <cellStyle name="Normal 9 5 4 2 2 3" xfId="59604"/>
    <cellStyle name="Normal 9 5 4 2 2 3 2" xfId="59605"/>
    <cellStyle name="Normal 9 5 4 2 2 3 3" xfId="59606"/>
    <cellStyle name="Normal 9 5 4 2 2 3 4" xfId="59607"/>
    <cellStyle name="Normal 9 5 4 2 2 4" xfId="59608"/>
    <cellStyle name="Normal 9 5 4 2 2 5" xfId="59609"/>
    <cellStyle name="Normal 9 5 4 2 2 6" xfId="59610"/>
    <cellStyle name="Normal 9 5 4 2 2 7" xfId="59611"/>
    <cellStyle name="Normal 9 5 4 2 3" xfId="59612"/>
    <cellStyle name="Normal 9 5 4 2 3 2" xfId="59613"/>
    <cellStyle name="Normal 9 5 4 2 3 2 2" xfId="59614"/>
    <cellStyle name="Normal 9 5 4 2 3 3" xfId="59615"/>
    <cellStyle name="Normal 9 5 4 2 3 4" xfId="59616"/>
    <cellStyle name="Normal 9 5 4 2 3 5" xfId="59617"/>
    <cellStyle name="Normal 9 5 4 2 3 6" xfId="59618"/>
    <cellStyle name="Normal 9 5 4 2 4" xfId="59619"/>
    <cellStyle name="Normal 9 5 4 2 4 2" xfId="59620"/>
    <cellStyle name="Normal 9 5 4 2 4 3" xfId="59621"/>
    <cellStyle name="Normal 9 5 4 2 4 4" xfId="59622"/>
    <cellStyle name="Normal 9 5 4 2 5" xfId="59623"/>
    <cellStyle name="Normal 9 5 4 2 6" xfId="59624"/>
    <cellStyle name="Normal 9 5 4 2 7" xfId="59625"/>
    <cellStyle name="Normal 9 5 4 2 8" xfId="59626"/>
    <cellStyle name="Normal 9 5 4 3" xfId="59627"/>
    <cellStyle name="Normal 9 5 4 3 2" xfId="59628"/>
    <cellStyle name="Normal 9 5 4 3 2 2" xfId="59629"/>
    <cellStyle name="Normal 9 5 4 3 2 3" xfId="59630"/>
    <cellStyle name="Normal 9 5 4 3 2 4" xfId="59631"/>
    <cellStyle name="Normal 9 5 4 3 2 5" xfId="59632"/>
    <cellStyle name="Normal 9 5 4 3 3" xfId="59633"/>
    <cellStyle name="Normal 9 5 4 3 3 2" xfId="59634"/>
    <cellStyle name="Normal 9 5 4 3 3 3" xfId="59635"/>
    <cellStyle name="Normal 9 5 4 3 3 4" xfId="59636"/>
    <cellStyle name="Normal 9 5 4 3 4" xfId="59637"/>
    <cellStyle name="Normal 9 5 4 3 5" xfId="59638"/>
    <cellStyle name="Normal 9 5 4 3 6" xfId="59639"/>
    <cellStyle name="Normal 9 5 4 3 7" xfId="59640"/>
    <cellStyle name="Normal 9 5 4 4" xfId="59641"/>
    <cellStyle name="Normal 9 5 4 4 2" xfId="59642"/>
    <cellStyle name="Normal 9 5 4 4 2 2" xfId="59643"/>
    <cellStyle name="Normal 9 5 4 4 3" xfId="59644"/>
    <cellStyle name="Normal 9 5 4 4 4" xfId="59645"/>
    <cellStyle name="Normal 9 5 4 4 5" xfId="59646"/>
    <cellStyle name="Normal 9 5 4 4 6" xfId="59647"/>
    <cellStyle name="Normal 9 5 4 5" xfId="59648"/>
    <cellStyle name="Normal 9 5 4 5 2" xfId="59649"/>
    <cellStyle name="Normal 9 5 4 5 3" xfId="59650"/>
    <cellStyle name="Normal 9 5 4 5 4" xfId="59651"/>
    <cellStyle name="Normal 9 5 4 6" xfId="59652"/>
    <cellStyle name="Normal 9 5 4 7" xfId="59653"/>
    <cellStyle name="Normal 9 5 4 8" xfId="59654"/>
    <cellStyle name="Normal 9 5 4 9" xfId="59655"/>
    <cellStyle name="Normal 9 5 5" xfId="59656"/>
    <cellStyle name="Normal 9 5 5 2" xfId="59657"/>
    <cellStyle name="Normal 9 5 5 2 2" xfId="59658"/>
    <cellStyle name="Normal 9 5 5 2 2 2" xfId="59659"/>
    <cellStyle name="Normal 9 5 5 2 2 3" xfId="59660"/>
    <cellStyle name="Normal 9 5 5 2 2 4" xfId="59661"/>
    <cellStyle name="Normal 9 5 5 2 2 5" xfId="59662"/>
    <cellStyle name="Normal 9 5 5 2 3" xfId="59663"/>
    <cellStyle name="Normal 9 5 5 2 3 2" xfId="59664"/>
    <cellStyle name="Normal 9 5 5 2 3 3" xfId="59665"/>
    <cellStyle name="Normal 9 5 5 2 3 4" xfId="59666"/>
    <cellStyle name="Normal 9 5 5 2 4" xfId="59667"/>
    <cellStyle name="Normal 9 5 5 2 5" xfId="59668"/>
    <cellStyle name="Normal 9 5 5 2 6" xfId="59669"/>
    <cellStyle name="Normal 9 5 5 2 7" xfId="59670"/>
    <cellStyle name="Normal 9 5 5 3" xfId="59671"/>
    <cellStyle name="Normal 9 5 5 3 2" xfId="59672"/>
    <cellStyle name="Normal 9 5 5 3 2 2" xfId="59673"/>
    <cellStyle name="Normal 9 5 5 3 2 3" xfId="59674"/>
    <cellStyle name="Normal 9 5 5 3 2 4" xfId="59675"/>
    <cellStyle name="Normal 9 5 5 3 2 5" xfId="59676"/>
    <cellStyle name="Normal 9 5 5 3 3" xfId="59677"/>
    <cellStyle name="Normal 9 5 5 3 3 2" xfId="59678"/>
    <cellStyle name="Normal 9 5 5 3 3 3" xfId="59679"/>
    <cellStyle name="Normal 9 5 5 3 3 4" xfId="59680"/>
    <cellStyle name="Normal 9 5 5 3 4" xfId="59681"/>
    <cellStyle name="Normal 9 5 5 3 5" xfId="59682"/>
    <cellStyle name="Normal 9 5 5 3 6" xfId="59683"/>
    <cellStyle name="Normal 9 5 5 3 7" xfId="59684"/>
    <cellStyle name="Normal 9 5 5 4" xfId="59685"/>
    <cellStyle name="Normal 9 5 5 4 2" xfId="59686"/>
    <cellStyle name="Normal 9 5 5 4 2 2" xfId="59687"/>
    <cellStyle name="Normal 9 5 5 4 3" xfId="59688"/>
    <cellStyle name="Normal 9 5 5 4 4" xfId="59689"/>
    <cellStyle name="Normal 9 5 5 4 5" xfId="59690"/>
    <cellStyle name="Normal 9 5 5 4 6" xfId="59691"/>
    <cellStyle name="Normal 9 5 5 5" xfId="59692"/>
    <cellStyle name="Normal 9 5 5 5 2" xfId="59693"/>
    <cellStyle name="Normal 9 5 5 5 3" xfId="59694"/>
    <cellStyle name="Normal 9 5 5 5 4" xfId="59695"/>
    <cellStyle name="Normal 9 5 5 6" xfId="59696"/>
    <cellStyle name="Normal 9 5 5 7" xfId="59697"/>
    <cellStyle name="Normal 9 5 5 7 2" xfId="59698"/>
    <cellStyle name="Normal 9 5 5 8" xfId="59699"/>
    <cellStyle name="Normal 9 5 6" xfId="59700"/>
    <cellStyle name="Normal 9 5 6 2" xfId="59701"/>
    <cellStyle name="Normal 9 5 6 2 2" xfId="59702"/>
    <cellStyle name="Normal 9 5 6 2 2 2" xfId="59703"/>
    <cellStyle name="Normal 9 5 6 2 2 3" xfId="59704"/>
    <cellStyle name="Normal 9 5 6 2 2 4" xfId="59705"/>
    <cellStyle name="Normal 9 5 6 2 2 5" xfId="59706"/>
    <cellStyle name="Normal 9 5 6 2 3" xfId="59707"/>
    <cellStyle name="Normal 9 5 6 2 3 2" xfId="59708"/>
    <cellStyle name="Normal 9 5 6 2 3 3" xfId="59709"/>
    <cellStyle name="Normal 9 5 6 2 3 4" xfId="59710"/>
    <cellStyle name="Normal 9 5 6 2 4" xfId="59711"/>
    <cellStyle name="Normal 9 5 6 2 5" xfId="59712"/>
    <cellStyle name="Normal 9 5 6 2 6" xfId="59713"/>
    <cellStyle name="Normal 9 5 6 2 7" xfId="59714"/>
    <cellStyle name="Normal 9 5 6 3" xfId="59715"/>
    <cellStyle name="Normal 9 5 6 3 2" xfId="59716"/>
    <cellStyle name="Normal 9 5 6 3 2 2" xfId="59717"/>
    <cellStyle name="Normal 9 5 6 3 3" xfId="59718"/>
    <cellStyle name="Normal 9 5 6 3 4" xfId="59719"/>
    <cellStyle name="Normal 9 5 6 3 5" xfId="59720"/>
    <cellStyle name="Normal 9 5 6 3 6" xfId="59721"/>
    <cellStyle name="Normal 9 5 6 4" xfId="59722"/>
    <cellStyle name="Normal 9 5 6 4 2" xfId="59723"/>
    <cellStyle name="Normal 9 5 6 4 3" xfId="59724"/>
    <cellStyle name="Normal 9 5 6 4 4" xfId="59725"/>
    <cellStyle name="Normal 9 5 6 5" xfId="59726"/>
    <cellStyle name="Normal 9 5 6 6" xfId="59727"/>
    <cellStyle name="Normal 9 5 6 6 2" xfId="59728"/>
    <cellStyle name="Normal 9 5 6 7" xfId="59729"/>
    <cellStyle name="Normal 9 5 7" xfId="59730"/>
    <cellStyle name="Normal 9 5 7 2" xfId="59731"/>
    <cellStyle name="Normal 9 5 7 2 2" xfId="59732"/>
    <cellStyle name="Normal 9 5 7 2 2 2" xfId="59733"/>
    <cellStyle name="Normal 9 5 7 2 3" xfId="59734"/>
    <cellStyle name="Normal 9 5 7 2 4" xfId="59735"/>
    <cellStyle name="Normal 9 5 7 2 5" xfId="59736"/>
    <cellStyle name="Normal 9 5 7 2 6" xfId="59737"/>
    <cellStyle name="Normal 9 5 7 3" xfId="59738"/>
    <cellStyle name="Normal 9 5 7 3 2" xfId="59739"/>
    <cellStyle name="Normal 9 5 7 3 3" xfId="59740"/>
    <cellStyle name="Normal 9 5 7 3 4" xfId="59741"/>
    <cellStyle name="Normal 9 5 7 4" xfId="59742"/>
    <cellStyle name="Normal 9 5 7 5" xfId="59743"/>
    <cellStyle name="Normal 9 5 7 6" xfId="59744"/>
    <cellStyle name="Normal 9 5 7 7" xfId="59745"/>
    <cellStyle name="Normal 9 5 8" xfId="59746"/>
    <cellStyle name="Normal 9 5 8 2" xfId="59747"/>
    <cellStyle name="Normal 9 5 8 2 2" xfId="59748"/>
    <cellStyle name="Normal 9 5 8 2 2 2" xfId="59749"/>
    <cellStyle name="Normal 9 5 8 2 3" xfId="59750"/>
    <cellStyle name="Normal 9 5 8 2 4" xfId="59751"/>
    <cellStyle name="Normal 9 5 8 2 5" xfId="59752"/>
    <cellStyle name="Normal 9 5 8 2 6" xfId="59753"/>
    <cellStyle name="Normal 9 5 8 3" xfId="59754"/>
    <cellStyle name="Normal 9 5 8 3 2" xfId="59755"/>
    <cellStyle name="Normal 9 5 8 3 3" xfId="59756"/>
    <cellStyle name="Normal 9 5 8 3 4" xfId="59757"/>
    <cellStyle name="Normal 9 5 8 4" xfId="59758"/>
    <cellStyle name="Normal 9 5 8 5" xfId="59759"/>
    <cellStyle name="Normal 9 5 8 6" xfId="59760"/>
    <cellStyle name="Normal 9 5 8 7" xfId="59761"/>
    <cellStyle name="Normal 9 5 9" xfId="59762"/>
    <cellStyle name="Normal 9 5 9 2" xfId="59763"/>
    <cellStyle name="Normal 9 5 9 2 2" xfId="59764"/>
    <cellStyle name="Normal 9 5 9 2 3" xfId="59765"/>
    <cellStyle name="Normal 9 5 9 2 4" xfId="59766"/>
    <cellStyle name="Normal 9 5 9 2 5" xfId="59767"/>
    <cellStyle name="Normal 9 5 9 3" xfId="59768"/>
    <cellStyle name="Normal 9 5 9 3 2" xfId="59769"/>
    <cellStyle name="Normal 9 5 9 3 3" xfId="59770"/>
    <cellStyle name="Normal 9 5 9 3 4" xfId="59771"/>
    <cellStyle name="Normal 9 5 9 4" xfId="59772"/>
    <cellStyle name="Normal 9 5 9 5" xfId="59773"/>
    <cellStyle name="Normal 9 5 9 6" xfId="59774"/>
    <cellStyle name="Normal 9 5 9 7" xfId="59775"/>
    <cellStyle name="Normal 9 6" xfId="59776"/>
    <cellStyle name="Normal 9 6 10" xfId="59777"/>
    <cellStyle name="Normal 9 6 11" xfId="59778"/>
    <cellStyle name="Normal 9 6 12" xfId="59779"/>
    <cellStyle name="Normal 9 6 13" xfId="59780"/>
    <cellStyle name="Normal 9 6 2" xfId="59781"/>
    <cellStyle name="Normal 9 6 2 10" xfId="59782"/>
    <cellStyle name="Normal 9 6 2 2" xfId="59783"/>
    <cellStyle name="Normal 9 6 2 2 2" xfId="59784"/>
    <cellStyle name="Normal 9 6 2 2 2 2" xfId="59785"/>
    <cellStyle name="Normal 9 6 2 2 2 2 2" xfId="59786"/>
    <cellStyle name="Normal 9 6 2 2 2 2 2 2" xfId="59787"/>
    <cellStyle name="Normal 9 6 2 2 2 2 3" xfId="59788"/>
    <cellStyle name="Normal 9 6 2 2 2 2 4" xfId="59789"/>
    <cellStyle name="Normal 9 6 2 2 2 2 5" xfId="59790"/>
    <cellStyle name="Normal 9 6 2 2 2 2 6" xfId="59791"/>
    <cellStyle name="Normal 9 6 2 2 2 3" xfId="59792"/>
    <cellStyle name="Normal 9 6 2 2 2 3 2" xfId="59793"/>
    <cellStyle name="Normal 9 6 2 2 2 3 3" xfId="59794"/>
    <cellStyle name="Normal 9 6 2 2 2 3 4" xfId="59795"/>
    <cellStyle name="Normal 9 6 2 2 2 4" xfId="59796"/>
    <cellStyle name="Normal 9 6 2 2 2 5" xfId="59797"/>
    <cellStyle name="Normal 9 6 2 2 2 6" xfId="59798"/>
    <cellStyle name="Normal 9 6 2 2 2 7" xfId="59799"/>
    <cellStyle name="Normal 9 6 2 2 3" xfId="59800"/>
    <cellStyle name="Normal 9 6 2 2 3 2" xfId="59801"/>
    <cellStyle name="Normal 9 6 2 2 3 2 2" xfId="59802"/>
    <cellStyle name="Normal 9 6 2 2 3 3" xfId="59803"/>
    <cellStyle name="Normal 9 6 2 2 3 4" xfId="59804"/>
    <cellStyle name="Normal 9 6 2 2 3 5" xfId="59805"/>
    <cellStyle name="Normal 9 6 2 2 3 6" xfId="59806"/>
    <cellStyle name="Normal 9 6 2 2 4" xfId="59807"/>
    <cellStyle name="Normal 9 6 2 2 4 2" xfId="59808"/>
    <cellStyle name="Normal 9 6 2 2 4 3" xfId="59809"/>
    <cellStyle name="Normal 9 6 2 2 4 4" xfId="59810"/>
    <cellStyle name="Normal 9 6 2 2 5" xfId="59811"/>
    <cellStyle name="Normal 9 6 2 2 6" xfId="59812"/>
    <cellStyle name="Normal 9 6 2 2 7" xfId="59813"/>
    <cellStyle name="Normal 9 6 2 2 8" xfId="59814"/>
    <cellStyle name="Normal 9 6 2 3" xfId="59815"/>
    <cellStyle name="Normal 9 6 2 3 2" xfId="59816"/>
    <cellStyle name="Normal 9 6 2 3 2 2" xfId="59817"/>
    <cellStyle name="Normal 9 6 2 3 2 2 2" xfId="59818"/>
    <cellStyle name="Normal 9 6 2 3 2 3" xfId="59819"/>
    <cellStyle name="Normal 9 6 2 3 2 3 2" xfId="59820"/>
    <cellStyle name="Normal 9 6 2 3 2 4" xfId="59821"/>
    <cellStyle name="Normal 9 6 2 3 2 5" xfId="59822"/>
    <cellStyle name="Normal 9 6 2 3 2 6" xfId="59823"/>
    <cellStyle name="Normal 9 6 2 3 3" xfId="59824"/>
    <cellStyle name="Normal 9 6 2 3 3 2" xfId="59825"/>
    <cellStyle name="Normal 9 6 2 3 3 3" xfId="59826"/>
    <cellStyle name="Normal 9 6 2 3 3 4" xfId="59827"/>
    <cellStyle name="Normal 9 6 2 3 4" xfId="59828"/>
    <cellStyle name="Normal 9 6 2 3 4 2" xfId="59829"/>
    <cellStyle name="Normal 9 6 2 3 5" xfId="59830"/>
    <cellStyle name="Normal 9 6 2 3 6" xfId="59831"/>
    <cellStyle name="Normal 9 6 2 3 7" xfId="59832"/>
    <cellStyle name="Normal 9 6 2 4" xfId="59833"/>
    <cellStyle name="Normal 9 6 2 4 2" xfId="59834"/>
    <cellStyle name="Normal 9 6 2 4 2 2" xfId="59835"/>
    <cellStyle name="Normal 9 6 2 4 2 2 2" xfId="59836"/>
    <cellStyle name="Normal 9 6 2 4 2 3" xfId="59837"/>
    <cellStyle name="Normal 9 6 2 4 2 3 2" xfId="59838"/>
    <cellStyle name="Normal 9 6 2 4 2 4" xfId="59839"/>
    <cellStyle name="Normal 9 6 2 4 2 5" xfId="59840"/>
    <cellStyle name="Normal 9 6 2 4 3" xfId="59841"/>
    <cellStyle name="Normal 9 6 2 4 3 2" xfId="59842"/>
    <cellStyle name="Normal 9 6 2 4 3 3" xfId="59843"/>
    <cellStyle name="Normal 9 6 2 4 3 4" xfId="59844"/>
    <cellStyle name="Normal 9 6 2 4 4" xfId="59845"/>
    <cellStyle name="Normal 9 6 2 4 4 2" xfId="59846"/>
    <cellStyle name="Normal 9 6 2 4 5" xfId="59847"/>
    <cellStyle name="Normal 9 6 2 4 6" xfId="59848"/>
    <cellStyle name="Normal 9 6 2 4 7" xfId="59849"/>
    <cellStyle name="Normal 9 6 2 5" xfId="59850"/>
    <cellStyle name="Normal 9 6 2 5 2" xfId="59851"/>
    <cellStyle name="Normal 9 6 2 5 2 2" xfId="59852"/>
    <cellStyle name="Normal 9 6 2 5 3" xfId="59853"/>
    <cellStyle name="Normal 9 6 2 5 3 2" xfId="59854"/>
    <cellStyle name="Normal 9 6 2 5 4" xfId="59855"/>
    <cellStyle name="Normal 9 6 2 5 5" xfId="59856"/>
    <cellStyle name="Normal 9 6 2 5 6" xfId="59857"/>
    <cellStyle name="Normal 9 6 2 6" xfId="59858"/>
    <cellStyle name="Normal 9 6 2 6 2" xfId="59859"/>
    <cellStyle name="Normal 9 6 2 6 3" xfId="59860"/>
    <cellStyle name="Normal 9 6 2 6 4" xfId="59861"/>
    <cellStyle name="Normal 9 6 2 7" xfId="59862"/>
    <cellStyle name="Normal 9 6 2 7 2" xfId="59863"/>
    <cellStyle name="Normal 9 6 2 8" xfId="59864"/>
    <cellStyle name="Normal 9 6 2 9" xfId="59865"/>
    <cellStyle name="Normal 9 6 3" xfId="59866"/>
    <cellStyle name="Normal 9 6 3 2" xfId="59867"/>
    <cellStyle name="Normal 9 6 3 2 2" xfId="59868"/>
    <cellStyle name="Normal 9 6 3 2 2 2" xfId="59869"/>
    <cellStyle name="Normal 9 6 3 2 2 2 2" xfId="59870"/>
    <cellStyle name="Normal 9 6 3 2 2 3" xfId="59871"/>
    <cellStyle name="Normal 9 6 3 2 2 3 2" xfId="59872"/>
    <cellStyle name="Normal 9 6 3 2 2 4" xfId="59873"/>
    <cellStyle name="Normal 9 6 3 2 2 5" xfId="59874"/>
    <cellStyle name="Normal 9 6 3 2 2 6" xfId="59875"/>
    <cellStyle name="Normal 9 6 3 2 3" xfId="59876"/>
    <cellStyle name="Normal 9 6 3 2 3 2" xfId="59877"/>
    <cellStyle name="Normal 9 6 3 2 3 3" xfId="59878"/>
    <cellStyle name="Normal 9 6 3 2 3 4" xfId="59879"/>
    <cellStyle name="Normal 9 6 3 2 4" xfId="59880"/>
    <cellStyle name="Normal 9 6 3 2 4 2" xfId="59881"/>
    <cellStyle name="Normal 9 6 3 2 5" xfId="59882"/>
    <cellStyle name="Normal 9 6 3 2 6" xfId="59883"/>
    <cellStyle name="Normal 9 6 3 2 7" xfId="59884"/>
    <cellStyle name="Normal 9 6 3 3" xfId="59885"/>
    <cellStyle name="Normal 9 6 3 3 2" xfId="59886"/>
    <cellStyle name="Normal 9 6 3 3 2 2" xfId="59887"/>
    <cellStyle name="Normal 9 6 3 3 2 2 2" xfId="59888"/>
    <cellStyle name="Normal 9 6 3 3 2 3" xfId="59889"/>
    <cellStyle name="Normal 9 6 3 3 2 3 2" xfId="59890"/>
    <cellStyle name="Normal 9 6 3 3 2 4" xfId="59891"/>
    <cellStyle name="Normal 9 6 3 3 3" xfId="59892"/>
    <cellStyle name="Normal 9 6 3 3 3 2" xfId="59893"/>
    <cellStyle name="Normal 9 6 3 3 4" xfId="59894"/>
    <cellStyle name="Normal 9 6 3 3 4 2" xfId="59895"/>
    <cellStyle name="Normal 9 6 3 3 5" xfId="59896"/>
    <cellStyle name="Normal 9 6 3 3 6" xfId="59897"/>
    <cellStyle name="Normal 9 6 3 4" xfId="59898"/>
    <cellStyle name="Normal 9 6 3 4 2" xfId="59899"/>
    <cellStyle name="Normal 9 6 3 4 2 2" xfId="59900"/>
    <cellStyle name="Normal 9 6 3 4 2 2 2" xfId="59901"/>
    <cellStyle name="Normal 9 6 3 4 2 3" xfId="59902"/>
    <cellStyle name="Normal 9 6 3 4 2 3 2" xfId="59903"/>
    <cellStyle name="Normal 9 6 3 4 2 4" xfId="59904"/>
    <cellStyle name="Normal 9 6 3 4 3" xfId="59905"/>
    <cellStyle name="Normal 9 6 3 4 3 2" xfId="59906"/>
    <cellStyle name="Normal 9 6 3 4 4" xfId="59907"/>
    <cellStyle name="Normal 9 6 3 4 4 2" xfId="59908"/>
    <cellStyle name="Normal 9 6 3 4 5" xfId="59909"/>
    <cellStyle name="Normal 9 6 3 5" xfId="59910"/>
    <cellStyle name="Normal 9 6 3 5 2" xfId="59911"/>
    <cellStyle name="Normal 9 6 3 5 2 2" xfId="59912"/>
    <cellStyle name="Normal 9 6 3 5 3" xfId="59913"/>
    <cellStyle name="Normal 9 6 3 5 3 2" xfId="59914"/>
    <cellStyle name="Normal 9 6 3 5 4" xfId="59915"/>
    <cellStyle name="Normal 9 6 3 6" xfId="59916"/>
    <cellStyle name="Normal 9 6 3 6 2" xfId="59917"/>
    <cellStyle name="Normal 9 6 3 7" xfId="59918"/>
    <cellStyle name="Normal 9 6 3 7 2" xfId="59919"/>
    <cellStyle name="Normal 9 6 3 8" xfId="59920"/>
    <cellStyle name="Normal 9 6 4" xfId="59921"/>
    <cellStyle name="Normal 9 6 4 2" xfId="59922"/>
    <cellStyle name="Normal 9 6 4 2 2" xfId="59923"/>
    <cellStyle name="Normal 9 6 4 2 2 2" xfId="59924"/>
    <cellStyle name="Normal 9 6 4 2 3" xfId="59925"/>
    <cellStyle name="Normal 9 6 4 2 3 2" xfId="59926"/>
    <cellStyle name="Normal 9 6 4 2 4" xfId="59927"/>
    <cellStyle name="Normal 9 6 4 2 5" xfId="59928"/>
    <cellStyle name="Normal 9 6 4 2 6" xfId="59929"/>
    <cellStyle name="Normal 9 6 4 3" xfId="59930"/>
    <cellStyle name="Normal 9 6 4 3 2" xfId="59931"/>
    <cellStyle name="Normal 9 6 4 3 3" xfId="59932"/>
    <cellStyle name="Normal 9 6 4 3 4" xfId="59933"/>
    <cellStyle name="Normal 9 6 4 4" xfId="59934"/>
    <cellStyle name="Normal 9 6 4 4 2" xfId="59935"/>
    <cellStyle name="Normal 9 6 4 5" xfId="59936"/>
    <cellStyle name="Normal 9 6 4 6" xfId="59937"/>
    <cellStyle name="Normal 9 6 4 7" xfId="59938"/>
    <cellStyle name="Normal 9 6 5" xfId="59939"/>
    <cellStyle name="Normal 9 6 5 2" xfId="59940"/>
    <cellStyle name="Normal 9 6 5 2 2" xfId="59941"/>
    <cellStyle name="Normal 9 6 5 2 2 2" xfId="59942"/>
    <cellStyle name="Normal 9 6 5 2 3" xfId="59943"/>
    <cellStyle name="Normal 9 6 5 2 3 2" xfId="59944"/>
    <cellStyle name="Normal 9 6 5 2 4" xfId="59945"/>
    <cellStyle name="Normal 9 6 5 2 5" xfId="59946"/>
    <cellStyle name="Normal 9 6 5 2 6" xfId="59947"/>
    <cellStyle name="Normal 9 6 5 3" xfId="59948"/>
    <cellStyle name="Normal 9 6 5 3 2" xfId="59949"/>
    <cellStyle name="Normal 9 6 5 3 3" xfId="59950"/>
    <cellStyle name="Normal 9 6 5 3 4" xfId="59951"/>
    <cellStyle name="Normal 9 6 5 4" xfId="59952"/>
    <cellStyle name="Normal 9 6 5 4 2" xfId="59953"/>
    <cellStyle name="Normal 9 6 5 5" xfId="59954"/>
    <cellStyle name="Normal 9 6 5 6" xfId="59955"/>
    <cellStyle name="Normal 9 6 5 7" xfId="59956"/>
    <cellStyle name="Normal 9 6 6" xfId="59957"/>
    <cellStyle name="Normal 9 6 6 2" xfId="59958"/>
    <cellStyle name="Normal 9 6 6 2 2" xfId="59959"/>
    <cellStyle name="Normal 9 6 6 2 2 2" xfId="59960"/>
    <cellStyle name="Normal 9 6 6 2 3" xfId="59961"/>
    <cellStyle name="Normal 9 6 6 2 3 2" xfId="59962"/>
    <cellStyle name="Normal 9 6 6 2 4" xfId="59963"/>
    <cellStyle name="Normal 9 6 6 2 5" xfId="59964"/>
    <cellStyle name="Normal 9 6 6 2 6" xfId="59965"/>
    <cellStyle name="Normal 9 6 6 3" xfId="59966"/>
    <cellStyle name="Normal 9 6 6 3 2" xfId="59967"/>
    <cellStyle name="Normal 9 6 6 3 3" xfId="59968"/>
    <cellStyle name="Normal 9 6 6 3 4" xfId="59969"/>
    <cellStyle name="Normal 9 6 6 4" xfId="59970"/>
    <cellStyle name="Normal 9 6 6 4 2" xfId="59971"/>
    <cellStyle name="Normal 9 6 6 5" xfId="59972"/>
    <cellStyle name="Normal 9 6 6 6" xfId="59973"/>
    <cellStyle name="Normal 9 6 6 7" xfId="59974"/>
    <cellStyle name="Normal 9 6 7" xfId="59975"/>
    <cellStyle name="Normal 9 6 7 2" xfId="59976"/>
    <cellStyle name="Normal 9 6 7 2 2" xfId="59977"/>
    <cellStyle name="Normal 9 6 7 2 3" xfId="59978"/>
    <cellStyle name="Normal 9 6 7 2 4" xfId="59979"/>
    <cellStyle name="Normal 9 6 7 2 5" xfId="59980"/>
    <cellStyle name="Normal 9 6 7 3" xfId="59981"/>
    <cellStyle name="Normal 9 6 7 3 2" xfId="59982"/>
    <cellStyle name="Normal 9 6 7 3 3" xfId="59983"/>
    <cellStyle name="Normal 9 6 7 3 4" xfId="59984"/>
    <cellStyle name="Normal 9 6 7 4" xfId="59985"/>
    <cellStyle name="Normal 9 6 7 5" xfId="59986"/>
    <cellStyle name="Normal 9 6 7 6" xfId="59987"/>
    <cellStyle name="Normal 9 6 7 7" xfId="59988"/>
    <cellStyle name="Normal 9 6 8" xfId="59989"/>
    <cellStyle name="Normal 9 6 8 2" xfId="59990"/>
    <cellStyle name="Normal 9 6 8 2 2" xfId="59991"/>
    <cellStyle name="Normal 9 6 8 3" xfId="59992"/>
    <cellStyle name="Normal 9 6 8 4" xfId="59993"/>
    <cellStyle name="Normal 9 6 8 5" xfId="59994"/>
    <cellStyle name="Normal 9 6 8 6" xfId="59995"/>
    <cellStyle name="Normal 9 6 9" xfId="59996"/>
    <cellStyle name="Normal 9 6 9 2" xfId="59997"/>
    <cellStyle name="Normal 9 6 9 3" xfId="59998"/>
    <cellStyle name="Normal 9 6 9 4" xfId="59999"/>
    <cellStyle name="Normal 9 7" xfId="60000"/>
    <cellStyle name="Normal 9 7 2" xfId="60001"/>
    <cellStyle name="Normal 9 7 2 2" xfId="60002"/>
    <cellStyle name="Normal 9 7 2 2 2" xfId="60003"/>
    <cellStyle name="Normal 9 7 2 2 2 2" xfId="60004"/>
    <cellStyle name="Normal 9 7 2 2 2 2 2" xfId="60005"/>
    <cellStyle name="Normal 9 7 2 2 2 3" xfId="60006"/>
    <cellStyle name="Normal 9 7 2 2 2 4" xfId="60007"/>
    <cellStyle name="Normal 9 7 2 2 2 5" xfId="60008"/>
    <cellStyle name="Normal 9 7 2 2 2 6" xfId="60009"/>
    <cellStyle name="Normal 9 7 2 2 3" xfId="60010"/>
    <cellStyle name="Normal 9 7 2 2 3 2" xfId="60011"/>
    <cellStyle name="Normal 9 7 2 2 3 3" xfId="60012"/>
    <cellStyle name="Normal 9 7 2 2 3 4" xfId="60013"/>
    <cellStyle name="Normal 9 7 2 2 4" xfId="60014"/>
    <cellStyle name="Normal 9 7 2 2 5" xfId="60015"/>
    <cellStyle name="Normal 9 7 2 2 6" xfId="60016"/>
    <cellStyle name="Normal 9 7 2 2 7" xfId="60017"/>
    <cellStyle name="Normal 9 7 2 3" xfId="60018"/>
    <cellStyle name="Normal 9 7 2 3 2" xfId="60019"/>
    <cellStyle name="Normal 9 7 2 3 2 2" xfId="60020"/>
    <cellStyle name="Normal 9 7 2 3 2 3" xfId="60021"/>
    <cellStyle name="Normal 9 7 2 3 2 4" xfId="60022"/>
    <cellStyle name="Normal 9 7 2 3 2 5" xfId="60023"/>
    <cellStyle name="Normal 9 7 2 3 3" xfId="60024"/>
    <cellStyle name="Normal 9 7 2 3 3 2" xfId="60025"/>
    <cellStyle name="Normal 9 7 2 3 3 3" xfId="60026"/>
    <cellStyle name="Normal 9 7 2 3 3 4" xfId="60027"/>
    <cellStyle name="Normal 9 7 2 3 4" xfId="60028"/>
    <cellStyle name="Normal 9 7 2 3 5" xfId="60029"/>
    <cellStyle name="Normal 9 7 2 3 6" xfId="60030"/>
    <cellStyle name="Normal 9 7 2 3 7" xfId="60031"/>
    <cellStyle name="Normal 9 7 2 4" xfId="60032"/>
    <cellStyle name="Normal 9 7 2 4 2" xfId="60033"/>
    <cellStyle name="Normal 9 7 2 4 2 2" xfId="60034"/>
    <cellStyle name="Normal 9 7 2 4 3" xfId="60035"/>
    <cellStyle name="Normal 9 7 2 4 4" xfId="60036"/>
    <cellStyle name="Normal 9 7 2 4 5" xfId="60037"/>
    <cellStyle name="Normal 9 7 2 4 6" xfId="60038"/>
    <cellStyle name="Normal 9 7 2 5" xfId="60039"/>
    <cellStyle name="Normal 9 7 2 5 2" xfId="60040"/>
    <cellStyle name="Normal 9 7 2 5 3" xfId="60041"/>
    <cellStyle name="Normal 9 7 2 5 4" xfId="60042"/>
    <cellStyle name="Normal 9 7 2 6" xfId="60043"/>
    <cellStyle name="Normal 9 7 2 7" xfId="60044"/>
    <cellStyle name="Normal 9 7 2 8" xfId="60045"/>
    <cellStyle name="Normal 9 7 2 9" xfId="60046"/>
    <cellStyle name="Normal 9 7 3" xfId="60047"/>
    <cellStyle name="Normal 9 7 3 2" xfId="60048"/>
    <cellStyle name="Normal 9 7 3 2 2" xfId="60049"/>
    <cellStyle name="Normal 9 7 3 2 2 2" xfId="60050"/>
    <cellStyle name="Normal 9 7 3 2 3" xfId="60051"/>
    <cellStyle name="Normal 9 7 3 2 3 2" xfId="60052"/>
    <cellStyle name="Normal 9 7 3 2 4" xfId="60053"/>
    <cellStyle name="Normal 9 7 3 2 5" xfId="60054"/>
    <cellStyle name="Normal 9 7 3 2 6" xfId="60055"/>
    <cellStyle name="Normal 9 7 3 3" xfId="60056"/>
    <cellStyle name="Normal 9 7 3 3 2" xfId="60057"/>
    <cellStyle name="Normal 9 7 3 3 3" xfId="60058"/>
    <cellStyle name="Normal 9 7 3 3 4" xfId="60059"/>
    <cellStyle name="Normal 9 7 3 4" xfId="60060"/>
    <cellStyle name="Normal 9 7 3 4 2" xfId="60061"/>
    <cellStyle name="Normal 9 7 3 5" xfId="60062"/>
    <cellStyle name="Normal 9 7 3 6" xfId="60063"/>
    <cellStyle name="Normal 9 7 3 7" xfId="60064"/>
    <cellStyle name="Normal 9 7 4" xfId="60065"/>
    <cellStyle name="Normal 9 7 4 2" xfId="60066"/>
    <cellStyle name="Normal 9 7 4 2 2" xfId="60067"/>
    <cellStyle name="Normal 9 7 4 2 2 2" xfId="60068"/>
    <cellStyle name="Normal 9 7 4 2 3" xfId="60069"/>
    <cellStyle name="Normal 9 7 4 2 3 2" xfId="60070"/>
    <cellStyle name="Normal 9 7 4 2 4" xfId="60071"/>
    <cellStyle name="Normal 9 7 4 2 5" xfId="60072"/>
    <cellStyle name="Normal 9 7 4 3" xfId="60073"/>
    <cellStyle name="Normal 9 7 4 3 2" xfId="60074"/>
    <cellStyle name="Normal 9 7 4 3 3" xfId="60075"/>
    <cellStyle name="Normal 9 7 4 3 4" xfId="60076"/>
    <cellStyle name="Normal 9 7 4 4" xfId="60077"/>
    <cellStyle name="Normal 9 7 4 4 2" xfId="60078"/>
    <cellStyle name="Normal 9 7 4 5" xfId="60079"/>
    <cellStyle name="Normal 9 7 4 6" xfId="60080"/>
    <cellStyle name="Normal 9 7 4 7" xfId="60081"/>
    <cellStyle name="Normal 9 7 5" xfId="60082"/>
    <cellStyle name="Normal 9 7 5 2" xfId="60083"/>
    <cellStyle name="Normal 9 7 5 2 2" xfId="60084"/>
    <cellStyle name="Normal 9 7 5 3" xfId="60085"/>
    <cellStyle name="Normal 9 7 5 3 2" xfId="60086"/>
    <cellStyle name="Normal 9 7 5 4" xfId="60087"/>
    <cellStyle name="Normal 9 7 5 5" xfId="60088"/>
    <cellStyle name="Normal 9 7 5 6" xfId="60089"/>
    <cellStyle name="Normal 9 7 6" xfId="60090"/>
    <cellStyle name="Normal 9 7 6 2" xfId="60091"/>
    <cellStyle name="Normal 9 7 6 3" xfId="60092"/>
    <cellStyle name="Normal 9 7 6 4" xfId="60093"/>
    <cellStyle name="Normal 9 7 7" xfId="60094"/>
    <cellStyle name="Normal 9 7 7 2" xfId="60095"/>
    <cellStyle name="Normal 9 7 8" xfId="60096"/>
    <cellStyle name="Normal 9 7 9" xfId="60097"/>
    <cellStyle name="Normal 9 8" xfId="60098"/>
    <cellStyle name="Normal 9 8 2" xfId="60099"/>
    <cellStyle name="Normal 9 8 2 2" xfId="60100"/>
    <cellStyle name="Normal 9 8 2 2 2" xfId="60101"/>
    <cellStyle name="Normal 9 8 2 2 2 2" xfId="60102"/>
    <cellStyle name="Normal 9 8 2 2 2 3" xfId="60103"/>
    <cellStyle name="Normal 9 8 2 2 2 4" xfId="60104"/>
    <cellStyle name="Normal 9 8 2 2 2 5" xfId="60105"/>
    <cellStyle name="Normal 9 8 2 2 3" xfId="60106"/>
    <cellStyle name="Normal 9 8 2 2 3 2" xfId="60107"/>
    <cellStyle name="Normal 9 8 2 2 3 3" xfId="60108"/>
    <cellStyle name="Normal 9 8 2 2 3 4" xfId="60109"/>
    <cellStyle name="Normal 9 8 2 2 4" xfId="60110"/>
    <cellStyle name="Normal 9 8 2 2 5" xfId="60111"/>
    <cellStyle name="Normal 9 8 2 2 6" xfId="60112"/>
    <cellStyle name="Normal 9 8 2 2 7" xfId="60113"/>
    <cellStyle name="Normal 9 8 2 3" xfId="60114"/>
    <cellStyle name="Normal 9 8 2 3 2" xfId="60115"/>
    <cellStyle name="Normal 9 8 2 3 2 2" xfId="60116"/>
    <cellStyle name="Normal 9 8 2 3 3" xfId="60117"/>
    <cellStyle name="Normal 9 8 2 3 4" xfId="60118"/>
    <cellStyle name="Normal 9 8 2 3 5" xfId="60119"/>
    <cellStyle name="Normal 9 8 2 3 6" xfId="60120"/>
    <cellStyle name="Normal 9 8 2 4" xfId="60121"/>
    <cellStyle name="Normal 9 8 2 4 2" xfId="60122"/>
    <cellStyle name="Normal 9 8 2 4 3" xfId="60123"/>
    <cellStyle name="Normal 9 8 2 4 4" xfId="60124"/>
    <cellStyle name="Normal 9 8 2 5" xfId="60125"/>
    <cellStyle name="Normal 9 8 2 6" xfId="60126"/>
    <cellStyle name="Normal 9 8 2 7" xfId="60127"/>
    <cellStyle name="Normal 9 8 2 8" xfId="60128"/>
    <cellStyle name="Normal 9 8 3" xfId="60129"/>
    <cellStyle name="Normal 9 8 3 2" xfId="60130"/>
    <cellStyle name="Normal 9 8 3 2 2" xfId="60131"/>
    <cellStyle name="Normal 9 8 3 2 2 2" xfId="60132"/>
    <cellStyle name="Normal 9 8 3 2 3" xfId="60133"/>
    <cellStyle name="Normal 9 8 3 2 3 2" xfId="60134"/>
    <cellStyle name="Normal 9 8 3 2 4" xfId="60135"/>
    <cellStyle name="Normal 9 8 3 2 5" xfId="60136"/>
    <cellStyle name="Normal 9 8 3 3" xfId="60137"/>
    <cellStyle name="Normal 9 8 3 3 2" xfId="60138"/>
    <cellStyle name="Normal 9 8 3 3 3" xfId="60139"/>
    <cellStyle name="Normal 9 8 3 3 4" xfId="60140"/>
    <cellStyle name="Normal 9 8 3 4" xfId="60141"/>
    <cellStyle name="Normal 9 8 3 4 2" xfId="60142"/>
    <cellStyle name="Normal 9 8 3 5" xfId="60143"/>
    <cellStyle name="Normal 9 8 3 6" xfId="60144"/>
    <cellStyle name="Normal 9 8 3 7" xfId="60145"/>
    <cellStyle name="Normal 9 8 4" xfId="60146"/>
    <cellStyle name="Normal 9 8 4 2" xfId="60147"/>
    <cellStyle name="Normal 9 8 4 2 2" xfId="60148"/>
    <cellStyle name="Normal 9 8 4 2 2 2" xfId="60149"/>
    <cellStyle name="Normal 9 8 4 2 3" xfId="60150"/>
    <cellStyle name="Normal 9 8 4 2 3 2" xfId="60151"/>
    <cellStyle name="Normal 9 8 4 2 4" xfId="60152"/>
    <cellStyle name="Normal 9 8 4 3" xfId="60153"/>
    <cellStyle name="Normal 9 8 4 3 2" xfId="60154"/>
    <cellStyle name="Normal 9 8 4 4" xfId="60155"/>
    <cellStyle name="Normal 9 8 4 4 2" xfId="60156"/>
    <cellStyle name="Normal 9 8 4 5" xfId="60157"/>
    <cellStyle name="Normal 9 8 4 6" xfId="60158"/>
    <cellStyle name="Normal 9 8 5" xfId="60159"/>
    <cellStyle name="Normal 9 8 5 2" xfId="60160"/>
    <cellStyle name="Normal 9 8 5 2 2" xfId="60161"/>
    <cellStyle name="Normal 9 8 5 3" xfId="60162"/>
    <cellStyle name="Normal 9 8 5 3 2" xfId="60163"/>
    <cellStyle name="Normal 9 8 5 4" xfId="60164"/>
    <cellStyle name="Normal 9 8 6" xfId="60165"/>
    <cellStyle name="Normal 9 8 6 2" xfId="60166"/>
    <cellStyle name="Normal 9 8 7" xfId="60167"/>
    <cellStyle name="Normal 9 8 7 2" xfId="60168"/>
    <cellStyle name="Normal 9 8 8" xfId="60169"/>
    <cellStyle name="Normal 9 8 9" xfId="60170"/>
    <cellStyle name="Normal 9 9" xfId="60171"/>
    <cellStyle name="Normal 9 9 2" xfId="60172"/>
    <cellStyle name="Normal 9 9 2 2" xfId="60173"/>
    <cellStyle name="Normal 9 9 2 2 2" xfId="60174"/>
    <cellStyle name="Normal 9 9 2 2 3" xfId="60175"/>
    <cellStyle name="Normal 9 9 2 2 4" xfId="60176"/>
    <cellStyle name="Normal 9 9 2 2 5" xfId="60177"/>
    <cellStyle name="Normal 9 9 2 3" xfId="60178"/>
    <cellStyle name="Normal 9 9 2 3 2" xfId="60179"/>
    <cellStyle name="Normal 9 9 2 3 3" xfId="60180"/>
    <cellStyle name="Normal 9 9 2 3 4" xfId="60181"/>
    <cellStyle name="Normal 9 9 2 4" xfId="60182"/>
    <cellStyle name="Normal 9 9 2 5" xfId="60183"/>
    <cellStyle name="Normal 9 9 2 6" xfId="60184"/>
    <cellStyle name="Normal 9 9 2 7" xfId="60185"/>
    <cellStyle name="Normal 9 9 3" xfId="60186"/>
    <cellStyle name="Normal 9 9 3 2" xfId="60187"/>
    <cellStyle name="Normal 9 9 3 2 2" xfId="60188"/>
    <cellStyle name="Normal 9 9 3 2 3" xfId="60189"/>
    <cellStyle name="Normal 9 9 3 2 4" xfId="60190"/>
    <cellStyle name="Normal 9 9 3 2 5" xfId="60191"/>
    <cellStyle name="Normal 9 9 3 3" xfId="60192"/>
    <cellStyle name="Normal 9 9 3 3 2" xfId="60193"/>
    <cellStyle name="Normal 9 9 3 3 3" xfId="60194"/>
    <cellStyle name="Normal 9 9 3 3 4" xfId="60195"/>
    <cellStyle name="Normal 9 9 3 4" xfId="60196"/>
    <cellStyle name="Normal 9 9 3 5" xfId="60197"/>
    <cellStyle name="Normal 9 9 3 6" xfId="60198"/>
    <cellStyle name="Normal 9 9 3 7" xfId="60199"/>
    <cellStyle name="Normal 9 9 4" xfId="60200"/>
    <cellStyle name="Normal 9 9 4 2" xfId="60201"/>
    <cellStyle name="Normal 9 9 4 2 2" xfId="60202"/>
    <cellStyle name="Normal 9 9 4 3" xfId="60203"/>
    <cellStyle name="Normal 9 9 4 4" xfId="60204"/>
    <cellStyle name="Normal 9 9 4 5" xfId="60205"/>
    <cellStyle name="Normal 9 9 4 6" xfId="60206"/>
    <cellStyle name="Normal 9 9 5" xfId="60207"/>
    <cellStyle name="Normal 9 9 5 2" xfId="60208"/>
    <cellStyle name="Normal 9 9 5 3" xfId="60209"/>
    <cellStyle name="Normal 9 9 5 4" xfId="60210"/>
    <cellStyle name="Normal 9 9 6" xfId="60211"/>
    <cellStyle name="Normal 9 9 7" xfId="60212"/>
    <cellStyle name="Normal 9 9 8" xfId="60213"/>
    <cellStyle name="Normal 9 9 9" xfId="60214"/>
    <cellStyle name="Normal_Budget Anal 99 00 G" xfId="6"/>
    <cellStyle name="Normal_Copy of 1  2011-12  Budget Summary Costings_21st Jan pm (DB)" xfId="5"/>
    <cellStyle name="Note 10" xfId="60215"/>
    <cellStyle name="Note 10 2" xfId="60216"/>
    <cellStyle name="Note 11" xfId="60217"/>
    <cellStyle name="Note 2" xfId="60218"/>
    <cellStyle name="Note 2 10" xfId="60219"/>
    <cellStyle name="Note 2 11" xfId="60220"/>
    <cellStyle name="Note 2 2" xfId="60221"/>
    <cellStyle name="Note 2 2 2" xfId="60222"/>
    <cellStyle name="Note 2 2 2 2" xfId="60223"/>
    <cellStyle name="Note 2 2 2 3" xfId="60224"/>
    <cellStyle name="Note 2 2 2 4" xfId="60225"/>
    <cellStyle name="Note 2 2 3" xfId="60226"/>
    <cellStyle name="Note 2 2 3 2" xfId="60227"/>
    <cellStyle name="Note 2 2 3 3" xfId="60228"/>
    <cellStyle name="Note 2 2 3 4" xfId="60229"/>
    <cellStyle name="Note 2 2 4" xfId="60230"/>
    <cellStyle name="Note 2 2 5" xfId="60231"/>
    <cellStyle name="Note 2 3" xfId="60232"/>
    <cellStyle name="Note 2 3 2" xfId="60233"/>
    <cellStyle name="Note 2 3 2 2" xfId="60234"/>
    <cellStyle name="Note 2 3 2 3" xfId="60235"/>
    <cellStyle name="Note 2 3 3" xfId="60236"/>
    <cellStyle name="Note 2 3 4" xfId="60237"/>
    <cellStyle name="Note 2 3 5" xfId="60238"/>
    <cellStyle name="Note 2 3 6" xfId="60239"/>
    <cellStyle name="Note 2 4" xfId="60240"/>
    <cellStyle name="Note 2 4 2" xfId="60241"/>
    <cellStyle name="Note 2 4 3" xfId="60242"/>
    <cellStyle name="Note 2 4 4" xfId="60243"/>
    <cellStyle name="Note 2 4 5" xfId="60244"/>
    <cellStyle name="Note 2 4 6" xfId="60245"/>
    <cellStyle name="Note 2 5" xfId="60246"/>
    <cellStyle name="Note 2 5 2" xfId="60247"/>
    <cellStyle name="Note 2 5 3" xfId="60248"/>
    <cellStyle name="Note 2 6" xfId="60249"/>
    <cellStyle name="Note 2 6 2" xfId="60250"/>
    <cellStyle name="Note 2 6 3" xfId="60251"/>
    <cellStyle name="Note 2 7" xfId="60252"/>
    <cellStyle name="Note 2 8" xfId="60253"/>
    <cellStyle name="Note 2 9" xfId="60254"/>
    <cellStyle name="Note 3" xfId="60255"/>
    <cellStyle name="Note 3 2" xfId="60256"/>
    <cellStyle name="Note 3 2 2" xfId="60257"/>
    <cellStyle name="Note 3 2 3" xfId="60258"/>
    <cellStyle name="Note 3 2 4" xfId="60259"/>
    <cellStyle name="Note 3 2 5" xfId="60260"/>
    <cellStyle name="Note 3 3" xfId="60261"/>
    <cellStyle name="Note 3 3 2" xfId="60262"/>
    <cellStyle name="Note 3 3 3" xfId="60263"/>
    <cellStyle name="Note 3 3 4" xfId="60264"/>
    <cellStyle name="Note 3 4" xfId="60265"/>
    <cellStyle name="Note 3 5" xfId="60266"/>
    <cellStyle name="Note 4" xfId="60267"/>
    <cellStyle name="Note 4 2" xfId="60268"/>
    <cellStyle name="Note 4 2 2" xfId="60269"/>
    <cellStyle name="Note 4 2 2 2" xfId="60270"/>
    <cellStyle name="Note 4 2 2 2 2" xfId="60271"/>
    <cellStyle name="Note 4 2 2 2 3" xfId="60272"/>
    <cellStyle name="Note 4 2 2 2 4" xfId="60273"/>
    <cellStyle name="Note 4 2 2 2 5" xfId="60274"/>
    <cellStyle name="Note 4 2 2 3" xfId="60275"/>
    <cellStyle name="Note 4 2 2 3 2" xfId="60276"/>
    <cellStyle name="Note 4 2 2 3 3" xfId="60277"/>
    <cellStyle name="Note 4 2 2 3 4" xfId="60278"/>
    <cellStyle name="Note 4 2 2 4" xfId="60279"/>
    <cellStyle name="Note 4 2 2 5" xfId="60280"/>
    <cellStyle name="Note 4 2 2 5 2" xfId="60281"/>
    <cellStyle name="Note 4 2 2 6" xfId="60282"/>
    <cellStyle name="Note 4 2 2 7" xfId="60283"/>
    <cellStyle name="Note 4 2 3" xfId="60284"/>
    <cellStyle name="Note 4 2 3 2" xfId="60285"/>
    <cellStyle name="Note 4 2 3 2 2" xfId="60286"/>
    <cellStyle name="Note 4 2 3 3" xfId="60287"/>
    <cellStyle name="Note 4 2 3 4" xfId="60288"/>
    <cellStyle name="Note 4 2 3 5" xfId="60289"/>
    <cellStyle name="Note 4 2 3 6" xfId="60290"/>
    <cellStyle name="Note 4 2 4" xfId="60291"/>
    <cellStyle name="Note 4 2 4 2" xfId="60292"/>
    <cellStyle name="Note 4 2 4 3" xfId="60293"/>
    <cellStyle name="Note 4 2 4 4" xfId="60294"/>
    <cellStyle name="Note 4 2 5" xfId="60295"/>
    <cellStyle name="Note 4 2 6" xfId="60296"/>
    <cellStyle name="Note 4 2 6 2" xfId="60297"/>
    <cellStyle name="Note 4 2 7" xfId="60298"/>
    <cellStyle name="Note 4 3" xfId="60299"/>
    <cellStyle name="Note 4 3 2" xfId="60300"/>
    <cellStyle name="Note 4 3 2 2" xfId="60301"/>
    <cellStyle name="Note 4 3 2 3" xfId="60302"/>
    <cellStyle name="Note 4 3 2 4" xfId="60303"/>
    <cellStyle name="Note 4 3 2 5" xfId="60304"/>
    <cellStyle name="Note 4 3 3" xfId="60305"/>
    <cellStyle name="Note 4 3 3 2" xfId="60306"/>
    <cellStyle name="Note 4 3 3 3" xfId="60307"/>
    <cellStyle name="Note 4 3 3 4" xfId="60308"/>
    <cellStyle name="Note 4 3 4" xfId="60309"/>
    <cellStyle name="Note 4 3 5" xfId="60310"/>
    <cellStyle name="Note 4 3 5 2" xfId="60311"/>
    <cellStyle name="Note 4 3 6" xfId="60312"/>
    <cellStyle name="Note 4 3 7" xfId="60313"/>
    <cellStyle name="Note 4 4" xfId="60314"/>
    <cellStyle name="Note 4 4 2" xfId="60315"/>
    <cellStyle name="Note 4 4 2 2" xfId="60316"/>
    <cellStyle name="Note 4 4 3" xfId="60317"/>
    <cellStyle name="Note 4 4 4" xfId="60318"/>
    <cellStyle name="Note 4 4 4 2" xfId="60319"/>
    <cellStyle name="Note 4 4 5" xfId="60320"/>
    <cellStyle name="Note 4 4 6" xfId="60321"/>
    <cellStyle name="Note 4 5" xfId="60322"/>
    <cellStyle name="Note 4 5 2" xfId="60323"/>
    <cellStyle name="Note 4 5 3" xfId="60324"/>
    <cellStyle name="Note 4 5 3 2" xfId="60325"/>
    <cellStyle name="Note 4 5 4" xfId="60326"/>
    <cellStyle name="Note 4 6" xfId="60327"/>
    <cellStyle name="Note 4 6 2" xfId="60328"/>
    <cellStyle name="Note 4 6 3" xfId="60329"/>
    <cellStyle name="Note 4 6 4" xfId="60330"/>
    <cellStyle name="Note 4 7" xfId="60331"/>
    <cellStyle name="Note 4 7 2" xfId="60332"/>
    <cellStyle name="Note 4 8" xfId="60333"/>
    <cellStyle name="Note 5" xfId="60334"/>
    <cellStyle name="Note 5 2" xfId="60335"/>
    <cellStyle name="Note 5 2 2" xfId="60336"/>
    <cellStyle name="Note 5 2 2 2" xfId="60337"/>
    <cellStyle name="Note 5 2 3" xfId="60338"/>
    <cellStyle name="Note 5 3" xfId="60339"/>
    <cellStyle name="Note 5 3 2" xfId="60340"/>
    <cellStyle name="Note 5 4" xfId="60341"/>
    <cellStyle name="Note 5 5" xfId="60342"/>
    <cellStyle name="Note 6" xfId="60343"/>
    <cellStyle name="Note 6 2" xfId="60344"/>
    <cellStyle name="Note 6 2 2" xfId="60345"/>
    <cellStyle name="Note 6 2 2 2" xfId="60346"/>
    <cellStyle name="Note 6 2 3" xfId="60347"/>
    <cellStyle name="Note 6 3" xfId="60348"/>
    <cellStyle name="Note 6 3 2" xfId="60349"/>
    <cellStyle name="Note 6 4" xfId="60350"/>
    <cellStyle name="Note 7" xfId="60351"/>
    <cellStyle name="Note 7 2" xfId="60352"/>
    <cellStyle name="Note 8" xfId="60353"/>
    <cellStyle name="Note 8 2" xfId="60354"/>
    <cellStyle name="Note 9" xfId="60355"/>
    <cellStyle name="Note 9 2" xfId="60356"/>
    <cellStyle name="Output 2" xfId="60357"/>
    <cellStyle name="Output 2 2" xfId="60358"/>
    <cellStyle name="Output 2 2 2" xfId="60359"/>
    <cellStyle name="Output 2 2 3" xfId="60360"/>
    <cellStyle name="Output 2 2 4" xfId="60361"/>
    <cellStyle name="Output 2 2 5" xfId="60362"/>
    <cellStyle name="Output 2 3" xfId="60363"/>
    <cellStyle name="Output 2 3 2" xfId="60364"/>
    <cellStyle name="Output 2 3 3" xfId="60365"/>
    <cellStyle name="Output 2 4" xfId="60366"/>
    <cellStyle name="Output 2 5" xfId="60367"/>
    <cellStyle name="Output 2 6" xfId="60368"/>
    <cellStyle name="Output 3" xfId="60369"/>
    <cellStyle name="Output 3 2" xfId="60370"/>
    <cellStyle name="Output 3 3" xfId="60371"/>
    <cellStyle name="Output 3 4" xfId="60372"/>
    <cellStyle name="Output 4" xfId="60373"/>
    <cellStyle name="Output 4 2" xfId="60374"/>
    <cellStyle name="Output 5" xfId="60375"/>
    <cellStyle name="Percent 10" xfId="60376"/>
    <cellStyle name="Percent 11" xfId="60377"/>
    <cellStyle name="Percent 12" xfId="60378"/>
    <cellStyle name="Percent 13" xfId="60379"/>
    <cellStyle name="Percent 14" xfId="60380"/>
    <cellStyle name="Percent 15" xfId="60381"/>
    <cellStyle name="Percent 2" xfId="4"/>
    <cellStyle name="Percent 2 2" xfId="60382"/>
    <cellStyle name="Percent 2 2 2" xfId="60383"/>
    <cellStyle name="Percent 2 2 2 2" xfId="60384"/>
    <cellStyle name="Percent 2 2 2 3" xfId="60385"/>
    <cellStyle name="Percent 2 2 2 4" xfId="60386"/>
    <cellStyle name="Percent 2 2 3" xfId="60387"/>
    <cellStyle name="Percent 2 2 3 2" xfId="60388"/>
    <cellStyle name="Percent 2 2 3 3" xfId="60389"/>
    <cellStyle name="Percent 2 2 4" xfId="60390"/>
    <cellStyle name="Percent 2 2 4 2" xfId="60391"/>
    <cellStyle name="Percent 2 2 5" xfId="60392"/>
    <cellStyle name="Percent 2 2 5 2" xfId="60393"/>
    <cellStyle name="Percent 2 3" xfId="60394"/>
    <cellStyle name="Percent 2 3 2" xfId="60395"/>
    <cellStyle name="Percent 2 3 3" xfId="60396"/>
    <cellStyle name="Percent 2 3 4" xfId="60397"/>
    <cellStyle name="Percent 2 4" xfId="60398"/>
    <cellStyle name="Percent 2 4 2" xfId="60399"/>
    <cellStyle name="Percent 2 4 3" xfId="60400"/>
    <cellStyle name="Percent 2 5" xfId="60401"/>
    <cellStyle name="Percent 2 5 2" xfId="60402"/>
    <cellStyle name="Percent 2 5 3" xfId="60403"/>
    <cellStyle name="Percent 2 6" xfId="60404"/>
    <cellStyle name="Percent 2 7" xfId="60405"/>
    <cellStyle name="Percent 3" xfId="60406"/>
    <cellStyle name="Percent 3 2" xfId="60407"/>
    <cellStyle name="Percent 3 2 2" xfId="60408"/>
    <cellStyle name="Percent 3 2 3" xfId="60409"/>
    <cellStyle name="Percent 3 2 4" xfId="60410"/>
    <cellStyle name="Percent 3 3" xfId="60411"/>
    <cellStyle name="Percent 3 4" xfId="60412"/>
    <cellStyle name="Percent 4" xfId="60413"/>
    <cellStyle name="Percent 4 2" xfId="60414"/>
    <cellStyle name="Percent 4 3" xfId="60415"/>
    <cellStyle name="Percent 5" xfId="60416"/>
    <cellStyle name="Percent 5 2" xfId="60417"/>
    <cellStyle name="Percent 5 3" xfId="60418"/>
    <cellStyle name="Percent 5 4" xfId="60419"/>
    <cellStyle name="Percent 6" xfId="60420"/>
    <cellStyle name="Percent 6 2" xfId="60421"/>
    <cellStyle name="Percent 7" xfId="60422"/>
    <cellStyle name="Percent 8" xfId="60423"/>
    <cellStyle name="Percent 9" xfId="60424"/>
    <cellStyle name="Percent 9 2" xfId="60425"/>
    <cellStyle name="Pound" xfId="60426"/>
    <cellStyle name="PoundRed" xfId="60427"/>
    <cellStyle name="Row_CategoryHeadings" xfId="60428"/>
    <cellStyle name="Source" xfId="60429"/>
    <cellStyle name="Style 1" xfId="60430"/>
    <cellStyle name="Style 1 2" xfId="60431"/>
    <cellStyle name="Style 1 2 2" xfId="60432"/>
    <cellStyle name="Style 1 3" xfId="60433"/>
    <cellStyle name="Style 1 4" xfId="60434"/>
    <cellStyle name="Style 1 5" xfId="60435"/>
    <cellStyle name="Style 2" xfId="60436"/>
    <cellStyle name="Style 2 2" xfId="60437"/>
    <cellStyle name="Style 2 2 2" xfId="60438"/>
    <cellStyle name="Style 2 2 3" xfId="60439"/>
    <cellStyle name="Style 2 2 4" xfId="60440"/>
    <cellStyle name="Table_Name" xfId="60441"/>
    <cellStyle name="Title 2" xfId="60442"/>
    <cellStyle name="Title 2 2" xfId="60443"/>
    <cellStyle name="Title 2 3" xfId="60444"/>
    <cellStyle name="Title 2 4" xfId="60445"/>
    <cellStyle name="Title 2 5" xfId="60446"/>
    <cellStyle name="Title 3" xfId="60447"/>
    <cellStyle name="Title 3 2" xfId="60448"/>
    <cellStyle name="Title 3 3" xfId="60449"/>
    <cellStyle name="Title 3 4" xfId="60450"/>
    <cellStyle name="Title 4" xfId="60451"/>
    <cellStyle name="Title 4 2" xfId="60452"/>
    <cellStyle name="Title 4 3" xfId="60453"/>
    <cellStyle name="Total 2" xfId="60454"/>
    <cellStyle name="Total 2 2" xfId="60455"/>
    <cellStyle name="Total 2 2 2" xfId="60456"/>
    <cellStyle name="Total 2 2 3" xfId="60457"/>
    <cellStyle name="Total 2 2 4" xfId="60458"/>
    <cellStyle name="Total 2 2 5" xfId="60459"/>
    <cellStyle name="Total 2 3" xfId="60460"/>
    <cellStyle name="Total 2 3 2" xfId="60461"/>
    <cellStyle name="Total 2 3 3" xfId="60462"/>
    <cellStyle name="Total 2 4" xfId="60463"/>
    <cellStyle name="Total 2 5" xfId="60464"/>
    <cellStyle name="Total 2 6" xfId="60465"/>
    <cellStyle name="Total 3" xfId="60466"/>
    <cellStyle name="Total 3 2" xfId="60467"/>
    <cellStyle name="Total 3 3" xfId="60468"/>
    <cellStyle name="Total 3 4" xfId="60469"/>
    <cellStyle name="Total 4" xfId="60470"/>
    <cellStyle name="Total 4 2" xfId="60471"/>
    <cellStyle name="Total 5" xfId="60472"/>
    <cellStyle name="Warning Text 2" xfId="60473"/>
    <cellStyle name="Warning Text 2 2" xfId="60474"/>
    <cellStyle name="Warning Text 2 2 2" xfId="60475"/>
    <cellStyle name="Warning Text 2 2 3" xfId="60476"/>
    <cellStyle name="Warning Text 2 3" xfId="60477"/>
    <cellStyle name="Warning Text 2 4" xfId="60478"/>
    <cellStyle name="Warning Text 2 5" xfId="60479"/>
    <cellStyle name="Warning Text 3" xfId="60480"/>
    <cellStyle name="Warning Text 3 2" xfId="60481"/>
    <cellStyle name="Warning Text 3 3" xfId="60482"/>
    <cellStyle name="Warning Text 3 4" xfId="60483"/>
    <cellStyle name="Warning Text 4" xfId="60484"/>
    <cellStyle name="Warning Text 4 2" xfId="60485"/>
    <cellStyle name="Warning Text 5" xfId="60486"/>
    <cellStyle name="Warnings" xfId="60487"/>
  </cellStyles>
  <dxfs count="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theme" Target="theme/theme1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41" Type="http://schemas.openxmlformats.org/officeDocument/2006/relationships/externalLink" Target="externalLinks/externalLink3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6860\Local%20Settings\Temporary%20Internet%20Files\OLK43\Documents%20and%20Settings\6860\Local%20Settings\Temporary%20Internet%20Files\OLK3A\Other%20Growth%20Bids%202005-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inance%20Managers\Martin%20Kilroy\SAP\Essex%20SAP%20Variants%20@%204-2-1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ipfastats.net/uploads/Police%20Estimates%202011-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ba59\erdms_sjlg\LGF\LGF%202%20Revenue\SSA%20calculations\2007-08\Models\Copies\Copy%20of%20NF1_2007-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ipfastats.net/SIS/DATABASE/Questionnaires/POLICE/2010/Police%20Actuals%202009-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6014\Local%20Settings\Temporary%20Internet%20Files\OLK174\Finance%20Managers\Keith%20Ellis\Comms%20Division\Budget%200607\Budgets\Forecasts\Period%209\COMMS%20067%20Monthly%20Report%20with%20Orig%20Budget%20P9%20-%20Final%20Exc%20CB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Ready%20Reckoner%20Sept%20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appssvr1\finance\data\Finance%20Managers\Monthly%20Revenue%20Monitoring\2013-14\Mth03\Essex%20Monthly%20Monitor%20Rpt%202013-14%20mth03%20v4%2015-07-13%20SR%20Version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Corporate%20Accounting\Budget%20Setting\Budget%20Setting%20201213\3.%20Staff\1.%20Police%20Staff%20Pay%20Costing%20File%20201213%20LATES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6014\Local%20Settings\Temporary%20Internet%20Files\OLK174\Finance%20Managers\Martin%20Kilroy\CRIME%20DIV%202007-08\CRIME%20Div%20Devolved%20Agresso%20-%20JUN%2007%20@%2020-6-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6860\Local%20Settings\Temporary%20Internet%20Files\OLK43\Documents%20and%20Settings\6860\Local%20Settings\Temporary%20Internet%20Files\OLK43\Data\FSD\MTSFP\2006\Police%20CT%20analysis%20to%202006-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6860\Local%20Settings\Temporary%20Internet%20Files\OLK43\TEMP\9900\Indic%20Budg_1999_2000_Divs_Dept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appssvr1\finance\data\SAP\Internal%20Orders\Internal%20Orders%20workings_LATEST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6860\Local%20Settings\Temporary%20Internet%20Files\OLK43\HR\Occ%20Health%20&amp;%20sickness\LT%20restricted%20Jan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appssvr1\finance\data\Finance%20Managers\Monthly%20Revenue%20Monitoring\2012-13\Mth13\Force%20Monthly%20Monitoring%20Report%202012-13%20MTH13%20v6%2029-05-1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7001\Local%20Settings\Temporary%20Internet%20Files\Content.Outlook\5N4U6583\SBAU-749a%20-%20All%20E1%20employees%20to%20create%20IT8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appssvr1\finance\Data\My%20Documents\D%20DIV%20(TENDRING)%202003-4\Test%20for%20Marti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ctR&amp;D\Conrad\Excel\RECKONER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are.ecis.police.uk/collaborate/scd/Business%20Support/data/Establishment/Establishment%20chart%20SCD%205th%20Nov%202012%20-%20with%20recharg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6860\Local%20Settings\Temporary%20Internet%20Files\OLK43\TEMP\2002_2003\Budget_Efficiency_replies\%23EP_Efficiency%20Plan%202002_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ging%20the%20Organisation\Corp%20Fin\Essex\CorpAcc\Budget%20Setting\201516\1.%20Pay%20Budget%20Setting\3.%20Officers\1.%202015-16%20Pay%20Budget%20Setting%20-%20Officers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ging%20the%20Organisation\Corp%20Fin\Essex\CorpAcc\Budget%20Setting\201718\Pay%20Budget%20Setting\1.%20PCSO\1.%202017-18%20Pay%20Budget%20Setting%20-%20PCS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6860\Local%20Settings\Temporary%20Internet%20Files\OLK43\TEMP\Budget%20Book%202002%200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ging%20the%20Organisation\Corp%20Fin\Essex\CorpAcc\Budget%20Setting\201718\Pay%20Budget%20Setting\3.%20Officers\1.%202017-18%20Pay%20Budget%20Setting%20-%20Officers-LIVE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appssvr1\finance\data\Finance%20Managers\Martin%20Kilroy\MSD%20GENERAL\0000%20MSD%20NOT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ging%20the%20Organisation\Corp%20Fin\Essex\CorpAcc\Budget%20Setting\201718\Pay%20Budget%20Setting\2.%20Staff\1.%202017-18%20Pay%20Budget%20Setting%20-%20Staff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appssvr1\finance\data\Corporate%20Accounting\Police%20Objective%20Analysis\2012-13%20actuals\Police%20Staff\Police%20Staff%20_%20summary%2020121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A\Police\Police%20Finance\04_Police%20Allocation%20Formula\02_PFF%20Models\pff2013%20-%20WORKING%20MODEL\20121101%20PFFModel_1314_Pre%20August%20Statement_TJ%20AGREED%20WITH%20DCLG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appssvr1\finance\data\Corporate%20Accounting\Agresso\Account%20Rule%20Checke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appssvr1\d\data\Corporate%20Accounting\Budget%20Setting%20200910\3.%20Police%20Staff%20Pay%20Costings\1.%20Police%20Staff%20Pay%20Costing%20File%202009-10%20(2008%20pay%20rise)_Lates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1.%20Police%20Staff%20Pay%20Costing%20File%20201011%20-%20Allocation%20to%20Refor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appssvr1\finance\data\Corporate%20Accounting\Closure\Closure%20201112\Statement%20of%20Accounts%2011-12_template\9.%20Working%20Version\2.%20Tables%20for%20Core%20Financial%20Statemen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6860\Local%20Settings\Temporary%20Internet%20Files\OLK43\TEMP\2000_2001\Budget_Efficiency_Replies\%23EP_Efficiency%20Plan%202000_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6860\Local%20Settings\Temporary%20Internet%20Files\OLK43\TEMP\General\Stats\Police%20Estimates%202000_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6860\Local%20Settings\Temporary%20Internet%20Files\OLK43\Management%20Accounting\Pensions\2000-01\PENS99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appssvr1\d\data\Chief%20Accountant\Budget%20Monitoring\2011-12\F&amp;A%20Cttee\1.%2027th%20June%2011\Reform%20Programme%20-%20Team%20Costs%20revised%20v3%200%20%20(30%20Dec%2010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6860\Local%20Settings\Temporary%20Internet%20Files\OLK43\WINNT\Profiles\6516\Personal\Excel\9900\1999_20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appssvr1\finance\Documents%20and%20Settings\7001\Local%20Settings\Temporary%20Internet%20Files\OLK3D\Eastern%20Div%20Budget%20Monitoring%20Apr'07%20-%20Apr'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ildon (1of2)"/>
      <sheetName val="Basildon (2of2)"/>
      <sheetName val="Braintree (1of2)"/>
      <sheetName val="Braintree (2of2)"/>
      <sheetName val="Chelmsford (1of4)"/>
      <sheetName val="Chelmsford (2of4)"/>
      <sheetName val="Chelmsford (3of4)"/>
      <sheetName val="Chelmsford (4of4)"/>
      <sheetName val="Colchester"/>
      <sheetName val="Tendring (1of4)"/>
      <sheetName val="Tendring (2of4)"/>
      <sheetName val="Tendring (3of4)"/>
      <sheetName val="Tendring (4of4)"/>
      <sheetName val="Thurrock (1of7)"/>
      <sheetName val="Thurrock (2of7)"/>
      <sheetName val="Thurrock (3of7)"/>
      <sheetName val="Thurrock (4of7)"/>
      <sheetName val="Thurrock (5of7)"/>
      <sheetName val="Thurrock (6of7)"/>
      <sheetName val="Thurrock (7of7)"/>
      <sheetName val="Crime (1of5)"/>
      <sheetName val="Crime (2of5)"/>
      <sheetName val="Crime (3of5)"/>
      <sheetName val="Crime (4of5)"/>
      <sheetName val="Crime (5of5)"/>
      <sheetName val="Corporate Support (1of2)"/>
      <sheetName val="Corporate Support (2of2)"/>
      <sheetName val="EPTC"/>
      <sheetName val="Federation (1of2)"/>
      <sheetName val="Federation (2of2)"/>
      <sheetName val="Finance (1of2)"/>
      <sheetName val="Finance (2of2)"/>
      <sheetName val="Media"/>
      <sheetName val="Personnel (1of3)"/>
      <sheetName val="Personnel (2of3)"/>
      <sheetName val="Personnel (3of3)"/>
      <sheetName val="Procurement"/>
      <sheetName val="Property (1of6)"/>
      <sheetName val="Property (2of6)"/>
      <sheetName val="Property (3of6)"/>
      <sheetName val="Property (4of6)"/>
      <sheetName val="Property (5of6)"/>
      <sheetName val="Property (6of6)"/>
      <sheetName val="Summary"/>
      <sheetName val="Lists"/>
      <sheetName val="Data validation tables"/>
      <sheetName val="Lookup 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A Kent_Essex - WORKING DOC"/>
      <sheetName val="SUMMARY OF BUDHOLDERS"/>
      <sheetName val="Accounts + Budholders"/>
      <sheetName val="Budholder Descriptions"/>
      <sheetName val="Be Safer (49533)"/>
      <sheetName val="BSCF (49548)"/>
      <sheetName val="Colch BCU Fund (49541)"/>
      <sheetName val="Report"/>
      <sheetName val="Prison No Way (49547)"/>
      <sheetName val="Tendring BCU Fund (49540)"/>
      <sheetName val="US (49569)"/>
    </sheetNames>
    <sheetDataSet>
      <sheetData sheetId="0"/>
      <sheetData sheetId="1"/>
      <sheetData sheetId="2"/>
      <sheetData sheetId="3"/>
      <sheetData sheetId="4">
        <row r="1">
          <cell r="A1" t="str">
            <v>Attr.value</v>
          </cell>
          <cell r="B1" t="str">
            <v>Description</v>
          </cell>
        </row>
        <row r="2">
          <cell r="A2" t="str">
            <v>AMO</v>
          </cell>
          <cell r="B2" t="str">
            <v>Athena Management Org</v>
          </cell>
        </row>
        <row r="3">
          <cell r="A3" t="str">
            <v>ASU</v>
          </cell>
          <cell r="B3" t="str">
            <v>ASU</v>
          </cell>
        </row>
        <row r="4">
          <cell r="A4" t="str">
            <v>BUSSVS</v>
          </cell>
          <cell r="B4" t="str">
            <v>Head of Business Services</v>
          </cell>
        </row>
        <row r="5">
          <cell r="A5" t="str">
            <v>CJOM</v>
          </cell>
          <cell r="B5" t="str">
            <v>Ch Supt CJOM</v>
          </cell>
        </row>
        <row r="6">
          <cell r="A6" t="str">
            <v>CLOSEDOLD</v>
          </cell>
          <cell r="B6" t="str">
            <v>Closed Account Code (Old)</v>
          </cell>
        </row>
        <row r="7">
          <cell r="A7" t="str">
            <v>CRMU</v>
          </cell>
          <cell r="B7" t="str">
            <v>C Insp CRMU</v>
          </cell>
        </row>
        <row r="8">
          <cell r="A8" t="str">
            <v>CTIU</v>
          </cell>
          <cell r="B8" t="str">
            <v>Supt CTIU</v>
          </cell>
        </row>
        <row r="9">
          <cell r="A9" t="str">
            <v>DIRSUPSVS</v>
          </cell>
          <cell r="B9" t="str">
            <v>Director of Support Services</v>
          </cell>
        </row>
        <row r="10">
          <cell r="A10" t="str">
            <v>FINANCE</v>
          </cell>
          <cell r="B10" t="str">
            <v>Head of Finance</v>
          </cell>
        </row>
        <row r="11">
          <cell r="A11" t="str">
            <v>FINCAP</v>
          </cell>
          <cell r="B11" t="str">
            <v>Capital Finance</v>
          </cell>
        </row>
        <row r="12">
          <cell r="A12" t="str">
            <v>FINCORP</v>
          </cell>
          <cell r="B12" t="str">
            <v>Corporate Finance</v>
          </cell>
        </row>
        <row r="13">
          <cell r="A13" t="str">
            <v>HQPERS</v>
          </cell>
          <cell r="B13" t="str">
            <v>Head of HR</v>
          </cell>
        </row>
        <row r="14">
          <cell r="A14" t="str">
            <v>ITDEP</v>
          </cell>
          <cell r="B14" t="str">
            <v>Head of IT</v>
          </cell>
        </row>
        <row r="15">
          <cell r="A15" t="str">
            <v>LEGAL</v>
          </cell>
          <cell r="B15" t="str">
            <v>Head of Legal Svs</v>
          </cell>
        </row>
        <row r="16">
          <cell r="A16" t="str">
            <v>MEDIA</v>
          </cell>
          <cell r="B16" t="str">
            <v>Head of Media</v>
          </cell>
        </row>
        <row r="17">
          <cell r="A17" t="str">
            <v>MULTIPLE</v>
          </cell>
          <cell r="B17" t="str">
            <v>Multiple Budget Holders</v>
          </cell>
        </row>
        <row r="18">
          <cell r="A18" t="str">
            <v>OPOPS</v>
          </cell>
          <cell r="B18" t="str">
            <v>Ch Supt Ops</v>
          </cell>
        </row>
        <row r="19">
          <cell r="A19" t="str">
            <v>PAUTH</v>
          </cell>
          <cell r="B19" t="str">
            <v>Police Authority</v>
          </cell>
        </row>
        <row r="20">
          <cell r="A20" t="str">
            <v>PPSOIT</v>
          </cell>
          <cell r="B20" t="str">
            <v>Ch Supt PP</v>
          </cell>
        </row>
        <row r="21">
          <cell r="A21" t="str">
            <v>PROCURE</v>
          </cell>
          <cell r="B21" t="str">
            <v>Head of Procurement</v>
          </cell>
        </row>
        <row r="22">
          <cell r="A22" t="str">
            <v>PROPSVS</v>
          </cell>
          <cell r="B22" t="str">
            <v>Head of Prop Svs</v>
          </cell>
        </row>
        <row r="23">
          <cell r="A23" t="str">
            <v>PSD</v>
          </cell>
          <cell r="B23" t="str">
            <v>Supt PSD</v>
          </cell>
        </row>
        <row r="24">
          <cell r="A24" t="str">
            <v>SCD</v>
          </cell>
          <cell r="B24" t="str">
            <v>Ch Supt SCD</v>
          </cell>
        </row>
        <row r="25">
          <cell r="A25" t="str">
            <v>SCMD</v>
          </cell>
          <cell r="B25" t="str">
            <v>Head of SCMD</v>
          </cell>
        </row>
        <row r="26">
          <cell r="A26" t="str">
            <v>TRANSVS</v>
          </cell>
          <cell r="B26" t="str">
            <v>Head of Transport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cts"/>
      <sheetName val="Changes to the Questionnaire"/>
      <sheetName val="Questionnaire"/>
      <sheetName val="Memorandum"/>
      <sheetName val="Notes"/>
      <sheetName val="Memorandum Notes"/>
      <sheetName val="Level 1"/>
      <sheetName val="Level 1 &amp; 2"/>
      <sheetName val="Level 2 &amp; 3"/>
      <sheetName val="Level 3,4 &amp;5"/>
      <sheetName val="Chart of Accounts Report"/>
      <sheetName val="data"/>
      <sheetName val="Dialog"/>
      <sheetName val="Sheet1"/>
      <sheetName val="Budholder Descriptions"/>
    </sheetNames>
    <sheetDataSet>
      <sheetData sheetId="0">
        <row r="10">
          <cell r="G10" t="str">
            <v>(Please select your authority)</v>
          </cell>
        </row>
      </sheetData>
      <sheetData sheetId="1"/>
      <sheetData sheetId="2"/>
      <sheetData sheetId="3">
        <row r="16">
          <cell r="I16" t="str">
            <v>**</v>
          </cell>
          <cell r="K16" t="str">
            <v>**</v>
          </cell>
        </row>
        <row r="17">
          <cell r="I17" t="str">
            <v>**</v>
          </cell>
          <cell r="K17" t="str">
            <v>**</v>
          </cell>
        </row>
        <row r="18">
          <cell r="I18" t="str">
            <v>**</v>
          </cell>
          <cell r="K18" t="str">
            <v>**</v>
          </cell>
        </row>
        <row r="19">
          <cell r="I19" t="str">
            <v>**</v>
          </cell>
          <cell r="K19" t="str">
            <v>**</v>
          </cell>
        </row>
        <row r="20">
          <cell r="I20" t="str">
            <v>**</v>
          </cell>
          <cell r="K20" t="str">
            <v>**</v>
          </cell>
        </row>
        <row r="21">
          <cell r="I21" t="str">
            <v>**</v>
          </cell>
          <cell r="K21" t="str">
            <v>**</v>
          </cell>
        </row>
        <row r="22">
          <cell r="I22" t="str">
            <v>**</v>
          </cell>
        </row>
        <row r="23">
          <cell r="I23" t="str">
            <v>**</v>
          </cell>
        </row>
        <row r="24">
          <cell r="E24" t="str">
            <v>**</v>
          </cell>
        </row>
        <row r="25">
          <cell r="I25" t="str">
            <v>**</v>
          </cell>
          <cell r="K25" t="str">
            <v>**</v>
          </cell>
        </row>
        <row r="29">
          <cell r="I29" t="str">
            <v>**</v>
          </cell>
          <cell r="K29" t="str">
            <v>**</v>
          </cell>
          <cell r="M29" t="str">
            <v>**</v>
          </cell>
        </row>
        <row r="31">
          <cell r="E31" t="str">
            <v>**</v>
          </cell>
        </row>
        <row r="32">
          <cell r="I32" t="str">
            <v>**</v>
          </cell>
          <cell r="K32" t="str">
            <v>**</v>
          </cell>
          <cell r="M32" t="str">
            <v>**</v>
          </cell>
        </row>
        <row r="33">
          <cell r="I33" t="str">
            <v>**</v>
          </cell>
          <cell r="K33" t="str">
            <v>**</v>
          </cell>
          <cell r="M33" t="str">
            <v>**</v>
          </cell>
        </row>
        <row r="34">
          <cell r="I34" t="str">
            <v>**</v>
          </cell>
          <cell r="K34" t="str">
            <v>**</v>
          </cell>
        </row>
        <row r="35">
          <cell r="I35" t="str">
            <v>**</v>
          </cell>
        </row>
        <row r="36">
          <cell r="I36" t="str">
            <v>**</v>
          </cell>
          <cell r="K36" t="str">
            <v>**</v>
          </cell>
        </row>
        <row r="37">
          <cell r="I37" t="str">
            <v>**</v>
          </cell>
        </row>
        <row r="38">
          <cell r="E38" t="str">
            <v>**</v>
          </cell>
        </row>
        <row r="39">
          <cell r="I39" t="str">
            <v>**</v>
          </cell>
        </row>
        <row r="40">
          <cell r="E40" t="str">
            <v>**</v>
          </cell>
        </row>
        <row r="41">
          <cell r="I41" t="str">
            <v>**</v>
          </cell>
        </row>
        <row r="42">
          <cell r="E42" t="str">
            <v>**</v>
          </cell>
        </row>
        <row r="43">
          <cell r="I43" t="str">
            <v>**</v>
          </cell>
          <cell r="K43" t="str">
            <v>**</v>
          </cell>
          <cell r="M43" t="str">
            <v>**</v>
          </cell>
        </row>
        <row r="47">
          <cell r="I47" t="str">
            <v>**</v>
          </cell>
          <cell r="K47" t="str">
            <v>**</v>
          </cell>
        </row>
        <row r="48">
          <cell r="I48" t="str">
            <v>**</v>
          </cell>
          <cell r="K48" t="str">
            <v>**</v>
          </cell>
        </row>
        <row r="49">
          <cell r="I49" t="str">
            <v>**</v>
          </cell>
        </row>
        <row r="50">
          <cell r="I50" t="str">
            <v>**</v>
          </cell>
          <cell r="K50" t="str">
            <v>**</v>
          </cell>
        </row>
        <row r="51">
          <cell r="I51" t="str">
            <v>**</v>
          </cell>
        </row>
        <row r="52">
          <cell r="E52" t="str">
            <v>**</v>
          </cell>
        </row>
        <row r="53">
          <cell r="I53" t="str">
            <v>**</v>
          </cell>
        </row>
        <row r="54">
          <cell r="E54" t="str">
            <v>**</v>
          </cell>
        </row>
        <row r="55">
          <cell r="I55" t="str">
            <v>**</v>
          </cell>
        </row>
        <row r="56">
          <cell r="I56" t="str">
            <v>**</v>
          </cell>
        </row>
        <row r="57">
          <cell r="I57" t="str">
            <v>**</v>
          </cell>
        </row>
        <row r="58">
          <cell r="E58" t="str">
            <v>**</v>
          </cell>
        </row>
        <row r="59">
          <cell r="I59" t="str">
            <v>**</v>
          </cell>
        </row>
        <row r="60">
          <cell r="E60" t="str">
            <v>**</v>
          </cell>
        </row>
        <row r="61">
          <cell r="I61" t="str">
            <v>**</v>
          </cell>
          <cell r="K61" t="str">
            <v>**</v>
          </cell>
        </row>
        <row r="63">
          <cell r="I63" t="str">
            <v>**</v>
          </cell>
          <cell r="K63" t="str">
            <v>**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Types"/>
      <sheetName val="UA details"/>
      <sheetName val="AccessResults"/>
      <sheetName val="CreateOutputBlock"/>
      <sheetName val="DataSummary"/>
      <sheetName val="ModDataSumm"/>
      <sheetName val="DlgDataSumm"/>
      <sheetName val=".PUPILS"/>
      <sheetName val=".FSM"/>
      <sheetName val=".SCHOOLS"/>
      <sheetName val=".KS2"/>
      <sheetName val=".POPULATION"/>
      <sheetName val=".DEATHS"/>
      <sheetName val=".TOURISM"/>
      <sheetName val=".IMD"/>
      <sheetName val=".CENSUS_DATA"/>
      <sheetName val=".SETTLEMENT"/>
      <sheetName val=".DISPERSION"/>
      <sheetName val=".ROADS"/>
      <sheetName val="UNINTENT_HOME"/>
      <sheetName val="INTENT_HOME"/>
      <sheetName val="ELIGIBLE_HOME"/>
      <sheetName val="ELIGIBLE_NOT_HOME"/>
      <sheetName val="INELIGIBLE"/>
      <sheetName val=".HOMELESSNESS"/>
      <sheetName val="HMO"/>
      <sheetName val="DFG_MANDATORY"/>
      <sheetName val="HOME_REPAIR"/>
      <sheetName val=".RENOVATION_GRANT"/>
      <sheetName val="ModValid"/>
      <sheetName val="DlgValid"/>
      <sheetName val="TabValid"/>
      <sheetName val="ModPrint"/>
      <sheetName val="Questionnaire"/>
      <sheetName val="Memorandum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cts"/>
      <sheetName val="Changes to the Questionnaire"/>
      <sheetName val="Questionnaire"/>
      <sheetName val="Dialog"/>
      <sheetName val="Memorandum"/>
      <sheetName val="Scottish Appendix"/>
      <sheetName val="Notes of Guidance"/>
      <sheetName val="Memorandum Notes"/>
      <sheetName val="Data"/>
      <sheetName val=".CENSUS_DATA"/>
      <sheetName val="DFG_MANDATORY"/>
      <sheetName val="HMO"/>
      <sheetName val="HOME_REPAIR"/>
      <sheetName val=".RENOVATION_GRANT"/>
      <sheetName val="UNINTENT_HOME"/>
    </sheetNames>
    <sheetDataSet>
      <sheetData sheetId="0"/>
      <sheetData sheetId="1" refreshError="1"/>
      <sheetData sheetId="2">
        <row r="105">
          <cell r="T105" t="str">
            <v>**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options"/>
      <sheetName val="_control"/>
      <sheetName val="CT Summary 1"/>
      <sheetName val="CT Summary 2"/>
      <sheetName val="CT Summary 3"/>
      <sheetName val="COMM Devolved"/>
      <sheetName val="Comms div Devolved Notes - Jan"/>
      <sheetName val="COMM NON Devolved"/>
      <sheetName val="Comms div Non-Dev Notes - Jan"/>
      <sheetName val="COMM Devolved by period"/>
      <sheetName val="Notes of Guidance"/>
      <sheetName val="Questionna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25">
          <cell r="F25" t="str">
            <v>Communications Division</v>
          </cell>
          <cell r="I25" t="str">
            <v>Period 200709</v>
          </cell>
        </row>
        <row r="26">
          <cell r="B26" t="str">
            <v>Account</v>
          </cell>
          <cell r="D26" t="str">
            <v>Original</v>
          </cell>
          <cell r="E26" t="str">
            <v>Current Year</v>
          </cell>
          <cell r="F26" t="str">
            <v>Current</v>
          </cell>
          <cell r="G26" t="str">
            <v>Actual</v>
          </cell>
          <cell r="H26" t="str">
            <v>Committed</v>
          </cell>
          <cell r="I26" t="str">
            <v>Reg Invoice</v>
          </cell>
          <cell r="J26" t="str">
            <v>Total</v>
          </cell>
          <cell r="K26" t="str">
            <v>Variance</v>
          </cell>
          <cell r="L26" t="str">
            <v>Variance</v>
          </cell>
        </row>
        <row r="27">
          <cell r="D27" t="str">
            <v>Budget</v>
          </cell>
          <cell r="E27" t="str">
            <v>Virements</v>
          </cell>
          <cell r="F27" t="str">
            <v>Budget</v>
          </cell>
          <cell r="G27" t="str">
            <v>To Date</v>
          </cell>
          <cell r="H27" t="str">
            <v>Expenditure</v>
          </cell>
          <cell r="I27" t="str">
            <v>Expenditure</v>
          </cell>
          <cell r="J27" t="str">
            <v>Forecast</v>
          </cell>
          <cell r="K27" t="str">
            <v>Forecast vs</v>
          </cell>
          <cell r="L27" t="str">
            <v>Over/(Under)</v>
          </cell>
        </row>
        <row r="28">
          <cell r="J28" t="str">
            <v>Outturn</v>
          </cell>
          <cell r="K28" t="str">
            <v>Current</v>
          </cell>
          <cell r="L28" t="str">
            <v>Spend</v>
          </cell>
        </row>
        <row r="29">
          <cell r="D29" t="str">
            <v xml:space="preserve">£ </v>
          </cell>
          <cell r="E29" t="str">
            <v xml:space="preserve">£ </v>
          </cell>
          <cell r="F29" t="str">
            <v xml:space="preserve">£ </v>
          </cell>
          <cell r="G29" t="str">
            <v xml:space="preserve">£ </v>
          </cell>
          <cell r="H29" t="str">
            <v>£</v>
          </cell>
          <cell r="I29" t="str">
            <v>£</v>
          </cell>
          <cell r="J29" t="str">
            <v>£</v>
          </cell>
          <cell r="K29" t="str">
            <v xml:space="preserve">£ </v>
          </cell>
          <cell r="L29" t="str">
            <v xml:space="preserve">% </v>
          </cell>
        </row>
        <row r="30">
          <cell r="B30" t="str">
            <v>Gross Operating Expenditure</v>
          </cell>
        </row>
        <row r="31">
          <cell r="B31" t="str">
            <v>Supplies And Services</v>
          </cell>
        </row>
        <row r="33">
          <cell r="B33" t="str">
            <v>General Office Expenses</v>
          </cell>
        </row>
        <row r="34">
          <cell r="B34">
            <v>4003</v>
          </cell>
          <cell r="C34" t="str">
            <v>Postages</v>
          </cell>
          <cell r="D34">
            <v>205319</v>
          </cell>
          <cell r="E34">
            <v>-2000</v>
          </cell>
          <cell r="F34">
            <v>203319</v>
          </cell>
          <cell r="G34">
            <v>112697.67</v>
          </cell>
          <cell r="H34">
            <v>0.37</v>
          </cell>
          <cell r="I34">
            <v>0</v>
          </cell>
          <cell r="J34">
            <v>150264</v>
          </cell>
          <cell r="K34">
            <v>-53055</v>
          </cell>
          <cell r="L34">
            <v>-0.26094462396529594</v>
          </cell>
        </row>
        <row r="35">
          <cell r="B35">
            <v>4006</v>
          </cell>
          <cell r="C35" t="str">
            <v>Hire &amp; Maint Of Franking Mach</v>
          </cell>
          <cell r="D35">
            <v>35608</v>
          </cell>
          <cell r="E35">
            <v>0</v>
          </cell>
          <cell r="F35">
            <v>35608</v>
          </cell>
          <cell r="G35">
            <v>30566.959999999999</v>
          </cell>
          <cell r="H35">
            <v>0</v>
          </cell>
          <cell r="I35">
            <v>0</v>
          </cell>
          <cell r="J35">
            <v>30567</v>
          </cell>
          <cell r="K35">
            <v>-5041</v>
          </cell>
          <cell r="L35">
            <v>-0.14156931026735564</v>
          </cell>
        </row>
        <row r="36">
          <cell r="B36">
            <v>4008</v>
          </cell>
          <cell r="C36" t="str">
            <v>Business Reply Services Chgs</v>
          </cell>
          <cell r="D36">
            <v>43783</v>
          </cell>
          <cell r="E36">
            <v>-17777</v>
          </cell>
          <cell r="F36">
            <v>26006</v>
          </cell>
          <cell r="G36">
            <v>10727.15</v>
          </cell>
          <cell r="H36">
            <v>90</v>
          </cell>
          <cell r="I36">
            <v>0</v>
          </cell>
          <cell r="J36">
            <v>14303</v>
          </cell>
          <cell r="K36">
            <v>-11703</v>
          </cell>
          <cell r="L36">
            <v>-0.45001153579943087</v>
          </cell>
        </row>
        <row r="37">
          <cell r="B37" t="str">
            <v>33D General Office Expenses</v>
          </cell>
          <cell r="D37">
            <v>284710</v>
          </cell>
          <cell r="E37">
            <v>-19777</v>
          </cell>
          <cell r="F37">
            <v>264933</v>
          </cell>
          <cell r="G37">
            <v>153991.78</v>
          </cell>
          <cell r="H37">
            <v>90.37</v>
          </cell>
          <cell r="I37">
            <v>0</v>
          </cell>
          <cell r="J37">
            <v>195134</v>
          </cell>
          <cell r="K37">
            <v>-69799</v>
          </cell>
          <cell r="L37">
            <v>-0.26345906323485563</v>
          </cell>
        </row>
        <row r="39">
          <cell r="B39" t="str">
            <v>Other Hired And Contracted Services</v>
          </cell>
        </row>
        <row r="40">
          <cell r="B40">
            <v>2915</v>
          </cell>
          <cell r="C40" t="str">
            <v>Firearms Medical Reports</v>
          </cell>
          <cell r="D40">
            <v>23000</v>
          </cell>
          <cell r="E40">
            <v>-15348</v>
          </cell>
          <cell r="F40">
            <v>7652</v>
          </cell>
          <cell r="G40">
            <v>3429.49</v>
          </cell>
          <cell r="H40">
            <v>0</v>
          </cell>
          <cell r="I40">
            <v>0</v>
          </cell>
          <cell r="J40">
            <v>6049</v>
          </cell>
          <cell r="K40">
            <v>-1603</v>
          </cell>
          <cell r="L40">
            <v>-0.20948771562990068</v>
          </cell>
        </row>
        <row r="41">
          <cell r="B41" t="str">
            <v>33E Other Hired And Contracted Services</v>
          </cell>
          <cell r="D41">
            <v>23000</v>
          </cell>
          <cell r="E41">
            <v>-15348</v>
          </cell>
          <cell r="F41">
            <v>7652</v>
          </cell>
          <cell r="G41">
            <v>3429.49</v>
          </cell>
          <cell r="H41">
            <v>0</v>
          </cell>
          <cell r="I41">
            <v>0</v>
          </cell>
          <cell r="J41">
            <v>6049</v>
          </cell>
          <cell r="K41">
            <v>-1603</v>
          </cell>
          <cell r="L41">
            <v>-0.20948771562990068</v>
          </cell>
        </row>
        <row r="43">
          <cell r="B43" t="str">
            <v>IT &amp; Communications</v>
          </cell>
        </row>
        <row r="44">
          <cell r="B44">
            <v>2518</v>
          </cell>
          <cell r="C44" t="str">
            <v>Ho Radio Alarms</v>
          </cell>
          <cell r="D44">
            <v>30600</v>
          </cell>
          <cell r="E44">
            <v>10000</v>
          </cell>
          <cell r="F44">
            <v>40600</v>
          </cell>
          <cell r="G44">
            <v>34009</v>
          </cell>
          <cell r="H44">
            <v>0</v>
          </cell>
          <cell r="I44">
            <v>0</v>
          </cell>
          <cell r="J44">
            <v>45345</v>
          </cell>
          <cell r="K44">
            <v>4745</v>
          </cell>
          <cell r="L44">
            <v>0.11687192118226601</v>
          </cell>
        </row>
        <row r="45">
          <cell r="B45">
            <v>2525</v>
          </cell>
          <cell r="C45" t="str">
            <v>Pnc Subscription Charge</v>
          </cell>
          <cell r="D45">
            <v>476789</v>
          </cell>
          <cell r="E45">
            <v>0</v>
          </cell>
          <cell r="F45">
            <v>476789</v>
          </cell>
          <cell r="G45">
            <v>401066.64</v>
          </cell>
          <cell r="H45">
            <v>0</v>
          </cell>
          <cell r="I45">
            <v>0</v>
          </cell>
          <cell r="J45">
            <v>534756</v>
          </cell>
          <cell r="K45">
            <v>57967</v>
          </cell>
          <cell r="L45">
            <v>0.12157788875162807</v>
          </cell>
        </row>
        <row r="46">
          <cell r="B46">
            <v>2560</v>
          </cell>
          <cell r="C46" t="str">
            <v>New Firearms System</v>
          </cell>
          <cell r="D46">
            <v>0</v>
          </cell>
          <cell r="E46">
            <v>20000</v>
          </cell>
          <cell r="F46">
            <v>20000</v>
          </cell>
          <cell r="G46">
            <v>16398.2</v>
          </cell>
          <cell r="H46">
            <v>-259.2</v>
          </cell>
          <cell r="I46">
            <v>0</v>
          </cell>
          <cell r="J46">
            <v>16910</v>
          </cell>
          <cell r="K46">
            <v>-3090</v>
          </cell>
          <cell r="L46">
            <v>-0.1545</v>
          </cell>
        </row>
        <row r="47">
          <cell r="B47" t="str">
            <v>33F IT &amp; Communications</v>
          </cell>
          <cell r="D47">
            <v>507389</v>
          </cell>
          <cell r="E47">
            <v>30000</v>
          </cell>
          <cell r="F47">
            <v>537389</v>
          </cell>
          <cell r="G47">
            <v>451473.84</v>
          </cell>
          <cell r="H47">
            <v>-259.2</v>
          </cell>
          <cell r="I47">
            <v>0</v>
          </cell>
          <cell r="J47">
            <v>597011</v>
          </cell>
          <cell r="K47">
            <v>59622</v>
          </cell>
          <cell r="L47">
            <v>0.11094756312466389</v>
          </cell>
        </row>
        <row r="49">
          <cell r="B49" t="str">
            <v>03 Supplies And Services</v>
          </cell>
          <cell r="D49">
            <v>815099</v>
          </cell>
          <cell r="E49">
            <v>-5125</v>
          </cell>
          <cell r="F49">
            <v>809974</v>
          </cell>
          <cell r="G49">
            <v>608895.11</v>
          </cell>
          <cell r="H49">
            <v>-168.82999999999998</v>
          </cell>
          <cell r="I49">
            <v>0</v>
          </cell>
          <cell r="J49">
            <v>798194</v>
          </cell>
          <cell r="K49">
            <v>-11780</v>
          </cell>
          <cell r="L49">
            <v>-1.4543676710610465E-2</v>
          </cell>
        </row>
        <row r="50">
          <cell r="B50" t="str">
            <v>Agency Services</v>
          </cell>
        </row>
        <row r="52">
          <cell r="B52" t="str">
            <v>Other Local Authorities</v>
          </cell>
        </row>
        <row r="53">
          <cell r="B53">
            <v>5195</v>
          </cell>
          <cell r="C53" t="str">
            <v>M25 ERCC Cost Cont.</v>
          </cell>
          <cell r="D53">
            <v>0</v>
          </cell>
          <cell r="E53">
            <v>60000</v>
          </cell>
          <cell r="F53">
            <v>60000</v>
          </cell>
          <cell r="G53">
            <v>28331.08</v>
          </cell>
          <cell r="H53">
            <v>0</v>
          </cell>
          <cell r="I53">
            <v>0</v>
          </cell>
          <cell r="J53">
            <v>56002</v>
          </cell>
          <cell r="K53">
            <v>-3998</v>
          </cell>
          <cell r="L53">
            <v>-6.6633333333333336E-2</v>
          </cell>
        </row>
        <row r="54">
          <cell r="B54" t="str">
            <v>44A Other Local Authorities</v>
          </cell>
          <cell r="D54">
            <v>0</v>
          </cell>
          <cell r="E54">
            <v>60000</v>
          </cell>
          <cell r="F54">
            <v>60000</v>
          </cell>
          <cell r="G54">
            <v>28331.08</v>
          </cell>
          <cell r="H54">
            <v>0</v>
          </cell>
          <cell r="I54">
            <v>0</v>
          </cell>
          <cell r="J54">
            <v>56002</v>
          </cell>
          <cell r="K54">
            <v>-3998</v>
          </cell>
          <cell r="L54">
            <v>-6.6633333333333336E-2</v>
          </cell>
        </row>
        <row r="56">
          <cell r="B56" t="str">
            <v>04 Agency Services</v>
          </cell>
          <cell r="D56">
            <v>0</v>
          </cell>
          <cell r="E56">
            <v>60000</v>
          </cell>
          <cell r="F56">
            <v>60000</v>
          </cell>
          <cell r="G56">
            <v>28331.08</v>
          </cell>
          <cell r="H56">
            <v>0</v>
          </cell>
          <cell r="I56">
            <v>0</v>
          </cell>
          <cell r="J56">
            <v>56002</v>
          </cell>
          <cell r="K56">
            <v>-3998</v>
          </cell>
          <cell r="L56">
            <v>-6.6633333333333336E-2</v>
          </cell>
        </row>
        <row r="57">
          <cell r="B57" t="str">
            <v>0 Gross Operating Expenditure</v>
          </cell>
          <cell r="D57">
            <v>815099</v>
          </cell>
          <cell r="E57">
            <v>54875</v>
          </cell>
          <cell r="F57">
            <v>869974</v>
          </cell>
          <cell r="G57">
            <v>637226.18999999994</v>
          </cell>
          <cell r="H57">
            <v>-168.82999999999998</v>
          </cell>
          <cell r="I57">
            <v>0</v>
          </cell>
          <cell r="J57">
            <v>854196</v>
          </cell>
          <cell r="K57">
            <v>-15778</v>
          </cell>
          <cell r="L57">
            <v>-1.8136174184515859E-2</v>
          </cell>
        </row>
        <row r="59">
          <cell r="B59" t="str">
            <v>Total Income</v>
          </cell>
        </row>
        <row r="60">
          <cell r="B60" t="str">
            <v>Income</v>
          </cell>
        </row>
        <row r="62">
          <cell r="B62" t="str">
            <v>Sales</v>
          </cell>
        </row>
        <row r="63">
          <cell r="B63">
            <v>8104</v>
          </cell>
          <cell r="C63" t="str">
            <v>Photographs Plans &amp; Maps</v>
          </cell>
          <cell r="D63">
            <v>-4767</v>
          </cell>
          <cell r="E63">
            <v>0</v>
          </cell>
          <cell r="F63">
            <v>-4767</v>
          </cell>
          <cell r="G63">
            <v>-162.04</v>
          </cell>
          <cell r="H63">
            <v>0</v>
          </cell>
          <cell r="I63">
            <v>0</v>
          </cell>
          <cell r="J63">
            <v>-216</v>
          </cell>
          <cell r="K63">
            <v>4551</v>
          </cell>
          <cell r="L63" t="str">
            <v xml:space="preserve">-    </v>
          </cell>
        </row>
        <row r="64">
          <cell r="B64" t="str">
            <v>66G Sales</v>
          </cell>
          <cell r="D64">
            <v>-4767</v>
          </cell>
          <cell r="E64">
            <v>0</v>
          </cell>
          <cell r="F64">
            <v>-4767</v>
          </cell>
          <cell r="G64">
            <v>-162.04</v>
          </cell>
          <cell r="H64">
            <v>0</v>
          </cell>
          <cell r="I64">
            <v>0</v>
          </cell>
          <cell r="J64">
            <v>-216</v>
          </cell>
          <cell r="K64">
            <v>4551</v>
          </cell>
          <cell r="L64">
            <v>-0.95468848332284451</v>
          </cell>
        </row>
        <row r="66">
          <cell r="B66" t="str">
            <v>Fees And Charges</v>
          </cell>
        </row>
        <row r="67">
          <cell r="B67">
            <v>8271</v>
          </cell>
          <cell r="C67" t="str">
            <v>Firearms Certificates</v>
          </cell>
          <cell r="D67">
            <v>-90473</v>
          </cell>
          <cell r="E67">
            <v>-98380</v>
          </cell>
          <cell r="F67">
            <v>-188853</v>
          </cell>
          <cell r="G67">
            <v>-172027.24</v>
          </cell>
          <cell r="H67">
            <v>0</v>
          </cell>
          <cell r="I67">
            <v>0</v>
          </cell>
          <cell r="J67">
            <v>-275244</v>
          </cell>
          <cell r="K67">
            <v>-86391</v>
          </cell>
          <cell r="L67" t="str">
            <v xml:space="preserve">-    </v>
          </cell>
        </row>
        <row r="68">
          <cell r="B68">
            <v>8273</v>
          </cell>
          <cell r="C68" t="str">
            <v>Reports &amp; Interviews</v>
          </cell>
          <cell r="D68">
            <v>-184707</v>
          </cell>
          <cell r="E68">
            <v>0</v>
          </cell>
          <cell r="F68">
            <v>-184707</v>
          </cell>
          <cell r="G68">
            <v>-127285.41</v>
          </cell>
          <cell r="H68">
            <v>0</v>
          </cell>
          <cell r="I68">
            <v>0</v>
          </cell>
          <cell r="J68">
            <v>-169714</v>
          </cell>
          <cell r="K68">
            <v>14993</v>
          </cell>
          <cell r="L68" t="str">
            <v xml:space="preserve">-    </v>
          </cell>
        </row>
        <row r="69">
          <cell r="B69">
            <v>8278</v>
          </cell>
          <cell r="C69" t="str">
            <v>Alarm Registration Fees</v>
          </cell>
          <cell r="D69">
            <v>-84803</v>
          </cell>
          <cell r="E69">
            <v>8000</v>
          </cell>
          <cell r="F69">
            <v>-76803</v>
          </cell>
          <cell r="G69">
            <v>-47984.38</v>
          </cell>
          <cell r="H69">
            <v>0</v>
          </cell>
          <cell r="I69">
            <v>0</v>
          </cell>
          <cell r="J69">
            <v>-63979</v>
          </cell>
          <cell r="K69">
            <v>12824</v>
          </cell>
          <cell r="L69" t="str">
            <v xml:space="preserve">-    </v>
          </cell>
        </row>
        <row r="70">
          <cell r="B70" t="str">
            <v>66J Fees And Charges</v>
          </cell>
          <cell r="D70">
            <v>-359983</v>
          </cell>
          <cell r="E70">
            <v>-90380</v>
          </cell>
          <cell r="F70">
            <v>-450363</v>
          </cell>
          <cell r="G70">
            <v>-347297.03</v>
          </cell>
          <cell r="H70">
            <v>0</v>
          </cell>
          <cell r="I70">
            <v>0</v>
          </cell>
          <cell r="J70">
            <v>-508937</v>
          </cell>
          <cell r="K70">
            <v>-58574</v>
          </cell>
          <cell r="L70">
            <v>0.13005952975710705</v>
          </cell>
        </row>
        <row r="72">
          <cell r="B72" t="str">
            <v>06 Income</v>
          </cell>
          <cell r="D72">
            <v>-364750</v>
          </cell>
          <cell r="E72">
            <v>-90380</v>
          </cell>
          <cell r="F72">
            <v>-455130</v>
          </cell>
          <cell r="G72">
            <v>-347459.07</v>
          </cell>
          <cell r="H72">
            <v>0</v>
          </cell>
          <cell r="I72">
            <v>0</v>
          </cell>
          <cell r="J72">
            <v>-509153</v>
          </cell>
          <cell r="K72">
            <v>-54023</v>
          </cell>
          <cell r="L72">
            <v>0.11869795443060224</v>
          </cell>
        </row>
        <row r="73">
          <cell r="B73" t="str">
            <v>1 Total Income</v>
          </cell>
          <cell r="D73">
            <v>-364750</v>
          </cell>
          <cell r="E73">
            <v>-90380</v>
          </cell>
          <cell r="F73">
            <v>-455130</v>
          </cell>
          <cell r="G73">
            <v>-347459.07</v>
          </cell>
          <cell r="H73">
            <v>0</v>
          </cell>
          <cell r="I73">
            <v>0</v>
          </cell>
          <cell r="J73">
            <v>-509153</v>
          </cell>
          <cell r="K73">
            <v>-54023</v>
          </cell>
          <cell r="L73">
            <v>0.11869795443060224</v>
          </cell>
        </row>
        <row r="75">
          <cell r="B75" t="str">
            <v>Grand Total</v>
          </cell>
          <cell r="D75">
            <v>450349</v>
          </cell>
          <cell r="E75">
            <v>-35505</v>
          </cell>
          <cell r="F75">
            <v>414844</v>
          </cell>
          <cell r="G75">
            <v>289767.11999999988</v>
          </cell>
          <cell r="H75">
            <v>-168.82999999999998</v>
          </cell>
          <cell r="I75">
            <v>0</v>
          </cell>
          <cell r="J75">
            <v>345043</v>
          </cell>
          <cell r="K75">
            <v>-69801</v>
          </cell>
          <cell r="L75">
            <v>-0.16825842967476931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Index"/>
      <sheetName val="Page 1"/>
      <sheetName val="Page 2"/>
      <sheetName val="Page 3"/>
      <sheetName val="Page 4"/>
      <sheetName val="Page 5"/>
      <sheetName val="Page 6"/>
      <sheetName val="Page 7"/>
      <sheetName val="Page 8"/>
      <sheetName val="New Page 8.1"/>
      <sheetName val="Page 9"/>
      <sheetName val="Page 10"/>
      <sheetName val="Page 11"/>
      <sheetName val="Page 12"/>
      <sheetName val="Page 13"/>
      <sheetName val="Page14"/>
      <sheetName val="Page 15"/>
      <sheetName val="Page 16"/>
      <sheetName val="Page 17"/>
      <sheetName val="Page 18"/>
      <sheetName val="Page 19"/>
      <sheetName val="Page 20"/>
      <sheetName val="Page 21"/>
      <sheetName val="Page 22"/>
      <sheetName val="Page 23"/>
      <sheetName val="Data"/>
      <sheetName val="Page 24"/>
      <sheetName val="Page 25"/>
      <sheetName val="Page 26"/>
      <sheetName val="Page27"/>
      <sheetName val="Page28"/>
      <sheetName val="Page 29"/>
      <sheetName val="Page 30"/>
      <sheetName val="Page 3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SUMMARY"/>
      <sheetName val="RECONCILIATION"/>
      <sheetName val="PIVOT-ACC LEVEL"/>
      <sheetName val=" SUMMARY by PORTFOLIO"/>
      <sheetName val="SUMMARY by POA"/>
      <sheetName val="PIVOT BY BUDHOLD"/>
      <sheetName val="PIVOT-CHIEF OFFCR"/>
      <sheetName val="PIVOT-POA"/>
      <sheetName val="Actual Costs"/>
      <sheetName val="ELEM"/>
      <sheetName val="CENTRE"/>
      <sheetName val="CENTRAL FINANCING"/>
      <sheetName val="agresso acc lvl"/>
      <sheetName val="ACCT LOOKUP"/>
      <sheetName val="CC LOOKUP"/>
      <sheetName val="BUDHOLD LOOKUP"/>
      <sheetName val="POA LEVELS LOOKUP"/>
      <sheetName val="POA LVL 1"/>
      <sheetName val="SAP ACCT BY LEVEL"/>
      <sheetName val="2012-13 OUTTURN PIVOT"/>
      <sheetName val="2012-13 OUTTURN"/>
      <sheetName val="CIES detail 2012-13"/>
      <sheetName val="CHIEF OFFCR LOOKUP"/>
      <sheetName val="BUDHOLD RPT"/>
      <sheetName val="CTIU"/>
      <sheetName val="HR"/>
      <sheetName val="HR LOOKUP"/>
      <sheetName val="FORECAST"/>
      <sheetName val="COMM NON Devolv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E1" t="str">
            <v>PLAN</v>
          </cell>
        </row>
      </sheetData>
      <sheetData sheetId="9">
        <row r="1">
          <cell r="A1" t="str">
            <v>GL</v>
          </cell>
          <cell r="B1" t="str">
            <v>GL Description</v>
          </cell>
          <cell r="C1" t="str">
            <v>Lvl4</v>
          </cell>
          <cell r="D1" t="str">
            <v>Lvl4 Description</v>
          </cell>
          <cell r="E1" t="str">
            <v>Level4</v>
          </cell>
          <cell r="F1" t="str">
            <v>Lvl3</v>
          </cell>
          <cell r="G1" t="str">
            <v>Lvl3 Description</v>
          </cell>
          <cell r="H1" t="str">
            <v>Level3</v>
          </cell>
          <cell r="I1" t="str">
            <v>Lvl2</v>
          </cell>
          <cell r="J1" t="str">
            <v>Lvl2 Description</v>
          </cell>
          <cell r="K1" t="str">
            <v>Level2</v>
          </cell>
          <cell r="L1" t="str">
            <v>Lvl1</v>
          </cell>
          <cell r="M1" t="str">
            <v>Lvl1 Description</v>
          </cell>
          <cell r="N1" t="str">
            <v>Level1</v>
          </cell>
          <cell r="O1" t="str">
            <v>CoCode</v>
          </cell>
        </row>
        <row r="2">
          <cell r="A2">
            <v>500000</v>
          </cell>
          <cell r="B2" t="str">
            <v>Police Officers - Salary</v>
          </cell>
          <cell r="C2" t="str">
            <v>E10101000</v>
          </cell>
          <cell r="D2" t="str">
            <v>Police Officer Pay</v>
          </cell>
          <cell r="E2" t="str">
            <v>E10101000 Police Officer Pay</v>
          </cell>
          <cell r="F2" t="str">
            <v>E10101</v>
          </cell>
          <cell r="G2" t="str">
            <v>Police Officer Pay</v>
          </cell>
          <cell r="H2" t="str">
            <v>E10101 Police Officer Pay</v>
          </cell>
          <cell r="I2" t="str">
            <v>E101</v>
          </cell>
          <cell r="J2" t="str">
            <v>Police Officer Pay</v>
          </cell>
          <cell r="K2" t="str">
            <v>E101 Police Officer Pay</v>
          </cell>
          <cell r="L2" t="str">
            <v>E1</v>
          </cell>
          <cell r="M2" t="str">
            <v>Pay &amp; Employment Costs</v>
          </cell>
          <cell r="N2" t="str">
            <v>E1 Pay &amp; Employment Costs</v>
          </cell>
          <cell r="O2" t="str">
            <v>KP01</v>
          </cell>
        </row>
        <row r="3">
          <cell r="A3">
            <v>500002</v>
          </cell>
          <cell r="B3" t="str">
            <v>Childcare Vouchers Administration</v>
          </cell>
          <cell r="C3" t="str">
            <v>E10101000</v>
          </cell>
          <cell r="D3" t="str">
            <v>Police Officer Pay</v>
          </cell>
          <cell r="E3" t="str">
            <v>E10101000 Police Officer Pay</v>
          </cell>
          <cell r="F3" t="str">
            <v>E10101</v>
          </cell>
          <cell r="G3" t="str">
            <v>Police Officer Pay</v>
          </cell>
          <cell r="H3" t="str">
            <v>E10101 Police Officer Pay</v>
          </cell>
          <cell r="I3" t="str">
            <v>E101</v>
          </cell>
          <cell r="J3" t="str">
            <v>Police Officer Pay</v>
          </cell>
          <cell r="K3" t="str">
            <v>E101 Police Officer Pay</v>
          </cell>
          <cell r="L3" t="str">
            <v>E1</v>
          </cell>
          <cell r="M3" t="str">
            <v>Pay &amp; Employment Costs</v>
          </cell>
          <cell r="N3" t="str">
            <v>E1 Pay &amp; Employment Costs</v>
          </cell>
          <cell r="O3" t="str">
            <v>KP01</v>
          </cell>
        </row>
        <row r="4">
          <cell r="A4">
            <v>500003</v>
          </cell>
          <cell r="B4" t="str">
            <v>Police Pay Non Essex Officers</v>
          </cell>
          <cell r="C4" t="str">
            <v>E10101000</v>
          </cell>
          <cell r="D4" t="str">
            <v>Police Officer Pay</v>
          </cell>
          <cell r="E4" t="str">
            <v>E10101000 Police Officer Pay</v>
          </cell>
          <cell r="F4" t="str">
            <v>E10101</v>
          </cell>
          <cell r="G4" t="str">
            <v>Police Officer Pay</v>
          </cell>
          <cell r="H4" t="str">
            <v>E10101 Police Officer Pay</v>
          </cell>
          <cell r="I4" t="str">
            <v>E101</v>
          </cell>
          <cell r="J4" t="str">
            <v>Police Officer Pay</v>
          </cell>
          <cell r="K4" t="str">
            <v>E101 Police Officer Pay</v>
          </cell>
          <cell r="L4" t="str">
            <v>E1</v>
          </cell>
          <cell r="M4" t="str">
            <v>Pay &amp; Employment Costs</v>
          </cell>
          <cell r="N4" t="str">
            <v>E1 Pay &amp; Employment Costs</v>
          </cell>
          <cell r="O4" t="str">
            <v>KP01</v>
          </cell>
        </row>
        <row r="5">
          <cell r="A5">
            <v>500004</v>
          </cell>
          <cell r="B5" t="str">
            <v>Cadet Pay</v>
          </cell>
          <cell r="C5" t="str">
            <v>E10101000</v>
          </cell>
          <cell r="D5" t="str">
            <v>Police Officer Pay</v>
          </cell>
          <cell r="E5" t="str">
            <v>E10101000 Police Officer Pay</v>
          </cell>
          <cell r="F5" t="str">
            <v>E10101</v>
          </cell>
          <cell r="G5" t="str">
            <v>Police Officer Pay</v>
          </cell>
          <cell r="H5" t="str">
            <v>E10101 Police Officer Pay</v>
          </cell>
          <cell r="I5" t="str">
            <v>E101</v>
          </cell>
          <cell r="J5" t="str">
            <v>Police Officer Pay</v>
          </cell>
          <cell r="K5" t="str">
            <v>E101 Police Officer Pay</v>
          </cell>
          <cell r="L5" t="str">
            <v>E1</v>
          </cell>
          <cell r="M5" t="str">
            <v>Pay &amp; Employment Costs</v>
          </cell>
          <cell r="N5" t="str">
            <v>E1 Pay &amp; Employment Costs</v>
          </cell>
          <cell r="O5" t="str">
            <v>KP01</v>
          </cell>
        </row>
        <row r="6">
          <cell r="A6">
            <v>500080</v>
          </cell>
          <cell r="B6" t="str">
            <v>Police Pay - Holding</v>
          </cell>
          <cell r="C6" t="str">
            <v>E10101000</v>
          </cell>
          <cell r="D6" t="str">
            <v>Police Officer Pay</v>
          </cell>
          <cell r="E6" t="str">
            <v>E10101000 Police Officer Pay</v>
          </cell>
          <cell r="F6" t="str">
            <v>E10101</v>
          </cell>
          <cell r="G6" t="str">
            <v>Police Officer Pay</v>
          </cell>
          <cell r="H6" t="str">
            <v>E10101 Police Officer Pay</v>
          </cell>
          <cell r="I6" t="str">
            <v>E101</v>
          </cell>
          <cell r="J6" t="str">
            <v>Police Officer Pay</v>
          </cell>
          <cell r="K6" t="str">
            <v>E101 Police Officer Pay</v>
          </cell>
          <cell r="L6" t="str">
            <v>E1</v>
          </cell>
          <cell r="M6" t="str">
            <v>Pay &amp; Employment Costs</v>
          </cell>
          <cell r="N6" t="str">
            <v>E1 Pay &amp; Employment Costs</v>
          </cell>
          <cell r="O6" t="str">
            <v>KP01</v>
          </cell>
        </row>
        <row r="7">
          <cell r="A7">
            <v>500081</v>
          </cell>
          <cell r="B7" t="str">
            <v>FDG Fund</v>
          </cell>
          <cell r="C7" t="str">
            <v>E10101000</v>
          </cell>
          <cell r="D7" t="str">
            <v>Police Officer Pay</v>
          </cell>
          <cell r="E7" t="str">
            <v>E10101000 Police Officer Pay</v>
          </cell>
          <cell r="F7" t="str">
            <v>E10101</v>
          </cell>
          <cell r="G7" t="str">
            <v>Police Officer Pay</v>
          </cell>
          <cell r="H7" t="str">
            <v>E10101 Police Officer Pay</v>
          </cell>
          <cell r="I7" t="str">
            <v>E101</v>
          </cell>
          <cell r="J7" t="str">
            <v>Police Officer Pay</v>
          </cell>
          <cell r="K7" t="str">
            <v>E101 Police Officer Pay</v>
          </cell>
          <cell r="L7" t="str">
            <v>E1</v>
          </cell>
          <cell r="M7" t="str">
            <v>Pay &amp; Employment Costs</v>
          </cell>
          <cell r="N7" t="str">
            <v>E1 Pay &amp; Employment Costs</v>
          </cell>
          <cell r="O7" t="str">
            <v>KP01</v>
          </cell>
        </row>
        <row r="8">
          <cell r="A8">
            <v>500082</v>
          </cell>
          <cell r="B8" t="str">
            <v>Rebate of Stansted Officers</v>
          </cell>
          <cell r="C8" t="str">
            <v>E10101000</v>
          </cell>
          <cell r="D8" t="str">
            <v>Police Officer Pay</v>
          </cell>
          <cell r="E8" t="str">
            <v>E10101000 Police Officer Pay</v>
          </cell>
          <cell r="F8" t="str">
            <v>E10101</v>
          </cell>
          <cell r="G8" t="str">
            <v>Police Officer Pay</v>
          </cell>
          <cell r="H8" t="str">
            <v>E10101 Police Officer Pay</v>
          </cell>
          <cell r="I8" t="str">
            <v>E101</v>
          </cell>
          <cell r="J8" t="str">
            <v>Police Officer Pay</v>
          </cell>
          <cell r="K8" t="str">
            <v>E101 Police Officer Pay</v>
          </cell>
          <cell r="L8" t="str">
            <v>E1</v>
          </cell>
          <cell r="M8" t="str">
            <v>Pay &amp; Employment Costs</v>
          </cell>
          <cell r="N8" t="str">
            <v>E1 Pay &amp; Employment Costs</v>
          </cell>
          <cell r="O8" t="str">
            <v>KP01</v>
          </cell>
        </row>
        <row r="9">
          <cell r="A9">
            <v>500095</v>
          </cell>
          <cell r="B9" t="str">
            <v>Reform Savings</v>
          </cell>
          <cell r="C9" t="str">
            <v>E10101000</v>
          </cell>
          <cell r="D9" t="str">
            <v>Police Officer Pay</v>
          </cell>
          <cell r="E9" t="str">
            <v>E10101000 Police Officer Pay</v>
          </cell>
          <cell r="F9" t="str">
            <v>E10101</v>
          </cell>
          <cell r="G9" t="str">
            <v>Police Officer Pay</v>
          </cell>
          <cell r="H9" t="str">
            <v>E10101 Police Officer Pay</v>
          </cell>
          <cell r="I9" t="str">
            <v>E101</v>
          </cell>
          <cell r="J9" t="str">
            <v>Police Officer Pay</v>
          </cell>
          <cell r="K9" t="str">
            <v>E101 Police Officer Pay</v>
          </cell>
          <cell r="L9" t="str">
            <v>E1</v>
          </cell>
          <cell r="M9" t="str">
            <v>Pay &amp; Employment Costs</v>
          </cell>
          <cell r="N9" t="str">
            <v>E1 Pay &amp; Employment Costs</v>
          </cell>
          <cell r="O9" t="str">
            <v>KP01</v>
          </cell>
        </row>
        <row r="10">
          <cell r="A10">
            <v>500096</v>
          </cell>
          <cell r="B10" t="str">
            <v>SCD Savings</v>
          </cell>
          <cell r="C10" t="str">
            <v>E10101000</v>
          </cell>
          <cell r="D10" t="str">
            <v>Police Officer Pay</v>
          </cell>
          <cell r="E10" t="str">
            <v>E10101000 Police Officer Pay</v>
          </cell>
          <cell r="F10" t="str">
            <v>E10101</v>
          </cell>
          <cell r="G10" t="str">
            <v>Police Officer Pay</v>
          </cell>
          <cell r="H10" t="str">
            <v>E10101 Police Officer Pay</v>
          </cell>
          <cell r="I10" t="str">
            <v>E101</v>
          </cell>
          <cell r="J10" t="str">
            <v>Police Officer Pay</v>
          </cell>
          <cell r="K10" t="str">
            <v>E101 Police Officer Pay</v>
          </cell>
          <cell r="L10" t="str">
            <v>E1</v>
          </cell>
          <cell r="M10" t="str">
            <v>Pay &amp; Employment Costs</v>
          </cell>
          <cell r="N10" t="str">
            <v>E1 Pay &amp; Employment Costs</v>
          </cell>
          <cell r="O10" t="str">
            <v>KP01</v>
          </cell>
        </row>
        <row r="11">
          <cell r="A11">
            <v>500097</v>
          </cell>
          <cell r="B11" t="str">
            <v>Reform - Operational Policing</v>
          </cell>
          <cell r="C11" t="str">
            <v>E10101000</v>
          </cell>
          <cell r="D11" t="str">
            <v>Police Officer Pay</v>
          </cell>
          <cell r="E11" t="str">
            <v>E10101000 Police Officer Pay</v>
          </cell>
          <cell r="F11" t="str">
            <v>E10101</v>
          </cell>
          <cell r="G11" t="str">
            <v>Police Officer Pay</v>
          </cell>
          <cell r="H11" t="str">
            <v>E10101 Police Officer Pay</v>
          </cell>
          <cell r="I11" t="str">
            <v>E101</v>
          </cell>
          <cell r="J11" t="str">
            <v>Police Officer Pay</v>
          </cell>
          <cell r="K11" t="str">
            <v>E101 Police Officer Pay</v>
          </cell>
          <cell r="L11" t="str">
            <v>E1</v>
          </cell>
          <cell r="M11" t="str">
            <v>Pay &amp; Employment Costs</v>
          </cell>
          <cell r="N11" t="str">
            <v>E1 Pay &amp; Employment Costs</v>
          </cell>
          <cell r="O11" t="str">
            <v>KP01</v>
          </cell>
        </row>
        <row r="12">
          <cell r="A12">
            <v>500098</v>
          </cell>
          <cell r="B12" t="str">
            <v>Unallocated Budget</v>
          </cell>
          <cell r="C12" t="str">
            <v>E10101000</v>
          </cell>
          <cell r="D12" t="str">
            <v>Police Officer Pay</v>
          </cell>
          <cell r="E12" t="str">
            <v>E10101000 Police Officer Pay</v>
          </cell>
          <cell r="F12" t="str">
            <v>E10101</v>
          </cell>
          <cell r="G12" t="str">
            <v>Police Officer Pay</v>
          </cell>
          <cell r="H12" t="str">
            <v>E10101 Police Officer Pay</v>
          </cell>
          <cell r="I12" t="str">
            <v>E101</v>
          </cell>
          <cell r="J12" t="str">
            <v>Police Officer Pay</v>
          </cell>
          <cell r="K12" t="str">
            <v>E101 Police Officer Pay</v>
          </cell>
          <cell r="L12" t="str">
            <v>E1</v>
          </cell>
          <cell r="M12" t="str">
            <v>Pay &amp; Employment Costs</v>
          </cell>
          <cell r="N12" t="str">
            <v>E1 Pay &amp; Employment Costs</v>
          </cell>
          <cell r="O12" t="str">
            <v>KP01</v>
          </cell>
        </row>
        <row r="13">
          <cell r="A13">
            <v>500099</v>
          </cell>
          <cell r="B13" t="str">
            <v>Police Officer Corporate Growth</v>
          </cell>
          <cell r="C13" t="str">
            <v>E10101000</v>
          </cell>
          <cell r="D13" t="str">
            <v>Police Officer Pay</v>
          </cell>
          <cell r="E13" t="str">
            <v>E10101000 Police Officer Pay</v>
          </cell>
          <cell r="F13" t="str">
            <v>E10101</v>
          </cell>
          <cell r="G13" t="str">
            <v>Police Officer Pay</v>
          </cell>
          <cell r="H13" t="str">
            <v>E10101 Police Officer Pay</v>
          </cell>
          <cell r="I13" t="str">
            <v>E101</v>
          </cell>
          <cell r="J13" t="str">
            <v>Police Officer Pay</v>
          </cell>
          <cell r="K13" t="str">
            <v>E101 Police Officer Pay</v>
          </cell>
          <cell r="L13" t="str">
            <v>E1</v>
          </cell>
          <cell r="M13" t="str">
            <v>Pay &amp; Employment Costs</v>
          </cell>
          <cell r="N13" t="str">
            <v>E1 Pay &amp; Employment Costs</v>
          </cell>
          <cell r="O13" t="str">
            <v>KP01</v>
          </cell>
        </row>
        <row r="14">
          <cell r="A14">
            <v>500100</v>
          </cell>
          <cell r="B14" t="str">
            <v>Accrued Holiday Pay-Police Officers</v>
          </cell>
          <cell r="C14" t="str">
            <v>E10101100</v>
          </cell>
          <cell r="D14" t="str">
            <v>Police Officer Holiday Pay Accrual</v>
          </cell>
          <cell r="E14" t="str">
            <v>E10101100 Police Officer Holiday Pay Accrual</v>
          </cell>
          <cell r="F14" t="str">
            <v>E10101</v>
          </cell>
          <cell r="G14" t="str">
            <v>Police Officer Pay</v>
          </cell>
          <cell r="H14" t="str">
            <v>E10101 Police Officer Pay</v>
          </cell>
          <cell r="I14" t="str">
            <v>E101</v>
          </cell>
          <cell r="J14" t="str">
            <v>Police Officer Pay</v>
          </cell>
          <cell r="K14" t="str">
            <v>E101 Police Officer Pay</v>
          </cell>
          <cell r="L14" t="str">
            <v>E1</v>
          </cell>
          <cell r="M14" t="str">
            <v>Pay &amp; Employment Costs</v>
          </cell>
          <cell r="N14" t="str">
            <v>E1 Pay &amp; Employment Costs</v>
          </cell>
          <cell r="O14" t="str">
            <v>KP01</v>
          </cell>
        </row>
        <row r="15">
          <cell r="A15">
            <v>500101</v>
          </cell>
          <cell r="B15" t="str">
            <v>Accrued TOIL-Police Officers</v>
          </cell>
          <cell r="C15" t="str">
            <v>E10101100</v>
          </cell>
          <cell r="D15" t="str">
            <v>Police Officer Holiday Pay Accrual</v>
          </cell>
          <cell r="E15" t="str">
            <v>E10101100 Police Officer Holiday Pay Accrual</v>
          </cell>
          <cell r="F15" t="str">
            <v>E10101</v>
          </cell>
          <cell r="G15" t="str">
            <v>Police Officer Pay</v>
          </cell>
          <cell r="H15" t="str">
            <v>E10101 Police Officer Pay</v>
          </cell>
          <cell r="I15" t="str">
            <v>E101</v>
          </cell>
          <cell r="J15" t="str">
            <v>Police Officer Pay</v>
          </cell>
          <cell r="K15" t="str">
            <v>E101 Police Officer Pay</v>
          </cell>
          <cell r="L15" t="str">
            <v>E1</v>
          </cell>
          <cell r="M15" t="str">
            <v>Pay &amp; Employment Costs</v>
          </cell>
          <cell r="N15" t="str">
            <v>E1 Pay &amp; Employment Costs</v>
          </cell>
          <cell r="O15" t="str">
            <v>KP01</v>
          </cell>
        </row>
        <row r="16">
          <cell r="A16">
            <v>500110</v>
          </cell>
          <cell r="B16" t="str">
            <v>Police Officers - Salary -PREFY13</v>
          </cell>
          <cell r="C16" t="str">
            <v>E10101000</v>
          </cell>
          <cell r="D16" t="str">
            <v>Police Officer Pay</v>
          </cell>
          <cell r="E16" t="str">
            <v>E10101000 Police Officer Pay</v>
          </cell>
          <cell r="F16" t="str">
            <v>E10101</v>
          </cell>
          <cell r="G16" t="str">
            <v>Police Officer Pay</v>
          </cell>
          <cell r="H16" t="str">
            <v>E10101 Police Officer Pay</v>
          </cell>
          <cell r="I16" t="str">
            <v>E101</v>
          </cell>
          <cell r="J16" t="str">
            <v>Police Officer Pay</v>
          </cell>
          <cell r="K16" t="str">
            <v>E101 Police Officer Pay</v>
          </cell>
          <cell r="L16" t="str">
            <v>E1</v>
          </cell>
          <cell r="M16" t="str">
            <v>Pay &amp; Employment Costs</v>
          </cell>
          <cell r="N16" t="str">
            <v>E1 Pay &amp; Employment Costs</v>
          </cell>
          <cell r="O16" t="str">
            <v>KP01</v>
          </cell>
        </row>
        <row r="17">
          <cell r="A17">
            <v>500120</v>
          </cell>
          <cell r="B17" t="str">
            <v>Police Officers - National Insurance -PR</v>
          </cell>
          <cell r="C17" t="str">
            <v>E10102000</v>
          </cell>
          <cell r="D17" t="str">
            <v>Police Officer National Insurance</v>
          </cell>
          <cell r="E17" t="str">
            <v>E10102000 Police Officer National Insurance</v>
          </cell>
          <cell r="F17" t="str">
            <v>E10102</v>
          </cell>
          <cell r="G17" t="str">
            <v>Police Officer NI</v>
          </cell>
          <cell r="H17" t="str">
            <v>E10102 Police Officer NI</v>
          </cell>
          <cell r="I17" t="str">
            <v>E101</v>
          </cell>
          <cell r="J17" t="str">
            <v>Police Officer Pay</v>
          </cell>
          <cell r="K17" t="str">
            <v>E101 Police Officer Pay</v>
          </cell>
          <cell r="L17" t="str">
            <v>E1</v>
          </cell>
          <cell r="M17" t="str">
            <v>Pay &amp; Employment Costs</v>
          </cell>
          <cell r="N17" t="str">
            <v>E1 Pay &amp; Employment Costs</v>
          </cell>
          <cell r="O17" t="str">
            <v>KP01</v>
          </cell>
        </row>
        <row r="18">
          <cell r="A18">
            <v>500130</v>
          </cell>
          <cell r="B18" t="str">
            <v>Police Officers - Overtime -PREFY13</v>
          </cell>
          <cell r="C18" t="str">
            <v>E10201000</v>
          </cell>
          <cell r="D18" t="str">
            <v>Police Officer Overtime - All rates</v>
          </cell>
          <cell r="E18" t="str">
            <v>E10201000 Police Officer Overtime - All rates</v>
          </cell>
          <cell r="F18" t="str">
            <v>E10201</v>
          </cell>
          <cell r="G18" t="str">
            <v>Police Officer Overtime</v>
          </cell>
          <cell r="H18" t="str">
            <v>E10201 Police Officer Overtime</v>
          </cell>
          <cell r="I18" t="str">
            <v>E102</v>
          </cell>
          <cell r="J18" t="str">
            <v>Police Officer Overtime</v>
          </cell>
          <cell r="K18" t="str">
            <v>E102 Police Officer Overtime</v>
          </cell>
          <cell r="L18" t="str">
            <v>E1</v>
          </cell>
          <cell r="M18" t="str">
            <v>Pay &amp; Employment Costs</v>
          </cell>
          <cell r="N18" t="str">
            <v>E1 Pay &amp; Employment Costs</v>
          </cell>
          <cell r="O18" t="str">
            <v>KP01</v>
          </cell>
        </row>
        <row r="19">
          <cell r="A19">
            <v>500135</v>
          </cell>
          <cell r="B19" t="str">
            <v>Bank Holiday Overtime - Police -PREFY13</v>
          </cell>
          <cell r="C19" t="str">
            <v>E10201000</v>
          </cell>
          <cell r="D19" t="str">
            <v>Police Officer Overtime - All rates</v>
          </cell>
          <cell r="E19" t="str">
            <v>E10201000 Police Officer Overtime - All rates</v>
          </cell>
          <cell r="F19" t="str">
            <v>E10201</v>
          </cell>
          <cell r="G19" t="str">
            <v>Police Officer Overtime</v>
          </cell>
          <cell r="H19" t="str">
            <v>E10201 Police Officer Overtime</v>
          </cell>
          <cell r="I19" t="str">
            <v>E102</v>
          </cell>
          <cell r="J19" t="str">
            <v>Police Officer Overtime</v>
          </cell>
          <cell r="K19" t="str">
            <v>E102 Police Officer Overtime</v>
          </cell>
          <cell r="L19" t="str">
            <v>E1</v>
          </cell>
          <cell r="M19" t="str">
            <v>Pay &amp; Employment Costs</v>
          </cell>
          <cell r="N19" t="str">
            <v>E1 Pay &amp; Employment Costs</v>
          </cell>
          <cell r="O19" t="str">
            <v>KP01</v>
          </cell>
        </row>
        <row r="20">
          <cell r="A20">
            <v>500140</v>
          </cell>
          <cell r="B20" t="str">
            <v>POL Officers - Rent/Housing Allowance -P</v>
          </cell>
          <cell r="C20" t="str">
            <v>E10104000</v>
          </cell>
          <cell r="D20" t="str">
            <v>Police Officer Allowances, Honoraria, Bonus and Competency Grant</v>
          </cell>
          <cell r="E20" t="str">
            <v>E10104000 Police Officer Allowances, Honoraria, Bonus and Competency Grant</v>
          </cell>
          <cell r="F20" t="str">
            <v>E10104</v>
          </cell>
          <cell r="G20" t="str">
            <v>Police Officer Allowances</v>
          </cell>
          <cell r="H20" t="str">
            <v>E10104 Police Officer Allowances</v>
          </cell>
          <cell r="I20" t="str">
            <v>E101</v>
          </cell>
          <cell r="J20" t="str">
            <v>Police Officer Pay</v>
          </cell>
          <cell r="K20" t="str">
            <v>E101 Police Officer Pay</v>
          </cell>
          <cell r="L20" t="str">
            <v>E1</v>
          </cell>
          <cell r="M20" t="str">
            <v>Pay &amp; Employment Costs</v>
          </cell>
          <cell r="N20" t="str">
            <v>E1 Pay &amp; Employment Costs</v>
          </cell>
          <cell r="O20" t="str">
            <v>KP01</v>
          </cell>
        </row>
        <row r="21">
          <cell r="A21">
            <v>500150</v>
          </cell>
          <cell r="B21" t="str">
            <v>Police Officers - Other Allowances -PREF</v>
          </cell>
          <cell r="C21" t="str">
            <v>E10104000</v>
          </cell>
          <cell r="D21" t="str">
            <v>Police Officer Allowances, Honoraria, Bonus and Competency Grant</v>
          </cell>
          <cell r="E21" t="str">
            <v>E10104000 Police Officer Allowances, Honoraria, Bonus and Competency Grant</v>
          </cell>
          <cell r="F21" t="str">
            <v>E10104</v>
          </cell>
          <cell r="G21" t="str">
            <v>Police Officer Allowances</v>
          </cell>
          <cell r="H21" t="str">
            <v>E10104 Police Officer Allowances</v>
          </cell>
          <cell r="I21" t="str">
            <v>E101</v>
          </cell>
          <cell r="J21" t="str">
            <v>Police Officer Pay</v>
          </cell>
          <cell r="K21" t="str">
            <v>E101 Police Officer Pay</v>
          </cell>
          <cell r="L21" t="str">
            <v>E1</v>
          </cell>
          <cell r="M21" t="str">
            <v>Pay &amp; Employment Costs</v>
          </cell>
          <cell r="N21" t="str">
            <v>E1 Pay &amp; Employment Costs</v>
          </cell>
          <cell r="O21" t="str">
            <v>KP01</v>
          </cell>
        </row>
        <row r="22">
          <cell r="A22">
            <v>500160</v>
          </cell>
          <cell r="B22" t="str">
            <v>POLICE OFFICERS SUPERANNUATION -PREFY13</v>
          </cell>
          <cell r="C22" t="str">
            <v>E10103000</v>
          </cell>
          <cell r="D22" t="str">
            <v>Police Officer Employer Pension Contribution</v>
          </cell>
          <cell r="E22" t="str">
            <v>E10103000 Police Officer Employer Pension Contribution</v>
          </cell>
          <cell r="F22" t="str">
            <v>E10103</v>
          </cell>
          <cell r="G22" t="str">
            <v>Police Officer Pension</v>
          </cell>
          <cell r="H22" t="str">
            <v>E10103 Police Officer Pension</v>
          </cell>
          <cell r="I22" t="str">
            <v>E101</v>
          </cell>
          <cell r="J22" t="str">
            <v>Police Officer Pay</v>
          </cell>
          <cell r="K22" t="str">
            <v>E101 Police Officer Pay</v>
          </cell>
          <cell r="L22" t="str">
            <v>E1</v>
          </cell>
          <cell r="M22" t="str">
            <v>Pay &amp; Employment Costs</v>
          </cell>
          <cell r="N22" t="str">
            <v>E1 Pay &amp; Employment Costs</v>
          </cell>
          <cell r="O22" t="str">
            <v>KP01</v>
          </cell>
        </row>
        <row r="23">
          <cell r="A23">
            <v>500170</v>
          </cell>
          <cell r="B23" t="str">
            <v>Amounts Rec for Maternity &amp; Sick etc -PR</v>
          </cell>
          <cell r="C23" t="str">
            <v>E10101000</v>
          </cell>
          <cell r="D23" t="str">
            <v>Police Officer Pay</v>
          </cell>
          <cell r="E23" t="str">
            <v>E10101000 Police Officer Pay</v>
          </cell>
          <cell r="F23" t="str">
            <v>E10101</v>
          </cell>
          <cell r="G23" t="str">
            <v>Police Officer Pay</v>
          </cell>
          <cell r="H23" t="str">
            <v>E10101 Police Officer Pay</v>
          </cell>
          <cell r="I23" t="str">
            <v>E101</v>
          </cell>
          <cell r="J23" t="str">
            <v>Police Officer Pay</v>
          </cell>
          <cell r="K23" t="str">
            <v>E101 Police Officer Pay</v>
          </cell>
          <cell r="L23" t="str">
            <v>E1</v>
          </cell>
          <cell r="M23" t="str">
            <v>Pay &amp; Employment Costs</v>
          </cell>
          <cell r="N23" t="str">
            <v>E1 Pay &amp; Employment Costs</v>
          </cell>
          <cell r="O23" t="str">
            <v>KP01</v>
          </cell>
        </row>
        <row r="24">
          <cell r="A24">
            <v>500200</v>
          </cell>
          <cell r="B24" t="str">
            <v>Police Officers - National Insurance</v>
          </cell>
          <cell r="C24" t="str">
            <v>E10102000</v>
          </cell>
          <cell r="D24" t="str">
            <v>Police Officer National Insurance</v>
          </cell>
          <cell r="E24" t="str">
            <v>E10102000 Police Officer National Insurance</v>
          </cell>
          <cell r="F24" t="str">
            <v>E10102</v>
          </cell>
          <cell r="G24" t="str">
            <v>Police Officer NI</v>
          </cell>
          <cell r="H24" t="str">
            <v>E10102 Police Officer NI</v>
          </cell>
          <cell r="I24" t="str">
            <v>E101</v>
          </cell>
          <cell r="J24" t="str">
            <v>Police Officer Pay</v>
          </cell>
          <cell r="K24" t="str">
            <v>E101 Police Officer Pay</v>
          </cell>
          <cell r="L24" t="str">
            <v>E1</v>
          </cell>
          <cell r="M24" t="str">
            <v>Pay &amp; Employment Costs</v>
          </cell>
          <cell r="N24" t="str">
            <v>E1 Pay &amp; Employment Costs</v>
          </cell>
          <cell r="O24" t="str">
            <v>KP01</v>
          </cell>
        </row>
        <row r="25">
          <cell r="A25">
            <v>500201</v>
          </cell>
          <cell r="B25" t="str">
            <v>Uniformed Staff Class 1 NI</v>
          </cell>
          <cell r="C25" t="str">
            <v>E10102000</v>
          </cell>
          <cell r="D25" t="str">
            <v>Police Officer National Insurance</v>
          </cell>
          <cell r="E25" t="str">
            <v>E10102000 Police Officer National Insurance</v>
          </cell>
          <cell r="F25" t="str">
            <v>E10102</v>
          </cell>
          <cell r="G25" t="str">
            <v>Police Officer NI</v>
          </cell>
          <cell r="H25" t="str">
            <v>E10102 Police Officer NI</v>
          </cell>
          <cell r="I25" t="str">
            <v>E101</v>
          </cell>
          <cell r="J25" t="str">
            <v>Police Officer Pay</v>
          </cell>
          <cell r="K25" t="str">
            <v>E101 Police Officer Pay</v>
          </cell>
          <cell r="L25" t="str">
            <v>E1</v>
          </cell>
          <cell r="M25" t="str">
            <v>Pay &amp; Employment Costs</v>
          </cell>
          <cell r="N25" t="str">
            <v>E1 Pay &amp; Employment Costs</v>
          </cell>
          <cell r="O25" t="str">
            <v>KP01</v>
          </cell>
        </row>
        <row r="26">
          <cell r="A26">
            <v>500202</v>
          </cell>
          <cell r="B26" t="str">
            <v>NI On Police Officer Overtime</v>
          </cell>
          <cell r="C26" t="str">
            <v>E10102000</v>
          </cell>
          <cell r="D26" t="str">
            <v>Police Officer National Insurance</v>
          </cell>
          <cell r="E26" t="str">
            <v>E10102000 Police Officer National Insurance</v>
          </cell>
          <cell r="F26" t="str">
            <v>E10102</v>
          </cell>
          <cell r="G26" t="str">
            <v>Police Officer NI</v>
          </cell>
          <cell r="H26" t="str">
            <v>E10102 Police Officer NI</v>
          </cell>
          <cell r="I26" t="str">
            <v>E101</v>
          </cell>
          <cell r="J26" t="str">
            <v>Police Officer Pay</v>
          </cell>
          <cell r="K26" t="str">
            <v>E101 Police Officer Pay</v>
          </cell>
          <cell r="L26" t="str">
            <v>E1</v>
          </cell>
          <cell r="M26" t="str">
            <v>Pay &amp; Employment Costs</v>
          </cell>
          <cell r="N26" t="str">
            <v>E1 Pay &amp; Employment Costs</v>
          </cell>
          <cell r="O26" t="str">
            <v>KP01</v>
          </cell>
        </row>
        <row r="27">
          <cell r="A27">
            <v>500203</v>
          </cell>
          <cell r="B27" t="str">
            <v>NI on Police Officer Bank Holiday Overti</v>
          </cell>
          <cell r="C27" t="str">
            <v>E10102000</v>
          </cell>
          <cell r="D27" t="str">
            <v>Police Officer National Insurance</v>
          </cell>
          <cell r="E27" t="str">
            <v>E10102000 Police Officer National Insurance</v>
          </cell>
          <cell r="F27" t="str">
            <v>E10102</v>
          </cell>
          <cell r="G27" t="str">
            <v>Police Officer NI</v>
          </cell>
          <cell r="H27" t="str">
            <v>E10102 Police Officer NI</v>
          </cell>
          <cell r="I27" t="str">
            <v>E101</v>
          </cell>
          <cell r="J27" t="str">
            <v>Police Officer Pay</v>
          </cell>
          <cell r="K27" t="str">
            <v>E101 Police Officer Pay</v>
          </cell>
          <cell r="L27" t="str">
            <v>E1</v>
          </cell>
          <cell r="M27" t="str">
            <v>Pay &amp; Employment Costs</v>
          </cell>
          <cell r="N27" t="str">
            <v>E1 Pay &amp; Employment Costs</v>
          </cell>
          <cell r="O27" t="str">
            <v>KP01</v>
          </cell>
        </row>
        <row r="28">
          <cell r="A28">
            <v>500204</v>
          </cell>
          <cell r="B28" t="str">
            <v>Cadet NI</v>
          </cell>
          <cell r="C28" t="str">
            <v>E10102000</v>
          </cell>
          <cell r="D28" t="str">
            <v>Police Officer National Insurance</v>
          </cell>
          <cell r="E28" t="str">
            <v>E10102000 Police Officer National Insurance</v>
          </cell>
          <cell r="F28" t="str">
            <v>E10102</v>
          </cell>
          <cell r="G28" t="str">
            <v>Police Officer NI</v>
          </cell>
          <cell r="H28" t="str">
            <v>E10102 Police Officer NI</v>
          </cell>
          <cell r="I28" t="str">
            <v>E101</v>
          </cell>
          <cell r="J28" t="str">
            <v>Police Officer Pay</v>
          </cell>
          <cell r="K28" t="str">
            <v>E101 Police Officer Pay</v>
          </cell>
          <cell r="L28" t="str">
            <v>E1</v>
          </cell>
          <cell r="M28" t="str">
            <v>Pay &amp; Employment Costs</v>
          </cell>
          <cell r="N28" t="str">
            <v>E1 Pay &amp; Employment Costs</v>
          </cell>
          <cell r="O28" t="str">
            <v>KP01</v>
          </cell>
        </row>
        <row r="29">
          <cell r="A29">
            <v>500210</v>
          </cell>
          <cell r="B29" t="str">
            <v>Police Staff Employee - Salary -PREFY13</v>
          </cell>
          <cell r="C29" t="str">
            <v>E10501000</v>
          </cell>
          <cell r="D29" t="str">
            <v>Police Staff pay for all categories of Police Staff including staff, nurses, pilots, doctors and other indirectly employed non officers.</v>
          </cell>
          <cell r="E29" t="str">
            <v>E10501000 Police Staff pay for all categories of Police Staff including staff, nurses, pilots, doctors and other indirectly employed non officers.</v>
          </cell>
          <cell r="F29" t="str">
            <v>E10501</v>
          </cell>
          <cell r="G29" t="str">
            <v>Police Staff Pay</v>
          </cell>
          <cell r="H29" t="str">
            <v>E10501 Police Staff Pay</v>
          </cell>
          <cell r="I29" t="str">
            <v>E105</v>
          </cell>
          <cell r="J29" t="str">
            <v>Other Staff Costs</v>
          </cell>
          <cell r="K29" t="str">
            <v>E105 Other Staff Costs</v>
          </cell>
          <cell r="L29" t="str">
            <v>E1</v>
          </cell>
          <cell r="M29" t="str">
            <v>Pay &amp; Employment Costs</v>
          </cell>
          <cell r="N29" t="str">
            <v>E1 Pay &amp; Employment Costs</v>
          </cell>
          <cell r="O29" t="str">
            <v>KP01</v>
          </cell>
        </row>
        <row r="30">
          <cell r="A30">
            <v>500220</v>
          </cell>
          <cell r="B30" t="str">
            <v>PSE - National Insurance -PREFY13</v>
          </cell>
          <cell r="C30" t="str">
            <v>E10502000</v>
          </cell>
          <cell r="D30" t="str">
            <v>Police Staff NI for all categories of Police Staff including staff, nurses, pilots, doctors and other indirectly employed non officers.</v>
          </cell>
          <cell r="E30" t="str">
            <v>E10502000 Police Staff NI for all categories of Police Staff including staff, nurses, pilots, doctors and other indirectly employed non officers.</v>
          </cell>
          <cell r="F30" t="str">
            <v>E10502</v>
          </cell>
          <cell r="G30" t="str">
            <v>Police Staff NI</v>
          </cell>
          <cell r="H30" t="str">
            <v>E10502 Police Staff NI</v>
          </cell>
          <cell r="I30" t="str">
            <v>E105</v>
          </cell>
          <cell r="J30" t="str">
            <v>Other Staff Costs</v>
          </cell>
          <cell r="K30" t="str">
            <v>E105 Other Staff Costs</v>
          </cell>
          <cell r="L30" t="str">
            <v>E1</v>
          </cell>
          <cell r="M30" t="str">
            <v>Pay &amp; Employment Costs</v>
          </cell>
          <cell r="N30" t="str">
            <v>E1 Pay &amp; Employment Costs</v>
          </cell>
          <cell r="O30" t="str">
            <v>KP01</v>
          </cell>
        </row>
        <row r="31">
          <cell r="A31">
            <v>500230</v>
          </cell>
          <cell r="B31" t="str">
            <v>Police Staff Employee - Overtime -PREFY1</v>
          </cell>
          <cell r="C31" t="str">
            <v>E10601000</v>
          </cell>
          <cell r="D31" t="str">
            <v>Police Staff Overtime, all rates. On Call enhanced rate.</v>
          </cell>
          <cell r="E31" t="str">
            <v>E10601000 Police Staff Overtime, all rates. On Call enhanced rate.</v>
          </cell>
          <cell r="F31" t="str">
            <v>E10601</v>
          </cell>
          <cell r="G31" t="str">
            <v>Police Staff Overtime</v>
          </cell>
          <cell r="H31" t="str">
            <v>E10601 Police Staff Overtime</v>
          </cell>
          <cell r="I31" t="str">
            <v>E106</v>
          </cell>
          <cell r="J31" t="str">
            <v>Other Staff Overtime</v>
          </cell>
          <cell r="K31" t="str">
            <v>E106 Other Staff Overtime</v>
          </cell>
          <cell r="L31" t="str">
            <v>E1</v>
          </cell>
          <cell r="M31" t="str">
            <v>Pay &amp; Employment Costs</v>
          </cell>
          <cell r="N31" t="str">
            <v>E1 Pay &amp; Employment Costs</v>
          </cell>
          <cell r="O31" t="str">
            <v>KP01</v>
          </cell>
        </row>
        <row r="32">
          <cell r="A32">
            <v>500235</v>
          </cell>
          <cell r="B32" t="str">
            <v>Bank Holiday Overtime - Civilian -PREFY1</v>
          </cell>
          <cell r="C32" t="str">
            <v>E10601000</v>
          </cell>
          <cell r="D32" t="str">
            <v>Police Staff Overtime, all rates. On Call enhanced rate.</v>
          </cell>
          <cell r="E32" t="str">
            <v>E10601000 Police Staff Overtime, all rates. On Call enhanced rate.</v>
          </cell>
          <cell r="F32" t="str">
            <v>E10601</v>
          </cell>
          <cell r="G32" t="str">
            <v>Police Staff Overtime</v>
          </cell>
          <cell r="H32" t="str">
            <v>E10601 Police Staff Overtime</v>
          </cell>
          <cell r="I32" t="str">
            <v>E106</v>
          </cell>
          <cell r="J32" t="str">
            <v>Other Staff Overtime</v>
          </cell>
          <cell r="K32" t="str">
            <v>E106 Other Staff Overtime</v>
          </cell>
          <cell r="L32" t="str">
            <v>E1</v>
          </cell>
          <cell r="M32" t="str">
            <v>Pay &amp; Employment Costs</v>
          </cell>
          <cell r="N32" t="str">
            <v>E1 Pay &amp; Employment Costs</v>
          </cell>
          <cell r="O32" t="str">
            <v>KP01</v>
          </cell>
        </row>
        <row r="33">
          <cell r="A33">
            <v>500240</v>
          </cell>
          <cell r="B33" t="str">
            <v>Police Staff Employee - Superannuation -</v>
          </cell>
          <cell r="C33" t="str">
            <v>E10503000</v>
          </cell>
          <cell r="D33" t="str">
            <v>Employers Pension Contribution for Police Staff</v>
          </cell>
          <cell r="E33" t="str">
            <v>E10503000 Employers Pension Contribution for Police Staff</v>
          </cell>
          <cell r="F33" t="str">
            <v>E10503</v>
          </cell>
          <cell r="G33" t="str">
            <v>Police Staff Pension</v>
          </cell>
          <cell r="H33" t="str">
            <v>E10503 Police Staff Pension</v>
          </cell>
          <cell r="I33" t="str">
            <v>E105</v>
          </cell>
          <cell r="J33" t="str">
            <v>Other Staff Costs</v>
          </cell>
          <cell r="K33" t="str">
            <v>E105 Other Staff Costs</v>
          </cell>
          <cell r="L33" t="str">
            <v>E1</v>
          </cell>
          <cell r="M33" t="str">
            <v>Pay &amp; Employment Costs</v>
          </cell>
          <cell r="N33" t="str">
            <v>E1 Pay &amp; Employment Costs</v>
          </cell>
          <cell r="O33" t="str">
            <v>KP01</v>
          </cell>
        </row>
        <row r="34">
          <cell r="A34">
            <v>500250</v>
          </cell>
          <cell r="B34" t="str">
            <v>PSE - Other Allowances -PREFY13</v>
          </cell>
          <cell r="C34" t="str">
            <v>E10504000</v>
          </cell>
          <cell r="D34" t="str">
            <v>Police Staff Allowances, honoraria and Director Bonus.</v>
          </cell>
          <cell r="E34" t="str">
            <v>E10504000 Police Staff Allowances, honoraria and Director Bonus.</v>
          </cell>
          <cell r="F34" t="str">
            <v>E10504</v>
          </cell>
          <cell r="G34" t="str">
            <v>Police Staff Allowances</v>
          </cell>
          <cell r="H34" t="str">
            <v>E10504 Police Staff Allowances</v>
          </cell>
          <cell r="I34" t="str">
            <v>E105</v>
          </cell>
          <cell r="J34" t="str">
            <v>Other Staff Costs</v>
          </cell>
          <cell r="K34" t="str">
            <v>E105 Other Staff Costs</v>
          </cell>
          <cell r="L34" t="str">
            <v>E1</v>
          </cell>
          <cell r="M34" t="str">
            <v>Pay &amp; Employment Costs</v>
          </cell>
          <cell r="N34" t="str">
            <v>E1 Pay &amp; Employment Costs</v>
          </cell>
          <cell r="O34" t="str">
            <v>KP01</v>
          </cell>
        </row>
        <row r="35">
          <cell r="A35">
            <v>500260</v>
          </cell>
          <cell r="B35" t="str">
            <v>Pensioners - Other Allowances -PREFY13</v>
          </cell>
          <cell r="C35" t="str">
            <v>P10103300</v>
          </cell>
          <cell r="D35" t="str">
            <v>Pension Payments</v>
          </cell>
          <cell r="E35" t="str">
            <v>P10103300 Pension Payments</v>
          </cell>
          <cell r="F35" t="str">
            <v>P10103</v>
          </cell>
          <cell r="G35" t="str">
            <v>Pension Fund Movement</v>
          </cell>
          <cell r="H35" t="str">
            <v>P10103 Pension Fund Movement</v>
          </cell>
          <cell r="I35" t="str">
            <v>P101</v>
          </cell>
          <cell r="J35" t="str">
            <v>Pension Fund Movement</v>
          </cell>
          <cell r="K35" t="str">
            <v>P101 Pension Fund Movement</v>
          </cell>
          <cell r="L35" t="str">
            <v>P1</v>
          </cell>
          <cell r="M35" t="str">
            <v>Pension Fund Movement</v>
          </cell>
          <cell r="N35" t="str">
            <v>P1 Pension Fund Movement</v>
          </cell>
          <cell r="O35" t="str">
            <v>KP01</v>
          </cell>
        </row>
        <row r="36">
          <cell r="A36">
            <v>500300</v>
          </cell>
          <cell r="B36" t="str">
            <v>Annual Payments -PREFY13</v>
          </cell>
          <cell r="C36" t="str">
            <v>P10103300</v>
          </cell>
          <cell r="D36" t="str">
            <v>Pension Payments</v>
          </cell>
          <cell r="E36" t="str">
            <v>P10103300 Pension Payments</v>
          </cell>
          <cell r="F36" t="str">
            <v>P10103</v>
          </cell>
          <cell r="G36" t="str">
            <v>Pension Fund Movement</v>
          </cell>
          <cell r="H36" t="str">
            <v>P10103 Pension Fund Movement</v>
          </cell>
          <cell r="I36" t="str">
            <v>P101</v>
          </cell>
          <cell r="J36" t="str">
            <v>Pension Fund Movement</v>
          </cell>
          <cell r="K36" t="str">
            <v>P101 Pension Fund Movement</v>
          </cell>
          <cell r="L36" t="str">
            <v>P1</v>
          </cell>
          <cell r="M36" t="str">
            <v>Pension Fund Movement</v>
          </cell>
          <cell r="N36" t="str">
            <v>P1 Pension Fund Movement</v>
          </cell>
          <cell r="O36" t="str">
            <v>KP01</v>
          </cell>
        </row>
        <row r="37">
          <cell r="A37">
            <v>500310</v>
          </cell>
          <cell r="B37" t="str">
            <v>Commutation Payments -PREFY13</v>
          </cell>
          <cell r="C37" t="str">
            <v>P10103100</v>
          </cell>
          <cell r="D37" t="str">
            <v>Commutations</v>
          </cell>
          <cell r="E37" t="str">
            <v>P10103100 Commutations</v>
          </cell>
          <cell r="F37" t="str">
            <v>P10103</v>
          </cell>
          <cell r="G37" t="str">
            <v>Pension Fund Movement</v>
          </cell>
          <cell r="H37" t="str">
            <v>P10103 Pension Fund Movement</v>
          </cell>
          <cell r="I37" t="str">
            <v>P101</v>
          </cell>
          <cell r="J37" t="str">
            <v>Pension Fund Movement</v>
          </cell>
          <cell r="K37" t="str">
            <v>P101 Pension Fund Movement</v>
          </cell>
          <cell r="L37" t="str">
            <v>P1</v>
          </cell>
          <cell r="M37" t="str">
            <v>Pension Fund Movement</v>
          </cell>
          <cell r="N37" t="str">
            <v>P1 Pension Fund Movement</v>
          </cell>
          <cell r="O37" t="str">
            <v>KP01</v>
          </cell>
        </row>
        <row r="38">
          <cell r="A38">
            <v>500311</v>
          </cell>
          <cell r="B38" t="str">
            <v>INJURY -PREFY13</v>
          </cell>
          <cell r="C38" t="str">
            <v>E10800000</v>
          </cell>
          <cell r="D38" t="str">
            <v>Police Officer Injury Pension</v>
          </cell>
          <cell r="E38" t="str">
            <v>E10800000 Police Officer Injury Pension</v>
          </cell>
          <cell r="F38" t="str">
            <v>E10800</v>
          </cell>
          <cell r="G38" t="str">
            <v>Police Officer Injury/Ill health/Death Pensions</v>
          </cell>
          <cell r="H38" t="str">
            <v>E10800 Police Officer Injury/Ill health/Death Pensions</v>
          </cell>
          <cell r="I38" t="str">
            <v>E108</v>
          </cell>
          <cell r="J38" t="str">
            <v>Police Officer Injury/Ill health/Death Pensions</v>
          </cell>
          <cell r="K38" t="str">
            <v>E108 Police Officer Injury/Ill health/Death Pensions</v>
          </cell>
          <cell r="L38" t="str">
            <v>E1</v>
          </cell>
          <cell r="M38" t="str">
            <v>Pay &amp; Employment Costs</v>
          </cell>
          <cell r="N38" t="str">
            <v>E1 Pay &amp; Employment Costs</v>
          </cell>
          <cell r="O38" t="str">
            <v>KP01</v>
          </cell>
        </row>
        <row r="39">
          <cell r="A39">
            <v>500312</v>
          </cell>
          <cell r="B39" t="str">
            <v>ILL HEALTH -PREFY13</v>
          </cell>
          <cell r="C39" t="str">
            <v>E10800010</v>
          </cell>
          <cell r="D39" t="str">
            <v>Police Officer Ill health Pension</v>
          </cell>
          <cell r="E39" t="str">
            <v>E10800010 Police Officer Ill health Pension</v>
          </cell>
          <cell r="F39" t="str">
            <v>E10800</v>
          </cell>
          <cell r="G39" t="str">
            <v>Police Officer Injury/Ill health/Death Pensions</v>
          </cell>
          <cell r="H39" t="str">
            <v>E10800 Police Officer Injury/Ill health/Death Pensions</v>
          </cell>
          <cell r="I39" t="str">
            <v>E108</v>
          </cell>
          <cell r="J39" t="str">
            <v>Police Officer Injury/Ill health/Death Pensions</v>
          </cell>
          <cell r="K39" t="str">
            <v>E108 Police Officer Injury/Ill health/Death Pensions</v>
          </cell>
          <cell r="L39" t="str">
            <v>E1</v>
          </cell>
          <cell r="M39" t="str">
            <v>Pay &amp; Employment Costs</v>
          </cell>
          <cell r="N39" t="str">
            <v>E1 Pay &amp; Employment Costs</v>
          </cell>
          <cell r="O39" t="str">
            <v>KP01</v>
          </cell>
        </row>
        <row r="40">
          <cell r="A40">
            <v>500313</v>
          </cell>
          <cell r="B40" t="str">
            <v>30+ SCHEME -PREFY13</v>
          </cell>
          <cell r="C40" t="str">
            <v>E10800030</v>
          </cell>
          <cell r="D40" t="str">
            <v>30+ Pensions Costs</v>
          </cell>
          <cell r="E40" t="str">
            <v>E10800030 30+ Pensions Costs</v>
          </cell>
          <cell r="F40" t="str">
            <v>E10800</v>
          </cell>
          <cell r="G40" t="str">
            <v>Police Officer Injury/Ill health/Death Pensions</v>
          </cell>
          <cell r="H40" t="str">
            <v>E10800 Police Officer Injury/Ill health/Death Pensions</v>
          </cell>
          <cell r="I40" t="str">
            <v>E108</v>
          </cell>
          <cell r="J40" t="str">
            <v>Police Officer Injury/Ill health/Death Pensions</v>
          </cell>
          <cell r="K40" t="str">
            <v>E108 Police Officer Injury/Ill health/Death Pensions</v>
          </cell>
          <cell r="L40" t="str">
            <v>E1</v>
          </cell>
          <cell r="M40" t="str">
            <v>Pay &amp; Employment Costs</v>
          </cell>
          <cell r="N40" t="str">
            <v>E1 Pay &amp; Employment Costs</v>
          </cell>
          <cell r="O40" t="str">
            <v>KP01</v>
          </cell>
        </row>
        <row r="41">
          <cell r="A41">
            <v>500320</v>
          </cell>
          <cell r="B41" t="str">
            <v>Transfer Payments -PREFY13</v>
          </cell>
          <cell r="C41" t="str">
            <v>P10104400</v>
          </cell>
          <cell r="D41" t="str">
            <v>Transfers Out</v>
          </cell>
          <cell r="E41" t="str">
            <v>P10104400 Transfers Out</v>
          </cell>
          <cell r="F41" t="str">
            <v>P10104</v>
          </cell>
          <cell r="G41" t="str">
            <v>Pension Fund Movement</v>
          </cell>
          <cell r="H41" t="str">
            <v>P10104 Pension Fund Movement</v>
          </cell>
          <cell r="I41" t="str">
            <v>P101</v>
          </cell>
          <cell r="J41" t="str">
            <v>Pension Fund Movement</v>
          </cell>
          <cell r="K41" t="str">
            <v>P101 Pension Fund Movement</v>
          </cell>
          <cell r="L41" t="str">
            <v>P1</v>
          </cell>
          <cell r="M41" t="str">
            <v>Pension Fund Movement</v>
          </cell>
          <cell r="N41" t="str">
            <v>P1 Pension Fund Movement</v>
          </cell>
          <cell r="O41" t="str">
            <v>KP01</v>
          </cell>
        </row>
        <row r="42">
          <cell r="A42">
            <v>500325</v>
          </cell>
          <cell r="B42" t="str">
            <v>POLICE PENSIONS CONTRIBUTION REFUNDS -PR</v>
          </cell>
          <cell r="C42" t="str">
            <v>E10503000</v>
          </cell>
          <cell r="D42" t="str">
            <v>Employers Pension Contribution for Police Staff</v>
          </cell>
          <cell r="E42" t="str">
            <v>E10503000 Employers Pension Contribution for Police Staff</v>
          </cell>
          <cell r="F42" t="str">
            <v>E10503</v>
          </cell>
          <cell r="G42" t="str">
            <v>Police Staff Pension</v>
          </cell>
          <cell r="H42" t="str">
            <v>E10503 Police Staff Pension</v>
          </cell>
          <cell r="I42" t="str">
            <v>E105</v>
          </cell>
          <cell r="J42" t="str">
            <v>Other Staff Costs</v>
          </cell>
          <cell r="K42" t="str">
            <v>E105 Other Staff Costs</v>
          </cell>
          <cell r="L42" t="str">
            <v>E1</v>
          </cell>
          <cell r="M42" t="str">
            <v>Pay &amp; Employment Costs</v>
          </cell>
          <cell r="N42" t="str">
            <v>E1 Pay &amp; Employment Costs</v>
          </cell>
          <cell r="O42" t="str">
            <v>KP01</v>
          </cell>
        </row>
        <row r="43">
          <cell r="A43">
            <v>500330</v>
          </cell>
          <cell r="B43" t="str">
            <v>Premature Retirement Enhancements -PREFY</v>
          </cell>
          <cell r="C43" t="str">
            <v>E11002000</v>
          </cell>
          <cell r="D43" t="str">
            <v>Pension Strain</v>
          </cell>
          <cell r="E43" t="str">
            <v>E11002000 Pension Strain</v>
          </cell>
          <cell r="F43" t="str">
            <v>E11002</v>
          </cell>
          <cell r="G43" t="str">
            <v>Pension Strain</v>
          </cell>
          <cell r="H43" t="str">
            <v>E11002 Pension Strain</v>
          </cell>
          <cell r="I43" t="str">
            <v>E110</v>
          </cell>
          <cell r="J43" t="str">
            <v>Restructure, Training &amp; Conference Costs</v>
          </cell>
          <cell r="K43" t="str">
            <v>E110 Restructure, Training &amp; Conference Costs</v>
          </cell>
          <cell r="L43" t="str">
            <v>E1</v>
          </cell>
          <cell r="M43" t="str">
            <v>Pay &amp; Employment Costs</v>
          </cell>
          <cell r="N43" t="str">
            <v>E1 Pay &amp; Employment Costs</v>
          </cell>
          <cell r="O43" t="str">
            <v>KP01</v>
          </cell>
        </row>
        <row r="44">
          <cell r="A44">
            <v>500340</v>
          </cell>
          <cell r="B44" t="str">
            <v>Redundancy Payments -PREFY13</v>
          </cell>
          <cell r="C44" t="str">
            <v>E11001000</v>
          </cell>
          <cell r="D44" t="str">
            <v xml:space="preserve">Redundancy </v>
          </cell>
          <cell r="E44" t="str">
            <v xml:space="preserve">E11001000 Redundancy </v>
          </cell>
          <cell r="F44" t="str">
            <v>E11001</v>
          </cell>
          <cell r="G44" t="str">
            <v xml:space="preserve">Redundancy </v>
          </cell>
          <cell r="H44" t="str">
            <v xml:space="preserve">E11001 Redundancy </v>
          </cell>
          <cell r="I44" t="str">
            <v>E110</v>
          </cell>
          <cell r="J44" t="str">
            <v>Restructure, Training &amp; Conference Costs</v>
          </cell>
          <cell r="K44" t="str">
            <v>E110 Restructure, Training &amp; Conference Costs</v>
          </cell>
          <cell r="L44" t="str">
            <v>E1</v>
          </cell>
          <cell r="M44" t="str">
            <v>Pay &amp; Employment Costs</v>
          </cell>
          <cell r="N44" t="str">
            <v>E1 Pay &amp; Employment Costs</v>
          </cell>
          <cell r="O44" t="str">
            <v>KP01</v>
          </cell>
        </row>
        <row r="45">
          <cell r="A45">
            <v>500350</v>
          </cell>
          <cell r="B45" t="str">
            <v>Pension Capital Payments -PREFY13</v>
          </cell>
          <cell r="C45" t="str">
            <v>E10800020</v>
          </cell>
          <cell r="D45" t="str">
            <v>Police Officer Death in Service (On duty)</v>
          </cell>
          <cell r="E45" t="str">
            <v>E10800020 Police Officer Death in Service (On duty)</v>
          </cell>
          <cell r="F45" t="str">
            <v>E10800</v>
          </cell>
          <cell r="G45" t="str">
            <v>Police Officer Injury/Ill health/Death Pensions</v>
          </cell>
          <cell r="H45" t="str">
            <v>E10800 Police Officer Injury/Ill health/Death Pensions</v>
          </cell>
          <cell r="I45" t="str">
            <v>E108</v>
          </cell>
          <cell r="J45" t="str">
            <v>Police Officer Injury/Ill health/Death Pensions</v>
          </cell>
          <cell r="K45" t="str">
            <v>E108 Police Officer Injury/Ill health/Death Pensions</v>
          </cell>
          <cell r="L45" t="str">
            <v>E1</v>
          </cell>
          <cell r="M45" t="str">
            <v>Pay &amp; Employment Costs</v>
          </cell>
          <cell r="N45" t="str">
            <v>E1 Pay &amp; Employment Costs</v>
          </cell>
          <cell r="O45" t="str">
            <v>KP01</v>
          </cell>
        </row>
        <row r="46">
          <cell r="A46">
            <v>500360</v>
          </cell>
          <cell r="B46" t="str">
            <v>Pension Enhancements Lump Sum -PREFY13</v>
          </cell>
          <cell r="C46" t="str">
            <v>E10907000</v>
          </cell>
          <cell r="D46" t="str">
            <v>Employee Insurance</v>
          </cell>
          <cell r="E46" t="str">
            <v>E10907000 Employee Insurance</v>
          </cell>
          <cell r="F46" t="str">
            <v>E10907</v>
          </cell>
          <cell r="G46" t="str">
            <v>Employee Insurance</v>
          </cell>
          <cell r="H46" t="str">
            <v>E10907 Employee Insurance</v>
          </cell>
          <cell r="I46" t="str">
            <v>E109</v>
          </cell>
          <cell r="J46" t="str">
            <v>Other Employee Expenses</v>
          </cell>
          <cell r="K46" t="str">
            <v>E109 Other Employee Expenses</v>
          </cell>
          <cell r="L46" t="str">
            <v>E1</v>
          </cell>
          <cell r="M46" t="str">
            <v>Pay &amp; Employment Costs</v>
          </cell>
          <cell r="N46" t="str">
            <v>E1 Pay &amp; Employment Costs</v>
          </cell>
          <cell r="O46" t="str">
            <v>KP01</v>
          </cell>
        </row>
        <row r="47">
          <cell r="A47">
            <v>500370</v>
          </cell>
          <cell r="B47" t="str">
            <v>Pension FRS17 -PREFY13</v>
          </cell>
          <cell r="C47" t="str">
            <v>E50102010</v>
          </cell>
          <cell r="D47" t="str">
            <v>FRS 17 Current cost of service - Police Officer</v>
          </cell>
          <cell r="E47" t="str">
            <v>E50102010 FRS 17 Current cost of service - Police Officer</v>
          </cell>
          <cell r="F47" t="str">
            <v>E50102</v>
          </cell>
          <cell r="G47" t="str">
            <v>FRS17 Adjustments</v>
          </cell>
          <cell r="H47" t="str">
            <v>E50102 FRS17 Adjustments</v>
          </cell>
          <cell r="I47" t="str">
            <v>E501</v>
          </cell>
          <cell r="J47" t="str">
            <v>Reconciling items between Management Accounts &amp; Statutory Financial Reporting.</v>
          </cell>
          <cell r="K47" t="str">
            <v>E501 Reconciling items between Management Accounts &amp; Statutory Financial Reporting.</v>
          </cell>
          <cell r="L47" t="str">
            <v>E5</v>
          </cell>
          <cell r="M47" t="str">
            <v>Reconciling Items</v>
          </cell>
          <cell r="N47" t="str">
            <v>E5 Reconciling Items</v>
          </cell>
          <cell r="O47" t="str">
            <v>KP01</v>
          </cell>
        </row>
        <row r="48">
          <cell r="A48">
            <v>500380</v>
          </cell>
          <cell r="B48" t="str">
            <v>Current Service Cost  - Police -PREFY13</v>
          </cell>
          <cell r="C48" t="str">
            <v>E50102010</v>
          </cell>
          <cell r="D48" t="str">
            <v>FRS 17 Current cost of service - Police Officer</v>
          </cell>
          <cell r="E48" t="str">
            <v>E50102010 FRS 17 Current cost of service - Police Officer</v>
          </cell>
          <cell r="F48" t="str">
            <v>E50102</v>
          </cell>
          <cell r="G48" t="str">
            <v>FRS17 Adjustments</v>
          </cell>
          <cell r="H48" t="str">
            <v>E50102 FRS17 Adjustments</v>
          </cell>
          <cell r="I48" t="str">
            <v>E501</v>
          </cell>
          <cell r="J48" t="str">
            <v>Reconciling items between Management Accounts &amp; Statutory Financial Reporting.</v>
          </cell>
          <cell r="K48" t="str">
            <v>E501 Reconciling items between Management Accounts &amp; Statutory Financial Reporting.</v>
          </cell>
          <cell r="L48" t="str">
            <v>E5</v>
          </cell>
          <cell r="M48" t="str">
            <v>Reconciling Items</v>
          </cell>
          <cell r="N48" t="str">
            <v>E5 Reconciling Items</v>
          </cell>
          <cell r="O48" t="str">
            <v>KP01</v>
          </cell>
        </row>
        <row r="49">
          <cell r="A49">
            <v>500390</v>
          </cell>
          <cell r="B49" t="str">
            <v>Current Service Cost - PSE -PREFY13</v>
          </cell>
          <cell r="C49" t="str">
            <v>E50102020</v>
          </cell>
          <cell r="D49" t="str">
            <v>FRS 17 Current cost of service - Police Staff</v>
          </cell>
          <cell r="E49" t="str">
            <v>E50102020 FRS 17 Current cost of service - Police Staff</v>
          </cell>
          <cell r="F49" t="str">
            <v>E50102</v>
          </cell>
          <cell r="G49" t="str">
            <v>FRS17 Adjustments</v>
          </cell>
          <cell r="H49" t="str">
            <v>E50102 FRS17 Adjustments</v>
          </cell>
          <cell r="I49" t="str">
            <v>E501</v>
          </cell>
          <cell r="J49" t="str">
            <v>Reconciling items between Management Accounts &amp; Statutory Financial Reporting.</v>
          </cell>
          <cell r="K49" t="str">
            <v>E501 Reconciling items between Management Accounts &amp; Statutory Financial Reporting.</v>
          </cell>
          <cell r="L49" t="str">
            <v>E5</v>
          </cell>
          <cell r="M49" t="str">
            <v>Reconciling Items</v>
          </cell>
          <cell r="N49" t="str">
            <v>E5 Reconciling Items</v>
          </cell>
          <cell r="O49" t="str">
            <v>KP01</v>
          </cell>
        </row>
        <row r="50">
          <cell r="A50">
            <v>500400</v>
          </cell>
          <cell r="B50" t="str">
            <v>Expected Return on Assets - Police -PREF</v>
          </cell>
          <cell r="C50" t="str">
            <v>E50102070</v>
          </cell>
          <cell r="D50" t="str">
            <v>Expected Return on Assets</v>
          </cell>
          <cell r="E50" t="str">
            <v>E50102070 Expected Return on Assets</v>
          </cell>
          <cell r="F50" t="str">
            <v>E50102</v>
          </cell>
          <cell r="G50" t="str">
            <v>FRS17 Adjustments</v>
          </cell>
          <cell r="H50" t="str">
            <v>E50102 FRS17 Adjustments</v>
          </cell>
          <cell r="I50" t="str">
            <v>E501</v>
          </cell>
          <cell r="J50" t="str">
            <v>Reconciling items between Management Accounts &amp; Statutory Financial Reporting.</v>
          </cell>
          <cell r="K50" t="str">
            <v>E501 Reconciling items between Management Accounts &amp; Statutory Financial Reporting.</v>
          </cell>
          <cell r="L50" t="str">
            <v>E5</v>
          </cell>
          <cell r="M50" t="str">
            <v>Reconciling Items</v>
          </cell>
          <cell r="N50" t="str">
            <v>E5 Reconciling Items</v>
          </cell>
          <cell r="O50" t="str">
            <v>KP01</v>
          </cell>
        </row>
        <row r="51">
          <cell r="A51">
            <v>500410</v>
          </cell>
          <cell r="B51" t="str">
            <v>Expected Return on Assets - PSE -PREFY13</v>
          </cell>
          <cell r="C51" t="str">
            <v>E50102070</v>
          </cell>
          <cell r="D51" t="str">
            <v>Expected Return on Assets</v>
          </cell>
          <cell r="E51" t="str">
            <v>E50102070 Expected Return on Assets</v>
          </cell>
          <cell r="F51" t="str">
            <v>E50102</v>
          </cell>
          <cell r="G51" t="str">
            <v>FRS17 Adjustments</v>
          </cell>
          <cell r="H51" t="str">
            <v>E50102 FRS17 Adjustments</v>
          </cell>
          <cell r="I51" t="str">
            <v>E501</v>
          </cell>
          <cell r="J51" t="str">
            <v>Reconciling items between Management Accounts &amp; Statutory Financial Reporting.</v>
          </cell>
          <cell r="K51" t="str">
            <v>E501 Reconciling items between Management Accounts &amp; Statutory Financial Reporting.</v>
          </cell>
          <cell r="L51" t="str">
            <v>E5</v>
          </cell>
          <cell r="M51" t="str">
            <v>Reconciling Items</v>
          </cell>
          <cell r="N51" t="str">
            <v>E5 Reconciling Items</v>
          </cell>
          <cell r="O51" t="str">
            <v>KP01</v>
          </cell>
        </row>
        <row r="52">
          <cell r="A52">
            <v>500420</v>
          </cell>
          <cell r="B52" t="str">
            <v>Past Service Costs - Police -PREFY13</v>
          </cell>
          <cell r="C52" t="str">
            <v>E50102030</v>
          </cell>
          <cell r="D52" t="str">
            <v>Past Service Costs - Police Officer</v>
          </cell>
          <cell r="E52" t="str">
            <v>E50102030 Past Service Costs - Police Officer</v>
          </cell>
          <cell r="F52" t="str">
            <v>E50102</v>
          </cell>
          <cell r="G52" t="str">
            <v>FRS17 Adjustments</v>
          </cell>
          <cell r="H52" t="str">
            <v>E50102 FRS17 Adjustments</v>
          </cell>
          <cell r="I52" t="str">
            <v>E501</v>
          </cell>
          <cell r="J52" t="str">
            <v>Reconciling items between Management Accounts &amp; Statutory Financial Reporting.</v>
          </cell>
          <cell r="K52" t="str">
            <v>E501 Reconciling items between Management Accounts &amp; Statutory Financial Reporting.</v>
          </cell>
          <cell r="L52" t="str">
            <v>E5</v>
          </cell>
          <cell r="M52" t="str">
            <v>Reconciling Items</v>
          </cell>
          <cell r="N52" t="str">
            <v>E5 Reconciling Items</v>
          </cell>
          <cell r="O52" t="str">
            <v>KP01</v>
          </cell>
        </row>
        <row r="53">
          <cell r="A53">
            <v>500430</v>
          </cell>
          <cell r="B53" t="str">
            <v>Past Service Costs - PSE -PREFY13</v>
          </cell>
          <cell r="C53" t="str">
            <v>E50102040</v>
          </cell>
          <cell r="D53" t="str">
            <v>Past Service Costs - Police Staff</v>
          </cell>
          <cell r="E53" t="str">
            <v>E50102040 Past Service Costs - Police Staff</v>
          </cell>
          <cell r="F53" t="str">
            <v>E50102</v>
          </cell>
          <cell r="G53" t="str">
            <v>FRS17 Adjustments</v>
          </cell>
          <cell r="H53" t="str">
            <v>E50102 FRS17 Adjustments</v>
          </cell>
          <cell r="I53" t="str">
            <v>E501</v>
          </cell>
          <cell r="J53" t="str">
            <v>Reconciling items between Management Accounts &amp; Statutory Financial Reporting.</v>
          </cell>
          <cell r="K53" t="str">
            <v>E501 Reconciling items between Management Accounts &amp; Statutory Financial Reporting.</v>
          </cell>
          <cell r="L53" t="str">
            <v>E5</v>
          </cell>
          <cell r="M53" t="str">
            <v>Reconciling Items</v>
          </cell>
          <cell r="N53" t="str">
            <v>E5 Reconciling Items</v>
          </cell>
          <cell r="O53" t="str">
            <v>KP01</v>
          </cell>
        </row>
        <row r="54">
          <cell r="A54">
            <v>500440</v>
          </cell>
          <cell r="B54" t="str">
            <v>Curtailments &amp; Settlements -PREFY13</v>
          </cell>
          <cell r="C54" t="str">
            <v>E50102050</v>
          </cell>
          <cell r="D54" t="str">
            <v>Curtailments &amp; Settlements</v>
          </cell>
          <cell r="E54" t="str">
            <v>E50102050 Curtailments &amp; Settlements</v>
          </cell>
          <cell r="F54" t="str">
            <v>E50102</v>
          </cell>
          <cell r="G54" t="str">
            <v>FRS17 Adjustments</v>
          </cell>
          <cell r="H54" t="str">
            <v>E50102 FRS17 Adjustments</v>
          </cell>
          <cell r="I54" t="str">
            <v>E501</v>
          </cell>
          <cell r="J54" t="str">
            <v>Reconciling items between Management Accounts &amp; Statutory Financial Reporting.</v>
          </cell>
          <cell r="K54" t="str">
            <v>E501 Reconciling items between Management Accounts &amp; Statutory Financial Reporting.</v>
          </cell>
          <cell r="L54" t="str">
            <v>E5</v>
          </cell>
          <cell r="M54" t="str">
            <v>Reconciling Items</v>
          </cell>
          <cell r="N54" t="str">
            <v>E5 Reconciling Items</v>
          </cell>
          <cell r="O54" t="str">
            <v>KP01</v>
          </cell>
        </row>
        <row r="55">
          <cell r="A55">
            <v>500500</v>
          </cell>
          <cell r="B55" t="str">
            <v>POLICE OFFICERS SUPERANNUATION</v>
          </cell>
          <cell r="C55" t="str">
            <v>E10103000</v>
          </cell>
          <cell r="D55" t="str">
            <v>Police Officer Employer Pension Contribution</v>
          </cell>
          <cell r="E55" t="str">
            <v>E10103000 Police Officer Employer Pension Contribution</v>
          </cell>
          <cell r="F55" t="str">
            <v>E10103</v>
          </cell>
          <cell r="G55" t="str">
            <v>Police Officer Pension</v>
          </cell>
          <cell r="H55" t="str">
            <v>E10103 Police Officer Pension</v>
          </cell>
          <cell r="I55" t="str">
            <v>E101</v>
          </cell>
          <cell r="J55" t="str">
            <v>Police Officer Pay</v>
          </cell>
          <cell r="K55" t="str">
            <v>E101 Police Officer Pay</v>
          </cell>
          <cell r="L55" t="str">
            <v>E1</v>
          </cell>
          <cell r="M55" t="str">
            <v>Pay &amp; Employment Costs</v>
          </cell>
          <cell r="N55" t="str">
            <v>E1 Pay &amp; Employment Costs</v>
          </cell>
          <cell r="O55" t="str">
            <v>KP01</v>
          </cell>
        </row>
        <row r="56">
          <cell r="A56">
            <v>500501</v>
          </cell>
          <cell r="B56" t="str">
            <v>Police Officers Superannuation - Old</v>
          </cell>
          <cell r="C56" t="str">
            <v>E10103000</v>
          </cell>
          <cell r="D56" t="str">
            <v>Police Officer Employer Pension Contribution</v>
          </cell>
          <cell r="E56" t="str">
            <v>E10103000 Police Officer Employer Pension Contribution</v>
          </cell>
          <cell r="F56" t="str">
            <v>E10103</v>
          </cell>
          <cell r="G56" t="str">
            <v>Police Officer Pension</v>
          </cell>
          <cell r="H56" t="str">
            <v>E10103 Police Officer Pension</v>
          </cell>
          <cell r="I56" t="str">
            <v>E101</v>
          </cell>
          <cell r="J56" t="str">
            <v>Police Officer Pay</v>
          </cell>
          <cell r="K56" t="str">
            <v>E101 Police Officer Pay</v>
          </cell>
          <cell r="L56" t="str">
            <v>E1</v>
          </cell>
          <cell r="M56" t="str">
            <v>Pay &amp; Employment Costs</v>
          </cell>
          <cell r="N56" t="str">
            <v>E1 Pay &amp; Employment Costs</v>
          </cell>
          <cell r="O56" t="str">
            <v>KP01</v>
          </cell>
        </row>
        <row r="57">
          <cell r="A57">
            <v>500502</v>
          </cell>
          <cell r="B57" t="str">
            <v>POLICE PENSIONS CONTRIBUTION REFUNDS</v>
          </cell>
          <cell r="C57" t="str">
            <v>E10103000</v>
          </cell>
          <cell r="D57" t="str">
            <v>Police Officer Employer Pension Contribution</v>
          </cell>
          <cell r="E57" t="str">
            <v>E10103000 Police Officer Employer Pension Contribution</v>
          </cell>
          <cell r="F57" t="str">
            <v>E10103</v>
          </cell>
          <cell r="G57" t="str">
            <v>Police Officer Pension</v>
          </cell>
          <cell r="H57" t="str">
            <v>E10103 Police Officer Pension</v>
          </cell>
          <cell r="I57" t="str">
            <v>E101</v>
          </cell>
          <cell r="J57" t="str">
            <v>Police Officer Pay</v>
          </cell>
          <cell r="K57" t="str">
            <v>E101 Police Officer Pay</v>
          </cell>
          <cell r="L57" t="str">
            <v>E1</v>
          </cell>
          <cell r="M57" t="str">
            <v>Pay &amp; Employment Costs</v>
          </cell>
          <cell r="N57" t="str">
            <v>E1 Pay &amp; Employment Costs</v>
          </cell>
          <cell r="O57" t="str">
            <v>KP01</v>
          </cell>
        </row>
        <row r="58">
          <cell r="A58">
            <v>500600</v>
          </cell>
          <cell r="B58" t="str">
            <v>Police Officers - Rent/Housing Allowance</v>
          </cell>
          <cell r="C58" t="str">
            <v>E10104000</v>
          </cell>
          <cell r="D58" t="str">
            <v>Police Officer Allowances, Honoraria, Bonus and Competency Grant</v>
          </cell>
          <cell r="E58" t="str">
            <v>E10104000 Police Officer Allowances, Honoraria, Bonus and Competency Grant</v>
          </cell>
          <cell r="F58" t="str">
            <v>E10104</v>
          </cell>
          <cell r="G58" t="str">
            <v>Police Officer Allowances</v>
          </cell>
          <cell r="H58" t="str">
            <v>E10104 Police Officer Allowances</v>
          </cell>
          <cell r="I58" t="str">
            <v>E101</v>
          </cell>
          <cell r="J58" t="str">
            <v>Police Officer Pay</v>
          </cell>
          <cell r="K58" t="str">
            <v>E101 Police Officer Pay</v>
          </cell>
          <cell r="L58" t="str">
            <v>E1</v>
          </cell>
          <cell r="M58" t="str">
            <v>Pay &amp; Employment Costs</v>
          </cell>
          <cell r="N58" t="str">
            <v>E1 Pay &amp; Employment Costs</v>
          </cell>
          <cell r="O58" t="str">
            <v>KP01</v>
          </cell>
        </row>
        <row r="59">
          <cell r="A59">
            <v>500601</v>
          </cell>
          <cell r="B59" t="str">
            <v>Police Officers - Other Allowances</v>
          </cell>
          <cell r="C59" t="str">
            <v>E10104000</v>
          </cell>
          <cell r="D59" t="str">
            <v>Police Officer Allowances, Honoraria, Bonus and Competency Grant</v>
          </cell>
          <cell r="E59" t="str">
            <v>E10104000 Police Officer Allowances, Honoraria, Bonus and Competency Grant</v>
          </cell>
          <cell r="F59" t="str">
            <v>E10104</v>
          </cell>
          <cell r="G59" t="str">
            <v>Police Officer Allowances</v>
          </cell>
          <cell r="H59" t="str">
            <v>E10104 Police Officer Allowances</v>
          </cell>
          <cell r="I59" t="str">
            <v>E101</v>
          </cell>
          <cell r="J59" t="str">
            <v>Police Officer Pay</v>
          </cell>
          <cell r="K59" t="str">
            <v>E101 Police Officer Pay</v>
          </cell>
          <cell r="L59" t="str">
            <v>E1</v>
          </cell>
          <cell r="M59" t="str">
            <v>Pay &amp; Employment Costs</v>
          </cell>
          <cell r="N59" t="str">
            <v>E1 Pay &amp; Employment Costs</v>
          </cell>
          <cell r="O59" t="str">
            <v>KP01</v>
          </cell>
        </row>
        <row r="60">
          <cell r="A60">
            <v>500602</v>
          </cell>
          <cell r="B60" t="str">
            <v>Temporary Duty Allowance</v>
          </cell>
          <cell r="C60" t="str">
            <v>E10104000</v>
          </cell>
          <cell r="D60" t="str">
            <v>Police Officer Allowances, Honoraria, Bonus and Competency Grant</v>
          </cell>
          <cell r="E60" t="str">
            <v>E10104000 Police Officer Allowances, Honoraria, Bonus and Competency Grant</v>
          </cell>
          <cell r="F60" t="str">
            <v>E10104</v>
          </cell>
          <cell r="G60" t="str">
            <v>Police Officer Allowances</v>
          </cell>
          <cell r="H60" t="str">
            <v>E10104 Police Officer Allowances</v>
          </cell>
          <cell r="I60" t="str">
            <v>E101</v>
          </cell>
          <cell r="J60" t="str">
            <v>Police Officer Pay</v>
          </cell>
          <cell r="K60" t="str">
            <v>E101 Police Officer Pay</v>
          </cell>
          <cell r="L60" t="str">
            <v>E1</v>
          </cell>
          <cell r="M60" t="str">
            <v>Pay &amp; Employment Costs</v>
          </cell>
          <cell r="N60" t="str">
            <v>E1 Pay &amp; Employment Costs</v>
          </cell>
          <cell r="O60" t="str">
            <v>KP01</v>
          </cell>
        </row>
        <row r="61">
          <cell r="A61">
            <v>500603</v>
          </cell>
          <cell r="B61" t="str">
            <v>Instructors Allowances</v>
          </cell>
          <cell r="C61" t="str">
            <v>E10104000</v>
          </cell>
          <cell r="D61" t="str">
            <v>Police Officer Allowances, Honoraria, Bonus and Competency Grant</v>
          </cell>
          <cell r="E61" t="str">
            <v>E10104000 Police Officer Allowances, Honoraria, Bonus and Competency Grant</v>
          </cell>
          <cell r="F61" t="str">
            <v>E10104</v>
          </cell>
          <cell r="G61" t="str">
            <v>Police Officer Allowances</v>
          </cell>
          <cell r="H61" t="str">
            <v>E10104 Police Officer Allowances</v>
          </cell>
          <cell r="I61" t="str">
            <v>E101</v>
          </cell>
          <cell r="J61" t="str">
            <v>Police Officer Pay</v>
          </cell>
          <cell r="K61" t="str">
            <v>E101 Police Officer Pay</v>
          </cell>
          <cell r="L61" t="str">
            <v>E1</v>
          </cell>
          <cell r="M61" t="str">
            <v>Pay &amp; Employment Costs</v>
          </cell>
          <cell r="N61" t="str">
            <v>E1 Pay &amp; Employment Costs</v>
          </cell>
          <cell r="O61" t="str">
            <v>KP01</v>
          </cell>
        </row>
        <row r="62">
          <cell r="A62">
            <v>500604</v>
          </cell>
          <cell r="B62" t="str">
            <v>Se Pay Allowance</v>
          </cell>
          <cell r="C62" t="str">
            <v>E10104000</v>
          </cell>
          <cell r="D62" t="str">
            <v>Police Officer Allowances, Honoraria, Bonus and Competency Grant</v>
          </cell>
          <cell r="E62" t="str">
            <v>E10104000 Police Officer Allowances, Honoraria, Bonus and Competency Grant</v>
          </cell>
          <cell r="F62" t="str">
            <v>E10104</v>
          </cell>
          <cell r="G62" t="str">
            <v>Police Officer Allowances</v>
          </cell>
          <cell r="H62" t="str">
            <v>E10104 Police Officer Allowances</v>
          </cell>
          <cell r="I62" t="str">
            <v>E101</v>
          </cell>
          <cell r="J62" t="str">
            <v>Police Officer Pay</v>
          </cell>
          <cell r="K62" t="str">
            <v>E101 Police Officer Pay</v>
          </cell>
          <cell r="L62" t="str">
            <v>E1</v>
          </cell>
          <cell r="M62" t="str">
            <v>Pay &amp; Employment Costs</v>
          </cell>
          <cell r="N62" t="str">
            <v>E1 Pay &amp; Employment Costs</v>
          </cell>
          <cell r="O62" t="str">
            <v>KP01</v>
          </cell>
        </row>
        <row r="63">
          <cell r="A63">
            <v>500605</v>
          </cell>
          <cell r="B63" t="str">
            <v>Police Dog Transportation</v>
          </cell>
          <cell r="C63" t="str">
            <v>E10104000</v>
          </cell>
          <cell r="D63" t="str">
            <v>Police Officer Allowances, Honoraria, Bonus and Competency Grant</v>
          </cell>
          <cell r="E63" t="str">
            <v>E10104000 Police Officer Allowances, Honoraria, Bonus and Competency Grant</v>
          </cell>
          <cell r="F63" t="str">
            <v>E10104</v>
          </cell>
          <cell r="G63" t="str">
            <v>Police Officer Allowances</v>
          </cell>
          <cell r="H63" t="str">
            <v>E10104 Police Officer Allowances</v>
          </cell>
          <cell r="I63" t="str">
            <v>E101</v>
          </cell>
          <cell r="J63" t="str">
            <v>Police Officer Pay</v>
          </cell>
          <cell r="K63" t="str">
            <v>E101 Police Officer Pay</v>
          </cell>
          <cell r="L63" t="str">
            <v>E1</v>
          </cell>
          <cell r="M63" t="str">
            <v>Pay &amp; Employment Costs</v>
          </cell>
          <cell r="N63" t="str">
            <v>E1 Pay &amp; Employment Costs</v>
          </cell>
          <cell r="O63" t="str">
            <v>KP01</v>
          </cell>
        </row>
        <row r="64">
          <cell r="A64">
            <v>500606</v>
          </cell>
          <cell r="B64" t="str">
            <v>Dog Handlers</v>
          </cell>
          <cell r="C64" t="str">
            <v>E10104000</v>
          </cell>
          <cell r="D64" t="str">
            <v>Police Officer Allowances, Honoraria, Bonus and Competency Grant</v>
          </cell>
          <cell r="E64" t="str">
            <v>E10104000 Police Officer Allowances, Honoraria, Bonus and Competency Grant</v>
          </cell>
          <cell r="F64" t="str">
            <v>E10104</v>
          </cell>
          <cell r="G64" t="str">
            <v>Police Officer Allowances</v>
          </cell>
          <cell r="H64" t="str">
            <v>E10104 Police Officer Allowances</v>
          </cell>
          <cell r="I64" t="str">
            <v>E101</v>
          </cell>
          <cell r="J64" t="str">
            <v>Police Officer Pay</v>
          </cell>
          <cell r="K64" t="str">
            <v>E101 Police Officer Pay</v>
          </cell>
          <cell r="L64" t="str">
            <v>E1</v>
          </cell>
          <cell r="M64" t="str">
            <v>Pay &amp; Employment Costs</v>
          </cell>
          <cell r="N64" t="str">
            <v>E1 Pay &amp; Employment Costs</v>
          </cell>
          <cell r="O64" t="str">
            <v>KP01</v>
          </cell>
        </row>
        <row r="65">
          <cell r="A65">
            <v>500607</v>
          </cell>
          <cell r="B65" t="str">
            <v>Transitional Rent Allowance</v>
          </cell>
          <cell r="C65" t="str">
            <v>E10104000</v>
          </cell>
          <cell r="D65" t="str">
            <v>Police Officer Allowances, Honoraria, Bonus and Competency Grant</v>
          </cell>
          <cell r="E65" t="str">
            <v>E10104000 Police Officer Allowances, Honoraria, Bonus and Competency Grant</v>
          </cell>
          <cell r="F65" t="str">
            <v>E10104</v>
          </cell>
          <cell r="G65" t="str">
            <v>Police Officer Allowances</v>
          </cell>
          <cell r="H65" t="str">
            <v>E10104 Police Officer Allowances</v>
          </cell>
          <cell r="I65" t="str">
            <v>E101</v>
          </cell>
          <cell r="J65" t="str">
            <v>Police Officer Pay</v>
          </cell>
          <cell r="K65" t="str">
            <v>E101 Police Officer Pay</v>
          </cell>
          <cell r="L65" t="str">
            <v>E1</v>
          </cell>
          <cell r="M65" t="str">
            <v>Pay &amp; Employment Costs</v>
          </cell>
          <cell r="N65" t="str">
            <v>E1 Pay &amp; Employment Costs</v>
          </cell>
          <cell r="O65" t="str">
            <v>KP01</v>
          </cell>
        </row>
        <row r="66">
          <cell r="A66">
            <v>500608</v>
          </cell>
          <cell r="B66" t="str">
            <v>Comp Grant On Trans Rent Allow</v>
          </cell>
          <cell r="C66" t="str">
            <v>E10104000</v>
          </cell>
          <cell r="D66" t="str">
            <v>Police Officer Allowances, Honoraria, Bonus and Competency Grant</v>
          </cell>
          <cell r="E66" t="str">
            <v>E10104000 Police Officer Allowances, Honoraria, Bonus and Competency Grant</v>
          </cell>
          <cell r="F66" t="str">
            <v>E10104</v>
          </cell>
          <cell r="G66" t="str">
            <v>Police Officer Allowances</v>
          </cell>
          <cell r="H66" t="str">
            <v>E10104 Police Officer Allowances</v>
          </cell>
          <cell r="I66" t="str">
            <v>E101</v>
          </cell>
          <cell r="J66" t="str">
            <v>Police Officer Pay</v>
          </cell>
          <cell r="K66" t="str">
            <v>E101 Police Officer Pay</v>
          </cell>
          <cell r="L66" t="str">
            <v>E1</v>
          </cell>
          <cell r="M66" t="str">
            <v>Pay &amp; Employment Costs</v>
          </cell>
          <cell r="N66" t="str">
            <v>E1 Pay &amp; Employment Costs</v>
          </cell>
          <cell r="O66" t="str">
            <v>KP01</v>
          </cell>
        </row>
        <row r="67">
          <cell r="A67">
            <v>500609</v>
          </cell>
          <cell r="B67" t="str">
            <v>Gross Up On Compensatory Grant</v>
          </cell>
          <cell r="C67" t="str">
            <v>E10104000</v>
          </cell>
          <cell r="D67" t="str">
            <v>Police Officer Allowances, Honoraria, Bonus and Competency Grant</v>
          </cell>
          <cell r="E67" t="str">
            <v>E10104000 Police Officer Allowances, Honoraria, Bonus and Competency Grant</v>
          </cell>
          <cell r="F67" t="str">
            <v>E10104</v>
          </cell>
          <cell r="G67" t="str">
            <v>Police Officer Allowances</v>
          </cell>
          <cell r="H67" t="str">
            <v>E10104 Police Officer Allowances</v>
          </cell>
          <cell r="I67" t="str">
            <v>E101</v>
          </cell>
          <cell r="J67" t="str">
            <v>Police Officer Pay</v>
          </cell>
          <cell r="K67" t="str">
            <v>E101 Police Officer Pay</v>
          </cell>
          <cell r="L67" t="str">
            <v>E1</v>
          </cell>
          <cell r="M67" t="str">
            <v>Pay &amp; Employment Costs</v>
          </cell>
          <cell r="N67" t="str">
            <v>E1 Pay &amp; Employment Costs</v>
          </cell>
          <cell r="O67" t="str">
            <v>KP01</v>
          </cell>
        </row>
        <row r="68">
          <cell r="A68">
            <v>500610</v>
          </cell>
          <cell r="B68" t="str">
            <v>Unsocial Hours</v>
          </cell>
          <cell r="C68" t="str">
            <v>E10104000</v>
          </cell>
          <cell r="D68" t="str">
            <v>Police Officer Allowances, Honoraria, Bonus and Competency Grant</v>
          </cell>
          <cell r="E68" t="str">
            <v>E10104000 Police Officer Allowances, Honoraria, Bonus and Competency Grant</v>
          </cell>
          <cell r="F68" t="str">
            <v>E10104</v>
          </cell>
          <cell r="G68" t="str">
            <v>Police Officer Allowances</v>
          </cell>
          <cell r="H68" t="str">
            <v>E10104 Police Officer Allowances</v>
          </cell>
          <cell r="I68" t="str">
            <v>E101</v>
          </cell>
          <cell r="J68" t="str">
            <v>Police Officer Pay</v>
          </cell>
          <cell r="K68" t="str">
            <v>E101 Police Officer Pay</v>
          </cell>
          <cell r="L68" t="str">
            <v>E1</v>
          </cell>
          <cell r="M68" t="str">
            <v>Pay &amp; Employment Costs</v>
          </cell>
          <cell r="N68" t="str">
            <v>E1 Pay &amp; Employment Costs</v>
          </cell>
          <cell r="O68" t="str">
            <v>KP01</v>
          </cell>
        </row>
        <row r="69">
          <cell r="A69">
            <v>500611</v>
          </cell>
          <cell r="B69" t="str">
            <v>Overnight Allowance (Winsor one)</v>
          </cell>
          <cell r="C69" t="str">
            <v>E10104000</v>
          </cell>
          <cell r="D69" t="str">
            <v>Police Officer Allowances, Honoraria, Bonus and Competency Grant</v>
          </cell>
          <cell r="E69" t="str">
            <v>E10104000 Police Officer Allowances, Honoraria, Bonus and Competency Grant</v>
          </cell>
          <cell r="F69" t="str">
            <v>E10104</v>
          </cell>
          <cell r="G69" t="str">
            <v>Police Officer Allowances</v>
          </cell>
          <cell r="H69" t="str">
            <v>E10104 Police Officer Allowances</v>
          </cell>
          <cell r="I69" t="str">
            <v>E101</v>
          </cell>
          <cell r="J69" t="str">
            <v>Police Officer Pay</v>
          </cell>
          <cell r="K69" t="str">
            <v>E101 Police Officer Pay</v>
          </cell>
          <cell r="L69" t="str">
            <v>E1</v>
          </cell>
          <cell r="M69" t="str">
            <v>Pay &amp; Employment Costs</v>
          </cell>
          <cell r="N69" t="str">
            <v>E1 Pay &amp; Employment Costs</v>
          </cell>
          <cell r="O69" t="str">
            <v>KP01</v>
          </cell>
        </row>
        <row r="70">
          <cell r="A70">
            <v>500612</v>
          </cell>
          <cell r="B70" t="str">
            <v>Hardship Allowance</v>
          </cell>
          <cell r="C70" t="str">
            <v>E10104000</v>
          </cell>
          <cell r="D70" t="str">
            <v>Police Officer Allowances, Honoraria, Bonus and Competency Grant</v>
          </cell>
          <cell r="E70" t="str">
            <v>E10104000 Police Officer Allowances, Honoraria, Bonus and Competency Grant</v>
          </cell>
          <cell r="F70" t="str">
            <v>E10104</v>
          </cell>
          <cell r="G70" t="str">
            <v>Police Officer Allowances</v>
          </cell>
          <cell r="H70" t="str">
            <v>E10104 Police Officer Allowances</v>
          </cell>
          <cell r="I70" t="str">
            <v>E101</v>
          </cell>
          <cell r="J70" t="str">
            <v>Police Officer Pay</v>
          </cell>
          <cell r="K70" t="str">
            <v>E101 Police Officer Pay</v>
          </cell>
          <cell r="L70" t="str">
            <v>E1</v>
          </cell>
          <cell r="M70" t="str">
            <v>Pay &amp; Employment Costs</v>
          </cell>
          <cell r="N70" t="str">
            <v>E1 Pay &amp; Employment Costs</v>
          </cell>
          <cell r="O70" t="str">
            <v>KP01</v>
          </cell>
        </row>
        <row r="71">
          <cell r="A71">
            <v>500613</v>
          </cell>
          <cell r="B71" t="str">
            <v>On Call Allowance</v>
          </cell>
          <cell r="C71" t="str">
            <v>E10104000</v>
          </cell>
          <cell r="D71" t="str">
            <v>Police Officer Allowances, Honoraria, Bonus and Competency Grant</v>
          </cell>
          <cell r="E71" t="str">
            <v>E10104000 Police Officer Allowances, Honoraria, Bonus and Competency Grant</v>
          </cell>
          <cell r="F71" t="str">
            <v>E10104</v>
          </cell>
          <cell r="G71" t="str">
            <v>Police Officer Allowances</v>
          </cell>
          <cell r="H71" t="str">
            <v>E10104 Police Officer Allowances</v>
          </cell>
          <cell r="I71" t="str">
            <v>E101</v>
          </cell>
          <cell r="J71" t="str">
            <v>Police Officer Pay</v>
          </cell>
          <cell r="K71" t="str">
            <v>E101 Police Officer Pay</v>
          </cell>
          <cell r="L71" t="str">
            <v>E1</v>
          </cell>
          <cell r="M71" t="str">
            <v>Pay &amp; Employment Costs</v>
          </cell>
          <cell r="N71" t="str">
            <v>E1 Pay &amp; Employment Costs</v>
          </cell>
          <cell r="O71" t="str">
            <v>KP01</v>
          </cell>
        </row>
        <row r="72">
          <cell r="A72">
            <v>500650</v>
          </cell>
          <cell r="B72" t="str">
            <v>Pnb Competency Related Pay</v>
          </cell>
          <cell r="C72" t="str">
            <v>E10104000</v>
          </cell>
          <cell r="D72" t="str">
            <v>Police Officer Allowances, Honoraria, Bonus and Competency Grant</v>
          </cell>
          <cell r="E72" t="str">
            <v>E10104000 Police Officer Allowances, Honoraria, Bonus and Competency Grant</v>
          </cell>
          <cell r="F72" t="str">
            <v>E10104</v>
          </cell>
          <cell r="G72" t="str">
            <v>Police Officer Allowances</v>
          </cell>
          <cell r="H72" t="str">
            <v>E10104 Police Officer Allowances</v>
          </cell>
          <cell r="I72" t="str">
            <v>E101</v>
          </cell>
          <cell r="J72" t="str">
            <v>Police Officer Pay</v>
          </cell>
          <cell r="K72" t="str">
            <v>E101 Police Officer Pay</v>
          </cell>
          <cell r="L72" t="str">
            <v>E1</v>
          </cell>
          <cell r="M72" t="str">
            <v>Pay &amp; Employment Costs</v>
          </cell>
          <cell r="N72" t="str">
            <v>E1 Pay &amp; Employment Costs</v>
          </cell>
          <cell r="O72" t="str">
            <v>KP01</v>
          </cell>
        </row>
        <row r="73">
          <cell r="A73">
            <v>500651</v>
          </cell>
          <cell r="B73" t="str">
            <v>Pnb Special Prioity Pay</v>
          </cell>
          <cell r="C73" t="str">
            <v>E10104000</v>
          </cell>
          <cell r="D73" t="str">
            <v>Police Officer Allowances, Honoraria, Bonus and Competency Grant</v>
          </cell>
          <cell r="E73" t="str">
            <v>E10104000 Police Officer Allowances, Honoraria, Bonus and Competency Grant</v>
          </cell>
          <cell r="F73" t="str">
            <v>E10104</v>
          </cell>
          <cell r="G73" t="str">
            <v>Police Officer Allowances</v>
          </cell>
          <cell r="H73" t="str">
            <v>E10104 Police Officer Allowances</v>
          </cell>
          <cell r="I73" t="str">
            <v>E101</v>
          </cell>
          <cell r="J73" t="str">
            <v>Police Officer Pay</v>
          </cell>
          <cell r="K73" t="str">
            <v>E101 Police Officer Pay</v>
          </cell>
          <cell r="L73" t="str">
            <v>E1</v>
          </cell>
          <cell r="M73" t="str">
            <v>Pay &amp; Employment Costs</v>
          </cell>
          <cell r="N73" t="str">
            <v>E1 Pay &amp; Employment Costs</v>
          </cell>
          <cell r="O73" t="str">
            <v>KP01</v>
          </cell>
        </row>
        <row r="74">
          <cell r="A74">
            <v>500652</v>
          </cell>
          <cell r="B74" t="str">
            <v>Pnb Bonus Payments</v>
          </cell>
          <cell r="C74" t="str">
            <v>E10104000</v>
          </cell>
          <cell r="D74" t="str">
            <v>Police Officer Allowances, Honoraria, Bonus and Competency Grant</v>
          </cell>
          <cell r="E74" t="str">
            <v>E10104000 Police Officer Allowances, Honoraria, Bonus and Competency Grant</v>
          </cell>
          <cell r="F74" t="str">
            <v>E10104</v>
          </cell>
          <cell r="G74" t="str">
            <v>Police Officer Allowances</v>
          </cell>
          <cell r="H74" t="str">
            <v>E10104 Police Officer Allowances</v>
          </cell>
          <cell r="I74" t="str">
            <v>E101</v>
          </cell>
          <cell r="J74" t="str">
            <v>Police Officer Pay</v>
          </cell>
          <cell r="K74" t="str">
            <v>E101 Police Officer Pay</v>
          </cell>
          <cell r="L74" t="str">
            <v>E1</v>
          </cell>
          <cell r="M74" t="str">
            <v>Pay &amp; Employment Costs</v>
          </cell>
          <cell r="N74" t="str">
            <v>E1 Pay &amp; Employment Costs</v>
          </cell>
          <cell r="O74" t="str">
            <v>KP01</v>
          </cell>
        </row>
        <row r="75">
          <cell r="A75">
            <v>500653</v>
          </cell>
          <cell r="B75" t="str">
            <v>Chief Officers Allowances</v>
          </cell>
          <cell r="C75" t="str">
            <v>E10104000</v>
          </cell>
          <cell r="D75" t="str">
            <v>Police Officer Allowances, Honoraria, Bonus and Competency Grant</v>
          </cell>
          <cell r="E75" t="str">
            <v>E10104000 Police Officer Allowances, Honoraria, Bonus and Competency Grant</v>
          </cell>
          <cell r="F75" t="str">
            <v>E10104</v>
          </cell>
          <cell r="G75" t="str">
            <v>Police Officer Allowances</v>
          </cell>
          <cell r="H75" t="str">
            <v>E10104 Police Officer Allowances</v>
          </cell>
          <cell r="I75" t="str">
            <v>E101</v>
          </cell>
          <cell r="J75" t="str">
            <v>Police Officer Pay</v>
          </cell>
          <cell r="K75" t="str">
            <v>E101 Police Officer Pay</v>
          </cell>
          <cell r="L75" t="str">
            <v>E1</v>
          </cell>
          <cell r="M75" t="str">
            <v>Pay &amp; Employment Costs</v>
          </cell>
          <cell r="N75" t="str">
            <v>E1 Pay &amp; Employment Costs</v>
          </cell>
          <cell r="O75" t="str">
            <v>KP01</v>
          </cell>
        </row>
        <row r="76">
          <cell r="A76">
            <v>500800</v>
          </cell>
          <cell r="B76" t="str">
            <v>Police Officer Secondments to other forc</v>
          </cell>
          <cell r="C76" t="str">
            <v>E10105000</v>
          </cell>
          <cell r="D76" t="str">
            <v>Police Officer Secondments to other forces</v>
          </cell>
          <cell r="E76" t="str">
            <v>E10105000 Police Officer Secondments to other forces</v>
          </cell>
          <cell r="F76" t="str">
            <v>E10105</v>
          </cell>
          <cell r="G76" t="str">
            <v>Police Officer Secondment</v>
          </cell>
          <cell r="H76" t="str">
            <v>E10105 Police Officer Secondment</v>
          </cell>
          <cell r="I76" t="str">
            <v>E101</v>
          </cell>
          <cell r="J76" t="str">
            <v>Police Officer Pay</v>
          </cell>
          <cell r="K76" t="str">
            <v>E101 Police Officer Pay</v>
          </cell>
          <cell r="L76" t="str">
            <v>E1</v>
          </cell>
          <cell r="M76" t="str">
            <v>Pay &amp; Employment Costs</v>
          </cell>
          <cell r="N76" t="str">
            <v>E1 Pay &amp; Employment Costs</v>
          </cell>
          <cell r="O76" t="str">
            <v>KP01</v>
          </cell>
        </row>
        <row r="77">
          <cell r="A77">
            <v>500900</v>
          </cell>
          <cell r="B77" t="str">
            <v>Specials &amp; Special Reserve Officer Pay</v>
          </cell>
          <cell r="C77" t="str">
            <v>E10106000</v>
          </cell>
          <cell r="D77" t="str">
            <v>Specials &amp; Special Reserve Officer Pay</v>
          </cell>
          <cell r="E77" t="str">
            <v>E10106000 Specials &amp; Special Reserve Officer Pay</v>
          </cell>
          <cell r="F77" t="str">
            <v>E10106</v>
          </cell>
          <cell r="G77" t="str">
            <v>Specials &amp; Special Reserve Officer Pay</v>
          </cell>
          <cell r="H77" t="str">
            <v>E10106 Specials &amp; Special Reserve Officer Pay</v>
          </cell>
          <cell r="I77" t="str">
            <v>E101</v>
          </cell>
          <cell r="J77" t="str">
            <v>Police Officer Pay</v>
          </cell>
          <cell r="K77" t="str">
            <v>E101 Police Officer Pay</v>
          </cell>
          <cell r="L77" t="str">
            <v>E1</v>
          </cell>
          <cell r="M77" t="str">
            <v>Pay &amp; Employment Costs</v>
          </cell>
          <cell r="N77" t="str">
            <v>E1 Pay &amp; Employment Costs</v>
          </cell>
          <cell r="O77" t="str">
            <v>KP01</v>
          </cell>
        </row>
        <row r="78">
          <cell r="A78">
            <v>501000</v>
          </cell>
          <cell r="B78" t="str">
            <v>Specials &amp; Special Reserve Officer Holid</v>
          </cell>
          <cell r="C78" t="str">
            <v>E10106100</v>
          </cell>
          <cell r="D78" t="str">
            <v>Specials &amp; Special Reserve Officer Holiday Pay Accrual</v>
          </cell>
          <cell r="E78" t="str">
            <v>E10106100 Specials &amp; Special Reserve Officer Holiday Pay Accrual</v>
          </cell>
          <cell r="F78" t="str">
            <v>E10106</v>
          </cell>
          <cell r="G78" t="str">
            <v>Specials &amp; Special Reserve Officer Pay</v>
          </cell>
          <cell r="H78" t="str">
            <v>E10106 Specials &amp; Special Reserve Officer Pay</v>
          </cell>
          <cell r="I78" t="str">
            <v>E101</v>
          </cell>
          <cell r="J78" t="str">
            <v>Police Officer Pay</v>
          </cell>
          <cell r="K78" t="str">
            <v>E101 Police Officer Pay</v>
          </cell>
          <cell r="L78" t="str">
            <v>E1</v>
          </cell>
          <cell r="M78" t="str">
            <v>Pay &amp; Employment Costs</v>
          </cell>
          <cell r="N78" t="str">
            <v>E1 Pay &amp; Employment Costs</v>
          </cell>
          <cell r="O78" t="str">
            <v>KP01</v>
          </cell>
        </row>
        <row r="79">
          <cell r="A79">
            <v>501100</v>
          </cell>
          <cell r="B79" t="str">
            <v>Recruitment Advertising -PREFY13</v>
          </cell>
          <cell r="C79" t="str">
            <v>E10905010</v>
          </cell>
          <cell r="D79" t="str">
            <v>External Advertising</v>
          </cell>
          <cell r="E79" t="str">
            <v>E10905010 External Advertising</v>
          </cell>
          <cell r="F79" t="str">
            <v>E10905</v>
          </cell>
          <cell r="G79" t="str">
            <v>Staff &amp; Officer Recruitment Costs</v>
          </cell>
          <cell r="H79" t="str">
            <v>E10905 Staff &amp; Officer Recruitment Costs</v>
          </cell>
          <cell r="I79" t="str">
            <v>E109</v>
          </cell>
          <cell r="J79" t="str">
            <v>Other Employee Expenses</v>
          </cell>
          <cell r="K79" t="str">
            <v>E109 Other Employee Expenses</v>
          </cell>
          <cell r="L79" t="str">
            <v>E1</v>
          </cell>
          <cell r="M79" t="str">
            <v>Pay &amp; Employment Costs</v>
          </cell>
          <cell r="N79" t="str">
            <v>E1 Pay &amp; Employment Costs</v>
          </cell>
          <cell r="O79" t="str">
            <v>KP01</v>
          </cell>
        </row>
        <row r="80">
          <cell r="A80">
            <v>501150</v>
          </cell>
          <cell r="B80" t="str">
            <v>Interview Expenses -PREFY13</v>
          </cell>
          <cell r="C80" t="str">
            <v>E10905030</v>
          </cell>
          <cell r="D80" t="str">
            <v>Recruitment relocation &amp; travel cost</v>
          </cell>
          <cell r="E80" t="str">
            <v>E10905030 Recruitment relocation &amp; travel cost</v>
          </cell>
          <cell r="F80" t="str">
            <v>E10905</v>
          </cell>
          <cell r="G80" t="str">
            <v>Staff &amp; Officer Recruitment Costs</v>
          </cell>
          <cell r="H80" t="str">
            <v>E10905 Staff &amp; Officer Recruitment Costs</v>
          </cell>
          <cell r="I80" t="str">
            <v>E109</v>
          </cell>
          <cell r="J80" t="str">
            <v>Other Employee Expenses</v>
          </cell>
          <cell r="K80" t="str">
            <v>E109 Other Employee Expenses</v>
          </cell>
          <cell r="L80" t="str">
            <v>E1</v>
          </cell>
          <cell r="M80" t="str">
            <v>Pay &amp; Employment Costs</v>
          </cell>
          <cell r="N80" t="str">
            <v>E1 Pay &amp; Employment Costs</v>
          </cell>
          <cell r="O80" t="str">
            <v>KP01</v>
          </cell>
        </row>
        <row r="81">
          <cell r="A81">
            <v>501200</v>
          </cell>
          <cell r="B81" t="str">
            <v>Relocation Exp (Including Appendix E) -P</v>
          </cell>
          <cell r="C81" t="str">
            <v>E10905030</v>
          </cell>
          <cell r="D81" t="str">
            <v>Recruitment relocation &amp; travel cost</v>
          </cell>
          <cell r="E81" t="str">
            <v>E10905030 Recruitment relocation &amp; travel cost</v>
          </cell>
          <cell r="F81" t="str">
            <v>E10905</v>
          </cell>
          <cell r="G81" t="str">
            <v>Staff &amp; Officer Recruitment Costs</v>
          </cell>
          <cell r="H81" t="str">
            <v>E10905 Staff &amp; Officer Recruitment Costs</v>
          </cell>
          <cell r="I81" t="str">
            <v>E109</v>
          </cell>
          <cell r="J81" t="str">
            <v>Other Employee Expenses</v>
          </cell>
          <cell r="K81" t="str">
            <v>E109 Other Employee Expenses</v>
          </cell>
          <cell r="L81" t="str">
            <v>E1</v>
          </cell>
          <cell r="M81" t="str">
            <v>Pay &amp; Employment Costs</v>
          </cell>
          <cell r="N81" t="str">
            <v>E1 Pay &amp; Employment Costs</v>
          </cell>
          <cell r="O81" t="str">
            <v>KP01</v>
          </cell>
        </row>
        <row r="82">
          <cell r="A82">
            <v>501250</v>
          </cell>
          <cell r="B82" t="str">
            <v>Childcare Vouchers Administration -PREFY</v>
          </cell>
          <cell r="C82" t="str">
            <v>E10101000</v>
          </cell>
          <cell r="D82" t="str">
            <v>Police Officer Pay</v>
          </cell>
          <cell r="E82" t="str">
            <v>E10101000 Police Officer Pay</v>
          </cell>
          <cell r="F82" t="str">
            <v>E10101</v>
          </cell>
          <cell r="G82" t="str">
            <v>Police Officer Pay</v>
          </cell>
          <cell r="H82" t="str">
            <v>E10101 Police Officer Pay</v>
          </cell>
          <cell r="I82" t="str">
            <v>E101</v>
          </cell>
          <cell r="J82" t="str">
            <v>Police Officer Pay</v>
          </cell>
          <cell r="K82" t="str">
            <v>E101 Police Officer Pay</v>
          </cell>
          <cell r="L82" t="str">
            <v>E1</v>
          </cell>
          <cell r="M82" t="str">
            <v>Pay &amp; Employment Costs</v>
          </cell>
          <cell r="N82" t="str">
            <v>E1 Pay &amp; Employment Costs</v>
          </cell>
          <cell r="O82" t="str">
            <v>KP01</v>
          </cell>
        </row>
        <row r="83">
          <cell r="A83">
            <v>501300</v>
          </cell>
          <cell r="B83" t="str">
            <v>Employee Related Insurance -PREFY13</v>
          </cell>
          <cell r="C83" t="str">
            <v>E10907000</v>
          </cell>
          <cell r="D83" t="str">
            <v>Employee Insurance</v>
          </cell>
          <cell r="E83" t="str">
            <v>E10907000 Employee Insurance</v>
          </cell>
          <cell r="F83" t="str">
            <v>E10907</v>
          </cell>
          <cell r="G83" t="str">
            <v>Employee Insurance</v>
          </cell>
          <cell r="H83" t="str">
            <v>E10907 Employee Insurance</v>
          </cell>
          <cell r="I83" t="str">
            <v>E109</v>
          </cell>
          <cell r="J83" t="str">
            <v>Other Employee Expenses</v>
          </cell>
          <cell r="K83" t="str">
            <v>E109 Other Employee Expenses</v>
          </cell>
          <cell r="L83" t="str">
            <v>E1</v>
          </cell>
          <cell r="M83" t="str">
            <v>Pay &amp; Employment Costs</v>
          </cell>
          <cell r="N83" t="str">
            <v>E1 Pay &amp; Employment Costs</v>
          </cell>
          <cell r="O83" t="str">
            <v>KP01</v>
          </cell>
        </row>
        <row r="84">
          <cell r="A84">
            <v>501400</v>
          </cell>
          <cell r="B84" t="str">
            <v>Specials &amp; Special Reserve Officer Natio</v>
          </cell>
          <cell r="C84" t="str">
            <v>E10107000</v>
          </cell>
          <cell r="D84" t="str">
            <v>Specials &amp; Special Reserve Officer National Insurance</v>
          </cell>
          <cell r="E84" t="str">
            <v>E10107000 Specials &amp; Special Reserve Officer National Insurance</v>
          </cell>
          <cell r="F84" t="str">
            <v>E10107</v>
          </cell>
          <cell r="G84" t="str">
            <v>Specials &amp; Special Reserve Officer NI</v>
          </cell>
          <cell r="H84" t="str">
            <v>E10107 Specials &amp; Special Reserve Officer NI</v>
          </cell>
          <cell r="I84" t="str">
            <v>E101</v>
          </cell>
          <cell r="J84" t="str">
            <v>Police Officer Pay</v>
          </cell>
          <cell r="K84" t="str">
            <v>E101 Police Officer Pay</v>
          </cell>
          <cell r="L84" t="str">
            <v>E1</v>
          </cell>
          <cell r="M84" t="str">
            <v>Pay &amp; Employment Costs</v>
          </cell>
          <cell r="N84" t="str">
            <v>E1 Pay &amp; Employment Costs</v>
          </cell>
          <cell r="O84" t="str">
            <v>KP01</v>
          </cell>
        </row>
        <row r="85">
          <cell r="A85">
            <v>501500</v>
          </cell>
          <cell r="B85" t="str">
            <v>Specials &amp; Special Reserve Officer Pensi</v>
          </cell>
          <cell r="C85" t="str">
            <v>E10108000</v>
          </cell>
          <cell r="D85" t="str">
            <v>Specials &amp; Special Reserve Officer Pension Contribution</v>
          </cell>
          <cell r="E85" t="str">
            <v>E10108000 Specials &amp; Special Reserve Officer Pension Contribution</v>
          </cell>
          <cell r="F85" t="str">
            <v>E10108</v>
          </cell>
          <cell r="G85" t="str">
            <v>Specials &amp; Special Reserve Officer Pension</v>
          </cell>
          <cell r="H85" t="str">
            <v>E10108 Specials &amp; Special Reserve Officer Pension</v>
          </cell>
          <cell r="I85" t="str">
            <v>E101</v>
          </cell>
          <cell r="J85" t="str">
            <v>Police Officer Pay</v>
          </cell>
          <cell r="K85" t="str">
            <v>E101 Police Officer Pay</v>
          </cell>
          <cell r="L85" t="str">
            <v>E1</v>
          </cell>
          <cell r="M85" t="str">
            <v>Pay &amp; Employment Costs</v>
          </cell>
          <cell r="N85" t="str">
            <v>E1 Pay &amp; Employment Costs</v>
          </cell>
          <cell r="O85" t="str">
            <v>KP01</v>
          </cell>
        </row>
        <row r="86">
          <cell r="A86">
            <v>501600</v>
          </cell>
          <cell r="B86" t="str">
            <v>Specials Duty Allowance</v>
          </cell>
          <cell r="C86" t="str">
            <v>E10109000</v>
          </cell>
          <cell r="D86" t="str">
            <v>Specials &amp; Special Reserve Officer Allowances</v>
          </cell>
          <cell r="E86" t="str">
            <v>E10109000 Specials &amp; Special Reserve Officer Allowances</v>
          </cell>
          <cell r="F86" t="str">
            <v>E10109</v>
          </cell>
          <cell r="G86" t="str">
            <v>Specials &amp; Special Reserve Officer Allowances</v>
          </cell>
          <cell r="H86" t="str">
            <v>E10109 Specials &amp; Special Reserve Officer Allowances</v>
          </cell>
          <cell r="I86" t="str">
            <v>E101</v>
          </cell>
          <cell r="J86" t="str">
            <v>Police Officer Pay</v>
          </cell>
          <cell r="K86" t="str">
            <v>E101 Police Officer Pay</v>
          </cell>
          <cell r="L86" t="str">
            <v>E1</v>
          </cell>
          <cell r="M86" t="str">
            <v>Pay &amp; Employment Costs</v>
          </cell>
          <cell r="N86" t="str">
            <v>E1 Pay &amp; Employment Costs</v>
          </cell>
          <cell r="O86" t="str">
            <v>KP01</v>
          </cell>
        </row>
        <row r="87">
          <cell r="A87">
            <v>501601</v>
          </cell>
          <cell r="B87" t="str">
            <v>Specials &amp; Special Reserve Officer Allow</v>
          </cell>
          <cell r="C87" t="str">
            <v>E10109000</v>
          </cell>
          <cell r="D87" t="str">
            <v>Specials &amp; Special Reserve Officer Allowances</v>
          </cell>
          <cell r="E87" t="str">
            <v>E10109000 Specials &amp; Special Reserve Officer Allowances</v>
          </cell>
          <cell r="F87" t="str">
            <v>E10109</v>
          </cell>
          <cell r="G87" t="str">
            <v>Specials &amp; Special Reserve Officer Allowances</v>
          </cell>
          <cell r="H87" t="str">
            <v>E10109 Specials &amp; Special Reserve Officer Allowances</v>
          </cell>
          <cell r="I87" t="str">
            <v>E101</v>
          </cell>
          <cell r="J87" t="str">
            <v>Police Officer Pay</v>
          </cell>
          <cell r="K87" t="str">
            <v>E101 Police Officer Pay</v>
          </cell>
          <cell r="L87" t="str">
            <v>E1</v>
          </cell>
          <cell r="M87" t="str">
            <v>Pay &amp; Employment Costs</v>
          </cell>
          <cell r="N87" t="str">
            <v>E1 Pay &amp; Employment Costs</v>
          </cell>
          <cell r="O87" t="str">
            <v>KP01</v>
          </cell>
        </row>
        <row r="88">
          <cell r="A88">
            <v>501700</v>
          </cell>
          <cell r="B88" t="str">
            <v>Police Officers - Overtime</v>
          </cell>
          <cell r="C88" t="str">
            <v>E10201000</v>
          </cell>
          <cell r="D88" t="str">
            <v>Police Officer Overtime - All rates</v>
          </cell>
          <cell r="E88" t="str">
            <v>E10201000 Police Officer Overtime - All rates</v>
          </cell>
          <cell r="F88" t="str">
            <v>E10201</v>
          </cell>
          <cell r="G88" t="str">
            <v>Police Officer Overtime</v>
          </cell>
          <cell r="H88" t="str">
            <v>E10201 Police Officer Overtime</v>
          </cell>
          <cell r="I88" t="str">
            <v>E102</v>
          </cell>
          <cell r="J88" t="str">
            <v>Police Officer Overtime</v>
          </cell>
          <cell r="K88" t="str">
            <v>E102 Police Officer Overtime</v>
          </cell>
          <cell r="L88" t="str">
            <v>E1</v>
          </cell>
          <cell r="M88" t="str">
            <v>Pay &amp; Employment Costs</v>
          </cell>
          <cell r="N88" t="str">
            <v>E1 Pay &amp; Employment Costs</v>
          </cell>
          <cell r="O88" t="str">
            <v>KP01</v>
          </cell>
        </row>
        <row r="89">
          <cell r="A89">
            <v>501701</v>
          </cell>
          <cell r="B89" t="str">
            <v>Bank Holiday Overtime - Police</v>
          </cell>
          <cell r="C89" t="str">
            <v>E10201000</v>
          </cell>
          <cell r="D89" t="str">
            <v>Police Officer Overtime - All rates</v>
          </cell>
          <cell r="E89" t="str">
            <v>E10201000 Police Officer Overtime - All rates</v>
          </cell>
          <cell r="F89" t="str">
            <v>E10201</v>
          </cell>
          <cell r="G89" t="str">
            <v>Police Officer Overtime</v>
          </cell>
          <cell r="H89" t="str">
            <v>E10201 Police Officer Overtime</v>
          </cell>
          <cell r="I89" t="str">
            <v>E102</v>
          </cell>
          <cell r="J89" t="str">
            <v>Police Officer Overtime</v>
          </cell>
          <cell r="K89" t="str">
            <v>E102 Police Officer Overtime</v>
          </cell>
          <cell r="L89" t="str">
            <v>E1</v>
          </cell>
          <cell r="M89" t="str">
            <v>Pay &amp; Employment Costs</v>
          </cell>
          <cell r="N89" t="str">
            <v>E1 Pay &amp; Employment Costs</v>
          </cell>
          <cell r="O89" t="str">
            <v>KP01</v>
          </cell>
        </row>
        <row r="90">
          <cell r="A90">
            <v>501702</v>
          </cell>
          <cell r="B90" t="str">
            <v>Police Overtime Non Essex Officers</v>
          </cell>
          <cell r="C90" t="str">
            <v>E10201000</v>
          </cell>
          <cell r="D90" t="str">
            <v>Police Officer Overtime - All rates</v>
          </cell>
          <cell r="E90" t="str">
            <v>E10201000 Police Officer Overtime - All rates</v>
          </cell>
          <cell r="F90" t="str">
            <v>E10201</v>
          </cell>
          <cell r="G90" t="str">
            <v>Police Officer Overtime</v>
          </cell>
          <cell r="H90" t="str">
            <v>E10201 Police Officer Overtime</v>
          </cell>
          <cell r="I90" t="str">
            <v>E102</v>
          </cell>
          <cell r="J90" t="str">
            <v>Police Officer Overtime</v>
          </cell>
          <cell r="K90" t="str">
            <v>E102 Police Officer Overtime</v>
          </cell>
          <cell r="L90" t="str">
            <v>E1</v>
          </cell>
          <cell r="M90" t="str">
            <v>Pay &amp; Employment Costs</v>
          </cell>
          <cell r="N90" t="str">
            <v>E1 Pay &amp; Employment Costs</v>
          </cell>
          <cell r="O90" t="str">
            <v>KP01</v>
          </cell>
        </row>
        <row r="91">
          <cell r="A91">
            <v>501790</v>
          </cell>
          <cell r="B91" t="str">
            <v>Olympic Earmarked Res. funding</v>
          </cell>
          <cell r="C91" t="str">
            <v>E10201000</v>
          </cell>
          <cell r="D91" t="str">
            <v>Police Officer Overtime - All rates</v>
          </cell>
          <cell r="E91" t="str">
            <v>E10201000 Police Officer Overtime - All rates</v>
          </cell>
          <cell r="F91" t="str">
            <v>E10201</v>
          </cell>
          <cell r="G91" t="str">
            <v>Police Officer Overtime</v>
          </cell>
          <cell r="H91" t="str">
            <v>E10201 Police Officer Overtime</v>
          </cell>
          <cell r="I91" t="str">
            <v>E102</v>
          </cell>
          <cell r="J91" t="str">
            <v>Police Officer Overtime</v>
          </cell>
          <cell r="K91" t="str">
            <v>E102 Police Officer Overtime</v>
          </cell>
          <cell r="L91" t="str">
            <v>E1</v>
          </cell>
          <cell r="M91" t="str">
            <v>Pay &amp; Employment Costs</v>
          </cell>
          <cell r="N91" t="str">
            <v>E1 Pay &amp; Employment Costs</v>
          </cell>
          <cell r="O91" t="str">
            <v>KP01</v>
          </cell>
        </row>
        <row r="92">
          <cell r="A92">
            <v>501797</v>
          </cell>
          <cell r="B92" t="str">
            <v>Chief Officers Operational Conting.</v>
          </cell>
          <cell r="C92" t="str">
            <v>E10201000</v>
          </cell>
          <cell r="D92" t="str">
            <v>Police Officer Overtime - All rates</v>
          </cell>
          <cell r="E92" t="str">
            <v>E10201000 Police Officer Overtime - All rates</v>
          </cell>
          <cell r="F92" t="str">
            <v>E10201</v>
          </cell>
          <cell r="G92" t="str">
            <v>Police Officer Overtime</v>
          </cell>
          <cell r="H92" t="str">
            <v>E10201 Police Officer Overtime</v>
          </cell>
          <cell r="I92" t="str">
            <v>E102</v>
          </cell>
          <cell r="J92" t="str">
            <v>Police Officer Overtime</v>
          </cell>
          <cell r="K92" t="str">
            <v>E102 Police Officer Overtime</v>
          </cell>
          <cell r="L92" t="str">
            <v>E1</v>
          </cell>
          <cell r="M92" t="str">
            <v>Pay &amp; Employment Costs</v>
          </cell>
          <cell r="N92" t="str">
            <v>E1 Pay &amp; Employment Costs</v>
          </cell>
          <cell r="O92" t="str">
            <v>KP01</v>
          </cell>
        </row>
        <row r="93">
          <cell r="A93">
            <v>501798</v>
          </cell>
          <cell r="B93" t="str">
            <v>ACC TP Holding Code</v>
          </cell>
          <cell r="C93" t="str">
            <v>E10201000</v>
          </cell>
          <cell r="D93" t="str">
            <v>Police Officer Overtime - All rates</v>
          </cell>
          <cell r="E93" t="str">
            <v>E10201000 Police Officer Overtime - All rates</v>
          </cell>
          <cell r="F93" t="str">
            <v>E10201</v>
          </cell>
          <cell r="G93" t="str">
            <v>Police Officer Overtime</v>
          </cell>
          <cell r="H93" t="str">
            <v>E10201 Police Officer Overtime</v>
          </cell>
          <cell r="I93" t="str">
            <v>E102</v>
          </cell>
          <cell r="J93" t="str">
            <v>Police Officer Overtime</v>
          </cell>
          <cell r="K93" t="str">
            <v>E102 Police Officer Overtime</v>
          </cell>
          <cell r="L93" t="str">
            <v>E1</v>
          </cell>
          <cell r="M93" t="str">
            <v>Pay &amp; Employment Costs</v>
          </cell>
          <cell r="N93" t="str">
            <v>E1 Pay &amp; Employment Costs</v>
          </cell>
          <cell r="O93" t="str">
            <v>KP01</v>
          </cell>
        </row>
        <row r="94">
          <cell r="A94">
            <v>501799</v>
          </cell>
          <cell r="B94" t="str">
            <v>ACC PS Holding</v>
          </cell>
          <cell r="C94" t="str">
            <v>E10201000</v>
          </cell>
          <cell r="D94" t="str">
            <v>Police Officer Overtime - All rates</v>
          </cell>
          <cell r="E94" t="str">
            <v>E10201000 Police Officer Overtime - All rates</v>
          </cell>
          <cell r="F94" t="str">
            <v>E10201</v>
          </cell>
          <cell r="G94" t="str">
            <v>Police Officer Overtime</v>
          </cell>
          <cell r="H94" t="str">
            <v>E10201 Police Officer Overtime</v>
          </cell>
          <cell r="I94" t="str">
            <v>E102</v>
          </cell>
          <cell r="J94" t="str">
            <v>Police Officer Overtime</v>
          </cell>
          <cell r="K94" t="str">
            <v>E102 Police Officer Overtime</v>
          </cell>
          <cell r="L94" t="str">
            <v>E1</v>
          </cell>
          <cell r="M94" t="str">
            <v>Pay &amp; Employment Costs</v>
          </cell>
          <cell r="N94" t="str">
            <v>E1 Pay &amp; Employment Costs</v>
          </cell>
          <cell r="O94" t="str">
            <v>KP01</v>
          </cell>
        </row>
        <row r="95">
          <cell r="A95">
            <v>502000</v>
          </cell>
          <cell r="B95" t="str">
            <v>PCSO Pay</v>
          </cell>
          <cell r="C95" t="str">
            <v>E10301000</v>
          </cell>
          <cell r="D95" t="str">
            <v>PCSO Pay and shift allowances.</v>
          </cell>
          <cell r="E95" t="str">
            <v>E10301000 PCSO Pay and shift allowances.</v>
          </cell>
          <cell r="F95" t="str">
            <v>E10301</v>
          </cell>
          <cell r="G95" t="str">
            <v>PCSO Pay</v>
          </cell>
          <cell r="H95" t="str">
            <v>E10301 PCSO Pay</v>
          </cell>
          <cell r="I95" t="str">
            <v>E103</v>
          </cell>
          <cell r="J95" t="str">
            <v>PCSO Pay</v>
          </cell>
          <cell r="K95" t="str">
            <v>E103 PCSO Pay</v>
          </cell>
          <cell r="L95" t="str">
            <v>E1</v>
          </cell>
          <cell r="M95" t="str">
            <v>Pay &amp; Employment Costs</v>
          </cell>
          <cell r="N95" t="str">
            <v>E1 Pay &amp; Employment Costs</v>
          </cell>
          <cell r="O95" t="str">
            <v>KP01</v>
          </cell>
        </row>
        <row r="96">
          <cell r="A96">
            <v>502001</v>
          </cell>
          <cell r="B96" t="str">
            <v>PCSO EP Match Funding</v>
          </cell>
          <cell r="C96" t="str">
            <v>E10301000</v>
          </cell>
          <cell r="D96" t="str">
            <v>PCSO Pay and shift allowances.</v>
          </cell>
          <cell r="E96" t="str">
            <v>E10301000 PCSO Pay and shift allowances.</v>
          </cell>
          <cell r="F96" t="str">
            <v>E10301</v>
          </cell>
          <cell r="G96" t="str">
            <v>PCSO Pay</v>
          </cell>
          <cell r="H96" t="str">
            <v>E10301 PCSO Pay</v>
          </cell>
          <cell r="I96" t="str">
            <v>E103</v>
          </cell>
          <cell r="J96" t="str">
            <v>PCSO Pay</v>
          </cell>
          <cell r="K96" t="str">
            <v>E103 PCSO Pay</v>
          </cell>
          <cell r="L96" t="str">
            <v>E1</v>
          </cell>
          <cell r="M96" t="str">
            <v>Pay &amp; Employment Costs</v>
          </cell>
          <cell r="N96" t="str">
            <v>E1 Pay &amp; Employment Costs</v>
          </cell>
          <cell r="O96" t="str">
            <v>KP01</v>
          </cell>
        </row>
        <row r="97">
          <cell r="A97">
            <v>502098</v>
          </cell>
          <cell r="B97" t="str">
            <v>Reform - PCSO Savings</v>
          </cell>
          <cell r="C97" t="str">
            <v>E10301000</v>
          </cell>
          <cell r="D97" t="str">
            <v>PCSO Pay and shift allowances.</v>
          </cell>
          <cell r="E97" t="str">
            <v>E10301000 PCSO Pay and shift allowances.</v>
          </cell>
          <cell r="F97" t="str">
            <v>E10301</v>
          </cell>
          <cell r="G97" t="str">
            <v>PCSO Pay</v>
          </cell>
          <cell r="H97" t="str">
            <v>E10301 PCSO Pay</v>
          </cell>
          <cell r="I97" t="str">
            <v>E103</v>
          </cell>
          <cell r="J97" t="str">
            <v>PCSO Pay</v>
          </cell>
          <cell r="K97" t="str">
            <v>E103 PCSO Pay</v>
          </cell>
          <cell r="L97" t="str">
            <v>E1</v>
          </cell>
          <cell r="M97" t="str">
            <v>Pay &amp; Employment Costs</v>
          </cell>
          <cell r="N97" t="str">
            <v>E1 Pay &amp; Employment Costs</v>
          </cell>
          <cell r="O97" t="str">
            <v>KP01</v>
          </cell>
        </row>
        <row r="98">
          <cell r="A98">
            <v>502099</v>
          </cell>
          <cell r="B98" t="str">
            <v>PCSO Corporate Growth</v>
          </cell>
          <cell r="C98" t="str">
            <v>E10301000</v>
          </cell>
          <cell r="D98" t="str">
            <v>PCSO Pay and shift allowances.</v>
          </cell>
          <cell r="E98" t="str">
            <v>E10301000 PCSO Pay and shift allowances.</v>
          </cell>
          <cell r="F98" t="str">
            <v>E10301</v>
          </cell>
          <cell r="G98" t="str">
            <v>PCSO Pay</v>
          </cell>
          <cell r="H98" t="str">
            <v>E10301 PCSO Pay</v>
          </cell>
          <cell r="I98" t="str">
            <v>E103</v>
          </cell>
          <cell r="J98" t="str">
            <v>PCSO Pay</v>
          </cell>
          <cell r="K98" t="str">
            <v>E103 PCSO Pay</v>
          </cell>
          <cell r="L98" t="str">
            <v>E1</v>
          </cell>
          <cell r="M98" t="str">
            <v>Pay &amp; Employment Costs</v>
          </cell>
          <cell r="N98" t="str">
            <v>E1 Pay &amp; Employment Costs</v>
          </cell>
          <cell r="O98" t="str">
            <v>KP01</v>
          </cell>
        </row>
        <row r="99">
          <cell r="A99">
            <v>502100</v>
          </cell>
          <cell r="B99" t="str">
            <v>Police - Internal Training (Res Allow) -</v>
          </cell>
          <cell r="C99" t="str">
            <v>E11003000</v>
          </cell>
          <cell r="D99" t="str">
            <v>Internal Training Courses</v>
          </cell>
          <cell r="E99" t="str">
            <v>E11003000 Internal Training Courses</v>
          </cell>
          <cell r="F99" t="str">
            <v>E11003</v>
          </cell>
          <cell r="G99" t="str">
            <v>Training &amp; Conference Expenses</v>
          </cell>
          <cell r="H99" t="str">
            <v>E11003 Training &amp; Conference Expenses</v>
          </cell>
          <cell r="I99" t="str">
            <v>E110</v>
          </cell>
          <cell r="J99" t="str">
            <v>Restructure, Training &amp; Conference Costs</v>
          </cell>
          <cell r="K99" t="str">
            <v>E110 Restructure, Training &amp; Conference Costs</v>
          </cell>
          <cell r="L99" t="str">
            <v>E1</v>
          </cell>
          <cell r="M99" t="str">
            <v>Pay &amp; Employment Costs</v>
          </cell>
          <cell r="N99" t="str">
            <v>E1 Pay &amp; Employment Costs</v>
          </cell>
          <cell r="O99" t="str">
            <v>KP01</v>
          </cell>
        </row>
        <row r="100">
          <cell r="A100">
            <v>502101</v>
          </cell>
          <cell r="B100" t="str">
            <v>Accured Holiday Pay - PCSO</v>
          </cell>
          <cell r="C100" t="str">
            <v>E10301100</v>
          </cell>
          <cell r="D100" t="str">
            <v>PCSO Holiday Pay Accrual</v>
          </cell>
          <cell r="E100" t="str">
            <v>E10301100 PCSO Holiday Pay Accrual</v>
          </cell>
          <cell r="F100" t="str">
            <v>E10301</v>
          </cell>
          <cell r="G100" t="str">
            <v>PCSO Pay</v>
          </cell>
          <cell r="H100" t="str">
            <v>E10301 PCSO Pay</v>
          </cell>
          <cell r="I100" t="str">
            <v>E103</v>
          </cell>
          <cell r="J100" t="str">
            <v>PCSO Pay</v>
          </cell>
          <cell r="K100" t="str">
            <v>E103 PCSO Pay</v>
          </cell>
          <cell r="L100" t="str">
            <v>E1</v>
          </cell>
          <cell r="M100" t="str">
            <v>Pay &amp; Employment Costs</v>
          </cell>
          <cell r="N100" t="str">
            <v>E1 Pay &amp; Employment Costs</v>
          </cell>
          <cell r="O100" t="str">
            <v>KP01</v>
          </cell>
        </row>
        <row r="101">
          <cell r="A101">
            <v>502102</v>
          </cell>
          <cell r="B101" t="str">
            <v>Accrued TOIL-PCSO</v>
          </cell>
          <cell r="C101" t="str">
            <v>E10301100</v>
          </cell>
          <cell r="D101" t="str">
            <v>PCSO Holiday Pay Accrual</v>
          </cell>
          <cell r="E101" t="str">
            <v>E10301100 PCSO Holiday Pay Accrual</v>
          </cell>
          <cell r="F101" t="str">
            <v>E10301</v>
          </cell>
          <cell r="G101" t="str">
            <v>PCSO Pay</v>
          </cell>
          <cell r="H101" t="str">
            <v>E10301 PCSO Pay</v>
          </cell>
          <cell r="I101" t="str">
            <v>E103</v>
          </cell>
          <cell r="J101" t="str">
            <v>PCSO Pay</v>
          </cell>
          <cell r="K101" t="str">
            <v>E103 PCSO Pay</v>
          </cell>
          <cell r="L101" t="str">
            <v>E1</v>
          </cell>
          <cell r="M101" t="str">
            <v>Pay &amp; Employment Costs</v>
          </cell>
          <cell r="N101" t="str">
            <v>E1 Pay &amp; Employment Costs</v>
          </cell>
          <cell r="O101" t="str">
            <v>KP01</v>
          </cell>
        </row>
        <row r="102">
          <cell r="A102">
            <v>502125</v>
          </cell>
          <cell r="B102" t="str">
            <v>Police - Travel to Training Courses -PRE</v>
          </cell>
          <cell r="C102" t="str">
            <v>E11003000</v>
          </cell>
          <cell r="D102" t="str">
            <v>Internal Training Courses</v>
          </cell>
          <cell r="E102" t="str">
            <v>E11003000 Internal Training Courses</v>
          </cell>
          <cell r="F102" t="str">
            <v>E11003</v>
          </cell>
          <cell r="G102" t="str">
            <v>Training &amp; Conference Expenses</v>
          </cell>
          <cell r="H102" t="str">
            <v>E11003 Training &amp; Conference Expenses</v>
          </cell>
          <cell r="I102" t="str">
            <v>E110</v>
          </cell>
          <cell r="J102" t="str">
            <v>Restructure, Training &amp; Conference Costs</v>
          </cell>
          <cell r="K102" t="str">
            <v>E110 Restructure, Training &amp; Conference Costs</v>
          </cell>
          <cell r="L102" t="str">
            <v>E1</v>
          </cell>
          <cell r="M102" t="str">
            <v>Pay &amp; Employment Costs</v>
          </cell>
          <cell r="N102" t="str">
            <v>E1 Pay &amp; Employment Costs</v>
          </cell>
          <cell r="O102" t="str">
            <v>KP01</v>
          </cell>
        </row>
        <row r="103">
          <cell r="A103">
            <v>502150</v>
          </cell>
          <cell r="B103" t="str">
            <v>Police - External Training Course Fees -</v>
          </cell>
          <cell r="C103" t="str">
            <v>E11003010</v>
          </cell>
          <cell r="D103" t="str">
            <v>External Training Courses</v>
          </cell>
          <cell r="E103" t="str">
            <v>E11003010 External Training Courses</v>
          </cell>
          <cell r="F103" t="str">
            <v>E11003</v>
          </cell>
          <cell r="G103" t="str">
            <v>Training &amp; Conference Expenses</v>
          </cell>
          <cell r="H103" t="str">
            <v>E11003 Training &amp; Conference Expenses</v>
          </cell>
          <cell r="I103" t="str">
            <v>E110</v>
          </cell>
          <cell r="J103" t="str">
            <v>Restructure, Training &amp; Conference Costs</v>
          </cell>
          <cell r="K103" t="str">
            <v>E110 Restructure, Training &amp; Conference Costs</v>
          </cell>
          <cell r="L103" t="str">
            <v>E1</v>
          </cell>
          <cell r="M103" t="str">
            <v>Pay &amp; Employment Costs</v>
          </cell>
          <cell r="N103" t="str">
            <v>E1 Pay &amp; Employment Costs</v>
          </cell>
          <cell r="O103" t="str">
            <v>KP01</v>
          </cell>
        </row>
        <row r="104">
          <cell r="A104">
            <v>502200</v>
          </cell>
          <cell r="B104" t="str">
            <v>Police - External Training - Grants -PRE</v>
          </cell>
          <cell r="C104" t="str">
            <v>E11003020</v>
          </cell>
          <cell r="D104" t="str">
            <v>Tuition Fees</v>
          </cell>
          <cell r="E104" t="str">
            <v>E11003020 Tuition Fees</v>
          </cell>
          <cell r="F104" t="str">
            <v>E11003</v>
          </cell>
          <cell r="G104" t="str">
            <v>Training &amp; Conference Expenses</v>
          </cell>
          <cell r="H104" t="str">
            <v>E11003 Training &amp; Conference Expenses</v>
          </cell>
          <cell r="I104" t="str">
            <v>E110</v>
          </cell>
          <cell r="J104" t="str">
            <v>Restructure, Training &amp; Conference Costs</v>
          </cell>
          <cell r="K104" t="str">
            <v>E110 Restructure, Training &amp; Conference Costs</v>
          </cell>
          <cell r="L104" t="str">
            <v>E1</v>
          </cell>
          <cell r="M104" t="str">
            <v>Pay &amp; Employment Costs</v>
          </cell>
          <cell r="N104" t="str">
            <v>E1 Pay &amp; Employment Costs</v>
          </cell>
          <cell r="O104" t="str">
            <v>KP01</v>
          </cell>
        </row>
        <row r="105">
          <cell r="A105">
            <v>502201</v>
          </cell>
          <cell r="B105" t="str">
            <v>PCSO NI</v>
          </cell>
          <cell r="C105" t="str">
            <v>E10302000</v>
          </cell>
          <cell r="D105" t="str">
            <v>PCSO Employers NI on Pay, Overtime and allowances</v>
          </cell>
          <cell r="E105" t="str">
            <v>E10302000 PCSO Employers NI on Pay, Overtime and allowances</v>
          </cell>
          <cell r="F105" t="str">
            <v>E10302</v>
          </cell>
          <cell r="G105" t="str">
            <v>PCSO NI</v>
          </cell>
          <cell r="H105" t="str">
            <v>E10302 PCSO NI</v>
          </cell>
          <cell r="I105" t="str">
            <v>E103</v>
          </cell>
          <cell r="J105" t="str">
            <v>PCSO Pay</v>
          </cell>
          <cell r="K105" t="str">
            <v>E103 PCSO Pay</v>
          </cell>
          <cell r="L105" t="str">
            <v>E1</v>
          </cell>
          <cell r="M105" t="str">
            <v>Pay &amp; Employment Costs</v>
          </cell>
          <cell r="N105" t="str">
            <v>E1 Pay &amp; Employment Costs</v>
          </cell>
          <cell r="O105" t="str">
            <v>KP01</v>
          </cell>
        </row>
        <row r="106">
          <cell r="A106">
            <v>502202</v>
          </cell>
          <cell r="B106" t="str">
            <v>PCSO NI on overtime</v>
          </cell>
          <cell r="C106" t="str">
            <v>E10302000</v>
          </cell>
          <cell r="D106" t="str">
            <v>PCSO Employers NI on Pay, Overtime and allowances</v>
          </cell>
          <cell r="E106" t="str">
            <v>E10302000 PCSO Employers NI on Pay, Overtime and allowances</v>
          </cell>
          <cell r="F106" t="str">
            <v>E10302</v>
          </cell>
          <cell r="G106" t="str">
            <v>PCSO NI</v>
          </cell>
          <cell r="H106" t="str">
            <v>E10302 PCSO NI</v>
          </cell>
          <cell r="I106" t="str">
            <v>E103</v>
          </cell>
          <cell r="J106" t="str">
            <v>PCSO Pay</v>
          </cell>
          <cell r="K106" t="str">
            <v>E103 PCSO Pay</v>
          </cell>
          <cell r="L106" t="str">
            <v>E1</v>
          </cell>
          <cell r="M106" t="str">
            <v>Pay &amp; Employment Costs</v>
          </cell>
          <cell r="N106" t="str">
            <v>E1 Pay &amp; Employment Costs</v>
          </cell>
          <cell r="O106" t="str">
            <v>KP01</v>
          </cell>
        </row>
        <row r="107">
          <cell r="A107">
            <v>502203</v>
          </cell>
          <cell r="B107" t="str">
            <v>PSCO NI on BH overtime</v>
          </cell>
          <cell r="C107" t="str">
            <v>E10302000</v>
          </cell>
          <cell r="D107" t="str">
            <v>PCSO Employers NI on Pay, Overtime and allowances</v>
          </cell>
          <cell r="E107" t="str">
            <v>E10302000 PCSO Employers NI on Pay, Overtime and allowances</v>
          </cell>
          <cell r="F107" t="str">
            <v>E10302</v>
          </cell>
          <cell r="G107" t="str">
            <v>PCSO NI</v>
          </cell>
          <cell r="H107" t="str">
            <v>E10302 PCSO NI</v>
          </cell>
          <cell r="I107" t="str">
            <v>E103</v>
          </cell>
          <cell r="J107" t="str">
            <v>PCSO Pay</v>
          </cell>
          <cell r="K107" t="str">
            <v>E103 PCSO Pay</v>
          </cell>
          <cell r="L107" t="str">
            <v>E1</v>
          </cell>
          <cell r="M107" t="str">
            <v>Pay &amp; Employment Costs</v>
          </cell>
          <cell r="N107" t="str">
            <v>E1 Pay &amp; Employment Costs</v>
          </cell>
          <cell r="O107" t="str">
            <v>KP01</v>
          </cell>
        </row>
        <row r="108">
          <cell r="A108">
            <v>502204</v>
          </cell>
          <cell r="B108" t="str">
            <v>PCSO Employers NI on Pay, Overtime and a</v>
          </cell>
          <cell r="C108" t="str">
            <v>E10302000</v>
          </cell>
          <cell r="D108" t="str">
            <v>PCSO Employers NI on Pay, Overtime and allowances</v>
          </cell>
          <cell r="E108" t="str">
            <v>E10302000 PCSO Employers NI on Pay, Overtime and allowances</v>
          </cell>
          <cell r="F108" t="str">
            <v>E10302</v>
          </cell>
          <cell r="G108" t="str">
            <v>PCSO NI</v>
          </cell>
          <cell r="H108" t="str">
            <v>E10302 PCSO NI</v>
          </cell>
          <cell r="I108" t="str">
            <v>E103</v>
          </cell>
          <cell r="J108" t="str">
            <v>PCSO Pay</v>
          </cell>
          <cell r="K108" t="str">
            <v>E103 PCSO Pay</v>
          </cell>
          <cell r="L108" t="str">
            <v>E1</v>
          </cell>
          <cell r="M108" t="str">
            <v>Pay &amp; Employment Costs</v>
          </cell>
          <cell r="N108" t="str">
            <v>E1 Pay &amp; Employment Costs</v>
          </cell>
          <cell r="O108" t="str">
            <v>KP01</v>
          </cell>
        </row>
        <row r="109">
          <cell r="A109">
            <v>502250</v>
          </cell>
          <cell r="B109" t="str">
            <v>PSE- Internal Training (Res Allow) -PREF</v>
          </cell>
          <cell r="C109" t="str">
            <v>E11003000</v>
          </cell>
          <cell r="D109" t="str">
            <v>Internal Training Courses</v>
          </cell>
          <cell r="E109" t="str">
            <v>E11003000 Internal Training Courses</v>
          </cell>
          <cell r="F109" t="str">
            <v>E11003</v>
          </cell>
          <cell r="G109" t="str">
            <v>Training &amp; Conference Expenses</v>
          </cell>
          <cell r="H109" t="str">
            <v>E11003 Training &amp; Conference Expenses</v>
          </cell>
          <cell r="I109" t="str">
            <v>E110</v>
          </cell>
          <cell r="J109" t="str">
            <v>Restructure, Training &amp; Conference Costs</v>
          </cell>
          <cell r="K109" t="str">
            <v>E110 Restructure, Training &amp; Conference Costs</v>
          </cell>
          <cell r="L109" t="str">
            <v>E1</v>
          </cell>
          <cell r="M109" t="str">
            <v>Pay &amp; Employment Costs</v>
          </cell>
          <cell r="N109" t="str">
            <v>E1 Pay &amp; Employment Costs</v>
          </cell>
          <cell r="O109" t="str">
            <v>KP01</v>
          </cell>
        </row>
        <row r="110">
          <cell r="A110">
            <v>502275</v>
          </cell>
          <cell r="B110" t="str">
            <v>PSE- Travel to Training Courses -PREFY13</v>
          </cell>
          <cell r="C110" t="str">
            <v>E11003010</v>
          </cell>
          <cell r="D110" t="str">
            <v>External Training Courses</v>
          </cell>
          <cell r="E110" t="str">
            <v>E11003010 External Training Courses</v>
          </cell>
          <cell r="F110" t="str">
            <v>E11003</v>
          </cell>
          <cell r="G110" t="str">
            <v>Training &amp; Conference Expenses</v>
          </cell>
          <cell r="H110" t="str">
            <v>E11003 Training &amp; Conference Expenses</v>
          </cell>
          <cell r="I110" t="str">
            <v>E110</v>
          </cell>
          <cell r="J110" t="str">
            <v>Restructure, Training &amp; Conference Costs</v>
          </cell>
          <cell r="K110" t="str">
            <v>E110 Restructure, Training &amp; Conference Costs</v>
          </cell>
          <cell r="L110" t="str">
            <v>E1</v>
          </cell>
          <cell r="M110" t="str">
            <v>Pay &amp; Employment Costs</v>
          </cell>
          <cell r="N110" t="str">
            <v>E1 Pay &amp; Employment Costs</v>
          </cell>
          <cell r="O110" t="str">
            <v>KP01</v>
          </cell>
        </row>
        <row r="111">
          <cell r="A111">
            <v>502300</v>
          </cell>
          <cell r="B111" t="str">
            <v>PSE - External Training - Course Fees -P</v>
          </cell>
          <cell r="C111" t="str">
            <v>E11003010</v>
          </cell>
          <cell r="D111" t="str">
            <v>External Training Courses</v>
          </cell>
          <cell r="E111" t="str">
            <v>E11003010 External Training Courses</v>
          </cell>
          <cell r="F111" t="str">
            <v>E11003</v>
          </cell>
          <cell r="G111" t="str">
            <v>Training &amp; Conference Expenses</v>
          </cell>
          <cell r="H111" t="str">
            <v>E11003 Training &amp; Conference Expenses</v>
          </cell>
          <cell r="I111" t="str">
            <v>E110</v>
          </cell>
          <cell r="J111" t="str">
            <v>Restructure, Training &amp; Conference Costs</v>
          </cell>
          <cell r="K111" t="str">
            <v>E110 Restructure, Training &amp; Conference Costs</v>
          </cell>
          <cell r="L111" t="str">
            <v>E1</v>
          </cell>
          <cell r="M111" t="str">
            <v>Pay &amp; Employment Costs</v>
          </cell>
          <cell r="N111" t="str">
            <v>E1 Pay &amp; Employment Costs</v>
          </cell>
          <cell r="O111" t="str">
            <v>KP01</v>
          </cell>
        </row>
        <row r="112">
          <cell r="A112">
            <v>502350</v>
          </cell>
          <cell r="B112" t="str">
            <v>PCSO Pensions</v>
          </cell>
          <cell r="C112" t="str">
            <v>E10303000</v>
          </cell>
          <cell r="D112" t="str">
            <v>Employers Pension Contribution for PCSO's</v>
          </cell>
          <cell r="E112" t="str">
            <v>E10303000 Employers Pension Contribution for PCSO's</v>
          </cell>
          <cell r="F112" t="str">
            <v>E10303</v>
          </cell>
          <cell r="G112" t="str">
            <v>PCSO Pension</v>
          </cell>
          <cell r="H112" t="str">
            <v>E10303 PCSO Pension</v>
          </cell>
          <cell r="I112" t="str">
            <v>E103</v>
          </cell>
          <cell r="J112" t="str">
            <v>PCSO Pay</v>
          </cell>
          <cell r="K112" t="str">
            <v>E103 PCSO Pay</v>
          </cell>
          <cell r="L112" t="str">
            <v>E1</v>
          </cell>
          <cell r="M112" t="str">
            <v>Pay &amp; Employment Costs</v>
          </cell>
          <cell r="N112" t="str">
            <v>E1 Pay &amp; Employment Costs</v>
          </cell>
          <cell r="O112" t="str">
            <v>KP01</v>
          </cell>
        </row>
        <row r="113">
          <cell r="A113">
            <v>502351</v>
          </cell>
          <cell r="B113" t="str">
            <v>Employers Pension Contribution for PCSO'</v>
          </cell>
          <cell r="C113" t="str">
            <v>E10303000</v>
          </cell>
          <cell r="D113" t="str">
            <v>Employers Pension Contribution for PCSO's</v>
          </cell>
          <cell r="E113" t="str">
            <v>E10303000 Employers Pension Contribution for PCSO's</v>
          </cell>
          <cell r="F113" t="str">
            <v>E10303</v>
          </cell>
          <cell r="G113" t="str">
            <v>PCSO Pension</v>
          </cell>
          <cell r="H113" t="str">
            <v>E10303 PCSO Pension</v>
          </cell>
          <cell r="I113" t="str">
            <v>E103</v>
          </cell>
          <cell r="J113" t="str">
            <v>PCSO Pay</v>
          </cell>
          <cell r="K113" t="str">
            <v>E103 PCSO Pay</v>
          </cell>
          <cell r="L113" t="str">
            <v>E1</v>
          </cell>
          <cell r="M113" t="str">
            <v>Pay &amp; Employment Costs</v>
          </cell>
          <cell r="N113" t="str">
            <v>E1 Pay &amp; Employment Costs</v>
          </cell>
          <cell r="O113" t="str">
            <v>KP01</v>
          </cell>
        </row>
        <row r="114">
          <cell r="A114">
            <v>502400</v>
          </cell>
          <cell r="B114" t="str">
            <v>PCSO Tutor Allowance</v>
          </cell>
          <cell r="C114" t="str">
            <v>E10304000</v>
          </cell>
          <cell r="D114" t="str">
            <v>PCSO Allowances, Supplements and Honoraria</v>
          </cell>
          <cell r="E114" t="str">
            <v>E10304000 PCSO Allowances, Supplements and Honoraria</v>
          </cell>
          <cell r="F114" t="str">
            <v>E10304</v>
          </cell>
          <cell r="G114" t="str">
            <v>PCSO Allowances</v>
          </cell>
          <cell r="H114" t="str">
            <v>E10304 PCSO Allowances</v>
          </cell>
          <cell r="I114" t="str">
            <v>E103</v>
          </cell>
          <cell r="J114" t="str">
            <v>PCSO Pay</v>
          </cell>
          <cell r="K114" t="str">
            <v>E103 PCSO Pay</v>
          </cell>
          <cell r="L114" t="str">
            <v>E1</v>
          </cell>
          <cell r="M114" t="str">
            <v>Pay &amp; Employment Costs</v>
          </cell>
          <cell r="N114" t="str">
            <v>E1 Pay &amp; Employment Costs</v>
          </cell>
          <cell r="O114" t="str">
            <v>KP01</v>
          </cell>
        </row>
        <row r="115">
          <cell r="A115">
            <v>502402</v>
          </cell>
          <cell r="B115" t="str">
            <v>PCSO Allowances, Supplements and Honorar</v>
          </cell>
          <cell r="C115" t="str">
            <v>E10304000</v>
          </cell>
          <cell r="D115" t="str">
            <v>PCSO Allowances, Supplements and Honoraria</v>
          </cell>
          <cell r="E115" t="str">
            <v>E10304000 PCSO Allowances, Supplements and Honoraria</v>
          </cell>
          <cell r="F115" t="str">
            <v>E10304</v>
          </cell>
          <cell r="G115" t="str">
            <v>PCSO Allowances</v>
          </cell>
          <cell r="H115" t="str">
            <v>E10304 PCSO Allowances</v>
          </cell>
          <cell r="I115" t="str">
            <v>E103</v>
          </cell>
          <cell r="J115" t="str">
            <v>PCSO Pay</v>
          </cell>
          <cell r="K115" t="str">
            <v>E103 PCSO Pay</v>
          </cell>
          <cell r="L115" t="str">
            <v>E1</v>
          </cell>
          <cell r="M115" t="str">
            <v>Pay &amp; Employment Costs</v>
          </cell>
          <cell r="N115" t="str">
            <v>E1 Pay &amp; Employment Costs</v>
          </cell>
          <cell r="O115" t="str">
            <v>KP01</v>
          </cell>
        </row>
        <row r="116">
          <cell r="A116">
            <v>502500</v>
          </cell>
          <cell r="B116" t="str">
            <v>PCSO Secondments to other forces</v>
          </cell>
          <cell r="C116" t="str">
            <v>E10305000</v>
          </cell>
          <cell r="D116" t="str">
            <v>PCSO Secondments to other forces</v>
          </cell>
          <cell r="E116" t="str">
            <v>E10305000 PCSO Secondments to other forces</v>
          </cell>
          <cell r="F116" t="str">
            <v>E10305</v>
          </cell>
          <cell r="G116" t="str">
            <v>PCSO Secondment</v>
          </cell>
          <cell r="H116" t="str">
            <v>E10305 PCSO Secondment</v>
          </cell>
          <cell r="I116" t="str">
            <v>E103</v>
          </cell>
          <cell r="J116" t="str">
            <v>PCSO Pay</v>
          </cell>
          <cell r="K116" t="str">
            <v>E103 PCSO Pay</v>
          </cell>
          <cell r="L116" t="str">
            <v>E1</v>
          </cell>
          <cell r="M116" t="str">
            <v>Pay &amp; Employment Costs</v>
          </cell>
          <cell r="N116" t="str">
            <v>E1 Pay &amp; Employment Costs</v>
          </cell>
          <cell r="O116" t="str">
            <v>KP01</v>
          </cell>
        </row>
        <row r="117">
          <cell r="A117">
            <v>502600</v>
          </cell>
          <cell r="B117" t="str">
            <v>PCSO Overtime</v>
          </cell>
          <cell r="C117" t="str">
            <v>E10401000</v>
          </cell>
          <cell r="D117" t="str">
            <v>PCSO Overtime - all rates</v>
          </cell>
          <cell r="E117" t="str">
            <v>E10401000 PCSO Overtime - all rates</v>
          </cell>
          <cell r="F117" t="str">
            <v>E10401</v>
          </cell>
          <cell r="G117" t="str">
            <v>PCSO Overtime</v>
          </cell>
          <cell r="H117" t="str">
            <v>E10401 PCSO Overtime</v>
          </cell>
          <cell r="I117" t="str">
            <v>E104</v>
          </cell>
          <cell r="J117" t="str">
            <v>PCSO Overtime</v>
          </cell>
          <cell r="K117" t="str">
            <v>E104 PCSO Overtime</v>
          </cell>
          <cell r="L117" t="str">
            <v>E1</v>
          </cell>
          <cell r="M117" t="str">
            <v>Pay &amp; Employment Costs</v>
          </cell>
          <cell r="N117" t="str">
            <v>E1 Pay &amp; Employment Costs</v>
          </cell>
          <cell r="O117" t="str">
            <v>KP01</v>
          </cell>
        </row>
        <row r="118">
          <cell r="A118">
            <v>502601</v>
          </cell>
          <cell r="B118" t="str">
            <v>PCSO BH Overtime</v>
          </cell>
          <cell r="C118" t="str">
            <v>E10401000</v>
          </cell>
          <cell r="D118" t="str">
            <v>PCSO Overtime - all rates</v>
          </cell>
          <cell r="E118" t="str">
            <v>E10401000 PCSO Overtime - all rates</v>
          </cell>
          <cell r="F118" t="str">
            <v>E10401</v>
          </cell>
          <cell r="G118" t="str">
            <v>PCSO Overtime</v>
          </cell>
          <cell r="H118" t="str">
            <v>E10401 PCSO Overtime</v>
          </cell>
          <cell r="I118" t="str">
            <v>E104</v>
          </cell>
          <cell r="J118" t="str">
            <v>PCSO Overtime</v>
          </cell>
          <cell r="K118" t="str">
            <v>E104 PCSO Overtime</v>
          </cell>
          <cell r="L118" t="str">
            <v>E1</v>
          </cell>
          <cell r="M118" t="str">
            <v>Pay &amp; Employment Costs</v>
          </cell>
          <cell r="N118" t="str">
            <v>E1 Pay &amp; Employment Costs</v>
          </cell>
          <cell r="O118" t="str">
            <v>KP01</v>
          </cell>
        </row>
        <row r="119">
          <cell r="A119">
            <v>503000</v>
          </cell>
          <cell r="B119" t="str">
            <v>Police Staff Pay</v>
          </cell>
          <cell r="C119" t="str">
            <v>E10501000</v>
          </cell>
          <cell r="D119" t="str">
            <v>Police Staff pay for all categories of Police Staff including staff, nurses, pilots, doctors and other indirectly employed non officers.</v>
          </cell>
          <cell r="E119" t="str">
            <v>E10501000 Police Staff pay for all categories of Police Staff including staff, nurses, pilots, doctors and other indirectly employed non officers.</v>
          </cell>
          <cell r="F119" t="str">
            <v>E10501</v>
          </cell>
          <cell r="G119" t="str">
            <v>Police Staff Pay</v>
          </cell>
          <cell r="H119" t="str">
            <v>E10501 Police Staff Pay</v>
          </cell>
          <cell r="I119" t="str">
            <v>E105</v>
          </cell>
          <cell r="J119" t="str">
            <v>Other Staff Costs</v>
          </cell>
          <cell r="K119" t="str">
            <v>E105 Other Staff Costs</v>
          </cell>
          <cell r="L119" t="str">
            <v>E1</v>
          </cell>
          <cell r="M119" t="str">
            <v>Pay &amp; Employment Costs</v>
          </cell>
          <cell r="N119" t="str">
            <v>E1 Pay &amp; Employment Costs</v>
          </cell>
          <cell r="O119" t="str">
            <v>KP01</v>
          </cell>
        </row>
        <row r="120">
          <cell r="A120">
            <v>503001</v>
          </cell>
          <cell r="B120" t="str">
            <v>Capitalisation of Support Staff</v>
          </cell>
          <cell r="C120" t="str">
            <v>E10501000</v>
          </cell>
          <cell r="D120" t="str">
            <v>Police Staff pay for all categories of Police Staff including staff, nurses, pilots, doctors and other indirectly employed non officers.</v>
          </cell>
          <cell r="E120" t="str">
            <v>E10501000 Police Staff pay for all categories of Police Staff including staff, nurses, pilots, doctors and other indirectly employed non officers.</v>
          </cell>
          <cell r="F120" t="str">
            <v>E10501</v>
          </cell>
          <cell r="G120" t="str">
            <v>Police Staff Pay</v>
          </cell>
          <cell r="H120" t="str">
            <v>E10501 Police Staff Pay</v>
          </cell>
          <cell r="I120" t="str">
            <v>E105</v>
          </cell>
          <cell r="J120" t="str">
            <v>Other Staff Costs</v>
          </cell>
          <cell r="K120" t="str">
            <v>E105 Other Staff Costs</v>
          </cell>
          <cell r="L120" t="str">
            <v>E1</v>
          </cell>
          <cell r="M120" t="str">
            <v>Pay &amp; Employment Costs</v>
          </cell>
          <cell r="N120" t="str">
            <v>E1 Pay &amp; Employment Costs</v>
          </cell>
          <cell r="O120" t="str">
            <v>KP01</v>
          </cell>
        </row>
        <row r="121">
          <cell r="A121">
            <v>503097</v>
          </cell>
          <cell r="B121" t="str">
            <v>Reform - IT Kestral Savings (Staff)</v>
          </cell>
          <cell r="C121" t="str">
            <v>E10501000</v>
          </cell>
          <cell r="D121" t="str">
            <v>Police Staff pay for all categories of Police Staff including staff, nurses, pilots, doctors and other indirectly employed non officers.</v>
          </cell>
          <cell r="E121" t="str">
            <v>E10501000 Police Staff pay for all categories of Police Staff including staff, nurses, pilots, doctors and other indirectly employed non officers.</v>
          </cell>
          <cell r="F121" t="str">
            <v>E10501</v>
          </cell>
          <cell r="G121" t="str">
            <v>Police Staff Pay</v>
          </cell>
          <cell r="H121" t="str">
            <v>E10501 Police Staff Pay</v>
          </cell>
          <cell r="I121" t="str">
            <v>E105</v>
          </cell>
          <cell r="J121" t="str">
            <v>Other Staff Costs</v>
          </cell>
          <cell r="K121" t="str">
            <v>E105 Other Staff Costs</v>
          </cell>
          <cell r="L121" t="str">
            <v>E1</v>
          </cell>
          <cell r="M121" t="str">
            <v>Pay &amp; Employment Costs</v>
          </cell>
          <cell r="N121" t="str">
            <v>E1 Pay &amp; Employment Costs</v>
          </cell>
          <cell r="O121" t="str">
            <v>KP01</v>
          </cell>
        </row>
        <row r="122">
          <cell r="A122">
            <v>503098</v>
          </cell>
          <cell r="B122" t="str">
            <v>Reform - Back/Middle Office</v>
          </cell>
          <cell r="C122" t="str">
            <v>E10501000</v>
          </cell>
          <cell r="D122" t="str">
            <v>Police Staff pay for all categories of Police Staff including staff, nurses, pilots, doctors and other indirectly employed non officers.</v>
          </cell>
          <cell r="E122" t="str">
            <v>E10501000 Police Staff pay for all categories of Police Staff including staff, nurses, pilots, doctors and other indirectly employed non officers.</v>
          </cell>
          <cell r="F122" t="str">
            <v>E10501</v>
          </cell>
          <cell r="G122" t="str">
            <v>Police Staff Pay</v>
          </cell>
          <cell r="H122" t="str">
            <v>E10501 Police Staff Pay</v>
          </cell>
          <cell r="I122" t="str">
            <v>E105</v>
          </cell>
          <cell r="J122" t="str">
            <v>Other Staff Costs</v>
          </cell>
          <cell r="K122" t="str">
            <v>E105 Other Staff Costs</v>
          </cell>
          <cell r="L122" t="str">
            <v>E1</v>
          </cell>
          <cell r="M122" t="str">
            <v>Pay &amp; Employment Costs</v>
          </cell>
          <cell r="N122" t="str">
            <v>E1 Pay &amp; Employment Costs</v>
          </cell>
          <cell r="O122" t="str">
            <v>KP01</v>
          </cell>
        </row>
        <row r="123">
          <cell r="A123">
            <v>503099</v>
          </cell>
          <cell r="B123" t="str">
            <v>Police Staff Corporate Growth</v>
          </cell>
          <cell r="C123" t="str">
            <v>E10501000</v>
          </cell>
          <cell r="D123" t="str">
            <v>Police Staff pay for all categories of Police Staff including staff, nurses, pilots, doctors and other indirectly employed non officers.</v>
          </cell>
          <cell r="E123" t="str">
            <v>E10501000 Police Staff pay for all categories of Police Staff including staff, nurses, pilots, doctors and other indirectly employed non officers.</v>
          </cell>
          <cell r="F123" t="str">
            <v>E10501</v>
          </cell>
          <cell r="G123" t="str">
            <v>Police Staff Pay</v>
          </cell>
          <cell r="H123" t="str">
            <v>E10501 Police Staff Pay</v>
          </cell>
          <cell r="I123" t="str">
            <v>E105</v>
          </cell>
          <cell r="J123" t="str">
            <v>Other Staff Costs</v>
          </cell>
          <cell r="K123" t="str">
            <v>E105 Other Staff Costs</v>
          </cell>
          <cell r="L123" t="str">
            <v>E1</v>
          </cell>
          <cell r="M123" t="str">
            <v>Pay &amp; Employment Costs</v>
          </cell>
          <cell r="N123" t="str">
            <v>E1 Pay &amp; Employment Costs</v>
          </cell>
          <cell r="O123" t="str">
            <v>KP01</v>
          </cell>
        </row>
        <row r="124">
          <cell r="A124">
            <v>503100</v>
          </cell>
          <cell r="B124" t="str">
            <v>Accrued Holiday Pay-Police Staff</v>
          </cell>
          <cell r="C124" t="str">
            <v>E10501100</v>
          </cell>
          <cell r="D124" t="str">
            <v>Police Staff Holiday Pay Accrual</v>
          </cell>
          <cell r="E124" t="str">
            <v>E10501100 Police Staff Holiday Pay Accrual</v>
          </cell>
          <cell r="F124" t="str">
            <v>E10501</v>
          </cell>
          <cell r="G124" t="str">
            <v>Police Staff Pay</v>
          </cell>
          <cell r="H124" t="str">
            <v>E10501 Police Staff Pay</v>
          </cell>
          <cell r="I124" t="str">
            <v>E105</v>
          </cell>
          <cell r="J124" t="str">
            <v>Other Staff Costs</v>
          </cell>
          <cell r="K124" t="str">
            <v>E105 Other Staff Costs</v>
          </cell>
          <cell r="L124" t="str">
            <v>E1</v>
          </cell>
          <cell r="M124" t="str">
            <v>Pay &amp; Employment Costs</v>
          </cell>
          <cell r="N124" t="str">
            <v>E1 Pay &amp; Employment Costs</v>
          </cell>
          <cell r="O124" t="str">
            <v>KP01</v>
          </cell>
        </row>
        <row r="125">
          <cell r="A125">
            <v>503101</v>
          </cell>
          <cell r="B125" t="str">
            <v>Accrued TOIL-Police Staff</v>
          </cell>
          <cell r="C125" t="str">
            <v>E10501100</v>
          </cell>
          <cell r="D125" t="str">
            <v>Police Staff Holiday Pay Accrual</v>
          </cell>
          <cell r="E125" t="str">
            <v>E10501100 Police Staff Holiday Pay Accrual</v>
          </cell>
          <cell r="F125" t="str">
            <v>E10501</v>
          </cell>
          <cell r="G125" t="str">
            <v>Police Staff Pay</v>
          </cell>
          <cell r="H125" t="str">
            <v>E10501 Police Staff Pay</v>
          </cell>
          <cell r="I125" t="str">
            <v>E105</v>
          </cell>
          <cell r="J125" t="str">
            <v>Other Staff Costs</v>
          </cell>
          <cell r="K125" t="str">
            <v>E105 Other Staff Costs</v>
          </cell>
          <cell r="L125" t="str">
            <v>E1</v>
          </cell>
          <cell r="M125" t="str">
            <v>Pay &amp; Employment Costs</v>
          </cell>
          <cell r="N125" t="str">
            <v>E1 Pay &amp; Employment Costs</v>
          </cell>
          <cell r="O125" t="str">
            <v>KP01</v>
          </cell>
        </row>
        <row r="126">
          <cell r="A126">
            <v>503200</v>
          </cell>
          <cell r="B126" t="str">
            <v>Police Staff - National Insursnce</v>
          </cell>
          <cell r="C126" t="str">
            <v>E10502000</v>
          </cell>
          <cell r="D126" t="str">
            <v>Police Staff NI for all categories of Police Staff including staff, nurses, pilots, doctors and other indirectly employed non officers.</v>
          </cell>
          <cell r="E126" t="str">
            <v>E10502000 Police Staff NI for all categories of Police Staff including staff, nurses, pilots, doctors and other indirectly employed non officers.</v>
          </cell>
          <cell r="F126" t="str">
            <v>E10502</v>
          </cell>
          <cell r="G126" t="str">
            <v>Police Staff NI</v>
          </cell>
          <cell r="H126" t="str">
            <v>E10502 Police Staff NI</v>
          </cell>
          <cell r="I126" t="str">
            <v>E105</v>
          </cell>
          <cell r="J126" t="str">
            <v>Other Staff Costs</v>
          </cell>
          <cell r="K126" t="str">
            <v>E105 Other Staff Costs</v>
          </cell>
          <cell r="L126" t="str">
            <v>E1</v>
          </cell>
          <cell r="M126" t="str">
            <v>Pay &amp; Employment Costs</v>
          </cell>
          <cell r="N126" t="str">
            <v>E1 Pay &amp; Employment Costs</v>
          </cell>
          <cell r="O126" t="str">
            <v>KP01</v>
          </cell>
        </row>
        <row r="127">
          <cell r="A127">
            <v>503201</v>
          </cell>
          <cell r="B127" t="str">
            <v>Police Staff Class 1 NI</v>
          </cell>
          <cell r="C127" t="str">
            <v>E10502000</v>
          </cell>
          <cell r="D127" t="str">
            <v>Police Staff NI for all categories of Police Staff including staff, nurses, pilots, doctors and other indirectly employed non officers.</v>
          </cell>
          <cell r="E127" t="str">
            <v>E10502000 Police Staff NI for all categories of Police Staff including staff, nurses, pilots, doctors and other indirectly employed non officers.</v>
          </cell>
          <cell r="F127" t="str">
            <v>E10502</v>
          </cell>
          <cell r="G127" t="str">
            <v>Police Staff NI</v>
          </cell>
          <cell r="H127" t="str">
            <v>E10502 Police Staff NI</v>
          </cell>
          <cell r="I127" t="str">
            <v>E105</v>
          </cell>
          <cell r="J127" t="str">
            <v>Other Staff Costs</v>
          </cell>
          <cell r="K127" t="str">
            <v>E105 Other Staff Costs</v>
          </cell>
          <cell r="L127" t="str">
            <v>E1</v>
          </cell>
          <cell r="M127" t="str">
            <v>Pay &amp; Employment Costs</v>
          </cell>
          <cell r="N127" t="str">
            <v>E1 Pay &amp; Employment Costs</v>
          </cell>
          <cell r="O127" t="str">
            <v>KP01</v>
          </cell>
        </row>
        <row r="128">
          <cell r="A128">
            <v>503300</v>
          </cell>
          <cell r="B128" t="str">
            <v>Police Staff Employee - Superannuation</v>
          </cell>
          <cell r="C128" t="str">
            <v>E10503000</v>
          </cell>
          <cell r="D128" t="str">
            <v>Employers Pension Contribution for Police Staff</v>
          </cell>
          <cell r="E128" t="str">
            <v>E10503000 Employers Pension Contribution for Police Staff</v>
          </cell>
          <cell r="F128" t="str">
            <v>E10503</v>
          </cell>
          <cell r="G128" t="str">
            <v>Police Staff Pension</v>
          </cell>
          <cell r="H128" t="str">
            <v>E10503 Police Staff Pension</v>
          </cell>
          <cell r="I128" t="str">
            <v>E105</v>
          </cell>
          <cell r="J128" t="str">
            <v>Other Staff Costs</v>
          </cell>
          <cell r="K128" t="str">
            <v>E105 Other Staff Costs</v>
          </cell>
          <cell r="L128" t="str">
            <v>E1</v>
          </cell>
          <cell r="M128" t="str">
            <v>Pay &amp; Employment Costs</v>
          </cell>
          <cell r="N128" t="str">
            <v>E1 Pay &amp; Employment Costs</v>
          </cell>
          <cell r="O128" t="str">
            <v>KP01</v>
          </cell>
        </row>
        <row r="129">
          <cell r="A129">
            <v>503301</v>
          </cell>
          <cell r="B129" t="str">
            <v>Police Pensions Contribution Refunds</v>
          </cell>
          <cell r="C129" t="str">
            <v>E10503000</v>
          </cell>
          <cell r="D129" t="str">
            <v>Employers Pension Contribution for Police Staff</v>
          </cell>
          <cell r="E129" t="str">
            <v>E10503000 Employers Pension Contribution for Police Staff</v>
          </cell>
          <cell r="F129" t="str">
            <v>E10503</v>
          </cell>
          <cell r="G129" t="str">
            <v>Police Staff Pension</v>
          </cell>
          <cell r="H129" t="str">
            <v>E10503 Police Staff Pension</v>
          </cell>
          <cell r="I129" t="str">
            <v>E105</v>
          </cell>
          <cell r="J129" t="str">
            <v>Other Staff Costs</v>
          </cell>
          <cell r="K129" t="str">
            <v>E105 Other Staff Costs</v>
          </cell>
          <cell r="L129" t="str">
            <v>E1</v>
          </cell>
          <cell r="M129" t="str">
            <v>Pay &amp; Employment Costs</v>
          </cell>
          <cell r="N129" t="str">
            <v>E1 Pay &amp; Employment Costs</v>
          </cell>
          <cell r="O129" t="str">
            <v>KP01</v>
          </cell>
        </row>
        <row r="130">
          <cell r="A130">
            <v>503302</v>
          </cell>
          <cell r="B130" t="str">
            <v>LGPS - Added Years</v>
          </cell>
          <cell r="C130" t="str">
            <v>E10503000</v>
          </cell>
          <cell r="D130" t="str">
            <v>Employers Pension Contribution for Police Staff</v>
          </cell>
          <cell r="E130" t="str">
            <v>E10503000 Employers Pension Contribution for Police Staff</v>
          </cell>
          <cell r="F130" t="str">
            <v>E10503</v>
          </cell>
          <cell r="G130" t="str">
            <v>Police Staff Pension</v>
          </cell>
          <cell r="H130" t="str">
            <v>E10503 Police Staff Pension</v>
          </cell>
          <cell r="I130" t="str">
            <v>E105</v>
          </cell>
          <cell r="J130" t="str">
            <v>Other Staff Costs</v>
          </cell>
          <cell r="K130" t="str">
            <v>E105 Other Staff Costs</v>
          </cell>
          <cell r="L130" t="str">
            <v>E1</v>
          </cell>
          <cell r="M130" t="str">
            <v>Pay &amp; Employment Costs</v>
          </cell>
          <cell r="N130" t="str">
            <v>E1 Pay &amp; Employment Costs</v>
          </cell>
          <cell r="O130" t="str">
            <v>KP01</v>
          </cell>
        </row>
        <row r="131">
          <cell r="A131">
            <v>503303</v>
          </cell>
          <cell r="B131" t="str">
            <v>LGPS Valuation shortfall</v>
          </cell>
          <cell r="C131" t="str">
            <v>E10503000</v>
          </cell>
          <cell r="D131" t="str">
            <v>Employers Pension Contribution for Police Staff</v>
          </cell>
          <cell r="E131" t="str">
            <v>E10503000 Employers Pension Contribution for Police Staff</v>
          </cell>
          <cell r="F131" t="str">
            <v>E10503</v>
          </cell>
          <cell r="G131" t="str">
            <v>Police Staff Pension</v>
          </cell>
          <cell r="H131" t="str">
            <v>E10503 Police Staff Pension</v>
          </cell>
          <cell r="I131" t="str">
            <v>E105</v>
          </cell>
          <cell r="J131" t="str">
            <v>Other Staff Costs</v>
          </cell>
          <cell r="K131" t="str">
            <v>E105 Other Staff Costs</v>
          </cell>
          <cell r="L131" t="str">
            <v>E1</v>
          </cell>
          <cell r="M131" t="str">
            <v>Pay &amp; Employment Costs</v>
          </cell>
          <cell r="N131" t="str">
            <v>E1 Pay &amp; Employment Costs</v>
          </cell>
          <cell r="O131" t="str">
            <v>KP01</v>
          </cell>
        </row>
        <row r="132">
          <cell r="A132">
            <v>503400</v>
          </cell>
          <cell r="B132" t="str">
            <v>Police Staff Employee - Other Allowances</v>
          </cell>
          <cell r="C132" t="str">
            <v>E10504000</v>
          </cell>
          <cell r="D132" t="str">
            <v>Police Staff Allowances, honoraria and Director Bonus.</v>
          </cell>
          <cell r="E132" t="str">
            <v>E10504000 Police Staff Allowances, honoraria and Director Bonus.</v>
          </cell>
          <cell r="F132" t="str">
            <v>E10504</v>
          </cell>
          <cell r="G132" t="str">
            <v>Police Staff Allowances</v>
          </cell>
          <cell r="H132" t="str">
            <v>E10504 Police Staff Allowances</v>
          </cell>
          <cell r="I132" t="str">
            <v>E105</v>
          </cell>
          <cell r="J132" t="str">
            <v>Other Staff Costs</v>
          </cell>
          <cell r="K132" t="str">
            <v>E105 Other Staff Costs</v>
          </cell>
          <cell r="L132" t="str">
            <v>E1</v>
          </cell>
          <cell r="M132" t="str">
            <v>Pay &amp; Employment Costs</v>
          </cell>
          <cell r="N132" t="str">
            <v>E1 Pay &amp; Employment Costs</v>
          </cell>
          <cell r="O132" t="str">
            <v>KP01</v>
          </cell>
        </row>
        <row r="133">
          <cell r="A133">
            <v>503401</v>
          </cell>
          <cell r="B133" t="str">
            <v>12.5% Shift Allce-Police Staff</v>
          </cell>
          <cell r="C133" t="str">
            <v>E10504000</v>
          </cell>
          <cell r="D133" t="str">
            <v>Police Staff Allowances, honoraria and Director Bonus.</v>
          </cell>
          <cell r="E133" t="str">
            <v>E10504000 Police Staff Allowances, honoraria and Director Bonus.</v>
          </cell>
          <cell r="F133" t="str">
            <v>E10504</v>
          </cell>
          <cell r="G133" t="str">
            <v>Police Staff Allowances</v>
          </cell>
          <cell r="H133" t="str">
            <v>E10504 Police Staff Allowances</v>
          </cell>
          <cell r="I133" t="str">
            <v>E105</v>
          </cell>
          <cell r="J133" t="str">
            <v>Other Staff Costs</v>
          </cell>
          <cell r="K133" t="str">
            <v>E105 Other Staff Costs</v>
          </cell>
          <cell r="L133" t="str">
            <v>E1</v>
          </cell>
          <cell r="M133" t="str">
            <v>Pay &amp; Employment Costs</v>
          </cell>
          <cell r="N133" t="str">
            <v>E1 Pay &amp; Employment Costs</v>
          </cell>
          <cell r="O133" t="str">
            <v>KP01</v>
          </cell>
        </row>
        <row r="134">
          <cell r="A134">
            <v>503402</v>
          </cell>
          <cell r="B134" t="str">
            <v>14% Shift Allce- Police Staff</v>
          </cell>
          <cell r="C134" t="str">
            <v>E10504000</v>
          </cell>
          <cell r="D134" t="str">
            <v>Police Staff Allowances, honoraria and Director Bonus.</v>
          </cell>
          <cell r="E134" t="str">
            <v>E10504000 Police Staff Allowances, honoraria and Director Bonus.</v>
          </cell>
          <cell r="F134" t="str">
            <v>E10504</v>
          </cell>
          <cell r="G134" t="str">
            <v>Police Staff Allowances</v>
          </cell>
          <cell r="H134" t="str">
            <v>E10504 Police Staff Allowances</v>
          </cell>
          <cell r="I134" t="str">
            <v>E105</v>
          </cell>
          <cell r="J134" t="str">
            <v>Other Staff Costs</v>
          </cell>
          <cell r="K134" t="str">
            <v>E105 Other Staff Costs</v>
          </cell>
          <cell r="L134" t="str">
            <v>E1</v>
          </cell>
          <cell r="M134" t="str">
            <v>Pay &amp; Employment Costs</v>
          </cell>
          <cell r="N134" t="str">
            <v>E1 Pay &amp; Employment Costs</v>
          </cell>
          <cell r="O134" t="str">
            <v>KP01</v>
          </cell>
        </row>
        <row r="135">
          <cell r="A135">
            <v>503403</v>
          </cell>
          <cell r="B135" t="str">
            <v>20% Shift Allce - Police Staff</v>
          </cell>
          <cell r="C135" t="str">
            <v>E10504000</v>
          </cell>
          <cell r="D135" t="str">
            <v>Police Staff Allowances, honoraria and Director Bonus.</v>
          </cell>
          <cell r="E135" t="str">
            <v>E10504000 Police Staff Allowances, honoraria and Director Bonus.</v>
          </cell>
          <cell r="F135" t="str">
            <v>E10504</v>
          </cell>
          <cell r="G135" t="str">
            <v>Police Staff Allowances</v>
          </cell>
          <cell r="H135" t="str">
            <v>E10504 Police Staff Allowances</v>
          </cell>
          <cell r="I135" t="str">
            <v>E105</v>
          </cell>
          <cell r="J135" t="str">
            <v>Other Staff Costs</v>
          </cell>
          <cell r="K135" t="str">
            <v>E105 Other Staff Costs</v>
          </cell>
          <cell r="L135" t="str">
            <v>E1</v>
          </cell>
          <cell r="M135" t="str">
            <v>Pay &amp; Employment Costs</v>
          </cell>
          <cell r="N135" t="str">
            <v>E1 Pay &amp; Employment Costs</v>
          </cell>
          <cell r="O135" t="str">
            <v>KP01</v>
          </cell>
        </row>
        <row r="136">
          <cell r="A136">
            <v>503404</v>
          </cell>
          <cell r="B136" t="str">
            <v>Outer Fringe - Police Staff</v>
          </cell>
          <cell r="C136" t="str">
            <v>E10504000</v>
          </cell>
          <cell r="D136" t="str">
            <v>Police Staff Allowances, honoraria and Director Bonus.</v>
          </cell>
          <cell r="E136" t="str">
            <v>E10504000 Police Staff Allowances, honoraria and Director Bonus.</v>
          </cell>
          <cell r="F136" t="str">
            <v>E10504</v>
          </cell>
          <cell r="G136" t="str">
            <v>Police Staff Allowances</v>
          </cell>
          <cell r="H136" t="str">
            <v>E10504 Police Staff Allowances</v>
          </cell>
          <cell r="I136" t="str">
            <v>E105</v>
          </cell>
          <cell r="J136" t="str">
            <v>Other Staff Costs</v>
          </cell>
          <cell r="K136" t="str">
            <v>E105 Other Staff Costs</v>
          </cell>
          <cell r="L136" t="str">
            <v>E1</v>
          </cell>
          <cell r="M136" t="str">
            <v>Pay &amp; Employment Costs</v>
          </cell>
          <cell r="N136" t="str">
            <v>E1 Pay &amp; Employment Costs</v>
          </cell>
          <cell r="O136" t="str">
            <v>KP01</v>
          </cell>
        </row>
        <row r="137">
          <cell r="A137">
            <v>503405</v>
          </cell>
          <cell r="B137" t="str">
            <v>Inner Fringe - Police Staff</v>
          </cell>
          <cell r="C137" t="str">
            <v>E10504000</v>
          </cell>
          <cell r="D137" t="str">
            <v>Police Staff Allowances, honoraria and Director Bonus.</v>
          </cell>
          <cell r="E137" t="str">
            <v>E10504000 Police Staff Allowances, honoraria and Director Bonus.</v>
          </cell>
          <cell r="F137" t="str">
            <v>E10504</v>
          </cell>
          <cell r="G137" t="str">
            <v>Police Staff Allowances</v>
          </cell>
          <cell r="H137" t="str">
            <v>E10504 Police Staff Allowances</v>
          </cell>
          <cell r="I137" t="str">
            <v>E105</v>
          </cell>
          <cell r="J137" t="str">
            <v>Other Staff Costs</v>
          </cell>
          <cell r="K137" t="str">
            <v>E105 Other Staff Costs</v>
          </cell>
          <cell r="L137" t="str">
            <v>E1</v>
          </cell>
          <cell r="M137" t="str">
            <v>Pay &amp; Employment Costs</v>
          </cell>
          <cell r="N137" t="str">
            <v>E1 Pay &amp; Employment Costs</v>
          </cell>
          <cell r="O137" t="str">
            <v>KP01</v>
          </cell>
        </row>
        <row r="138">
          <cell r="A138">
            <v>503406</v>
          </cell>
          <cell r="B138" t="str">
            <v>First Aid Allce - Police Staff</v>
          </cell>
          <cell r="C138" t="str">
            <v>E10504000</v>
          </cell>
          <cell r="D138" t="str">
            <v>Police Staff Allowances, honoraria and Director Bonus.</v>
          </cell>
          <cell r="E138" t="str">
            <v>E10504000 Police Staff Allowances, honoraria and Director Bonus.</v>
          </cell>
          <cell r="F138" t="str">
            <v>E10504</v>
          </cell>
          <cell r="G138" t="str">
            <v>Police Staff Allowances</v>
          </cell>
          <cell r="H138" t="str">
            <v>E10504 Police Staff Allowances</v>
          </cell>
          <cell r="I138" t="str">
            <v>E105</v>
          </cell>
          <cell r="J138" t="str">
            <v>Other Staff Costs</v>
          </cell>
          <cell r="K138" t="str">
            <v>E105 Other Staff Costs</v>
          </cell>
          <cell r="L138" t="str">
            <v>E1</v>
          </cell>
          <cell r="M138" t="str">
            <v>Pay &amp; Employment Costs</v>
          </cell>
          <cell r="N138" t="str">
            <v>E1 Pay &amp; Employment Costs</v>
          </cell>
          <cell r="O138" t="str">
            <v>KP01</v>
          </cell>
        </row>
        <row r="139">
          <cell r="A139">
            <v>503407</v>
          </cell>
          <cell r="B139" t="str">
            <v>Pay Supplement - Police Staff</v>
          </cell>
          <cell r="C139" t="str">
            <v>E10504000</v>
          </cell>
          <cell r="D139" t="str">
            <v>Police Staff Allowances, honoraria and Director Bonus.</v>
          </cell>
          <cell r="E139" t="str">
            <v>E10504000 Police Staff Allowances, honoraria and Director Bonus.</v>
          </cell>
          <cell r="F139" t="str">
            <v>E10504</v>
          </cell>
          <cell r="G139" t="str">
            <v>Police Staff Allowances</v>
          </cell>
          <cell r="H139" t="str">
            <v>E10504 Police Staff Allowances</v>
          </cell>
          <cell r="I139" t="str">
            <v>E105</v>
          </cell>
          <cell r="J139" t="str">
            <v>Other Staff Costs</v>
          </cell>
          <cell r="K139" t="str">
            <v>E105 Other Staff Costs</v>
          </cell>
          <cell r="L139" t="str">
            <v>E1</v>
          </cell>
          <cell r="M139" t="str">
            <v>Pay &amp; Employment Costs</v>
          </cell>
          <cell r="N139" t="str">
            <v>E1 Pay &amp; Employment Costs</v>
          </cell>
          <cell r="O139" t="str">
            <v>KP01</v>
          </cell>
        </row>
        <row r="140">
          <cell r="A140">
            <v>503408</v>
          </cell>
          <cell r="B140" t="str">
            <v>Tool Allowance - Mechanics</v>
          </cell>
          <cell r="C140" t="str">
            <v>E10504000</v>
          </cell>
          <cell r="D140" t="str">
            <v>Police Staff Allowances, honoraria and Director Bonus.</v>
          </cell>
          <cell r="E140" t="str">
            <v>E10504000 Police Staff Allowances, honoraria and Director Bonus.</v>
          </cell>
          <cell r="F140" t="str">
            <v>E10504</v>
          </cell>
          <cell r="G140" t="str">
            <v>Police Staff Allowances</v>
          </cell>
          <cell r="H140" t="str">
            <v>E10504 Police Staff Allowances</v>
          </cell>
          <cell r="I140" t="str">
            <v>E105</v>
          </cell>
          <cell r="J140" t="str">
            <v>Other Staff Costs</v>
          </cell>
          <cell r="K140" t="str">
            <v>E105 Other Staff Costs</v>
          </cell>
          <cell r="L140" t="str">
            <v>E1</v>
          </cell>
          <cell r="M140" t="str">
            <v>Pay &amp; Employment Costs</v>
          </cell>
          <cell r="N140" t="str">
            <v>E1 Pay &amp; Employment Costs</v>
          </cell>
          <cell r="O140" t="str">
            <v>KP01</v>
          </cell>
        </row>
        <row r="141">
          <cell r="A141">
            <v>503409</v>
          </cell>
          <cell r="B141" t="str">
            <v>Wkend Enhancement- Police Staff</v>
          </cell>
          <cell r="C141" t="str">
            <v>E10504000</v>
          </cell>
          <cell r="D141" t="str">
            <v>Police Staff Allowances, honoraria and Director Bonus.</v>
          </cell>
          <cell r="E141" t="str">
            <v>E10504000 Police Staff Allowances, honoraria and Director Bonus.</v>
          </cell>
          <cell r="F141" t="str">
            <v>E10504</v>
          </cell>
          <cell r="G141" t="str">
            <v>Police Staff Allowances</v>
          </cell>
          <cell r="H141" t="str">
            <v>E10504 Police Staff Allowances</v>
          </cell>
          <cell r="I141" t="str">
            <v>E105</v>
          </cell>
          <cell r="J141" t="str">
            <v>Other Staff Costs</v>
          </cell>
          <cell r="K141" t="str">
            <v>E105 Other Staff Costs</v>
          </cell>
          <cell r="L141" t="str">
            <v>E1</v>
          </cell>
          <cell r="M141" t="str">
            <v>Pay &amp; Employment Costs</v>
          </cell>
          <cell r="N141" t="str">
            <v>E1 Pay &amp; Employment Costs</v>
          </cell>
          <cell r="O141" t="str">
            <v>KP01</v>
          </cell>
        </row>
        <row r="142">
          <cell r="A142">
            <v>503410</v>
          </cell>
          <cell r="B142" t="str">
            <v>Bank Hol Enhancement- Police Staff</v>
          </cell>
          <cell r="C142" t="str">
            <v>E10504000</v>
          </cell>
          <cell r="D142" t="str">
            <v>Police Staff Allowances, honoraria and Director Bonus.</v>
          </cell>
          <cell r="E142" t="str">
            <v>E10504000 Police Staff Allowances, honoraria and Director Bonus.</v>
          </cell>
          <cell r="F142" t="str">
            <v>E10504</v>
          </cell>
          <cell r="G142" t="str">
            <v>Police Staff Allowances</v>
          </cell>
          <cell r="H142" t="str">
            <v>E10504 Police Staff Allowances</v>
          </cell>
          <cell r="I142" t="str">
            <v>E105</v>
          </cell>
          <cell r="J142" t="str">
            <v>Other Staff Costs</v>
          </cell>
          <cell r="K142" t="str">
            <v>E105 Other Staff Costs</v>
          </cell>
          <cell r="L142" t="str">
            <v>E1</v>
          </cell>
          <cell r="M142" t="str">
            <v>Pay &amp; Employment Costs</v>
          </cell>
          <cell r="N142" t="str">
            <v>E1 Pay &amp; Employment Costs</v>
          </cell>
          <cell r="O142" t="str">
            <v>KP01</v>
          </cell>
        </row>
        <row r="143">
          <cell r="A143">
            <v>503411</v>
          </cell>
          <cell r="B143" t="str">
            <v>Standby Allwnce -Police Staff</v>
          </cell>
          <cell r="C143" t="str">
            <v>E10504000</v>
          </cell>
          <cell r="D143" t="str">
            <v>Police Staff Allowances, honoraria and Director Bonus.</v>
          </cell>
          <cell r="E143" t="str">
            <v>E10504000 Police Staff Allowances, honoraria and Director Bonus.</v>
          </cell>
          <cell r="F143" t="str">
            <v>E10504</v>
          </cell>
          <cell r="G143" t="str">
            <v>Police Staff Allowances</v>
          </cell>
          <cell r="H143" t="str">
            <v>E10504 Police Staff Allowances</v>
          </cell>
          <cell r="I143" t="str">
            <v>E105</v>
          </cell>
          <cell r="J143" t="str">
            <v>Other Staff Costs</v>
          </cell>
          <cell r="K143" t="str">
            <v>E105 Other Staff Costs</v>
          </cell>
          <cell r="L143" t="str">
            <v>E1</v>
          </cell>
          <cell r="M143" t="str">
            <v>Pay &amp; Employment Costs</v>
          </cell>
          <cell r="N143" t="str">
            <v>E1 Pay &amp; Employment Costs</v>
          </cell>
          <cell r="O143" t="str">
            <v>KP01</v>
          </cell>
        </row>
        <row r="144">
          <cell r="A144">
            <v>503412</v>
          </cell>
          <cell r="B144" t="str">
            <v>Nightwork Allwnce- Police Staff</v>
          </cell>
          <cell r="C144" t="str">
            <v>E10504000</v>
          </cell>
          <cell r="D144" t="str">
            <v>Police Staff Allowances, honoraria and Director Bonus.</v>
          </cell>
          <cell r="E144" t="str">
            <v>E10504000 Police Staff Allowances, honoraria and Director Bonus.</v>
          </cell>
          <cell r="F144" t="str">
            <v>E10504</v>
          </cell>
          <cell r="G144" t="str">
            <v>Police Staff Allowances</v>
          </cell>
          <cell r="H144" t="str">
            <v>E10504 Police Staff Allowances</v>
          </cell>
          <cell r="I144" t="str">
            <v>E105</v>
          </cell>
          <cell r="J144" t="str">
            <v>Other Staff Costs</v>
          </cell>
          <cell r="K144" t="str">
            <v>E105 Other Staff Costs</v>
          </cell>
          <cell r="L144" t="str">
            <v>E1</v>
          </cell>
          <cell r="M144" t="str">
            <v>Pay &amp; Employment Costs</v>
          </cell>
          <cell r="N144" t="str">
            <v>E1 Pay &amp; Employment Costs</v>
          </cell>
          <cell r="O144" t="str">
            <v>KP01</v>
          </cell>
        </row>
        <row r="145">
          <cell r="A145">
            <v>503413</v>
          </cell>
          <cell r="B145" t="str">
            <v>Police Staff - Honorarium</v>
          </cell>
          <cell r="C145" t="str">
            <v>E10504000</v>
          </cell>
          <cell r="D145" t="str">
            <v>Police Staff Allowances, honoraria and Director Bonus.</v>
          </cell>
          <cell r="E145" t="str">
            <v>E10504000 Police Staff Allowances, honoraria and Director Bonus.</v>
          </cell>
          <cell r="F145" t="str">
            <v>E10504</v>
          </cell>
          <cell r="G145" t="str">
            <v>Police Staff Allowances</v>
          </cell>
          <cell r="H145" t="str">
            <v>E10504 Police Staff Allowances</v>
          </cell>
          <cell r="I145" t="str">
            <v>E105</v>
          </cell>
          <cell r="J145" t="str">
            <v>Other Staff Costs</v>
          </cell>
          <cell r="K145" t="str">
            <v>E105 Other Staff Costs</v>
          </cell>
          <cell r="L145" t="str">
            <v>E1</v>
          </cell>
          <cell r="M145" t="str">
            <v>Pay &amp; Employment Costs</v>
          </cell>
          <cell r="N145" t="str">
            <v>E1 Pay &amp; Employment Costs</v>
          </cell>
          <cell r="O145" t="str">
            <v>KP01</v>
          </cell>
        </row>
        <row r="146">
          <cell r="A146">
            <v>503500</v>
          </cell>
          <cell r="B146" t="str">
            <v>Police Staff Secondments to other forces</v>
          </cell>
          <cell r="C146" t="str">
            <v>E10505000</v>
          </cell>
          <cell r="D146" t="str">
            <v>Police Staff Secondments to other forces</v>
          </cell>
          <cell r="E146" t="str">
            <v>E10505000 Police Staff Secondments to other forces</v>
          </cell>
          <cell r="F146" t="str">
            <v>E10505</v>
          </cell>
          <cell r="G146" t="str">
            <v>Police Staff Secondments</v>
          </cell>
          <cell r="H146" t="str">
            <v>E10505 Police Staff Secondments</v>
          </cell>
          <cell r="I146" t="str">
            <v>E105</v>
          </cell>
          <cell r="J146" t="str">
            <v>Other Staff Costs</v>
          </cell>
          <cell r="K146" t="str">
            <v>E105 Other Staff Costs</v>
          </cell>
          <cell r="L146" t="str">
            <v>E1</v>
          </cell>
          <cell r="M146" t="str">
            <v>Pay &amp; Employment Costs</v>
          </cell>
          <cell r="N146" t="str">
            <v>E1 Pay &amp; Employment Costs</v>
          </cell>
          <cell r="O146" t="str">
            <v>KP01</v>
          </cell>
        </row>
        <row r="147">
          <cell r="A147">
            <v>504000</v>
          </cell>
          <cell r="B147" t="str">
            <v>Police Staff Employee - Overtime</v>
          </cell>
          <cell r="C147" t="str">
            <v>E10601000</v>
          </cell>
          <cell r="D147" t="str">
            <v>Police Staff Overtime, all rates. On Call enhanced rate.</v>
          </cell>
          <cell r="E147" t="str">
            <v>E10601000 Police Staff Overtime, all rates. On Call enhanced rate.</v>
          </cell>
          <cell r="F147" t="str">
            <v>E10601</v>
          </cell>
          <cell r="G147" t="str">
            <v>Police Staff Overtime</v>
          </cell>
          <cell r="H147" t="str">
            <v>E10601 Police Staff Overtime</v>
          </cell>
          <cell r="I147" t="str">
            <v>E106</v>
          </cell>
          <cell r="J147" t="str">
            <v>Other Staff Overtime</v>
          </cell>
          <cell r="K147" t="str">
            <v>E106 Other Staff Overtime</v>
          </cell>
          <cell r="L147" t="str">
            <v>E1</v>
          </cell>
          <cell r="M147" t="str">
            <v>Pay &amp; Employment Costs</v>
          </cell>
          <cell r="N147" t="str">
            <v>E1 Pay &amp; Employment Costs</v>
          </cell>
          <cell r="O147" t="str">
            <v>KP01</v>
          </cell>
        </row>
        <row r="148">
          <cell r="A148">
            <v>504001</v>
          </cell>
          <cell r="B148" t="str">
            <v>Bank Holiday Overtime - Civilian</v>
          </cell>
          <cell r="C148" t="str">
            <v>E10601000</v>
          </cell>
          <cell r="D148" t="str">
            <v>Police Staff Overtime, all rates. On Call enhanced rate.</v>
          </cell>
          <cell r="E148" t="str">
            <v>E10601000 Police Staff Overtime, all rates. On Call enhanced rate.</v>
          </cell>
          <cell r="F148" t="str">
            <v>E10601</v>
          </cell>
          <cell r="G148" t="str">
            <v>Police Staff Overtime</v>
          </cell>
          <cell r="H148" t="str">
            <v>E10601 Police Staff Overtime</v>
          </cell>
          <cell r="I148" t="str">
            <v>E106</v>
          </cell>
          <cell r="J148" t="str">
            <v>Other Staff Overtime</v>
          </cell>
          <cell r="K148" t="str">
            <v>E106 Other Staff Overtime</v>
          </cell>
          <cell r="L148" t="str">
            <v>E1</v>
          </cell>
          <cell r="M148" t="str">
            <v>Pay &amp; Employment Costs</v>
          </cell>
          <cell r="N148" t="str">
            <v>E1 Pay &amp; Employment Costs</v>
          </cell>
          <cell r="O148" t="str">
            <v>KP01</v>
          </cell>
        </row>
        <row r="149">
          <cell r="A149">
            <v>505000</v>
          </cell>
          <cell r="B149" t="str">
            <v>Agency Staff Fees</v>
          </cell>
          <cell r="C149" t="str">
            <v>E10701000</v>
          </cell>
          <cell r="D149" t="str">
            <v>Agency / Temp Staff</v>
          </cell>
          <cell r="E149" t="str">
            <v>E10701000 Agency / Temp Staff</v>
          </cell>
          <cell r="F149" t="str">
            <v>E10701</v>
          </cell>
          <cell r="G149" t="str">
            <v>Temporary or Agency Staff</v>
          </cell>
          <cell r="H149" t="str">
            <v>E10701 Temporary or Agency Staff</v>
          </cell>
          <cell r="I149" t="str">
            <v>E107</v>
          </cell>
          <cell r="J149" t="str">
            <v>Temporary or Agency Staff</v>
          </cell>
          <cell r="K149" t="str">
            <v>E107 Temporary or Agency Staff</v>
          </cell>
          <cell r="L149" t="str">
            <v>E1</v>
          </cell>
          <cell r="M149" t="str">
            <v>Pay &amp; Employment Costs</v>
          </cell>
          <cell r="N149" t="str">
            <v>E1 Pay &amp; Employment Costs</v>
          </cell>
          <cell r="O149" t="str">
            <v>KP01</v>
          </cell>
        </row>
        <row r="150">
          <cell r="A150">
            <v>505100</v>
          </cell>
          <cell r="B150" t="str">
            <v>Volunteer expenses</v>
          </cell>
          <cell r="C150" t="str">
            <v>E10701010</v>
          </cell>
          <cell r="D150" t="str">
            <v>Volunteer expenses</v>
          </cell>
          <cell r="E150" t="str">
            <v>E10701010 Volunteer expenses</v>
          </cell>
          <cell r="F150" t="str">
            <v>E10701</v>
          </cell>
          <cell r="G150" t="str">
            <v>Temporary or Agency Staff</v>
          </cell>
          <cell r="H150" t="str">
            <v>E10701 Temporary or Agency Staff</v>
          </cell>
          <cell r="I150" t="str">
            <v>E107</v>
          </cell>
          <cell r="J150" t="str">
            <v>Temporary or Agency Staff</v>
          </cell>
          <cell r="K150" t="str">
            <v>E107 Temporary or Agency Staff</v>
          </cell>
          <cell r="L150" t="str">
            <v>E1</v>
          </cell>
          <cell r="M150" t="str">
            <v>Pay &amp; Employment Costs</v>
          </cell>
          <cell r="N150" t="str">
            <v>E1 Pay &amp; Employment Costs</v>
          </cell>
          <cell r="O150" t="str">
            <v>KP01</v>
          </cell>
        </row>
        <row r="151">
          <cell r="A151">
            <v>506000</v>
          </cell>
          <cell r="B151" t="str">
            <v>INJURY</v>
          </cell>
          <cell r="C151" t="str">
            <v>E10800000</v>
          </cell>
          <cell r="D151" t="str">
            <v>Police Officer Injury Pension</v>
          </cell>
          <cell r="E151" t="str">
            <v>E10800000 Police Officer Injury Pension</v>
          </cell>
          <cell r="F151" t="str">
            <v>E10800</v>
          </cell>
          <cell r="G151" t="str">
            <v>Police Officer Injury/Ill health/Death Pensions</v>
          </cell>
          <cell r="H151" t="str">
            <v>E10800 Police Officer Injury/Ill health/Death Pensions</v>
          </cell>
          <cell r="I151" t="str">
            <v>E108</v>
          </cell>
          <cell r="J151" t="str">
            <v>Police Officer Injury/Ill health/Death Pensions</v>
          </cell>
          <cell r="K151" t="str">
            <v>E108 Police Officer Injury/Ill health/Death Pensions</v>
          </cell>
          <cell r="L151" t="str">
            <v>E1</v>
          </cell>
          <cell r="M151" t="str">
            <v>Pay &amp; Employment Costs</v>
          </cell>
          <cell r="N151" t="str">
            <v>E1 Pay &amp; Employment Costs</v>
          </cell>
          <cell r="O151" t="str">
            <v>KP01</v>
          </cell>
        </row>
        <row r="152">
          <cell r="A152">
            <v>506001</v>
          </cell>
          <cell r="B152" t="str">
            <v>Lump sum payments - injury</v>
          </cell>
          <cell r="C152" t="str">
            <v>E10800000</v>
          </cell>
          <cell r="D152" t="str">
            <v>Police Officer Injury Pension</v>
          </cell>
          <cell r="E152" t="str">
            <v>E10800000 Police Officer Injury Pension</v>
          </cell>
          <cell r="F152" t="str">
            <v>E10800</v>
          </cell>
          <cell r="G152" t="str">
            <v>Police Officer Injury/Ill health/Death Pensions</v>
          </cell>
          <cell r="H152" t="str">
            <v>E10800 Police Officer Injury/Ill health/Death Pensions</v>
          </cell>
          <cell r="I152" t="str">
            <v>E108</v>
          </cell>
          <cell r="J152" t="str">
            <v>Police Officer Injury/Ill health/Death Pensions</v>
          </cell>
          <cell r="K152" t="str">
            <v>E108 Police Officer Injury/Ill health/Death Pensions</v>
          </cell>
          <cell r="L152" t="str">
            <v>E1</v>
          </cell>
          <cell r="M152" t="str">
            <v>Pay &amp; Employment Costs</v>
          </cell>
          <cell r="N152" t="str">
            <v>E1 Pay &amp; Employment Costs</v>
          </cell>
          <cell r="O152" t="str">
            <v>KP01</v>
          </cell>
        </row>
        <row r="153">
          <cell r="A153">
            <v>506100</v>
          </cell>
          <cell r="B153" t="str">
            <v>Capital equivalent for ill health</v>
          </cell>
          <cell r="C153" t="str">
            <v>E10800010</v>
          </cell>
          <cell r="D153" t="str">
            <v>Police Officer Ill health Pension</v>
          </cell>
          <cell r="E153" t="str">
            <v>E10800010 Police Officer Ill health Pension</v>
          </cell>
          <cell r="F153" t="str">
            <v>E10800</v>
          </cell>
          <cell r="G153" t="str">
            <v>Police Officer Injury/Ill health/Death Pensions</v>
          </cell>
          <cell r="H153" t="str">
            <v>E10800 Police Officer Injury/Ill health/Death Pensions</v>
          </cell>
          <cell r="I153" t="str">
            <v>E108</v>
          </cell>
          <cell r="J153" t="str">
            <v>Police Officer Injury/Ill health/Death Pensions</v>
          </cell>
          <cell r="K153" t="str">
            <v>E108 Police Officer Injury/Ill health/Death Pensions</v>
          </cell>
          <cell r="L153" t="str">
            <v>E1</v>
          </cell>
          <cell r="M153" t="str">
            <v>Pay &amp; Employment Costs</v>
          </cell>
          <cell r="N153" t="str">
            <v>E1 Pay &amp; Employment Costs</v>
          </cell>
          <cell r="O153" t="str">
            <v>KP01</v>
          </cell>
        </row>
        <row r="154">
          <cell r="A154">
            <v>506201</v>
          </cell>
          <cell r="B154" t="str">
            <v>Death in service - on duty</v>
          </cell>
          <cell r="C154" t="str">
            <v>E10800020</v>
          </cell>
          <cell r="D154" t="str">
            <v>Police Officer Death in Service (On duty)</v>
          </cell>
          <cell r="E154" t="str">
            <v>E10800020 Police Officer Death in Service (On duty)</v>
          </cell>
          <cell r="F154" t="str">
            <v>E10800</v>
          </cell>
          <cell r="G154" t="str">
            <v>Police Officer Injury/Ill health/Death Pensions</v>
          </cell>
          <cell r="H154" t="str">
            <v>E10800 Police Officer Injury/Ill health/Death Pensions</v>
          </cell>
          <cell r="I154" t="str">
            <v>E108</v>
          </cell>
          <cell r="J154" t="str">
            <v>Police Officer Injury/Ill health/Death Pensions</v>
          </cell>
          <cell r="K154" t="str">
            <v>E108 Police Officer Injury/Ill health/Death Pensions</v>
          </cell>
          <cell r="L154" t="str">
            <v>E1</v>
          </cell>
          <cell r="M154" t="str">
            <v>Pay &amp; Employment Costs</v>
          </cell>
          <cell r="N154" t="str">
            <v>E1 Pay &amp; Employment Costs</v>
          </cell>
          <cell r="O154" t="str">
            <v>KP01</v>
          </cell>
        </row>
        <row r="155">
          <cell r="A155">
            <v>506300</v>
          </cell>
          <cell r="B155" t="str">
            <v>30+ SCHEME</v>
          </cell>
          <cell r="C155" t="str">
            <v>E10800030</v>
          </cell>
          <cell r="D155" t="str">
            <v>30+ Pensions Costs</v>
          </cell>
          <cell r="E155" t="str">
            <v>E10800030 30+ Pensions Costs</v>
          </cell>
          <cell r="F155" t="str">
            <v>E10800</v>
          </cell>
          <cell r="G155" t="str">
            <v>Police Officer Injury/Ill health/Death Pensions</v>
          </cell>
          <cell r="H155" t="str">
            <v>E10800 Police Officer Injury/Ill health/Death Pensions</v>
          </cell>
          <cell r="I155" t="str">
            <v>E108</v>
          </cell>
          <cell r="J155" t="str">
            <v>Police Officer Injury/Ill health/Death Pensions</v>
          </cell>
          <cell r="K155" t="str">
            <v>E108 Police Officer Injury/Ill health/Death Pensions</v>
          </cell>
          <cell r="L155" t="str">
            <v>E1</v>
          </cell>
          <cell r="M155" t="str">
            <v>Pay &amp; Employment Costs</v>
          </cell>
          <cell r="N155" t="str">
            <v>E1 Pay &amp; Employment Costs</v>
          </cell>
          <cell r="O155" t="str">
            <v>KP01</v>
          </cell>
        </row>
        <row r="156">
          <cell r="A156">
            <v>507000</v>
          </cell>
          <cell r="B156" t="str">
            <v>Members - NI</v>
          </cell>
          <cell r="C156" t="str">
            <v>E10901000</v>
          </cell>
          <cell r="D156" t="str">
            <v>Members NI</v>
          </cell>
          <cell r="E156" t="str">
            <v>E10901000 Members NI</v>
          </cell>
          <cell r="F156" t="str">
            <v>E10901</v>
          </cell>
          <cell r="G156" t="str">
            <v>NI Payable on Police Authority Members Remuneration</v>
          </cell>
          <cell r="H156" t="str">
            <v>E10901 NI Payable on Police Authority Members Remuneration</v>
          </cell>
          <cell r="I156" t="str">
            <v>E109</v>
          </cell>
          <cell r="J156" t="str">
            <v>Other Employee Expenses</v>
          </cell>
          <cell r="K156" t="str">
            <v>E109 Other Employee Expenses</v>
          </cell>
          <cell r="L156" t="str">
            <v>E1</v>
          </cell>
          <cell r="M156" t="str">
            <v>Pay &amp; Employment Costs</v>
          </cell>
          <cell r="N156" t="str">
            <v>E1 Pay &amp; Employment Costs</v>
          </cell>
          <cell r="O156" t="str">
            <v>KP01</v>
          </cell>
        </row>
        <row r="157">
          <cell r="A157">
            <v>507100</v>
          </cell>
          <cell r="B157" t="str">
            <v>Industrial Tribunal Payouts - Officer</v>
          </cell>
          <cell r="C157" t="str">
            <v>E10903000</v>
          </cell>
          <cell r="D157" t="str">
            <v>Industrial Tribunal Payouts - Officer</v>
          </cell>
          <cell r="E157" t="str">
            <v>E10903000 Industrial Tribunal Payouts - Officer</v>
          </cell>
          <cell r="F157" t="str">
            <v>E10903</v>
          </cell>
          <cell r="G157" t="str">
            <v>Industrial Tribunal Payouts</v>
          </cell>
          <cell r="H157" t="str">
            <v>E10903 Industrial Tribunal Payouts</v>
          </cell>
          <cell r="I157" t="str">
            <v>E109</v>
          </cell>
          <cell r="J157" t="str">
            <v>Other Employee Expenses</v>
          </cell>
          <cell r="K157" t="str">
            <v>E109 Other Employee Expenses</v>
          </cell>
          <cell r="L157" t="str">
            <v>E1</v>
          </cell>
          <cell r="M157" t="str">
            <v>Pay &amp; Employment Costs</v>
          </cell>
          <cell r="N157" t="str">
            <v>E1 Pay &amp; Employment Costs</v>
          </cell>
          <cell r="O157" t="str">
            <v>KP01</v>
          </cell>
        </row>
        <row r="158">
          <cell r="A158">
            <v>507150</v>
          </cell>
          <cell r="B158" t="str">
            <v>Industrial Tribunal Payouts - Staff</v>
          </cell>
          <cell r="C158" t="str">
            <v>E10903010</v>
          </cell>
          <cell r="D158" t="str">
            <v>Industrial Tribunal Payouts - Staff</v>
          </cell>
          <cell r="E158" t="str">
            <v>E10903010 Industrial Tribunal Payouts - Staff</v>
          </cell>
          <cell r="F158" t="str">
            <v>E10903</v>
          </cell>
          <cell r="G158" t="str">
            <v>Industrial Tribunal Payouts</v>
          </cell>
          <cell r="H158" t="str">
            <v>E10903 Industrial Tribunal Payouts</v>
          </cell>
          <cell r="I158" t="str">
            <v>E109</v>
          </cell>
          <cell r="J158" t="str">
            <v>Other Employee Expenses</v>
          </cell>
          <cell r="K158" t="str">
            <v>E109 Other Employee Expenses</v>
          </cell>
          <cell r="L158" t="str">
            <v>E1</v>
          </cell>
          <cell r="M158" t="str">
            <v>Pay &amp; Employment Costs</v>
          </cell>
          <cell r="N158" t="str">
            <v>E1 Pay &amp; Employment Costs</v>
          </cell>
          <cell r="O158" t="str">
            <v>KP01</v>
          </cell>
        </row>
        <row r="159">
          <cell r="A159">
            <v>507300</v>
          </cell>
          <cell r="B159" t="str">
            <v>Internal Advertising</v>
          </cell>
          <cell r="C159" t="str">
            <v>E10905000</v>
          </cell>
          <cell r="D159" t="str">
            <v>Internal Advertising</v>
          </cell>
          <cell r="E159" t="str">
            <v>E10905000 Internal Advertising</v>
          </cell>
          <cell r="F159" t="str">
            <v>E10905</v>
          </cell>
          <cell r="G159" t="str">
            <v>Staff &amp; Officer Recruitment Costs</v>
          </cell>
          <cell r="H159" t="str">
            <v>E10905 Staff &amp; Officer Recruitment Costs</v>
          </cell>
          <cell r="I159" t="str">
            <v>E109</v>
          </cell>
          <cell r="J159" t="str">
            <v>Other Employee Expenses</v>
          </cell>
          <cell r="K159" t="str">
            <v>E109 Other Employee Expenses</v>
          </cell>
          <cell r="L159" t="str">
            <v>E1</v>
          </cell>
          <cell r="M159" t="str">
            <v>Pay &amp; Employment Costs</v>
          </cell>
          <cell r="N159" t="str">
            <v>E1 Pay &amp; Employment Costs</v>
          </cell>
          <cell r="O159" t="str">
            <v>KP01</v>
          </cell>
        </row>
        <row r="160">
          <cell r="A160">
            <v>507400</v>
          </cell>
          <cell r="B160" t="str">
            <v>Recruitment Advertising</v>
          </cell>
          <cell r="C160" t="str">
            <v>E10905010</v>
          </cell>
          <cell r="D160" t="str">
            <v>External Advertising</v>
          </cell>
          <cell r="E160" t="str">
            <v>E10905010 External Advertising</v>
          </cell>
          <cell r="F160" t="str">
            <v>E10905</v>
          </cell>
          <cell r="G160" t="str">
            <v>Staff &amp; Officer Recruitment Costs</v>
          </cell>
          <cell r="H160" t="str">
            <v>E10905 Staff &amp; Officer Recruitment Costs</v>
          </cell>
          <cell r="I160" t="str">
            <v>E109</v>
          </cell>
          <cell r="J160" t="str">
            <v>Other Employee Expenses</v>
          </cell>
          <cell r="K160" t="str">
            <v>E109 Other Employee Expenses</v>
          </cell>
          <cell r="L160" t="str">
            <v>E1</v>
          </cell>
          <cell r="M160" t="str">
            <v>Pay &amp; Employment Costs</v>
          </cell>
          <cell r="N160" t="str">
            <v>E1 Pay &amp; Employment Costs</v>
          </cell>
          <cell r="O160" t="str">
            <v>KP01</v>
          </cell>
        </row>
        <row r="161">
          <cell r="A161">
            <v>507500</v>
          </cell>
          <cell r="B161" t="str">
            <v>External Assessment Centres</v>
          </cell>
          <cell r="C161" t="str">
            <v>E10905020</v>
          </cell>
          <cell r="D161" t="str">
            <v>External Assessment Centres</v>
          </cell>
          <cell r="E161" t="str">
            <v>E10905020 External Assessment Centres</v>
          </cell>
          <cell r="F161" t="str">
            <v>E10905</v>
          </cell>
          <cell r="G161" t="str">
            <v>Staff &amp; Officer Recruitment Costs</v>
          </cell>
          <cell r="H161" t="str">
            <v>E10905 Staff &amp; Officer Recruitment Costs</v>
          </cell>
          <cell r="I161" t="str">
            <v>E109</v>
          </cell>
          <cell r="J161" t="str">
            <v>Other Employee Expenses</v>
          </cell>
          <cell r="K161" t="str">
            <v>E109 Other Employee Expenses</v>
          </cell>
          <cell r="L161" t="str">
            <v>E1</v>
          </cell>
          <cell r="M161" t="str">
            <v>Pay &amp; Employment Costs</v>
          </cell>
          <cell r="N161" t="str">
            <v>E1 Pay &amp; Employment Costs</v>
          </cell>
          <cell r="O161" t="str">
            <v>KP01</v>
          </cell>
        </row>
        <row r="162">
          <cell r="A162">
            <v>507501</v>
          </cell>
          <cell r="B162" t="str">
            <v>Interview Expenses</v>
          </cell>
          <cell r="C162" t="str">
            <v>E10905020</v>
          </cell>
          <cell r="D162" t="str">
            <v>External Assessment Centres</v>
          </cell>
          <cell r="E162" t="str">
            <v>E10905020 External Assessment Centres</v>
          </cell>
          <cell r="F162" t="str">
            <v>E10905</v>
          </cell>
          <cell r="G162" t="str">
            <v>Staff &amp; Officer Recruitment Costs</v>
          </cell>
          <cell r="H162" t="str">
            <v>E10905 Staff &amp; Officer Recruitment Costs</v>
          </cell>
          <cell r="I162" t="str">
            <v>E109</v>
          </cell>
          <cell r="J162" t="str">
            <v>Other Employee Expenses</v>
          </cell>
          <cell r="K162" t="str">
            <v>E109 Other Employee Expenses</v>
          </cell>
          <cell r="L162" t="str">
            <v>E1</v>
          </cell>
          <cell r="M162" t="str">
            <v>Pay &amp; Employment Costs</v>
          </cell>
          <cell r="N162" t="str">
            <v>E1 Pay &amp; Employment Costs</v>
          </cell>
          <cell r="O162" t="str">
            <v>KP01</v>
          </cell>
        </row>
        <row r="163">
          <cell r="A163">
            <v>507601</v>
          </cell>
          <cell r="B163" t="str">
            <v>Relocation Expenses (Including Appendix</v>
          </cell>
          <cell r="C163" t="str">
            <v>E10905030</v>
          </cell>
          <cell r="D163" t="str">
            <v>Recruitment relocation &amp; travel cost</v>
          </cell>
          <cell r="E163" t="str">
            <v>E10905030 Recruitment relocation &amp; travel cost</v>
          </cell>
          <cell r="F163" t="str">
            <v>E10905</v>
          </cell>
          <cell r="G163" t="str">
            <v>Staff &amp; Officer Recruitment Costs</v>
          </cell>
          <cell r="H163" t="str">
            <v>E10905 Staff &amp; Officer Recruitment Costs</v>
          </cell>
          <cell r="I163" t="str">
            <v>E109</v>
          </cell>
          <cell r="J163" t="str">
            <v>Other Employee Expenses</v>
          </cell>
          <cell r="K163" t="str">
            <v>E109 Other Employee Expenses</v>
          </cell>
          <cell r="L163" t="str">
            <v>E1</v>
          </cell>
          <cell r="M163" t="str">
            <v>Pay &amp; Employment Costs</v>
          </cell>
          <cell r="N163" t="str">
            <v>E1 Pay &amp; Employment Costs</v>
          </cell>
          <cell r="O163" t="str">
            <v>KP01</v>
          </cell>
        </row>
        <row r="164">
          <cell r="A164">
            <v>507602</v>
          </cell>
          <cell r="B164" t="str">
            <v>Removal Expenses</v>
          </cell>
          <cell r="C164" t="str">
            <v>E10905030</v>
          </cell>
          <cell r="D164" t="str">
            <v>Recruitment relocation &amp; travel cost</v>
          </cell>
          <cell r="E164" t="str">
            <v>E10905030 Recruitment relocation &amp; travel cost</v>
          </cell>
          <cell r="F164" t="str">
            <v>E10905</v>
          </cell>
          <cell r="G164" t="str">
            <v>Staff &amp; Officer Recruitment Costs</v>
          </cell>
          <cell r="H164" t="str">
            <v>E10905 Staff &amp; Officer Recruitment Costs</v>
          </cell>
          <cell r="I164" t="str">
            <v>E109</v>
          </cell>
          <cell r="J164" t="str">
            <v>Other Employee Expenses</v>
          </cell>
          <cell r="K164" t="str">
            <v>E109 Other Employee Expenses</v>
          </cell>
          <cell r="L164" t="str">
            <v>E1</v>
          </cell>
          <cell r="M164" t="str">
            <v>Pay &amp; Employment Costs</v>
          </cell>
          <cell r="N164" t="str">
            <v>E1 Pay &amp; Employment Costs</v>
          </cell>
          <cell r="O164" t="str">
            <v>KP01</v>
          </cell>
        </row>
        <row r="165">
          <cell r="A165">
            <v>507603</v>
          </cell>
          <cell r="B165" t="str">
            <v>Gross up on Relocation</v>
          </cell>
          <cell r="C165" t="str">
            <v>E10905030</v>
          </cell>
          <cell r="D165" t="str">
            <v>Recruitment relocation &amp; travel cost</v>
          </cell>
          <cell r="E165" t="str">
            <v>E10905030 Recruitment relocation &amp; travel cost</v>
          </cell>
          <cell r="F165" t="str">
            <v>E10905</v>
          </cell>
          <cell r="G165" t="str">
            <v>Staff &amp; Officer Recruitment Costs</v>
          </cell>
          <cell r="H165" t="str">
            <v>E10905 Staff &amp; Officer Recruitment Costs</v>
          </cell>
          <cell r="I165" t="str">
            <v>E109</v>
          </cell>
          <cell r="J165" t="str">
            <v>Other Employee Expenses</v>
          </cell>
          <cell r="K165" t="str">
            <v>E109 Other Employee Expenses</v>
          </cell>
          <cell r="L165" t="str">
            <v>E1</v>
          </cell>
          <cell r="M165" t="str">
            <v>Pay &amp; Employment Costs</v>
          </cell>
          <cell r="N165" t="str">
            <v>E1 Pay &amp; Employment Costs</v>
          </cell>
          <cell r="O165" t="str">
            <v>KP01</v>
          </cell>
        </row>
        <row r="166">
          <cell r="A166">
            <v>507604</v>
          </cell>
          <cell r="B166" t="str">
            <v>Excess Travel - Police Staff</v>
          </cell>
          <cell r="C166" t="str">
            <v>E10905030</v>
          </cell>
          <cell r="D166" t="str">
            <v>Recruitment relocation &amp; travel cost</v>
          </cell>
          <cell r="E166" t="str">
            <v>E10905030 Recruitment relocation &amp; travel cost</v>
          </cell>
          <cell r="F166" t="str">
            <v>E10905</v>
          </cell>
          <cell r="G166" t="str">
            <v>Staff &amp; Officer Recruitment Costs</v>
          </cell>
          <cell r="H166" t="str">
            <v>E10905 Staff &amp; Officer Recruitment Costs</v>
          </cell>
          <cell r="I166" t="str">
            <v>E109</v>
          </cell>
          <cell r="J166" t="str">
            <v>Other Employee Expenses</v>
          </cell>
          <cell r="K166" t="str">
            <v>E109 Other Employee Expenses</v>
          </cell>
          <cell r="L166" t="str">
            <v>E1</v>
          </cell>
          <cell r="M166" t="str">
            <v>Pay &amp; Employment Costs</v>
          </cell>
          <cell r="N166" t="str">
            <v>E1 Pay &amp; Employment Costs</v>
          </cell>
          <cell r="O166" t="str">
            <v>KP01</v>
          </cell>
        </row>
        <row r="167">
          <cell r="A167">
            <v>507700</v>
          </cell>
          <cell r="B167" t="str">
            <v>Staff Optical Fees</v>
          </cell>
          <cell r="C167" t="str">
            <v>E10906000</v>
          </cell>
          <cell r="D167" t="str">
            <v>Staff Optical Fees</v>
          </cell>
          <cell r="E167" t="str">
            <v>E10906000 Staff Optical Fees</v>
          </cell>
          <cell r="F167" t="str">
            <v>E10906</v>
          </cell>
          <cell r="G167" t="str">
            <v>Staff Welfare</v>
          </cell>
          <cell r="H167" t="str">
            <v>E10906 Staff Welfare</v>
          </cell>
          <cell r="I167" t="str">
            <v>E109</v>
          </cell>
          <cell r="J167" t="str">
            <v>Other Employee Expenses</v>
          </cell>
          <cell r="K167" t="str">
            <v>E109 Other Employee Expenses</v>
          </cell>
          <cell r="L167" t="str">
            <v>E1</v>
          </cell>
          <cell r="M167" t="str">
            <v>Pay &amp; Employment Costs</v>
          </cell>
          <cell r="N167" t="str">
            <v>E1 Pay &amp; Employment Costs</v>
          </cell>
          <cell r="O167" t="str">
            <v>KP01</v>
          </cell>
        </row>
        <row r="168">
          <cell r="A168">
            <v>507800</v>
          </cell>
          <cell r="B168" t="str">
            <v>Staff Medical Fees, Counselling, PHI, Ph</v>
          </cell>
          <cell r="C168" t="str">
            <v>E10906010</v>
          </cell>
          <cell r="D168" t="str">
            <v>Staff Medical Fees, Counselling, PHI, Physiotherapy, Psychology</v>
          </cell>
          <cell r="E168" t="str">
            <v>E10906010 Staff Medical Fees, Counselling, PHI, Physiotherapy, Psychology</v>
          </cell>
          <cell r="F168" t="str">
            <v>E10906</v>
          </cell>
          <cell r="G168" t="str">
            <v>Staff Welfare</v>
          </cell>
          <cell r="H168" t="str">
            <v>E10906 Staff Welfare</v>
          </cell>
          <cell r="I168" t="str">
            <v>E109</v>
          </cell>
          <cell r="J168" t="str">
            <v>Other Employee Expenses</v>
          </cell>
          <cell r="K168" t="str">
            <v>E109 Other Employee Expenses</v>
          </cell>
          <cell r="L168" t="str">
            <v>E1</v>
          </cell>
          <cell r="M168" t="str">
            <v>Pay &amp; Employment Costs</v>
          </cell>
          <cell r="N168" t="str">
            <v>E1 Pay &amp; Employment Costs</v>
          </cell>
          <cell r="O168" t="str">
            <v>KP01</v>
          </cell>
        </row>
        <row r="169">
          <cell r="A169">
            <v>507801</v>
          </cell>
          <cell r="B169" t="str">
            <v>Welfare - Specials</v>
          </cell>
          <cell r="C169" t="str">
            <v>E10906010</v>
          </cell>
          <cell r="D169" t="str">
            <v>Staff Medical Fees, Counselling, PHI, Physiotherapy, Psychology</v>
          </cell>
          <cell r="E169" t="str">
            <v>E10906010 Staff Medical Fees, Counselling, PHI, Physiotherapy, Psychology</v>
          </cell>
          <cell r="F169" t="str">
            <v>E10906</v>
          </cell>
          <cell r="G169" t="str">
            <v>Staff Welfare</v>
          </cell>
          <cell r="H169" t="str">
            <v>E10906 Staff Welfare</v>
          </cell>
          <cell r="I169" t="str">
            <v>E109</v>
          </cell>
          <cell r="J169" t="str">
            <v>Other Employee Expenses</v>
          </cell>
          <cell r="K169" t="str">
            <v>E109 Other Employee Expenses</v>
          </cell>
          <cell r="L169" t="str">
            <v>E1</v>
          </cell>
          <cell r="M169" t="str">
            <v>Pay &amp; Employment Costs</v>
          </cell>
          <cell r="N169" t="str">
            <v>E1 Pay &amp; Employment Costs</v>
          </cell>
          <cell r="O169" t="str">
            <v>KP01</v>
          </cell>
        </row>
        <row r="170">
          <cell r="A170">
            <v>507802</v>
          </cell>
          <cell r="B170" t="str">
            <v>Specials Boots Allowance</v>
          </cell>
          <cell r="C170" t="str">
            <v>E10906010</v>
          </cell>
          <cell r="D170" t="str">
            <v>Staff Medical Fees, Counselling, PHI, Physiotherapy, Psychology</v>
          </cell>
          <cell r="E170" t="str">
            <v>E10906010 Staff Medical Fees, Counselling, PHI, Physiotherapy, Psychology</v>
          </cell>
          <cell r="F170" t="str">
            <v>E10906</v>
          </cell>
          <cell r="G170" t="str">
            <v>Staff Welfare</v>
          </cell>
          <cell r="H170" t="str">
            <v>E10906 Staff Welfare</v>
          </cell>
          <cell r="I170" t="str">
            <v>E109</v>
          </cell>
          <cell r="J170" t="str">
            <v>Other Employee Expenses</v>
          </cell>
          <cell r="K170" t="str">
            <v>E109 Other Employee Expenses</v>
          </cell>
          <cell r="L170" t="str">
            <v>E1</v>
          </cell>
          <cell r="M170" t="str">
            <v>Pay &amp; Employment Costs</v>
          </cell>
          <cell r="N170" t="str">
            <v>E1 Pay &amp; Employment Costs</v>
          </cell>
          <cell r="O170" t="str">
            <v>KP01</v>
          </cell>
        </row>
        <row r="171">
          <cell r="A171">
            <v>507803</v>
          </cell>
          <cell r="B171" t="str">
            <v>Assessors Fees</v>
          </cell>
          <cell r="C171" t="str">
            <v>E10906010</v>
          </cell>
          <cell r="D171" t="str">
            <v>Staff Medical Fees, Counselling, PHI, Physiotherapy, Psychology</v>
          </cell>
          <cell r="E171" t="str">
            <v>E10906010 Staff Medical Fees, Counselling, PHI, Physiotherapy, Psychology</v>
          </cell>
          <cell r="F171" t="str">
            <v>E10906</v>
          </cell>
          <cell r="G171" t="str">
            <v>Staff Welfare</v>
          </cell>
          <cell r="H171" t="str">
            <v>E10906 Staff Welfare</v>
          </cell>
          <cell r="I171" t="str">
            <v>E109</v>
          </cell>
          <cell r="J171" t="str">
            <v>Other Employee Expenses</v>
          </cell>
          <cell r="K171" t="str">
            <v>E109 Other Employee Expenses</v>
          </cell>
          <cell r="L171" t="str">
            <v>E1</v>
          </cell>
          <cell r="M171" t="str">
            <v>Pay &amp; Employment Costs</v>
          </cell>
          <cell r="N171" t="str">
            <v>E1 Pay &amp; Employment Costs</v>
          </cell>
          <cell r="O171" t="str">
            <v>KP01</v>
          </cell>
        </row>
        <row r="172">
          <cell r="A172">
            <v>507804</v>
          </cell>
          <cell r="B172" t="str">
            <v>Nhs Refunds</v>
          </cell>
          <cell r="C172" t="str">
            <v>E10906010</v>
          </cell>
          <cell r="D172" t="str">
            <v>Staff Medical Fees, Counselling, PHI, Physiotherapy, Psychology</v>
          </cell>
          <cell r="E172" t="str">
            <v>E10906010 Staff Medical Fees, Counselling, PHI, Physiotherapy, Psychology</v>
          </cell>
          <cell r="F172" t="str">
            <v>E10906</v>
          </cell>
          <cell r="G172" t="str">
            <v>Staff Welfare</v>
          </cell>
          <cell r="H172" t="str">
            <v>E10906 Staff Welfare</v>
          </cell>
          <cell r="I172" t="str">
            <v>E109</v>
          </cell>
          <cell r="J172" t="str">
            <v>Other Employee Expenses</v>
          </cell>
          <cell r="K172" t="str">
            <v>E109 Other Employee Expenses</v>
          </cell>
          <cell r="L172" t="str">
            <v>E1</v>
          </cell>
          <cell r="M172" t="str">
            <v>Pay &amp; Employment Costs</v>
          </cell>
          <cell r="N172" t="str">
            <v>E1 Pay &amp; Employment Costs</v>
          </cell>
          <cell r="O172" t="str">
            <v>KP01</v>
          </cell>
        </row>
        <row r="173">
          <cell r="A173">
            <v>507805</v>
          </cell>
          <cell r="B173" t="str">
            <v>BUPA Subscriptions</v>
          </cell>
          <cell r="C173" t="str">
            <v>E10906010</v>
          </cell>
          <cell r="D173" t="str">
            <v>Staff Medical Fees, Counselling, PHI, Physiotherapy, Psychology</v>
          </cell>
          <cell r="E173" t="str">
            <v>E10906010 Staff Medical Fees, Counselling, PHI, Physiotherapy, Psychology</v>
          </cell>
          <cell r="F173" t="str">
            <v>E10906</v>
          </cell>
          <cell r="G173" t="str">
            <v>Staff Welfare</v>
          </cell>
          <cell r="H173" t="str">
            <v>E10906 Staff Welfare</v>
          </cell>
          <cell r="I173" t="str">
            <v>E109</v>
          </cell>
          <cell r="J173" t="str">
            <v>Other Employee Expenses</v>
          </cell>
          <cell r="K173" t="str">
            <v>E109 Other Employee Expenses</v>
          </cell>
          <cell r="L173" t="str">
            <v>E1</v>
          </cell>
          <cell r="M173" t="str">
            <v>Pay &amp; Employment Costs</v>
          </cell>
          <cell r="N173" t="str">
            <v>E1 Pay &amp; Employment Costs</v>
          </cell>
          <cell r="O173" t="str">
            <v>KP01</v>
          </cell>
        </row>
        <row r="174">
          <cell r="A174">
            <v>507900</v>
          </cell>
          <cell r="B174" t="str">
            <v>Relocation costs (welfare)</v>
          </cell>
          <cell r="C174" t="str">
            <v>E10906050</v>
          </cell>
          <cell r="D174" t="str">
            <v>Relocation costs (welfare)</v>
          </cell>
          <cell r="E174" t="str">
            <v>E10906050 Relocation costs (welfare)</v>
          </cell>
          <cell r="F174" t="str">
            <v>E10906</v>
          </cell>
          <cell r="G174" t="str">
            <v>Staff Welfare</v>
          </cell>
          <cell r="H174" t="str">
            <v>E10906 Staff Welfare</v>
          </cell>
          <cell r="I174" t="str">
            <v>E109</v>
          </cell>
          <cell r="J174" t="str">
            <v>Other Employee Expenses</v>
          </cell>
          <cell r="K174" t="str">
            <v>E109 Other Employee Expenses</v>
          </cell>
          <cell r="L174" t="str">
            <v>E1</v>
          </cell>
          <cell r="M174" t="str">
            <v>Pay &amp; Employment Costs</v>
          </cell>
          <cell r="N174" t="str">
            <v>E1 Pay &amp; Employment Costs</v>
          </cell>
          <cell r="O174" t="str">
            <v>KP01</v>
          </cell>
        </row>
        <row r="175">
          <cell r="A175">
            <v>507901</v>
          </cell>
          <cell r="B175" t="str">
            <v>Removal Expenses (Welfare)</v>
          </cell>
          <cell r="C175" t="str">
            <v>E10906050</v>
          </cell>
          <cell r="D175" t="str">
            <v>Relocation costs (welfare)</v>
          </cell>
          <cell r="E175" t="str">
            <v>E10906050 Relocation costs (welfare)</v>
          </cell>
          <cell r="F175" t="str">
            <v>E10906</v>
          </cell>
          <cell r="G175" t="str">
            <v>Staff Welfare</v>
          </cell>
          <cell r="H175" t="str">
            <v>E10906 Staff Welfare</v>
          </cell>
          <cell r="I175" t="str">
            <v>E109</v>
          </cell>
          <cell r="J175" t="str">
            <v>Other Employee Expenses</v>
          </cell>
          <cell r="K175" t="str">
            <v>E109 Other Employee Expenses</v>
          </cell>
          <cell r="L175" t="str">
            <v>E1</v>
          </cell>
          <cell r="M175" t="str">
            <v>Pay &amp; Employment Costs</v>
          </cell>
          <cell r="N175" t="str">
            <v>E1 Pay &amp; Employment Costs</v>
          </cell>
          <cell r="O175" t="str">
            <v>KP01</v>
          </cell>
        </row>
        <row r="176">
          <cell r="A176">
            <v>507950</v>
          </cell>
          <cell r="B176" t="str">
            <v>Chaplains Fees</v>
          </cell>
          <cell r="C176" t="str">
            <v>E10906070</v>
          </cell>
          <cell r="D176" t="str">
            <v>Chaplains Fees</v>
          </cell>
          <cell r="E176" t="str">
            <v>E10906070 Chaplains Fees</v>
          </cell>
          <cell r="F176" t="str">
            <v>E10906</v>
          </cell>
          <cell r="G176" t="str">
            <v>Staff Welfare</v>
          </cell>
          <cell r="H176" t="str">
            <v>E10906 Staff Welfare</v>
          </cell>
          <cell r="I176" t="str">
            <v>E109</v>
          </cell>
          <cell r="J176" t="str">
            <v>Other Employee Expenses</v>
          </cell>
          <cell r="K176" t="str">
            <v>E109 Other Employee Expenses</v>
          </cell>
          <cell r="L176" t="str">
            <v>E1</v>
          </cell>
          <cell r="M176" t="str">
            <v>Pay &amp; Employment Costs</v>
          </cell>
          <cell r="N176" t="str">
            <v>E1 Pay &amp; Employment Costs</v>
          </cell>
          <cell r="O176" t="str">
            <v>KP01</v>
          </cell>
        </row>
        <row r="177">
          <cell r="A177">
            <v>507970</v>
          </cell>
          <cell r="B177" t="str">
            <v>Employee Related Insurance</v>
          </cell>
          <cell r="C177" t="str">
            <v>E10907000</v>
          </cell>
          <cell r="D177" t="str">
            <v>Employee Insurance</v>
          </cell>
          <cell r="E177" t="str">
            <v>E10907000 Employee Insurance</v>
          </cell>
          <cell r="F177" t="str">
            <v>E10907</v>
          </cell>
          <cell r="G177" t="str">
            <v>Employee Insurance</v>
          </cell>
          <cell r="H177" t="str">
            <v>E10907 Employee Insurance</v>
          </cell>
          <cell r="I177" t="str">
            <v>E109</v>
          </cell>
          <cell r="J177" t="str">
            <v>Other Employee Expenses</v>
          </cell>
          <cell r="K177" t="str">
            <v>E109 Other Employee Expenses</v>
          </cell>
          <cell r="L177" t="str">
            <v>E1</v>
          </cell>
          <cell r="M177" t="str">
            <v>Pay &amp; Employment Costs</v>
          </cell>
          <cell r="N177" t="str">
            <v>E1 Pay &amp; Employment Costs</v>
          </cell>
          <cell r="O177" t="str">
            <v>KP01</v>
          </cell>
        </row>
        <row r="178">
          <cell r="A178">
            <v>507971</v>
          </cell>
          <cell r="B178" t="str">
            <v>Employers Liability - Ind Ins - Settle/F</v>
          </cell>
          <cell r="C178" t="str">
            <v>E10907000</v>
          </cell>
          <cell r="D178" t="str">
            <v>Employee Insurance</v>
          </cell>
          <cell r="E178" t="str">
            <v>E10907000 Employee Insurance</v>
          </cell>
          <cell r="F178" t="str">
            <v>E10907</v>
          </cell>
          <cell r="G178" t="str">
            <v>Employee Insurance</v>
          </cell>
          <cell r="H178" t="str">
            <v>E10907 Employee Insurance</v>
          </cell>
          <cell r="I178" t="str">
            <v>E109</v>
          </cell>
          <cell r="J178" t="str">
            <v>Other Employee Expenses</v>
          </cell>
          <cell r="K178" t="str">
            <v>E109 Other Employee Expenses</v>
          </cell>
          <cell r="L178" t="str">
            <v>E1</v>
          </cell>
          <cell r="M178" t="str">
            <v>Pay &amp; Employment Costs</v>
          </cell>
          <cell r="N178" t="str">
            <v>E1 Pay &amp; Employment Costs</v>
          </cell>
          <cell r="O178" t="str">
            <v>KP01</v>
          </cell>
        </row>
        <row r="179">
          <cell r="A179">
            <v>507972</v>
          </cell>
          <cell r="B179" t="str">
            <v>Employers Liab - Sun Alliance - Settle F</v>
          </cell>
          <cell r="C179" t="str">
            <v>E10907000</v>
          </cell>
          <cell r="D179" t="str">
            <v>Employee Insurance</v>
          </cell>
          <cell r="E179" t="str">
            <v>E10907000 Employee Insurance</v>
          </cell>
          <cell r="F179" t="str">
            <v>E10907</v>
          </cell>
          <cell r="G179" t="str">
            <v>Employee Insurance</v>
          </cell>
          <cell r="H179" t="str">
            <v>E10907 Employee Insurance</v>
          </cell>
          <cell r="I179" t="str">
            <v>E109</v>
          </cell>
          <cell r="J179" t="str">
            <v>Other Employee Expenses</v>
          </cell>
          <cell r="K179" t="str">
            <v>E109 Other Employee Expenses</v>
          </cell>
          <cell r="L179" t="str">
            <v>E1</v>
          </cell>
          <cell r="M179" t="str">
            <v>Pay &amp; Employment Costs</v>
          </cell>
          <cell r="N179" t="str">
            <v>E1 Pay &amp; Employment Costs</v>
          </cell>
          <cell r="O179" t="str">
            <v>KP01</v>
          </cell>
        </row>
        <row r="180">
          <cell r="A180">
            <v>508000</v>
          </cell>
          <cell r="B180" t="str">
            <v>Redundancy Payments</v>
          </cell>
          <cell r="C180" t="str">
            <v>E11001000</v>
          </cell>
          <cell r="D180" t="str">
            <v xml:space="preserve">Redundancy </v>
          </cell>
          <cell r="E180" t="str">
            <v xml:space="preserve">E11001000 Redundancy </v>
          </cell>
          <cell r="F180" t="str">
            <v>E11001</v>
          </cell>
          <cell r="G180" t="str">
            <v xml:space="preserve">Redundancy </v>
          </cell>
          <cell r="H180" t="str">
            <v xml:space="preserve">E11001 Redundancy </v>
          </cell>
          <cell r="I180" t="str">
            <v>E110</v>
          </cell>
          <cell r="J180" t="str">
            <v>Restructure, Training &amp; Conference Costs</v>
          </cell>
          <cell r="K180" t="str">
            <v>E110 Restructure, Training &amp; Conference Costs</v>
          </cell>
          <cell r="L180" t="str">
            <v>E1</v>
          </cell>
          <cell r="M180" t="str">
            <v>Pay &amp; Employment Costs</v>
          </cell>
          <cell r="N180" t="str">
            <v>E1 Pay &amp; Employment Costs</v>
          </cell>
          <cell r="O180" t="str">
            <v>KP01</v>
          </cell>
        </row>
        <row r="181">
          <cell r="A181">
            <v>508100</v>
          </cell>
          <cell r="B181" t="str">
            <v>Premature Retirement Enhancements</v>
          </cell>
          <cell r="C181" t="str">
            <v>E11002000</v>
          </cell>
          <cell r="D181" t="str">
            <v>Pension Strain</v>
          </cell>
          <cell r="E181" t="str">
            <v>E11002000 Pension Strain</v>
          </cell>
          <cell r="F181" t="str">
            <v>E11002</v>
          </cell>
          <cell r="G181" t="str">
            <v>Pension Strain</v>
          </cell>
          <cell r="H181" t="str">
            <v>E11002 Pension Strain</v>
          </cell>
          <cell r="I181" t="str">
            <v>E110</v>
          </cell>
          <cell r="J181" t="str">
            <v>Restructure, Training &amp; Conference Costs</v>
          </cell>
          <cell r="K181" t="str">
            <v>E110 Restructure, Training &amp; Conference Costs</v>
          </cell>
          <cell r="L181" t="str">
            <v>E1</v>
          </cell>
          <cell r="M181" t="str">
            <v>Pay &amp; Employment Costs</v>
          </cell>
          <cell r="N181" t="str">
            <v>E1 Pay &amp; Employment Costs</v>
          </cell>
          <cell r="O181" t="str">
            <v>KP01</v>
          </cell>
        </row>
        <row r="182">
          <cell r="A182">
            <v>508101</v>
          </cell>
          <cell r="B182" t="str">
            <v>Pension Enhancements Lump Sum</v>
          </cell>
          <cell r="C182" t="str">
            <v>E11002000</v>
          </cell>
          <cell r="D182" t="str">
            <v>Pension Strain</v>
          </cell>
          <cell r="E182" t="str">
            <v>E11002000 Pension Strain</v>
          </cell>
          <cell r="F182" t="str">
            <v>E11002</v>
          </cell>
          <cell r="G182" t="str">
            <v>Pension Strain</v>
          </cell>
          <cell r="H182" t="str">
            <v>E11002 Pension Strain</v>
          </cell>
          <cell r="I182" t="str">
            <v>E110</v>
          </cell>
          <cell r="J182" t="str">
            <v>Restructure, Training &amp; Conference Costs</v>
          </cell>
          <cell r="K182" t="str">
            <v>E110 Restructure, Training &amp; Conference Costs</v>
          </cell>
          <cell r="L182" t="str">
            <v>E1</v>
          </cell>
          <cell r="M182" t="str">
            <v>Pay &amp; Employment Costs</v>
          </cell>
          <cell r="N182" t="str">
            <v>E1 Pay &amp; Employment Costs</v>
          </cell>
          <cell r="O182" t="str">
            <v>KP01</v>
          </cell>
        </row>
        <row r="183">
          <cell r="A183">
            <v>508300</v>
          </cell>
          <cell r="B183" t="str">
            <v>Police Officers - Internal Training (Res</v>
          </cell>
          <cell r="C183" t="str">
            <v>E11003000</v>
          </cell>
          <cell r="D183" t="str">
            <v>Internal Training Courses</v>
          </cell>
          <cell r="E183" t="str">
            <v>E11003000 Internal Training Courses</v>
          </cell>
          <cell r="F183" t="str">
            <v>E11003</v>
          </cell>
          <cell r="G183" t="str">
            <v>Training &amp; Conference Expenses</v>
          </cell>
          <cell r="H183" t="str">
            <v>E11003 Training &amp; Conference Expenses</v>
          </cell>
          <cell r="I183" t="str">
            <v>E110</v>
          </cell>
          <cell r="J183" t="str">
            <v>Restructure, Training &amp; Conference Costs</v>
          </cell>
          <cell r="K183" t="str">
            <v>E110 Restructure, Training &amp; Conference Costs</v>
          </cell>
          <cell r="L183" t="str">
            <v>E1</v>
          </cell>
          <cell r="M183" t="str">
            <v>Pay &amp; Employment Costs</v>
          </cell>
          <cell r="N183" t="str">
            <v>E1 Pay &amp; Employment Costs</v>
          </cell>
          <cell r="O183" t="str">
            <v>KP01</v>
          </cell>
        </row>
        <row r="184">
          <cell r="A184">
            <v>508301</v>
          </cell>
          <cell r="B184" t="str">
            <v>Police Officers - Travel to Training Cou</v>
          </cell>
          <cell r="C184" t="str">
            <v>E11003000</v>
          </cell>
          <cell r="D184" t="str">
            <v>Internal Training Courses</v>
          </cell>
          <cell r="E184" t="str">
            <v>E11003000 Internal Training Courses</v>
          </cell>
          <cell r="F184" t="str">
            <v>E11003</v>
          </cell>
          <cell r="G184" t="str">
            <v>Training &amp; Conference Expenses</v>
          </cell>
          <cell r="H184" t="str">
            <v>E11003 Training &amp; Conference Expenses</v>
          </cell>
          <cell r="I184" t="str">
            <v>E110</v>
          </cell>
          <cell r="J184" t="str">
            <v>Restructure, Training &amp; Conference Costs</v>
          </cell>
          <cell r="K184" t="str">
            <v>E110 Restructure, Training &amp; Conference Costs</v>
          </cell>
          <cell r="L184" t="str">
            <v>E1</v>
          </cell>
          <cell r="M184" t="str">
            <v>Pay &amp; Employment Costs</v>
          </cell>
          <cell r="N184" t="str">
            <v>E1 Pay &amp; Employment Costs</v>
          </cell>
          <cell r="O184" t="str">
            <v>KP01</v>
          </cell>
        </row>
        <row r="185">
          <cell r="A185">
            <v>508302</v>
          </cell>
          <cell r="B185" t="str">
            <v>Police Staff - Internal Training (Res Al</v>
          </cell>
          <cell r="C185" t="str">
            <v>E11003000</v>
          </cell>
          <cell r="D185" t="str">
            <v>Internal Training Courses</v>
          </cell>
          <cell r="E185" t="str">
            <v>E11003000 Internal Training Courses</v>
          </cell>
          <cell r="F185" t="str">
            <v>E11003</v>
          </cell>
          <cell r="G185" t="str">
            <v>Training &amp; Conference Expenses</v>
          </cell>
          <cell r="H185" t="str">
            <v>E11003 Training &amp; Conference Expenses</v>
          </cell>
          <cell r="I185" t="str">
            <v>E110</v>
          </cell>
          <cell r="J185" t="str">
            <v>Restructure, Training &amp; Conference Costs</v>
          </cell>
          <cell r="K185" t="str">
            <v>E110 Restructure, Training &amp; Conference Costs</v>
          </cell>
          <cell r="L185" t="str">
            <v>E1</v>
          </cell>
          <cell r="M185" t="str">
            <v>Pay &amp; Employment Costs</v>
          </cell>
          <cell r="N185" t="str">
            <v>E1 Pay &amp; Employment Costs</v>
          </cell>
          <cell r="O185" t="str">
            <v>KP01</v>
          </cell>
        </row>
        <row r="186">
          <cell r="A186">
            <v>508400</v>
          </cell>
          <cell r="B186" t="str">
            <v>Police Officers - External Training - Co</v>
          </cell>
          <cell r="C186" t="str">
            <v>E11003010</v>
          </cell>
          <cell r="D186" t="str">
            <v>External Training Courses</v>
          </cell>
          <cell r="E186" t="str">
            <v>E11003010 External Training Courses</v>
          </cell>
          <cell r="F186" t="str">
            <v>E11003</v>
          </cell>
          <cell r="G186" t="str">
            <v>Training &amp; Conference Expenses</v>
          </cell>
          <cell r="H186" t="str">
            <v>E11003 Training &amp; Conference Expenses</v>
          </cell>
          <cell r="I186" t="str">
            <v>E110</v>
          </cell>
          <cell r="J186" t="str">
            <v>Restructure, Training &amp; Conference Costs</v>
          </cell>
          <cell r="K186" t="str">
            <v>E110 Restructure, Training &amp; Conference Costs</v>
          </cell>
          <cell r="L186" t="str">
            <v>E1</v>
          </cell>
          <cell r="M186" t="str">
            <v>Pay &amp; Employment Costs</v>
          </cell>
          <cell r="N186" t="str">
            <v>E1 Pay &amp; Employment Costs</v>
          </cell>
          <cell r="O186" t="str">
            <v>KP01</v>
          </cell>
        </row>
        <row r="187">
          <cell r="A187">
            <v>508401</v>
          </cell>
          <cell r="B187" t="str">
            <v>External Training venue hire - Officers</v>
          </cell>
          <cell r="C187" t="str">
            <v>E11003010</v>
          </cell>
          <cell r="D187" t="str">
            <v>External Training Courses</v>
          </cell>
          <cell r="E187" t="str">
            <v>E11003010 External Training Courses</v>
          </cell>
          <cell r="F187" t="str">
            <v>E11003</v>
          </cell>
          <cell r="G187" t="str">
            <v>Training &amp; Conference Expenses</v>
          </cell>
          <cell r="H187" t="str">
            <v>E11003 Training &amp; Conference Expenses</v>
          </cell>
          <cell r="I187" t="str">
            <v>E110</v>
          </cell>
          <cell r="J187" t="str">
            <v>Restructure, Training &amp; Conference Costs</v>
          </cell>
          <cell r="K187" t="str">
            <v>E110 Restructure, Training &amp; Conference Costs</v>
          </cell>
          <cell r="L187" t="str">
            <v>E1</v>
          </cell>
          <cell r="M187" t="str">
            <v>Pay &amp; Employment Costs</v>
          </cell>
          <cell r="N187" t="str">
            <v>E1 Pay &amp; Employment Costs</v>
          </cell>
          <cell r="O187" t="str">
            <v>KP01</v>
          </cell>
        </row>
        <row r="188">
          <cell r="A188">
            <v>508402</v>
          </cell>
          <cell r="B188" t="str">
            <v>Other Hired Services EPTC - Officers</v>
          </cell>
          <cell r="C188" t="str">
            <v>E11003010</v>
          </cell>
          <cell r="D188" t="str">
            <v>External Training Courses</v>
          </cell>
          <cell r="E188" t="str">
            <v>E11003010 External Training Courses</v>
          </cell>
          <cell r="F188" t="str">
            <v>E11003</v>
          </cell>
          <cell r="G188" t="str">
            <v>Training &amp; Conference Expenses</v>
          </cell>
          <cell r="H188" t="str">
            <v>E11003 Training &amp; Conference Expenses</v>
          </cell>
          <cell r="I188" t="str">
            <v>E110</v>
          </cell>
          <cell r="J188" t="str">
            <v>Restructure, Training &amp; Conference Costs</v>
          </cell>
          <cell r="K188" t="str">
            <v>E110 Restructure, Training &amp; Conference Costs</v>
          </cell>
          <cell r="L188" t="str">
            <v>E1</v>
          </cell>
          <cell r="M188" t="str">
            <v>Pay &amp; Employment Costs</v>
          </cell>
          <cell r="N188" t="str">
            <v>E1 Pay &amp; Employment Costs</v>
          </cell>
          <cell r="O188" t="str">
            <v>KP01</v>
          </cell>
        </row>
        <row r="189">
          <cell r="A189">
            <v>508403</v>
          </cell>
          <cell r="B189" t="str">
            <v>Local Training - Officers</v>
          </cell>
          <cell r="C189" t="str">
            <v>E11003010</v>
          </cell>
          <cell r="D189" t="str">
            <v>External Training Courses</v>
          </cell>
          <cell r="E189" t="str">
            <v>E11003010 External Training Courses</v>
          </cell>
          <cell r="F189" t="str">
            <v>E11003</v>
          </cell>
          <cell r="G189" t="str">
            <v>Training &amp; Conference Expenses</v>
          </cell>
          <cell r="H189" t="str">
            <v>E11003 Training &amp; Conference Expenses</v>
          </cell>
          <cell r="I189" t="str">
            <v>E110</v>
          </cell>
          <cell r="J189" t="str">
            <v>Restructure, Training &amp; Conference Costs</v>
          </cell>
          <cell r="K189" t="str">
            <v>E110 Restructure, Training &amp; Conference Costs</v>
          </cell>
          <cell r="L189" t="str">
            <v>E1</v>
          </cell>
          <cell r="M189" t="str">
            <v>Pay &amp; Employment Costs</v>
          </cell>
          <cell r="N189" t="str">
            <v>E1 Pay &amp; Employment Costs</v>
          </cell>
          <cell r="O189" t="str">
            <v>KP01</v>
          </cell>
        </row>
        <row r="190">
          <cell r="A190">
            <v>508404</v>
          </cell>
          <cell r="B190" t="str">
            <v>Assisted Study Fees - Officers</v>
          </cell>
          <cell r="C190" t="str">
            <v>E11003010</v>
          </cell>
          <cell r="D190" t="str">
            <v>External Training Courses</v>
          </cell>
          <cell r="E190" t="str">
            <v>E11003010 External Training Courses</v>
          </cell>
          <cell r="F190" t="str">
            <v>E11003</v>
          </cell>
          <cell r="G190" t="str">
            <v>Training &amp; Conference Expenses</v>
          </cell>
          <cell r="H190" t="str">
            <v>E11003 Training &amp; Conference Expenses</v>
          </cell>
          <cell r="I190" t="str">
            <v>E110</v>
          </cell>
          <cell r="J190" t="str">
            <v>Restructure, Training &amp; Conference Costs</v>
          </cell>
          <cell r="K190" t="str">
            <v>E110 Restructure, Training &amp; Conference Costs</v>
          </cell>
          <cell r="L190" t="str">
            <v>E1</v>
          </cell>
          <cell r="M190" t="str">
            <v>Pay &amp; Employment Costs</v>
          </cell>
          <cell r="N190" t="str">
            <v>E1 Pay &amp; Employment Costs</v>
          </cell>
          <cell r="O190" t="str">
            <v>KP01</v>
          </cell>
        </row>
        <row r="191">
          <cell r="A191">
            <v>508405</v>
          </cell>
          <cell r="B191" t="str">
            <v>Assisted Study Fees - Staff</v>
          </cell>
          <cell r="C191" t="str">
            <v>E11003010</v>
          </cell>
          <cell r="D191" t="str">
            <v>External Training Courses</v>
          </cell>
          <cell r="E191" t="str">
            <v>E11003010 External Training Courses</v>
          </cell>
          <cell r="F191" t="str">
            <v>E11003</v>
          </cell>
          <cell r="G191" t="str">
            <v>Training &amp; Conference Expenses</v>
          </cell>
          <cell r="H191" t="str">
            <v>E11003 Training &amp; Conference Expenses</v>
          </cell>
          <cell r="I191" t="str">
            <v>E110</v>
          </cell>
          <cell r="J191" t="str">
            <v>Restructure, Training &amp; Conference Costs</v>
          </cell>
          <cell r="K191" t="str">
            <v>E110 Restructure, Training &amp; Conference Costs</v>
          </cell>
          <cell r="L191" t="str">
            <v>E1</v>
          </cell>
          <cell r="M191" t="str">
            <v>Pay &amp; Employment Costs</v>
          </cell>
          <cell r="N191" t="str">
            <v>E1 Pay &amp; Employment Costs</v>
          </cell>
          <cell r="O191" t="str">
            <v>KP01</v>
          </cell>
        </row>
        <row r="192">
          <cell r="A192">
            <v>508420</v>
          </cell>
          <cell r="B192" t="str">
            <v>Police Staff - Travel to Training Course</v>
          </cell>
          <cell r="C192" t="str">
            <v>E11003010</v>
          </cell>
          <cell r="D192" t="str">
            <v>External Training Courses</v>
          </cell>
          <cell r="E192" t="str">
            <v>E11003010 External Training Courses</v>
          </cell>
          <cell r="F192" t="str">
            <v>E11003</v>
          </cell>
          <cell r="G192" t="str">
            <v>Training &amp; Conference Expenses</v>
          </cell>
          <cell r="H192" t="str">
            <v>E11003 Training &amp; Conference Expenses</v>
          </cell>
          <cell r="I192" t="str">
            <v>E110</v>
          </cell>
          <cell r="J192" t="str">
            <v>Restructure, Training &amp; Conference Costs</v>
          </cell>
          <cell r="K192" t="str">
            <v>E110 Restructure, Training &amp; Conference Costs</v>
          </cell>
          <cell r="L192" t="str">
            <v>E1</v>
          </cell>
          <cell r="M192" t="str">
            <v>Pay &amp; Employment Costs</v>
          </cell>
          <cell r="N192" t="str">
            <v>E1 Pay &amp; Employment Costs</v>
          </cell>
          <cell r="O192" t="str">
            <v>KP01</v>
          </cell>
        </row>
        <row r="193">
          <cell r="A193">
            <v>508421</v>
          </cell>
          <cell r="B193" t="str">
            <v>Police Staff - External Training - Cours</v>
          </cell>
          <cell r="C193" t="str">
            <v>E11003010</v>
          </cell>
          <cell r="D193" t="str">
            <v>External Training Courses</v>
          </cell>
          <cell r="E193" t="str">
            <v>E11003010 External Training Courses</v>
          </cell>
          <cell r="F193" t="str">
            <v>E11003</v>
          </cell>
          <cell r="G193" t="str">
            <v>Training &amp; Conference Expenses</v>
          </cell>
          <cell r="H193" t="str">
            <v>E11003 Training &amp; Conference Expenses</v>
          </cell>
          <cell r="I193" t="str">
            <v>E110</v>
          </cell>
          <cell r="J193" t="str">
            <v>Restructure, Training &amp; Conference Costs</v>
          </cell>
          <cell r="K193" t="str">
            <v>E110 Restructure, Training &amp; Conference Costs</v>
          </cell>
          <cell r="L193" t="str">
            <v>E1</v>
          </cell>
          <cell r="M193" t="str">
            <v>Pay &amp; Employment Costs</v>
          </cell>
          <cell r="N193" t="str">
            <v>E1 Pay &amp; Employment Costs</v>
          </cell>
          <cell r="O193" t="str">
            <v>KP01</v>
          </cell>
        </row>
        <row r="194">
          <cell r="A194">
            <v>508422</v>
          </cell>
          <cell r="B194" t="str">
            <v>External Training venue hire - PSE</v>
          </cell>
          <cell r="C194" t="str">
            <v>E11003010</v>
          </cell>
          <cell r="D194" t="str">
            <v>External Training Courses</v>
          </cell>
          <cell r="E194" t="str">
            <v>E11003010 External Training Courses</v>
          </cell>
          <cell r="F194" t="str">
            <v>E11003</v>
          </cell>
          <cell r="G194" t="str">
            <v>Training &amp; Conference Expenses</v>
          </cell>
          <cell r="H194" t="str">
            <v>E11003 Training &amp; Conference Expenses</v>
          </cell>
          <cell r="I194" t="str">
            <v>E110</v>
          </cell>
          <cell r="J194" t="str">
            <v>Restructure, Training &amp; Conference Costs</v>
          </cell>
          <cell r="K194" t="str">
            <v>E110 Restructure, Training &amp; Conference Costs</v>
          </cell>
          <cell r="L194" t="str">
            <v>E1</v>
          </cell>
          <cell r="M194" t="str">
            <v>Pay &amp; Employment Costs</v>
          </cell>
          <cell r="N194" t="str">
            <v>E1 Pay &amp; Employment Costs</v>
          </cell>
          <cell r="O194" t="str">
            <v>KP01</v>
          </cell>
        </row>
        <row r="195">
          <cell r="A195">
            <v>508423</v>
          </cell>
          <cell r="B195" t="str">
            <v>Other Hired Services EPTC - PSE</v>
          </cell>
          <cell r="C195" t="str">
            <v>E11003010</v>
          </cell>
          <cell r="D195" t="str">
            <v>External Training Courses</v>
          </cell>
          <cell r="E195" t="str">
            <v>E11003010 External Training Courses</v>
          </cell>
          <cell r="F195" t="str">
            <v>E11003</v>
          </cell>
          <cell r="G195" t="str">
            <v>Training &amp; Conference Expenses</v>
          </cell>
          <cell r="H195" t="str">
            <v>E11003 Training &amp; Conference Expenses</v>
          </cell>
          <cell r="I195" t="str">
            <v>E110</v>
          </cell>
          <cell r="J195" t="str">
            <v>Restructure, Training &amp; Conference Costs</v>
          </cell>
          <cell r="K195" t="str">
            <v>E110 Restructure, Training &amp; Conference Costs</v>
          </cell>
          <cell r="L195" t="str">
            <v>E1</v>
          </cell>
          <cell r="M195" t="str">
            <v>Pay &amp; Employment Costs</v>
          </cell>
          <cell r="N195" t="str">
            <v>E1 Pay &amp; Employment Costs</v>
          </cell>
          <cell r="O195" t="str">
            <v>KP01</v>
          </cell>
        </row>
        <row r="196">
          <cell r="A196">
            <v>508424</v>
          </cell>
          <cell r="B196" t="str">
            <v>Local Training PSE</v>
          </cell>
          <cell r="C196" t="str">
            <v>E11003010</v>
          </cell>
          <cell r="D196" t="str">
            <v>External Training Courses</v>
          </cell>
          <cell r="E196" t="str">
            <v>E11003010 External Training Courses</v>
          </cell>
          <cell r="F196" t="str">
            <v>E11003</v>
          </cell>
          <cell r="G196" t="str">
            <v>Training &amp; Conference Expenses</v>
          </cell>
          <cell r="H196" t="str">
            <v>E11003 Training &amp; Conference Expenses</v>
          </cell>
          <cell r="I196" t="str">
            <v>E110</v>
          </cell>
          <cell r="J196" t="str">
            <v>Restructure, Training &amp; Conference Costs</v>
          </cell>
          <cell r="K196" t="str">
            <v>E110 Restructure, Training &amp; Conference Costs</v>
          </cell>
          <cell r="L196" t="str">
            <v>E1</v>
          </cell>
          <cell r="M196" t="str">
            <v>Pay &amp; Employment Costs</v>
          </cell>
          <cell r="N196" t="str">
            <v>E1 Pay &amp; Employment Costs</v>
          </cell>
          <cell r="O196" t="str">
            <v>KP01</v>
          </cell>
        </row>
        <row r="197">
          <cell r="A197">
            <v>508425</v>
          </cell>
          <cell r="B197" t="str">
            <v>Cadet Training/Activities</v>
          </cell>
          <cell r="C197" t="str">
            <v>E11003010</v>
          </cell>
          <cell r="D197" t="str">
            <v>External Training Courses</v>
          </cell>
          <cell r="E197" t="str">
            <v>E11003010 External Training Courses</v>
          </cell>
          <cell r="F197" t="str">
            <v>E11003</v>
          </cell>
          <cell r="G197" t="str">
            <v>Training &amp; Conference Expenses</v>
          </cell>
          <cell r="H197" t="str">
            <v>E11003 Training &amp; Conference Expenses</v>
          </cell>
          <cell r="I197" t="str">
            <v>E110</v>
          </cell>
          <cell r="J197" t="str">
            <v>Restructure, Training &amp; Conference Costs</v>
          </cell>
          <cell r="K197" t="str">
            <v>E110 Restructure, Training &amp; Conference Costs</v>
          </cell>
          <cell r="L197" t="str">
            <v>E1</v>
          </cell>
          <cell r="M197" t="str">
            <v>Pay &amp; Employment Costs</v>
          </cell>
          <cell r="N197" t="str">
            <v>E1 Pay &amp; Employment Costs</v>
          </cell>
          <cell r="O197" t="str">
            <v>KP01</v>
          </cell>
        </row>
        <row r="198">
          <cell r="A198">
            <v>508426</v>
          </cell>
          <cell r="B198" t="str">
            <v>Fees-Out-Of-Pocket Expenses</v>
          </cell>
          <cell r="C198" t="str">
            <v>E11003010</v>
          </cell>
          <cell r="D198" t="str">
            <v>External Training Courses</v>
          </cell>
          <cell r="E198" t="str">
            <v>E11003010 External Training Courses</v>
          </cell>
          <cell r="F198" t="str">
            <v>E11003</v>
          </cell>
          <cell r="G198" t="str">
            <v>Training &amp; Conference Expenses</v>
          </cell>
          <cell r="H198" t="str">
            <v>E11003 Training &amp; Conference Expenses</v>
          </cell>
          <cell r="I198" t="str">
            <v>E110</v>
          </cell>
          <cell r="J198" t="str">
            <v>Restructure, Training &amp; Conference Costs</v>
          </cell>
          <cell r="K198" t="str">
            <v>E110 Restructure, Training &amp; Conference Costs</v>
          </cell>
          <cell r="L198" t="str">
            <v>E1</v>
          </cell>
          <cell r="M198" t="str">
            <v>Pay &amp; Employment Costs</v>
          </cell>
          <cell r="N198" t="str">
            <v>E1 Pay &amp; Employment Costs</v>
          </cell>
          <cell r="O198" t="str">
            <v>KP01</v>
          </cell>
        </row>
        <row r="199">
          <cell r="A199">
            <v>508427</v>
          </cell>
          <cell r="B199" t="str">
            <v>CT Training</v>
          </cell>
          <cell r="C199" t="str">
            <v>E11003010</v>
          </cell>
          <cell r="D199" t="str">
            <v>External Training Courses</v>
          </cell>
          <cell r="E199" t="str">
            <v>E11003010 External Training Courses</v>
          </cell>
          <cell r="F199" t="str">
            <v>E11003</v>
          </cell>
          <cell r="G199" t="str">
            <v>Training &amp; Conference Expenses</v>
          </cell>
          <cell r="H199" t="str">
            <v>E11003 Training &amp; Conference Expenses</v>
          </cell>
          <cell r="I199" t="str">
            <v>E110</v>
          </cell>
          <cell r="J199" t="str">
            <v>Restructure, Training &amp; Conference Costs</v>
          </cell>
          <cell r="K199" t="str">
            <v>E110 Restructure, Training &amp; Conference Costs</v>
          </cell>
          <cell r="L199" t="str">
            <v>E1</v>
          </cell>
          <cell r="M199" t="str">
            <v>Pay &amp; Employment Costs</v>
          </cell>
          <cell r="N199" t="str">
            <v>E1 Pay &amp; Employment Costs</v>
          </cell>
          <cell r="O199" t="str">
            <v>KP01</v>
          </cell>
        </row>
        <row r="200">
          <cell r="A200">
            <v>508428</v>
          </cell>
          <cell r="B200" t="str">
            <v>Hypo Training Costs</v>
          </cell>
          <cell r="C200" t="str">
            <v>E11003010</v>
          </cell>
          <cell r="D200" t="str">
            <v>External Training Courses</v>
          </cell>
          <cell r="E200" t="str">
            <v>E11003010 External Training Courses</v>
          </cell>
          <cell r="F200" t="str">
            <v>E11003</v>
          </cell>
          <cell r="G200" t="str">
            <v>Training &amp; Conference Expenses</v>
          </cell>
          <cell r="H200" t="str">
            <v>E11003 Training &amp; Conference Expenses</v>
          </cell>
          <cell r="I200" t="str">
            <v>E110</v>
          </cell>
          <cell r="J200" t="str">
            <v>Restructure, Training &amp; Conference Costs</v>
          </cell>
          <cell r="K200" t="str">
            <v>E110 Restructure, Training &amp; Conference Costs</v>
          </cell>
          <cell r="L200" t="str">
            <v>E1</v>
          </cell>
          <cell r="M200" t="str">
            <v>Pay &amp; Employment Costs</v>
          </cell>
          <cell r="N200" t="str">
            <v>E1 Pay &amp; Employment Costs</v>
          </cell>
          <cell r="O200" t="str">
            <v>KP01</v>
          </cell>
        </row>
        <row r="201">
          <cell r="A201">
            <v>508500</v>
          </cell>
          <cell r="B201" t="str">
            <v>Police Officers - External Training - Gr</v>
          </cell>
          <cell r="C201" t="str">
            <v>E11003020</v>
          </cell>
          <cell r="D201" t="str">
            <v>Tuition Fees</v>
          </cell>
          <cell r="E201" t="str">
            <v>E11003020 Tuition Fees</v>
          </cell>
          <cell r="F201" t="str">
            <v>E11003</v>
          </cell>
          <cell r="G201" t="str">
            <v>Training &amp; Conference Expenses</v>
          </cell>
          <cell r="H201" t="str">
            <v>E11003 Training &amp; Conference Expenses</v>
          </cell>
          <cell r="I201" t="str">
            <v>E110</v>
          </cell>
          <cell r="J201" t="str">
            <v>Restructure, Training &amp; Conference Costs</v>
          </cell>
          <cell r="K201" t="str">
            <v>E110 Restructure, Training &amp; Conference Costs</v>
          </cell>
          <cell r="L201" t="str">
            <v>E1</v>
          </cell>
          <cell r="M201" t="str">
            <v>Pay &amp; Employment Costs</v>
          </cell>
          <cell r="N201" t="str">
            <v>E1 Pay &amp; Employment Costs</v>
          </cell>
          <cell r="O201" t="str">
            <v>KP01</v>
          </cell>
        </row>
        <row r="202">
          <cell r="A202">
            <v>508501</v>
          </cell>
          <cell r="B202" t="str">
            <v>Lecturers Fees</v>
          </cell>
          <cell r="C202" t="str">
            <v>E11003020</v>
          </cell>
          <cell r="D202" t="str">
            <v>Tuition Fees</v>
          </cell>
          <cell r="E202" t="str">
            <v>E11003020 Tuition Fees</v>
          </cell>
          <cell r="F202" t="str">
            <v>E11003</v>
          </cell>
          <cell r="G202" t="str">
            <v>Training &amp; Conference Expenses</v>
          </cell>
          <cell r="H202" t="str">
            <v>E11003 Training &amp; Conference Expenses</v>
          </cell>
          <cell r="I202" t="str">
            <v>E110</v>
          </cell>
          <cell r="J202" t="str">
            <v>Restructure, Training &amp; Conference Costs</v>
          </cell>
          <cell r="K202" t="str">
            <v>E110 Restructure, Training &amp; Conference Costs</v>
          </cell>
          <cell r="L202" t="str">
            <v>E1</v>
          </cell>
          <cell r="M202" t="str">
            <v>Pay &amp; Employment Costs</v>
          </cell>
          <cell r="N202" t="str">
            <v>E1 Pay &amp; Employment Costs</v>
          </cell>
          <cell r="O202" t="str">
            <v>KP01</v>
          </cell>
        </row>
        <row r="203">
          <cell r="A203">
            <v>508502</v>
          </cell>
          <cell r="B203" t="str">
            <v>Fees - Other Courses</v>
          </cell>
          <cell r="C203" t="str">
            <v>E11003020</v>
          </cell>
          <cell r="D203" t="str">
            <v>Tuition Fees</v>
          </cell>
          <cell r="E203" t="str">
            <v>E11003020 Tuition Fees</v>
          </cell>
          <cell r="F203" t="str">
            <v>E11003</v>
          </cell>
          <cell r="G203" t="str">
            <v>Training &amp; Conference Expenses</v>
          </cell>
          <cell r="H203" t="str">
            <v>E11003 Training &amp; Conference Expenses</v>
          </cell>
          <cell r="I203" t="str">
            <v>E110</v>
          </cell>
          <cell r="J203" t="str">
            <v>Restructure, Training &amp; Conference Costs</v>
          </cell>
          <cell r="K203" t="str">
            <v>E110 Restructure, Training &amp; Conference Costs</v>
          </cell>
          <cell r="L203" t="str">
            <v>E1</v>
          </cell>
          <cell r="M203" t="str">
            <v>Pay &amp; Employment Costs</v>
          </cell>
          <cell r="N203" t="str">
            <v>E1 Pay &amp; Employment Costs</v>
          </cell>
          <cell r="O203" t="str">
            <v>KP01</v>
          </cell>
        </row>
        <row r="204">
          <cell r="A204">
            <v>508600</v>
          </cell>
          <cell r="B204" t="str">
            <v>Training Equipment Purchase</v>
          </cell>
          <cell r="C204" t="str">
            <v>E11003030</v>
          </cell>
          <cell r="D204" t="str">
            <v>Training Materials</v>
          </cell>
          <cell r="E204" t="str">
            <v>E11003030 Training Materials</v>
          </cell>
          <cell r="F204" t="str">
            <v>E11003</v>
          </cell>
          <cell r="G204" t="str">
            <v>Training &amp; Conference Expenses</v>
          </cell>
          <cell r="H204" t="str">
            <v>E11003 Training &amp; Conference Expenses</v>
          </cell>
          <cell r="I204" t="str">
            <v>E110</v>
          </cell>
          <cell r="J204" t="str">
            <v>Restructure, Training &amp; Conference Costs</v>
          </cell>
          <cell r="K204" t="str">
            <v>E110 Restructure, Training &amp; Conference Costs</v>
          </cell>
          <cell r="L204" t="str">
            <v>E1</v>
          </cell>
          <cell r="M204" t="str">
            <v>Pay &amp; Employment Costs</v>
          </cell>
          <cell r="N204" t="str">
            <v>E1 Pay &amp; Employment Costs</v>
          </cell>
          <cell r="O204" t="str">
            <v>KP01</v>
          </cell>
        </row>
        <row r="205">
          <cell r="A205">
            <v>508601</v>
          </cell>
          <cell r="B205" t="str">
            <v>Weapons/POT Equipment</v>
          </cell>
          <cell r="C205" t="str">
            <v>E11003030</v>
          </cell>
          <cell r="D205" t="str">
            <v>Training Materials</v>
          </cell>
          <cell r="E205" t="str">
            <v>E11003030 Training Materials</v>
          </cell>
          <cell r="F205" t="str">
            <v>E11003</v>
          </cell>
          <cell r="G205" t="str">
            <v>Training &amp; Conference Expenses</v>
          </cell>
          <cell r="H205" t="str">
            <v>E11003 Training &amp; Conference Expenses</v>
          </cell>
          <cell r="I205" t="str">
            <v>E110</v>
          </cell>
          <cell r="J205" t="str">
            <v>Restructure, Training &amp; Conference Costs</v>
          </cell>
          <cell r="K205" t="str">
            <v>E110 Restructure, Training &amp; Conference Costs</v>
          </cell>
          <cell r="L205" t="str">
            <v>E1</v>
          </cell>
          <cell r="M205" t="str">
            <v>Pay &amp; Employment Costs</v>
          </cell>
          <cell r="N205" t="str">
            <v>E1 Pay &amp; Employment Costs</v>
          </cell>
          <cell r="O205" t="str">
            <v>KP01</v>
          </cell>
        </row>
        <row r="206">
          <cell r="A206">
            <v>508602</v>
          </cell>
          <cell r="B206" t="str">
            <v>Sundry Training equipment</v>
          </cell>
          <cell r="C206" t="str">
            <v>E11003030</v>
          </cell>
          <cell r="D206" t="str">
            <v>Training Materials</v>
          </cell>
          <cell r="E206" t="str">
            <v>E11003030 Training Materials</v>
          </cell>
          <cell r="F206" t="str">
            <v>E11003</v>
          </cell>
          <cell r="G206" t="str">
            <v>Training &amp; Conference Expenses</v>
          </cell>
          <cell r="H206" t="str">
            <v>E11003 Training &amp; Conference Expenses</v>
          </cell>
          <cell r="I206" t="str">
            <v>E110</v>
          </cell>
          <cell r="J206" t="str">
            <v>Restructure, Training &amp; Conference Costs</v>
          </cell>
          <cell r="K206" t="str">
            <v>E110 Restructure, Training &amp; Conference Costs</v>
          </cell>
          <cell r="L206" t="str">
            <v>E1</v>
          </cell>
          <cell r="M206" t="str">
            <v>Pay &amp; Employment Costs</v>
          </cell>
          <cell r="N206" t="str">
            <v>E1 Pay &amp; Employment Costs</v>
          </cell>
          <cell r="O206" t="str">
            <v>KP01</v>
          </cell>
        </row>
        <row r="207">
          <cell r="A207">
            <v>508603</v>
          </cell>
          <cell r="B207" t="str">
            <v>Training Publications</v>
          </cell>
          <cell r="C207" t="str">
            <v>E11003030</v>
          </cell>
          <cell r="D207" t="str">
            <v>Training Materials</v>
          </cell>
          <cell r="E207" t="str">
            <v>E11003030 Training Materials</v>
          </cell>
          <cell r="F207" t="str">
            <v>E11003</v>
          </cell>
          <cell r="G207" t="str">
            <v>Training &amp; Conference Expenses</v>
          </cell>
          <cell r="H207" t="str">
            <v>E11003 Training &amp; Conference Expenses</v>
          </cell>
          <cell r="I207" t="str">
            <v>E110</v>
          </cell>
          <cell r="J207" t="str">
            <v>Restructure, Training &amp; Conference Costs</v>
          </cell>
          <cell r="K207" t="str">
            <v>E110 Restructure, Training &amp; Conference Costs</v>
          </cell>
          <cell r="L207" t="str">
            <v>E1</v>
          </cell>
          <cell r="M207" t="str">
            <v>Pay &amp; Employment Costs</v>
          </cell>
          <cell r="N207" t="str">
            <v>E1 Pay &amp; Employment Costs</v>
          </cell>
          <cell r="O207" t="str">
            <v>KP01</v>
          </cell>
        </row>
        <row r="208">
          <cell r="A208">
            <v>508604</v>
          </cell>
          <cell r="B208" t="str">
            <v>In House Training</v>
          </cell>
          <cell r="C208" t="str">
            <v>E11003030</v>
          </cell>
          <cell r="D208" t="str">
            <v>Training Materials</v>
          </cell>
          <cell r="E208" t="str">
            <v>E11003030 Training Materials</v>
          </cell>
          <cell r="F208" t="str">
            <v>E11003</v>
          </cell>
          <cell r="G208" t="str">
            <v>Training &amp; Conference Expenses</v>
          </cell>
          <cell r="H208" t="str">
            <v>E11003 Training &amp; Conference Expenses</v>
          </cell>
          <cell r="I208" t="str">
            <v>E110</v>
          </cell>
          <cell r="J208" t="str">
            <v>Restructure, Training &amp; Conference Costs</v>
          </cell>
          <cell r="K208" t="str">
            <v>E110 Restructure, Training &amp; Conference Costs</v>
          </cell>
          <cell r="L208" t="str">
            <v>E1</v>
          </cell>
          <cell r="M208" t="str">
            <v>Pay &amp; Employment Costs</v>
          </cell>
          <cell r="N208" t="str">
            <v>E1 Pay &amp; Employment Costs</v>
          </cell>
          <cell r="O208" t="str">
            <v>KP01</v>
          </cell>
        </row>
        <row r="209">
          <cell r="A209">
            <v>508700</v>
          </cell>
          <cell r="B209" t="str">
            <v>Conference Expenses - Police Officers</v>
          </cell>
          <cell r="C209" t="str">
            <v>E11003040</v>
          </cell>
          <cell r="D209" t="str">
            <v>Conference &amp; Seminar Fees</v>
          </cell>
          <cell r="E209" t="str">
            <v>E11003040 Conference &amp; Seminar Fees</v>
          </cell>
          <cell r="F209" t="str">
            <v>E11003</v>
          </cell>
          <cell r="G209" t="str">
            <v>Training &amp; Conference Expenses</v>
          </cell>
          <cell r="H209" t="str">
            <v>E11003 Training &amp; Conference Expenses</v>
          </cell>
          <cell r="I209" t="str">
            <v>E110</v>
          </cell>
          <cell r="J209" t="str">
            <v>Restructure, Training &amp; Conference Costs</v>
          </cell>
          <cell r="K209" t="str">
            <v>E110 Restructure, Training &amp; Conference Costs</v>
          </cell>
          <cell r="L209" t="str">
            <v>E1</v>
          </cell>
          <cell r="M209" t="str">
            <v>Pay &amp; Employment Costs</v>
          </cell>
          <cell r="N209" t="str">
            <v>E1 Pay &amp; Employment Costs</v>
          </cell>
          <cell r="O209" t="str">
            <v>KP01</v>
          </cell>
        </row>
        <row r="210">
          <cell r="A210">
            <v>508701</v>
          </cell>
          <cell r="B210" t="str">
            <v>Conference Expenses - Police Staff</v>
          </cell>
          <cell r="C210" t="str">
            <v>E11003040</v>
          </cell>
          <cell r="D210" t="str">
            <v>Conference &amp; Seminar Fees</v>
          </cell>
          <cell r="E210" t="str">
            <v>E11003040 Conference &amp; Seminar Fees</v>
          </cell>
          <cell r="F210" t="str">
            <v>E11003</v>
          </cell>
          <cell r="G210" t="str">
            <v>Training &amp; Conference Expenses</v>
          </cell>
          <cell r="H210" t="str">
            <v>E11003 Training &amp; Conference Expenses</v>
          </cell>
          <cell r="I210" t="str">
            <v>E110</v>
          </cell>
          <cell r="J210" t="str">
            <v>Restructure, Training &amp; Conference Costs</v>
          </cell>
          <cell r="K210" t="str">
            <v>E110 Restructure, Training &amp; Conference Costs</v>
          </cell>
          <cell r="L210" t="str">
            <v>E1</v>
          </cell>
          <cell r="M210" t="str">
            <v>Pay &amp; Employment Costs</v>
          </cell>
          <cell r="N210" t="str">
            <v>E1 Pay &amp; Employment Costs</v>
          </cell>
          <cell r="O210" t="str">
            <v>KP01</v>
          </cell>
        </row>
        <row r="211">
          <cell r="A211">
            <v>599900</v>
          </cell>
          <cell r="B211" t="str">
            <v>Administration -PREFY13</v>
          </cell>
          <cell r="C211" t="str">
            <v>E20405000</v>
          </cell>
          <cell r="D211" t="str">
            <v>Other Third Party Payments</v>
          </cell>
          <cell r="E211" t="str">
            <v>E20405000 Other Third Party Payments</v>
          </cell>
          <cell r="F211" t="str">
            <v>E20405</v>
          </cell>
          <cell r="G211" t="str">
            <v>Other Third Party Payments</v>
          </cell>
          <cell r="H211" t="str">
            <v>E20405 Other Third Party Payments</v>
          </cell>
          <cell r="I211" t="str">
            <v>E204</v>
          </cell>
          <cell r="J211" t="str">
            <v>Third Party Payments</v>
          </cell>
          <cell r="K211" t="str">
            <v>E204 Third Party Payments</v>
          </cell>
          <cell r="L211" t="str">
            <v>E2</v>
          </cell>
          <cell r="M211" t="str">
            <v>Overheads</v>
          </cell>
          <cell r="N211" t="str">
            <v>E2 Overheads</v>
          </cell>
          <cell r="O211" t="str">
            <v>KP01</v>
          </cell>
        </row>
        <row r="212">
          <cell r="A212">
            <v>599910</v>
          </cell>
          <cell r="B212" t="str">
            <v>Procurement -PREFY13</v>
          </cell>
          <cell r="C212" t="str">
            <v>E20405000</v>
          </cell>
          <cell r="D212" t="str">
            <v>Other Third Party Payments</v>
          </cell>
          <cell r="E212" t="str">
            <v>E20405000 Other Third Party Payments</v>
          </cell>
          <cell r="F212" t="str">
            <v>E20405</v>
          </cell>
          <cell r="G212" t="str">
            <v>Other Third Party Payments</v>
          </cell>
          <cell r="H212" t="str">
            <v>E20405 Other Third Party Payments</v>
          </cell>
          <cell r="I212" t="str">
            <v>E204</v>
          </cell>
          <cell r="J212" t="str">
            <v>Third Party Payments</v>
          </cell>
          <cell r="K212" t="str">
            <v>E204 Third Party Payments</v>
          </cell>
          <cell r="L212" t="str">
            <v>E2</v>
          </cell>
          <cell r="M212" t="str">
            <v>Overheads</v>
          </cell>
          <cell r="N212" t="str">
            <v>E2 Overheads</v>
          </cell>
          <cell r="O212" t="str">
            <v>KP01</v>
          </cell>
        </row>
        <row r="213">
          <cell r="A213">
            <v>599920</v>
          </cell>
          <cell r="B213" t="str">
            <v>Legal Services -PREFY13</v>
          </cell>
          <cell r="C213" t="str">
            <v>E20405000</v>
          </cell>
          <cell r="D213" t="str">
            <v>Other Third Party Payments</v>
          </cell>
          <cell r="E213" t="str">
            <v>E20405000 Other Third Party Payments</v>
          </cell>
          <cell r="F213" t="str">
            <v>E20405</v>
          </cell>
          <cell r="G213" t="str">
            <v>Other Third Party Payments</v>
          </cell>
          <cell r="H213" t="str">
            <v>E20405 Other Third Party Payments</v>
          </cell>
          <cell r="I213" t="str">
            <v>E204</v>
          </cell>
          <cell r="J213" t="str">
            <v>Third Party Payments</v>
          </cell>
          <cell r="K213" t="str">
            <v>E204 Third Party Payments</v>
          </cell>
          <cell r="L213" t="str">
            <v>E2</v>
          </cell>
          <cell r="M213" t="str">
            <v>Overheads</v>
          </cell>
          <cell r="N213" t="str">
            <v>E2 Overheads</v>
          </cell>
          <cell r="O213" t="str">
            <v>KP01</v>
          </cell>
        </row>
        <row r="214">
          <cell r="A214">
            <v>599930</v>
          </cell>
          <cell r="B214" t="str">
            <v>Radio Workshop -PREFY13</v>
          </cell>
          <cell r="C214" t="str">
            <v>E20405000</v>
          </cell>
          <cell r="D214" t="str">
            <v>Other Third Party Payments</v>
          </cell>
          <cell r="E214" t="str">
            <v>E20405000 Other Third Party Payments</v>
          </cell>
          <cell r="F214" t="str">
            <v>E20405</v>
          </cell>
          <cell r="G214" t="str">
            <v>Other Third Party Payments</v>
          </cell>
          <cell r="H214" t="str">
            <v>E20405 Other Third Party Payments</v>
          </cell>
          <cell r="I214" t="str">
            <v>E204</v>
          </cell>
          <cell r="J214" t="str">
            <v>Third Party Payments</v>
          </cell>
          <cell r="K214" t="str">
            <v>E204 Third Party Payments</v>
          </cell>
          <cell r="L214" t="str">
            <v>E2</v>
          </cell>
          <cell r="M214" t="str">
            <v>Overheads</v>
          </cell>
          <cell r="N214" t="str">
            <v>E2 Overheads</v>
          </cell>
          <cell r="O214" t="str">
            <v>KP01</v>
          </cell>
        </row>
        <row r="215">
          <cell r="A215">
            <v>599940</v>
          </cell>
          <cell r="B215" t="str">
            <v>Fleet Hire Charges -PREFY13</v>
          </cell>
          <cell r="C215" t="str">
            <v>E20203000</v>
          </cell>
          <cell r="D215" t="str">
            <v>Vehicle Hire Charges</v>
          </cell>
          <cell r="E215" t="str">
            <v>E20203000 Vehicle Hire Charges</v>
          </cell>
          <cell r="F215" t="str">
            <v>E20203</v>
          </cell>
          <cell r="G215" t="str">
            <v>Vehicle Contract Hire &amp; Operating Leases</v>
          </cell>
          <cell r="H215" t="str">
            <v>E20203 Vehicle Contract Hire &amp; Operating Leases</v>
          </cell>
          <cell r="I215" t="str">
            <v>E202</v>
          </cell>
          <cell r="J215" t="str">
            <v>Transport Related Expenditure</v>
          </cell>
          <cell r="K215" t="str">
            <v>E202 Transport Related Expenditure</v>
          </cell>
          <cell r="L215" t="str">
            <v>E2</v>
          </cell>
          <cell r="M215" t="str">
            <v>Overheads</v>
          </cell>
          <cell r="N215" t="str">
            <v>E2 Overheads</v>
          </cell>
          <cell r="O215" t="str">
            <v>KP01</v>
          </cell>
        </row>
        <row r="216">
          <cell r="A216">
            <v>600000</v>
          </cell>
          <cell r="B216" t="str">
            <v>Building Fabric Maintenance Planned ESTA</v>
          </cell>
          <cell r="C216" t="str">
            <v>E20101000</v>
          </cell>
          <cell r="D216" t="str">
            <v>Repairs, alteration and maintenance of police premises (including police houses, grounds &amp; green initiatives).</v>
          </cell>
          <cell r="E216" t="str">
            <v>E20101000 Repairs, alteration and maintenance of police premises (including police houses, grounds &amp; green initiatives).</v>
          </cell>
          <cell r="F216" t="str">
            <v>E20101</v>
          </cell>
          <cell r="G216" t="str">
            <v>Repairs &amp; Maintenance</v>
          </cell>
          <cell r="H216" t="str">
            <v>E20101 Repairs &amp; Maintenance</v>
          </cell>
          <cell r="I216" t="str">
            <v>E201</v>
          </cell>
          <cell r="J216" t="str">
            <v>Premises Related Expenditure</v>
          </cell>
          <cell r="K216" t="str">
            <v>E201 Premises Related Expenditure</v>
          </cell>
          <cell r="L216" t="str">
            <v>E2</v>
          </cell>
          <cell r="M216" t="str">
            <v>Overheads</v>
          </cell>
          <cell r="N216" t="str">
            <v>E2 Overheads</v>
          </cell>
          <cell r="O216" t="str">
            <v>KP01</v>
          </cell>
        </row>
        <row r="217">
          <cell r="A217">
            <v>600001</v>
          </cell>
          <cell r="B217" t="str">
            <v>Building Fabric Maintenance Reactive</v>
          </cell>
          <cell r="C217" t="str">
            <v>E20101000</v>
          </cell>
          <cell r="D217" t="str">
            <v>Repairs, alteration and maintenance of police premises (including police houses, grounds &amp; green initiatives).</v>
          </cell>
          <cell r="E217" t="str">
            <v>E20101000 Repairs, alteration and maintenance of police premises (including police houses, grounds &amp; green initiatives).</v>
          </cell>
          <cell r="F217" t="str">
            <v>E20101</v>
          </cell>
          <cell r="G217" t="str">
            <v>Repairs &amp; Maintenance</v>
          </cell>
          <cell r="H217" t="str">
            <v>E20101 Repairs &amp; Maintenance</v>
          </cell>
          <cell r="I217" t="str">
            <v>E201</v>
          </cell>
          <cell r="J217" t="str">
            <v>Premises Related Expenditure</v>
          </cell>
          <cell r="K217" t="str">
            <v>E201 Premises Related Expenditure</v>
          </cell>
          <cell r="L217" t="str">
            <v>E2</v>
          </cell>
          <cell r="M217" t="str">
            <v>Overheads</v>
          </cell>
          <cell r="N217" t="str">
            <v>E2 Overheads</v>
          </cell>
          <cell r="O217" t="str">
            <v>KP01</v>
          </cell>
        </row>
        <row r="218">
          <cell r="A218">
            <v>600002</v>
          </cell>
          <cell r="B218" t="str">
            <v>Building Services Maintenance Planned ES</v>
          </cell>
          <cell r="C218" t="str">
            <v>E20101000</v>
          </cell>
          <cell r="D218" t="str">
            <v>Repairs, alteration and maintenance of police premises (including police houses, grounds &amp; green initiatives).</v>
          </cell>
          <cell r="E218" t="str">
            <v>E20101000 Repairs, alteration and maintenance of police premises (including police houses, grounds &amp; green initiatives).</v>
          </cell>
          <cell r="F218" t="str">
            <v>E20101</v>
          </cell>
          <cell r="G218" t="str">
            <v>Repairs &amp; Maintenance</v>
          </cell>
          <cell r="H218" t="str">
            <v>E20101 Repairs &amp; Maintenance</v>
          </cell>
          <cell r="I218" t="str">
            <v>E201</v>
          </cell>
          <cell r="J218" t="str">
            <v>Premises Related Expenditure</v>
          </cell>
          <cell r="K218" t="str">
            <v>E201 Premises Related Expenditure</v>
          </cell>
          <cell r="L218" t="str">
            <v>E2</v>
          </cell>
          <cell r="M218" t="str">
            <v>Overheads</v>
          </cell>
          <cell r="N218" t="str">
            <v>E2 Overheads</v>
          </cell>
          <cell r="O218" t="str">
            <v>KP01</v>
          </cell>
        </row>
        <row r="219">
          <cell r="A219">
            <v>600003</v>
          </cell>
          <cell r="B219" t="str">
            <v>Building Services Maintenance Reactive</v>
          </cell>
          <cell r="C219" t="str">
            <v>E20101000</v>
          </cell>
          <cell r="D219" t="str">
            <v>Repairs, alteration and maintenance of police premises (including police houses, grounds &amp; green initiatives).</v>
          </cell>
          <cell r="E219" t="str">
            <v>E20101000 Repairs, alteration and maintenance of police premises (including police houses, grounds &amp; green initiatives).</v>
          </cell>
          <cell r="F219" t="str">
            <v>E20101</v>
          </cell>
          <cell r="G219" t="str">
            <v>Repairs &amp; Maintenance</v>
          </cell>
          <cell r="H219" t="str">
            <v>E20101 Repairs &amp; Maintenance</v>
          </cell>
          <cell r="I219" t="str">
            <v>E201</v>
          </cell>
          <cell r="J219" t="str">
            <v>Premises Related Expenditure</v>
          </cell>
          <cell r="K219" t="str">
            <v>E201 Premises Related Expenditure</v>
          </cell>
          <cell r="L219" t="str">
            <v>E2</v>
          </cell>
          <cell r="M219" t="str">
            <v>Overheads</v>
          </cell>
          <cell r="N219" t="str">
            <v>E2 Overheads</v>
          </cell>
          <cell r="O219" t="str">
            <v>KP01</v>
          </cell>
        </row>
        <row r="220">
          <cell r="A220">
            <v>600004</v>
          </cell>
          <cell r="B220" t="str">
            <v>Building Pest Control</v>
          </cell>
          <cell r="C220" t="str">
            <v>E20101000</v>
          </cell>
          <cell r="D220" t="str">
            <v>Repairs, alteration and maintenance of police premises (including police houses, grounds &amp; green initiatives).</v>
          </cell>
          <cell r="E220" t="str">
            <v>E20101000 Repairs, alteration and maintenance of police premises (including police houses, grounds &amp; green initiatives).</v>
          </cell>
          <cell r="F220" t="str">
            <v>E20101</v>
          </cell>
          <cell r="G220" t="str">
            <v>Repairs &amp; Maintenance</v>
          </cell>
          <cell r="H220" t="str">
            <v>E20101 Repairs &amp; Maintenance</v>
          </cell>
          <cell r="I220" t="str">
            <v>E201</v>
          </cell>
          <cell r="J220" t="str">
            <v>Premises Related Expenditure</v>
          </cell>
          <cell r="K220" t="str">
            <v>E201 Premises Related Expenditure</v>
          </cell>
          <cell r="L220" t="str">
            <v>E2</v>
          </cell>
          <cell r="M220" t="str">
            <v>Overheads</v>
          </cell>
          <cell r="N220" t="str">
            <v>E2 Overheads</v>
          </cell>
          <cell r="O220" t="str">
            <v>KP01</v>
          </cell>
        </row>
        <row r="221">
          <cell r="A221">
            <v>600005</v>
          </cell>
          <cell r="B221" t="str">
            <v>Building Grounds Maintenance</v>
          </cell>
          <cell r="C221" t="str">
            <v>E20101000</v>
          </cell>
          <cell r="D221" t="str">
            <v>Repairs, alteration and maintenance of police premises (including police houses, grounds &amp; green initiatives).</v>
          </cell>
          <cell r="E221" t="str">
            <v>E20101000 Repairs, alteration and maintenance of police premises (including police houses, grounds &amp; green initiatives).</v>
          </cell>
          <cell r="F221" t="str">
            <v>E20101</v>
          </cell>
          <cell r="G221" t="str">
            <v>Repairs &amp; Maintenance</v>
          </cell>
          <cell r="H221" t="str">
            <v>E20101 Repairs &amp; Maintenance</v>
          </cell>
          <cell r="I221" t="str">
            <v>E201</v>
          </cell>
          <cell r="J221" t="str">
            <v>Premises Related Expenditure</v>
          </cell>
          <cell r="K221" t="str">
            <v>E201 Premises Related Expenditure</v>
          </cell>
          <cell r="L221" t="str">
            <v>E2</v>
          </cell>
          <cell r="M221" t="str">
            <v>Overheads</v>
          </cell>
          <cell r="N221" t="str">
            <v>E2 Overheads</v>
          </cell>
          <cell r="O221" t="str">
            <v>KP01</v>
          </cell>
        </row>
        <row r="222">
          <cell r="A222">
            <v>600006</v>
          </cell>
          <cell r="B222" t="str">
            <v>Repairs And Maintenance</v>
          </cell>
          <cell r="C222" t="str">
            <v>E20101000</v>
          </cell>
          <cell r="D222" t="str">
            <v>Repairs, alteration and maintenance of police premises (including police houses, grounds &amp; green initiatives).</v>
          </cell>
          <cell r="E222" t="str">
            <v>E20101000 Repairs, alteration and maintenance of police premises (including police houses, grounds &amp; green initiatives).</v>
          </cell>
          <cell r="F222" t="str">
            <v>E20101</v>
          </cell>
          <cell r="G222" t="str">
            <v>Repairs &amp; Maintenance</v>
          </cell>
          <cell r="H222" t="str">
            <v>E20101 Repairs &amp; Maintenance</v>
          </cell>
          <cell r="I222" t="str">
            <v>E201</v>
          </cell>
          <cell r="J222" t="str">
            <v>Premises Related Expenditure</v>
          </cell>
          <cell r="K222" t="str">
            <v>E201 Premises Related Expenditure</v>
          </cell>
          <cell r="L222" t="str">
            <v>E2</v>
          </cell>
          <cell r="M222" t="str">
            <v>Overheads</v>
          </cell>
          <cell r="N222" t="str">
            <v>E2 Overheads</v>
          </cell>
          <cell r="O222" t="str">
            <v>KP01</v>
          </cell>
        </row>
        <row r="223">
          <cell r="A223">
            <v>600007</v>
          </cell>
          <cell r="B223" t="str">
            <v>Statutory Testing</v>
          </cell>
          <cell r="C223" t="str">
            <v>E20101000</v>
          </cell>
          <cell r="D223" t="str">
            <v>Repairs, alteration and maintenance of police premises (including police houses, grounds &amp; green initiatives).</v>
          </cell>
          <cell r="E223" t="str">
            <v>E20101000 Repairs, alteration and maintenance of police premises (including police houses, grounds &amp; green initiatives).</v>
          </cell>
          <cell r="F223" t="str">
            <v>E20101</v>
          </cell>
          <cell r="G223" t="str">
            <v>Repairs &amp; Maintenance</v>
          </cell>
          <cell r="H223" t="str">
            <v>E20101 Repairs &amp; Maintenance</v>
          </cell>
          <cell r="I223" t="str">
            <v>E201</v>
          </cell>
          <cell r="J223" t="str">
            <v>Premises Related Expenditure</v>
          </cell>
          <cell r="K223" t="str">
            <v>E201 Premises Related Expenditure</v>
          </cell>
          <cell r="L223" t="str">
            <v>E2</v>
          </cell>
          <cell r="M223" t="str">
            <v>Overheads</v>
          </cell>
          <cell r="N223" t="str">
            <v>E2 Overheads</v>
          </cell>
          <cell r="O223" t="str">
            <v>KP01</v>
          </cell>
        </row>
        <row r="224">
          <cell r="A224">
            <v>600008</v>
          </cell>
          <cell r="B224" t="str">
            <v>Security Installations/Mtce</v>
          </cell>
          <cell r="C224" t="str">
            <v>E20101000</v>
          </cell>
          <cell r="D224" t="str">
            <v>Repairs, alteration and maintenance of police premises (including police houses, grounds &amp; green initiatives).</v>
          </cell>
          <cell r="E224" t="str">
            <v>E20101000 Repairs, alteration and maintenance of police premises (including police houses, grounds &amp; green initiatives).</v>
          </cell>
          <cell r="F224" t="str">
            <v>E20101</v>
          </cell>
          <cell r="G224" t="str">
            <v>Repairs &amp; Maintenance</v>
          </cell>
          <cell r="H224" t="str">
            <v>E20101 Repairs &amp; Maintenance</v>
          </cell>
          <cell r="I224" t="str">
            <v>E201</v>
          </cell>
          <cell r="J224" t="str">
            <v>Premises Related Expenditure</v>
          </cell>
          <cell r="K224" t="str">
            <v>E201 Premises Related Expenditure</v>
          </cell>
          <cell r="L224" t="str">
            <v>E2</v>
          </cell>
          <cell r="M224" t="str">
            <v>Overheads</v>
          </cell>
          <cell r="N224" t="str">
            <v>E2 Overheads</v>
          </cell>
          <cell r="O224" t="str">
            <v>KP01</v>
          </cell>
        </row>
        <row r="225">
          <cell r="A225">
            <v>600009</v>
          </cell>
          <cell r="B225" t="str">
            <v>Property Insurance Claims</v>
          </cell>
          <cell r="C225" t="str">
            <v>E20101000</v>
          </cell>
          <cell r="D225" t="str">
            <v>Repairs, alteration and maintenance of police premises (including police houses, grounds &amp; green initiatives).</v>
          </cell>
          <cell r="E225" t="str">
            <v>E20101000 Repairs, alteration and maintenance of police premises (including police houses, grounds &amp; green initiatives).</v>
          </cell>
          <cell r="F225" t="str">
            <v>E20101</v>
          </cell>
          <cell r="G225" t="str">
            <v>Repairs &amp; Maintenance</v>
          </cell>
          <cell r="H225" t="str">
            <v>E20101 Repairs &amp; Maintenance</v>
          </cell>
          <cell r="I225" t="str">
            <v>E201</v>
          </cell>
          <cell r="J225" t="str">
            <v>Premises Related Expenditure</v>
          </cell>
          <cell r="K225" t="str">
            <v>E201 Premises Related Expenditure</v>
          </cell>
          <cell r="L225" t="str">
            <v>E2</v>
          </cell>
          <cell r="M225" t="str">
            <v>Overheads</v>
          </cell>
          <cell r="N225" t="str">
            <v>E2 Overheads</v>
          </cell>
          <cell r="O225" t="str">
            <v>KP01</v>
          </cell>
        </row>
        <row r="226">
          <cell r="A226">
            <v>600010</v>
          </cell>
          <cell r="B226" t="str">
            <v>Engineering - Service Contracts</v>
          </cell>
          <cell r="C226" t="str">
            <v>E20101000</v>
          </cell>
          <cell r="D226" t="str">
            <v>Repairs, alteration and maintenance of police premises (including police houses, grounds &amp; green initiatives).</v>
          </cell>
          <cell r="E226" t="str">
            <v>E20101000 Repairs, alteration and maintenance of police premises (including police houses, grounds &amp; green initiatives).</v>
          </cell>
          <cell r="F226" t="str">
            <v>E20101</v>
          </cell>
          <cell r="G226" t="str">
            <v>Repairs &amp; Maintenance</v>
          </cell>
          <cell r="H226" t="str">
            <v>E20101 Repairs &amp; Maintenance</v>
          </cell>
          <cell r="I226" t="str">
            <v>E201</v>
          </cell>
          <cell r="J226" t="str">
            <v>Premises Related Expenditure</v>
          </cell>
          <cell r="K226" t="str">
            <v>E201 Premises Related Expenditure</v>
          </cell>
          <cell r="L226" t="str">
            <v>E2</v>
          </cell>
          <cell r="M226" t="str">
            <v>Overheads</v>
          </cell>
          <cell r="N226" t="str">
            <v>E2 Overheads</v>
          </cell>
          <cell r="O226" t="str">
            <v>KP01</v>
          </cell>
        </row>
        <row r="227">
          <cell r="A227">
            <v>600011</v>
          </cell>
          <cell r="B227" t="str">
            <v>Engineering - Reactive Maintenance</v>
          </cell>
          <cell r="C227" t="str">
            <v>E20101000</v>
          </cell>
          <cell r="D227" t="str">
            <v>Repairs, alteration and maintenance of police premises (including police houses, grounds &amp; green initiatives).</v>
          </cell>
          <cell r="E227" t="str">
            <v>E20101000 Repairs, alteration and maintenance of police premises (including police houses, grounds &amp; green initiatives).</v>
          </cell>
          <cell r="F227" t="str">
            <v>E20101</v>
          </cell>
          <cell r="G227" t="str">
            <v>Repairs &amp; Maintenance</v>
          </cell>
          <cell r="H227" t="str">
            <v>E20101 Repairs &amp; Maintenance</v>
          </cell>
          <cell r="I227" t="str">
            <v>E201</v>
          </cell>
          <cell r="J227" t="str">
            <v>Premises Related Expenditure</v>
          </cell>
          <cell r="K227" t="str">
            <v>E201 Premises Related Expenditure</v>
          </cell>
          <cell r="L227" t="str">
            <v>E2</v>
          </cell>
          <cell r="M227" t="str">
            <v>Overheads</v>
          </cell>
          <cell r="N227" t="str">
            <v>E2 Overheads</v>
          </cell>
          <cell r="O227" t="str">
            <v>KP01</v>
          </cell>
        </row>
        <row r="228">
          <cell r="A228">
            <v>600012</v>
          </cell>
          <cell r="B228" t="str">
            <v>Engineering - Improvements / Replacement</v>
          </cell>
          <cell r="C228" t="str">
            <v>E20101000</v>
          </cell>
          <cell r="D228" t="str">
            <v>Repairs, alteration and maintenance of police premises (including police houses, grounds &amp; green initiatives).</v>
          </cell>
          <cell r="E228" t="str">
            <v>E20101000 Repairs, alteration and maintenance of police premises (including police houses, grounds &amp; green initiatives).</v>
          </cell>
          <cell r="F228" t="str">
            <v>E20101</v>
          </cell>
          <cell r="G228" t="str">
            <v>Repairs &amp; Maintenance</v>
          </cell>
          <cell r="H228" t="str">
            <v>E20101 Repairs &amp; Maintenance</v>
          </cell>
          <cell r="I228" t="str">
            <v>E201</v>
          </cell>
          <cell r="J228" t="str">
            <v>Premises Related Expenditure</v>
          </cell>
          <cell r="K228" t="str">
            <v>E201 Premises Related Expenditure</v>
          </cell>
          <cell r="L228" t="str">
            <v>E2</v>
          </cell>
          <cell r="M228" t="str">
            <v>Overheads</v>
          </cell>
          <cell r="N228" t="str">
            <v>E2 Overheads</v>
          </cell>
          <cell r="O228" t="str">
            <v>KP01</v>
          </cell>
        </row>
        <row r="229">
          <cell r="A229">
            <v>600013</v>
          </cell>
          <cell r="B229" t="str">
            <v>Buildings - Improvements / Replacements</v>
          </cell>
          <cell r="C229" t="str">
            <v>E20101000</v>
          </cell>
          <cell r="D229" t="str">
            <v>Repairs, alteration and maintenance of police premises (including police houses, grounds &amp; green initiatives).</v>
          </cell>
          <cell r="E229" t="str">
            <v>E20101000 Repairs, alteration and maintenance of police premises (including police houses, grounds &amp; green initiatives).</v>
          </cell>
          <cell r="F229" t="str">
            <v>E20101</v>
          </cell>
          <cell r="G229" t="str">
            <v>Repairs &amp; Maintenance</v>
          </cell>
          <cell r="H229" t="str">
            <v>E20101 Repairs &amp; Maintenance</v>
          </cell>
          <cell r="I229" t="str">
            <v>E201</v>
          </cell>
          <cell r="J229" t="str">
            <v>Premises Related Expenditure</v>
          </cell>
          <cell r="K229" t="str">
            <v>E201 Premises Related Expenditure</v>
          </cell>
          <cell r="L229" t="str">
            <v>E2</v>
          </cell>
          <cell r="M229" t="str">
            <v>Overheads</v>
          </cell>
          <cell r="N229" t="str">
            <v>E2 Overheads</v>
          </cell>
          <cell r="O229" t="str">
            <v>KP01</v>
          </cell>
        </row>
        <row r="230">
          <cell r="A230">
            <v>600014</v>
          </cell>
          <cell r="B230" t="str">
            <v>CRB Property Recharges</v>
          </cell>
          <cell r="C230" t="str">
            <v>E20101000</v>
          </cell>
          <cell r="D230" t="str">
            <v>Repairs, alteration and maintenance of police premises (including police houses, grounds &amp; green initiatives).</v>
          </cell>
          <cell r="E230" t="str">
            <v>E20101000 Repairs, alteration and maintenance of police premises (including police houses, grounds &amp; green initiatives).</v>
          </cell>
          <cell r="F230" t="str">
            <v>E20101</v>
          </cell>
          <cell r="G230" t="str">
            <v>Repairs &amp; Maintenance</v>
          </cell>
          <cell r="H230" t="str">
            <v>E20101 Repairs &amp; Maintenance</v>
          </cell>
          <cell r="I230" t="str">
            <v>E201</v>
          </cell>
          <cell r="J230" t="str">
            <v>Premises Related Expenditure</v>
          </cell>
          <cell r="K230" t="str">
            <v>E201 Premises Related Expenditure</v>
          </cell>
          <cell r="L230" t="str">
            <v>E2</v>
          </cell>
          <cell r="M230" t="str">
            <v>Overheads</v>
          </cell>
          <cell r="N230" t="str">
            <v>E2 Overheads</v>
          </cell>
          <cell r="O230" t="str">
            <v>KP01</v>
          </cell>
        </row>
        <row r="231">
          <cell r="A231">
            <v>600015</v>
          </cell>
          <cell r="B231" t="str">
            <v>Internal Decoration - Prop Svs</v>
          </cell>
          <cell r="C231" t="str">
            <v>E20101000</v>
          </cell>
          <cell r="D231" t="str">
            <v>Repairs, alteration and maintenance of police premises (including police houses, grounds &amp; green initiatives).</v>
          </cell>
          <cell r="E231" t="str">
            <v>E20101000 Repairs, alteration and maintenance of police premises (including police houses, grounds &amp; green initiatives).</v>
          </cell>
          <cell r="F231" t="str">
            <v>E20101</v>
          </cell>
          <cell r="G231" t="str">
            <v>Repairs &amp; Maintenance</v>
          </cell>
          <cell r="H231" t="str">
            <v>E20101 Repairs &amp; Maintenance</v>
          </cell>
          <cell r="I231" t="str">
            <v>E201</v>
          </cell>
          <cell r="J231" t="str">
            <v>Premises Related Expenditure</v>
          </cell>
          <cell r="K231" t="str">
            <v>E201 Premises Related Expenditure</v>
          </cell>
          <cell r="L231" t="str">
            <v>E2</v>
          </cell>
          <cell r="M231" t="str">
            <v>Overheads</v>
          </cell>
          <cell r="N231" t="str">
            <v>E2 Overheads</v>
          </cell>
          <cell r="O231" t="str">
            <v>KP01</v>
          </cell>
        </row>
        <row r="232">
          <cell r="A232">
            <v>600016</v>
          </cell>
          <cell r="B232" t="str">
            <v>Fir Pond Maintenance</v>
          </cell>
          <cell r="C232" t="str">
            <v>E20101000</v>
          </cell>
          <cell r="D232" t="str">
            <v>Repairs, alteration and maintenance of police premises (including police houses, grounds &amp; green initiatives).</v>
          </cell>
          <cell r="E232" t="str">
            <v>E20101000 Repairs, alteration and maintenance of police premises (including police houses, grounds &amp; green initiatives).</v>
          </cell>
          <cell r="F232" t="str">
            <v>E20101</v>
          </cell>
          <cell r="G232" t="str">
            <v>Repairs &amp; Maintenance</v>
          </cell>
          <cell r="H232" t="str">
            <v>E20101 Repairs &amp; Maintenance</v>
          </cell>
          <cell r="I232" t="str">
            <v>E201</v>
          </cell>
          <cell r="J232" t="str">
            <v>Premises Related Expenditure</v>
          </cell>
          <cell r="K232" t="str">
            <v>E201 Premises Related Expenditure</v>
          </cell>
          <cell r="L232" t="str">
            <v>E2</v>
          </cell>
          <cell r="M232" t="str">
            <v>Overheads</v>
          </cell>
          <cell r="N232" t="str">
            <v>E2 Overheads</v>
          </cell>
          <cell r="O232" t="str">
            <v>KP01</v>
          </cell>
        </row>
        <row r="233">
          <cell r="A233">
            <v>600017</v>
          </cell>
          <cell r="B233" t="str">
            <v>Gym Repairs</v>
          </cell>
          <cell r="C233" t="str">
            <v>E20101000</v>
          </cell>
          <cell r="D233" t="str">
            <v>Repairs, alteration and maintenance of police premises (including police houses, grounds &amp; green initiatives).</v>
          </cell>
          <cell r="E233" t="str">
            <v>E20101000 Repairs, alteration and maintenance of police premises (including police houses, grounds &amp; green initiatives).</v>
          </cell>
          <cell r="F233" t="str">
            <v>E20101</v>
          </cell>
          <cell r="G233" t="str">
            <v>Repairs &amp; Maintenance</v>
          </cell>
          <cell r="H233" t="str">
            <v>E20101 Repairs &amp; Maintenance</v>
          </cell>
          <cell r="I233" t="str">
            <v>E201</v>
          </cell>
          <cell r="J233" t="str">
            <v>Premises Related Expenditure</v>
          </cell>
          <cell r="K233" t="str">
            <v>E201 Premises Related Expenditure</v>
          </cell>
          <cell r="L233" t="str">
            <v>E2</v>
          </cell>
          <cell r="M233" t="str">
            <v>Overheads</v>
          </cell>
          <cell r="N233" t="str">
            <v>E2 Overheads</v>
          </cell>
          <cell r="O233" t="str">
            <v>KP01</v>
          </cell>
        </row>
        <row r="234">
          <cell r="A234">
            <v>600018</v>
          </cell>
          <cell r="B234" t="str">
            <v>Security - Planned Maintenance</v>
          </cell>
          <cell r="C234" t="str">
            <v>E20101000</v>
          </cell>
          <cell r="D234" t="str">
            <v>Repairs, alteration and maintenance of police premises (including police houses, grounds &amp; green initiatives).</v>
          </cell>
          <cell r="E234" t="str">
            <v>E20101000 Repairs, alteration and maintenance of police premises (including police houses, grounds &amp; green initiatives).</v>
          </cell>
          <cell r="F234" t="str">
            <v>E20101</v>
          </cell>
          <cell r="G234" t="str">
            <v>Repairs &amp; Maintenance</v>
          </cell>
          <cell r="H234" t="str">
            <v>E20101 Repairs &amp; Maintenance</v>
          </cell>
          <cell r="I234" t="str">
            <v>E201</v>
          </cell>
          <cell r="J234" t="str">
            <v>Premises Related Expenditure</v>
          </cell>
          <cell r="K234" t="str">
            <v>E201 Premises Related Expenditure</v>
          </cell>
          <cell r="L234" t="str">
            <v>E2</v>
          </cell>
          <cell r="M234" t="str">
            <v>Overheads</v>
          </cell>
          <cell r="N234" t="str">
            <v>E2 Overheads</v>
          </cell>
          <cell r="O234" t="str">
            <v>KP01</v>
          </cell>
        </row>
        <row r="235">
          <cell r="A235">
            <v>600019</v>
          </cell>
          <cell r="B235" t="str">
            <v>Security - Reactive Maintenance</v>
          </cell>
          <cell r="C235" t="str">
            <v>E20101000</v>
          </cell>
          <cell r="D235" t="str">
            <v>Repairs, alteration and maintenance of police premises (including police houses, grounds &amp; green initiatives).</v>
          </cell>
          <cell r="E235" t="str">
            <v>E20101000 Repairs, alteration and maintenance of police premises (including police houses, grounds &amp; green initiatives).</v>
          </cell>
          <cell r="F235" t="str">
            <v>E20101</v>
          </cell>
          <cell r="G235" t="str">
            <v>Repairs &amp; Maintenance</v>
          </cell>
          <cell r="H235" t="str">
            <v>E20101 Repairs &amp; Maintenance</v>
          </cell>
          <cell r="I235" t="str">
            <v>E201</v>
          </cell>
          <cell r="J235" t="str">
            <v>Premises Related Expenditure</v>
          </cell>
          <cell r="K235" t="str">
            <v>E201 Premises Related Expenditure</v>
          </cell>
          <cell r="L235" t="str">
            <v>E2</v>
          </cell>
          <cell r="M235" t="str">
            <v>Overheads</v>
          </cell>
          <cell r="N235" t="str">
            <v>E2 Overheads</v>
          </cell>
          <cell r="O235" t="str">
            <v>KP01</v>
          </cell>
        </row>
        <row r="236">
          <cell r="A236">
            <v>600020</v>
          </cell>
          <cell r="B236" t="str">
            <v>Hand Drier Hire</v>
          </cell>
          <cell r="C236" t="str">
            <v>E20101000</v>
          </cell>
          <cell r="D236" t="str">
            <v>Repairs, alteration and maintenance of police premises (including police houses, grounds &amp; green initiatives).</v>
          </cell>
          <cell r="E236" t="str">
            <v>E20101000 Repairs, alteration and maintenance of police premises (including police houses, grounds &amp; green initiatives).</v>
          </cell>
          <cell r="F236" t="str">
            <v>E20101</v>
          </cell>
          <cell r="G236" t="str">
            <v>Repairs &amp; Maintenance</v>
          </cell>
          <cell r="H236" t="str">
            <v>E20101 Repairs &amp; Maintenance</v>
          </cell>
          <cell r="I236" t="str">
            <v>E201</v>
          </cell>
          <cell r="J236" t="str">
            <v>Premises Related Expenditure</v>
          </cell>
          <cell r="K236" t="str">
            <v>E201 Premises Related Expenditure</v>
          </cell>
          <cell r="L236" t="str">
            <v>E2</v>
          </cell>
          <cell r="M236" t="str">
            <v>Overheads</v>
          </cell>
          <cell r="N236" t="str">
            <v>E2 Overheads</v>
          </cell>
          <cell r="O236" t="str">
            <v>KP01</v>
          </cell>
        </row>
        <row r="237">
          <cell r="A237">
            <v>600021</v>
          </cell>
          <cell r="B237" t="str">
            <v>Facilities Support Services</v>
          </cell>
          <cell r="C237" t="str">
            <v>E20101000</v>
          </cell>
          <cell r="D237" t="str">
            <v>Repairs, alteration and maintenance of police premises (including police houses, grounds &amp; green initiatives).</v>
          </cell>
          <cell r="E237" t="str">
            <v>E20101000 Repairs, alteration and maintenance of police premises (including police houses, grounds &amp; green initiatives).</v>
          </cell>
          <cell r="F237" t="str">
            <v>E20101</v>
          </cell>
          <cell r="G237" t="str">
            <v>Repairs &amp; Maintenance</v>
          </cell>
          <cell r="H237" t="str">
            <v>E20101 Repairs &amp; Maintenance</v>
          </cell>
          <cell r="I237" t="str">
            <v>E201</v>
          </cell>
          <cell r="J237" t="str">
            <v>Premises Related Expenditure</v>
          </cell>
          <cell r="K237" t="str">
            <v>E201 Premises Related Expenditure</v>
          </cell>
          <cell r="L237" t="str">
            <v>E2</v>
          </cell>
          <cell r="M237" t="str">
            <v>Overheads</v>
          </cell>
          <cell r="N237" t="str">
            <v>E2 Overheads</v>
          </cell>
          <cell r="O237" t="str">
            <v>KP01</v>
          </cell>
        </row>
        <row r="238">
          <cell r="A238">
            <v>600022</v>
          </cell>
          <cell r="B238" t="str">
            <v>Rent A Crate</v>
          </cell>
          <cell r="C238" t="str">
            <v>E20101000</v>
          </cell>
          <cell r="D238" t="str">
            <v>Repairs, alteration and maintenance of police premises (including police houses, grounds &amp; green initiatives).</v>
          </cell>
          <cell r="E238" t="str">
            <v>E20101000 Repairs, alteration and maintenance of police premises (including police houses, grounds &amp; green initiatives).</v>
          </cell>
          <cell r="F238" t="str">
            <v>E20101</v>
          </cell>
          <cell r="G238" t="str">
            <v>Repairs &amp; Maintenance</v>
          </cell>
          <cell r="H238" t="str">
            <v>E20101 Repairs &amp; Maintenance</v>
          </cell>
          <cell r="I238" t="str">
            <v>E201</v>
          </cell>
          <cell r="J238" t="str">
            <v>Premises Related Expenditure</v>
          </cell>
          <cell r="K238" t="str">
            <v>E201 Premises Related Expenditure</v>
          </cell>
          <cell r="L238" t="str">
            <v>E2</v>
          </cell>
          <cell r="M238" t="str">
            <v>Overheads</v>
          </cell>
          <cell r="N238" t="str">
            <v>E2 Overheads</v>
          </cell>
          <cell r="O238" t="str">
            <v>KP01</v>
          </cell>
        </row>
        <row r="239">
          <cell r="A239">
            <v>600100</v>
          </cell>
          <cell r="B239" t="str">
            <v>Building Fabric Maint Plan ESTATE ONLY -</v>
          </cell>
          <cell r="C239" t="str">
            <v>E20101000</v>
          </cell>
          <cell r="D239" t="str">
            <v>Repairs, alteration and maintenance of police premises (including police houses, grounds &amp; green initiatives).</v>
          </cell>
          <cell r="E239" t="str">
            <v>E20101000 Repairs, alteration and maintenance of police premises (including police houses, grounds &amp; green initiatives).</v>
          </cell>
          <cell r="F239" t="str">
            <v>E20101</v>
          </cell>
          <cell r="G239" t="str">
            <v>Repairs &amp; Maintenance</v>
          </cell>
          <cell r="H239" t="str">
            <v>E20101 Repairs &amp; Maintenance</v>
          </cell>
          <cell r="I239" t="str">
            <v>E201</v>
          </cell>
          <cell r="J239" t="str">
            <v>Premises Related Expenditure</v>
          </cell>
          <cell r="K239" t="str">
            <v>E201 Premises Related Expenditure</v>
          </cell>
          <cell r="L239" t="str">
            <v>E2</v>
          </cell>
          <cell r="M239" t="str">
            <v>Overheads</v>
          </cell>
          <cell r="N239" t="str">
            <v>E2 Overheads</v>
          </cell>
          <cell r="O239" t="str">
            <v>KP01</v>
          </cell>
        </row>
        <row r="240">
          <cell r="A240">
            <v>600110</v>
          </cell>
          <cell r="B240" t="str">
            <v>Building Fabric Maintenance Reactive -PR</v>
          </cell>
          <cell r="C240" t="str">
            <v>E20101000</v>
          </cell>
          <cell r="D240" t="str">
            <v>Repairs, alteration and maintenance of police premises (including police houses, grounds &amp; green initiatives).</v>
          </cell>
          <cell r="E240" t="str">
            <v>E20101000 Repairs, alteration and maintenance of police premises (including police houses, grounds &amp; green initiatives).</v>
          </cell>
          <cell r="F240" t="str">
            <v>E20101</v>
          </cell>
          <cell r="G240" t="str">
            <v>Repairs &amp; Maintenance</v>
          </cell>
          <cell r="H240" t="str">
            <v>E20101 Repairs &amp; Maintenance</v>
          </cell>
          <cell r="I240" t="str">
            <v>E201</v>
          </cell>
          <cell r="J240" t="str">
            <v>Premises Related Expenditure</v>
          </cell>
          <cell r="K240" t="str">
            <v>E201 Premises Related Expenditure</v>
          </cell>
          <cell r="L240" t="str">
            <v>E2</v>
          </cell>
          <cell r="M240" t="str">
            <v>Overheads</v>
          </cell>
          <cell r="N240" t="str">
            <v>E2 Overheads</v>
          </cell>
          <cell r="O240" t="str">
            <v>KP01</v>
          </cell>
        </row>
        <row r="241">
          <cell r="A241">
            <v>600120</v>
          </cell>
          <cell r="B241" t="str">
            <v>Building Fabric NonStructural Planned -P</v>
          </cell>
          <cell r="C241" t="str">
            <v>E20101000</v>
          </cell>
          <cell r="D241" t="str">
            <v>Repairs, alteration and maintenance of police premises (including police houses, grounds &amp; green initiatives).</v>
          </cell>
          <cell r="E241" t="str">
            <v>E20101000 Repairs, alteration and maintenance of police premises (including police houses, grounds &amp; green initiatives).</v>
          </cell>
          <cell r="F241" t="str">
            <v>E20101</v>
          </cell>
          <cell r="G241" t="str">
            <v>Repairs &amp; Maintenance</v>
          </cell>
          <cell r="H241" t="str">
            <v>E20101 Repairs &amp; Maintenance</v>
          </cell>
          <cell r="I241" t="str">
            <v>E201</v>
          </cell>
          <cell r="J241" t="str">
            <v>Premises Related Expenditure</v>
          </cell>
          <cell r="K241" t="str">
            <v>E201 Premises Related Expenditure</v>
          </cell>
          <cell r="L241" t="str">
            <v>E2</v>
          </cell>
          <cell r="M241" t="str">
            <v>Overheads</v>
          </cell>
          <cell r="N241" t="str">
            <v>E2 Overheads</v>
          </cell>
          <cell r="O241" t="str">
            <v>KP01</v>
          </cell>
        </row>
        <row r="242">
          <cell r="A242">
            <v>600130</v>
          </cell>
          <cell r="B242" t="str">
            <v>Building Fabric Non Structural Main. -PR</v>
          </cell>
          <cell r="C242" t="str">
            <v>E20101000</v>
          </cell>
          <cell r="D242" t="str">
            <v>Repairs, alteration and maintenance of police premises (including police houses, grounds &amp; green initiatives).</v>
          </cell>
          <cell r="E242" t="str">
            <v>E20101000 Repairs, alteration and maintenance of police premises (including police houses, grounds &amp; green initiatives).</v>
          </cell>
          <cell r="F242" t="str">
            <v>E20101</v>
          </cell>
          <cell r="G242" t="str">
            <v>Repairs &amp; Maintenance</v>
          </cell>
          <cell r="H242" t="str">
            <v>E20101 Repairs &amp; Maintenance</v>
          </cell>
          <cell r="I242" t="str">
            <v>E201</v>
          </cell>
          <cell r="J242" t="str">
            <v>Premises Related Expenditure</v>
          </cell>
          <cell r="K242" t="str">
            <v>E201 Premises Related Expenditure</v>
          </cell>
          <cell r="L242" t="str">
            <v>E2</v>
          </cell>
          <cell r="M242" t="str">
            <v>Overheads</v>
          </cell>
          <cell r="N242" t="str">
            <v>E2 Overheads</v>
          </cell>
          <cell r="O242" t="str">
            <v>KP01</v>
          </cell>
        </row>
        <row r="243">
          <cell r="A243">
            <v>600140</v>
          </cell>
          <cell r="B243" t="str">
            <v>Building Fabric Internal Main Planned -P</v>
          </cell>
          <cell r="C243" t="str">
            <v>E20101000</v>
          </cell>
          <cell r="D243" t="str">
            <v>Repairs, alteration and maintenance of police premises (including police houses, grounds &amp; green initiatives).</v>
          </cell>
          <cell r="E243" t="str">
            <v>E20101000 Repairs, alteration and maintenance of police premises (including police houses, grounds &amp; green initiatives).</v>
          </cell>
          <cell r="F243" t="str">
            <v>E20101</v>
          </cell>
          <cell r="G243" t="str">
            <v>Repairs &amp; Maintenance</v>
          </cell>
          <cell r="H243" t="str">
            <v>E20101 Repairs &amp; Maintenance</v>
          </cell>
          <cell r="I243" t="str">
            <v>E201</v>
          </cell>
          <cell r="J243" t="str">
            <v>Premises Related Expenditure</v>
          </cell>
          <cell r="K243" t="str">
            <v>E201 Premises Related Expenditure</v>
          </cell>
          <cell r="L243" t="str">
            <v>E2</v>
          </cell>
          <cell r="M243" t="str">
            <v>Overheads</v>
          </cell>
          <cell r="N243" t="str">
            <v>E2 Overheads</v>
          </cell>
          <cell r="O243" t="str">
            <v>KP01</v>
          </cell>
        </row>
        <row r="244">
          <cell r="A244">
            <v>600150</v>
          </cell>
          <cell r="B244" t="str">
            <v>Building Fabric Intl Main Reactive -PREF</v>
          </cell>
          <cell r="C244" t="str">
            <v>E20101000</v>
          </cell>
          <cell r="D244" t="str">
            <v>Repairs, alteration and maintenance of police premises (including police houses, grounds &amp; green initiatives).</v>
          </cell>
          <cell r="E244" t="str">
            <v>E20101000 Repairs, alteration and maintenance of police premises (including police houses, grounds &amp; green initiatives).</v>
          </cell>
          <cell r="F244" t="str">
            <v>E20101</v>
          </cell>
          <cell r="G244" t="str">
            <v>Repairs &amp; Maintenance</v>
          </cell>
          <cell r="H244" t="str">
            <v>E20101 Repairs &amp; Maintenance</v>
          </cell>
          <cell r="I244" t="str">
            <v>E201</v>
          </cell>
          <cell r="J244" t="str">
            <v>Premises Related Expenditure</v>
          </cell>
          <cell r="K244" t="str">
            <v>E201 Premises Related Expenditure</v>
          </cell>
          <cell r="L244" t="str">
            <v>E2</v>
          </cell>
          <cell r="M244" t="str">
            <v>Overheads</v>
          </cell>
          <cell r="N244" t="str">
            <v>E2 Overheads</v>
          </cell>
          <cell r="O244" t="str">
            <v>KP01</v>
          </cell>
        </row>
        <row r="245">
          <cell r="A245">
            <v>600160</v>
          </cell>
          <cell r="B245" t="str">
            <v>Building Fabric External Main Planned -P</v>
          </cell>
          <cell r="C245" t="str">
            <v>E20101000</v>
          </cell>
          <cell r="D245" t="str">
            <v>Repairs, alteration and maintenance of police premises (including police houses, grounds &amp; green initiatives).</v>
          </cell>
          <cell r="E245" t="str">
            <v>E20101000 Repairs, alteration and maintenance of police premises (including police houses, grounds &amp; green initiatives).</v>
          </cell>
          <cell r="F245" t="str">
            <v>E20101</v>
          </cell>
          <cell r="G245" t="str">
            <v>Repairs &amp; Maintenance</v>
          </cell>
          <cell r="H245" t="str">
            <v>E20101 Repairs &amp; Maintenance</v>
          </cell>
          <cell r="I245" t="str">
            <v>E201</v>
          </cell>
          <cell r="J245" t="str">
            <v>Premises Related Expenditure</v>
          </cell>
          <cell r="K245" t="str">
            <v>E201 Premises Related Expenditure</v>
          </cell>
          <cell r="L245" t="str">
            <v>E2</v>
          </cell>
          <cell r="M245" t="str">
            <v>Overheads</v>
          </cell>
          <cell r="N245" t="str">
            <v>E2 Overheads</v>
          </cell>
          <cell r="O245" t="str">
            <v>KP01</v>
          </cell>
        </row>
        <row r="246">
          <cell r="A246">
            <v>600170</v>
          </cell>
          <cell r="B246" t="str">
            <v>Building Fabric External Reactive -PREFY</v>
          </cell>
          <cell r="C246" t="str">
            <v>E20101000</v>
          </cell>
          <cell r="D246" t="str">
            <v>Repairs, alteration and maintenance of police premises (including police houses, grounds &amp; green initiatives).</v>
          </cell>
          <cell r="E246" t="str">
            <v>E20101000 Repairs, alteration and maintenance of police premises (including police houses, grounds &amp; green initiatives).</v>
          </cell>
          <cell r="F246" t="str">
            <v>E20101</v>
          </cell>
          <cell r="G246" t="str">
            <v>Repairs &amp; Maintenance</v>
          </cell>
          <cell r="H246" t="str">
            <v>E20101 Repairs &amp; Maintenance</v>
          </cell>
          <cell r="I246" t="str">
            <v>E201</v>
          </cell>
          <cell r="J246" t="str">
            <v>Premises Related Expenditure</v>
          </cell>
          <cell r="K246" t="str">
            <v>E201 Premises Related Expenditure</v>
          </cell>
          <cell r="L246" t="str">
            <v>E2</v>
          </cell>
          <cell r="M246" t="str">
            <v>Overheads</v>
          </cell>
          <cell r="N246" t="str">
            <v>E2 Overheads</v>
          </cell>
          <cell r="O246" t="str">
            <v>KP01</v>
          </cell>
        </row>
        <row r="247">
          <cell r="A247">
            <v>600180</v>
          </cell>
          <cell r="B247" t="str">
            <v>Building Fabric Alterations Planned -PRE</v>
          </cell>
          <cell r="C247" t="str">
            <v>E20101000</v>
          </cell>
          <cell r="D247" t="str">
            <v>Repairs, alteration and maintenance of police premises (including police houses, grounds &amp; green initiatives).</v>
          </cell>
          <cell r="E247" t="str">
            <v>E20101000 Repairs, alteration and maintenance of police premises (including police houses, grounds &amp; green initiatives).</v>
          </cell>
          <cell r="F247" t="str">
            <v>E20101</v>
          </cell>
          <cell r="G247" t="str">
            <v>Repairs &amp; Maintenance</v>
          </cell>
          <cell r="H247" t="str">
            <v>E20101 Repairs &amp; Maintenance</v>
          </cell>
          <cell r="I247" t="str">
            <v>E201</v>
          </cell>
          <cell r="J247" t="str">
            <v>Premises Related Expenditure</v>
          </cell>
          <cell r="K247" t="str">
            <v>E201 Premises Related Expenditure</v>
          </cell>
          <cell r="L247" t="str">
            <v>E2</v>
          </cell>
          <cell r="M247" t="str">
            <v>Overheads</v>
          </cell>
          <cell r="N247" t="str">
            <v>E2 Overheads</v>
          </cell>
          <cell r="O247" t="str">
            <v>KP01</v>
          </cell>
        </row>
        <row r="248">
          <cell r="A248">
            <v>600190</v>
          </cell>
          <cell r="B248" t="str">
            <v>Building Fabric Safety Works Planned -PR</v>
          </cell>
          <cell r="C248" t="str">
            <v>E20101000</v>
          </cell>
          <cell r="D248" t="str">
            <v>Repairs, alteration and maintenance of police premises (including police houses, grounds &amp; green initiatives).</v>
          </cell>
          <cell r="E248" t="str">
            <v>E20101000 Repairs, alteration and maintenance of police premises (including police houses, grounds &amp; green initiatives).</v>
          </cell>
          <cell r="F248" t="str">
            <v>E20101</v>
          </cell>
          <cell r="G248" t="str">
            <v>Repairs &amp; Maintenance</v>
          </cell>
          <cell r="H248" t="str">
            <v>E20101 Repairs &amp; Maintenance</v>
          </cell>
          <cell r="I248" t="str">
            <v>E201</v>
          </cell>
          <cell r="J248" t="str">
            <v>Premises Related Expenditure</v>
          </cell>
          <cell r="K248" t="str">
            <v>E201 Premises Related Expenditure</v>
          </cell>
          <cell r="L248" t="str">
            <v>E2</v>
          </cell>
          <cell r="M248" t="str">
            <v>Overheads</v>
          </cell>
          <cell r="N248" t="str">
            <v>E2 Overheads</v>
          </cell>
          <cell r="O248" t="str">
            <v>KP01</v>
          </cell>
        </row>
        <row r="249">
          <cell r="A249">
            <v>600200</v>
          </cell>
          <cell r="B249" t="str">
            <v>Building Fabric Safety Works Reactive -P</v>
          </cell>
          <cell r="C249" t="str">
            <v>E20101000</v>
          </cell>
          <cell r="D249" t="str">
            <v>Repairs, alteration and maintenance of police premises (including police houses, grounds &amp; green initiatives).</v>
          </cell>
          <cell r="E249" t="str">
            <v>E20101000 Repairs, alteration and maintenance of police premises (including police houses, grounds &amp; green initiatives).</v>
          </cell>
          <cell r="F249" t="str">
            <v>E20101</v>
          </cell>
          <cell r="G249" t="str">
            <v>Repairs &amp; Maintenance</v>
          </cell>
          <cell r="H249" t="str">
            <v>E20101 Repairs &amp; Maintenance</v>
          </cell>
          <cell r="I249" t="str">
            <v>E201</v>
          </cell>
          <cell r="J249" t="str">
            <v>Premises Related Expenditure</v>
          </cell>
          <cell r="K249" t="str">
            <v>E201 Premises Related Expenditure</v>
          </cell>
          <cell r="L249" t="str">
            <v>E2</v>
          </cell>
          <cell r="M249" t="str">
            <v>Overheads</v>
          </cell>
          <cell r="N249" t="str">
            <v>E2 Overheads</v>
          </cell>
          <cell r="O249" t="str">
            <v>KP01</v>
          </cell>
        </row>
        <row r="250">
          <cell r="A250">
            <v>600210</v>
          </cell>
          <cell r="B250" t="str">
            <v>Building Eng Planned Boiler &amp; Plant -PRE</v>
          </cell>
          <cell r="C250" t="str">
            <v>E20101000</v>
          </cell>
          <cell r="D250" t="str">
            <v>Repairs, alteration and maintenance of police premises (including police houses, grounds &amp; green initiatives).</v>
          </cell>
          <cell r="E250" t="str">
            <v>E20101000 Repairs, alteration and maintenance of police premises (including police houses, grounds &amp; green initiatives).</v>
          </cell>
          <cell r="F250" t="str">
            <v>E20101</v>
          </cell>
          <cell r="G250" t="str">
            <v>Repairs &amp; Maintenance</v>
          </cell>
          <cell r="H250" t="str">
            <v>E20101 Repairs &amp; Maintenance</v>
          </cell>
          <cell r="I250" t="str">
            <v>E201</v>
          </cell>
          <cell r="J250" t="str">
            <v>Premises Related Expenditure</v>
          </cell>
          <cell r="K250" t="str">
            <v>E201 Premises Related Expenditure</v>
          </cell>
          <cell r="L250" t="str">
            <v>E2</v>
          </cell>
          <cell r="M250" t="str">
            <v>Overheads</v>
          </cell>
          <cell r="N250" t="str">
            <v>E2 Overheads</v>
          </cell>
          <cell r="O250" t="str">
            <v>KP01</v>
          </cell>
        </row>
        <row r="251">
          <cell r="A251">
            <v>600220</v>
          </cell>
          <cell r="B251" t="str">
            <v>Building Engineering Boiler Reactive -PR</v>
          </cell>
          <cell r="C251" t="str">
            <v>E20101000</v>
          </cell>
          <cell r="D251" t="str">
            <v>Repairs, alteration and maintenance of police premises (including police houses, grounds &amp; green initiatives).</v>
          </cell>
          <cell r="E251" t="str">
            <v>E20101000 Repairs, alteration and maintenance of police premises (including police houses, grounds &amp; green initiatives).</v>
          </cell>
          <cell r="F251" t="str">
            <v>E20101</v>
          </cell>
          <cell r="G251" t="str">
            <v>Repairs &amp; Maintenance</v>
          </cell>
          <cell r="H251" t="str">
            <v>E20101 Repairs &amp; Maintenance</v>
          </cell>
          <cell r="I251" t="str">
            <v>E201</v>
          </cell>
          <cell r="J251" t="str">
            <v>Premises Related Expenditure</v>
          </cell>
          <cell r="K251" t="str">
            <v>E201 Premises Related Expenditure</v>
          </cell>
          <cell r="L251" t="str">
            <v>E2</v>
          </cell>
          <cell r="M251" t="str">
            <v>Overheads</v>
          </cell>
          <cell r="N251" t="str">
            <v>E2 Overheads</v>
          </cell>
          <cell r="O251" t="str">
            <v>KP01</v>
          </cell>
        </row>
        <row r="252">
          <cell r="A252">
            <v>600225</v>
          </cell>
          <cell r="B252" t="str">
            <v>Building Enginnering Reactive -PREFY13</v>
          </cell>
          <cell r="C252" t="str">
            <v>E20101000</v>
          </cell>
          <cell r="D252" t="str">
            <v>Repairs, alteration and maintenance of police premises (including police houses, grounds &amp; green initiatives).</v>
          </cell>
          <cell r="E252" t="str">
            <v>E20101000 Repairs, alteration and maintenance of police premises (including police houses, grounds &amp; green initiatives).</v>
          </cell>
          <cell r="F252" t="str">
            <v>E20101</v>
          </cell>
          <cell r="G252" t="str">
            <v>Repairs &amp; Maintenance</v>
          </cell>
          <cell r="H252" t="str">
            <v>E20101 Repairs &amp; Maintenance</v>
          </cell>
          <cell r="I252" t="str">
            <v>E201</v>
          </cell>
          <cell r="J252" t="str">
            <v>Premises Related Expenditure</v>
          </cell>
          <cell r="K252" t="str">
            <v>E201 Premises Related Expenditure</v>
          </cell>
          <cell r="L252" t="str">
            <v>E2</v>
          </cell>
          <cell r="M252" t="str">
            <v>Overheads</v>
          </cell>
          <cell r="N252" t="str">
            <v>E2 Overheads</v>
          </cell>
          <cell r="O252" t="str">
            <v>KP01</v>
          </cell>
        </row>
        <row r="253">
          <cell r="A253">
            <v>600230</v>
          </cell>
          <cell r="B253" t="str">
            <v>Building Engineering HVAC Planned -PREFY</v>
          </cell>
          <cell r="C253" t="str">
            <v>E20101000</v>
          </cell>
          <cell r="D253" t="str">
            <v>Repairs, alteration and maintenance of police premises (including police houses, grounds &amp; green initiatives).</v>
          </cell>
          <cell r="E253" t="str">
            <v>E20101000 Repairs, alteration and maintenance of police premises (including police houses, grounds &amp; green initiatives).</v>
          </cell>
          <cell r="F253" t="str">
            <v>E20101</v>
          </cell>
          <cell r="G253" t="str">
            <v>Repairs &amp; Maintenance</v>
          </cell>
          <cell r="H253" t="str">
            <v>E20101 Repairs &amp; Maintenance</v>
          </cell>
          <cell r="I253" t="str">
            <v>E201</v>
          </cell>
          <cell r="J253" t="str">
            <v>Premises Related Expenditure</v>
          </cell>
          <cell r="K253" t="str">
            <v>E201 Premises Related Expenditure</v>
          </cell>
          <cell r="L253" t="str">
            <v>E2</v>
          </cell>
          <cell r="M253" t="str">
            <v>Overheads</v>
          </cell>
          <cell r="N253" t="str">
            <v>E2 Overheads</v>
          </cell>
          <cell r="O253" t="str">
            <v>KP01</v>
          </cell>
        </row>
        <row r="254">
          <cell r="A254">
            <v>600240</v>
          </cell>
          <cell r="B254" t="str">
            <v>Building Engineering HVAC Reactive -PREF</v>
          </cell>
          <cell r="C254" t="str">
            <v>E20101000</v>
          </cell>
          <cell r="D254" t="str">
            <v>Repairs, alteration and maintenance of police premises (including police houses, grounds &amp; green initiatives).</v>
          </cell>
          <cell r="E254" t="str">
            <v>E20101000 Repairs, alteration and maintenance of police premises (including police houses, grounds &amp; green initiatives).</v>
          </cell>
          <cell r="F254" t="str">
            <v>E20101</v>
          </cell>
          <cell r="G254" t="str">
            <v>Repairs &amp; Maintenance</v>
          </cell>
          <cell r="H254" t="str">
            <v>E20101 Repairs &amp; Maintenance</v>
          </cell>
          <cell r="I254" t="str">
            <v>E201</v>
          </cell>
          <cell r="J254" t="str">
            <v>Premises Related Expenditure</v>
          </cell>
          <cell r="K254" t="str">
            <v>E201 Premises Related Expenditure</v>
          </cell>
          <cell r="L254" t="str">
            <v>E2</v>
          </cell>
          <cell r="M254" t="str">
            <v>Overheads</v>
          </cell>
          <cell r="N254" t="str">
            <v>E2 Overheads</v>
          </cell>
          <cell r="O254" t="str">
            <v>KP01</v>
          </cell>
        </row>
        <row r="255">
          <cell r="A255">
            <v>600250</v>
          </cell>
          <cell r="B255" t="str">
            <v>Building Service Main Plan ESTATE ONLY -</v>
          </cell>
          <cell r="C255" t="str">
            <v>E20101000</v>
          </cell>
          <cell r="D255" t="str">
            <v>Repairs, alteration and maintenance of police premises (including police houses, grounds &amp; green initiatives).</v>
          </cell>
          <cell r="E255" t="str">
            <v>E20101000 Repairs, alteration and maintenance of police premises (including police houses, grounds &amp; green initiatives).</v>
          </cell>
          <cell r="F255" t="str">
            <v>E20101</v>
          </cell>
          <cell r="G255" t="str">
            <v>Repairs &amp; Maintenance</v>
          </cell>
          <cell r="H255" t="str">
            <v>E20101 Repairs &amp; Maintenance</v>
          </cell>
          <cell r="I255" t="str">
            <v>E201</v>
          </cell>
          <cell r="J255" t="str">
            <v>Premises Related Expenditure</v>
          </cell>
          <cell r="K255" t="str">
            <v>E201 Premises Related Expenditure</v>
          </cell>
          <cell r="L255" t="str">
            <v>E2</v>
          </cell>
          <cell r="M255" t="str">
            <v>Overheads</v>
          </cell>
          <cell r="N255" t="str">
            <v>E2 Overheads</v>
          </cell>
          <cell r="O255" t="str">
            <v>KP01</v>
          </cell>
        </row>
        <row r="256">
          <cell r="A256">
            <v>600260</v>
          </cell>
          <cell r="B256" t="str">
            <v>Building Eng Planned Security&amp;Equip -PRE</v>
          </cell>
          <cell r="C256" t="str">
            <v>E20101000</v>
          </cell>
          <cell r="D256" t="str">
            <v>Repairs, alteration and maintenance of police premises (including police houses, grounds &amp; green initiatives).</v>
          </cell>
          <cell r="E256" t="str">
            <v>E20101000 Repairs, alteration and maintenance of police premises (including police houses, grounds &amp; green initiatives).</v>
          </cell>
          <cell r="F256" t="str">
            <v>E20101</v>
          </cell>
          <cell r="G256" t="str">
            <v>Repairs &amp; Maintenance</v>
          </cell>
          <cell r="H256" t="str">
            <v>E20101 Repairs &amp; Maintenance</v>
          </cell>
          <cell r="I256" t="str">
            <v>E201</v>
          </cell>
          <cell r="J256" t="str">
            <v>Premises Related Expenditure</v>
          </cell>
          <cell r="K256" t="str">
            <v>E201 Premises Related Expenditure</v>
          </cell>
          <cell r="L256" t="str">
            <v>E2</v>
          </cell>
          <cell r="M256" t="str">
            <v>Overheads</v>
          </cell>
          <cell r="N256" t="str">
            <v>E2 Overheads</v>
          </cell>
          <cell r="O256" t="str">
            <v>KP01</v>
          </cell>
        </row>
        <row r="257">
          <cell r="A257">
            <v>600270</v>
          </cell>
          <cell r="B257" t="str">
            <v>Building Eng Planned Support -PREFY13</v>
          </cell>
          <cell r="C257" t="str">
            <v>E20101000</v>
          </cell>
          <cell r="D257" t="str">
            <v>Repairs, alteration and maintenance of police premises (including police houses, grounds &amp; green initiatives).</v>
          </cell>
          <cell r="E257" t="str">
            <v>E20101000 Repairs, alteration and maintenance of police premises (including police houses, grounds &amp; green initiatives).</v>
          </cell>
          <cell r="F257" t="str">
            <v>E20101</v>
          </cell>
          <cell r="G257" t="str">
            <v>Repairs &amp; Maintenance</v>
          </cell>
          <cell r="H257" t="str">
            <v>E20101 Repairs &amp; Maintenance</v>
          </cell>
          <cell r="I257" t="str">
            <v>E201</v>
          </cell>
          <cell r="J257" t="str">
            <v>Premises Related Expenditure</v>
          </cell>
          <cell r="K257" t="str">
            <v>E201 Premises Related Expenditure</v>
          </cell>
          <cell r="L257" t="str">
            <v>E2</v>
          </cell>
          <cell r="M257" t="str">
            <v>Overheads</v>
          </cell>
          <cell r="N257" t="str">
            <v>E2 Overheads</v>
          </cell>
          <cell r="O257" t="str">
            <v>KP01</v>
          </cell>
        </row>
        <row r="258">
          <cell r="A258">
            <v>600280</v>
          </cell>
          <cell r="B258" t="str">
            <v>Building Services Maintenance Reactive -</v>
          </cell>
          <cell r="C258" t="str">
            <v>E20101000</v>
          </cell>
          <cell r="D258" t="str">
            <v>Repairs, alteration and maintenance of police premises (including police houses, grounds &amp; green initiatives).</v>
          </cell>
          <cell r="E258" t="str">
            <v>E20101000 Repairs, alteration and maintenance of police premises (including police houses, grounds &amp; green initiatives).</v>
          </cell>
          <cell r="F258" t="str">
            <v>E20101</v>
          </cell>
          <cell r="G258" t="str">
            <v>Repairs &amp; Maintenance</v>
          </cell>
          <cell r="H258" t="str">
            <v>E20101 Repairs &amp; Maintenance</v>
          </cell>
          <cell r="I258" t="str">
            <v>E201</v>
          </cell>
          <cell r="J258" t="str">
            <v>Premises Related Expenditure</v>
          </cell>
          <cell r="K258" t="str">
            <v>E201 Premises Related Expenditure</v>
          </cell>
          <cell r="L258" t="str">
            <v>E2</v>
          </cell>
          <cell r="M258" t="str">
            <v>Overheads</v>
          </cell>
          <cell r="N258" t="str">
            <v>E2 Overheads</v>
          </cell>
          <cell r="O258" t="str">
            <v>KP01</v>
          </cell>
        </row>
        <row r="259">
          <cell r="A259">
            <v>600290</v>
          </cell>
          <cell r="B259" t="str">
            <v>Building Engineering Fire Planned -PREFY</v>
          </cell>
          <cell r="C259" t="str">
            <v>E20101000</v>
          </cell>
          <cell r="D259" t="str">
            <v>Repairs, alteration and maintenance of police premises (including police houses, grounds &amp; green initiatives).</v>
          </cell>
          <cell r="E259" t="str">
            <v>E20101000 Repairs, alteration and maintenance of police premises (including police houses, grounds &amp; green initiatives).</v>
          </cell>
          <cell r="F259" t="str">
            <v>E20101</v>
          </cell>
          <cell r="G259" t="str">
            <v>Repairs &amp; Maintenance</v>
          </cell>
          <cell r="H259" t="str">
            <v>E20101 Repairs &amp; Maintenance</v>
          </cell>
          <cell r="I259" t="str">
            <v>E201</v>
          </cell>
          <cell r="J259" t="str">
            <v>Premises Related Expenditure</v>
          </cell>
          <cell r="K259" t="str">
            <v>E201 Premises Related Expenditure</v>
          </cell>
          <cell r="L259" t="str">
            <v>E2</v>
          </cell>
          <cell r="M259" t="str">
            <v>Overheads</v>
          </cell>
          <cell r="N259" t="str">
            <v>E2 Overheads</v>
          </cell>
          <cell r="O259" t="str">
            <v>KP01</v>
          </cell>
        </row>
        <row r="260">
          <cell r="A260">
            <v>600300</v>
          </cell>
          <cell r="B260" t="str">
            <v>Building Engineering Fire Reactive -PREF</v>
          </cell>
          <cell r="C260" t="str">
            <v>E20101000</v>
          </cell>
          <cell r="D260" t="str">
            <v>Repairs, alteration and maintenance of police premises (including police houses, grounds &amp; green initiatives).</v>
          </cell>
          <cell r="E260" t="str">
            <v>E20101000 Repairs, alteration and maintenance of police premises (including police houses, grounds &amp; green initiatives).</v>
          </cell>
          <cell r="F260" t="str">
            <v>E20101</v>
          </cell>
          <cell r="G260" t="str">
            <v>Repairs &amp; Maintenance</v>
          </cell>
          <cell r="H260" t="str">
            <v>E20101 Repairs &amp; Maintenance</v>
          </cell>
          <cell r="I260" t="str">
            <v>E201</v>
          </cell>
          <cell r="J260" t="str">
            <v>Premises Related Expenditure</v>
          </cell>
          <cell r="K260" t="str">
            <v>E201 Premises Related Expenditure</v>
          </cell>
          <cell r="L260" t="str">
            <v>E2</v>
          </cell>
          <cell r="M260" t="str">
            <v>Overheads</v>
          </cell>
          <cell r="N260" t="str">
            <v>E2 Overheads</v>
          </cell>
          <cell r="O260" t="str">
            <v>KP01</v>
          </cell>
        </row>
        <row r="261">
          <cell r="A261">
            <v>600310</v>
          </cell>
          <cell r="B261" t="str">
            <v>Building Engineering Elec Equip Test -PR</v>
          </cell>
          <cell r="C261" t="str">
            <v>E20101000</v>
          </cell>
          <cell r="D261" t="str">
            <v>Repairs, alteration and maintenance of police premises (including police houses, grounds &amp; green initiatives).</v>
          </cell>
          <cell r="E261" t="str">
            <v>E20101000 Repairs, alteration and maintenance of police premises (including police houses, grounds &amp; green initiatives).</v>
          </cell>
          <cell r="F261" t="str">
            <v>E20101</v>
          </cell>
          <cell r="G261" t="str">
            <v>Repairs &amp; Maintenance</v>
          </cell>
          <cell r="H261" t="str">
            <v>E20101 Repairs &amp; Maintenance</v>
          </cell>
          <cell r="I261" t="str">
            <v>E201</v>
          </cell>
          <cell r="J261" t="str">
            <v>Premises Related Expenditure</v>
          </cell>
          <cell r="K261" t="str">
            <v>E201 Premises Related Expenditure</v>
          </cell>
          <cell r="L261" t="str">
            <v>E2</v>
          </cell>
          <cell r="M261" t="str">
            <v>Overheads</v>
          </cell>
          <cell r="N261" t="str">
            <v>E2 Overheads</v>
          </cell>
          <cell r="O261" t="str">
            <v>KP01</v>
          </cell>
        </row>
        <row r="262">
          <cell r="A262">
            <v>600320</v>
          </cell>
          <cell r="B262" t="str">
            <v>Building Engineering Elec Equip Test -PR</v>
          </cell>
          <cell r="C262" t="str">
            <v>E20101000</v>
          </cell>
          <cell r="D262" t="str">
            <v>Repairs, alteration and maintenance of police premises (including police houses, grounds &amp; green initiatives).</v>
          </cell>
          <cell r="E262" t="str">
            <v>E20101000 Repairs, alteration and maintenance of police premises (including police houses, grounds &amp; green initiatives).</v>
          </cell>
          <cell r="F262" t="str">
            <v>E20101</v>
          </cell>
          <cell r="G262" t="str">
            <v>Repairs &amp; Maintenance</v>
          </cell>
          <cell r="H262" t="str">
            <v>E20101 Repairs &amp; Maintenance</v>
          </cell>
          <cell r="I262" t="str">
            <v>E201</v>
          </cell>
          <cell r="J262" t="str">
            <v>Premises Related Expenditure</v>
          </cell>
          <cell r="K262" t="str">
            <v>E201 Premises Related Expenditure</v>
          </cell>
          <cell r="L262" t="str">
            <v>E2</v>
          </cell>
          <cell r="M262" t="str">
            <v>Overheads</v>
          </cell>
          <cell r="N262" t="str">
            <v>E2 Overheads</v>
          </cell>
          <cell r="O262" t="str">
            <v>KP01</v>
          </cell>
        </row>
        <row r="263">
          <cell r="A263">
            <v>600330</v>
          </cell>
          <cell r="B263" t="str">
            <v>Building Pest Control -PREFY13</v>
          </cell>
          <cell r="C263" t="str">
            <v>E20101000</v>
          </cell>
          <cell r="D263" t="str">
            <v>Repairs, alteration and maintenance of police premises (including police houses, grounds &amp; green initiatives).</v>
          </cell>
          <cell r="E263" t="str">
            <v>E20101000 Repairs, alteration and maintenance of police premises (including police houses, grounds &amp; green initiatives).</v>
          </cell>
          <cell r="F263" t="str">
            <v>E20101</v>
          </cell>
          <cell r="G263" t="str">
            <v>Repairs &amp; Maintenance</v>
          </cell>
          <cell r="H263" t="str">
            <v>E20101 Repairs &amp; Maintenance</v>
          </cell>
          <cell r="I263" t="str">
            <v>E201</v>
          </cell>
          <cell r="J263" t="str">
            <v>Premises Related Expenditure</v>
          </cell>
          <cell r="K263" t="str">
            <v>E201 Premises Related Expenditure</v>
          </cell>
          <cell r="L263" t="str">
            <v>E2</v>
          </cell>
          <cell r="M263" t="str">
            <v>Overheads</v>
          </cell>
          <cell r="N263" t="str">
            <v>E2 Overheads</v>
          </cell>
          <cell r="O263" t="str">
            <v>KP01</v>
          </cell>
        </row>
        <row r="264">
          <cell r="A264">
            <v>600340</v>
          </cell>
          <cell r="B264" t="str">
            <v>Building Grounds Maintenance -PREFY13</v>
          </cell>
          <cell r="C264" t="str">
            <v>E20101000</v>
          </cell>
          <cell r="D264" t="str">
            <v>Repairs, alteration and maintenance of police premises (including police houses, grounds &amp; green initiatives).</v>
          </cell>
          <cell r="E264" t="str">
            <v>E20101000 Repairs, alteration and maintenance of police premises (including police houses, grounds &amp; green initiatives).</v>
          </cell>
          <cell r="F264" t="str">
            <v>E20101</v>
          </cell>
          <cell r="G264" t="str">
            <v>Repairs &amp; Maintenance</v>
          </cell>
          <cell r="H264" t="str">
            <v>E20101 Repairs &amp; Maintenance</v>
          </cell>
          <cell r="I264" t="str">
            <v>E201</v>
          </cell>
          <cell r="J264" t="str">
            <v>Premises Related Expenditure</v>
          </cell>
          <cell r="K264" t="str">
            <v>E201 Premises Related Expenditure</v>
          </cell>
          <cell r="L264" t="str">
            <v>E2</v>
          </cell>
          <cell r="M264" t="str">
            <v>Overheads</v>
          </cell>
          <cell r="N264" t="str">
            <v>E2 Overheads</v>
          </cell>
          <cell r="O264" t="str">
            <v>KP01</v>
          </cell>
        </row>
        <row r="265">
          <cell r="A265">
            <v>600350</v>
          </cell>
          <cell r="B265" t="str">
            <v>Building Eng Reactive Security&amp;Equip -PR</v>
          </cell>
          <cell r="C265" t="str">
            <v>E20101000</v>
          </cell>
          <cell r="D265" t="str">
            <v>Repairs, alteration and maintenance of police premises (including police houses, grounds &amp; green initiatives).</v>
          </cell>
          <cell r="E265" t="str">
            <v>E20101000 Repairs, alteration and maintenance of police premises (including police houses, grounds &amp; green initiatives).</v>
          </cell>
          <cell r="F265" t="str">
            <v>E20101</v>
          </cell>
          <cell r="G265" t="str">
            <v>Repairs &amp; Maintenance</v>
          </cell>
          <cell r="H265" t="str">
            <v>E20101 Repairs &amp; Maintenance</v>
          </cell>
          <cell r="I265" t="str">
            <v>E201</v>
          </cell>
          <cell r="J265" t="str">
            <v>Premises Related Expenditure</v>
          </cell>
          <cell r="K265" t="str">
            <v>E201 Premises Related Expenditure</v>
          </cell>
          <cell r="L265" t="str">
            <v>E2</v>
          </cell>
          <cell r="M265" t="str">
            <v>Overheads</v>
          </cell>
          <cell r="N265" t="str">
            <v>E2 Overheads</v>
          </cell>
          <cell r="O265" t="str">
            <v>KP01</v>
          </cell>
        </row>
        <row r="266">
          <cell r="A266">
            <v>600360</v>
          </cell>
          <cell r="B266" t="str">
            <v>Building Eng Reactive Sup Facilities -PR</v>
          </cell>
          <cell r="C266" t="str">
            <v>E20101000</v>
          </cell>
          <cell r="D266" t="str">
            <v>Repairs, alteration and maintenance of police premises (including police houses, grounds &amp; green initiatives).</v>
          </cell>
          <cell r="E266" t="str">
            <v>E20101000 Repairs, alteration and maintenance of police premises (including police houses, grounds &amp; green initiatives).</v>
          </cell>
          <cell r="F266" t="str">
            <v>E20101</v>
          </cell>
          <cell r="G266" t="str">
            <v>Repairs &amp; Maintenance</v>
          </cell>
          <cell r="H266" t="str">
            <v>E20101 Repairs &amp; Maintenance</v>
          </cell>
          <cell r="I266" t="str">
            <v>E201</v>
          </cell>
          <cell r="J266" t="str">
            <v>Premises Related Expenditure</v>
          </cell>
          <cell r="K266" t="str">
            <v>E201 Premises Related Expenditure</v>
          </cell>
          <cell r="L266" t="str">
            <v>E2</v>
          </cell>
          <cell r="M266" t="str">
            <v>Overheads</v>
          </cell>
          <cell r="N266" t="str">
            <v>E2 Overheads</v>
          </cell>
          <cell r="O266" t="str">
            <v>KP01</v>
          </cell>
        </row>
        <row r="267">
          <cell r="A267">
            <v>600370</v>
          </cell>
          <cell r="B267" t="str">
            <v>Building Eng Reactive Pest Control -PREF</v>
          </cell>
          <cell r="C267" t="str">
            <v>E20101000</v>
          </cell>
          <cell r="D267" t="str">
            <v>Repairs, alteration and maintenance of police premises (including police houses, grounds &amp; green initiatives).</v>
          </cell>
          <cell r="E267" t="str">
            <v>E20101000 Repairs, alteration and maintenance of police premises (including police houses, grounds &amp; green initiatives).</v>
          </cell>
          <cell r="F267" t="str">
            <v>E20101</v>
          </cell>
          <cell r="G267" t="str">
            <v>Repairs &amp; Maintenance</v>
          </cell>
          <cell r="H267" t="str">
            <v>E20101 Repairs &amp; Maintenance</v>
          </cell>
          <cell r="I267" t="str">
            <v>E201</v>
          </cell>
          <cell r="J267" t="str">
            <v>Premises Related Expenditure</v>
          </cell>
          <cell r="K267" t="str">
            <v>E201 Premises Related Expenditure</v>
          </cell>
          <cell r="L267" t="str">
            <v>E2</v>
          </cell>
          <cell r="M267" t="str">
            <v>Overheads</v>
          </cell>
          <cell r="N267" t="str">
            <v>E2 Overheads</v>
          </cell>
          <cell r="O267" t="str">
            <v>KP01</v>
          </cell>
        </row>
        <row r="268">
          <cell r="A268">
            <v>600380</v>
          </cell>
          <cell r="B268" t="str">
            <v>Building Eng Reactive Grounds Maint -PRE</v>
          </cell>
          <cell r="C268" t="str">
            <v>E20101000</v>
          </cell>
          <cell r="D268" t="str">
            <v>Repairs, alteration and maintenance of police premises (including police houses, grounds &amp; green initiatives).</v>
          </cell>
          <cell r="E268" t="str">
            <v>E20101000 Repairs, alteration and maintenance of police premises (including police houses, grounds &amp; green initiatives).</v>
          </cell>
          <cell r="F268" t="str">
            <v>E20101</v>
          </cell>
          <cell r="G268" t="str">
            <v>Repairs &amp; Maintenance</v>
          </cell>
          <cell r="H268" t="str">
            <v>E20101 Repairs &amp; Maintenance</v>
          </cell>
          <cell r="I268" t="str">
            <v>E201</v>
          </cell>
          <cell r="J268" t="str">
            <v>Premises Related Expenditure</v>
          </cell>
          <cell r="K268" t="str">
            <v>E201 Premises Related Expenditure</v>
          </cell>
          <cell r="L268" t="str">
            <v>E2</v>
          </cell>
          <cell r="M268" t="str">
            <v>Overheads</v>
          </cell>
          <cell r="N268" t="str">
            <v>E2 Overheads</v>
          </cell>
          <cell r="O268" t="str">
            <v>KP01</v>
          </cell>
        </row>
        <row r="269">
          <cell r="A269">
            <v>600400</v>
          </cell>
          <cell r="B269" t="str">
            <v>Gas -PREFY13</v>
          </cell>
          <cell r="C269" t="str">
            <v>E20102000</v>
          </cell>
          <cell r="D269" t="str">
            <v>Energy costs and water services.</v>
          </cell>
          <cell r="E269" t="str">
            <v>E20102000 Energy costs and water services.</v>
          </cell>
          <cell r="F269" t="str">
            <v>E20102</v>
          </cell>
          <cell r="G269" t="str">
            <v>Utilities</v>
          </cell>
          <cell r="H269" t="str">
            <v>E20102 Utilities</v>
          </cell>
          <cell r="I269" t="str">
            <v>E201</v>
          </cell>
          <cell r="J269" t="str">
            <v>Premises Related Expenditure</v>
          </cell>
          <cell r="K269" t="str">
            <v>E201 Premises Related Expenditure</v>
          </cell>
          <cell r="L269" t="str">
            <v>E2</v>
          </cell>
          <cell r="M269" t="str">
            <v>Overheads</v>
          </cell>
          <cell r="N269" t="str">
            <v>E2 Overheads</v>
          </cell>
          <cell r="O269" t="str">
            <v>KP01</v>
          </cell>
        </row>
        <row r="270">
          <cell r="A270">
            <v>600410</v>
          </cell>
          <cell r="B270" t="str">
            <v>Electricity -PREFY13</v>
          </cell>
          <cell r="C270" t="str">
            <v>E20102000</v>
          </cell>
          <cell r="D270" t="str">
            <v>Energy costs and water services.</v>
          </cell>
          <cell r="E270" t="str">
            <v>E20102000 Energy costs and water services.</v>
          </cell>
          <cell r="F270" t="str">
            <v>E20102</v>
          </cell>
          <cell r="G270" t="str">
            <v>Utilities</v>
          </cell>
          <cell r="H270" t="str">
            <v>E20102 Utilities</v>
          </cell>
          <cell r="I270" t="str">
            <v>E201</v>
          </cell>
          <cell r="J270" t="str">
            <v>Premises Related Expenditure</v>
          </cell>
          <cell r="K270" t="str">
            <v>E201 Premises Related Expenditure</v>
          </cell>
          <cell r="L270" t="str">
            <v>E2</v>
          </cell>
          <cell r="M270" t="str">
            <v>Overheads</v>
          </cell>
          <cell r="N270" t="str">
            <v>E2 Overheads</v>
          </cell>
          <cell r="O270" t="str">
            <v>KP01</v>
          </cell>
        </row>
        <row r="271">
          <cell r="A271">
            <v>600420</v>
          </cell>
          <cell r="B271" t="str">
            <v>Oil -PREFY13</v>
          </cell>
          <cell r="C271" t="str">
            <v>E20102000</v>
          </cell>
          <cell r="D271" t="str">
            <v>Energy costs and water services.</v>
          </cell>
          <cell r="E271" t="str">
            <v>E20102000 Energy costs and water services.</v>
          </cell>
          <cell r="F271" t="str">
            <v>E20102</v>
          </cell>
          <cell r="G271" t="str">
            <v>Utilities</v>
          </cell>
          <cell r="H271" t="str">
            <v>E20102 Utilities</v>
          </cell>
          <cell r="I271" t="str">
            <v>E201</v>
          </cell>
          <cell r="J271" t="str">
            <v>Premises Related Expenditure</v>
          </cell>
          <cell r="K271" t="str">
            <v>E201 Premises Related Expenditure</v>
          </cell>
          <cell r="L271" t="str">
            <v>E2</v>
          </cell>
          <cell r="M271" t="str">
            <v>Overheads</v>
          </cell>
          <cell r="N271" t="str">
            <v>E2 Overheads</v>
          </cell>
          <cell r="O271" t="str">
            <v>KP01</v>
          </cell>
        </row>
        <row r="272">
          <cell r="A272">
            <v>600430</v>
          </cell>
          <cell r="B272" t="str">
            <v>Other Energy -PREFY13</v>
          </cell>
          <cell r="C272" t="str">
            <v>E20102000</v>
          </cell>
          <cell r="D272" t="str">
            <v>Energy costs and water services.</v>
          </cell>
          <cell r="E272" t="str">
            <v>E20102000 Energy costs and water services.</v>
          </cell>
          <cell r="F272" t="str">
            <v>E20102</v>
          </cell>
          <cell r="G272" t="str">
            <v>Utilities</v>
          </cell>
          <cell r="H272" t="str">
            <v>E20102 Utilities</v>
          </cell>
          <cell r="I272" t="str">
            <v>E201</v>
          </cell>
          <cell r="J272" t="str">
            <v>Premises Related Expenditure</v>
          </cell>
          <cell r="K272" t="str">
            <v>E201 Premises Related Expenditure</v>
          </cell>
          <cell r="L272" t="str">
            <v>E2</v>
          </cell>
          <cell r="M272" t="str">
            <v>Overheads</v>
          </cell>
          <cell r="N272" t="str">
            <v>E2 Overheads</v>
          </cell>
          <cell r="O272" t="str">
            <v>KP01</v>
          </cell>
        </row>
        <row r="273">
          <cell r="A273">
            <v>600435</v>
          </cell>
          <cell r="B273" t="str">
            <v>R&amp;M Landlord Costs -PREFY13</v>
          </cell>
          <cell r="C273" t="str">
            <v>E20103000</v>
          </cell>
          <cell r="D273" t="str">
            <v>Rent &amp; service charges</v>
          </cell>
          <cell r="E273" t="str">
            <v>E20103000 Rent &amp; service charges</v>
          </cell>
          <cell r="F273" t="str">
            <v>E20103</v>
          </cell>
          <cell r="G273" t="str">
            <v>Rent &amp; Rates</v>
          </cell>
          <cell r="H273" t="str">
            <v>E20103 Rent &amp; Rates</v>
          </cell>
          <cell r="I273" t="str">
            <v>E201</v>
          </cell>
          <cell r="J273" t="str">
            <v>Premises Related Expenditure</v>
          </cell>
          <cell r="K273" t="str">
            <v>E201 Premises Related Expenditure</v>
          </cell>
          <cell r="L273" t="str">
            <v>E2</v>
          </cell>
          <cell r="M273" t="str">
            <v>Overheads</v>
          </cell>
          <cell r="N273" t="str">
            <v>E2 Overheads</v>
          </cell>
          <cell r="O273" t="str">
            <v>KP01</v>
          </cell>
        </row>
        <row r="274">
          <cell r="A274">
            <v>600440</v>
          </cell>
          <cell r="B274" t="str">
            <v>Rent Leasehold -PREFY13</v>
          </cell>
          <cell r="C274" t="str">
            <v>E20103000</v>
          </cell>
          <cell r="D274" t="str">
            <v>Rent &amp; service charges</v>
          </cell>
          <cell r="E274" t="str">
            <v>E20103000 Rent &amp; service charges</v>
          </cell>
          <cell r="F274" t="str">
            <v>E20103</v>
          </cell>
          <cell r="G274" t="str">
            <v>Rent &amp; Rates</v>
          </cell>
          <cell r="H274" t="str">
            <v>E20103 Rent &amp; Rates</v>
          </cell>
          <cell r="I274" t="str">
            <v>E201</v>
          </cell>
          <cell r="J274" t="str">
            <v>Premises Related Expenditure</v>
          </cell>
          <cell r="K274" t="str">
            <v>E201 Premises Related Expenditure</v>
          </cell>
          <cell r="L274" t="str">
            <v>E2</v>
          </cell>
          <cell r="M274" t="str">
            <v>Overheads</v>
          </cell>
          <cell r="N274" t="str">
            <v>E2 Overheads</v>
          </cell>
          <cell r="O274" t="str">
            <v>KP01</v>
          </cell>
        </row>
        <row r="275">
          <cell r="A275">
            <v>600445</v>
          </cell>
          <cell r="B275" t="str">
            <v>Finance Lease Interest Payments -PREFY13</v>
          </cell>
          <cell r="C275" t="str">
            <v>E20103000</v>
          </cell>
          <cell r="D275" t="str">
            <v>Rent &amp; service charges</v>
          </cell>
          <cell r="E275" t="str">
            <v>E20103000 Rent &amp; service charges</v>
          </cell>
          <cell r="F275" t="str">
            <v>E20103</v>
          </cell>
          <cell r="G275" t="str">
            <v>Rent &amp; Rates</v>
          </cell>
          <cell r="H275" t="str">
            <v>E20103 Rent &amp; Rates</v>
          </cell>
          <cell r="I275" t="str">
            <v>E201</v>
          </cell>
          <cell r="J275" t="str">
            <v>Premises Related Expenditure</v>
          </cell>
          <cell r="K275" t="str">
            <v>E201 Premises Related Expenditure</v>
          </cell>
          <cell r="L275" t="str">
            <v>E2</v>
          </cell>
          <cell r="M275" t="str">
            <v>Overheads</v>
          </cell>
          <cell r="N275" t="str">
            <v>E2 Overheads</v>
          </cell>
          <cell r="O275" t="str">
            <v>KP01</v>
          </cell>
        </row>
        <row r="276">
          <cell r="A276">
            <v>600446</v>
          </cell>
          <cell r="B276" t="str">
            <v>Finance Lease Capital Repayments -PREFY1</v>
          </cell>
          <cell r="C276" t="str">
            <v>E20103000</v>
          </cell>
          <cell r="D276" t="str">
            <v>Rent &amp; service charges</v>
          </cell>
          <cell r="E276" t="str">
            <v>E20103000 Rent &amp; service charges</v>
          </cell>
          <cell r="F276" t="str">
            <v>E20103</v>
          </cell>
          <cell r="G276" t="str">
            <v>Rent &amp; Rates</v>
          </cell>
          <cell r="H276" t="str">
            <v>E20103 Rent &amp; Rates</v>
          </cell>
          <cell r="I276" t="str">
            <v>E201</v>
          </cell>
          <cell r="J276" t="str">
            <v>Premises Related Expenditure</v>
          </cell>
          <cell r="K276" t="str">
            <v>E201 Premises Related Expenditure</v>
          </cell>
          <cell r="L276" t="str">
            <v>E2</v>
          </cell>
          <cell r="M276" t="str">
            <v>Overheads</v>
          </cell>
          <cell r="N276" t="str">
            <v>E2 Overheads</v>
          </cell>
          <cell r="O276" t="str">
            <v>KP01</v>
          </cell>
        </row>
        <row r="277">
          <cell r="A277">
            <v>600450</v>
          </cell>
          <cell r="B277" t="str">
            <v>Rent Licence Fees -PREFY13</v>
          </cell>
          <cell r="C277" t="str">
            <v>E20103000</v>
          </cell>
          <cell r="D277" t="str">
            <v>Rent &amp; service charges</v>
          </cell>
          <cell r="E277" t="str">
            <v>E20103000 Rent &amp; service charges</v>
          </cell>
          <cell r="F277" t="str">
            <v>E20103</v>
          </cell>
          <cell r="G277" t="str">
            <v>Rent &amp; Rates</v>
          </cell>
          <cell r="H277" t="str">
            <v>E20103 Rent &amp; Rates</v>
          </cell>
          <cell r="I277" t="str">
            <v>E201</v>
          </cell>
          <cell r="J277" t="str">
            <v>Premises Related Expenditure</v>
          </cell>
          <cell r="K277" t="str">
            <v>E201 Premises Related Expenditure</v>
          </cell>
          <cell r="L277" t="str">
            <v>E2</v>
          </cell>
          <cell r="M277" t="str">
            <v>Overheads</v>
          </cell>
          <cell r="N277" t="str">
            <v>E2 Overheads</v>
          </cell>
          <cell r="O277" t="str">
            <v>KP01</v>
          </cell>
        </row>
        <row r="278">
          <cell r="A278">
            <v>600460</v>
          </cell>
          <cell r="B278" t="str">
            <v>Rent Service Charge -PREFY13</v>
          </cell>
          <cell r="C278" t="str">
            <v>E20103000</v>
          </cell>
          <cell r="D278" t="str">
            <v>Rent &amp; service charges</v>
          </cell>
          <cell r="E278" t="str">
            <v>E20103000 Rent &amp; service charges</v>
          </cell>
          <cell r="F278" t="str">
            <v>E20103</v>
          </cell>
          <cell r="G278" t="str">
            <v>Rent &amp; Rates</v>
          </cell>
          <cell r="H278" t="str">
            <v>E20103 Rent &amp; Rates</v>
          </cell>
          <cell r="I278" t="str">
            <v>E201</v>
          </cell>
          <cell r="J278" t="str">
            <v>Premises Related Expenditure</v>
          </cell>
          <cell r="K278" t="str">
            <v>E201 Premises Related Expenditure</v>
          </cell>
          <cell r="L278" t="str">
            <v>E2</v>
          </cell>
          <cell r="M278" t="str">
            <v>Overheads</v>
          </cell>
          <cell r="N278" t="str">
            <v>E2 Overheads</v>
          </cell>
          <cell r="O278" t="str">
            <v>KP01</v>
          </cell>
        </row>
        <row r="279">
          <cell r="A279">
            <v>600470</v>
          </cell>
          <cell r="B279" t="str">
            <v>Room Hire -PREFY13</v>
          </cell>
          <cell r="C279" t="str">
            <v>E20103000</v>
          </cell>
          <cell r="D279" t="str">
            <v>Rent &amp; service charges</v>
          </cell>
          <cell r="E279" t="str">
            <v>E20103000 Rent &amp; service charges</v>
          </cell>
          <cell r="F279" t="str">
            <v>E20103</v>
          </cell>
          <cell r="G279" t="str">
            <v>Rent &amp; Rates</v>
          </cell>
          <cell r="H279" t="str">
            <v>E20103 Rent &amp; Rates</v>
          </cell>
          <cell r="I279" t="str">
            <v>E201</v>
          </cell>
          <cell r="J279" t="str">
            <v>Premises Related Expenditure</v>
          </cell>
          <cell r="K279" t="str">
            <v>E201 Premises Related Expenditure</v>
          </cell>
          <cell r="L279" t="str">
            <v>E2</v>
          </cell>
          <cell r="M279" t="str">
            <v>Overheads</v>
          </cell>
          <cell r="N279" t="str">
            <v>E2 Overheads</v>
          </cell>
          <cell r="O279" t="str">
            <v>KP01</v>
          </cell>
        </row>
        <row r="280">
          <cell r="A280">
            <v>600475</v>
          </cell>
          <cell r="B280" t="str">
            <v>Interest on Finance Lease -PREFY13</v>
          </cell>
          <cell r="C280" t="str">
            <v>E20103000</v>
          </cell>
          <cell r="D280" t="str">
            <v>Rent &amp; service charges</v>
          </cell>
          <cell r="E280" t="str">
            <v>E20103000 Rent &amp; service charges</v>
          </cell>
          <cell r="F280" t="str">
            <v>E20103</v>
          </cell>
          <cell r="G280" t="str">
            <v>Rent &amp; Rates</v>
          </cell>
          <cell r="H280" t="str">
            <v>E20103 Rent &amp; Rates</v>
          </cell>
          <cell r="I280" t="str">
            <v>E201</v>
          </cell>
          <cell r="J280" t="str">
            <v>Premises Related Expenditure</v>
          </cell>
          <cell r="K280" t="str">
            <v>E201 Premises Related Expenditure</v>
          </cell>
          <cell r="L280" t="str">
            <v>E2</v>
          </cell>
          <cell r="M280" t="str">
            <v>Overheads</v>
          </cell>
          <cell r="N280" t="str">
            <v>E2 Overheads</v>
          </cell>
          <cell r="O280" t="str">
            <v>KP01</v>
          </cell>
        </row>
        <row r="281">
          <cell r="A281">
            <v>600480</v>
          </cell>
          <cell r="B281" t="str">
            <v>Rates -PREFY13</v>
          </cell>
          <cell r="C281" t="str">
            <v>E20103010</v>
          </cell>
          <cell r="D281" t="str">
            <v>Business rates (NNDR) &amp; Council Tax.</v>
          </cell>
          <cell r="E281" t="str">
            <v>E20103010 Business rates (NNDR) &amp; Council Tax.</v>
          </cell>
          <cell r="F281" t="str">
            <v>E20103</v>
          </cell>
          <cell r="G281" t="str">
            <v>Rent &amp; Rates</v>
          </cell>
          <cell r="H281" t="str">
            <v>E20103 Rent &amp; Rates</v>
          </cell>
          <cell r="I281" t="str">
            <v>E201</v>
          </cell>
          <cell r="J281" t="str">
            <v>Premises Related Expenditure</v>
          </cell>
          <cell r="K281" t="str">
            <v>E201 Premises Related Expenditure</v>
          </cell>
          <cell r="L281" t="str">
            <v>E2</v>
          </cell>
          <cell r="M281" t="str">
            <v>Overheads</v>
          </cell>
          <cell r="N281" t="str">
            <v>E2 Overheads</v>
          </cell>
          <cell r="O281" t="str">
            <v>KP01</v>
          </cell>
        </row>
        <row r="282">
          <cell r="A282">
            <v>600490</v>
          </cell>
          <cell r="B282" t="str">
            <v>Water Charges Water -PREFY13</v>
          </cell>
          <cell r="C282" t="str">
            <v>E20102000</v>
          </cell>
          <cell r="D282" t="str">
            <v>Energy costs and water services.</v>
          </cell>
          <cell r="E282" t="str">
            <v>E20102000 Energy costs and water services.</v>
          </cell>
          <cell r="F282" t="str">
            <v>E20102</v>
          </cell>
          <cell r="G282" t="str">
            <v>Utilities</v>
          </cell>
          <cell r="H282" t="str">
            <v>E20102 Utilities</v>
          </cell>
          <cell r="I282" t="str">
            <v>E201</v>
          </cell>
          <cell r="J282" t="str">
            <v>Premises Related Expenditure</v>
          </cell>
          <cell r="K282" t="str">
            <v>E201 Premises Related Expenditure</v>
          </cell>
          <cell r="L282" t="str">
            <v>E2</v>
          </cell>
          <cell r="M282" t="str">
            <v>Overheads</v>
          </cell>
          <cell r="N282" t="str">
            <v>E2 Overheads</v>
          </cell>
          <cell r="O282" t="str">
            <v>KP01</v>
          </cell>
        </row>
        <row r="283">
          <cell r="A283">
            <v>600500</v>
          </cell>
          <cell r="B283" t="str">
            <v>Water Charges Sewerage -PREFY13</v>
          </cell>
          <cell r="C283" t="str">
            <v>E20102000</v>
          </cell>
          <cell r="D283" t="str">
            <v>Energy costs and water services.</v>
          </cell>
          <cell r="E283" t="str">
            <v>E20102000 Energy costs and water services.</v>
          </cell>
          <cell r="F283" t="str">
            <v>E20102</v>
          </cell>
          <cell r="G283" t="str">
            <v>Utilities</v>
          </cell>
          <cell r="H283" t="str">
            <v>E20102 Utilities</v>
          </cell>
          <cell r="I283" t="str">
            <v>E201</v>
          </cell>
          <cell r="J283" t="str">
            <v>Premises Related Expenditure</v>
          </cell>
          <cell r="K283" t="str">
            <v>E201 Premises Related Expenditure</v>
          </cell>
          <cell r="L283" t="str">
            <v>E2</v>
          </cell>
          <cell r="M283" t="str">
            <v>Overheads</v>
          </cell>
          <cell r="N283" t="str">
            <v>E2 Overheads</v>
          </cell>
          <cell r="O283" t="str">
            <v>KP01</v>
          </cell>
        </row>
        <row r="284">
          <cell r="A284">
            <v>600510</v>
          </cell>
          <cell r="B284" t="str">
            <v>Water Charges Treatment -PREFY13</v>
          </cell>
          <cell r="C284" t="str">
            <v>E20102000</v>
          </cell>
          <cell r="D284" t="str">
            <v>Energy costs and water services.</v>
          </cell>
          <cell r="E284" t="str">
            <v>E20102000 Energy costs and water services.</v>
          </cell>
          <cell r="F284" t="str">
            <v>E20102</v>
          </cell>
          <cell r="G284" t="str">
            <v>Utilities</v>
          </cell>
          <cell r="H284" t="str">
            <v>E20102 Utilities</v>
          </cell>
          <cell r="I284" t="str">
            <v>E201</v>
          </cell>
          <cell r="J284" t="str">
            <v>Premises Related Expenditure</v>
          </cell>
          <cell r="K284" t="str">
            <v>E201 Premises Related Expenditure</v>
          </cell>
          <cell r="L284" t="str">
            <v>E2</v>
          </cell>
          <cell r="M284" t="str">
            <v>Overheads</v>
          </cell>
          <cell r="N284" t="str">
            <v>E2 Overheads</v>
          </cell>
          <cell r="O284" t="str">
            <v>KP01</v>
          </cell>
        </row>
        <row r="285">
          <cell r="A285">
            <v>600520</v>
          </cell>
          <cell r="B285" t="str">
            <v>Fixtures &amp; Fittings -PREFY13</v>
          </cell>
          <cell r="C285" t="str">
            <v>E20105030</v>
          </cell>
          <cell r="D285" t="str">
            <v>Fittings</v>
          </cell>
          <cell r="E285" t="str">
            <v>E20105030 Fittings</v>
          </cell>
          <cell r="F285" t="str">
            <v>E20105</v>
          </cell>
          <cell r="G285" t="str">
            <v>Other Premises Costs</v>
          </cell>
          <cell r="H285" t="str">
            <v>E20105 Other Premises Costs</v>
          </cell>
          <cell r="I285" t="str">
            <v>E201</v>
          </cell>
          <cell r="J285" t="str">
            <v>Premises Related Expenditure</v>
          </cell>
          <cell r="K285" t="str">
            <v>E201 Premises Related Expenditure</v>
          </cell>
          <cell r="L285" t="str">
            <v>E2</v>
          </cell>
          <cell r="M285" t="str">
            <v>Overheads</v>
          </cell>
          <cell r="N285" t="str">
            <v>E2 Overheads</v>
          </cell>
          <cell r="O285" t="str">
            <v>KP01</v>
          </cell>
        </row>
        <row r="286">
          <cell r="A286">
            <v>600530</v>
          </cell>
          <cell r="B286" t="str">
            <v>Cleaning Materials &amp; Domestic Supplies -</v>
          </cell>
          <cell r="C286" t="str">
            <v>E20104000</v>
          </cell>
          <cell r="D286" t="str">
            <v>Contract cleaning, consumable cleaning materials, window cleaning, waste disposal &amp; recycling.</v>
          </cell>
          <cell r="E286" t="str">
            <v>E20104000 Contract cleaning, consumable cleaning materials, window cleaning, waste disposal &amp; recycling.</v>
          </cell>
          <cell r="F286" t="str">
            <v>E20104</v>
          </cell>
          <cell r="G286" t="str">
            <v>Cleaning &amp; Domestic Supplies</v>
          </cell>
          <cell r="H286" t="str">
            <v>E20104 Cleaning &amp; Domestic Supplies</v>
          </cell>
          <cell r="I286" t="str">
            <v>E201</v>
          </cell>
          <cell r="J286" t="str">
            <v>Premises Related Expenditure</v>
          </cell>
          <cell r="K286" t="str">
            <v>E201 Premises Related Expenditure</v>
          </cell>
          <cell r="L286" t="str">
            <v>E2</v>
          </cell>
          <cell r="M286" t="str">
            <v>Overheads</v>
          </cell>
          <cell r="N286" t="str">
            <v>E2 Overheads</v>
          </cell>
          <cell r="O286" t="str">
            <v>KP01</v>
          </cell>
        </row>
        <row r="287">
          <cell r="A287">
            <v>600540</v>
          </cell>
          <cell r="B287" t="str">
            <v>Cleaning Charges Internal -PREFY13</v>
          </cell>
          <cell r="C287" t="str">
            <v>E20104000</v>
          </cell>
          <cell r="D287" t="str">
            <v>Contract cleaning, consumable cleaning materials, window cleaning, waste disposal &amp; recycling.</v>
          </cell>
          <cell r="E287" t="str">
            <v>E20104000 Contract cleaning, consumable cleaning materials, window cleaning, waste disposal &amp; recycling.</v>
          </cell>
          <cell r="F287" t="str">
            <v>E20104</v>
          </cell>
          <cell r="G287" t="str">
            <v>Cleaning &amp; Domestic Supplies</v>
          </cell>
          <cell r="H287" t="str">
            <v>E20104 Cleaning &amp; Domestic Supplies</v>
          </cell>
          <cell r="I287" t="str">
            <v>E201</v>
          </cell>
          <cell r="J287" t="str">
            <v>Premises Related Expenditure</v>
          </cell>
          <cell r="K287" t="str">
            <v>E201 Premises Related Expenditure</v>
          </cell>
          <cell r="L287" t="str">
            <v>E2</v>
          </cell>
          <cell r="M287" t="str">
            <v>Overheads</v>
          </cell>
          <cell r="N287" t="str">
            <v>E2 Overheads</v>
          </cell>
          <cell r="O287" t="str">
            <v>KP01</v>
          </cell>
        </row>
        <row r="288">
          <cell r="A288">
            <v>600550</v>
          </cell>
          <cell r="B288" t="str">
            <v>Cleaning Charges Windows -PREFY13</v>
          </cell>
          <cell r="C288" t="str">
            <v>E20104000</v>
          </cell>
          <cell r="D288" t="str">
            <v>Contract cleaning, consumable cleaning materials, window cleaning, waste disposal &amp; recycling.</v>
          </cell>
          <cell r="E288" t="str">
            <v>E20104000 Contract cleaning, consumable cleaning materials, window cleaning, waste disposal &amp; recycling.</v>
          </cell>
          <cell r="F288" t="str">
            <v>E20104</v>
          </cell>
          <cell r="G288" t="str">
            <v>Cleaning &amp; Domestic Supplies</v>
          </cell>
          <cell r="H288" t="str">
            <v>E20104 Cleaning &amp; Domestic Supplies</v>
          </cell>
          <cell r="I288" t="str">
            <v>E201</v>
          </cell>
          <cell r="J288" t="str">
            <v>Premises Related Expenditure</v>
          </cell>
          <cell r="K288" t="str">
            <v>E201 Premises Related Expenditure</v>
          </cell>
          <cell r="L288" t="str">
            <v>E2</v>
          </cell>
          <cell r="M288" t="str">
            <v>Overheads</v>
          </cell>
          <cell r="N288" t="str">
            <v>E2 Overheads</v>
          </cell>
          <cell r="O288" t="str">
            <v>KP01</v>
          </cell>
        </row>
        <row r="289">
          <cell r="A289">
            <v>600560</v>
          </cell>
          <cell r="B289" t="str">
            <v>Contract Cleaning -PREFY13</v>
          </cell>
          <cell r="C289" t="str">
            <v>E20104000</v>
          </cell>
          <cell r="D289" t="str">
            <v>Contract cleaning, consumable cleaning materials, window cleaning, waste disposal &amp; recycling.</v>
          </cell>
          <cell r="E289" t="str">
            <v>E20104000 Contract cleaning, consumable cleaning materials, window cleaning, waste disposal &amp; recycling.</v>
          </cell>
          <cell r="F289" t="str">
            <v>E20104</v>
          </cell>
          <cell r="G289" t="str">
            <v>Cleaning &amp; Domestic Supplies</v>
          </cell>
          <cell r="H289" t="str">
            <v>E20104 Cleaning &amp; Domestic Supplies</v>
          </cell>
          <cell r="I289" t="str">
            <v>E201</v>
          </cell>
          <cell r="J289" t="str">
            <v>Premises Related Expenditure</v>
          </cell>
          <cell r="K289" t="str">
            <v>E201 Premises Related Expenditure</v>
          </cell>
          <cell r="L289" t="str">
            <v>E2</v>
          </cell>
          <cell r="M289" t="str">
            <v>Overheads</v>
          </cell>
          <cell r="N289" t="str">
            <v>E2 Overheads</v>
          </cell>
          <cell r="O289" t="str">
            <v>KP01</v>
          </cell>
        </row>
        <row r="290">
          <cell r="A290">
            <v>600570</v>
          </cell>
          <cell r="B290" t="str">
            <v>Premises Insurance -PREFY13</v>
          </cell>
          <cell r="C290" t="str">
            <v>E20106000</v>
          </cell>
          <cell r="D290" t="str">
            <v>Property Insurance</v>
          </cell>
          <cell r="E290" t="str">
            <v>E20106000 Property Insurance</v>
          </cell>
          <cell r="F290" t="str">
            <v>E20106</v>
          </cell>
          <cell r="G290" t="str">
            <v>Property Insurance</v>
          </cell>
          <cell r="H290" t="str">
            <v>E20106 Property Insurance</v>
          </cell>
          <cell r="I290" t="str">
            <v>E201</v>
          </cell>
          <cell r="J290" t="str">
            <v>Premises Related Expenditure</v>
          </cell>
          <cell r="K290" t="str">
            <v>E201 Premises Related Expenditure</v>
          </cell>
          <cell r="L290" t="str">
            <v>E2</v>
          </cell>
          <cell r="M290" t="str">
            <v>Overheads</v>
          </cell>
          <cell r="N290" t="str">
            <v>E2 Overheads</v>
          </cell>
          <cell r="O290" t="str">
            <v>KP01</v>
          </cell>
        </row>
        <row r="291">
          <cell r="A291">
            <v>600600</v>
          </cell>
          <cell r="B291" t="str">
            <v>CCTV MAINTENANCE -PREFY13</v>
          </cell>
          <cell r="C291" t="str">
            <v>E20105000</v>
          </cell>
          <cell r="D291" t="str">
            <v>Local security costs associated with police premises.</v>
          </cell>
          <cell r="E291" t="str">
            <v>E20105000 Local security costs associated with police premises.</v>
          </cell>
          <cell r="F291" t="str">
            <v>E20105</v>
          </cell>
          <cell r="G291" t="str">
            <v>Other Premises Costs</v>
          </cell>
          <cell r="H291" t="str">
            <v>E20105 Other Premises Costs</v>
          </cell>
          <cell r="I291" t="str">
            <v>E201</v>
          </cell>
          <cell r="J291" t="str">
            <v>Premises Related Expenditure</v>
          </cell>
          <cell r="K291" t="str">
            <v>E201 Premises Related Expenditure</v>
          </cell>
          <cell r="L291" t="str">
            <v>E2</v>
          </cell>
          <cell r="M291" t="str">
            <v>Overheads</v>
          </cell>
          <cell r="N291" t="str">
            <v>E2 Overheads</v>
          </cell>
          <cell r="O291" t="str">
            <v>KP01</v>
          </cell>
        </row>
        <row r="292">
          <cell r="A292">
            <v>600700</v>
          </cell>
          <cell r="B292" t="str">
            <v>SURVEYING, M &amp; E ETC -PREFY13</v>
          </cell>
          <cell r="C292" t="str">
            <v>E20105000</v>
          </cell>
          <cell r="D292" t="str">
            <v>Local security costs associated with police premises.</v>
          </cell>
          <cell r="E292" t="str">
            <v>E20105000 Local security costs associated with police premises.</v>
          </cell>
          <cell r="F292" t="str">
            <v>E20105</v>
          </cell>
          <cell r="G292" t="str">
            <v>Other Premises Costs</v>
          </cell>
          <cell r="H292" t="str">
            <v>E20105 Other Premises Costs</v>
          </cell>
          <cell r="I292" t="str">
            <v>E201</v>
          </cell>
          <cell r="J292" t="str">
            <v>Premises Related Expenditure</v>
          </cell>
          <cell r="K292" t="str">
            <v>E201 Premises Related Expenditure</v>
          </cell>
          <cell r="L292" t="str">
            <v>E2</v>
          </cell>
          <cell r="M292" t="str">
            <v>Overheads</v>
          </cell>
          <cell r="N292" t="str">
            <v>E2 Overheads</v>
          </cell>
          <cell r="O292" t="str">
            <v>KP01</v>
          </cell>
        </row>
        <row r="293">
          <cell r="A293">
            <v>600710</v>
          </cell>
          <cell r="B293" t="str">
            <v>LANDSCAPING -PREFY13</v>
          </cell>
          <cell r="C293" t="str">
            <v>E20105000</v>
          </cell>
          <cell r="D293" t="str">
            <v>Local security costs associated with police premises.</v>
          </cell>
          <cell r="E293" t="str">
            <v>E20105000 Local security costs associated with police premises.</v>
          </cell>
          <cell r="F293" t="str">
            <v>E20105</v>
          </cell>
          <cell r="G293" t="str">
            <v>Other Premises Costs</v>
          </cell>
          <cell r="H293" t="str">
            <v>E20105 Other Premises Costs</v>
          </cell>
          <cell r="I293" t="str">
            <v>E201</v>
          </cell>
          <cell r="J293" t="str">
            <v>Premises Related Expenditure</v>
          </cell>
          <cell r="K293" t="str">
            <v>E201 Premises Related Expenditure</v>
          </cell>
          <cell r="L293" t="str">
            <v>E2</v>
          </cell>
          <cell r="M293" t="str">
            <v>Overheads</v>
          </cell>
          <cell r="N293" t="str">
            <v>E2 Overheads</v>
          </cell>
          <cell r="O293" t="str">
            <v>KP01</v>
          </cell>
        </row>
        <row r="294">
          <cell r="A294">
            <v>601100</v>
          </cell>
          <cell r="B294" t="str">
            <v>Vehicles - Purchase -PREFY13</v>
          </cell>
          <cell r="C294" t="str">
            <v>E20105000</v>
          </cell>
          <cell r="D294" t="str">
            <v>Local security costs associated with police premises.</v>
          </cell>
          <cell r="E294" t="str">
            <v>E20105000 Local security costs associated with police premises.</v>
          </cell>
          <cell r="F294" t="str">
            <v>E20105</v>
          </cell>
          <cell r="G294" t="str">
            <v>Other Premises Costs</v>
          </cell>
          <cell r="H294" t="str">
            <v>E20105 Other Premises Costs</v>
          </cell>
          <cell r="I294" t="str">
            <v>E201</v>
          </cell>
          <cell r="J294" t="str">
            <v>Premises Related Expenditure</v>
          </cell>
          <cell r="K294" t="str">
            <v>E201 Premises Related Expenditure</v>
          </cell>
          <cell r="L294" t="str">
            <v>E2</v>
          </cell>
          <cell r="M294" t="str">
            <v>Overheads</v>
          </cell>
          <cell r="N294" t="str">
            <v>E2 Overheads</v>
          </cell>
          <cell r="O294" t="str">
            <v>KP01</v>
          </cell>
        </row>
        <row r="295">
          <cell r="A295">
            <v>601120</v>
          </cell>
          <cell r="B295" t="str">
            <v>Vehicles - Repair &amp; Maintenance -PREFY13</v>
          </cell>
          <cell r="C295" t="str">
            <v>E20201000</v>
          </cell>
          <cell r="D295" t="str">
            <v>Vehicle services &amp; maintenance costs, including green initiatives</v>
          </cell>
          <cell r="E295" t="str">
            <v>E20201000 Vehicle services &amp; maintenance costs, including green initiatives</v>
          </cell>
          <cell r="F295" t="str">
            <v>E20201</v>
          </cell>
          <cell r="G295" t="str">
            <v>Vehicle Repairs &amp; Maintenance</v>
          </cell>
          <cell r="H295" t="str">
            <v>E20201 Vehicle Repairs &amp; Maintenance</v>
          </cell>
          <cell r="I295" t="str">
            <v>E202</v>
          </cell>
          <cell r="J295" t="str">
            <v>Transport Related Expenditure</v>
          </cell>
          <cell r="K295" t="str">
            <v>E202 Transport Related Expenditure</v>
          </cell>
          <cell r="L295" t="str">
            <v>E2</v>
          </cell>
          <cell r="M295" t="str">
            <v>Overheads</v>
          </cell>
          <cell r="N295" t="str">
            <v>E2 Overheads</v>
          </cell>
          <cell r="O295" t="str">
            <v>KP01</v>
          </cell>
        </row>
        <row r="296">
          <cell r="A296">
            <v>601140</v>
          </cell>
          <cell r="B296" t="str">
            <v>Vehicles - Accident/Insurance Repairs -P</v>
          </cell>
          <cell r="C296" t="str">
            <v>E20201000</v>
          </cell>
          <cell r="D296" t="str">
            <v>Vehicle services &amp; maintenance costs, including green initiatives</v>
          </cell>
          <cell r="E296" t="str">
            <v>E20201000 Vehicle services &amp; maintenance costs, including green initiatives</v>
          </cell>
          <cell r="F296" t="str">
            <v>E20201</v>
          </cell>
          <cell r="G296" t="str">
            <v>Vehicle Repairs &amp; Maintenance</v>
          </cell>
          <cell r="H296" t="str">
            <v>E20201 Vehicle Repairs &amp; Maintenance</v>
          </cell>
          <cell r="I296" t="str">
            <v>E202</v>
          </cell>
          <cell r="J296" t="str">
            <v>Transport Related Expenditure</v>
          </cell>
          <cell r="K296" t="str">
            <v>E202 Transport Related Expenditure</v>
          </cell>
          <cell r="L296" t="str">
            <v>E2</v>
          </cell>
          <cell r="M296" t="str">
            <v>Overheads</v>
          </cell>
          <cell r="N296" t="str">
            <v>E2 Overheads</v>
          </cell>
          <cell r="O296" t="str">
            <v>KP01</v>
          </cell>
        </row>
        <row r="297">
          <cell r="A297">
            <v>601150</v>
          </cell>
          <cell r="B297" t="str">
            <v>Vehicles - Insurance Recoveries -PREFY13</v>
          </cell>
          <cell r="C297" t="str">
            <v>E20206000</v>
          </cell>
          <cell r="D297" t="str">
            <v>Transport Insurance</v>
          </cell>
          <cell r="E297" t="str">
            <v>E20206000 Transport Insurance</v>
          </cell>
          <cell r="F297" t="str">
            <v>E20206</v>
          </cell>
          <cell r="G297" t="str">
            <v>Transport Insurance</v>
          </cell>
          <cell r="H297" t="str">
            <v>E20206 Transport Insurance</v>
          </cell>
          <cell r="I297" t="str">
            <v>E202</v>
          </cell>
          <cell r="J297" t="str">
            <v>Transport Related Expenditure</v>
          </cell>
          <cell r="K297" t="str">
            <v>E202 Transport Related Expenditure</v>
          </cell>
          <cell r="L297" t="str">
            <v>E2</v>
          </cell>
          <cell r="M297" t="str">
            <v>Overheads</v>
          </cell>
          <cell r="N297" t="str">
            <v>E2 Overheads</v>
          </cell>
          <cell r="O297" t="str">
            <v>KP01</v>
          </cell>
        </row>
        <row r="298">
          <cell r="A298">
            <v>601160</v>
          </cell>
          <cell r="B298" t="str">
            <v>Vehicles - Tyres -PREFY13</v>
          </cell>
          <cell r="C298" t="str">
            <v>E20201000</v>
          </cell>
          <cell r="D298" t="str">
            <v>Vehicle services &amp; maintenance costs, including green initiatives</v>
          </cell>
          <cell r="E298" t="str">
            <v>E20201000 Vehicle services &amp; maintenance costs, including green initiatives</v>
          </cell>
          <cell r="F298" t="str">
            <v>E20201</v>
          </cell>
          <cell r="G298" t="str">
            <v>Vehicle Repairs &amp; Maintenance</v>
          </cell>
          <cell r="H298" t="str">
            <v>E20201 Vehicle Repairs &amp; Maintenance</v>
          </cell>
          <cell r="I298" t="str">
            <v>E202</v>
          </cell>
          <cell r="J298" t="str">
            <v>Transport Related Expenditure</v>
          </cell>
          <cell r="K298" t="str">
            <v>E202 Transport Related Expenditure</v>
          </cell>
          <cell r="L298" t="str">
            <v>E2</v>
          </cell>
          <cell r="M298" t="str">
            <v>Overheads</v>
          </cell>
          <cell r="N298" t="str">
            <v>E2 Overheads</v>
          </cell>
          <cell r="O298" t="str">
            <v>KP01</v>
          </cell>
        </row>
        <row r="299">
          <cell r="A299">
            <v>601180</v>
          </cell>
          <cell r="B299" t="str">
            <v>Vehicles - Licences -PREFY13</v>
          </cell>
          <cell r="C299" t="str">
            <v>E20207040</v>
          </cell>
          <cell r="D299" t="str">
            <v>Vehicle Licences</v>
          </cell>
          <cell r="E299" t="str">
            <v>E20207040 Vehicle Licences</v>
          </cell>
          <cell r="F299" t="str">
            <v>E20207</v>
          </cell>
          <cell r="G299" t="str">
            <v>Transport - Other</v>
          </cell>
          <cell r="H299" t="str">
            <v>E20207 Transport - Other</v>
          </cell>
          <cell r="I299" t="str">
            <v>E202</v>
          </cell>
          <cell r="J299" t="str">
            <v>Transport Related Expenditure</v>
          </cell>
          <cell r="K299" t="str">
            <v>E202 Transport Related Expenditure</v>
          </cell>
          <cell r="L299" t="str">
            <v>E2</v>
          </cell>
          <cell r="M299" t="str">
            <v>Overheads</v>
          </cell>
          <cell r="N299" t="str">
            <v>E2 Overheads</v>
          </cell>
          <cell r="O299" t="str">
            <v>KP01</v>
          </cell>
        </row>
        <row r="300">
          <cell r="A300">
            <v>601200</v>
          </cell>
          <cell r="B300" t="str">
            <v>Vehicles - Petrol/Derv/Oil LOCKED -PREFY</v>
          </cell>
          <cell r="C300" t="str">
            <v>E20202000</v>
          </cell>
          <cell r="D300" t="str">
            <v>Vehicle Fuel</v>
          </cell>
          <cell r="E300" t="str">
            <v>E20202000 Vehicle Fuel</v>
          </cell>
          <cell r="F300" t="str">
            <v>E20202</v>
          </cell>
          <cell r="G300" t="str">
            <v>Vehicle Fuel</v>
          </cell>
          <cell r="H300" t="str">
            <v>E20202 Vehicle Fuel</v>
          </cell>
          <cell r="I300" t="str">
            <v>E202</v>
          </cell>
          <cell r="J300" t="str">
            <v>Transport Related Expenditure</v>
          </cell>
          <cell r="K300" t="str">
            <v>E202 Transport Related Expenditure</v>
          </cell>
          <cell r="L300" t="str">
            <v>E2</v>
          </cell>
          <cell r="M300" t="str">
            <v>Overheads</v>
          </cell>
          <cell r="N300" t="str">
            <v>E2 Overheads</v>
          </cell>
          <cell r="O300" t="str">
            <v>KP01</v>
          </cell>
        </row>
        <row r="301">
          <cell r="A301">
            <v>601201</v>
          </cell>
          <cell r="B301" t="str">
            <v>Vehicles - Petrol/Derv/Oil -PREFY13</v>
          </cell>
          <cell r="C301" t="str">
            <v>E20202000</v>
          </cell>
          <cell r="D301" t="str">
            <v>Vehicle Fuel</v>
          </cell>
          <cell r="E301" t="str">
            <v>E20202000 Vehicle Fuel</v>
          </cell>
          <cell r="F301" t="str">
            <v>E20202</v>
          </cell>
          <cell r="G301" t="str">
            <v>Vehicle Fuel</v>
          </cell>
          <cell r="H301" t="str">
            <v>E20202 Vehicle Fuel</v>
          </cell>
          <cell r="I301" t="str">
            <v>E202</v>
          </cell>
          <cell r="J301" t="str">
            <v>Transport Related Expenditure</v>
          </cell>
          <cell r="K301" t="str">
            <v>E202 Transport Related Expenditure</v>
          </cell>
          <cell r="L301" t="str">
            <v>E2</v>
          </cell>
          <cell r="M301" t="str">
            <v>Overheads</v>
          </cell>
          <cell r="N301" t="str">
            <v>E2 Overheads</v>
          </cell>
          <cell r="O301" t="str">
            <v>KP01</v>
          </cell>
        </row>
        <row r="302">
          <cell r="A302">
            <v>601202</v>
          </cell>
          <cell r="B302" t="str">
            <v>Vehicles - Non reclaimable VAT -PREFY13</v>
          </cell>
          <cell r="C302" t="str">
            <v>E20202000</v>
          </cell>
          <cell r="D302" t="str">
            <v>Vehicle Fuel</v>
          </cell>
          <cell r="E302" t="str">
            <v>E20202000 Vehicle Fuel</v>
          </cell>
          <cell r="F302" t="str">
            <v>E20202</v>
          </cell>
          <cell r="G302" t="str">
            <v>Vehicle Fuel</v>
          </cell>
          <cell r="H302" t="str">
            <v>E20202 Vehicle Fuel</v>
          </cell>
          <cell r="I302" t="str">
            <v>E202</v>
          </cell>
          <cell r="J302" t="str">
            <v>Transport Related Expenditure</v>
          </cell>
          <cell r="K302" t="str">
            <v>E202 Transport Related Expenditure</v>
          </cell>
          <cell r="L302" t="str">
            <v>E2</v>
          </cell>
          <cell r="M302" t="str">
            <v>Overheads</v>
          </cell>
          <cell r="N302" t="str">
            <v>E2 Overheads</v>
          </cell>
          <cell r="O302" t="str">
            <v>KP01</v>
          </cell>
        </row>
        <row r="303">
          <cell r="A303">
            <v>601210</v>
          </cell>
          <cell r="B303" t="str">
            <v>Vehicles - Petrol/Derv/Oil (expenses) -P</v>
          </cell>
          <cell r="C303" t="str">
            <v>E20202000</v>
          </cell>
          <cell r="D303" t="str">
            <v>Vehicle Fuel</v>
          </cell>
          <cell r="E303" t="str">
            <v>E20202000 Vehicle Fuel</v>
          </cell>
          <cell r="F303" t="str">
            <v>E20202</v>
          </cell>
          <cell r="G303" t="str">
            <v>Vehicle Fuel</v>
          </cell>
          <cell r="H303" t="str">
            <v>E20202 Vehicle Fuel</v>
          </cell>
          <cell r="I303" t="str">
            <v>E202</v>
          </cell>
          <cell r="J303" t="str">
            <v>Transport Related Expenditure</v>
          </cell>
          <cell r="K303" t="str">
            <v>E202 Transport Related Expenditure</v>
          </cell>
          <cell r="L303" t="str">
            <v>E2</v>
          </cell>
          <cell r="M303" t="str">
            <v>Overheads</v>
          </cell>
          <cell r="N303" t="str">
            <v>E2 Overheads</v>
          </cell>
          <cell r="O303" t="str">
            <v>KP01</v>
          </cell>
        </row>
        <row r="304">
          <cell r="A304">
            <v>601220</v>
          </cell>
          <cell r="B304" t="str">
            <v>Vehicles - Insurance -PREFY13</v>
          </cell>
          <cell r="C304" t="str">
            <v>E20206000</v>
          </cell>
          <cell r="D304" t="str">
            <v>Transport Insurance</v>
          </cell>
          <cell r="E304" t="str">
            <v>E20206000 Transport Insurance</v>
          </cell>
          <cell r="F304" t="str">
            <v>E20206</v>
          </cell>
          <cell r="G304" t="str">
            <v>Transport Insurance</v>
          </cell>
          <cell r="H304" t="str">
            <v>E20206 Transport Insurance</v>
          </cell>
          <cell r="I304" t="str">
            <v>E202</v>
          </cell>
          <cell r="J304" t="str">
            <v>Transport Related Expenditure</v>
          </cell>
          <cell r="K304" t="str">
            <v>E202 Transport Related Expenditure</v>
          </cell>
          <cell r="L304" t="str">
            <v>E2</v>
          </cell>
          <cell r="M304" t="str">
            <v>Overheads</v>
          </cell>
          <cell r="N304" t="str">
            <v>E2 Overheads</v>
          </cell>
          <cell r="O304" t="str">
            <v>KP01</v>
          </cell>
        </row>
        <row r="305">
          <cell r="A305">
            <v>601240</v>
          </cell>
          <cell r="B305" t="str">
            <v>Vehicles - Operating Leases -PREFY13</v>
          </cell>
          <cell r="C305" t="str">
            <v>E20202000</v>
          </cell>
          <cell r="D305" t="str">
            <v>Vehicle Fuel</v>
          </cell>
          <cell r="E305" t="str">
            <v>E20202000 Vehicle Fuel</v>
          </cell>
          <cell r="F305" t="str">
            <v>E20202</v>
          </cell>
          <cell r="G305" t="str">
            <v>Vehicle Fuel</v>
          </cell>
          <cell r="H305" t="str">
            <v>E20202 Vehicle Fuel</v>
          </cell>
          <cell r="I305" t="str">
            <v>E202</v>
          </cell>
          <cell r="J305" t="str">
            <v>Transport Related Expenditure</v>
          </cell>
          <cell r="K305" t="str">
            <v>E202 Transport Related Expenditure</v>
          </cell>
          <cell r="L305" t="str">
            <v>E2</v>
          </cell>
          <cell r="M305" t="str">
            <v>Overheads</v>
          </cell>
          <cell r="N305" t="str">
            <v>E2 Overheads</v>
          </cell>
          <cell r="O305" t="str">
            <v>KP01</v>
          </cell>
        </row>
        <row r="306">
          <cell r="A306">
            <v>601260</v>
          </cell>
          <cell r="B306" t="str">
            <v>Recharge Of Fuel -PREFY13</v>
          </cell>
          <cell r="C306" t="str">
            <v>E20202000</v>
          </cell>
          <cell r="D306" t="str">
            <v>Vehicle Fuel</v>
          </cell>
          <cell r="E306" t="str">
            <v>E20202000 Vehicle Fuel</v>
          </cell>
          <cell r="F306" t="str">
            <v>E20202</v>
          </cell>
          <cell r="G306" t="str">
            <v>Vehicle Fuel</v>
          </cell>
          <cell r="H306" t="str">
            <v>E20202 Vehicle Fuel</v>
          </cell>
          <cell r="I306" t="str">
            <v>E202</v>
          </cell>
          <cell r="J306" t="str">
            <v>Transport Related Expenditure</v>
          </cell>
          <cell r="K306" t="str">
            <v>E202 Transport Related Expenditure</v>
          </cell>
          <cell r="L306" t="str">
            <v>E2</v>
          </cell>
          <cell r="M306" t="str">
            <v>Overheads</v>
          </cell>
          <cell r="N306" t="str">
            <v>E2 Overheads</v>
          </cell>
          <cell r="O306" t="str">
            <v>KP01</v>
          </cell>
        </row>
        <row r="307">
          <cell r="A307">
            <v>601270</v>
          </cell>
          <cell r="B307" t="str">
            <v>Internal Recharge of Fleet Costs -PREFY1</v>
          </cell>
          <cell r="C307" t="str">
            <v>E20203000</v>
          </cell>
          <cell r="D307" t="str">
            <v>Vehicle Hire Charges</v>
          </cell>
          <cell r="E307" t="str">
            <v>E20203000 Vehicle Hire Charges</v>
          </cell>
          <cell r="F307" t="str">
            <v>E20203</v>
          </cell>
          <cell r="G307" t="str">
            <v>Vehicle Contract Hire &amp; Operating Leases</v>
          </cell>
          <cell r="H307" t="str">
            <v>E20203 Vehicle Contract Hire &amp; Operating Leases</v>
          </cell>
          <cell r="I307" t="str">
            <v>E202</v>
          </cell>
          <cell r="J307" t="str">
            <v>Transport Related Expenditure</v>
          </cell>
          <cell r="K307" t="str">
            <v>E202 Transport Related Expenditure</v>
          </cell>
          <cell r="L307" t="str">
            <v>E2</v>
          </cell>
          <cell r="M307" t="str">
            <v>Overheads</v>
          </cell>
          <cell r="N307" t="str">
            <v>E2 Overheads</v>
          </cell>
          <cell r="O307" t="str">
            <v>KP01</v>
          </cell>
        </row>
        <row r="308">
          <cell r="A308">
            <v>601275</v>
          </cell>
          <cell r="B308" t="str">
            <v>Non Standard Serv &amp; Maint Recharges -PRE</v>
          </cell>
          <cell r="C308" t="str">
            <v>E20201000</v>
          </cell>
          <cell r="D308" t="str">
            <v>Vehicle services &amp; maintenance costs, including green initiatives</v>
          </cell>
          <cell r="E308" t="str">
            <v>E20201000 Vehicle services &amp; maintenance costs, including green initiatives</v>
          </cell>
          <cell r="F308" t="str">
            <v>E20201</v>
          </cell>
          <cell r="G308" t="str">
            <v>Vehicle Repairs &amp; Maintenance</v>
          </cell>
          <cell r="H308" t="str">
            <v>E20201 Vehicle Repairs &amp; Maintenance</v>
          </cell>
          <cell r="I308" t="str">
            <v>E202</v>
          </cell>
          <cell r="J308" t="str">
            <v>Transport Related Expenditure</v>
          </cell>
          <cell r="K308" t="str">
            <v>E202 Transport Related Expenditure</v>
          </cell>
          <cell r="L308" t="str">
            <v>E2</v>
          </cell>
          <cell r="M308" t="str">
            <v>Overheads</v>
          </cell>
          <cell r="N308" t="str">
            <v>E2 Overheads</v>
          </cell>
          <cell r="O308" t="str">
            <v>KP01</v>
          </cell>
        </row>
        <row r="309">
          <cell r="A309">
            <v>601280</v>
          </cell>
          <cell r="B309" t="str">
            <v>Hire of Vehicles -PREFY13</v>
          </cell>
          <cell r="C309" t="str">
            <v>E20203000</v>
          </cell>
          <cell r="D309" t="str">
            <v>Vehicle Hire Charges</v>
          </cell>
          <cell r="E309" t="str">
            <v>E20203000 Vehicle Hire Charges</v>
          </cell>
          <cell r="F309" t="str">
            <v>E20203</v>
          </cell>
          <cell r="G309" t="str">
            <v>Vehicle Contract Hire &amp; Operating Leases</v>
          </cell>
          <cell r="H309" t="str">
            <v>E20203 Vehicle Contract Hire &amp; Operating Leases</v>
          </cell>
          <cell r="I309" t="str">
            <v>E202</v>
          </cell>
          <cell r="J309" t="str">
            <v>Transport Related Expenditure</v>
          </cell>
          <cell r="K309" t="str">
            <v>E202 Transport Related Expenditure</v>
          </cell>
          <cell r="L309" t="str">
            <v>E2</v>
          </cell>
          <cell r="M309" t="str">
            <v>Overheads</v>
          </cell>
          <cell r="N309" t="str">
            <v>E2 Overheads</v>
          </cell>
          <cell r="O309" t="str">
            <v>KP01</v>
          </cell>
        </row>
        <row r="310">
          <cell r="A310">
            <v>601300</v>
          </cell>
          <cell r="B310" t="str">
            <v>Public Transport - General -PREFY13</v>
          </cell>
          <cell r="C310" t="str">
            <v>E20204030</v>
          </cell>
          <cell r="D310" t="str">
            <v>Travelling</v>
          </cell>
          <cell r="E310" t="str">
            <v>E20204030 Travelling</v>
          </cell>
          <cell r="F310" t="str">
            <v>E20204</v>
          </cell>
          <cell r="G310" t="str">
            <v>Car Allowances &amp; Travel Expenses</v>
          </cell>
          <cell r="H310" t="str">
            <v>E20204 Car Allowances &amp; Travel Expenses</v>
          </cell>
          <cell r="I310" t="str">
            <v>E202</v>
          </cell>
          <cell r="J310" t="str">
            <v>Transport Related Expenditure</v>
          </cell>
          <cell r="K310" t="str">
            <v>E202 Transport Related Expenditure</v>
          </cell>
          <cell r="L310" t="str">
            <v>E2</v>
          </cell>
          <cell r="M310" t="str">
            <v>Overheads</v>
          </cell>
          <cell r="N310" t="str">
            <v>E2 Overheads</v>
          </cell>
          <cell r="O310" t="str">
            <v>KP01</v>
          </cell>
        </row>
        <row r="311">
          <cell r="A311">
            <v>601310</v>
          </cell>
          <cell r="B311" t="str">
            <v>Public Transport - General -PREFY13</v>
          </cell>
          <cell r="C311" t="str">
            <v>E20204030</v>
          </cell>
          <cell r="D311" t="str">
            <v>Travelling</v>
          </cell>
          <cell r="E311" t="str">
            <v>E20204030 Travelling</v>
          </cell>
          <cell r="F311" t="str">
            <v>E20204</v>
          </cell>
          <cell r="G311" t="str">
            <v>Car Allowances &amp; Travel Expenses</v>
          </cell>
          <cell r="H311" t="str">
            <v>E20204 Car Allowances &amp; Travel Expenses</v>
          </cell>
          <cell r="I311" t="str">
            <v>E202</v>
          </cell>
          <cell r="J311" t="str">
            <v>Transport Related Expenditure</v>
          </cell>
          <cell r="K311" t="str">
            <v>E202 Transport Related Expenditure</v>
          </cell>
          <cell r="L311" t="str">
            <v>E2</v>
          </cell>
          <cell r="M311" t="str">
            <v>Overheads</v>
          </cell>
          <cell r="N311" t="str">
            <v>E2 Overheads</v>
          </cell>
          <cell r="O311" t="str">
            <v>KP01</v>
          </cell>
        </row>
        <row r="312">
          <cell r="A312">
            <v>601320</v>
          </cell>
          <cell r="B312" t="str">
            <v>Public Transport - Foreign -PREFY13</v>
          </cell>
          <cell r="C312" t="str">
            <v>E20204030</v>
          </cell>
          <cell r="D312" t="str">
            <v>Travelling</v>
          </cell>
          <cell r="E312" t="str">
            <v>E20204030 Travelling</v>
          </cell>
          <cell r="F312" t="str">
            <v>E20204</v>
          </cell>
          <cell r="G312" t="str">
            <v>Car Allowances &amp; Travel Expenses</v>
          </cell>
          <cell r="H312" t="str">
            <v>E20204 Car Allowances &amp; Travel Expenses</v>
          </cell>
          <cell r="I312" t="str">
            <v>E202</v>
          </cell>
          <cell r="J312" t="str">
            <v>Transport Related Expenditure</v>
          </cell>
          <cell r="K312" t="str">
            <v>E202 Transport Related Expenditure</v>
          </cell>
          <cell r="L312" t="str">
            <v>E2</v>
          </cell>
          <cell r="M312" t="str">
            <v>Overheads</v>
          </cell>
          <cell r="N312" t="str">
            <v>E2 Overheads</v>
          </cell>
          <cell r="O312" t="str">
            <v>KP01</v>
          </cell>
        </row>
        <row r="313">
          <cell r="A313">
            <v>601330</v>
          </cell>
          <cell r="B313" t="str">
            <v>Leased Car - Standing Charge -PREFY13</v>
          </cell>
          <cell r="C313" t="str">
            <v>E20203010</v>
          </cell>
          <cell r="D313" t="str">
            <v>Vehicle leasing costs including leasing payments for staff cars.</v>
          </cell>
          <cell r="E313" t="str">
            <v>E20203010 Vehicle leasing costs including leasing payments for staff cars.</v>
          </cell>
          <cell r="F313" t="str">
            <v>E20203</v>
          </cell>
          <cell r="G313" t="str">
            <v>Vehicle Contract Hire &amp; Operating Leases</v>
          </cell>
          <cell r="H313" t="str">
            <v>E20203 Vehicle Contract Hire &amp; Operating Leases</v>
          </cell>
          <cell r="I313" t="str">
            <v>E202</v>
          </cell>
          <cell r="J313" t="str">
            <v>Transport Related Expenditure</v>
          </cell>
          <cell r="K313" t="str">
            <v>E202 Transport Related Expenditure</v>
          </cell>
          <cell r="L313" t="str">
            <v>E2</v>
          </cell>
          <cell r="M313" t="str">
            <v>Overheads</v>
          </cell>
          <cell r="N313" t="str">
            <v>E2 Overheads</v>
          </cell>
          <cell r="O313" t="str">
            <v>KP01</v>
          </cell>
        </row>
        <row r="314">
          <cell r="A314">
            <v>601331</v>
          </cell>
          <cell r="B314" t="str">
            <v>GREEN CAR LEASE SCHEME -PREFY13</v>
          </cell>
          <cell r="C314" t="str">
            <v>E20203010</v>
          </cell>
          <cell r="D314" t="str">
            <v>Vehicle leasing costs including leasing payments for staff cars.</v>
          </cell>
          <cell r="E314" t="str">
            <v>E20203010 Vehicle leasing costs including leasing payments for staff cars.</v>
          </cell>
          <cell r="F314" t="str">
            <v>E20203</v>
          </cell>
          <cell r="G314" t="str">
            <v>Vehicle Contract Hire &amp; Operating Leases</v>
          </cell>
          <cell r="H314" t="str">
            <v>E20203 Vehicle Contract Hire &amp; Operating Leases</v>
          </cell>
          <cell r="I314" t="str">
            <v>E202</v>
          </cell>
          <cell r="J314" t="str">
            <v>Transport Related Expenditure</v>
          </cell>
          <cell r="K314" t="str">
            <v>E202 Transport Related Expenditure</v>
          </cell>
          <cell r="L314" t="str">
            <v>E2</v>
          </cell>
          <cell r="M314" t="str">
            <v>Overheads</v>
          </cell>
          <cell r="N314" t="str">
            <v>E2 Overheads</v>
          </cell>
          <cell r="O314" t="str">
            <v>KP01</v>
          </cell>
        </row>
        <row r="315">
          <cell r="A315">
            <v>601332</v>
          </cell>
          <cell r="B315" t="str">
            <v>Lease Car S.Charge - Superintendent -PRE</v>
          </cell>
          <cell r="C315" t="str">
            <v>E20203010</v>
          </cell>
          <cell r="D315" t="str">
            <v>Vehicle leasing costs including leasing payments for staff cars.</v>
          </cell>
          <cell r="E315" t="str">
            <v>E20203010 Vehicle leasing costs including leasing payments for staff cars.</v>
          </cell>
          <cell r="F315" t="str">
            <v>E20203</v>
          </cell>
          <cell r="G315" t="str">
            <v>Vehicle Contract Hire &amp; Operating Leases</v>
          </cell>
          <cell r="H315" t="str">
            <v>E20203 Vehicle Contract Hire &amp; Operating Leases</v>
          </cell>
          <cell r="I315" t="str">
            <v>E202</v>
          </cell>
          <cell r="J315" t="str">
            <v>Transport Related Expenditure</v>
          </cell>
          <cell r="K315" t="str">
            <v>E202 Transport Related Expenditure</v>
          </cell>
          <cell r="L315" t="str">
            <v>E2</v>
          </cell>
          <cell r="M315" t="str">
            <v>Overheads</v>
          </cell>
          <cell r="N315" t="str">
            <v>E2 Overheads</v>
          </cell>
          <cell r="O315" t="str">
            <v>KP01</v>
          </cell>
        </row>
        <row r="316">
          <cell r="A316">
            <v>601333</v>
          </cell>
          <cell r="B316" t="str">
            <v>OGC Lease Car Schemes -PREFY13</v>
          </cell>
          <cell r="C316" t="str">
            <v>E20203010</v>
          </cell>
          <cell r="D316" t="str">
            <v>Vehicle leasing costs including leasing payments for staff cars.</v>
          </cell>
          <cell r="E316" t="str">
            <v>E20203010 Vehicle leasing costs including leasing payments for staff cars.</v>
          </cell>
          <cell r="F316" t="str">
            <v>E20203</v>
          </cell>
          <cell r="G316" t="str">
            <v>Vehicle Contract Hire &amp; Operating Leases</v>
          </cell>
          <cell r="H316" t="str">
            <v>E20203 Vehicle Contract Hire &amp; Operating Leases</v>
          </cell>
          <cell r="I316" t="str">
            <v>E202</v>
          </cell>
          <cell r="J316" t="str">
            <v>Transport Related Expenditure</v>
          </cell>
          <cell r="K316" t="str">
            <v>E202 Transport Related Expenditure</v>
          </cell>
          <cell r="L316" t="str">
            <v>E2</v>
          </cell>
          <cell r="M316" t="str">
            <v>Overheads</v>
          </cell>
          <cell r="N316" t="str">
            <v>E2 Overheads</v>
          </cell>
          <cell r="O316" t="str">
            <v>KP01</v>
          </cell>
        </row>
        <row r="317">
          <cell r="A317">
            <v>601340</v>
          </cell>
          <cell r="B317" t="str">
            <v>Leased Car - Mileage -PREFY13</v>
          </cell>
          <cell r="C317" t="str">
            <v>E20203010</v>
          </cell>
          <cell r="D317" t="str">
            <v>Vehicle leasing costs including leasing payments for staff cars.</v>
          </cell>
          <cell r="E317" t="str">
            <v>E20203010 Vehicle leasing costs including leasing payments for staff cars.</v>
          </cell>
          <cell r="F317" t="str">
            <v>E20203</v>
          </cell>
          <cell r="G317" t="str">
            <v>Vehicle Contract Hire &amp; Operating Leases</v>
          </cell>
          <cell r="H317" t="str">
            <v>E20203 Vehicle Contract Hire &amp; Operating Leases</v>
          </cell>
          <cell r="I317" t="str">
            <v>E202</v>
          </cell>
          <cell r="J317" t="str">
            <v>Transport Related Expenditure</v>
          </cell>
          <cell r="K317" t="str">
            <v>E202 Transport Related Expenditure</v>
          </cell>
          <cell r="L317" t="str">
            <v>E2</v>
          </cell>
          <cell r="M317" t="str">
            <v>Overheads</v>
          </cell>
          <cell r="N317" t="str">
            <v>E2 Overheads</v>
          </cell>
          <cell r="O317" t="str">
            <v>KP01</v>
          </cell>
        </row>
        <row r="318">
          <cell r="A318">
            <v>601350</v>
          </cell>
          <cell r="B318" t="str">
            <v>Car Allowances - Casual -PREFY13</v>
          </cell>
          <cell r="C318" t="str">
            <v>E20204020</v>
          </cell>
          <cell r="D318" t="str">
            <v>Casual Car/Bike user Costs.</v>
          </cell>
          <cell r="E318" t="str">
            <v>E20204020 Casual Car/Bike user Costs.</v>
          </cell>
          <cell r="F318" t="str">
            <v>E20204</v>
          </cell>
          <cell r="G318" t="str">
            <v>Car Allowances &amp; Travel Expenses</v>
          </cell>
          <cell r="H318" t="str">
            <v>E20204 Car Allowances &amp; Travel Expenses</v>
          </cell>
          <cell r="I318" t="str">
            <v>E202</v>
          </cell>
          <cell r="J318" t="str">
            <v>Transport Related Expenditure</v>
          </cell>
          <cell r="K318" t="str">
            <v>E202 Transport Related Expenditure</v>
          </cell>
          <cell r="L318" t="str">
            <v>E2</v>
          </cell>
          <cell r="M318" t="str">
            <v>Overheads</v>
          </cell>
          <cell r="N318" t="str">
            <v>E2 Overheads</v>
          </cell>
          <cell r="O318" t="str">
            <v>KP01</v>
          </cell>
        </row>
        <row r="319">
          <cell r="A319">
            <v>601360</v>
          </cell>
          <cell r="B319" t="str">
            <v>Car Allowances - Essential - Lump Sum -P</v>
          </cell>
          <cell r="C319" t="str">
            <v>E20204010</v>
          </cell>
          <cell r="D319" t="str">
            <v>Essential Car User Costs.</v>
          </cell>
          <cell r="E319" t="str">
            <v>E20204010 Essential Car User Costs.</v>
          </cell>
          <cell r="F319" t="str">
            <v>E20204</v>
          </cell>
          <cell r="G319" t="str">
            <v>Car Allowances &amp; Travel Expenses</v>
          </cell>
          <cell r="H319" t="str">
            <v>E20204 Car Allowances &amp; Travel Expenses</v>
          </cell>
          <cell r="I319" t="str">
            <v>E202</v>
          </cell>
          <cell r="J319" t="str">
            <v>Transport Related Expenditure</v>
          </cell>
          <cell r="K319" t="str">
            <v>E202 Transport Related Expenditure</v>
          </cell>
          <cell r="L319" t="str">
            <v>E2</v>
          </cell>
          <cell r="M319" t="str">
            <v>Overheads</v>
          </cell>
          <cell r="N319" t="str">
            <v>E2 Overheads</v>
          </cell>
          <cell r="O319" t="str">
            <v>KP01</v>
          </cell>
        </row>
        <row r="320">
          <cell r="A320">
            <v>601370</v>
          </cell>
          <cell r="B320" t="str">
            <v>Car Allowances - Essential - Mileage -PR</v>
          </cell>
          <cell r="C320" t="str">
            <v>E20204010</v>
          </cell>
          <cell r="D320" t="str">
            <v>Essential Car User Costs.</v>
          </cell>
          <cell r="E320" t="str">
            <v>E20204010 Essential Car User Costs.</v>
          </cell>
          <cell r="F320" t="str">
            <v>E20204</v>
          </cell>
          <cell r="G320" t="str">
            <v>Car Allowances &amp; Travel Expenses</v>
          </cell>
          <cell r="H320" t="str">
            <v>E20204 Car Allowances &amp; Travel Expenses</v>
          </cell>
          <cell r="I320" t="str">
            <v>E202</v>
          </cell>
          <cell r="J320" t="str">
            <v>Transport Related Expenditure</v>
          </cell>
          <cell r="K320" t="str">
            <v>E202 Transport Related Expenditure</v>
          </cell>
          <cell r="L320" t="str">
            <v>E2</v>
          </cell>
          <cell r="M320" t="str">
            <v>Overheads</v>
          </cell>
          <cell r="N320" t="str">
            <v>E2 Overheads</v>
          </cell>
          <cell r="O320" t="str">
            <v>KP01</v>
          </cell>
        </row>
        <row r="321">
          <cell r="A321">
            <v>601380</v>
          </cell>
          <cell r="B321" t="str">
            <v>Car Allowances - Members -PREFY13</v>
          </cell>
          <cell r="C321" t="str">
            <v>E20360000</v>
          </cell>
          <cell r="D321" t="str">
            <v>Members Allowances</v>
          </cell>
          <cell r="E321" t="str">
            <v>E20360000 Members Allowances</v>
          </cell>
          <cell r="F321" t="str">
            <v>E20360</v>
          </cell>
          <cell r="G321" t="str">
            <v>Members Allowances</v>
          </cell>
          <cell r="H321" t="str">
            <v>E20360 Members Allowances</v>
          </cell>
          <cell r="I321" t="str">
            <v>E203</v>
          </cell>
          <cell r="J321" t="str">
            <v>Supplies &amp; Services</v>
          </cell>
          <cell r="K321" t="str">
            <v>E203 Supplies &amp; Services</v>
          </cell>
          <cell r="L321" t="str">
            <v>E2</v>
          </cell>
          <cell r="M321" t="str">
            <v>Overheads</v>
          </cell>
          <cell r="N321" t="str">
            <v>E2 Overheads</v>
          </cell>
          <cell r="O321" t="str">
            <v>KP01</v>
          </cell>
        </row>
        <row r="322">
          <cell r="A322">
            <v>601390</v>
          </cell>
          <cell r="B322" t="str">
            <v>Car Allowances Home to Office Mileage -P</v>
          </cell>
          <cell r="C322" t="str">
            <v>E20204010</v>
          </cell>
          <cell r="D322" t="str">
            <v>Essential Car User Costs.</v>
          </cell>
          <cell r="E322" t="str">
            <v>E20204010 Essential Car User Costs.</v>
          </cell>
          <cell r="F322" t="str">
            <v>E20204</v>
          </cell>
          <cell r="G322" t="str">
            <v>Car Allowances &amp; Travel Expenses</v>
          </cell>
          <cell r="H322" t="str">
            <v>E20204 Car Allowances &amp; Travel Expenses</v>
          </cell>
          <cell r="I322" t="str">
            <v>E202</v>
          </cell>
          <cell r="J322" t="str">
            <v>Transport Related Expenditure</v>
          </cell>
          <cell r="K322" t="str">
            <v>E202 Transport Related Expenditure</v>
          </cell>
          <cell r="L322" t="str">
            <v>E2</v>
          </cell>
          <cell r="M322" t="str">
            <v>Overheads</v>
          </cell>
          <cell r="N322" t="str">
            <v>E2 Overheads</v>
          </cell>
          <cell r="O322" t="str">
            <v>KP01</v>
          </cell>
        </row>
        <row r="323">
          <cell r="A323">
            <v>601400</v>
          </cell>
          <cell r="B323" t="str">
            <v>Car Allowances - Local Duty Rate -PREFY1</v>
          </cell>
          <cell r="C323" t="str">
            <v>E20204010</v>
          </cell>
          <cell r="D323" t="str">
            <v>Essential Car User Costs.</v>
          </cell>
          <cell r="E323" t="str">
            <v>E20204010 Essential Car User Costs.</v>
          </cell>
          <cell r="F323" t="str">
            <v>E20204</v>
          </cell>
          <cell r="G323" t="str">
            <v>Car Allowances &amp; Travel Expenses</v>
          </cell>
          <cell r="H323" t="str">
            <v>E20204 Car Allowances &amp; Travel Expenses</v>
          </cell>
          <cell r="I323" t="str">
            <v>E202</v>
          </cell>
          <cell r="J323" t="str">
            <v>Transport Related Expenditure</v>
          </cell>
          <cell r="K323" t="str">
            <v>E202 Transport Related Expenditure</v>
          </cell>
          <cell r="L323" t="str">
            <v>E2</v>
          </cell>
          <cell r="M323" t="str">
            <v>Overheads</v>
          </cell>
          <cell r="N323" t="str">
            <v>E2 Overheads</v>
          </cell>
          <cell r="O323" t="str">
            <v>KP01</v>
          </cell>
        </row>
        <row r="324">
          <cell r="A324">
            <v>610000</v>
          </cell>
          <cell r="B324" t="str">
            <v>Gas</v>
          </cell>
          <cell r="C324" t="str">
            <v>E20102000</v>
          </cell>
          <cell r="D324" t="str">
            <v>Energy costs and water services.</v>
          </cell>
          <cell r="E324" t="str">
            <v>E20102000 Energy costs and water services.</v>
          </cell>
          <cell r="F324" t="str">
            <v>E20102</v>
          </cell>
          <cell r="G324" t="str">
            <v>Utilities</v>
          </cell>
          <cell r="H324" t="str">
            <v>E20102 Utilities</v>
          </cell>
          <cell r="I324" t="str">
            <v>E201</v>
          </cell>
          <cell r="J324" t="str">
            <v>Premises Related Expenditure</v>
          </cell>
          <cell r="K324" t="str">
            <v>E201 Premises Related Expenditure</v>
          </cell>
          <cell r="L324" t="str">
            <v>E2</v>
          </cell>
          <cell r="M324" t="str">
            <v>Overheads</v>
          </cell>
          <cell r="N324" t="str">
            <v>E2 Overheads</v>
          </cell>
          <cell r="O324" t="str">
            <v>KP01</v>
          </cell>
        </row>
        <row r="325">
          <cell r="A325">
            <v>610001</v>
          </cell>
          <cell r="B325" t="str">
            <v>Electricity</v>
          </cell>
          <cell r="C325" t="str">
            <v>E20102000</v>
          </cell>
          <cell r="D325" t="str">
            <v>Energy costs and water services.</v>
          </cell>
          <cell r="E325" t="str">
            <v>E20102000 Energy costs and water services.</v>
          </cell>
          <cell r="F325" t="str">
            <v>E20102</v>
          </cell>
          <cell r="G325" t="str">
            <v>Utilities</v>
          </cell>
          <cell r="H325" t="str">
            <v>E20102 Utilities</v>
          </cell>
          <cell r="I325" t="str">
            <v>E201</v>
          </cell>
          <cell r="J325" t="str">
            <v>Premises Related Expenditure</v>
          </cell>
          <cell r="K325" t="str">
            <v>E201 Premises Related Expenditure</v>
          </cell>
          <cell r="L325" t="str">
            <v>E2</v>
          </cell>
          <cell r="M325" t="str">
            <v>Overheads</v>
          </cell>
          <cell r="N325" t="str">
            <v>E2 Overheads</v>
          </cell>
          <cell r="O325" t="str">
            <v>KP01</v>
          </cell>
        </row>
        <row r="326">
          <cell r="A326">
            <v>610002</v>
          </cell>
          <cell r="B326" t="str">
            <v>Oil</v>
          </cell>
          <cell r="C326" t="str">
            <v>E20102000</v>
          </cell>
          <cell r="D326" t="str">
            <v>Energy costs and water services.</v>
          </cell>
          <cell r="E326" t="str">
            <v>E20102000 Energy costs and water services.</v>
          </cell>
          <cell r="F326" t="str">
            <v>E20102</v>
          </cell>
          <cell r="G326" t="str">
            <v>Utilities</v>
          </cell>
          <cell r="H326" t="str">
            <v>E20102 Utilities</v>
          </cell>
          <cell r="I326" t="str">
            <v>E201</v>
          </cell>
          <cell r="J326" t="str">
            <v>Premises Related Expenditure</v>
          </cell>
          <cell r="K326" t="str">
            <v>E201 Premises Related Expenditure</v>
          </cell>
          <cell r="L326" t="str">
            <v>E2</v>
          </cell>
          <cell r="M326" t="str">
            <v>Overheads</v>
          </cell>
          <cell r="N326" t="str">
            <v>E2 Overheads</v>
          </cell>
          <cell r="O326" t="str">
            <v>KP01</v>
          </cell>
        </row>
        <row r="327">
          <cell r="A327">
            <v>610003</v>
          </cell>
          <cell r="B327" t="str">
            <v>Other Energy</v>
          </cell>
          <cell r="C327" t="str">
            <v>E20102000</v>
          </cell>
          <cell r="D327" t="str">
            <v>Energy costs and water services.</v>
          </cell>
          <cell r="E327" t="str">
            <v>E20102000 Energy costs and water services.</v>
          </cell>
          <cell r="F327" t="str">
            <v>E20102</v>
          </cell>
          <cell r="G327" t="str">
            <v>Utilities</v>
          </cell>
          <cell r="H327" t="str">
            <v>E20102 Utilities</v>
          </cell>
          <cell r="I327" t="str">
            <v>E201</v>
          </cell>
          <cell r="J327" t="str">
            <v>Premises Related Expenditure</v>
          </cell>
          <cell r="K327" t="str">
            <v>E201 Premises Related Expenditure</v>
          </cell>
          <cell r="L327" t="str">
            <v>E2</v>
          </cell>
          <cell r="M327" t="str">
            <v>Overheads</v>
          </cell>
          <cell r="N327" t="str">
            <v>E2 Overheads</v>
          </cell>
          <cell r="O327" t="str">
            <v>KP01</v>
          </cell>
        </row>
        <row r="328">
          <cell r="A328">
            <v>610004</v>
          </cell>
          <cell r="B328" t="str">
            <v>Water Charges Water</v>
          </cell>
          <cell r="C328" t="str">
            <v>E20102000</v>
          </cell>
          <cell r="D328" t="str">
            <v>Energy costs and water services.</v>
          </cell>
          <cell r="E328" t="str">
            <v>E20102000 Energy costs and water services.</v>
          </cell>
          <cell r="F328" t="str">
            <v>E20102</v>
          </cell>
          <cell r="G328" t="str">
            <v>Utilities</v>
          </cell>
          <cell r="H328" t="str">
            <v>E20102 Utilities</v>
          </cell>
          <cell r="I328" t="str">
            <v>E201</v>
          </cell>
          <cell r="J328" t="str">
            <v>Premises Related Expenditure</v>
          </cell>
          <cell r="K328" t="str">
            <v>E201 Premises Related Expenditure</v>
          </cell>
          <cell r="L328" t="str">
            <v>E2</v>
          </cell>
          <cell r="M328" t="str">
            <v>Overheads</v>
          </cell>
          <cell r="N328" t="str">
            <v>E2 Overheads</v>
          </cell>
          <cell r="O328" t="str">
            <v>KP01</v>
          </cell>
        </row>
        <row r="329">
          <cell r="A329">
            <v>610005</v>
          </cell>
          <cell r="B329" t="str">
            <v>Water Charges Sewerage</v>
          </cell>
          <cell r="C329" t="str">
            <v>E20102000</v>
          </cell>
          <cell r="D329" t="str">
            <v>Energy costs and water services.</v>
          </cell>
          <cell r="E329" t="str">
            <v>E20102000 Energy costs and water services.</v>
          </cell>
          <cell r="F329" t="str">
            <v>E20102</v>
          </cell>
          <cell r="G329" t="str">
            <v>Utilities</v>
          </cell>
          <cell r="H329" t="str">
            <v>E20102 Utilities</v>
          </cell>
          <cell r="I329" t="str">
            <v>E201</v>
          </cell>
          <cell r="J329" t="str">
            <v>Premises Related Expenditure</v>
          </cell>
          <cell r="K329" t="str">
            <v>E201 Premises Related Expenditure</v>
          </cell>
          <cell r="L329" t="str">
            <v>E2</v>
          </cell>
          <cell r="M329" t="str">
            <v>Overheads</v>
          </cell>
          <cell r="N329" t="str">
            <v>E2 Overheads</v>
          </cell>
          <cell r="O329" t="str">
            <v>KP01</v>
          </cell>
        </row>
        <row r="330">
          <cell r="A330">
            <v>610010</v>
          </cell>
          <cell r="B330" t="str">
            <v>Office Furniture &amp; Equipment -PREFY13</v>
          </cell>
          <cell r="C330" t="str">
            <v>E20300000</v>
          </cell>
          <cell r="D330" t="str">
            <v>Printing &amp; stationery expenditure, includes all printing materials, in-house and bought in printing costs.</v>
          </cell>
          <cell r="E330" t="str">
            <v>E20300000 Printing &amp; stationery expenditure, includes all printing materials, in-house and bought in printing costs.</v>
          </cell>
          <cell r="F330" t="str">
            <v>E20300</v>
          </cell>
          <cell r="G330" t="str">
            <v>Office Equipment, Furniture &amp; Materials</v>
          </cell>
          <cell r="H330" t="str">
            <v>E20300 Office Equipment, Furniture &amp; Materials</v>
          </cell>
          <cell r="I330" t="str">
            <v>E203</v>
          </cell>
          <cell r="J330" t="str">
            <v>Supplies &amp; Services</v>
          </cell>
          <cell r="K330" t="str">
            <v>E203 Supplies &amp; Services</v>
          </cell>
          <cell r="L330" t="str">
            <v>E2</v>
          </cell>
          <cell r="M330" t="str">
            <v>Overheads</v>
          </cell>
          <cell r="N330" t="str">
            <v>E2 Overheads</v>
          </cell>
          <cell r="O330" t="str">
            <v>KP01</v>
          </cell>
        </row>
        <row r="331">
          <cell r="A331">
            <v>610020</v>
          </cell>
          <cell r="B331" t="str">
            <v>Specialist Equipment -PREFY13</v>
          </cell>
          <cell r="C331" t="str">
            <v>E20370000</v>
          </cell>
          <cell r="D331" t="str">
            <v>Specialist Operational Equipment</v>
          </cell>
          <cell r="E331" t="str">
            <v>E20370000 Specialist Operational Equipment</v>
          </cell>
          <cell r="F331" t="str">
            <v>E20370</v>
          </cell>
          <cell r="G331" t="str">
            <v>Other Supplies &amp; Services</v>
          </cell>
          <cell r="H331" t="str">
            <v>E20370 Other Supplies &amp; Services</v>
          </cell>
          <cell r="I331" t="str">
            <v>E203</v>
          </cell>
          <cell r="J331" t="str">
            <v>Supplies &amp; Services</v>
          </cell>
          <cell r="K331" t="str">
            <v>E203 Supplies &amp; Services</v>
          </cell>
          <cell r="L331" t="str">
            <v>E2</v>
          </cell>
          <cell r="M331" t="str">
            <v>Overheads</v>
          </cell>
          <cell r="N331" t="str">
            <v>E2 Overheads</v>
          </cell>
          <cell r="O331" t="str">
            <v>KP01</v>
          </cell>
        </row>
        <row r="332">
          <cell r="A332">
            <v>610021</v>
          </cell>
          <cell r="B332" t="str">
            <v>Cameras, Photographic&amp;Video Equipment -P</v>
          </cell>
          <cell r="C332" t="str">
            <v>E20300000</v>
          </cell>
          <cell r="D332" t="str">
            <v>Printing &amp; stationery expenditure, includes all printing materials, in-house and bought in printing costs.</v>
          </cell>
          <cell r="E332" t="str">
            <v>E20300000 Printing &amp; stationery expenditure, includes all printing materials, in-house and bought in printing costs.</v>
          </cell>
          <cell r="F332" t="str">
            <v>E20300</v>
          </cell>
          <cell r="G332" t="str">
            <v>Office Equipment, Furniture &amp; Materials</v>
          </cell>
          <cell r="H332" t="str">
            <v>E20300 Office Equipment, Furniture &amp; Materials</v>
          </cell>
          <cell r="I332" t="str">
            <v>E203</v>
          </cell>
          <cell r="J332" t="str">
            <v>Supplies &amp; Services</v>
          </cell>
          <cell r="K332" t="str">
            <v>E203 Supplies &amp; Services</v>
          </cell>
          <cell r="L332" t="str">
            <v>E2</v>
          </cell>
          <cell r="M332" t="str">
            <v>Overheads</v>
          </cell>
          <cell r="N332" t="str">
            <v>E2 Overheads</v>
          </cell>
          <cell r="O332" t="str">
            <v>KP01</v>
          </cell>
        </row>
        <row r="333">
          <cell r="A333">
            <v>610022</v>
          </cell>
          <cell r="B333" t="str">
            <v>Specialist Clothing &amp; Consumables -PREFY</v>
          </cell>
          <cell r="C333" t="str">
            <v>E20370000</v>
          </cell>
          <cell r="D333" t="str">
            <v>Specialist Operational Equipment</v>
          </cell>
          <cell r="E333" t="str">
            <v>E20370000 Specialist Operational Equipment</v>
          </cell>
          <cell r="F333" t="str">
            <v>E20370</v>
          </cell>
          <cell r="G333" t="str">
            <v>Other Supplies &amp; Services</v>
          </cell>
          <cell r="H333" t="str">
            <v>E20370 Other Supplies &amp; Services</v>
          </cell>
          <cell r="I333" t="str">
            <v>E203</v>
          </cell>
          <cell r="J333" t="str">
            <v>Supplies &amp; Services</v>
          </cell>
          <cell r="K333" t="str">
            <v>E203 Supplies &amp; Services</v>
          </cell>
          <cell r="L333" t="str">
            <v>E2</v>
          </cell>
          <cell r="M333" t="str">
            <v>Overheads</v>
          </cell>
          <cell r="N333" t="str">
            <v>E2 Overheads</v>
          </cell>
          <cell r="O333" t="str">
            <v>KP01</v>
          </cell>
        </row>
        <row r="334">
          <cell r="A334">
            <v>610023</v>
          </cell>
          <cell r="B334" t="str">
            <v>Specialist Electric &amp; Other Equipment -P</v>
          </cell>
          <cell r="C334" t="str">
            <v>E20370000</v>
          </cell>
          <cell r="D334" t="str">
            <v>Specialist Operational Equipment</v>
          </cell>
          <cell r="E334" t="str">
            <v>E20370000 Specialist Operational Equipment</v>
          </cell>
          <cell r="F334" t="str">
            <v>E20370</v>
          </cell>
          <cell r="G334" t="str">
            <v>Other Supplies &amp; Services</v>
          </cell>
          <cell r="H334" t="str">
            <v>E20370 Other Supplies &amp; Services</v>
          </cell>
          <cell r="I334" t="str">
            <v>E203</v>
          </cell>
          <cell r="J334" t="str">
            <v>Supplies &amp; Services</v>
          </cell>
          <cell r="K334" t="str">
            <v>E203 Supplies &amp; Services</v>
          </cell>
          <cell r="L334" t="str">
            <v>E2</v>
          </cell>
          <cell r="M334" t="str">
            <v>Overheads</v>
          </cell>
          <cell r="N334" t="str">
            <v>E2 Overheads</v>
          </cell>
          <cell r="O334" t="str">
            <v>KP01</v>
          </cell>
        </row>
        <row r="335">
          <cell r="A335">
            <v>610024</v>
          </cell>
          <cell r="B335" t="str">
            <v>Tools -PREFY13</v>
          </cell>
          <cell r="C335" t="str">
            <v>E20370000</v>
          </cell>
          <cell r="D335" t="str">
            <v>Specialist Operational Equipment</v>
          </cell>
          <cell r="E335" t="str">
            <v>E20370000 Specialist Operational Equipment</v>
          </cell>
          <cell r="F335" t="str">
            <v>E20370</v>
          </cell>
          <cell r="G335" t="str">
            <v>Other Supplies &amp; Services</v>
          </cell>
          <cell r="H335" t="str">
            <v>E20370 Other Supplies &amp; Services</v>
          </cell>
          <cell r="I335" t="str">
            <v>E203</v>
          </cell>
          <cell r="J335" t="str">
            <v>Supplies &amp; Services</v>
          </cell>
          <cell r="K335" t="str">
            <v>E203 Supplies &amp; Services</v>
          </cell>
          <cell r="L335" t="str">
            <v>E2</v>
          </cell>
          <cell r="M335" t="str">
            <v>Overheads</v>
          </cell>
          <cell r="N335" t="str">
            <v>E2 Overheads</v>
          </cell>
          <cell r="O335" t="str">
            <v>KP01</v>
          </cell>
        </row>
        <row r="336">
          <cell r="A336">
            <v>610030</v>
          </cell>
          <cell r="B336" t="str">
            <v>Equipment - Vehicle -PREFY13</v>
          </cell>
          <cell r="C336" t="str">
            <v>E20201000</v>
          </cell>
          <cell r="D336" t="str">
            <v>Vehicle services &amp; maintenance costs, including green initiatives</v>
          </cell>
          <cell r="E336" t="str">
            <v>E20201000 Vehicle services &amp; maintenance costs, including green initiatives</v>
          </cell>
          <cell r="F336" t="str">
            <v>E20201</v>
          </cell>
          <cell r="G336" t="str">
            <v>Vehicle Repairs &amp; Maintenance</v>
          </cell>
          <cell r="H336" t="str">
            <v>E20201 Vehicle Repairs &amp; Maintenance</v>
          </cell>
          <cell r="I336" t="str">
            <v>E202</v>
          </cell>
          <cell r="J336" t="str">
            <v>Transport Related Expenditure</v>
          </cell>
          <cell r="K336" t="str">
            <v>E202 Transport Related Expenditure</v>
          </cell>
          <cell r="L336" t="str">
            <v>E2</v>
          </cell>
          <cell r="M336" t="str">
            <v>Overheads</v>
          </cell>
          <cell r="N336" t="str">
            <v>E2 Overheads</v>
          </cell>
          <cell r="O336" t="str">
            <v>KP01</v>
          </cell>
        </row>
        <row r="337">
          <cell r="A337">
            <v>610040</v>
          </cell>
          <cell r="B337" t="str">
            <v>Equipment -Workshop -PREFY13</v>
          </cell>
          <cell r="C337" t="str">
            <v>E20201000</v>
          </cell>
          <cell r="D337" t="str">
            <v>Vehicle services &amp; maintenance costs, including green initiatives</v>
          </cell>
          <cell r="E337" t="str">
            <v>E20201000 Vehicle services &amp; maintenance costs, including green initiatives</v>
          </cell>
          <cell r="F337" t="str">
            <v>E20201</v>
          </cell>
          <cell r="G337" t="str">
            <v>Vehicle Repairs &amp; Maintenance</v>
          </cell>
          <cell r="H337" t="str">
            <v>E20201 Vehicle Repairs &amp; Maintenance</v>
          </cell>
          <cell r="I337" t="str">
            <v>E202</v>
          </cell>
          <cell r="J337" t="str">
            <v>Transport Related Expenditure</v>
          </cell>
          <cell r="K337" t="str">
            <v>E202 Transport Related Expenditure</v>
          </cell>
          <cell r="L337" t="str">
            <v>E2</v>
          </cell>
          <cell r="M337" t="str">
            <v>Overheads</v>
          </cell>
          <cell r="N337" t="str">
            <v>E2 Overheads</v>
          </cell>
          <cell r="O337" t="str">
            <v>KP01</v>
          </cell>
        </row>
        <row r="338">
          <cell r="A338">
            <v>610050</v>
          </cell>
          <cell r="B338" t="str">
            <v>Equipment -Domestic &amp; Catering -PREFY13</v>
          </cell>
          <cell r="C338" t="str">
            <v>E20310000</v>
          </cell>
          <cell r="D338" t="str">
            <v>Catering expenditure including contract payments where canteens are privately managed.</v>
          </cell>
          <cell r="E338" t="str">
            <v>E20310000 Catering expenditure including contract payments where canteens are privately managed.</v>
          </cell>
          <cell r="F338" t="str">
            <v>E20310</v>
          </cell>
          <cell r="G338" t="str">
            <v>Catering Contracts</v>
          </cell>
          <cell r="H338" t="str">
            <v>E20310 Catering Contracts</v>
          </cell>
          <cell r="I338" t="str">
            <v>E203</v>
          </cell>
          <cell r="J338" t="str">
            <v>Supplies &amp; Services</v>
          </cell>
          <cell r="K338" t="str">
            <v>E203 Supplies &amp; Services</v>
          </cell>
          <cell r="L338" t="str">
            <v>E2</v>
          </cell>
          <cell r="M338" t="str">
            <v>Overheads</v>
          </cell>
          <cell r="N338" t="str">
            <v>E2 Overheads</v>
          </cell>
          <cell r="O338" t="str">
            <v>KP01</v>
          </cell>
        </row>
        <row r="339">
          <cell r="A339">
            <v>611000</v>
          </cell>
          <cell r="B339" t="str">
            <v>R&amp;M Landlord Costs</v>
          </cell>
          <cell r="C339" t="str">
            <v>E20103000</v>
          </cell>
          <cell r="D339" t="str">
            <v>Rent &amp; service charges</v>
          </cell>
          <cell r="E339" t="str">
            <v>E20103000 Rent &amp; service charges</v>
          </cell>
          <cell r="F339" t="str">
            <v>E20103</v>
          </cell>
          <cell r="G339" t="str">
            <v>Rent &amp; Rates</v>
          </cell>
          <cell r="H339" t="str">
            <v>E20103 Rent &amp; Rates</v>
          </cell>
          <cell r="I339" t="str">
            <v>E201</v>
          </cell>
          <cell r="J339" t="str">
            <v>Premises Related Expenditure</v>
          </cell>
          <cell r="K339" t="str">
            <v>E201 Premises Related Expenditure</v>
          </cell>
          <cell r="L339" t="str">
            <v>E2</v>
          </cell>
          <cell r="M339" t="str">
            <v>Overheads</v>
          </cell>
          <cell r="N339" t="str">
            <v>E2 Overheads</v>
          </cell>
          <cell r="O339" t="str">
            <v>KP01</v>
          </cell>
        </row>
        <row r="340">
          <cell r="A340">
            <v>611001</v>
          </cell>
          <cell r="B340" t="str">
            <v>Rent Leasehold</v>
          </cell>
          <cell r="C340" t="str">
            <v>E20103000</v>
          </cell>
          <cell r="D340" t="str">
            <v>Rent &amp; service charges</v>
          </cell>
          <cell r="E340" t="str">
            <v>E20103000 Rent &amp; service charges</v>
          </cell>
          <cell r="F340" t="str">
            <v>E20103</v>
          </cell>
          <cell r="G340" t="str">
            <v>Rent &amp; Rates</v>
          </cell>
          <cell r="H340" t="str">
            <v>E20103 Rent &amp; Rates</v>
          </cell>
          <cell r="I340" t="str">
            <v>E201</v>
          </cell>
          <cell r="J340" t="str">
            <v>Premises Related Expenditure</v>
          </cell>
          <cell r="K340" t="str">
            <v>E201 Premises Related Expenditure</v>
          </cell>
          <cell r="L340" t="str">
            <v>E2</v>
          </cell>
          <cell r="M340" t="str">
            <v>Overheads</v>
          </cell>
          <cell r="N340" t="str">
            <v>E2 Overheads</v>
          </cell>
          <cell r="O340" t="str">
            <v>KP01</v>
          </cell>
        </row>
        <row r="341">
          <cell r="A341">
            <v>611002</v>
          </cell>
          <cell r="B341" t="str">
            <v>Rent Licence Fees</v>
          </cell>
          <cell r="C341" t="str">
            <v>E20103000</v>
          </cell>
          <cell r="D341" t="str">
            <v>Rent &amp; service charges</v>
          </cell>
          <cell r="E341" t="str">
            <v>E20103000 Rent &amp; service charges</v>
          </cell>
          <cell r="F341" t="str">
            <v>E20103</v>
          </cell>
          <cell r="G341" t="str">
            <v>Rent &amp; Rates</v>
          </cell>
          <cell r="H341" t="str">
            <v>E20103 Rent &amp; Rates</v>
          </cell>
          <cell r="I341" t="str">
            <v>E201</v>
          </cell>
          <cell r="J341" t="str">
            <v>Premises Related Expenditure</v>
          </cell>
          <cell r="K341" t="str">
            <v>E201 Premises Related Expenditure</v>
          </cell>
          <cell r="L341" t="str">
            <v>E2</v>
          </cell>
          <cell r="M341" t="str">
            <v>Overheads</v>
          </cell>
          <cell r="N341" t="str">
            <v>E2 Overheads</v>
          </cell>
          <cell r="O341" t="str">
            <v>KP01</v>
          </cell>
        </row>
        <row r="342">
          <cell r="A342">
            <v>611003</v>
          </cell>
          <cell r="B342" t="str">
            <v>Rent Service Charge</v>
          </cell>
          <cell r="C342" t="str">
            <v>E20103000</v>
          </cell>
          <cell r="D342" t="str">
            <v>Rent &amp; service charges</v>
          </cell>
          <cell r="E342" t="str">
            <v>E20103000 Rent &amp; service charges</v>
          </cell>
          <cell r="F342" t="str">
            <v>E20103</v>
          </cell>
          <cell r="G342" t="str">
            <v>Rent &amp; Rates</v>
          </cell>
          <cell r="H342" t="str">
            <v>E20103 Rent &amp; Rates</v>
          </cell>
          <cell r="I342" t="str">
            <v>E201</v>
          </cell>
          <cell r="J342" t="str">
            <v>Premises Related Expenditure</v>
          </cell>
          <cell r="K342" t="str">
            <v>E201 Premises Related Expenditure</v>
          </cell>
          <cell r="L342" t="str">
            <v>E2</v>
          </cell>
          <cell r="M342" t="str">
            <v>Overheads</v>
          </cell>
          <cell r="N342" t="str">
            <v>E2 Overheads</v>
          </cell>
          <cell r="O342" t="str">
            <v>KP01</v>
          </cell>
        </row>
        <row r="343">
          <cell r="A343">
            <v>611004</v>
          </cell>
          <cell r="B343" t="str">
            <v>Room Hire</v>
          </cell>
          <cell r="C343" t="str">
            <v>E20103000</v>
          </cell>
          <cell r="D343" t="str">
            <v>Rent &amp; service charges</v>
          </cell>
          <cell r="E343" t="str">
            <v>E20103000 Rent &amp; service charges</v>
          </cell>
          <cell r="F343" t="str">
            <v>E20103</v>
          </cell>
          <cell r="G343" t="str">
            <v>Rent &amp; Rates</v>
          </cell>
          <cell r="H343" t="str">
            <v>E20103 Rent &amp; Rates</v>
          </cell>
          <cell r="I343" t="str">
            <v>E201</v>
          </cell>
          <cell r="J343" t="str">
            <v>Premises Related Expenditure</v>
          </cell>
          <cell r="K343" t="str">
            <v>E201 Premises Related Expenditure</v>
          </cell>
          <cell r="L343" t="str">
            <v>E2</v>
          </cell>
          <cell r="M343" t="str">
            <v>Overheads</v>
          </cell>
          <cell r="N343" t="str">
            <v>E2 Overheads</v>
          </cell>
          <cell r="O343" t="str">
            <v>KP01</v>
          </cell>
        </row>
        <row r="344">
          <cell r="A344">
            <v>611005</v>
          </cell>
          <cell r="B344" t="str">
            <v>Hire Of Portacabins</v>
          </cell>
          <cell r="C344" t="str">
            <v>E20103000</v>
          </cell>
          <cell r="D344" t="str">
            <v>Rent &amp; service charges</v>
          </cell>
          <cell r="E344" t="str">
            <v>E20103000 Rent &amp; service charges</v>
          </cell>
          <cell r="F344" t="str">
            <v>E20103</v>
          </cell>
          <cell r="G344" t="str">
            <v>Rent &amp; Rates</v>
          </cell>
          <cell r="H344" t="str">
            <v>E20103 Rent &amp; Rates</v>
          </cell>
          <cell r="I344" t="str">
            <v>E201</v>
          </cell>
          <cell r="J344" t="str">
            <v>Premises Related Expenditure</v>
          </cell>
          <cell r="K344" t="str">
            <v>E201 Premises Related Expenditure</v>
          </cell>
          <cell r="L344" t="str">
            <v>E2</v>
          </cell>
          <cell r="M344" t="str">
            <v>Overheads</v>
          </cell>
          <cell r="N344" t="str">
            <v>E2 Overheads</v>
          </cell>
          <cell r="O344" t="str">
            <v>KP01</v>
          </cell>
        </row>
        <row r="345">
          <cell r="A345">
            <v>612000</v>
          </cell>
          <cell r="B345" t="str">
            <v>Rates</v>
          </cell>
          <cell r="C345" t="str">
            <v>E20103010</v>
          </cell>
          <cell r="D345" t="str">
            <v>Business rates (NNDR) &amp; Council Tax.</v>
          </cell>
          <cell r="E345" t="str">
            <v>E20103010 Business rates (NNDR) &amp; Council Tax.</v>
          </cell>
          <cell r="F345" t="str">
            <v>E20103</v>
          </cell>
          <cell r="G345" t="str">
            <v>Rent &amp; Rates</v>
          </cell>
          <cell r="H345" t="str">
            <v>E20103 Rent &amp; Rates</v>
          </cell>
          <cell r="I345" t="str">
            <v>E201</v>
          </cell>
          <cell r="J345" t="str">
            <v>Premises Related Expenditure</v>
          </cell>
          <cell r="K345" t="str">
            <v>E201 Premises Related Expenditure</v>
          </cell>
          <cell r="L345" t="str">
            <v>E2</v>
          </cell>
          <cell r="M345" t="str">
            <v>Overheads</v>
          </cell>
          <cell r="N345" t="str">
            <v>E2 Overheads</v>
          </cell>
          <cell r="O345" t="str">
            <v>KP01</v>
          </cell>
        </row>
        <row r="346">
          <cell r="A346">
            <v>612001</v>
          </cell>
          <cell r="B346" t="str">
            <v>Council Tax</v>
          </cell>
          <cell r="C346" t="str">
            <v>E20103010</v>
          </cell>
          <cell r="D346" t="str">
            <v>Business rates (NNDR) &amp; Council Tax.</v>
          </cell>
          <cell r="E346" t="str">
            <v>E20103010 Business rates (NNDR) &amp; Council Tax.</v>
          </cell>
          <cell r="F346" t="str">
            <v>E20103</v>
          </cell>
          <cell r="G346" t="str">
            <v>Rent &amp; Rates</v>
          </cell>
          <cell r="H346" t="str">
            <v>E20103 Rent &amp; Rates</v>
          </cell>
          <cell r="I346" t="str">
            <v>E201</v>
          </cell>
          <cell r="J346" t="str">
            <v>Premises Related Expenditure</v>
          </cell>
          <cell r="K346" t="str">
            <v>E201 Premises Related Expenditure</v>
          </cell>
          <cell r="L346" t="str">
            <v>E2</v>
          </cell>
          <cell r="M346" t="str">
            <v>Overheads</v>
          </cell>
          <cell r="N346" t="str">
            <v>E2 Overheads</v>
          </cell>
          <cell r="O346" t="str">
            <v>KP01</v>
          </cell>
        </row>
        <row r="347">
          <cell r="A347">
            <v>612002</v>
          </cell>
          <cell r="B347" t="str">
            <v>Business Rates Rebates</v>
          </cell>
          <cell r="C347" t="str">
            <v>E20103010</v>
          </cell>
          <cell r="D347" t="str">
            <v>Business rates (NNDR) &amp; Council Tax.</v>
          </cell>
          <cell r="E347" t="str">
            <v>E20103010 Business rates (NNDR) &amp; Council Tax.</v>
          </cell>
          <cell r="F347" t="str">
            <v>E20103</v>
          </cell>
          <cell r="G347" t="str">
            <v>Rent &amp; Rates</v>
          </cell>
          <cell r="H347" t="str">
            <v>E20103 Rent &amp; Rates</v>
          </cell>
          <cell r="I347" t="str">
            <v>E201</v>
          </cell>
          <cell r="J347" t="str">
            <v>Premises Related Expenditure</v>
          </cell>
          <cell r="K347" t="str">
            <v>E201 Premises Related Expenditure</v>
          </cell>
          <cell r="L347" t="str">
            <v>E2</v>
          </cell>
          <cell r="M347" t="str">
            <v>Overheads</v>
          </cell>
          <cell r="N347" t="str">
            <v>E2 Overheads</v>
          </cell>
          <cell r="O347" t="str">
            <v>KP01</v>
          </cell>
        </row>
        <row r="348">
          <cell r="A348">
            <v>614000</v>
          </cell>
          <cell r="B348" t="str">
            <v>PFI - Estates</v>
          </cell>
          <cell r="C348" t="str">
            <v>E20103020</v>
          </cell>
          <cell r="D348" t="str">
            <v>PFI - Estates</v>
          </cell>
          <cell r="E348" t="str">
            <v>E20103020 PFI - Estates</v>
          </cell>
          <cell r="F348" t="str">
            <v>E20103</v>
          </cell>
          <cell r="G348" t="str">
            <v>Rent &amp; Rates</v>
          </cell>
          <cell r="H348" t="str">
            <v>E20103 Rent &amp; Rates</v>
          </cell>
          <cell r="I348" t="str">
            <v>E201</v>
          </cell>
          <cell r="J348" t="str">
            <v>Premises Related Expenditure</v>
          </cell>
          <cell r="K348" t="str">
            <v>E201 Premises Related Expenditure</v>
          </cell>
          <cell r="L348" t="str">
            <v>E2</v>
          </cell>
          <cell r="M348" t="str">
            <v>Overheads</v>
          </cell>
          <cell r="N348" t="str">
            <v>E2 Overheads</v>
          </cell>
          <cell r="O348" t="str">
            <v>KP01</v>
          </cell>
        </row>
        <row r="349">
          <cell r="A349">
            <v>615000</v>
          </cell>
          <cell r="B349" t="str">
            <v>Cleaning Materials &amp; Domestic Supplies</v>
          </cell>
          <cell r="C349" t="str">
            <v>E20104000</v>
          </cell>
          <cell r="D349" t="str">
            <v>Contract cleaning, consumable cleaning materials, window cleaning, waste disposal &amp; recycling.</v>
          </cell>
          <cell r="E349" t="str">
            <v>E20104000 Contract cleaning, consumable cleaning materials, window cleaning, waste disposal &amp; recycling.</v>
          </cell>
          <cell r="F349" t="str">
            <v>E20104</v>
          </cell>
          <cell r="G349" t="str">
            <v>Cleaning &amp; Domestic Supplies</v>
          </cell>
          <cell r="H349" t="str">
            <v>E20104 Cleaning &amp; Domestic Supplies</v>
          </cell>
          <cell r="I349" t="str">
            <v>E201</v>
          </cell>
          <cell r="J349" t="str">
            <v>Premises Related Expenditure</v>
          </cell>
          <cell r="K349" t="str">
            <v>E201 Premises Related Expenditure</v>
          </cell>
          <cell r="L349" t="str">
            <v>E2</v>
          </cell>
          <cell r="M349" t="str">
            <v>Overheads</v>
          </cell>
          <cell r="N349" t="str">
            <v>E2 Overheads</v>
          </cell>
          <cell r="O349" t="str">
            <v>KP01</v>
          </cell>
        </row>
        <row r="350">
          <cell r="A350">
            <v>615001</v>
          </cell>
          <cell r="B350" t="str">
            <v>Cleaning Charges Internal</v>
          </cell>
          <cell r="C350" t="str">
            <v>E20104000</v>
          </cell>
          <cell r="D350" t="str">
            <v>Contract cleaning, consumable cleaning materials, window cleaning, waste disposal &amp; recycling.</v>
          </cell>
          <cell r="E350" t="str">
            <v>E20104000 Contract cleaning, consumable cleaning materials, window cleaning, waste disposal &amp; recycling.</v>
          </cell>
          <cell r="F350" t="str">
            <v>E20104</v>
          </cell>
          <cell r="G350" t="str">
            <v>Cleaning &amp; Domestic Supplies</v>
          </cell>
          <cell r="H350" t="str">
            <v>E20104 Cleaning &amp; Domestic Supplies</v>
          </cell>
          <cell r="I350" t="str">
            <v>E201</v>
          </cell>
          <cell r="J350" t="str">
            <v>Premises Related Expenditure</v>
          </cell>
          <cell r="K350" t="str">
            <v>E201 Premises Related Expenditure</v>
          </cell>
          <cell r="L350" t="str">
            <v>E2</v>
          </cell>
          <cell r="M350" t="str">
            <v>Overheads</v>
          </cell>
          <cell r="N350" t="str">
            <v>E2 Overheads</v>
          </cell>
          <cell r="O350" t="str">
            <v>KP01</v>
          </cell>
        </row>
        <row r="351">
          <cell r="A351">
            <v>615002</v>
          </cell>
          <cell r="B351" t="str">
            <v>Cleaning Charges Windows</v>
          </cell>
          <cell r="C351" t="str">
            <v>E20104000</v>
          </cell>
          <cell r="D351" t="str">
            <v>Contract cleaning, consumable cleaning materials, window cleaning, waste disposal &amp; recycling.</v>
          </cell>
          <cell r="E351" t="str">
            <v>E20104000 Contract cleaning, consumable cleaning materials, window cleaning, waste disposal &amp; recycling.</v>
          </cell>
          <cell r="F351" t="str">
            <v>E20104</v>
          </cell>
          <cell r="G351" t="str">
            <v>Cleaning &amp; Domestic Supplies</v>
          </cell>
          <cell r="H351" t="str">
            <v>E20104 Cleaning &amp; Domestic Supplies</v>
          </cell>
          <cell r="I351" t="str">
            <v>E201</v>
          </cell>
          <cell r="J351" t="str">
            <v>Premises Related Expenditure</v>
          </cell>
          <cell r="K351" t="str">
            <v>E201 Premises Related Expenditure</v>
          </cell>
          <cell r="L351" t="str">
            <v>E2</v>
          </cell>
          <cell r="M351" t="str">
            <v>Overheads</v>
          </cell>
          <cell r="N351" t="str">
            <v>E2 Overheads</v>
          </cell>
          <cell r="O351" t="str">
            <v>KP01</v>
          </cell>
        </row>
        <row r="352">
          <cell r="A352">
            <v>615003</v>
          </cell>
          <cell r="B352" t="str">
            <v>Contract Cleaning</v>
          </cell>
          <cell r="C352" t="str">
            <v>E20104000</v>
          </cell>
          <cell r="D352" t="str">
            <v>Contract cleaning, consumable cleaning materials, window cleaning, waste disposal &amp; recycling.</v>
          </cell>
          <cell r="E352" t="str">
            <v>E20104000 Contract cleaning, consumable cleaning materials, window cleaning, waste disposal &amp; recycling.</v>
          </cell>
          <cell r="F352" t="str">
            <v>E20104</v>
          </cell>
          <cell r="G352" t="str">
            <v>Cleaning &amp; Domestic Supplies</v>
          </cell>
          <cell r="H352" t="str">
            <v>E20104 Cleaning &amp; Domestic Supplies</v>
          </cell>
          <cell r="I352" t="str">
            <v>E201</v>
          </cell>
          <cell r="J352" t="str">
            <v>Premises Related Expenditure</v>
          </cell>
          <cell r="K352" t="str">
            <v>E201 Premises Related Expenditure</v>
          </cell>
          <cell r="L352" t="str">
            <v>E2</v>
          </cell>
          <cell r="M352" t="str">
            <v>Overheads</v>
          </cell>
          <cell r="N352" t="str">
            <v>E2 Overheads</v>
          </cell>
          <cell r="O352" t="str">
            <v>KP01</v>
          </cell>
        </row>
        <row r="353">
          <cell r="A353">
            <v>615004</v>
          </cell>
          <cell r="B353" t="str">
            <v>Trade Refuse Collections</v>
          </cell>
          <cell r="C353" t="str">
            <v>E20104000</v>
          </cell>
          <cell r="D353" t="str">
            <v>Contract cleaning, consumable cleaning materials, window cleaning, waste disposal &amp; recycling.</v>
          </cell>
          <cell r="E353" t="str">
            <v>E20104000 Contract cleaning, consumable cleaning materials, window cleaning, waste disposal &amp; recycling.</v>
          </cell>
          <cell r="F353" t="str">
            <v>E20104</v>
          </cell>
          <cell r="G353" t="str">
            <v>Cleaning &amp; Domestic Supplies</v>
          </cell>
          <cell r="H353" t="str">
            <v>E20104 Cleaning &amp; Domestic Supplies</v>
          </cell>
          <cell r="I353" t="str">
            <v>E201</v>
          </cell>
          <cell r="J353" t="str">
            <v>Premises Related Expenditure</v>
          </cell>
          <cell r="K353" t="str">
            <v>E201 Premises Related Expenditure</v>
          </cell>
          <cell r="L353" t="str">
            <v>E2</v>
          </cell>
          <cell r="M353" t="str">
            <v>Overheads</v>
          </cell>
          <cell r="N353" t="str">
            <v>E2 Overheads</v>
          </cell>
          <cell r="O353" t="str">
            <v>KP01</v>
          </cell>
        </row>
        <row r="354">
          <cell r="A354">
            <v>615005</v>
          </cell>
          <cell r="B354" t="str">
            <v>Hire Of Skips</v>
          </cell>
          <cell r="C354" t="str">
            <v>E20104000</v>
          </cell>
          <cell r="D354" t="str">
            <v>Contract cleaning, consumable cleaning materials, window cleaning, waste disposal &amp; recycling.</v>
          </cell>
          <cell r="E354" t="str">
            <v>E20104000 Contract cleaning, consumable cleaning materials, window cleaning, waste disposal &amp; recycling.</v>
          </cell>
          <cell r="F354" t="str">
            <v>E20104</v>
          </cell>
          <cell r="G354" t="str">
            <v>Cleaning &amp; Domestic Supplies</v>
          </cell>
          <cell r="H354" t="str">
            <v>E20104 Cleaning &amp; Domestic Supplies</v>
          </cell>
          <cell r="I354" t="str">
            <v>E201</v>
          </cell>
          <cell r="J354" t="str">
            <v>Premises Related Expenditure</v>
          </cell>
          <cell r="K354" t="str">
            <v>E201 Premises Related Expenditure</v>
          </cell>
          <cell r="L354" t="str">
            <v>E2</v>
          </cell>
          <cell r="M354" t="str">
            <v>Overheads</v>
          </cell>
          <cell r="N354" t="str">
            <v>E2 Overheads</v>
          </cell>
          <cell r="O354" t="str">
            <v>KP01</v>
          </cell>
        </row>
        <row r="355">
          <cell r="A355">
            <v>616000</v>
          </cell>
          <cell r="B355" t="str">
            <v>CCTV MAINTENANCE</v>
          </cell>
          <cell r="C355" t="str">
            <v>E20105000</v>
          </cell>
          <cell r="D355" t="str">
            <v>Local security costs associated with police premises.</v>
          </cell>
          <cell r="E355" t="str">
            <v>E20105000 Local security costs associated with police premises.</v>
          </cell>
          <cell r="F355" t="str">
            <v>E20105</v>
          </cell>
          <cell r="G355" t="str">
            <v>Other Premises Costs</v>
          </cell>
          <cell r="H355" t="str">
            <v>E20105 Other Premises Costs</v>
          </cell>
          <cell r="I355" t="str">
            <v>E201</v>
          </cell>
          <cell r="J355" t="str">
            <v>Premises Related Expenditure</v>
          </cell>
          <cell r="K355" t="str">
            <v>E201 Premises Related Expenditure</v>
          </cell>
          <cell r="L355" t="str">
            <v>E2</v>
          </cell>
          <cell r="M355" t="str">
            <v>Overheads</v>
          </cell>
          <cell r="N355" t="str">
            <v>E2 Overheads</v>
          </cell>
          <cell r="O355" t="str">
            <v>KP01</v>
          </cell>
        </row>
        <row r="356">
          <cell r="A356">
            <v>616001</v>
          </cell>
          <cell r="B356" t="str">
            <v>Security Guards</v>
          </cell>
          <cell r="C356" t="str">
            <v>E20105000</v>
          </cell>
          <cell r="D356" t="str">
            <v>Local security costs associated with police premises.</v>
          </cell>
          <cell r="E356" t="str">
            <v>E20105000 Local security costs associated with police premises.</v>
          </cell>
          <cell r="F356" t="str">
            <v>E20105</v>
          </cell>
          <cell r="G356" t="str">
            <v>Other Premises Costs</v>
          </cell>
          <cell r="H356" t="str">
            <v>E20105 Other Premises Costs</v>
          </cell>
          <cell r="I356" t="str">
            <v>E201</v>
          </cell>
          <cell r="J356" t="str">
            <v>Premises Related Expenditure</v>
          </cell>
          <cell r="K356" t="str">
            <v>E201 Premises Related Expenditure</v>
          </cell>
          <cell r="L356" t="str">
            <v>E2</v>
          </cell>
          <cell r="M356" t="str">
            <v>Overheads</v>
          </cell>
          <cell r="N356" t="str">
            <v>E2 Overheads</v>
          </cell>
          <cell r="O356" t="str">
            <v>KP01</v>
          </cell>
        </row>
        <row r="357">
          <cell r="A357">
            <v>617000</v>
          </cell>
          <cell r="B357" t="str">
            <v>Fixtures &amp; Fittings</v>
          </cell>
          <cell r="C357" t="str">
            <v>E20105030</v>
          </cell>
          <cell r="D357" t="str">
            <v>Fittings</v>
          </cell>
          <cell r="E357" t="str">
            <v>E20105030 Fittings</v>
          </cell>
          <cell r="F357" t="str">
            <v>E20105</v>
          </cell>
          <cell r="G357" t="str">
            <v>Other Premises Costs</v>
          </cell>
          <cell r="H357" t="str">
            <v>E20105 Other Premises Costs</v>
          </cell>
          <cell r="I357" t="str">
            <v>E201</v>
          </cell>
          <cell r="J357" t="str">
            <v>Premises Related Expenditure</v>
          </cell>
          <cell r="K357" t="str">
            <v>E201 Premises Related Expenditure</v>
          </cell>
          <cell r="L357" t="str">
            <v>E2</v>
          </cell>
          <cell r="M357" t="str">
            <v>Overheads</v>
          </cell>
          <cell r="N357" t="str">
            <v>E2 Overheads</v>
          </cell>
          <cell r="O357" t="str">
            <v>KP01</v>
          </cell>
        </row>
        <row r="358">
          <cell r="A358">
            <v>618000</v>
          </cell>
          <cell r="B358" t="str">
            <v>Carbon Reduction Commitment</v>
          </cell>
          <cell r="C358" t="str">
            <v>E20105060</v>
          </cell>
          <cell r="D358" t="str">
            <v>Carbon Trading Scheme</v>
          </cell>
          <cell r="E358" t="str">
            <v>E20105060 Carbon Trading Scheme</v>
          </cell>
          <cell r="F358" t="str">
            <v>E20105</v>
          </cell>
          <cell r="G358" t="str">
            <v>Other Premises Costs</v>
          </cell>
          <cell r="H358" t="str">
            <v>E20105 Other Premises Costs</v>
          </cell>
          <cell r="I358" t="str">
            <v>E201</v>
          </cell>
          <cell r="J358" t="str">
            <v>Premises Related Expenditure</v>
          </cell>
          <cell r="K358" t="str">
            <v>E201 Premises Related Expenditure</v>
          </cell>
          <cell r="L358" t="str">
            <v>E2</v>
          </cell>
          <cell r="M358" t="str">
            <v>Overheads</v>
          </cell>
          <cell r="N358" t="str">
            <v>E2 Overheads</v>
          </cell>
          <cell r="O358" t="str">
            <v>KP01</v>
          </cell>
        </row>
        <row r="359">
          <cell r="A359">
            <v>618001</v>
          </cell>
          <cell r="B359" t="str">
            <v>Carbon Trading Scheme</v>
          </cell>
          <cell r="C359" t="str">
            <v>E20105060</v>
          </cell>
          <cell r="D359" t="str">
            <v>Carbon Trading Scheme</v>
          </cell>
          <cell r="E359" t="str">
            <v>E20105060 Carbon Trading Scheme</v>
          </cell>
          <cell r="F359" t="str">
            <v>E20105</v>
          </cell>
          <cell r="G359" t="str">
            <v>Other Premises Costs</v>
          </cell>
          <cell r="H359" t="str">
            <v>E20105 Other Premises Costs</v>
          </cell>
          <cell r="I359" t="str">
            <v>E201</v>
          </cell>
          <cell r="J359" t="str">
            <v>Premises Related Expenditure</v>
          </cell>
          <cell r="K359" t="str">
            <v>E201 Premises Related Expenditure</v>
          </cell>
          <cell r="L359" t="str">
            <v>E2</v>
          </cell>
          <cell r="M359" t="str">
            <v>Overheads</v>
          </cell>
          <cell r="N359" t="str">
            <v>E2 Overheads</v>
          </cell>
          <cell r="O359" t="str">
            <v>KP01</v>
          </cell>
        </row>
        <row r="360">
          <cell r="A360">
            <v>619000</v>
          </cell>
          <cell r="B360" t="str">
            <v>Property Professional Services</v>
          </cell>
          <cell r="C360" t="str">
            <v>E20105100</v>
          </cell>
          <cell r="D360" t="str">
            <v>Property Professional Services</v>
          </cell>
          <cell r="E360" t="str">
            <v>E20105100 Property Professional Services</v>
          </cell>
          <cell r="F360" t="str">
            <v>E20105</v>
          </cell>
          <cell r="G360" t="str">
            <v>Other Premises Costs</v>
          </cell>
          <cell r="H360" t="str">
            <v>E20105 Other Premises Costs</v>
          </cell>
          <cell r="I360" t="str">
            <v>E201</v>
          </cell>
          <cell r="J360" t="str">
            <v>Premises Related Expenditure</v>
          </cell>
          <cell r="K360" t="str">
            <v>E201 Premises Related Expenditure</v>
          </cell>
          <cell r="L360" t="str">
            <v>E2</v>
          </cell>
          <cell r="M360" t="str">
            <v>Overheads</v>
          </cell>
          <cell r="N360" t="str">
            <v>E2 Overheads</v>
          </cell>
          <cell r="O360" t="str">
            <v>KP01</v>
          </cell>
        </row>
        <row r="361">
          <cell r="A361">
            <v>619001</v>
          </cell>
          <cell r="B361" t="str">
            <v>Fixed asset valuation fees</v>
          </cell>
          <cell r="C361" t="str">
            <v>E20105100</v>
          </cell>
          <cell r="D361" t="str">
            <v>Property Professional Services</v>
          </cell>
          <cell r="E361" t="str">
            <v>E20105100 Property Professional Services</v>
          </cell>
          <cell r="F361" t="str">
            <v>E20105</v>
          </cell>
          <cell r="G361" t="str">
            <v>Other Premises Costs</v>
          </cell>
          <cell r="H361" t="str">
            <v>E20105 Other Premises Costs</v>
          </cell>
          <cell r="I361" t="str">
            <v>E201</v>
          </cell>
          <cell r="J361" t="str">
            <v>Premises Related Expenditure</v>
          </cell>
          <cell r="K361" t="str">
            <v>E201 Premises Related Expenditure</v>
          </cell>
          <cell r="L361" t="str">
            <v>E2</v>
          </cell>
          <cell r="M361" t="str">
            <v>Overheads</v>
          </cell>
          <cell r="N361" t="str">
            <v>E2 Overheads</v>
          </cell>
          <cell r="O361" t="str">
            <v>KP01</v>
          </cell>
        </row>
        <row r="362">
          <cell r="A362">
            <v>620010</v>
          </cell>
          <cell r="B362" t="str">
            <v>Meals -PREFY13</v>
          </cell>
          <cell r="C362" t="str">
            <v>E20370850</v>
          </cell>
          <cell r="D362" t="str">
            <v>Refreshments</v>
          </cell>
          <cell r="E362" t="str">
            <v>E20370850 Refreshments</v>
          </cell>
          <cell r="F362" t="str">
            <v>E20370</v>
          </cell>
          <cell r="G362" t="str">
            <v>Other Supplies &amp; Services</v>
          </cell>
          <cell r="H362" t="str">
            <v>E20370 Other Supplies &amp; Services</v>
          </cell>
          <cell r="I362" t="str">
            <v>E203</v>
          </cell>
          <cell r="J362" t="str">
            <v>Supplies &amp; Services</v>
          </cell>
          <cell r="K362" t="str">
            <v>E203 Supplies &amp; Services</v>
          </cell>
          <cell r="L362" t="str">
            <v>E2</v>
          </cell>
          <cell r="M362" t="str">
            <v>Overheads</v>
          </cell>
          <cell r="N362" t="str">
            <v>E2 Overheads</v>
          </cell>
          <cell r="O362" t="str">
            <v>KP01</v>
          </cell>
        </row>
        <row r="363">
          <cell r="A363">
            <v>620011</v>
          </cell>
          <cell r="B363" t="str">
            <v>Custody Meals -PREFY13</v>
          </cell>
          <cell r="C363" t="str">
            <v>E20320000</v>
          </cell>
          <cell r="D363" t="str">
            <v>Detainee Welfare Costs</v>
          </cell>
          <cell r="E363" t="str">
            <v>E20320000 Detainee Welfare Costs</v>
          </cell>
          <cell r="F363" t="str">
            <v>E20320</v>
          </cell>
          <cell r="G363" t="str">
            <v>Custody Costs</v>
          </cell>
          <cell r="H363" t="str">
            <v>E20320 Custody Costs</v>
          </cell>
          <cell r="I363" t="str">
            <v>E203</v>
          </cell>
          <cell r="J363" t="str">
            <v>Supplies &amp; Services</v>
          </cell>
          <cell r="K363" t="str">
            <v>E203 Supplies &amp; Services</v>
          </cell>
          <cell r="L363" t="str">
            <v>E2</v>
          </cell>
          <cell r="M363" t="str">
            <v>Overheads</v>
          </cell>
          <cell r="N363" t="str">
            <v>E2 Overheads</v>
          </cell>
          <cell r="O363" t="str">
            <v>KP01</v>
          </cell>
        </row>
        <row r="364">
          <cell r="A364">
            <v>620012</v>
          </cell>
          <cell r="B364" t="str">
            <v>Catering -PREFY13</v>
          </cell>
          <cell r="C364" t="str">
            <v>E20310000</v>
          </cell>
          <cell r="D364" t="str">
            <v>Catering expenditure including contract payments where canteens are privately managed.</v>
          </cell>
          <cell r="E364" t="str">
            <v>E20310000 Catering expenditure including contract payments where canteens are privately managed.</v>
          </cell>
          <cell r="F364" t="str">
            <v>E20310</v>
          </cell>
          <cell r="G364" t="str">
            <v>Catering Contracts</v>
          </cell>
          <cell r="H364" t="str">
            <v>E20310 Catering Contracts</v>
          </cell>
          <cell r="I364" t="str">
            <v>E203</v>
          </cell>
          <cell r="J364" t="str">
            <v>Supplies &amp; Services</v>
          </cell>
          <cell r="K364" t="str">
            <v>E203 Supplies &amp; Services</v>
          </cell>
          <cell r="L364" t="str">
            <v>E2</v>
          </cell>
          <cell r="M364" t="str">
            <v>Overheads</v>
          </cell>
          <cell r="N364" t="str">
            <v>E2 Overheads</v>
          </cell>
          <cell r="O364" t="str">
            <v>KP01</v>
          </cell>
        </row>
        <row r="365">
          <cell r="A365">
            <v>620020</v>
          </cell>
          <cell r="B365" t="str">
            <v>Refreshments -PREFY13</v>
          </cell>
          <cell r="C365" t="str">
            <v>E20370850</v>
          </cell>
          <cell r="D365" t="str">
            <v>Refreshments</v>
          </cell>
          <cell r="E365" t="str">
            <v>E20370850 Refreshments</v>
          </cell>
          <cell r="F365" t="str">
            <v>E20370</v>
          </cell>
          <cell r="G365" t="str">
            <v>Other Supplies &amp; Services</v>
          </cell>
          <cell r="H365" t="str">
            <v>E20370 Other Supplies &amp; Services</v>
          </cell>
          <cell r="I365" t="str">
            <v>E203</v>
          </cell>
          <cell r="J365" t="str">
            <v>Supplies &amp; Services</v>
          </cell>
          <cell r="K365" t="str">
            <v>E203 Supplies &amp; Services</v>
          </cell>
          <cell r="L365" t="str">
            <v>E2</v>
          </cell>
          <cell r="M365" t="str">
            <v>Overheads</v>
          </cell>
          <cell r="N365" t="str">
            <v>E2 Overheads</v>
          </cell>
          <cell r="O365" t="str">
            <v>KP01</v>
          </cell>
        </row>
        <row r="366">
          <cell r="A366">
            <v>621000</v>
          </cell>
          <cell r="B366" t="str">
            <v>Premises Insurance</v>
          </cell>
          <cell r="C366" t="str">
            <v>E20106000</v>
          </cell>
          <cell r="D366" t="str">
            <v>Property Insurance</v>
          </cell>
          <cell r="E366" t="str">
            <v>E20106000 Property Insurance</v>
          </cell>
          <cell r="F366" t="str">
            <v>E20106</v>
          </cell>
          <cell r="G366" t="str">
            <v>Property Insurance</v>
          </cell>
          <cell r="H366" t="str">
            <v>E20106 Property Insurance</v>
          </cell>
          <cell r="I366" t="str">
            <v>E201</v>
          </cell>
          <cell r="J366" t="str">
            <v>Premises Related Expenditure</v>
          </cell>
          <cell r="K366" t="str">
            <v>E201 Premises Related Expenditure</v>
          </cell>
          <cell r="L366" t="str">
            <v>E2</v>
          </cell>
          <cell r="M366" t="str">
            <v>Overheads</v>
          </cell>
          <cell r="N366" t="str">
            <v>E2 Overheads</v>
          </cell>
          <cell r="O366" t="str">
            <v>KP01</v>
          </cell>
        </row>
        <row r="367">
          <cell r="A367">
            <v>621001</v>
          </cell>
          <cell r="B367" t="str">
            <v>Provision for Depreciation - Op Property</v>
          </cell>
          <cell r="C367" t="str">
            <v>E20106000</v>
          </cell>
          <cell r="D367" t="str">
            <v>Property Insurance</v>
          </cell>
          <cell r="E367" t="str">
            <v>E20106000 Property Insurance</v>
          </cell>
          <cell r="F367" t="str">
            <v>E20106</v>
          </cell>
          <cell r="G367" t="str">
            <v>Property Insurance</v>
          </cell>
          <cell r="H367" t="str">
            <v>E20106 Property Insurance</v>
          </cell>
          <cell r="I367" t="str">
            <v>E201</v>
          </cell>
          <cell r="J367" t="str">
            <v>Premises Related Expenditure</v>
          </cell>
          <cell r="K367" t="str">
            <v>E201 Premises Related Expenditure</v>
          </cell>
          <cell r="L367" t="str">
            <v>E2</v>
          </cell>
          <cell r="M367" t="str">
            <v>Overheads</v>
          </cell>
          <cell r="N367" t="str">
            <v>E2 Overheads</v>
          </cell>
          <cell r="O367" t="str">
            <v>KP01</v>
          </cell>
        </row>
        <row r="368">
          <cell r="A368">
            <v>621002</v>
          </cell>
          <cell r="B368" t="str">
            <v>Property Premiums Paid</v>
          </cell>
          <cell r="C368" t="str">
            <v>E20106000</v>
          </cell>
          <cell r="D368" t="str">
            <v>Property Insurance</v>
          </cell>
          <cell r="E368" t="str">
            <v>E20106000 Property Insurance</v>
          </cell>
          <cell r="F368" t="str">
            <v>E20106</v>
          </cell>
          <cell r="G368" t="str">
            <v>Property Insurance</v>
          </cell>
          <cell r="H368" t="str">
            <v>E20106 Property Insurance</v>
          </cell>
          <cell r="I368" t="str">
            <v>E201</v>
          </cell>
          <cell r="J368" t="str">
            <v>Premises Related Expenditure</v>
          </cell>
          <cell r="K368" t="str">
            <v>E201 Premises Related Expenditure</v>
          </cell>
          <cell r="L368" t="str">
            <v>E2</v>
          </cell>
          <cell r="M368" t="str">
            <v>Overheads</v>
          </cell>
          <cell r="N368" t="str">
            <v>E2 Overheads</v>
          </cell>
          <cell r="O368" t="str">
            <v>KP01</v>
          </cell>
        </row>
        <row r="369">
          <cell r="A369">
            <v>621003</v>
          </cell>
          <cell r="B369" t="str">
            <v>Accidental Damage Buildings</v>
          </cell>
          <cell r="C369" t="str">
            <v>E20106000</v>
          </cell>
          <cell r="D369" t="str">
            <v>Property Insurance</v>
          </cell>
          <cell r="E369" t="str">
            <v>E20106000 Property Insurance</v>
          </cell>
          <cell r="F369" t="str">
            <v>E20106</v>
          </cell>
          <cell r="G369" t="str">
            <v>Property Insurance</v>
          </cell>
          <cell r="H369" t="str">
            <v>E20106 Property Insurance</v>
          </cell>
          <cell r="I369" t="str">
            <v>E201</v>
          </cell>
          <cell r="J369" t="str">
            <v>Premises Related Expenditure</v>
          </cell>
          <cell r="K369" t="str">
            <v>E201 Premises Related Expenditure</v>
          </cell>
          <cell r="L369" t="str">
            <v>E2</v>
          </cell>
          <cell r="M369" t="str">
            <v>Overheads</v>
          </cell>
          <cell r="N369" t="str">
            <v>E2 Overheads</v>
          </cell>
          <cell r="O369" t="str">
            <v>KP01</v>
          </cell>
        </row>
        <row r="370">
          <cell r="A370">
            <v>621004</v>
          </cell>
          <cell r="B370" t="str">
            <v>Accidental Damage Contents</v>
          </cell>
          <cell r="C370" t="str">
            <v>E20106000</v>
          </cell>
          <cell r="D370" t="str">
            <v>Property Insurance</v>
          </cell>
          <cell r="E370" t="str">
            <v>E20106000 Property Insurance</v>
          </cell>
          <cell r="F370" t="str">
            <v>E20106</v>
          </cell>
          <cell r="G370" t="str">
            <v>Property Insurance</v>
          </cell>
          <cell r="H370" t="str">
            <v>E20106 Property Insurance</v>
          </cell>
          <cell r="I370" t="str">
            <v>E201</v>
          </cell>
          <cell r="J370" t="str">
            <v>Premises Related Expenditure</v>
          </cell>
          <cell r="K370" t="str">
            <v>E201 Premises Related Expenditure</v>
          </cell>
          <cell r="L370" t="str">
            <v>E2</v>
          </cell>
          <cell r="M370" t="str">
            <v>Overheads</v>
          </cell>
          <cell r="N370" t="str">
            <v>E2 Overheads</v>
          </cell>
          <cell r="O370" t="str">
            <v>KP01</v>
          </cell>
        </row>
        <row r="371">
          <cell r="A371">
            <v>621005</v>
          </cell>
          <cell r="B371" t="str">
            <v>Accidental Damage Fees</v>
          </cell>
          <cell r="C371" t="str">
            <v>E20106000</v>
          </cell>
          <cell r="D371" t="str">
            <v>Property Insurance</v>
          </cell>
          <cell r="E371" t="str">
            <v>E20106000 Property Insurance</v>
          </cell>
          <cell r="F371" t="str">
            <v>E20106</v>
          </cell>
          <cell r="G371" t="str">
            <v>Property Insurance</v>
          </cell>
          <cell r="H371" t="str">
            <v>E20106 Property Insurance</v>
          </cell>
          <cell r="I371" t="str">
            <v>E201</v>
          </cell>
          <cell r="J371" t="str">
            <v>Premises Related Expenditure</v>
          </cell>
          <cell r="K371" t="str">
            <v>E201 Premises Related Expenditure</v>
          </cell>
          <cell r="L371" t="str">
            <v>E2</v>
          </cell>
          <cell r="M371" t="str">
            <v>Overheads</v>
          </cell>
          <cell r="N371" t="str">
            <v>E2 Overheads</v>
          </cell>
          <cell r="O371" t="str">
            <v>KP01</v>
          </cell>
        </row>
        <row r="372">
          <cell r="A372">
            <v>621006</v>
          </cell>
          <cell r="B372" t="str">
            <v>Accidental Damage Consequential Loss</v>
          </cell>
          <cell r="C372" t="str">
            <v>E20106000</v>
          </cell>
          <cell r="D372" t="str">
            <v>Property Insurance</v>
          </cell>
          <cell r="E372" t="str">
            <v>E20106000 Property Insurance</v>
          </cell>
          <cell r="F372" t="str">
            <v>E20106</v>
          </cell>
          <cell r="G372" t="str">
            <v>Property Insurance</v>
          </cell>
          <cell r="H372" t="str">
            <v>E20106 Property Insurance</v>
          </cell>
          <cell r="I372" t="str">
            <v>E201</v>
          </cell>
          <cell r="J372" t="str">
            <v>Premises Related Expenditure</v>
          </cell>
          <cell r="K372" t="str">
            <v>E201 Premises Related Expenditure</v>
          </cell>
          <cell r="L372" t="str">
            <v>E2</v>
          </cell>
          <cell r="M372" t="str">
            <v>Overheads</v>
          </cell>
          <cell r="N372" t="str">
            <v>E2 Overheads</v>
          </cell>
          <cell r="O372" t="str">
            <v>KP01</v>
          </cell>
        </row>
        <row r="373">
          <cell r="A373">
            <v>621007</v>
          </cell>
          <cell r="B373" t="str">
            <v>Theft Buildings</v>
          </cell>
          <cell r="C373" t="str">
            <v>E20106000</v>
          </cell>
          <cell r="D373" t="str">
            <v>Property Insurance</v>
          </cell>
          <cell r="E373" t="str">
            <v>E20106000 Property Insurance</v>
          </cell>
          <cell r="F373" t="str">
            <v>E20106</v>
          </cell>
          <cell r="G373" t="str">
            <v>Property Insurance</v>
          </cell>
          <cell r="H373" t="str">
            <v>E20106 Property Insurance</v>
          </cell>
          <cell r="I373" t="str">
            <v>E201</v>
          </cell>
          <cell r="J373" t="str">
            <v>Premises Related Expenditure</v>
          </cell>
          <cell r="K373" t="str">
            <v>E201 Premises Related Expenditure</v>
          </cell>
          <cell r="L373" t="str">
            <v>E2</v>
          </cell>
          <cell r="M373" t="str">
            <v>Overheads</v>
          </cell>
          <cell r="N373" t="str">
            <v>E2 Overheads</v>
          </cell>
          <cell r="O373" t="str">
            <v>KP01</v>
          </cell>
        </row>
        <row r="374">
          <cell r="A374">
            <v>621008</v>
          </cell>
          <cell r="B374" t="str">
            <v>Theft Contents</v>
          </cell>
          <cell r="C374" t="str">
            <v>E20106000</v>
          </cell>
          <cell r="D374" t="str">
            <v>Property Insurance</v>
          </cell>
          <cell r="E374" t="str">
            <v>E20106000 Property Insurance</v>
          </cell>
          <cell r="F374" t="str">
            <v>E20106</v>
          </cell>
          <cell r="G374" t="str">
            <v>Property Insurance</v>
          </cell>
          <cell r="H374" t="str">
            <v>E20106 Property Insurance</v>
          </cell>
          <cell r="I374" t="str">
            <v>E201</v>
          </cell>
          <cell r="J374" t="str">
            <v>Premises Related Expenditure</v>
          </cell>
          <cell r="K374" t="str">
            <v>E201 Premises Related Expenditure</v>
          </cell>
          <cell r="L374" t="str">
            <v>E2</v>
          </cell>
          <cell r="M374" t="str">
            <v>Overheads</v>
          </cell>
          <cell r="N374" t="str">
            <v>E2 Overheads</v>
          </cell>
          <cell r="O374" t="str">
            <v>KP01</v>
          </cell>
        </row>
        <row r="375">
          <cell r="A375">
            <v>621009</v>
          </cell>
          <cell r="B375" t="str">
            <v>Theft Fees</v>
          </cell>
          <cell r="C375" t="str">
            <v>E20106000</v>
          </cell>
          <cell r="D375" t="str">
            <v>Property Insurance</v>
          </cell>
          <cell r="E375" t="str">
            <v>E20106000 Property Insurance</v>
          </cell>
          <cell r="F375" t="str">
            <v>E20106</v>
          </cell>
          <cell r="G375" t="str">
            <v>Property Insurance</v>
          </cell>
          <cell r="H375" t="str">
            <v>E20106 Property Insurance</v>
          </cell>
          <cell r="I375" t="str">
            <v>E201</v>
          </cell>
          <cell r="J375" t="str">
            <v>Premises Related Expenditure</v>
          </cell>
          <cell r="K375" t="str">
            <v>E201 Premises Related Expenditure</v>
          </cell>
          <cell r="L375" t="str">
            <v>E2</v>
          </cell>
          <cell r="M375" t="str">
            <v>Overheads</v>
          </cell>
          <cell r="N375" t="str">
            <v>E2 Overheads</v>
          </cell>
          <cell r="O375" t="str">
            <v>KP01</v>
          </cell>
        </row>
        <row r="376">
          <cell r="A376">
            <v>621010</v>
          </cell>
          <cell r="B376" t="str">
            <v>Vandalisam Buildings</v>
          </cell>
          <cell r="C376" t="str">
            <v>E20106000</v>
          </cell>
          <cell r="D376" t="str">
            <v>Property Insurance</v>
          </cell>
          <cell r="E376" t="str">
            <v>E20106000 Property Insurance</v>
          </cell>
          <cell r="F376" t="str">
            <v>E20106</v>
          </cell>
          <cell r="G376" t="str">
            <v>Property Insurance</v>
          </cell>
          <cell r="H376" t="str">
            <v>E20106 Property Insurance</v>
          </cell>
          <cell r="I376" t="str">
            <v>E201</v>
          </cell>
          <cell r="J376" t="str">
            <v>Premises Related Expenditure</v>
          </cell>
          <cell r="K376" t="str">
            <v>E201 Premises Related Expenditure</v>
          </cell>
          <cell r="L376" t="str">
            <v>E2</v>
          </cell>
          <cell r="M376" t="str">
            <v>Overheads</v>
          </cell>
          <cell r="N376" t="str">
            <v>E2 Overheads</v>
          </cell>
          <cell r="O376" t="str">
            <v>KP01</v>
          </cell>
        </row>
        <row r="377">
          <cell r="A377">
            <v>621011</v>
          </cell>
          <cell r="B377" t="str">
            <v>Vandalisam Contents</v>
          </cell>
          <cell r="C377" t="str">
            <v>E20106000</v>
          </cell>
          <cell r="D377" t="str">
            <v>Property Insurance</v>
          </cell>
          <cell r="E377" t="str">
            <v>E20106000 Property Insurance</v>
          </cell>
          <cell r="F377" t="str">
            <v>E20106</v>
          </cell>
          <cell r="G377" t="str">
            <v>Property Insurance</v>
          </cell>
          <cell r="H377" t="str">
            <v>E20106 Property Insurance</v>
          </cell>
          <cell r="I377" t="str">
            <v>E201</v>
          </cell>
          <cell r="J377" t="str">
            <v>Premises Related Expenditure</v>
          </cell>
          <cell r="K377" t="str">
            <v>E201 Premises Related Expenditure</v>
          </cell>
          <cell r="L377" t="str">
            <v>E2</v>
          </cell>
          <cell r="M377" t="str">
            <v>Overheads</v>
          </cell>
          <cell r="N377" t="str">
            <v>E2 Overheads</v>
          </cell>
          <cell r="O377" t="str">
            <v>KP01</v>
          </cell>
        </row>
        <row r="378">
          <cell r="A378">
            <v>621012</v>
          </cell>
          <cell r="B378" t="str">
            <v>Vandalisam Fees</v>
          </cell>
          <cell r="C378" t="str">
            <v>E20106000</v>
          </cell>
          <cell r="D378" t="str">
            <v>Property Insurance</v>
          </cell>
          <cell r="E378" t="str">
            <v>E20106000 Property Insurance</v>
          </cell>
          <cell r="F378" t="str">
            <v>E20106</v>
          </cell>
          <cell r="G378" t="str">
            <v>Property Insurance</v>
          </cell>
          <cell r="H378" t="str">
            <v>E20106 Property Insurance</v>
          </cell>
          <cell r="I378" t="str">
            <v>E201</v>
          </cell>
          <cell r="J378" t="str">
            <v>Premises Related Expenditure</v>
          </cell>
          <cell r="K378" t="str">
            <v>E201 Premises Related Expenditure</v>
          </cell>
          <cell r="L378" t="str">
            <v>E2</v>
          </cell>
          <cell r="M378" t="str">
            <v>Overheads</v>
          </cell>
          <cell r="N378" t="str">
            <v>E2 Overheads</v>
          </cell>
          <cell r="O378" t="str">
            <v>KP01</v>
          </cell>
        </row>
        <row r="379">
          <cell r="A379">
            <v>621013</v>
          </cell>
          <cell r="B379" t="str">
            <v>Vandalisam Consequential Loss</v>
          </cell>
          <cell r="C379" t="str">
            <v>E20106000</v>
          </cell>
          <cell r="D379" t="str">
            <v>Property Insurance</v>
          </cell>
          <cell r="E379" t="str">
            <v>E20106000 Property Insurance</v>
          </cell>
          <cell r="F379" t="str">
            <v>E20106</v>
          </cell>
          <cell r="G379" t="str">
            <v>Property Insurance</v>
          </cell>
          <cell r="H379" t="str">
            <v>E20106 Property Insurance</v>
          </cell>
          <cell r="I379" t="str">
            <v>E201</v>
          </cell>
          <cell r="J379" t="str">
            <v>Premises Related Expenditure</v>
          </cell>
          <cell r="K379" t="str">
            <v>E201 Premises Related Expenditure</v>
          </cell>
          <cell r="L379" t="str">
            <v>E2</v>
          </cell>
          <cell r="M379" t="str">
            <v>Overheads</v>
          </cell>
          <cell r="N379" t="str">
            <v>E2 Overheads</v>
          </cell>
          <cell r="O379" t="str">
            <v>KP01</v>
          </cell>
        </row>
        <row r="380">
          <cell r="A380">
            <v>621014</v>
          </cell>
          <cell r="B380" t="str">
            <v>Fire Buildings</v>
          </cell>
          <cell r="C380" t="str">
            <v>E20106000</v>
          </cell>
          <cell r="D380" t="str">
            <v>Property Insurance</v>
          </cell>
          <cell r="E380" t="str">
            <v>E20106000 Property Insurance</v>
          </cell>
          <cell r="F380" t="str">
            <v>E20106</v>
          </cell>
          <cell r="G380" t="str">
            <v>Property Insurance</v>
          </cell>
          <cell r="H380" t="str">
            <v>E20106 Property Insurance</v>
          </cell>
          <cell r="I380" t="str">
            <v>E201</v>
          </cell>
          <cell r="J380" t="str">
            <v>Premises Related Expenditure</v>
          </cell>
          <cell r="K380" t="str">
            <v>E201 Premises Related Expenditure</v>
          </cell>
          <cell r="L380" t="str">
            <v>E2</v>
          </cell>
          <cell r="M380" t="str">
            <v>Overheads</v>
          </cell>
          <cell r="N380" t="str">
            <v>E2 Overheads</v>
          </cell>
          <cell r="O380" t="str">
            <v>KP01</v>
          </cell>
        </row>
        <row r="381">
          <cell r="A381">
            <v>621015</v>
          </cell>
          <cell r="B381" t="str">
            <v>Fire Contents</v>
          </cell>
          <cell r="C381" t="str">
            <v>E20106000</v>
          </cell>
          <cell r="D381" t="str">
            <v>Property Insurance</v>
          </cell>
          <cell r="E381" t="str">
            <v>E20106000 Property Insurance</v>
          </cell>
          <cell r="F381" t="str">
            <v>E20106</v>
          </cell>
          <cell r="G381" t="str">
            <v>Property Insurance</v>
          </cell>
          <cell r="H381" t="str">
            <v>E20106 Property Insurance</v>
          </cell>
          <cell r="I381" t="str">
            <v>E201</v>
          </cell>
          <cell r="J381" t="str">
            <v>Premises Related Expenditure</v>
          </cell>
          <cell r="K381" t="str">
            <v>E201 Premises Related Expenditure</v>
          </cell>
          <cell r="L381" t="str">
            <v>E2</v>
          </cell>
          <cell r="M381" t="str">
            <v>Overheads</v>
          </cell>
          <cell r="N381" t="str">
            <v>E2 Overheads</v>
          </cell>
          <cell r="O381" t="str">
            <v>KP01</v>
          </cell>
        </row>
        <row r="382">
          <cell r="A382">
            <v>621016</v>
          </cell>
          <cell r="B382" t="str">
            <v>Fire Fees</v>
          </cell>
          <cell r="C382" t="str">
            <v>E20106000</v>
          </cell>
          <cell r="D382" t="str">
            <v>Property Insurance</v>
          </cell>
          <cell r="E382" t="str">
            <v>E20106000 Property Insurance</v>
          </cell>
          <cell r="F382" t="str">
            <v>E20106</v>
          </cell>
          <cell r="G382" t="str">
            <v>Property Insurance</v>
          </cell>
          <cell r="H382" t="str">
            <v>E20106 Property Insurance</v>
          </cell>
          <cell r="I382" t="str">
            <v>E201</v>
          </cell>
          <cell r="J382" t="str">
            <v>Premises Related Expenditure</v>
          </cell>
          <cell r="K382" t="str">
            <v>E201 Premises Related Expenditure</v>
          </cell>
          <cell r="L382" t="str">
            <v>E2</v>
          </cell>
          <cell r="M382" t="str">
            <v>Overheads</v>
          </cell>
          <cell r="N382" t="str">
            <v>E2 Overheads</v>
          </cell>
          <cell r="O382" t="str">
            <v>KP01</v>
          </cell>
        </row>
        <row r="383">
          <cell r="A383">
            <v>621017</v>
          </cell>
          <cell r="B383" t="str">
            <v>Flood Buildings</v>
          </cell>
          <cell r="C383" t="str">
            <v>E20106000</v>
          </cell>
          <cell r="D383" t="str">
            <v>Property Insurance</v>
          </cell>
          <cell r="E383" t="str">
            <v>E20106000 Property Insurance</v>
          </cell>
          <cell r="F383" t="str">
            <v>E20106</v>
          </cell>
          <cell r="G383" t="str">
            <v>Property Insurance</v>
          </cell>
          <cell r="H383" t="str">
            <v>E20106 Property Insurance</v>
          </cell>
          <cell r="I383" t="str">
            <v>E201</v>
          </cell>
          <cell r="J383" t="str">
            <v>Premises Related Expenditure</v>
          </cell>
          <cell r="K383" t="str">
            <v>E201 Premises Related Expenditure</v>
          </cell>
          <cell r="L383" t="str">
            <v>E2</v>
          </cell>
          <cell r="M383" t="str">
            <v>Overheads</v>
          </cell>
          <cell r="N383" t="str">
            <v>E2 Overheads</v>
          </cell>
          <cell r="O383" t="str">
            <v>KP01</v>
          </cell>
        </row>
        <row r="384">
          <cell r="A384">
            <v>621018</v>
          </cell>
          <cell r="B384" t="str">
            <v>Flood Contents</v>
          </cell>
          <cell r="C384" t="str">
            <v>E20106000</v>
          </cell>
          <cell r="D384" t="str">
            <v>Property Insurance</v>
          </cell>
          <cell r="E384" t="str">
            <v>E20106000 Property Insurance</v>
          </cell>
          <cell r="F384" t="str">
            <v>E20106</v>
          </cell>
          <cell r="G384" t="str">
            <v>Property Insurance</v>
          </cell>
          <cell r="H384" t="str">
            <v>E20106 Property Insurance</v>
          </cell>
          <cell r="I384" t="str">
            <v>E201</v>
          </cell>
          <cell r="J384" t="str">
            <v>Premises Related Expenditure</v>
          </cell>
          <cell r="K384" t="str">
            <v>E201 Premises Related Expenditure</v>
          </cell>
          <cell r="L384" t="str">
            <v>E2</v>
          </cell>
          <cell r="M384" t="str">
            <v>Overheads</v>
          </cell>
          <cell r="N384" t="str">
            <v>E2 Overheads</v>
          </cell>
          <cell r="O384" t="str">
            <v>KP01</v>
          </cell>
        </row>
        <row r="385">
          <cell r="A385">
            <v>621019</v>
          </cell>
          <cell r="B385" t="str">
            <v>Flood Fees</v>
          </cell>
          <cell r="C385" t="str">
            <v>E20106000</v>
          </cell>
          <cell r="D385" t="str">
            <v>Property Insurance</v>
          </cell>
          <cell r="E385" t="str">
            <v>E20106000 Property Insurance</v>
          </cell>
          <cell r="F385" t="str">
            <v>E20106</v>
          </cell>
          <cell r="G385" t="str">
            <v>Property Insurance</v>
          </cell>
          <cell r="H385" t="str">
            <v>E20106 Property Insurance</v>
          </cell>
          <cell r="I385" t="str">
            <v>E201</v>
          </cell>
          <cell r="J385" t="str">
            <v>Premises Related Expenditure</v>
          </cell>
          <cell r="K385" t="str">
            <v>E201 Premises Related Expenditure</v>
          </cell>
          <cell r="L385" t="str">
            <v>E2</v>
          </cell>
          <cell r="M385" t="str">
            <v>Overheads</v>
          </cell>
          <cell r="N385" t="str">
            <v>E2 Overheads</v>
          </cell>
          <cell r="O385" t="str">
            <v>KP01</v>
          </cell>
        </row>
        <row r="386">
          <cell r="A386">
            <v>621020</v>
          </cell>
          <cell r="B386" t="str">
            <v>Flood Consequential Loss</v>
          </cell>
          <cell r="C386" t="str">
            <v>E20106000</v>
          </cell>
          <cell r="D386" t="str">
            <v>Property Insurance</v>
          </cell>
          <cell r="E386" t="str">
            <v>E20106000 Property Insurance</v>
          </cell>
          <cell r="F386" t="str">
            <v>E20106</v>
          </cell>
          <cell r="G386" t="str">
            <v>Property Insurance</v>
          </cell>
          <cell r="H386" t="str">
            <v>E20106 Property Insurance</v>
          </cell>
          <cell r="I386" t="str">
            <v>E201</v>
          </cell>
          <cell r="J386" t="str">
            <v>Premises Related Expenditure</v>
          </cell>
          <cell r="K386" t="str">
            <v>E201 Premises Related Expenditure</v>
          </cell>
          <cell r="L386" t="str">
            <v>E2</v>
          </cell>
          <cell r="M386" t="str">
            <v>Overheads</v>
          </cell>
          <cell r="N386" t="str">
            <v>E2 Overheads</v>
          </cell>
          <cell r="O386" t="str">
            <v>KP01</v>
          </cell>
        </row>
        <row r="387">
          <cell r="A387">
            <v>621021</v>
          </cell>
          <cell r="B387" t="str">
            <v>Storm Buildings</v>
          </cell>
          <cell r="C387" t="str">
            <v>E20106000</v>
          </cell>
          <cell r="D387" t="str">
            <v>Property Insurance</v>
          </cell>
          <cell r="E387" t="str">
            <v>E20106000 Property Insurance</v>
          </cell>
          <cell r="F387" t="str">
            <v>E20106</v>
          </cell>
          <cell r="G387" t="str">
            <v>Property Insurance</v>
          </cell>
          <cell r="H387" t="str">
            <v>E20106 Property Insurance</v>
          </cell>
          <cell r="I387" t="str">
            <v>E201</v>
          </cell>
          <cell r="J387" t="str">
            <v>Premises Related Expenditure</v>
          </cell>
          <cell r="K387" t="str">
            <v>E201 Premises Related Expenditure</v>
          </cell>
          <cell r="L387" t="str">
            <v>E2</v>
          </cell>
          <cell r="M387" t="str">
            <v>Overheads</v>
          </cell>
          <cell r="N387" t="str">
            <v>E2 Overheads</v>
          </cell>
          <cell r="O387" t="str">
            <v>KP01</v>
          </cell>
        </row>
        <row r="388">
          <cell r="A388">
            <v>621022</v>
          </cell>
          <cell r="B388" t="str">
            <v>Storm Contents</v>
          </cell>
          <cell r="C388" t="str">
            <v>E20106000</v>
          </cell>
          <cell r="D388" t="str">
            <v>Property Insurance</v>
          </cell>
          <cell r="E388" t="str">
            <v>E20106000 Property Insurance</v>
          </cell>
          <cell r="F388" t="str">
            <v>E20106</v>
          </cell>
          <cell r="G388" t="str">
            <v>Property Insurance</v>
          </cell>
          <cell r="H388" t="str">
            <v>E20106 Property Insurance</v>
          </cell>
          <cell r="I388" t="str">
            <v>E201</v>
          </cell>
          <cell r="J388" t="str">
            <v>Premises Related Expenditure</v>
          </cell>
          <cell r="K388" t="str">
            <v>E201 Premises Related Expenditure</v>
          </cell>
          <cell r="L388" t="str">
            <v>E2</v>
          </cell>
          <cell r="M388" t="str">
            <v>Overheads</v>
          </cell>
          <cell r="N388" t="str">
            <v>E2 Overheads</v>
          </cell>
          <cell r="O388" t="str">
            <v>KP01</v>
          </cell>
        </row>
        <row r="389">
          <cell r="A389">
            <v>621023</v>
          </cell>
          <cell r="B389" t="str">
            <v>Storm Fees</v>
          </cell>
          <cell r="C389" t="str">
            <v>E20106000</v>
          </cell>
          <cell r="D389" t="str">
            <v>Property Insurance</v>
          </cell>
          <cell r="E389" t="str">
            <v>E20106000 Property Insurance</v>
          </cell>
          <cell r="F389" t="str">
            <v>E20106</v>
          </cell>
          <cell r="G389" t="str">
            <v>Property Insurance</v>
          </cell>
          <cell r="H389" t="str">
            <v>E20106 Property Insurance</v>
          </cell>
          <cell r="I389" t="str">
            <v>E201</v>
          </cell>
          <cell r="J389" t="str">
            <v>Premises Related Expenditure</v>
          </cell>
          <cell r="K389" t="str">
            <v>E201 Premises Related Expenditure</v>
          </cell>
          <cell r="L389" t="str">
            <v>E2</v>
          </cell>
          <cell r="M389" t="str">
            <v>Overheads</v>
          </cell>
          <cell r="N389" t="str">
            <v>E2 Overheads</v>
          </cell>
          <cell r="O389" t="str">
            <v>KP01</v>
          </cell>
        </row>
        <row r="390">
          <cell r="A390">
            <v>621024</v>
          </cell>
          <cell r="B390" t="str">
            <v>Storm Consequential Loss</v>
          </cell>
          <cell r="C390" t="str">
            <v>E20106000</v>
          </cell>
          <cell r="D390" t="str">
            <v>Property Insurance</v>
          </cell>
          <cell r="E390" t="str">
            <v>E20106000 Property Insurance</v>
          </cell>
          <cell r="F390" t="str">
            <v>E20106</v>
          </cell>
          <cell r="G390" t="str">
            <v>Property Insurance</v>
          </cell>
          <cell r="H390" t="str">
            <v>E20106 Property Insurance</v>
          </cell>
          <cell r="I390" t="str">
            <v>E201</v>
          </cell>
          <cell r="J390" t="str">
            <v>Premises Related Expenditure</v>
          </cell>
          <cell r="K390" t="str">
            <v>E201 Premises Related Expenditure</v>
          </cell>
          <cell r="L390" t="str">
            <v>E2</v>
          </cell>
          <cell r="M390" t="str">
            <v>Overheads</v>
          </cell>
          <cell r="N390" t="str">
            <v>E2 Overheads</v>
          </cell>
          <cell r="O390" t="str">
            <v>KP01</v>
          </cell>
        </row>
        <row r="391">
          <cell r="A391">
            <v>621025</v>
          </cell>
          <cell r="B391" t="str">
            <v>Subsidence Buildings</v>
          </cell>
          <cell r="C391" t="str">
            <v>E20106000</v>
          </cell>
          <cell r="D391" t="str">
            <v>Property Insurance</v>
          </cell>
          <cell r="E391" t="str">
            <v>E20106000 Property Insurance</v>
          </cell>
          <cell r="F391" t="str">
            <v>E20106</v>
          </cell>
          <cell r="G391" t="str">
            <v>Property Insurance</v>
          </cell>
          <cell r="H391" t="str">
            <v>E20106 Property Insurance</v>
          </cell>
          <cell r="I391" t="str">
            <v>E201</v>
          </cell>
          <cell r="J391" t="str">
            <v>Premises Related Expenditure</v>
          </cell>
          <cell r="K391" t="str">
            <v>E201 Premises Related Expenditure</v>
          </cell>
          <cell r="L391" t="str">
            <v>E2</v>
          </cell>
          <cell r="M391" t="str">
            <v>Overheads</v>
          </cell>
          <cell r="N391" t="str">
            <v>E2 Overheads</v>
          </cell>
          <cell r="O391" t="str">
            <v>KP01</v>
          </cell>
        </row>
        <row r="392">
          <cell r="A392">
            <v>621026</v>
          </cell>
          <cell r="B392" t="str">
            <v>Subsidence Contents</v>
          </cell>
          <cell r="C392" t="str">
            <v>E20106000</v>
          </cell>
          <cell r="D392" t="str">
            <v>Property Insurance</v>
          </cell>
          <cell r="E392" t="str">
            <v>E20106000 Property Insurance</v>
          </cell>
          <cell r="F392" t="str">
            <v>E20106</v>
          </cell>
          <cell r="G392" t="str">
            <v>Property Insurance</v>
          </cell>
          <cell r="H392" t="str">
            <v>E20106 Property Insurance</v>
          </cell>
          <cell r="I392" t="str">
            <v>E201</v>
          </cell>
          <cell r="J392" t="str">
            <v>Premises Related Expenditure</v>
          </cell>
          <cell r="K392" t="str">
            <v>E201 Premises Related Expenditure</v>
          </cell>
          <cell r="L392" t="str">
            <v>E2</v>
          </cell>
          <cell r="M392" t="str">
            <v>Overheads</v>
          </cell>
          <cell r="N392" t="str">
            <v>E2 Overheads</v>
          </cell>
          <cell r="O392" t="str">
            <v>KP01</v>
          </cell>
        </row>
        <row r="393">
          <cell r="A393">
            <v>621027</v>
          </cell>
          <cell r="B393" t="str">
            <v>Subsidence Fees</v>
          </cell>
          <cell r="C393" t="str">
            <v>E20106000</v>
          </cell>
          <cell r="D393" t="str">
            <v>Property Insurance</v>
          </cell>
          <cell r="E393" t="str">
            <v>E20106000 Property Insurance</v>
          </cell>
          <cell r="F393" t="str">
            <v>E20106</v>
          </cell>
          <cell r="G393" t="str">
            <v>Property Insurance</v>
          </cell>
          <cell r="H393" t="str">
            <v>E20106 Property Insurance</v>
          </cell>
          <cell r="I393" t="str">
            <v>E201</v>
          </cell>
          <cell r="J393" t="str">
            <v>Premises Related Expenditure</v>
          </cell>
          <cell r="K393" t="str">
            <v>E201 Premises Related Expenditure</v>
          </cell>
          <cell r="L393" t="str">
            <v>E2</v>
          </cell>
          <cell r="M393" t="str">
            <v>Overheads</v>
          </cell>
          <cell r="N393" t="str">
            <v>E2 Overheads</v>
          </cell>
          <cell r="O393" t="str">
            <v>KP01</v>
          </cell>
        </row>
        <row r="394">
          <cell r="A394">
            <v>621028</v>
          </cell>
          <cell r="B394" t="str">
            <v>Subsidence Consequential Loss</v>
          </cell>
          <cell r="C394" t="str">
            <v>E20106000</v>
          </cell>
          <cell r="D394" t="str">
            <v>Property Insurance</v>
          </cell>
          <cell r="E394" t="str">
            <v>E20106000 Property Insurance</v>
          </cell>
          <cell r="F394" t="str">
            <v>E20106</v>
          </cell>
          <cell r="G394" t="str">
            <v>Property Insurance</v>
          </cell>
          <cell r="H394" t="str">
            <v>E20106 Property Insurance</v>
          </cell>
          <cell r="I394" t="str">
            <v>E201</v>
          </cell>
          <cell r="J394" t="str">
            <v>Premises Related Expenditure</v>
          </cell>
          <cell r="K394" t="str">
            <v>E201 Premises Related Expenditure</v>
          </cell>
          <cell r="L394" t="str">
            <v>E2</v>
          </cell>
          <cell r="M394" t="str">
            <v>Overheads</v>
          </cell>
          <cell r="N394" t="str">
            <v>E2 Overheads</v>
          </cell>
          <cell r="O394" t="str">
            <v>KP01</v>
          </cell>
        </row>
        <row r="395">
          <cell r="A395">
            <v>621029</v>
          </cell>
          <cell r="B395" t="str">
            <v>Public Liability - Small Property Damage</v>
          </cell>
          <cell r="C395" t="str">
            <v>E20106000</v>
          </cell>
          <cell r="D395" t="str">
            <v>Property Insurance</v>
          </cell>
          <cell r="E395" t="str">
            <v>E20106000 Property Insurance</v>
          </cell>
          <cell r="F395" t="str">
            <v>E20106</v>
          </cell>
          <cell r="G395" t="str">
            <v>Property Insurance</v>
          </cell>
          <cell r="H395" t="str">
            <v>E20106 Property Insurance</v>
          </cell>
          <cell r="I395" t="str">
            <v>E201</v>
          </cell>
          <cell r="J395" t="str">
            <v>Premises Related Expenditure</v>
          </cell>
          <cell r="K395" t="str">
            <v>E201 Premises Related Expenditure</v>
          </cell>
          <cell r="L395" t="str">
            <v>E2</v>
          </cell>
          <cell r="M395" t="str">
            <v>Overheads</v>
          </cell>
          <cell r="N395" t="str">
            <v>E2 Overheads</v>
          </cell>
          <cell r="O395" t="str">
            <v>KP01</v>
          </cell>
        </row>
        <row r="396">
          <cell r="A396">
            <v>621030</v>
          </cell>
          <cell r="B396" t="str">
            <v>Public Liability - Sun Alliance - Settle</v>
          </cell>
          <cell r="C396" t="str">
            <v>E20106000</v>
          </cell>
          <cell r="D396" t="str">
            <v>Property Insurance</v>
          </cell>
          <cell r="E396" t="str">
            <v>E20106000 Property Insurance</v>
          </cell>
          <cell r="F396" t="str">
            <v>E20106</v>
          </cell>
          <cell r="G396" t="str">
            <v>Property Insurance</v>
          </cell>
          <cell r="H396" t="str">
            <v>E20106 Property Insurance</v>
          </cell>
          <cell r="I396" t="str">
            <v>E201</v>
          </cell>
          <cell r="J396" t="str">
            <v>Premises Related Expenditure</v>
          </cell>
          <cell r="K396" t="str">
            <v>E201 Premises Related Expenditure</v>
          </cell>
          <cell r="L396" t="str">
            <v>E2</v>
          </cell>
          <cell r="M396" t="str">
            <v>Overheads</v>
          </cell>
          <cell r="N396" t="str">
            <v>E2 Overheads</v>
          </cell>
          <cell r="O396" t="str">
            <v>KP01</v>
          </cell>
        </row>
        <row r="397">
          <cell r="A397">
            <v>621031</v>
          </cell>
          <cell r="B397" t="str">
            <v>Property Premium Income</v>
          </cell>
          <cell r="C397" t="str">
            <v>E20106000</v>
          </cell>
          <cell r="D397" t="str">
            <v>Property Insurance</v>
          </cell>
          <cell r="E397" t="str">
            <v>E20106000 Property Insurance</v>
          </cell>
          <cell r="F397" t="str">
            <v>E20106</v>
          </cell>
          <cell r="G397" t="str">
            <v>Property Insurance</v>
          </cell>
          <cell r="H397" t="str">
            <v>E20106 Property Insurance</v>
          </cell>
          <cell r="I397" t="str">
            <v>E201</v>
          </cell>
          <cell r="J397" t="str">
            <v>Premises Related Expenditure</v>
          </cell>
          <cell r="K397" t="str">
            <v>E201 Premises Related Expenditure</v>
          </cell>
          <cell r="L397" t="str">
            <v>E2</v>
          </cell>
          <cell r="M397" t="str">
            <v>Overheads</v>
          </cell>
          <cell r="N397" t="str">
            <v>E2 Overheads</v>
          </cell>
          <cell r="O397" t="str">
            <v>KP01</v>
          </cell>
        </row>
        <row r="398">
          <cell r="A398">
            <v>621032</v>
          </cell>
          <cell r="B398" t="str">
            <v>Property Recoveries</v>
          </cell>
          <cell r="C398" t="str">
            <v>E20106000</v>
          </cell>
          <cell r="D398" t="str">
            <v>Property Insurance</v>
          </cell>
          <cell r="E398" t="str">
            <v>E20106000 Property Insurance</v>
          </cell>
          <cell r="F398" t="str">
            <v>E20106</v>
          </cell>
          <cell r="G398" t="str">
            <v>Property Insurance</v>
          </cell>
          <cell r="H398" t="str">
            <v>E20106 Property Insurance</v>
          </cell>
          <cell r="I398" t="str">
            <v>E201</v>
          </cell>
          <cell r="J398" t="str">
            <v>Premises Related Expenditure</v>
          </cell>
          <cell r="K398" t="str">
            <v>E201 Premises Related Expenditure</v>
          </cell>
          <cell r="L398" t="str">
            <v>E2</v>
          </cell>
          <cell r="M398" t="str">
            <v>Overheads</v>
          </cell>
          <cell r="N398" t="str">
            <v>E2 Overheads</v>
          </cell>
          <cell r="O398" t="str">
            <v>KP01</v>
          </cell>
        </row>
        <row r="399">
          <cell r="A399">
            <v>621033</v>
          </cell>
          <cell r="B399" t="str">
            <v>Property Insurance Claims</v>
          </cell>
          <cell r="C399" t="str">
            <v>E20106000</v>
          </cell>
          <cell r="D399" t="str">
            <v>Property Insurance</v>
          </cell>
          <cell r="E399" t="str">
            <v>E20106000 Property Insurance</v>
          </cell>
          <cell r="F399" t="str">
            <v>E20106</v>
          </cell>
          <cell r="G399" t="str">
            <v>Property Insurance</v>
          </cell>
          <cell r="H399" t="str">
            <v>E20106 Property Insurance</v>
          </cell>
          <cell r="I399" t="str">
            <v>E201</v>
          </cell>
          <cell r="J399" t="str">
            <v>Premises Related Expenditure</v>
          </cell>
          <cell r="K399" t="str">
            <v>E201 Premises Related Expenditure</v>
          </cell>
          <cell r="L399" t="str">
            <v>E2</v>
          </cell>
          <cell r="M399" t="str">
            <v>Overheads</v>
          </cell>
          <cell r="N399" t="str">
            <v>E2 Overheads</v>
          </cell>
          <cell r="O399" t="str">
            <v>KP01</v>
          </cell>
        </row>
        <row r="400">
          <cell r="A400">
            <v>622000</v>
          </cell>
          <cell r="B400" t="str">
            <v>Vehicles - Repair &amp; Maintenance</v>
          </cell>
          <cell r="C400" t="str">
            <v>E20201000</v>
          </cell>
          <cell r="D400" t="str">
            <v>Vehicle services &amp; maintenance costs, including green initiatives</v>
          </cell>
          <cell r="E400" t="str">
            <v>E20201000 Vehicle services &amp; maintenance costs, including green initiatives</v>
          </cell>
          <cell r="F400" t="str">
            <v>E20201</v>
          </cell>
          <cell r="G400" t="str">
            <v>Vehicle Repairs &amp; Maintenance</v>
          </cell>
          <cell r="H400" t="str">
            <v>E20201 Vehicle Repairs &amp; Maintenance</v>
          </cell>
          <cell r="I400" t="str">
            <v>E202</v>
          </cell>
          <cell r="J400" t="str">
            <v>Transport Related Expenditure</v>
          </cell>
          <cell r="K400" t="str">
            <v>E202 Transport Related Expenditure</v>
          </cell>
          <cell r="L400" t="str">
            <v>E2</v>
          </cell>
          <cell r="M400" t="str">
            <v>Overheads</v>
          </cell>
          <cell r="N400" t="str">
            <v>E2 Overheads</v>
          </cell>
          <cell r="O400" t="str">
            <v>KP01</v>
          </cell>
        </row>
        <row r="401">
          <cell r="A401">
            <v>622001</v>
          </cell>
          <cell r="B401" t="str">
            <v>Vehicles - Accident/Insurance Repairs</v>
          </cell>
          <cell r="C401" t="str">
            <v>E20201000</v>
          </cell>
          <cell r="D401" t="str">
            <v>Vehicle services &amp; maintenance costs, including green initiatives</v>
          </cell>
          <cell r="E401" t="str">
            <v>E20201000 Vehicle services &amp; maintenance costs, including green initiatives</v>
          </cell>
          <cell r="F401" t="str">
            <v>E20201</v>
          </cell>
          <cell r="G401" t="str">
            <v>Vehicle Repairs &amp; Maintenance</v>
          </cell>
          <cell r="H401" t="str">
            <v>E20201 Vehicle Repairs &amp; Maintenance</v>
          </cell>
          <cell r="I401" t="str">
            <v>E202</v>
          </cell>
          <cell r="J401" t="str">
            <v>Transport Related Expenditure</v>
          </cell>
          <cell r="K401" t="str">
            <v>E202 Transport Related Expenditure</v>
          </cell>
          <cell r="L401" t="str">
            <v>E2</v>
          </cell>
          <cell r="M401" t="str">
            <v>Overheads</v>
          </cell>
          <cell r="N401" t="str">
            <v>E2 Overheads</v>
          </cell>
          <cell r="O401" t="str">
            <v>KP01</v>
          </cell>
        </row>
        <row r="402">
          <cell r="A402">
            <v>622002</v>
          </cell>
          <cell r="B402" t="str">
            <v>Vehicles - Tyres</v>
          </cell>
          <cell r="C402" t="str">
            <v>E20201000</v>
          </cell>
          <cell r="D402" t="str">
            <v>Vehicle services &amp; maintenance costs, including green initiatives</v>
          </cell>
          <cell r="E402" t="str">
            <v>E20201000 Vehicle services &amp; maintenance costs, including green initiatives</v>
          </cell>
          <cell r="F402" t="str">
            <v>E20201</v>
          </cell>
          <cell r="G402" t="str">
            <v>Vehicle Repairs &amp; Maintenance</v>
          </cell>
          <cell r="H402" t="str">
            <v>E20201 Vehicle Repairs &amp; Maintenance</v>
          </cell>
          <cell r="I402" t="str">
            <v>E202</v>
          </cell>
          <cell r="J402" t="str">
            <v>Transport Related Expenditure</v>
          </cell>
          <cell r="K402" t="str">
            <v>E202 Transport Related Expenditure</v>
          </cell>
          <cell r="L402" t="str">
            <v>E2</v>
          </cell>
          <cell r="M402" t="str">
            <v>Overheads</v>
          </cell>
          <cell r="N402" t="str">
            <v>E2 Overheads</v>
          </cell>
          <cell r="O402" t="str">
            <v>KP01</v>
          </cell>
        </row>
        <row r="403">
          <cell r="A403">
            <v>622003</v>
          </cell>
          <cell r="B403" t="str">
            <v>Non Standard Serv &amp; Maint Recharges</v>
          </cell>
          <cell r="C403" t="str">
            <v>E20201000</v>
          </cell>
          <cell r="D403" t="str">
            <v>Vehicle services &amp; maintenance costs, including green initiatives</v>
          </cell>
          <cell r="E403" t="str">
            <v>E20201000 Vehicle services &amp; maintenance costs, including green initiatives</v>
          </cell>
          <cell r="F403" t="str">
            <v>E20201</v>
          </cell>
          <cell r="G403" t="str">
            <v>Vehicle Repairs &amp; Maintenance</v>
          </cell>
          <cell r="H403" t="str">
            <v>E20201 Vehicle Repairs &amp; Maintenance</v>
          </cell>
          <cell r="I403" t="str">
            <v>E202</v>
          </cell>
          <cell r="J403" t="str">
            <v>Transport Related Expenditure</v>
          </cell>
          <cell r="K403" t="str">
            <v>E202 Transport Related Expenditure</v>
          </cell>
          <cell r="L403" t="str">
            <v>E2</v>
          </cell>
          <cell r="M403" t="str">
            <v>Overheads</v>
          </cell>
          <cell r="N403" t="str">
            <v>E2 Overheads</v>
          </cell>
          <cell r="O403" t="str">
            <v>KP01</v>
          </cell>
        </row>
        <row r="404">
          <cell r="A404">
            <v>622004</v>
          </cell>
          <cell r="B404" t="str">
            <v>Equipment - Vehicle</v>
          </cell>
          <cell r="C404" t="str">
            <v>E20201000</v>
          </cell>
          <cell r="D404" t="str">
            <v>Vehicle services &amp; maintenance costs, including green initiatives</v>
          </cell>
          <cell r="E404" t="str">
            <v>E20201000 Vehicle services &amp; maintenance costs, including green initiatives</v>
          </cell>
          <cell r="F404" t="str">
            <v>E20201</v>
          </cell>
          <cell r="G404" t="str">
            <v>Vehicle Repairs &amp; Maintenance</v>
          </cell>
          <cell r="H404" t="str">
            <v>E20201 Vehicle Repairs &amp; Maintenance</v>
          </cell>
          <cell r="I404" t="str">
            <v>E202</v>
          </cell>
          <cell r="J404" t="str">
            <v>Transport Related Expenditure</v>
          </cell>
          <cell r="K404" t="str">
            <v>E202 Transport Related Expenditure</v>
          </cell>
          <cell r="L404" t="str">
            <v>E2</v>
          </cell>
          <cell r="M404" t="str">
            <v>Overheads</v>
          </cell>
          <cell r="N404" t="str">
            <v>E2 Overheads</v>
          </cell>
          <cell r="O404" t="str">
            <v>KP01</v>
          </cell>
        </row>
        <row r="405">
          <cell r="A405">
            <v>622005</v>
          </cell>
          <cell r="B405" t="str">
            <v>Equipment -Workshop</v>
          </cell>
          <cell r="C405" t="str">
            <v>E20201000</v>
          </cell>
          <cell r="D405" t="str">
            <v>Vehicle services &amp; maintenance costs, including green initiatives</v>
          </cell>
          <cell r="E405" t="str">
            <v>E20201000 Vehicle services &amp; maintenance costs, including green initiatives</v>
          </cell>
          <cell r="F405" t="str">
            <v>E20201</v>
          </cell>
          <cell r="G405" t="str">
            <v>Vehicle Repairs &amp; Maintenance</v>
          </cell>
          <cell r="H405" t="str">
            <v>E20201 Vehicle Repairs &amp; Maintenance</v>
          </cell>
          <cell r="I405" t="str">
            <v>E202</v>
          </cell>
          <cell r="J405" t="str">
            <v>Transport Related Expenditure</v>
          </cell>
          <cell r="K405" t="str">
            <v>E202 Transport Related Expenditure</v>
          </cell>
          <cell r="L405" t="str">
            <v>E2</v>
          </cell>
          <cell r="M405" t="str">
            <v>Overheads</v>
          </cell>
          <cell r="N405" t="str">
            <v>E2 Overheads</v>
          </cell>
          <cell r="O405" t="str">
            <v>KP01</v>
          </cell>
        </row>
        <row r="406">
          <cell r="A406">
            <v>622006</v>
          </cell>
          <cell r="B406" t="str">
            <v>Vehicle Warranties</v>
          </cell>
          <cell r="C406" t="str">
            <v>E20201000</v>
          </cell>
          <cell r="D406" t="str">
            <v>Vehicle services &amp; maintenance costs, including green initiatives</v>
          </cell>
          <cell r="E406" t="str">
            <v>E20201000 Vehicle services &amp; maintenance costs, including green initiatives</v>
          </cell>
          <cell r="F406" t="str">
            <v>E20201</v>
          </cell>
          <cell r="G406" t="str">
            <v>Vehicle Repairs &amp; Maintenance</v>
          </cell>
          <cell r="H406" t="str">
            <v>E20201 Vehicle Repairs &amp; Maintenance</v>
          </cell>
          <cell r="I406" t="str">
            <v>E202</v>
          </cell>
          <cell r="J406" t="str">
            <v>Transport Related Expenditure</v>
          </cell>
          <cell r="K406" t="str">
            <v>E202 Transport Related Expenditure</v>
          </cell>
          <cell r="L406" t="str">
            <v>E2</v>
          </cell>
          <cell r="M406" t="str">
            <v>Overheads</v>
          </cell>
          <cell r="N406" t="str">
            <v>E2 Overheads</v>
          </cell>
          <cell r="O406" t="str">
            <v>KP01</v>
          </cell>
        </row>
        <row r="407">
          <cell r="A407">
            <v>622007</v>
          </cell>
          <cell r="B407" t="str">
            <v>Operational Vehicles (SCD)</v>
          </cell>
          <cell r="C407" t="str">
            <v>E20201000</v>
          </cell>
          <cell r="D407" t="str">
            <v>Vehicle services &amp; maintenance costs, including green initiatives</v>
          </cell>
          <cell r="E407" t="str">
            <v>E20201000 Vehicle services &amp; maintenance costs, including green initiatives</v>
          </cell>
          <cell r="F407" t="str">
            <v>E20201</v>
          </cell>
          <cell r="G407" t="str">
            <v>Vehicle Repairs &amp; Maintenance</v>
          </cell>
          <cell r="H407" t="str">
            <v>E20201 Vehicle Repairs &amp; Maintenance</v>
          </cell>
          <cell r="I407" t="str">
            <v>E202</v>
          </cell>
          <cell r="J407" t="str">
            <v>Transport Related Expenditure</v>
          </cell>
          <cell r="K407" t="str">
            <v>E202 Transport Related Expenditure</v>
          </cell>
          <cell r="L407" t="str">
            <v>E2</v>
          </cell>
          <cell r="M407" t="str">
            <v>Overheads</v>
          </cell>
          <cell r="N407" t="str">
            <v>E2 Overheads</v>
          </cell>
          <cell r="O407" t="str">
            <v>KP01</v>
          </cell>
        </row>
        <row r="408">
          <cell r="A408">
            <v>622008</v>
          </cell>
          <cell r="B408" t="str">
            <v>Veh Mtce-Outsourced Work</v>
          </cell>
          <cell r="C408" t="str">
            <v>E20201000</v>
          </cell>
          <cell r="D408" t="str">
            <v>Vehicle services &amp; maintenance costs, including green initiatives</v>
          </cell>
          <cell r="E408" t="str">
            <v>E20201000 Vehicle services &amp; maintenance costs, including green initiatives</v>
          </cell>
          <cell r="F408" t="str">
            <v>E20201</v>
          </cell>
          <cell r="G408" t="str">
            <v>Vehicle Repairs &amp; Maintenance</v>
          </cell>
          <cell r="H408" t="str">
            <v>E20201 Vehicle Repairs &amp; Maintenance</v>
          </cell>
          <cell r="I408" t="str">
            <v>E202</v>
          </cell>
          <cell r="J408" t="str">
            <v>Transport Related Expenditure</v>
          </cell>
          <cell r="K408" t="str">
            <v>E202 Transport Related Expenditure</v>
          </cell>
          <cell r="L408" t="str">
            <v>E2</v>
          </cell>
          <cell r="M408" t="str">
            <v>Overheads</v>
          </cell>
          <cell r="N408" t="str">
            <v>E2 Overheads</v>
          </cell>
          <cell r="O408" t="str">
            <v>KP01</v>
          </cell>
        </row>
        <row r="409">
          <cell r="A409">
            <v>622009</v>
          </cell>
          <cell r="B409" t="str">
            <v>Repairs/Maint VSO Charges</v>
          </cell>
          <cell r="C409" t="str">
            <v>E20201000</v>
          </cell>
          <cell r="D409" t="str">
            <v>Vehicle services &amp; maintenance costs, including green initiatives</v>
          </cell>
          <cell r="E409" t="str">
            <v>E20201000 Vehicle services &amp; maintenance costs, including green initiatives</v>
          </cell>
          <cell r="F409" t="str">
            <v>E20201</v>
          </cell>
          <cell r="G409" t="str">
            <v>Vehicle Repairs &amp; Maintenance</v>
          </cell>
          <cell r="H409" t="str">
            <v>E20201 Vehicle Repairs &amp; Maintenance</v>
          </cell>
          <cell r="I409" t="str">
            <v>E202</v>
          </cell>
          <cell r="J409" t="str">
            <v>Transport Related Expenditure</v>
          </cell>
          <cell r="K409" t="str">
            <v>E202 Transport Related Expenditure</v>
          </cell>
          <cell r="L409" t="str">
            <v>E2</v>
          </cell>
          <cell r="M409" t="str">
            <v>Overheads</v>
          </cell>
          <cell r="N409" t="str">
            <v>E2 Overheads</v>
          </cell>
          <cell r="O409" t="str">
            <v>KP01</v>
          </cell>
        </row>
        <row r="410">
          <cell r="A410">
            <v>622010</v>
          </cell>
          <cell r="B410" t="str">
            <v>Rota Garages</v>
          </cell>
          <cell r="C410" t="str">
            <v>E20201000</v>
          </cell>
          <cell r="D410" t="str">
            <v>Vehicle services &amp; maintenance costs, including green initiatives</v>
          </cell>
          <cell r="E410" t="str">
            <v>E20201000 Vehicle services &amp; maintenance costs, including green initiatives</v>
          </cell>
          <cell r="F410" t="str">
            <v>E20201</v>
          </cell>
          <cell r="G410" t="str">
            <v>Vehicle Repairs &amp; Maintenance</v>
          </cell>
          <cell r="H410" t="str">
            <v>E20201 Vehicle Repairs &amp; Maintenance</v>
          </cell>
          <cell r="I410" t="str">
            <v>E202</v>
          </cell>
          <cell r="J410" t="str">
            <v>Transport Related Expenditure</v>
          </cell>
          <cell r="K410" t="str">
            <v>E202 Transport Related Expenditure</v>
          </cell>
          <cell r="L410" t="str">
            <v>E2</v>
          </cell>
          <cell r="M410" t="str">
            <v>Overheads</v>
          </cell>
          <cell r="N410" t="str">
            <v>E2 Overheads</v>
          </cell>
          <cell r="O410" t="str">
            <v>KP01</v>
          </cell>
        </row>
        <row r="411">
          <cell r="A411">
            <v>622011</v>
          </cell>
          <cell r="B411" t="str">
            <v>Repair &amp; Mtce - Carwash</v>
          </cell>
          <cell r="C411" t="str">
            <v>E20201000</v>
          </cell>
          <cell r="D411" t="str">
            <v>Vehicle services &amp; maintenance costs, including green initiatives</v>
          </cell>
          <cell r="E411" t="str">
            <v>E20201000 Vehicle services &amp; maintenance costs, including green initiatives</v>
          </cell>
          <cell r="F411" t="str">
            <v>E20201</v>
          </cell>
          <cell r="G411" t="str">
            <v>Vehicle Repairs &amp; Maintenance</v>
          </cell>
          <cell r="H411" t="str">
            <v>E20201 Vehicle Repairs &amp; Maintenance</v>
          </cell>
          <cell r="I411" t="str">
            <v>E202</v>
          </cell>
          <cell r="J411" t="str">
            <v>Transport Related Expenditure</v>
          </cell>
          <cell r="K411" t="str">
            <v>E202 Transport Related Expenditure</v>
          </cell>
          <cell r="L411" t="str">
            <v>E2</v>
          </cell>
          <cell r="M411" t="str">
            <v>Overheads</v>
          </cell>
          <cell r="N411" t="str">
            <v>E2 Overheads</v>
          </cell>
          <cell r="O411" t="str">
            <v>KP01</v>
          </cell>
        </row>
        <row r="412">
          <cell r="A412">
            <v>622012</v>
          </cell>
          <cell r="B412" t="str">
            <v>Repair &amp; Mtce - Bicycles</v>
          </cell>
          <cell r="C412" t="str">
            <v>E20201000</v>
          </cell>
          <cell r="D412" t="str">
            <v>Vehicle services &amp; maintenance costs, including green initiatives</v>
          </cell>
          <cell r="E412" t="str">
            <v>E20201000 Vehicle services &amp; maintenance costs, including green initiatives</v>
          </cell>
          <cell r="F412" t="str">
            <v>E20201</v>
          </cell>
          <cell r="G412" t="str">
            <v>Vehicle Repairs &amp; Maintenance</v>
          </cell>
          <cell r="H412" t="str">
            <v>E20201 Vehicle Repairs &amp; Maintenance</v>
          </cell>
          <cell r="I412" t="str">
            <v>E202</v>
          </cell>
          <cell r="J412" t="str">
            <v>Transport Related Expenditure</v>
          </cell>
          <cell r="K412" t="str">
            <v>E202 Transport Related Expenditure</v>
          </cell>
          <cell r="L412" t="str">
            <v>E2</v>
          </cell>
          <cell r="M412" t="str">
            <v>Overheads</v>
          </cell>
          <cell r="N412" t="str">
            <v>E2 Overheads</v>
          </cell>
          <cell r="O412" t="str">
            <v>KP01</v>
          </cell>
        </row>
        <row r="413">
          <cell r="A413">
            <v>622013</v>
          </cell>
          <cell r="B413" t="str">
            <v>Repair/Mtce-Petrol Installatns</v>
          </cell>
          <cell r="C413" t="str">
            <v>E20201000</v>
          </cell>
          <cell r="D413" t="str">
            <v>Vehicle services &amp; maintenance costs, including green initiatives</v>
          </cell>
          <cell r="E413" t="str">
            <v>E20201000 Vehicle services &amp; maintenance costs, including green initiatives</v>
          </cell>
          <cell r="F413" t="str">
            <v>E20201</v>
          </cell>
          <cell r="G413" t="str">
            <v>Vehicle Repairs &amp; Maintenance</v>
          </cell>
          <cell r="H413" t="str">
            <v>E20201 Vehicle Repairs &amp; Maintenance</v>
          </cell>
          <cell r="I413" t="str">
            <v>E202</v>
          </cell>
          <cell r="J413" t="str">
            <v>Transport Related Expenditure</v>
          </cell>
          <cell r="K413" t="str">
            <v>E202 Transport Related Expenditure</v>
          </cell>
          <cell r="L413" t="str">
            <v>E2</v>
          </cell>
          <cell r="M413" t="str">
            <v>Overheads</v>
          </cell>
          <cell r="N413" t="str">
            <v>E2 Overheads</v>
          </cell>
          <cell r="O413" t="str">
            <v>KP01</v>
          </cell>
        </row>
        <row r="414">
          <cell r="A414">
            <v>622014</v>
          </cell>
          <cell r="B414" t="str">
            <v>Tyre - Disposals</v>
          </cell>
          <cell r="C414" t="str">
            <v>E20201000</v>
          </cell>
          <cell r="D414" t="str">
            <v>Vehicle services &amp; maintenance costs, including green initiatives</v>
          </cell>
          <cell r="E414" t="str">
            <v>E20201000 Vehicle services &amp; maintenance costs, including green initiatives</v>
          </cell>
          <cell r="F414" t="str">
            <v>E20201</v>
          </cell>
          <cell r="G414" t="str">
            <v>Vehicle Repairs &amp; Maintenance</v>
          </cell>
          <cell r="H414" t="str">
            <v>E20201 Vehicle Repairs &amp; Maintenance</v>
          </cell>
          <cell r="I414" t="str">
            <v>E202</v>
          </cell>
          <cell r="J414" t="str">
            <v>Transport Related Expenditure</v>
          </cell>
          <cell r="K414" t="str">
            <v>E202 Transport Related Expenditure</v>
          </cell>
          <cell r="L414" t="str">
            <v>E2</v>
          </cell>
          <cell r="M414" t="str">
            <v>Overheads</v>
          </cell>
          <cell r="N414" t="str">
            <v>E2 Overheads</v>
          </cell>
          <cell r="O414" t="str">
            <v>KP01</v>
          </cell>
        </row>
        <row r="415">
          <cell r="A415">
            <v>622015</v>
          </cell>
          <cell r="B415" t="str">
            <v>Hypothecation Vehicle Charges</v>
          </cell>
          <cell r="C415" t="str">
            <v>E20201000</v>
          </cell>
          <cell r="D415" t="str">
            <v>Vehicle services &amp; maintenance costs, including green initiatives</v>
          </cell>
          <cell r="E415" t="str">
            <v>E20201000 Vehicle services &amp; maintenance costs, including green initiatives</v>
          </cell>
          <cell r="F415" t="str">
            <v>E20201</v>
          </cell>
          <cell r="G415" t="str">
            <v>Vehicle Repairs &amp; Maintenance</v>
          </cell>
          <cell r="H415" t="str">
            <v>E20201 Vehicle Repairs &amp; Maintenance</v>
          </cell>
          <cell r="I415" t="str">
            <v>E202</v>
          </cell>
          <cell r="J415" t="str">
            <v>Transport Related Expenditure</v>
          </cell>
          <cell r="K415" t="str">
            <v>E202 Transport Related Expenditure</v>
          </cell>
          <cell r="L415" t="str">
            <v>E2</v>
          </cell>
          <cell r="M415" t="str">
            <v>Overheads</v>
          </cell>
          <cell r="N415" t="str">
            <v>E2 Overheads</v>
          </cell>
          <cell r="O415" t="str">
            <v>KP01</v>
          </cell>
        </row>
        <row r="416">
          <cell r="A416">
            <v>622016</v>
          </cell>
          <cell r="B416" t="str">
            <v>Vehicle Spares Purchased</v>
          </cell>
          <cell r="C416" t="str">
            <v>E20201000</v>
          </cell>
          <cell r="D416" t="str">
            <v>Vehicle services &amp; maintenance costs, including green initiatives</v>
          </cell>
          <cell r="E416" t="str">
            <v>E20201000 Vehicle services &amp; maintenance costs, including green initiatives</v>
          </cell>
          <cell r="F416" t="str">
            <v>E20201</v>
          </cell>
          <cell r="G416" t="str">
            <v>Vehicle Repairs &amp; Maintenance</v>
          </cell>
          <cell r="H416" t="str">
            <v>E20201 Vehicle Repairs &amp; Maintenance</v>
          </cell>
          <cell r="I416" t="str">
            <v>E202</v>
          </cell>
          <cell r="J416" t="str">
            <v>Transport Related Expenditure</v>
          </cell>
          <cell r="K416" t="str">
            <v>E202 Transport Related Expenditure</v>
          </cell>
          <cell r="L416" t="str">
            <v>E2</v>
          </cell>
          <cell r="M416" t="str">
            <v>Overheads</v>
          </cell>
          <cell r="N416" t="str">
            <v>E2 Overheads</v>
          </cell>
          <cell r="O416" t="str">
            <v>KP01</v>
          </cell>
        </row>
        <row r="417">
          <cell r="A417">
            <v>622017</v>
          </cell>
          <cell r="B417" t="str">
            <v>Vehicle Charge Controllable</v>
          </cell>
          <cell r="C417" t="str">
            <v>E20201000</v>
          </cell>
          <cell r="D417" t="str">
            <v>Vehicle services &amp; maintenance costs, including green initiatives</v>
          </cell>
          <cell r="E417" t="str">
            <v>E20201000 Vehicle services &amp; maintenance costs, including green initiatives</v>
          </cell>
          <cell r="F417" t="str">
            <v>E20201</v>
          </cell>
          <cell r="G417" t="str">
            <v>Vehicle Repairs &amp; Maintenance</v>
          </cell>
          <cell r="H417" t="str">
            <v>E20201 Vehicle Repairs &amp; Maintenance</v>
          </cell>
          <cell r="I417" t="str">
            <v>E202</v>
          </cell>
          <cell r="J417" t="str">
            <v>Transport Related Expenditure</v>
          </cell>
          <cell r="K417" t="str">
            <v>E202 Transport Related Expenditure</v>
          </cell>
          <cell r="L417" t="str">
            <v>E2</v>
          </cell>
          <cell r="M417" t="str">
            <v>Overheads</v>
          </cell>
          <cell r="N417" t="str">
            <v>E2 Overheads</v>
          </cell>
          <cell r="O417" t="str">
            <v>KP01</v>
          </cell>
        </row>
        <row r="418">
          <cell r="A418">
            <v>622018</v>
          </cell>
          <cell r="B418" t="str">
            <v>Vehicle Recharge Controllable</v>
          </cell>
          <cell r="C418" t="str">
            <v>E20201000</v>
          </cell>
          <cell r="D418" t="str">
            <v>Vehicle services &amp; maintenance costs, including green initiatives</v>
          </cell>
          <cell r="E418" t="str">
            <v>E20201000 Vehicle services &amp; maintenance costs, including green initiatives</v>
          </cell>
          <cell r="F418" t="str">
            <v>E20201</v>
          </cell>
          <cell r="G418" t="str">
            <v>Vehicle Repairs &amp; Maintenance</v>
          </cell>
          <cell r="H418" t="str">
            <v>E20201 Vehicle Repairs &amp; Maintenance</v>
          </cell>
          <cell r="I418" t="str">
            <v>E202</v>
          </cell>
          <cell r="J418" t="str">
            <v>Transport Related Expenditure</v>
          </cell>
          <cell r="K418" t="str">
            <v>E202 Transport Related Expenditure</v>
          </cell>
          <cell r="L418" t="str">
            <v>E2</v>
          </cell>
          <cell r="M418" t="str">
            <v>Overheads</v>
          </cell>
          <cell r="N418" t="str">
            <v>E2 Overheads</v>
          </cell>
          <cell r="O418" t="str">
            <v>KP01</v>
          </cell>
        </row>
        <row r="419">
          <cell r="A419">
            <v>622019</v>
          </cell>
          <cell r="B419" t="str">
            <v>Vehicle Recharge Supplementary work (Int</v>
          </cell>
          <cell r="C419" t="str">
            <v>E20201000</v>
          </cell>
          <cell r="D419" t="str">
            <v>Vehicle services &amp; maintenance costs, including green initiatives</v>
          </cell>
          <cell r="E419" t="str">
            <v>E20201000 Vehicle services &amp; maintenance costs, including green initiatives</v>
          </cell>
          <cell r="F419" t="str">
            <v>E20201</v>
          </cell>
          <cell r="G419" t="str">
            <v>Vehicle Repairs &amp; Maintenance</v>
          </cell>
          <cell r="H419" t="str">
            <v>E20201 Vehicle Repairs &amp; Maintenance</v>
          </cell>
          <cell r="I419" t="str">
            <v>E202</v>
          </cell>
          <cell r="J419" t="str">
            <v>Transport Related Expenditure</v>
          </cell>
          <cell r="K419" t="str">
            <v>E202 Transport Related Expenditure</v>
          </cell>
          <cell r="L419" t="str">
            <v>E2</v>
          </cell>
          <cell r="M419" t="str">
            <v>Overheads</v>
          </cell>
          <cell r="N419" t="str">
            <v>E2 Overheads</v>
          </cell>
          <cell r="O419" t="str">
            <v>KP01</v>
          </cell>
        </row>
        <row r="420">
          <cell r="A420">
            <v>623000</v>
          </cell>
          <cell r="B420" t="str">
            <v>Vehicles - Petrol/Derv/Oil</v>
          </cell>
          <cell r="C420" t="str">
            <v>E20202000</v>
          </cell>
          <cell r="D420" t="str">
            <v>Vehicle Fuel</v>
          </cell>
          <cell r="E420" t="str">
            <v>E20202000 Vehicle Fuel</v>
          </cell>
          <cell r="F420" t="str">
            <v>E20202</v>
          </cell>
          <cell r="G420" t="str">
            <v>Vehicle Fuel</v>
          </cell>
          <cell r="H420" t="str">
            <v>E20202 Vehicle Fuel</v>
          </cell>
          <cell r="I420" t="str">
            <v>E202</v>
          </cell>
          <cell r="J420" t="str">
            <v>Transport Related Expenditure</v>
          </cell>
          <cell r="K420" t="str">
            <v>E202 Transport Related Expenditure</v>
          </cell>
          <cell r="L420" t="str">
            <v>E2</v>
          </cell>
          <cell r="M420" t="str">
            <v>Overheads</v>
          </cell>
          <cell r="N420" t="str">
            <v>E2 Overheads</v>
          </cell>
          <cell r="O420" t="str">
            <v>KP01</v>
          </cell>
        </row>
        <row r="421">
          <cell r="A421">
            <v>623001</v>
          </cell>
          <cell r="B421" t="str">
            <v>Vehicles - Non reclaimable VAT</v>
          </cell>
          <cell r="C421" t="str">
            <v>E20202000</v>
          </cell>
          <cell r="D421" t="str">
            <v>Vehicle Fuel</v>
          </cell>
          <cell r="E421" t="str">
            <v>E20202000 Vehicle Fuel</v>
          </cell>
          <cell r="F421" t="str">
            <v>E20202</v>
          </cell>
          <cell r="G421" t="str">
            <v>Vehicle Fuel</v>
          </cell>
          <cell r="H421" t="str">
            <v>E20202 Vehicle Fuel</v>
          </cell>
          <cell r="I421" t="str">
            <v>E202</v>
          </cell>
          <cell r="J421" t="str">
            <v>Transport Related Expenditure</v>
          </cell>
          <cell r="K421" t="str">
            <v>E202 Transport Related Expenditure</v>
          </cell>
          <cell r="L421" t="str">
            <v>E2</v>
          </cell>
          <cell r="M421" t="str">
            <v>Overheads</v>
          </cell>
          <cell r="N421" t="str">
            <v>E2 Overheads</v>
          </cell>
          <cell r="O421" t="str">
            <v>KP01</v>
          </cell>
        </row>
        <row r="422">
          <cell r="A422">
            <v>623003</v>
          </cell>
          <cell r="B422" t="str">
            <v>Recharge Of Fuel</v>
          </cell>
          <cell r="C422" t="str">
            <v>E20202000</v>
          </cell>
          <cell r="D422" t="str">
            <v>Vehicle Fuel</v>
          </cell>
          <cell r="E422" t="str">
            <v>E20202000 Vehicle Fuel</v>
          </cell>
          <cell r="F422" t="str">
            <v>E20202</v>
          </cell>
          <cell r="G422" t="str">
            <v>Vehicle Fuel</v>
          </cell>
          <cell r="H422" t="str">
            <v>E20202 Vehicle Fuel</v>
          </cell>
          <cell r="I422" t="str">
            <v>E202</v>
          </cell>
          <cell r="J422" t="str">
            <v>Transport Related Expenditure</v>
          </cell>
          <cell r="K422" t="str">
            <v>E202 Transport Related Expenditure</v>
          </cell>
          <cell r="L422" t="str">
            <v>E2</v>
          </cell>
          <cell r="M422" t="str">
            <v>Overheads</v>
          </cell>
          <cell r="N422" t="str">
            <v>E2 Overheads</v>
          </cell>
          <cell r="O422" t="str">
            <v>KP01</v>
          </cell>
        </row>
        <row r="423">
          <cell r="A423">
            <v>623004</v>
          </cell>
          <cell r="B423" t="str">
            <v>Hire Car Vehicle Fuel</v>
          </cell>
          <cell r="C423" t="str">
            <v>E20202000</v>
          </cell>
          <cell r="D423" t="str">
            <v>Vehicle Fuel</v>
          </cell>
          <cell r="E423" t="str">
            <v>E20202000 Vehicle Fuel</v>
          </cell>
          <cell r="F423" t="str">
            <v>E20202</v>
          </cell>
          <cell r="G423" t="str">
            <v>Vehicle Fuel</v>
          </cell>
          <cell r="H423" t="str">
            <v>E20202 Vehicle Fuel</v>
          </cell>
          <cell r="I423" t="str">
            <v>E202</v>
          </cell>
          <cell r="J423" t="str">
            <v>Transport Related Expenditure</v>
          </cell>
          <cell r="K423" t="str">
            <v>E202 Transport Related Expenditure</v>
          </cell>
          <cell r="L423" t="str">
            <v>E2</v>
          </cell>
          <cell r="M423" t="str">
            <v>Overheads</v>
          </cell>
          <cell r="N423" t="str">
            <v>E2 Overheads</v>
          </cell>
          <cell r="O423" t="str">
            <v>KP01</v>
          </cell>
        </row>
        <row r="424">
          <cell r="A424">
            <v>623005</v>
          </cell>
          <cell r="B424" t="str">
            <v>Contract Fuel Purchases</v>
          </cell>
          <cell r="C424" t="str">
            <v>E20202000</v>
          </cell>
          <cell r="D424" t="str">
            <v>Vehicle Fuel</v>
          </cell>
          <cell r="E424" t="str">
            <v>E20202000 Vehicle Fuel</v>
          </cell>
          <cell r="F424" t="str">
            <v>E20202</v>
          </cell>
          <cell r="G424" t="str">
            <v>Vehicle Fuel</v>
          </cell>
          <cell r="H424" t="str">
            <v>E20202 Vehicle Fuel</v>
          </cell>
          <cell r="I424" t="str">
            <v>E202</v>
          </cell>
          <cell r="J424" t="str">
            <v>Transport Related Expenditure</v>
          </cell>
          <cell r="K424" t="str">
            <v>E202 Transport Related Expenditure</v>
          </cell>
          <cell r="L424" t="str">
            <v>E2</v>
          </cell>
          <cell r="M424" t="str">
            <v>Overheads</v>
          </cell>
          <cell r="N424" t="str">
            <v>E2 Overheads</v>
          </cell>
          <cell r="O424" t="str">
            <v>KP01</v>
          </cell>
        </row>
        <row r="425">
          <cell r="A425">
            <v>623006</v>
          </cell>
          <cell r="B425" t="str">
            <v>X-Fleet Vehicle Fuel</v>
          </cell>
          <cell r="C425" t="str">
            <v>E20202000</v>
          </cell>
          <cell r="D425" t="str">
            <v>Vehicle Fuel</v>
          </cell>
          <cell r="E425" t="str">
            <v>E20202000 Vehicle Fuel</v>
          </cell>
          <cell r="F425" t="str">
            <v>E20202</v>
          </cell>
          <cell r="G425" t="str">
            <v>Vehicle Fuel</v>
          </cell>
          <cell r="H425" t="str">
            <v>E20202 Vehicle Fuel</v>
          </cell>
          <cell r="I425" t="str">
            <v>E202</v>
          </cell>
          <cell r="J425" t="str">
            <v>Transport Related Expenditure</v>
          </cell>
          <cell r="K425" t="str">
            <v>E202 Transport Related Expenditure</v>
          </cell>
          <cell r="L425" t="str">
            <v>E2</v>
          </cell>
          <cell r="M425" t="str">
            <v>Overheads</v>
          </cell>
          <cell r="N425" t="str">
            <v>E2 Overheads</v>
          </cell>
          <cell r="O425" t="str">
            <v>KP01</v>
          </cell>
        </row>
        <row r="426">
          <cell r="A426">
            <v>624000</v>
          </cell>
          <cell r="B426" t="str">
            <v>Fleet Hire Charges</v>
          </cell>
          <cell r="C426" t="str">
            <v>E20203000</v>
          </cell>
          <cell r="D426" t="str">
            <v>Vehicle Hire Charges</v>
          </cell>
          <cell r="E426" t="str">
            <v>E20203000 Vehicle Hire Charges</v>
          </cell>
          <cell r="F426" t="str">
            <v>E20203</v>
          </cell>
          <cell r="G426" t="str">
            <v>Vehicle Contract Hire &amp; Operating Leases</v>
          </cell>
          <cell r="H426" t="str">
            <v>E20203 Vehicle Contract Hire &amp; Operating Leases</v>
          </cell>
          <cell r="I426" t="str">
            <v>E202</v>
          </cell>
          <cell r="J426" t="str">
            <v>Transport Related Expenditure</v>
          </cell>
          <cell r="K426" t="str">
            <v>E202 Transport Related Expenditure</v>
          </cell>
          <cell r="L426" t="str">
            <v>E2</v>
          </cell>
          <cell r="M426" t="str">
            <v>Overheads</v>
          </cell>
          <cell r="N426" t="str">
            <v>E2 Overheads</v>
          </cell>
          <cell r="O426" t="str">
            <v>KP01</v>
          </cell>
        </row>
        <row r="427">
          <cell r="A427">
            <v>624001</v>
          </cell>
          <cell r="B427" t="str">
            <v>Internal Recharge of Fleet Costs</v>
          </cell>
          <cell r="C427" t="str">
            <v>E20203000</v>
          </cell>
          <cell r="D427" t="str">
            <v>Vehicle Hire Charges</v>
          </cell>
          <cell r="E427" t="str">
            <v>E20203000 Vehicle Hire Charges</v>
          </cell>
          <cell r="F427" t="str">
            <v>E20203</v>
          </cell>
          <cell r="G427" t="str">
            <v>Vehicle Contract Hire &amp; Operating Leases</v>
          </cell>
          <cell r="H427" t="str">
            <v>E20203 Vehicle Contract Hire &amp; Operating Leases</v>
          </cell>
          <cell r="I427" t="str">
            <v>E202</v>
          </cell>
          <cell r="J427" t="str">
            <v>Transport Related Expenditure</v>
          </cell>
          <cell r="K427" t="str">
            <v>E202 Transport Related Expenditure</v>
          </cell>
          <cell r="L427" t="str">
            <v>E2</v>
          </cell>
          <cell r="M427" t="str">
            <v>Overheads</v>
          </cell>
          <cell r="N427" t="str">
            <v>E2 Overheads</v>
          </cell>
          <cell r="O427" t="str">
            <v>KP01</v>
          </cell>
        </row>
        <row r="428">
          <cell r="A428">
            <v>624002</v>
          </cell>
          <cell r="B428" t="str">
            <v>Hire of Vehicles</v>
          </cell>
          <cell r="C428" t="str">
            <v>E20203000</v>
          </cell>
          <cell r="D428" t="str">
            <v>Vehicle Hire Charges</v>
          </cell>
          <cell r="E428" t="str">
            <v>E20203000 Vehicle Hire Charges</v>
          </cell>
          <cell r="F428" t="str">
            <v>E20203</v>
          </cell>
          <cell r="G428" t="str">
            <v>Vehicle Contract Hire &amp; Operating Leases</v>
          </cell>
          <cell r="H428" t="str">
            <v>E20203 Vehicle Contract Hire &amp; Operating Leases</v>
          </cell>
          <cell r="I428" t="str">
            <v>E202</v>
          </cell>
          <cell r="J428" t="str">
            <v>Transport Related Expenditure</v>
          </cell>
          <cell r="K428" t="str">
            <v>E202 Transport Related Expenditure</v>
          </cell>
          <cell r="L428" t="str">
            <v>E2</v>
          </cell>
          <cell r="M428" t="str">
            <v>Overheads</v>
          </cell>
          <cell r="N428" t="str">
            <v>E2 Overheads</v>
          </cell>
          <cell r="O428" t="str">
            <v>KP01</v>
          </cell>
        </row>
        <row r="429">
          <cell r="A429">
            <v>624003</v>
          </cell>
          <cell r="B429" t="str">
            <v>Other Hired Servs Veh Servs</v>
          </cell>
          <cell r="C429" t="str">
            <v>E20203000</v>
          </cell>
          <cell r="D429" t="str">
            <v>Vehicle Hire Charges</v>
          </cell>
          <cell r="E429" t="str">
            <v>E20203000 Vehicle Hire Charges</v>
          </cell>
          <cell r="F429" t="str">
            <v>E20203</v>
          </cell>
          <cell r="G429" t="str">
            <v>Vehicle Contract Hire &amp; Operating Leases</v>
          </cell>
          <cell r="H429" t="str">
            <v>E20203 Vehicle Contract Hire &amp; Operating Leases</v>
          </cell>
          <cell r="I429" t="str">
            <v>E202</v>
          </cell>
          <cell r="J429" t="str">
            <v>Transport Related Expenditure</v>
          </cell>
          <cell r="K429" t="str">
            <v>E202 Transport Related Expenditure</v>
          </cell>
          <cell r="L429" t="str">
            <v>E2</v>
          </cell>
          <cell r="M429" t="str">
            <v>Overheads</v>
          </cell>
          <cell r="N429" t="str">
            <v>E2 Overheads</v>
          </cell>
          <cell r="O429" t="str">
            <v>KP01</v>
          </cell>
        </row>
        <row r="430">
          <cell r="A430">
            <v>624004</v>
          </cell>
          <cell r="B430" t="str">
            <v>Hired Transport and Plant</v>
          </cell>
          <cell r="C430" t="str">
            <v>E20203000</v>
          </cell>
          <cell r="D430" t="str">
            <v>Vehicle Hire Charges</v>
          </cell>
          <cell r="E430" t="str">
            <v>E20203000 Vehicle Hire Charges</v>
          </cell>
          <cell r="F430" t="str">
            <v>E20203</v>
          </cell>
          <cell r="G430" t="str">
            <v>Vehicle Contract Hire &amp; Operating Leases</v>
          </cell>
          <cell r="H430" t="str">
            <v>E20203 Vehicle Contract Hire &amp; Operating Leases</v>
          </cell>
          <cell r="I430" t="str">
            <v>E202</v>
          </cell>
          <cell r="J430" t="str">
            <v>Transport Related Expenditure</v>
          </cell>
          <cell r="K430" t="str">
            <v>E202 Transport Related Expenditure</v>
          </cell>
          <cell r="L430" t="str">
            <v>E2</v>
          </cell>
          <cell r="M430" t="str">
            <v>Overheads</v>
          </cell>
          <cell r="N430" t="str">
            <v>E2 Overheads</v>
          </cell>
          <cell r="O430" t="str">
            <v>KP01</v>
          </cell>
        </row>
        <row r="431">
          <cell r="A431">
            <v>624005</v>
          </cell>
          <cell r="B431" t="str">
            <v>Vehicle Excess (Hire Vehicles)</v>
          </cell>
          <cell r="C431" t="str">
            <v>E20203000</v>
          </cell>
          <cell r="D431" t="str">
            <v>Vehicle Hire Charges</v>
          </cell>
          <cell r="E431" t="str">
            <v>E20203000 Vehicle Hire Charges</v>
          </cell>
          <cell r="F431" t="str">
            <v>E20203</v>
          </cell>
          <cell r="G431" t="str">
            <v>Vehicle Contract Hire &amp; Operating Leases</v>
          </cell>
          <cell r="H431" t="str">
            <v>E20203 Vehicle Contract Hire &amp; Operating Leases</v>
          </cell>
          <cell r="I431" t="str">
            <v>E202</v>
          </cell>
          <cell r="J431" t="str">
            <v>Transport Related Expenditure</v>
          </cell>
          <cell r="K431" t="str">
            <v>E202 Transport Related Expenditure</v>
          </cell>
          <cell r="L431" t="str">
            <v>E2</v>
          </cell>
          <cell r="M431" t="str">
            <v>Overheads</v>
          </cell>
          <cell r="N431" t="str">
            <v>E2 Overheads</v>
          </cell>
          <cell r="O431" t="str">
            <v>KP01</v>
          </cell>
        </row>
        <row r="432">
          <cell r="A432">
            <v>625000</v>
          </cell>
          <cell r="B432" t="str">
            <v>Leased Car - Standing Charge</v>
          </cell>
          <cell r="C432" t="str">
            <v>E20203010</v>
          </cell>
          <cell r="D432" t="str">
            <v>Vehicle leasing costs including leasing payments for staff cars.</v>
          </cell>
          <cell r="E432" t="str">
            <v>E20203010 Vehicle leasing costs including leasing payments for staff cars.</v>
          </cell>
          <cell r="F432" t="str">
            <v>E20203</v>
          </cell>
          <cell r="G432" t="str">
            <v>Vehicle Contract Hire &amp; Operating Leases</v>
          </cell>
          <cell r="H432" t="str">
            <v>E20203 Vehicle Contract Hire &amp; Operating Leases</v>
          </cell>
          <cell r="I432" t="str">
            <v>E202</v>
          </cell>
          <cell r="J432" t="str">
            <v>Transport Related Expenditure</v>
          </cell>
          <cell r="K432" t="str">
            <v>E202 Transport Related Expenditure</v>
          </cell>
          <cell r="L432" t="str">
            <v>E2</v>
          </cell>
          <cell r="M432" t="str">
            <v>Overheads</v>
          </cell>
          <cell r="N432" t="str">
            <v>E2 Overheads</v>
          </cell>
          <cell r="O432" t="str">
            <v>KP01</v>
          </cell>
        </row>
        <row r="433">
          <cell r="A433">
            <v>625001</v>
          </cell>
          <cell r="B433" t="str">
            <v>GREEN CAR LEASE SCHEME</v>
          </cell>
          <cell r="C433" t="str">
            <v>E20203010</v>
          </cell>
          <cell r="D433" t="str">
            <v>Vehicle leasing costs including leasing payments for staff cars.</v>
          </cell>
          <cell r="E433" t="str">
            <v>E20203010 Vehicle leasing costs including leasing payments for staff cars.</v>
          </cell>
          <cell r="F433" t="str">
            <v>E20203</v>
          </cell>
          <cell r="G433" t="str">
            <v>Vehicle Contract Hire &amp; Operating Leases</v>
          </cell>
          <cell r="H433" t="str">
            <v>E20203 Vehicle Contract Hire &amp; Operating Leases</v>
          </cell>
          <cell r="I433" t="str">
            <v>E202</v>
          </cell>
          <cell r="J433" t="str">
            <v>Transport Related Expenditure</v>
          </cell>
          <cell r="K433" t="str">
            <v>E202 Transport Related Expenditure</v>
          </cell>
          <cell r="L433" t="str">
            <v>E2</v>
          </cell>
          <cell r="M433" t="str">
            <v>Overheads</v>
          </cell>
          <cell r="N433" t="str">
            <v>E2 Overheads</v>
          </cell>
          <cell r="O433" t="str">
            <v>KP01</v>
          </cell>
        </row>
        <row r="434">
          <cell r="A434">
            <v>625002</v>
          </cell>
          <cell r="B434" t="str">
            <v>OGC Lease Car Schemes</v>
          </cell>
          <cell r="C434" t="str">
            <v>E20203010</v>
          </cell>
          <cell r="D434" t="str">
            <v>Vehicle leasing costs including leasing payments for staff cars.</v>
          </cell>
          <cell r="E434" t="str">
            <v>E20203010 Vehicle leasing costs including leasing payments for staff cars.</v>
          </cell>
          <cell r="F434" t="str">
            <v>E20203</v>
          </cell>
          <cell r="G434" t="str">
            <v>Vehicle Contract Hire &amp; Operating Leases</v>
          </cell>
          <cell r="H434" t="str">
            <v>E20203 Vehicle Contract Hire &amp; Operating Leases</v>
          </cell>
          <cell r="I434" t="str">
            <v>E202</v>
          </cell>
          <cell r="J434" t="str">
            <v>Transport Related Expenditure</v>
          </cell>
          <cell r="K434" t="str">
            <v>E202 Transport Related Expenditure</v>
          </cell>
          <cell r="L434" t="str">
            <v>E2</v>
          </cell>
          <cell r="M434" t="str">
            <v>Overheads</v>
          </cell>
          <cell r="N434" t="str">
            <v>E2 Overheads</v>
          </cell>
          <cell r="O434" t="str">
            <v>KP01</v>
          </cell>
        </row>
        <row r="435">
          <cell r="A435">
            <v>625003</v>
          </cell>
          <cell r="B435" t="str">
            <v>Leased Car - Mileage</v>
          </cell>
          <cell r="C435" t="str">
            <v>E20203010</v>
          </cell>
          <cell r="D435" t="str">
            <v>Vehicle leasing costs including leasing payments for staff cars.</v>
          </cell>
          <cell r="E435" t="str">
            <v>E20203010 Vehicle leasing costs including leasing payments for staff cars.</v>
          </cell>
          <cell r="F435" t="str">
            <v>E20203</v>
          </cell>
          <cell r="G435" t="str">
            <v>Vehicle Contract Hire &amp; Operating Leases</v>
          </cell>
          <cell r="H435" t="str">
            <v>E20203 Vehicle Contract Hire &amp; Operating Leases</v>
          </cell>
          <cell r="I435" t="str">
            <v>E202</v>
          </cell>
          <cell r="J435" t="str">
            <v>Transport Related Expenditure</v>
          </cell>
          <cell r="K435" t="str">
            <v>E202 Transport Related Expenditure</v>
          </cell>
          <cell r="L435" t="str">
            <v>E2</v>
          </cell>
          <cell r="M435" t="str">
            <v>Overheads</v>
          </cell>
          <cell r="N435" t="str">
            <v>E2 Overheads</v>
          </cell>
          <cell r="O435" t="str">
            <v>KP01</v>
          </cell>
        </row>
        <row r="436">
          <cell r="A436">
            <v>625004</v>
          </cell>
          <cell r="B436" t="str">
            <v>Kent Police Car Lease Scheme</v>
          </cell>
          <cell r="C436" t="str">
            <v>E20203010</v>
          </cell>
          <cell r="D436" t="str">
            <v>Vehicle leasing costs including leasing payments for staff cars.</v>
          </cell>
          <cell r="E436" t="str">
            <v>E20203010 Vehicle leasing costs including leasing payments for staff cars.</v>
          </cell>
          <cell r="F436" t="str">
            <v>E20203</v>
          </cell>
          <cell r="G436" t="str">
            <v>Vehicle Contract Hire &amp; Operating Leases</v>
          </cell>
          <cell r="H436" t="str">
            <v>E20203 Vehicle Contract Hire &amp; Operating Leases</v>
          </cell>
          <cell r="I436" t="str">
            <v>E202</v>
          </cell>
          <cell r="J436" t="str">
            <v>Transport Related Expenditure</v>
          </cell>
          <cell r="K436" t="str">
            <v>E202 Transport Related Expenditure</v>
          </cell>
          <cell r="L436" t="str">
            <v>E2</v>
          </cell>
          <cell r="M436" t="str">
            <v>Overheads</v>
          </cell>
          <cell r="N436" t="str">
            <v>E2 Overheads</v>
          </cell>
          <cell r="O436" t="str">
            <v>KP01</v>
          </cell>
        </row>
        <row r="437">
          <cell r="A437">
            <v>625005</v>
          </cell>
          <cell r="B437" t="str">
            <v>PA Leased Car Provision</v>
          </cell>
          <cell r="C437" t="str">
            <v>E20203010</v>
          </cell>
          <cell r="D437" t="str">
            <v>Vehicle leasing costs including leasing payments for staff cars.</v>
          </cell>
          <cell r="E437" t="str">
            <v>E20203010 Vehicle leasing costs including leasing payments for staff cars.</v>
          </cell>
          <cell r="F437" t="str">
            <v>E20203</v>
          </cell>
          <cell r="G437" t="str">
            <v>Vehicle Contract Hire &amp; Operating Leases</v>
          </cell>
          <cell r="H437" t="str">
            <v>E20203 Vehicle Contract Hire &amp; Operating Leases</v>
          </cell>
          <cell r="I437" t="str">
            <v>E202</v>
          </cell>
          <cell r="J437" t="str">
            <v>Transport Related Expenditure</v>
          </cell>
          <cell r="K437" t="str">
            <v>E202 Transport Related Expenditure</v>
          </cell>
          <cell r="L437" t="str">
            <v>E2</v>
          </cell>
          <cell r="M437" t="str">
            <v>Overheads</v>
          </cell>
          <cell r="N437" t="str">
            <v>E2 Overheads</v>
          </cell>
          <cell r="O437" t="str">
            <v>KP01</v>
          </cell>
        </row>
        <row r="438">
          <cell r="A438">
            <v>625006</v>
          </cell>
          <cell r="B438" t="str">
            <v>Cps - Subsidy</v>
          </cell>
          <cell r="C438" t="str">
            <v>E20203010</v>
          </cell>
          <cell r="D438" t="str">
            <v>Vehicle leasing costs including leasing payments for staff cars.</v>
          </cell>
          <cell r="E438" t="str">
            <v>E20203010 Vehicle leasing costs including leasing payments for staff cars.</v>
          </cell>
          <cell r="F438" t="str">
            <v>E20203</v>
          </cell>
          <cell r="G438" t="str">
            <v>Vehicle Contract Hire &amp; Operating Leases</v>
          </cell>
          <cell r="H438" t="str">
            <v>E20203 Vehicle Contract Hire &amp; Operating Leases</v>
          </cell>
          <cell r="I438" t="str">
            <v>E202</v>
          </cell>
          <cell r="J438" t="str">
            <v>Transport Related Expenditure</v>
          </cell>
          <cell r="K438" t="str">
            <v>E202 Transport Related Expenditure</v>
          </cell>
          <cell r="L438" t="str">
            <v>E2</v>
          </cell>
          <cell r="M438" t="str">
            <v>Overheads</v>
          </cell>
          <cell r="N438" t="str">
            <v>E2 Overheads</v>
          </cell>
          <cell r="O438" t="str">
            <v>KP01</v>
          </cell>
        </row>
        <row r="439">
          <cell r="A439">
            <v>625007</v>
          </cell>
          <cell r="B439" t="str">
            <v>Cps - Shortfall</v>
          </cell>
          <cell r="C439" t="str">
            <v>E20203010</v>
          </cell>
          <cell r="D439" t="str">
            <v>Vehicle leasing costs including leasing payments for staff cars.</v>
          </cell>
          <cell r="E439" t="str">
            <v>E20203010 Vehicle leasing costs including leasing payments for staff cars.</v>
          </cell>
          <cell r="F439" t="str">
            <v>E20203</v>
          </cell>
          <cell r="G439" t="str">
            <v>Vehicle Contract Hire &amp; Operating Leases</v>
          </cell>
          <cell r="H439" t="str">
            <v>E20203 Vehicle Contract Hire &amp; Operating Leases</v>
          </cell>
          <cell r="I439" t="str">
            <v>E202</v>
          </cell>
          <cell r="J439" t="str">
            <v>Transport Related Expenditure</v>
          </cell>
          <cell r="K439" t="str">
            <v>E202 Transport Related Expenditure</v>
          </cell>
          <cell r="L439" t="str">
            <v>E2</v>
          </cell>
          <cell r="M439" t="str">
            <v>Overheads</v>
          </cell>
          <cell r="N439" t="str">
            <v>E2 Overheads</v>
          </cell>
          <cell r="O439" t="str">
            <v>KP01</v>
          </cell>
        </row>
        <row r="440">
          <cell r="A440">
            <v>625008</v>
          </cell>
          <cell r="B440" t="str">
            <v>Lease Car Insurance</v>
          </cell>
          <cell r="C440" t="str">
            <v>E20203010</v>
          </cell>
          <cell r="D440" t="str">
            <v>Vehicle leasing costs including leasing payments for staff cars.</v>
          </cell>
          <cell r="E440" t="str">
            <v>E20203010 Vehicle leasing costs including leasing payments for staff cars.</v>
          </cell>
          <cell r="F440" t="str">
            <v>E20203</v>
          </cell>
          <cell r="G440" t="str">
            <v>Vehicle Contract Hire &amp; Operating Leases</v>
          </cell>
          <cell r="H440" t="str">
            <v>E20203 Vehicle Contract Hire &amp; Operating Leases</v>
          </cell>
          <cell r="I440" t="str">
            <v>E202</v>
          </cell>
          <cell r="J440" t="str">
            <v>Transport Related Expenditure</v>
          </cell>
          <cell r="K440" t="str">
            <v>E202 Transport Related Expenditure</v>
          </cell>
          <cell r="L440" t="str">
            <v>E2</v>
          </cell>
          <cell r="M440" t="str">
            <v>Overheads</v>
          </cell>
          <cell r="N440" t="str">
            <v>E2 Overheads</v>
          </cell>
          <cell r="O440" t="str">
            <v>KP01</v>
          </cell>
        </row>
        <row r="441">
          <cell r="A441">
            <v>626000</v>
          </cell>
          <cell r="B441" t="str">
            <v>PFI Vehicles</v>
          </cell>
          <cell r="C441" t="str">
            <v>E20203020</v>
          </cell>
          <cell r="D441" t="str">
            <v>PFI Vehicles</v>
          </cell>
          <cell r="E441" t="str">
            <v>E20203020 PFI Vehicles</v>
          </cell>
          <cell r="F441" t="str">
            <v>E20203</v>
          </cell>
          <cell r="G441" t="str">
            <v>Vehicle Contract Hire &amp; Operating Leases</v>
          </cell>
          <cell r="H441" t="str">
            <v>E20203 Vehicle Contract Hire &amp; Operating Leases</v>
          </cell>
          <cell r="I441" t="str">
            <v>E202</v>
          </cell>
          <cell r="J441" t="str">
            <v>Transport Related Expenditure</v>
          </cell>
          <cell r="K441" t="str">
            <v>E202 Transport Related Expenditure</v>
          </cell>
          <cell r="L441" t="str">
            <v>E2</v>
          </cell>
          <cell r="M441" t="str">
            <v>Overheads</v>
          </cell>
          <cell r="N441" t="str">
            <v>E2 Overheads</v>
          </cell>
          <cell r="O441" t="str">
            <v>KP01</v>
          </cell>
        </row>
        <row r="442">
          <cell r="A442">
            <v>627000</v>
          </cell>
          <cell r="B442" t="str">
            <v>Car Allowances - Essential - Lump Sum</v>
          </cell>
          <cell r="C442" t="str">
            <v>E20204010</v>
          </cell>
          <cell r="D442" t="str">
            <v>Essential Car User Costs.</v>
          </cell>
          <cell r="E442" t="str">
            <v>E20204010 Essential Car User Costs.</v>
          </cell>
          <cell r="F442" t="str">
            <v>E20204</v>
          </cell>
          <cell r="G442" t="str">
            <v>Car Allowances &amp; Travel Expenses</v>
          </cell>
          <cell r="H442" t="str">
            <v>E20204 Car Allowances &amp; Travel Expenses</v>
          </cell>
          <cell r="I442" t="str">
            <v>E202</v>
          </cell>
          <cell r="J442" t="str">
            <v>Transport Related Expenditure</v>
          </cell>
          <cell r="K442" t="str">
            <v>E202 Transport Related Expenditure</v>
          </cell>
          <cell r="L442" t="str">
            <v>E2</v>
          </cell>
          <cell r="M442" t="str">
            <v>Overheads</v>
          </cell>
          <cell r="N442" t="str">
            <v>E2 Overheads</v>
          </cell>
          <cell r="O442" t="str">
            <v>KP01</v>
          </cell>
        </row>
        <row r="443">
          <cell r="A443">
            <v>627001</v>
          </cell>
          <cell r="B443" t="str">
            <v>Car Allowances - Essential - Mileage</v>
          </cell>
          <cell r="C443" t="str">
            <v>E20204010</v>
          </cell>
          <cell r="D443" t="str">
            <v>Essential Car User Costs.</v>
          </cell>
          <cell r="E443" t="str">
            <v>E20204010 Essential Car User Costs.</v>
          </cell>
          <cell r="F443" t="str">
            <v>E20204</v>
          </cell>
          <cell r="G443" t="str">
            <v>Car Allowances &amp; Travel Expenses</v>
          </cell>
          <cell r="H443" t="str">
            <v>E20204 Car Allowances &amp; Travel Expenses</v>
          </cell>
          <cell r="I443" t="str">
            <v>E202</v>
          </cell>
          <cell r="J443" t="str">
            <v>Transport Related Expenditure</v>
          </cell>
          <cell r="K443" t="str">
            <v>E202 Transport Related Expenditure</v>
          </cell>
          <cell r="L443" t="str">
            <v>E2</v>
          </cell>
          <cell r="M443" t="str">
            <v>Overheads</v>
          </cell>
          <cell r="N443" t="str">
            <v>E2 Overheads</v>
          </cell>
          <cell r="O443" t="str">
            <v>KP01</v>
          </cell>
        </row>
        <row r="444">
          <cell r="A444">
            <v>627002</v>
          </cell>
          <cell r="B444" t="str">
            <v>Car Lump Sum - Police Staff</v>
          </cell>
          <cell r="C444" t="str">
            <v>E20204010</v>
          </cell>
          <cell r="D444" t="str">
            <v>Essential Car User Costs.</v>
          </cell>
          <cell r="E444" t="str">
            <v>E20204010 Essential Car User Costs.</v>
          </cell>
          <cell r="F444" t="str">
            <v>E20204</v>
          </cell>
          <cell r="G444" t="str">
            <v>Car Allowances &amp; Travel Expenses</v>
          </cell>
          <cell r="H444" t="str">
            <v>E20204 Car Allowances &amp; Travel Expenses</v>
          </cell>
          <cell r="I444" t="str">
            <v>E202</v>
          </cell>
          <cell r="J444" t="str">
            <v>Transport Related Expenditure</v>
          </cell>
          <cell r="K444" t="str">
            <v>E202 Transport Related Expenditure</v>
          </cell>
          <cell r="L444" t="str">
            <v>E2</v>
          </cell>
          <cell r="M444" t="str">
            <v>Overheads</v>
          </cell>
          <cell r="N444" t="str">
            <v>E2 Overheads</v>
          </cell>
          <cell r="O444" t="str">
            <v>KP01</v>
          </cell>
        </row>
        <row r="445">
          <cell r="A445">
            <v>628000</v>
          </cell>
          <cell r="B445" t="str">
            <v>Car Allowances - Casual</v>
          </cell>
          <cell r="C445" t="str">
            <v>E20204020</v>
          </cell>
          <cell r="D445" t="str">
            <v>Casual Car/Bike user Costs.</v>
          </cell>
          <cell r="E445" t="str">
            <v>E20204020 Casual Car/Bike user Costs.</v>
          </cell>
          <cell r="F445" t="str">
            <v>E20204</v>
          </cell>
          <cell r="G445" t="str">
            <v>Car Allowances &amp; Travel Expenses</v>
          </cell>
          <cell r="H445" t="str">
            <v>E20204 Car Allowances &amp; Travel Expenses</v>
          </cell>
          <cell r="I445" t="str">
            <v>E202</v>
          </cell>
          <cell r="J445" t="str">
            <v>Transport Related Expenditure</v>
          </cell>
          <cell r="K445" t="str">
            <v>E202 Transport Related Expenditure</v>
          </cell>
          <cell r="L445" t="str">
            <v>E2</v>
          </cell>
          <cell r="M445" t="str">
            <v>Overheads</v>
          </cell>
          <cell r="N445" t="str">
            <v>E2 Overheads</v>
          </cell>
          <cell r="O445" t="str">
            <v>KP01</v>
          </cell>
        </row>
        <row r="446">
          <cell r="A446">
            <v>628001</v>
          </cell>
          <cell r="B446" t="str">
            <v>Agreed Force Rate - Mileage</v>
          </cell>
          <cell r="C446" t="str">
            <v>E20204020</v>
          </cell>
          <cell r="D446" t="str">
            <v>Casual Car/Bike user Costs.</v>
          </cell>
          <cell r="E446" t="str">
            <v>E20204020 Casual Car/Bike user Costs.</v>
          </cell>
          <cell r="F446" t="str">
            <v>E20204</v>
          </cell>
          <cell r="G446" t="str">
            <v>Car Allowances &amp; Travel Expenses</v>
          </cell>
          <cell r="H446" t="str">
            <v>E20204 Car Allowances &amp; Travel Expenses</v>
          </cell>
          <cell r="I446" t="str">
            <v>E202</v>
          </cell>
          <cell r="J446" t="str">
            <v>Transport Related Expenditure</v>
          </cell>
          <cell r="K446" t="str">
            <v>E202 Transport Related Expenditure</v>
          </cell>
          <cell r="L446" t="str">
            <v>E2</v>
          </cell>
          <cell r="M446" t="str">
            <v>Overheads</v>
          </cell>
          <cell r="N446" t="str">
            <v>E2 Overheads</v>
          </cell>
          <cell r="O446" t="str">
            <v>KP01</v>
          </cell>
        </row>
        <row r="447">
          <cell r="A447">
            <v>628002</v>
          </cell>
          <cell r="B447" t="str">
            <v>Car Allowances - Home to Office Mileage</v>
          </cell>
          <cell r="C447" t="str">
            <v>E20204020</v>
          </cell>
          <cell r="D447" t="str">
            <v>Casual Car/Bike user Costs.</v>
          </cell>
          <cell r="E447" t="str">
            <v>E20204020 Casual Car/Bike user Costs.</v>
          </cell>
          <cell r="F447" t="str">
            <v>E20204</v>
          </cell>
          <cell r="G447" t="str">
            <v>Car Allowances &amp; Travel Expenses</v>
          </cell>
          <cell r="H447" t="str">
            <v>E20204 Car Allowances &amp; Travel Expenses</v>
          </cell>
          <cell r="I447" t="str">
            <v>E202</v>
          </cell>
          <cell r="J447" t="str">
            <v>Transport Related Expenditure</v>
          </cell>
          <cell r="K447" t="str">
            <v>E202 Transport Related Expenditure</v>
          </cell>
          <cell r="L447" t="str">
            <v>E2</v>
          </cell>
          <cell r="M447" t="str">
            <v>Overheads</v>
          </cell>
          <cell r="N447" t="str">
            <v>E2 Overheads</v>
          </cell>
          <cell r="O447" t="str">
            <v>KP01</v>
          </cell>
        </row>
        <row r="448">
          <cell r="A448">
            <v>628003</v>
          </cell>
          <cell r="B448" t="str">
            <v>Car Allowances - Local Duty Rate</v>
          </cell>
          <cell r="C448" t="str">
            <v>E20204020</v>
          </cell>
          <cell r="D448" t="str">
            <v>Casual Car/Bike user Costs.</v>
          </cell>
          <cell r="E448" t="str">
            <v>E20204020 Casual Car/Bike user Costs.</v>
          </cell>
          <cell r="F448" t="str">
            <v>E20204</v>
          </cell>
          <cell r="G448" t="str">
            <v>Car Allowances &amp; Travel Expenses</v>
          </cell>
          <cell r="H448" t="str">
            <v>E20204 Car Allowances &amp; Travel Expenses</v>
          </cell>
          <cell r="I448" t="str">
            <v>E202</v>
          </cell>
          <cell r="J448" t="str">
            <v>Transport Related Expenditure</v>
          </cell>
          <cell r="K448" t="str">
            <v>E202 Transport Related Expenditure</v>
          </cell>
          <cell r="L448" t="str">
            <v>E2</v>
          </cell>
          <cell r="M448" t="str">
            <v>Overheads</v>
          </cell>
          <cell r="N448" t="str">
            <v>E2 Overheads</v>
          </cell>
          <cell r="O448" t="str">
            <v>KP01</v>
          </cell>
        </row>
        <row r="449">
          <cell r="A449">
            <v>629000</v>
          </cell>
          <cell r="B449" t="str">
            <v>Public Transport - General</v>
          </cell>
          <cell r="C449" t="str">
            <v>E20204030</v>
          </cell>
          <cell r="D449" t="str">
            <v>Travelling</v>
          </cell>
          <cell r="E449" t="str">
            <v>E20204030 Travelling</v>
          </cell>
          <cell r="F449" t="str">
            <v>E20204</v>
          </cell>
          <cell r="G449" t="str">
            <v>Car Allowances &amp; Travel Expenses</v>
          </cell>
          <cell r="H449" t="str">
            <v>E20204 Car Allowances &amp; Travel Expenses</v>
          </cell>
          <cell r="I449" t="str">
            <v>E202</v>
          </cell>
          <cell r="J449" t="str">
            <v>Transport Related Expenditure</v>
          </cell>
          <cell r="K449" t="str">
            <v>E202 Transport Related Expenditure</v>
          </cell>
          <cell r="L449" t="str">
            <v>E2</v>
          </cell>
          <cell r="M449" t="str">
            <v>Overheads</v>
          </cell>
          <cell r="N449" t="str">
            <v>E2 Overheads</v>
          </cell>
          <cell r="O449" t="str">
            <v>KP01</v>
          </cell>
        </row>
        <row r="450">
          <cell r="A450">
            <v>629001</v>
          </cell>
          <cell r="B450" t="str">
            <v>Public Transport - Foreign Air</v>
          </cell>
          <cell r="C450" t="str">
            <v>E20204030</v>
          </cell>
          <cell r="D450" t="str">
            <v>Travelling</v>
          </cell>
          <cell r="E450" t="str">
            <v>E20204030 Travelling</v>
          </cell>
          <cell r="F450" t="str">
            <v>E20204</v>
          </cell>
          <cell r="G450" t="str">
            <v>Car Allowances &amp; Travel Expenses</v>
          </cell>
          <cell r="H450" t="str">
            <v>E20204 Car Allowances &amp; Travel Expenses</v>
          </cell>
          <cell r="I450" t="str">
            <v>E202</v>
          </cell>
          <cell r="J450" t="str">
            <v>Transport Related Expenditure</v>
          </cell>
          <cell r="K450" t="str">
            <v>E202 Transport Related Expenditure</v>
          </cell>
          <cell r="L450" t="str">
            <v>E2</v>
          </cell>
          <cell r="M450" t="str">
            <v>Overheads</v>
          </cell>
          <cell r="N450" t="str">
            <v>E2 Overheads</v>
          </cell>
          <cell r="O450" t="str">
            <v>KP01</v>
          </cell>
        </row>
        <row r="451">
          <cell r="A451">
            <v>629002</v>
          </cell>
          <cell r="B451" t="str">
            <v>Public Transport - Foreign Other</v>
          </cell>
          <cell r="C451" t="str">
            <v>E20204030</v>
          </cell>
          <cell r="D451" t="str">
            <v>Travelling</v>
          </cell>
          <cell r="E451" t="str">
            <v>E20204030 Travelling</v>
          </cell>
          <cell r="F451" t="str">
            <v>E20204</v>
          </cell>
          <cell r="G451" t="str">
            <v>Car Allowances &amp; Travel Expenses</v>
          </cell>
          <cell r="H451" t="str">
            <v>E20204 Car Allowances &amp; Travel Expenses</v>
          </cell>
          <cell r="I451" t="str">
            <v>E202</v>
          </cell>
          <cell r="J451" t="str">
            <v>Transport Related Expenditure</v>
          </cell>
          <cell r="K451" t="str">
            <v>E202 Transport Related Expenditure</v>
          </cell>
          <cell r="L451" t="str">
            <v>E2</v>
          </cell>
          <cell r="M451" t="str">
            <v>Overheads</v>
          </cell>
          <cell r="N451" t="str">
            <v>E2 Overheads</v>
          </cell>
          <cell r="O451" t="str">
            <v>KP01</v>
          </cell>
        </row>
        <row r="452">
          <cell r="A452">
            <v>629003</v>
          </cell>
          <cell r="B452" t="str">
            <v>Travel Expenses - Other</v>
          </cell>
          <cell r="C452" t="str">
            <v>E20204030</v>
          </cell>
          <cell r="D452" t="str">
            <v>Travelling</v>
          </cell>
          <cell r="E452" t="str">
            <v>E20204030 Travelling</v>
          </cell>
          <cell r="F452" t="str">
            <v>E20204</v>
          </cell>
          <cell r="G452" t="str">
            <v>Car Allowances &amp; Travel Expenses</v>
          </cell>
          <cell r="H452" t="str">
            <v>E20204 Car Allowances &amp; Travel Expenses</v>
          </cell>
          <cell r="I452" t="str">
            <v>E202</v>
          </cell>
          <cell r="J452" t="str">
            <v>Transport Related Expenditure</v>
          </cell>
          <cell r="K452" t="str">
            <v>E202 Transport Related Expenditure</v>
          </cell>
          <cell r="L452" t="str">
            <v>E2</v>
          </cell>
          <cell r="M452" t="str">
            <v>Overheads</v>
          </cell>
          <cell r="N452" t="str">
            <v>E2 Overheads</v>
          </cell>
          <cell r="O452" t="str">
            <v>KP01</v>
          </cell>
        </row>
        <row r="453">
          <cell r="A453">
            <v>630000</v>
          </cell>
          <cell r="B453" t="str">
            <v>Air Support</v>
          </cell>
          <cell r="C453" t="str">
            <v>E20205000</v>
          </cell>
          <cell r="D453" t="str">
            <v>Aviation expenses</v>
          </cell>
          <cell r="E453" t="str">
            <v>E20205000 Aviation expenses</v>
          </cell>
          <cell r="F453" t="str">
            <v>E20205</v>
          </cell>
          <cell r="G453" t="str">
            <v>Air Support</v>
          </cell>
          <cell r="H453" t="str">
            <v>E20205 Air Support</v>
          </cell>
          <cell r="I453" t="str">
            <v>E202</v>
          </cell>
          <cell r="J453" t="str">
            <v>Transport Related Expenditure</v>
          </cell>
          <cell r="K453" t="str">
            <v>E202 Transport Related Expenditure</v>
          </cell>
          <cell r="L453" t="str">
            <v>E2</v>
          </cell>
          <cell r="M453" t="str">
            <v>Overheads</v>
          </cell>
          <cell r="N453" t="str">
            <v>E2 Overheads</v>
          </cell>
          <cell r="O453" t="str">
            <v>KP01</v>
          </cell>
        </row>
        <row r="454">
          <cell r="A454">
            <v>630001</v>
          </cell>
          <cell r="B454" t="str">
            <v>Helicopter Running costs</v>
          </cell>
          <cell r="C454" t="str">
            <v>E20205000</v>
          </cell>
          <cell r="D454" t="str">
            <v>Aviation expenses</v>
          </cell>
          <cell r="E454" t="str">
            <v>E20205000 Aviation expenses</v>
          </cell>
          <cell r="F454" t="str">
            <v>E20205</v>
          </cell>
          <cell r="G454" t="str">
            <v>Air Support</v>
          </cell>
          <cell r="H454" t="str">
            <v>E20205 Air Support</v>
          </cell>
          <cell r="I454" t="str">
            <v>E202</v>
          </cell>
          <cell r="J454" t="str">
            <v>Transport Related Expenditure</v>
          </cell>
          <cell r="K454" t="str">
            <v>E202 Transport Related Expenditure</v>
          </cell>
          <cell r="L454" t="str">
            <v>E2</v>
          </cell>
          <cell r="M454" t="str">
            <v>Overheads</v>
          </cell>
          <cell r="N454" t="str">
            <v>E2 Overheads</v>
          </cell>
          <cell r="O454" t="str">
            <v>KP01</v>
          </cell>
        </row>
        <row r="455">
          <cell r="A455">
            <v>630002</v>
          </cell>
          <cell r="B455" t="str">
            <v>Helicopter Pilotage</v>
          </cell>
          <cell r="C455" t="str">
            <v>E20205000</v>
          </cell>
          <cell r="D455" t="str">
            <v>Aviation expenses</v>
          </cell>
          <cell r="E455" t="str">
            <v>E20205000 Aviation expenses</v>
          </cell>
          <cell r="F455" t="str">
            <v>E20205</v>
          </cell>
          <cell r="G455" t="str">
            <v>Air Support</v>
          </cell>
          <cell r="H455" t="str">
            <v>E20205 Air Support</v>
          </cell>
          <cell r="I455" t="str">
            <v>E202</v>
          </cell>
          <cell r="J455" t="str">
            <v>Transport Related Expenditure</v>
          </cell>
          <cell r="K455" t="str">
            <v>E202 Transport Related Expenditure</v>
          </cell>
          <cell r="L455" t="str">
            <v>E2</v>
          </cell>
          <cell r="M455" t="str">
            <v>Overheads</v>
          </cell>
          <cell r="N455" t="str">
            <v>E2 Overheads</v>
          </cell>
          <cell r="O455" t="str">
            <v>KP01</v>
          </cell>
        </row>
        <row r="456">
          <cell r="A456">
            <v>630003</v>
          </cell>
          <cell r="B456" t="str">
            <v>ASU - Floater Pilot Costs</v>
          </cell>
          <cell r="C456" t="str">
            <v>E20205000</v>
          </cell>
          <cell r="D456" t="str">
            <v>Aviation expenses</v>
          </cell>
          <cell r="E456" t="str">
            <v>E20205000 Aviation expenses</v>
          </cell>
          <cell r="F456" t="str">
            <v>E20205</v>
          </cell>
          <cell r="G456" t="str">
            <v>Air Support</v>
          </cell>
          <cell r="H456" t="str">
            <v>E20205 Air Support</v>
          </cell>
          <cell r="I456" t="str">
            <v>E202</v>
          </cell>
          <cell r="J456" t="str">
            <v>Transport Related Expenditure</v>
          </cell>
          <cell r="K456" t="str">
            <v>E202 Transport Related Expenditure</v>
          </cell>
          <cell r="L456" t="str">
            <v>E2</v>
          </cell>
          <cell r="M456" t="str">
            <v>Overheads</v>
          </cell>
          <cell r="N456" t="str">
            <v>E2 Overheads</v>
          </cell>
          <cell r="O456" t="str">
            <v>KP01</v>
          </cell>
        </row>
        <row r="457">
          <cell r="A457">
            <v>630004</v>
          </cell>
          <cell r="B457" t="str">
            <v>Helicopter Engine &amp; Airframe Maint.</v>
          </cell>
          <cell r="C457" t="str">
            <v>E20205000</v>
          </cell>
          <cell r="D457" t="str">
            <v>Aviation expenses</v>
          </cell>
          <cell r="E457" t="str">
            <v>E20205000 Aviation expenses</v>
          </cell>
          <cell r="F457" t="str">
            <v>E20205</v>
          </cell>
          <cell r="G457" t="str">
            <v>Air Support</v>
          </cell>
          <cell r="H457" t="str">
            <v>E20205 Air Support</v>
          </cell>
          <cell r="I457" t="str">
            <v>E202</v>
          </cell>
          <cell r="J457" t="str">
            <v>Transport Related Expenditure</v>
          </cell>
          <cell r="K457" t="str">
            <v>E202 Transport Related Expenditure</v>
          </cell>
          <cell r="L457" t="str">
            <v>E2</v>
          </cell>
          <cell r="M457" t="str">
            <v>Overheads</v>
          </cell>
          <cell r="N457" t="str">
            <v>E2 Overheads</v>
          </cell>
          <cell r="O457" t="str">
            <v>KP01</v>
          </cell>
        </row>
        <row r="458">
          <cell r="A458">
            <v>630005</v>
          </cell>
          <cell r="B458" t="str">
            <v>Helicopter Fuel Costs</v>
          </cell>
          <cell r="C458" t="str">
            <v>E20205000</v>
          </cell>
          <cell r="D458" t="str">
            <v>Aviation expenses</v>
          </cell>
          <cell r="E458" t="str">
            <v>E20205000 Aviation expenses</v>
          </cell>
          <cell r="F458" t="str">
            <v>E20205</v>
          </cell>
          <cell r="G458" t="str">
            <v>Air Support</v>
          </cell>
          <cell r="H458" t="str">
            <v>E20205 Air Support</v>
          </cell>
          <cell r="I458" t="str">
            <v>E202</v>
          </cell>
          <cell r="J458" t="str">
            <v>Transport Related Expenditure</v>
          </cell>
          <cell r="K458" t="str">
            <v>E202 Transport Related Expenditure</v>
          </cell>
          <cell r="L458" t="str">
            <v>E2</v>
          </cell>
          <cell r="M458" t="str">
            <v>Overheads</v>
          </cell>
          <cell r="N458" t="str">
            <v>E2 Overheads</v>
          </cell>
          <cell r="O458" t="str">
            <v>KP01</v>
          </cell>
        </row>
        <row r="459">
          <cell r="A459">
            <v>630006</v>
          </cell>
          <cell r="B459" t="str">
            <v>Helicopter - Contr Cambs Const</v>
          </cell>
          <cell r="C459" t="str">
            <v>E20205000</v>
          </cell>
          <cell r="D459" t="str">
            <v>Aviation expenses</v>
          </cell>
          <cell r="E459" t="str">
            <v>E20205000 Aviation expenses</v>
          </cell>
          <cell r="F459" t="str">
            <v>E20205</v>
          </cell>
          <cell r="G459" t="str">
            <v>Air Support</v>
          </cell>
          <cell r="H459" t="str">
            <v>E20205 Air Support</v>
          </cell>
          <cell r="I459" t="str">
            <v>E202</v>
          </cell>
          <cell r="J459" t="str">
            <v>Transport Related Expenditure</v>
          </cell>
          <cell r="K459" t="str">
            <v>E202 Transport Related Expenditure</v>
          </cell>
          <cell r="L459" t="str">
            <v>E2</v>
          </cell>
          <cell r="M459" t="str">
            <v>Overheads</v>
          </cell>
          <cell r="N459" t="str">
            <v>E2 Overheads</v>
          </cell>
          <cell r="O459" t="str">
            <v>KP01</v>
          </cell>
        </row>
        <row r="460">
          <cell r="A460">
            <v>630007</v>
          </cell>
          <cell r="B460" t="str">
            <v>Helicopter Mutual Aid Expenditure</v>
          </cell>
          <cell r="C460" t="str">
            <v>E20205000</v>
          </cell>
          <cell r="D460" t="str">
            <v>Aviation expenses</v>
          </cell>
          <cell r="E460" t="str">
            <v>E20205000 Aviation expenses</v>
          </cell>
          <cell r="F460" t="str">
            <v>E20205</v>
          </cell>
          <cell r="G460" t="str">
            <v>Air Support</v>
          </cell>
          <cell r="H460" t="str">
            <v>E20205 Air Support</v>
          </cell>
          <cell r="I460" t="str">
            <v>E202</v>
          </cell>
          <cell r="J460" t="str">
            <v>Transport Related Expenditure</v>
          </cell>
          <cell r="K460" t="str">
            <v>E202 Transport Related Expenditure</v>
          </cell>
          <cell r="L460" t="str">
            <v>E2</v>
          </cell>
          <cell r="M460" t="str">
            <v>Overheads</v>
          </cell>
          <cell r="N460" t="str">
            <v>E2 Overheads</v>
          </cell>
          <cell r="O460" t="str">
            <v>KP01</v>
          </cell>
        </row>
        <row r="461">
          <cell r="A461">
            <v>630010</v>
          </cell>
          <cell r="B461" t="str">
            <v>Clothing, Footware &amp; Uniforms -PREFY13</v>
          </cell>
          <cell r="C461" t="str">
            <v>E20315010</v>
          </cell>
          <cell r="D461" t="str">
            <v>Includes purchase, repair, cleaning and recharges of Staff Clothing &amp; Uniforms</v>
          </cell>
          <cell r="E461" t="str">
            <v>E20315010 Includes purchase, repair, cleaning and recharges of Staff Clothing &amp; Uniforms</v>
          </cell>
          <cell r="F461" t="str">
            <v>E20315</v>
          </cell>
          <cell r="G461" t="str">
            <v>Clothing, Uniforms &amp; Laundry</v>
          </cell>
          <cell r="H461" t="str">
            <v>E20315 Clothing, Uniforms &amp; Laundry</v>
          </cell>
          <cell r="I461" t="str">
            <v>E203</v>
          </cell>
          <cell r="J461" t="str">
            <v>Supplies &amp; Services</v>
          </cell>
          <cell r="K461" t="str">
            <v>E203 Supplies &amp; Services</v>
          </cell>
          <cell r="L461" t="str">
            <v>E2</v>
          </cell>
          <cell r="M461" t="str">
            <v>Overheads</v>
          </cell>
          <cell r="N461" t="str">
            <v>E2 Overheads</v>
          </cell>
          <cell r="O461" t="str">
            <v>KP01</v>
          </cell>
        </row>
        <row r="462">
          <cell r="A462">
            <v>630011</v>
          </cell>
          <cell r="B462" t="str">
            <v>Non-Stock Clothing, &amp; Uniforms -PREFY13</v>
          </cell>
          <cell r="C462" t="str">
            <v>E20315010</v>
          </cell>
          <cell r="D462" t="str">
            <v>Includes purchase, repair, cleaning and recharges of Staff Clothing &amp; Uniforms</v>
          </cell>
          <cell r="E462" t="str">
            <v>E20315010 Includes purchase, repair, cleaning and recharges of Staff Clothing &amp; Uniforms</v>
          </cell>
          <cell r="F462" t="str">
            <v>E20315</v>
          </cell>
          <cell r="G462" t="str">
            <v>Clothing, Uniforms &amp; Laundry</v>
          </cell>
          <cell r="H462" t="str">
            <v>E20315 Clothing, Uniforms &amp; Laundry</v>
          </cell>
          <cell r="I462" t="str">
            <v>E203</v>
          </cell>
          <cell r="J462" t="str">
            <v>Supplies &amp; Services</v>
          </cell>
          <cell r="K462" t="str">
            <v>E203 Supplies &amp; Services</v>
          </cell>
          <cell r="L462" t="str">
            <v>E2</v>
          </cell>
          <cell r="M462" t="str">
            <v>Overheads</v>
          </cell>
          <cell r="N462" t="str">
            <v>E2 Overheads</v>
          </cell>
          <cell r="O462" t="str">
            <v>KP01</v>
          </cell>
        </row>
        <row r="463">
          <cell r="A463">
            <v>630015</v>
          </cell>
          <cell r="B463" t="str">
            <v>Damaged Stock Replacements -PREFY13</v>
          </cell>
          <cell r="C463" t="str">
            <v>E20315010</v>
          </cell>
          <cell r="D463" t="str">
            <v>Includes purchase, repair, cleaning and recharges of Staff Clothing &amp; Uniforms</v>
          </cell>
          <cell r="E463" t="str">
            <v>E20315010 Includes purchase, repair, cleaning and recharges of Staff Clothing &amp; Uniforms</v>
          </cell>
          <cell r="F463" t="str">
            <v>E20315</v>
          </cell>
          <cell r="G463" t="str">
            <v>Clothing, Uniforms &amp; Laundry</v>
          </cell>
          <cell r="H463" t="str">
            <v>E20315 Clothing, Uniforms &amp; Laundry</v>
          </cell>
          <cell r="I463" t="str">
            <v>E203</v>
          </cell>
          <cell r="J463" t="str">
            <v>Supplies &amp; Services</v>
          </cell>
          <cell r="K463" t="str">
            <v>E203 Supplies &amp; Services</v>
          </cell>
          <cell r="L463" t="str">
            <v>E2</v>
          </cell>
          <cell r="M463" t="str">
            <v>Overheads</v>
          </cell>
          <cell r="N463" t="str">
            <v>E2 Overheads</v>
          </cell>
          <cell r="O463" t="str">
            <v>KP01</v>
          </cell>
        </row>
        <row r="464">
          <cell r="A464">
            <v>630020</v>
          </cell>
          <cell r="B464" t="str">
            <v>Laundry -PREFY13</v>
          </cell>
          <cell r="C464" t="str">
            <v>E20315020</v>
          </cell>
          <cell r="D464" t="str">
            <v>Laundry</v>
          </cell>
          <cell r="E464" t="str">
            <v>E20315020 Laundry</v>
          </cell>
          <cell r="F464" t="str">
            <v>E20315</v>
          </cell>
          <cell r="G464" t="str">
            <v>Clothing, Uniforms &amp; Laundry</v>
          </cell>
          <cell r="H464" t="str">
            <v>E20315 Clothing, Uniforms &amp; Laundry</v>
          </cell>
          <cell r="I464" t="str">
            <v>E203</v>
          </cell>
          <cell r="J464" t="str">
            <v>Supplies &amp; Services</v>
          </cell>
          <cell r="K464" t="str">
            <v>E203 Supplies &amp; Services</v>
          </cell>
          <cell r="L464" t="str">
            <v>E2</v>
          </cell>
          <cell r="M464" t="str">
            <v>Overheads</v>
          </cell>
          <cell r="N464" t="str">
            <v>E2 Overheads</v>
          </cell>
          <cell r="O464" t="str">
            <v>KP01</v>
          </cell>
        </row>
        <row r="465">
          <cell r="A465">
            <v>630030</v>
          </cell>
          <cell r="B465" t="str">
            <v>Medical/First Aid &amp; Toilet Requisites -P</v>
          </cell>
          <cell r="C465" t="str">
            <v>E20335020</v>
          </cell>
          <cell r="D465" t="str">
            <v>First Aid Equipment</v>
          </cell>
          <cell r="E465" t="str">
            <v>E20335020 First Aid Equipment</v>
          </cell>
          <cell r="F465" t="str">
            <v>E20335</v>
          </cell>
          <cell r="G465" t="str">
            <v>Police Doctors &amp; Surgeons</v>
          </cell>
          <cell r="H465" t="str">
            <v>E20335 Police Doctors &amp; Surgeons</v>
          </cell>
          <cell r="I465" t="str">
            <v>E203</v>
          </cell>
          <cell r="J465" t="str">
            <v>Supplies &amp; Services</v>
          </cell>
          <cell r="K465" t="str">
            <v>E203 Supplies &amp; Services</v>
          </cell>
          <cell r="L465" t="str">
            <v>E2</v>
          </cell>
          <cell r="M465" t="str">
            <v>Overheads</v>
          </cell>
          <cell r="N465" t="str">
            <v>E2 Overheads</v>
          </cell>
          <cell r="O465" t="str">
            <v>KP01</v>
          </cell>
        </row>
        <row r="466">
          <cell r="A466">
            <v>631000</v>
          </cell>
          <cell r="B466" t="str">
            <v>Vehicles - Insurance Recoveries</v>
          </cell>
          <cell r="C466" t="str">
            <v>E20206000</v>
          </cell>
          <cell r="D466" t="str">
            <v>Transport Insurance</v>
          </cell>
          <cell r="E466" t="str">
            <v>E20206000 Transport Insurance</v>
          </cell>
          <cell r="F466" t="str">
            <v>E20206</v>
          </cell>
          <cell r="G466" t="str">
            <v>Transport Insurance</v>
          </cell>
          <cell r="H466" t="str">
            <v>E20206 Transport Insurance</v>
          </cell>
          <cell r="I466" t="str">
            <v>E202</v>
          </cell>
          <cell r="J466" t="str">
            <v>Transport Related Expenditure</v>
          </cell>
          <cell r="K466" t="str">
            <v>E202 Transport Related Expenditure</v>
          </cell>
          <cell r="L466" t="str">
            <v>E2</v>
          </cell>
          <cell r="M466" t="str">
            <v>Overheads</v>
          </cell>
          <cell r="N466" t="str">
            <v>E2 Overheads</v>
          </cell>
          <cell r="O466" t="str">
            <v>KP01</v>
          </cell>
        </row>
        <row r="467">
          <cell r="A467">
            <v>631001</v>
          </cell>
          <cell r="B467" t="str">
            <v>Vehicles - Insurance</v>
          </cell>
          <cell r="C467" t="str">
            <v>E20206000</v>
          </cell>
          <cell r="D467" t="str">
            <v>Transport Insurance</v>
          </cell>
          <cell r="E467" t="str">
            <v>E20206000 Transport Insurance</v>
          </cell>
          <cell r="F467" t="str">
            <v>E20206</v>
          </cell>
          <cell r="G467" t="str">
            <v>Transport Insurance</v>
          </cell>
          <cell r="H467" t="str">
            <v>E20206 Transport Insurance</v>
          </cell>
          <cell r="I467" t="str">
            <v>E202</v>
          </cell>
          <cell r="J467" t="str">
            <v>Transport Related Expenditure</v>
          </cell>
          <cell r="K467" t="str">
            <v>E202 Transport Related Expenditure</v>
          </cell>
          <cell r="L467" t="str">
            <v>E2</v>
          </cell>
          <cell r="M467" t="str">
            <v>Overheads</v>
          </cell>
          <cell r="N467" t="str">
            <v>E2 Overheads</v>
          </cell>
          <cell r="O467" t="str">
            <v>KP01</v>
          </cell>
        </row>
        <row r="468">
          <cell r="A468">
            <v>631002</v>
          </cell>
          <cell r="B468" t="str">
            <v>Interest - Vehicles,Plant &amp; Equipment</v>
          </cell>
          <cell r="C468" t="str">
            <v>E20206000</v>
          </cell>
          <cell r="D468" t="str">
            <v>Transport Insurance</v>
          </cell>
          <cell r="E468" t="str">
            <v>E20206000 Transport Insurance</v>
          </cell>
          <cell r="F468" t="str">
            <v>E20206</v>
          </cell>
          <cell r="G468" t="str">
            <v>Transport Insurance</v>
          </cell>
          <cell r="H468" t="str">
            <v>E20206 Transport Insurance</v>
          </cell>
          <cell r="I468" t="str">
            <v>E202</v>
          </cell>
          <cell r="J468" t="str">
            <v>Transport Related Expenditure</v>
          </cell>
          <cell r="K468" t="str">
            <v>E202 Transport Related Expenditure</v>
          </cell>
          <cell r="L468" t="str">
            <v>E2</v>
          </cell>
          <cell r="M468" t="str">
            <v>Overheads</v>
          </cell>
          <cell r="N468" t="str">
            <v>E2 Overheads</v>
          </cell>
          <cell r="O468" t="str">
            <v>KP01</v>
          </cell>
        </row>
        <row r="469">
          <cell r="A469">
            <v>631003</v>
          </cell>
          <cell r="B469" t="str">
            <v>Motor Premiums Paid</v>
          </cell>
          <cell r="C469" t="str">
            <v>E20206000</v>
          </cell>
          <cell r="D469" t="str">
            <v>Transport Insurance</v>
          </cell>
          <cell r="E469" t="str">
            <v>E20206000 Transport Insurance</v>
          </cell>
          <cell r="F469" t="str">
            <v>E20206</v>
          </cell>
          <cell r="G469" t="str">
            <v>Transport Insurance</v>
          </cell>
          <cell r="H469" t="str">
            <v>E20206 Transport Insurance</v>
          </cell>
          <cell r="I469" t="str">
            <v>E202</v>
          </cell>
          <cell r="J469" t="str">
            <v>Transport Related Expenditure</v>
          </cell>
          <cell r="K469" t="str">
            <v>E202 Transport Related Expenditure</v>
          </cell>
          <cell r="L469" t="str">
            <v>E2</v>
          </cell>
          <cell r="M469" t="str">
            <v>Overheads</v>
          </cell>
          <cell r="N469" t="str">
            <v>E2 Overheads</v>
          </cell>
          <cell r="O469" t="str">
            <v>KP01</v>
          </cell>
        </row>
        <row r="470">
          <cell r="A470">
            <v>631004</v>
          </cell>
          <cell r="B470" t="str">
            <v>Engineering Premiums Paid</v>
          </cell>
          <cell r="C470" t="str">
            <v>E20206000</v>
          </cell>
          <cell r="D470" t="str">
            <v>Transport Insurance</v>
          </cell>
          <cell r="E470" t="str">
            <v>E20206000 Transport Insurance</v>
          </cell>
          <cell r="F470" t="str">
            <v>E20206</v>
          </cell>
          <cell r="G470" t="str">
            <v>Transport Insurance</v>
          </cell>
          <cell r="H470" t="str">
            <v>E20206 Transport Insurance</v>
          </cell>
          <cell r="I470" t="str">
            <v>E202</v>
          </cell>
          <cell r="J470" t="str">
            <v>Transport Related Expenditure</v>
          </cell>
          <cell r="K470" t="str">
            <v>E202 Transport Related Expenditure</v>
          </cell>
          <cell r="L470" t="str">
            <v>E2</v>
          </cell>
          <cell r="M470" t="str">
            <v>Overheads</v>
          </cell>
          <cell r="N470" t="str">
            <v>E2 Overheads</v>
          </cell>
          <cell r="O470" t="str">
            <v>KP01</v>
          </cell>
        </row>
        <row r="471">
          <cell r="A471">
            <v>631005</v>
          </cell>
          <cell r="B471" t="str">
            <v>Marine Premiums Paid</v>
          </cell>
          <cell r="C471" t="str">
            <v>E20206000</v>
          </cell>
          <cell r="D471" t="str">
            <v>Transport Insurance</v>
          </cell>
          <cell r="E471" t="str">
            <v>E20206000 Transport Insurance</v>
          </cell>
          <cell r="F471" t="str">
            <v>E20206</v>
          </cell>
          <cell r="G471" t="str">
            <v>Transport Insurance</v>
          </cell>
          <cell r="H471" t="str">
            <v>E20206 Transport Insurance</v>
          </cell>
          <cell r="I471" t="str">
            <v>E202</v>
          </cell>
          <cell r="J471" t="str">
            <v>Transport Related Expenditure</v>
          </cell>
          <cell r="K471" t="str">
            <v>E202 Transport Related Expenditure</v>
          </cell>
          <cell r="L471" t="str">
            <v>E2</v>
          </cell>
          <cell r="M471" t="str">
            <v>Overheads</v>
          </cell>
          <cell r="N471" t="str">
            <v>E2 Overheads</v>
          </cell>
          <cell r="O471" t="str">
            <v>KP01</v>
          </cell>
        </row>
        <row r="472">
          <cell r="A472">
            <v>631006</v>
          </cell>
          <cell r="B472" t="str">
            <v>Motor Claims - Vehicle Damage/Theft Clai</v>
          </cell>
          <cell r="C472" t="str">
            <v>E20206000</v>
          </cell>
          <cell r="D472" t="str">
            <v>Transport Insurance</v>
          </cell>
          <cell r="E472" t="str">
            <v>E20206000 Transport Insurance</v>
          </cell>
          <cell r="F472" t="str">
            <v>E20206</v>
          </cell>
          <cell r="G472" t="str">
            <v>Transport Insurance</v>
          </cell>
          <cell r="H472" t="str">
            <v>E20206 Transport Insurance</v>
          </cell>
          <cell r="I472" t="str">
            <v>E202</v>
          </cell>
          <cell r="J472" t="str">
            <v>Transport Related Expenditure</v>
          </cell>
          <cell r="K472" t="str">
            <v>E202 Transport Related Expenditure</v>
          </cell>
          <cell r="L472" t="str">
            <v>E2</v>
          </cell>
          <cell r="M472" t="str">
            <v>Overheads</v>
          </cell>
          <cell r="N472" t="str">
            <v>E2 Overheads</v>
          </cell>
          <cell r="O472" t="str">
            <v>KP01</v>
          </cell>
        </row>
        <row r="473">
          <cell r="A473">
            <v>631007</v>
          </cell>
          <cell r="B473" t="str">
            <v>Motor Claims - Vehicle Damage Recoverabl</v>
          </cell>
          <cell r="C473" t="str">
            <v>E20206000</v>
          </cell>
          <cell r="D473" t="str">
            <v>Transport Insurance</v>
          </cell>
          <cell r="E473" t="str">
            <v>E20206000 Transport Insurance</v>
          </cell>
          <cell r="F473" t="str">
            <v>E20206</v>
          </cell>
          <cell r="G473" t="str">
            <v>Transport Insurance</v>
          </cell>
          <cell r="H473" t="str">
            <v>E20206 Transport Insurance</v>
          </cell>
          <cell r="I473" t="str">
            <v>E202</v>
          </cell>
          <cell r="J473" t="str">
            <v>Transport Related Expenditure</v>
          </cell>
          <cell r="K473" t="str">
            <v>E202 Transport Related Expenditure</v>
          </cell>
          <cell r="L473" t="str">
            <v>E2</v>
          </cell>
          <cell r="M473" t="str">
            <v>Overheads</v>
          </cell>
          <cell r="N473" t="str">
            <v>E2 Overheads</v>
          </cell>
          <cell r="O473" t="str">
            <v>KP01</v>
          </cell>
        </row>
        <row r="474">
          <cell r="A474">
            <v>631008</v>
          </cell>
          <cell r="B474" t="str">
            <v>Marine Claims</v>
          </cell>
          <cell r="C474" t="str">
            <v>E20206000</v>
          </cell>
          <cell r="D474" t="str">
            <v>Transport Insurance</v>
          </cell>
          <cell r="E474" t="str">
            <v>E20206000 Transport Insurance</v>
          </cell>
          <cell r="F474" t="str">
            <v>E20206</v>
          </cell>
          <cell r="G474" t="str">
            <v>Transport Insurance</v>
          </cell>
          <cell r="H474" t="str">
            <v>E20206 Transport Insurance</v>
          </cell>
          <cell r="I474" t="str">
            <v>E202</v>
          </cell>
          <cell r="J474" t="str">
            <v>Transport Related Expenditure</v>
          </cell>
          <cell r="K474" t="str">
            <v>E202 Transport Related Expenditure</v>
          </cell>
          <cell r="L474" t="str">
            <v>E2</v>
          </cell>
          <cell r="M474" t="str">
            <v>Overheads</v>
          </cell>
          <cell r="N474" t="str">
            <v>E2 Overheads</v>
          </cell>
          <cell r="O474" t="str">
            <v>KP01</v>
          </cell>
        </row>
        <row r="475">
          <cell r="A475">
            <v>631009</v>
          </cell>
          <cell r="B475" t="str">
            <v>Motor Premium Income</v>
          </cell>
          <cell r="C475" t="str">
            <v>E20206000</v>
          </cell>
          <cell r="D475" t="str">
            <v>Transport Insurance</v>
          </cell>
          <cell r="E475" t="str">
            <v>E20206000 Transport Insurance</v>
          </cell>
          <cell r="F475" t="str">
            <v>E20206</v>
          </cell>
          <cell r="G475" t="str">
            <v>Transport Insurance</v>
          </cell>
          <cell r="H475" t="str">
            <v>E20206 Transport Insurance</v>
          </cell>
          <cell r="I475" t="str">
            <v>E202</v>
          </cell>
          <cell r="J475" t="str">
            <v>Transport Related Expenditure</v>
          </cell>
          <cell r="K475" t="str">
            <v>E202 Transport Related Expenditure</v>
          </cell>
          <cell r="L475" t="str">
            <v>E2</v>
          </cell>
          <cell r="M475" t="str">
            <v>Overheads</v>
          </cell>
          <cell r="N475" t="str">
            <v>E2 Overheads</v>
          </cell>
          <cell r="O475" t="str">
            <v>KP01</v>
          </cell>
        </row>
        <row r="476">
          <cell r="A476">
            <v>631010</v>
          </cell>
          <cell r="B476" t="str">
            <v>Engineering Premium Income</v>
          </cell>
          <cell r="C476" t="str">
            <v>E20206000</v>
          </cell>
          <cell r="D476" t="str">
            <v>Transport Insurance</v>
          </cell>
          <cell r="E476" t="str">
            <v>E20206000 Transport Insurance</v>
          </cell>
          <cell r="F476" t="str">
            <v>E20206</v>
          </cell>
          <cell r="G476" t="str">
            <v>Transport Insurance</v>
          </cell>
          <cell r="H476" t="str">
            <v>E20206 Transport Insurance</v>
          </cell>
          <cell r="I476" t="str">
            <v>E202</v>
          </cell>
          <cell r="J476" t="str">
            <v>Transport Related Expenditure</v>
          </cell>
          <cell r="K476" t="str">
            <v>E202 Transport Related Expenditure</v>
          </cell>
          <cell r="L476" t="str">
            <v>E2</v>
          </cell>
          <cell r="M476" t="str">
            <v>Overheads</v>
          </cell>
          <cell r="N476" t="str">
            <v>E2 Overheads</v>
          </cell>
          <cell r="O476" t="str">
            <v>KP01</v>
          </cell>
        </row>
        <row r="477">
          <cell r="A477">
            <v>631011</v>
          </cell>
          <cell r="B477" t="str">
            <v>Marine Premium Income</v>
          </cell>
          <cell r="C477" t="str">
            <v>E20206000</v>
          </cell>
          <cell r="D477" t="str">
            <v>Transport Insurance</v>
          </cell>
          <cell r="E477" t="str">
            <v>E20206000 Transport Insurance</v>
          </cell>
          <cell r="F477" t="str">
            <v>E20206</v>
          </cell>
          <cell r="G477" t="str">
            <v>Transport Insurance</v>
          </cell>
          <cell r="H477" t="str">
            <v>E20206 Transport Insurance</v>
          </cell>
          <cell r="I477" t="str">
            <v>E202</v>
          </cell>
          <cell r="J477" t="str">
            <v>Transport Related Expenditure</v>
          </cell>
          <cell r="K477" t="str">
            <v>E202 Transport Related Expenditure</v>
          </cell>
          <cell r="L477" t="str">
            <v>E2</v>
          </cell>
          <cell r="M477" t="str">
            <v>Overheads</v>
          </cell>
          <cell r="N477" t="str">
            <v>E2 Overheads</v>
          </cell>
          <cell r="O477" t="str">
            <v>KP01</v>
          </cell>
        </row>
        <row r="478">
          <cell r="A478">
            <v>631012</v>
          </cell>
          <cell r="B478" t="str">
            <v>Motor (Stop Loss)</v>
          </cell>
          <cell r="C478" t="str">
            <v>E20206000</v>
          </cell>
          <cell r="D478" t="str">
            <v>Transport Insurance</v>
          </cell>
          <cell r="E478" t="str">
            <v>E20206000 Transport Insurance</v>
          </cell>
          <cell r="F478" t="str">
            <v>E20206</v>
          </cell>
          <cell r="G478" t="str">
            <v>Transport Insurance</v>
          </cell>
          <cell r="H478" t="str">
            <v>E20206 Transport Insurance</v>
          </cell>
          <cell r="I478" t="str">
            <v>E202</v>
          </cell>
          <cell r="J478" t="str">
            <v>Transport Related Expenditure</v>
          </cell>
          <cell r="K478" t="str">
            <v>E202 Transport Related Expenditure</v>
          </cell>
          <cell r="L478" t="str">
            <v>E2</v>
          </cell>
          <cell r="M478" t="str">
            <v>Overheads</v>
          </cell>
          <cell r="N478" t="str">
            <v>E2 Overheads</v>
          </cell>
          <cell r="O478" t="str">
            <v>KP01</v>
          </cell>
        </row>
        <row r="479">
          <cell r="A479">
            <v>632000</v>
          </cell>
          <cell r="B479" t="str">
            <v>Bicycle - Purchase</v>
          </cell>
          <cell r="C479" t="str">
            <v>E20207010</v>
          </cell>
          <cell r="D479" t="str">
            <v>Vehicles (purchases from revenue funds) &amp; Bicycles purchases.</v>
          </cell>
          <cell r="E479" t="str">
            <v>E20207010 Vehicles (purchases from revenue funds) &amp; Bicycles purchases.</v>
          </cell>
          <cell r="F479" t="str">
            <v>E20207</v>
          </cell>
          <cell r="G479" t="str">
            <v>Transport - Other</v>
          </cell>
          <cell r="H479" t="str">
            <v>E20207 Transport - Other</v>
          </cell>
          <cell r="I479" t="str">
            <v>E202</v>
          </cell>
          <cell r="J479" t="str">
            <v>Transport Related Expenditure</v>
          </cell>
          <cell r="K479" t="str">
            <v>E202 Transport Related Expenditure</v>
          </cell>
          <cell r="L479" t="str">
            <v>E2</v>
          </cell>
          <cell r="M479" t="str">
            <v>Overheads</v>
          </cell>
          <cell r="N479" t="str">
            <v>E2 Overheads</v>
          </cell>
          <cell r="O479" t="str">
            <v>KP01</v>
          </cell>
        </row>
        <row r="480">
          <cell r="A480">
            <v>632001</v>
          </cell>
          <cell r="B480" t="str">
            <v>Training Aid Vehicles - Eptc</v>
          </cell>
          <cell r="C480" t="str">
            <v>E20207010</v>
          </cell>
          <cell r="D480" t="str">
            <v>Vehicles (purchases from revenue funds) &amp; Bicycles purchases.</v>
          </cell>
          <cell r="E480" t="str">
            <v>E20207010 Vehicles (purchases from revenue funds) &amp; Bicycles purchases.</v>
          </cell>
          <cell r="F480" t="str">
            <v>E20207</v>
          </cell>
          <cell r="G480" t="str">
            <v>Transport - Other</v>
          </cell>
          <cell r="H480" t="str">
            <v>E20207 Transport - Other</v>
          </cell>
          <cell r="I480" t="str">
            <v>E202</v>
          </cell>
          <cell r="J480" t="str">
            <v>Transport Related Expenditure</v>
          </cell>
          <cell r="K480" t="str">
            <v>E202 Transport Related Expenditure</v>
          </cell>
          <cell r="L480" t="str">
            <v>E2</v>
          </cell>
          <cell r="M480" t="str">
            <v>Overheads</v>
          </cell>
          <cell r="N480" t="str">
            <v>E2 Overheads</v>
          </cell>
          <cell r="O480" t="str">
            <v>KP01</v>
          </cell>
        </row>
        <row r="481">
          <cell r="A481">
            <v>632002</v>
          </cell>
          <cell r="B481" t="str">
            <v>Transport Covert Purchases</v>
          </cell>
          <cell r="C481" t="str">
            <v>E20207010</v>
          </cell>
          <cell r="D481" t="str">
            <v>Vehicles (purchases from revenue funds) &amp; Bicycles purchases.</v>
          </cell>
          <cell r="E481" t="str">
            <v>E20207010 Vehicles (purchases from revenue funds) &amp; Bicycles purchases.</v>
          </cell>
          <cell r="F481" t="str">
            <v>E20207</v>
          </cell>
          <cell r="G481" t="str">
            <v>Transport - Other</v>
          </cell>
          <cell r="H481" t="str">
            <v>E20207 Transport - Other</v>
          </cell>
          <cell r="I481" t="str">
            <v>E202</v>
          </cell>
          <cell r="J481" t="str">
            <v>Transport Related Expenditure</v>
          </cell>
          <cell r="K481" t="str">
            <v>E202 Transport Related Expenditure</v>
          </cell>
          <cell r="L481" t="str">
            <v>E2</v>
          </cell>
          <cell r="M481" t="str">
            <v>Overheads</v>
          </cell>
          <cell r="N481" t="str">
            <v>E2 Overheads</v>
          </cell>
          <cell r="O481" t="str">
            <v>KP01</v>
          </cell>
        </row>
        <row r="482">
          <cell r="A482">
            <v>632003</v>
          </cell>
          <cell r="B482" t="str">
            <v>CTIU Car Costs</v>
          </cell>
          <cell r="C482" t="str">
            <v>E20207010</v>
          </cell>
          <cell r="D482" t="str">
            <v>Vehicles (purchases from revenue funds) &amp; Bicycles purchases.</v>
          </cell>
          <cell r="E482" t="str">
            <v>E20207010 Vehicles (purchases from revenue funds) &amp; Bicycles purchases.</v>
          </cell>
          <cell r="F482" t="str">
            <v>E20207</v>
          </cell>
          <cell r="G482" t="str">
            <v>Transport - Other</v>
          </cell>
          <cell r="H482" t="str">
            <v>E20207 Transport - Other</v>
          </cell>
          <cell r="I482" t="str">
            <v>E202</v>
          </cell>
          <cell r="J482" t="str">
            <v>Transport Related Expenditure</v>
          </cell>
          <cell r="K482" t="str">
            <v>E202 Transport Related Expenditure</v>
          </cell>
          <cell r="L482" t="str">
            <v>E2</v>
          </cell>
          <cell r="M482" t="str">
            <v>Overheads</v>
          </cell>
          <cell r="N482" t="str">
            <v>E2 Overheads</v>
          </cell>
          <cell r="O482" t="str">
            <v>KP01</v>
          </cell>
        </row>
        <row r="483">
          <cell r="A483">
            <v>632200</v>
          </cell>
          <cell r="B483" t="str">
            <v>Marine Equipment &amp; Services</v>
          </cell>
          <cell r="C483" t="str">
            <v>E20207020</v>
          </cell>
          <cell r="D483" t="str">
            <v>Marine Unit Expenses</v>
          </cell>
          <cell r="E483" t="str">
            <v>E20207020 Marine Unit Expenses</v>
          </cell>
          <cell r="F483" t="str">
            <v>E20207</v>
          </cell>
          <cell r="G483" t="str">
            <v>Transport - Other</v>
          </cell>
          <cell r="H483" t="str">
            <v>E20207 Transport - Other</v>
          </cell>
          <cell r="I483" t="str">
            <v>E202</v>
          </cell>
          <cell r="J483" t="str">
            <v>Transport Related Expenditure</v>
          </cell>
          <cell r="K483" t="str">
            <v>E202 Transport Related Expenditure</v>
          </cell>
          <cell r="L483" t="str">
            <v>E2</v>
          </cell>
          <cell r="M483" t="str">
            <v>Overheads</v>
          </cell>
          <cell r="N483" t="str">
            <v>E2 Overheads</v>
          </cell>
          <cell r="O483" t="str">
            <v>KP01</v>
          </cell>
        </row>
        <row r="484">
          <cell r="A484">
            <v>632201</v>
          </cell>
          <cell r="B484" t="str">
            <v>Underwater Search Services</v>
          </cell>
          <cell r="C484" t="str">
            <v>E20207020</v>
          </cell>
          <cell r="D484" t="str">
            <v>Marine Unit Expenses</v>
          </cell>
          <cell r="E484" t="str">
            <v>E20207020 Marine Unit Expenses</v>
          </cell>
          <cell r="F484" t="str">
            <v>E20207</v>
          </cell>
          <cell r="G484" t="str">
            <v>Transport - Other</v>
          </cell>
          <cell r="H484" t="str">
            <v>E20207 Transport - Other</v>
          </cell>
          <cell r="I484" t="str">
            <v>E202</v>
          </cell>
          <cell r="J484" t="str">
            <v>Transport Related Expenditure</v>
          </cell>
          <cell r="K484" t="str">
            <v>E202 Transport Related Expenditure</v>
          </cell>
          <cell r="L484" t="str">
            <v>E2</v>
          </cell>
          <cell r="M484" t="str">
            <v>Overheads</v>
          </cell>
          <cell r="N484" t="str">
            <v>E2 Overheads</v>
          </cell>
          <cell r="O484" t="str">
            <v>KP01</v>
          </cell>
        </row>
        <row r="485">
          <cell r="A485">
            <v>632202</v>
          </cell>
          <cell r="B485" t="str">
            <v>Marine boats fuel</v>
          </cell>
          <cell r="C485" t="str">
            <v>E20207020</v>
          </cell>
          <cell r="D485" t="str">
            <v>Marine Unit Expenses</v>
          </cell>
          <cell r="E485" t="str">
            <v>E20207020 Marine Unit Expenses</v>
          </cell>
          <cell r="F485" t="str">
            <v>E20207</v>
          </cell>
          <cell r="G485" t="str">
            <v>Transport - Other</v>
          </cell>
          <cell r="H485" t="str">
            <v>E20207 Transport - Other</v>
          </cell>
          <cell r="I485" t="str">
            <v>E202</v>
          </cell>
          <cell r="J485" t="str">
            <v>Transport Related Expenditure</v>
          </cell>
          <cell r="K485" t="str">
            <v>E202 Transport Related Expenditure</v>
          </cell>
          <cell r="L485" t="str">
            <v>E2</v>
          </cell>
          <cell r="M485" t="str">
            <v>Overheads</v>
          </cell>
          <cell r="N485" t="str">
            <v>E2 Overheads</v>
          </cell>
          <cell r="O485" t="str">
            <v>KP01</v>
          </cell>
        </row>
        <row r="486">
          <cell r="A486">
            <v>632203</v>
          </cell>
          <cell r="B486" t="str">
            <v>Marine Unit Expenses</v>
          </cell>
          <cell r="C486" t="str">
            <v>E20207020</v>
          </cell>
          <cell r="D486" t="str">
            <v>Marine Unit Expenses</v>
          </cell>
          <cell r="E486" t="str">
            <v>E20207020 Marine Unit Expenses</v>
          </cell>
          <cell r="F486" t="str">
            <v>E20207</v>
          </cell>
          <cell r="G486" t="str">
            <v>Transport - Other</v>
          </cell>
          <cell r="H486" t="str">
            <v>E20207 Transport - Other</v>
          </cell>
          <cell r="I486" t="str">
            <v>E202</v>
          </cell>
          <cell r="J486" t="str">
            <v>Transport Related Expenditure</v>
          </cell>
          <cell r="K486" t="str">
            <v>E202 Transport Related Expenditure</v>
          </cell>
          <cell r="L486" t="str">
            <v>E2</v>
          </cell>
          <cell r="M486" t="str">
            <v>Overheads</v>
          </cell>
          <cell r="N486" t="str">
            <v>E2 Overheads</v>
          </cell>
          <cell r="O486" t="str">
            <v>KP01</v>
          </cell>
        </row>
        <row r="487">
          <cell r="A487">
            <v>632400</v>
          </cell>
          <cell r="B487" t="str">
            <v>Car washing consumables</v>
          </cell>
          <cell r="C487" t="str">
            <v>E20207030</v>
          </cell>
          <cell r="D487" t="str">
            <v>Other vehicle running costs including vehicle cleaning</v>
          </cell>
          <cell r="E487" t="str">
            <v>E20207030 Other vehicle running costs including vehicle cleaning</v>
          </cell>
          <cell r="F487" t="str">
            <v>E20207</v>
          </cell>
          <cell r="G487" t="str">
            <v>Transport - Other</v>
          </cell>
          <cell r="H487" t="str">
            <v>E20207 Transport - Other</v>
          </cell>
          <cell r="I487" t="str">
            <v>E202</v>
          </cell>
          <cell r="J487" t="str">
            <v>Transport Related Expenditure</v>
          </cell>
          <cell r="K487" t="str">
            <v>E202 Transport Related Expenditure</v>
          </cell>
          <cell r="L487" t="str">
            <v>E2</v>
          </cell>
          <cell r="M487" t="str">
            <v>Overheads</v>
          </cell>
          <cell r="N487" t="str">
            <v>E2 Overheads</v>
          </cell>
          <cell r="O487" t="str">
            <v>KP01</v>
          </cell>
        </row>
        <row r="488">
          <cell r="A488">
            <v>632401</v>
          </cell>
          <cell r="B488" t="str">
            <v>Other vehicle running costs including ve</v>
          </cell>
          <cell r="C488" t="str">
            <v>E20207030</v>
          </cell>
          <cell r="D488" t="str">
            <v>Other vehicle running costs including vehicle cleaning</v>
          </cell>
          <cell r="E488" t="str">
            <v>E20207030 Other vehicle running costs including vehicle cleaning</v>
          </cell>
          <cell r="F488" t="str">
            <v>E20207</v>
          </cell>
          <cell r="G488" t="str">
            <v>Transport - Other</v>
          </cell>
          <cell r="H488" t="str">
            <v>E20207 Transport - Other</v>
          </cell>
          <cell r="I488" t="str">
            <v>E202</v>
          </cell>
          <cell r="J488" t="str">
            <v>Transport Related Expenditure</v>
          </cell>
          <cell r="K488" t="str">
            <v>E202 Transport Related Expenditure</v>
          </cell>
          <cell r="L488" t="str">
            <v>E2</v>
          </cell>
          <cell r="M488" t="str">
            <v>Overheads</v>
          </cell>
          <cell r="N488" t="str">
            <v>E2 Overheads</v>
          </cell>
          <cell r="O488" t="str">
            <v>KP01</v>
          </cell>
        </row>
        <row r="489">
          <cell r="A489">
            <v>632500</v>
          </cell>
          <cell r="B489" t="str">
            <v>Vehicles - Licences</v>
          </cell>
          <cell r="C489" t="str">
            <v>E20207040</v>
          </cell>
          <cell r="D489" t="str">
            <v>Vehicle Licences</v>
          </cell>
          <cell r="E489" t="str">
            <v>E20207040 Vehicle Licences</v>
          </cell>
          <cell r="F489" t="str">
            <v>E20207</v>
          </cell>
          <cell r="G489" t="str">
            <v>Transport - Other</v>
          </cell>
          <cell r="H489" t="str">
            <v>E20207 Transport - Other</v>
          </cell>
          <cell r="I489" t="str">
            <v>E202</v>
          </cell>
          <cell r="J489" t="str">
            <v>Transport Related Expenditure</v>
          </cell>
          <cell r="K489" t="str">
            <v>E202 Transport Related Expenditure</v>
          </cell>
          <cell r="L489" t="str">
            <v>E2</v>
          </cell>
          <cell r="M489" t="str">
            <v>Overheads</v>
          </cell>
          <cell r="N489" t="str">
            <v>E2 Overheads</v>
          </cell>
          <cell r="O489" t="str">
            <v>KP01</v>
          </cell>
        </row>
        <row r="490">
          <cell r="A490">
            <v>632501</v>
          </cell>
          <cell r="B490" t="str">
            <v>Driving Licences</v>
          </cell>
          <cell r="C490" t="str">
            <v>E20207040</v>
          </cell>
          <cell r="D490" t="str">
            <v>Vehicle Licences</v>
          </cell>
          <cell r="E490" t="str">
            <v>E20207040 Vehicle Licences</v>
          </cell>
          <cell r="F490" t="str">
            <v>E20207</v>
          </cell>
          <cell r="G490" t="str">
            <v>Transport - Other</v>
          </cell>
          <cell r="H490" t="str">
            <v>E20207 Transport - Other</v>
          </cell>
          <cell r="I490" t="str">
            <v>E202</v>
          </cell>
          <cell r="J490" t="str">
            <v>Transport Related Expenditure</v>
          </cell>
          <cell r="K490" t="str">
            <v>E202 Transport Related Expenditure</v>
          </cell>
          <cell r="L490" t="str">
            <v>E2</v>
          </cell>
          <cell r="M490" t="str">
            <v>Overheads</v>
          </cell>
          <cell r="N490" t="str">
            <v>E2 Overheads</v>
          </cell>
          <cell r="O490" t="str">
            <v>KP01</v>
          </cell>
        </row>
        <row r="491">
          <cell r="A491">
            <v>633001</v>
          </cell>
          <cell r="B491" t="str">
            <v>Cameras, Photographic &amp; Video Equipment</v>
          </cell>
          <cell r="C491" t="str">
            <v>E20300000</v>
          </cell>
          <cell r="D491" t="str">
            <v>Printing &amp; stationery expenditure, includes all printing materials, in-house and bought in printing costs.</v>
          </cell>
          <cell r="E491" t="str">
            <v>E20300000 Printing &amp; stationery expenditure, includes all printing materials, in-house and bought in printing costs.</v>
          </cell>
          <cell r="F491" t="str">
            <v>E20300</v>
          </cell>
          <cell r="G491" t="str">
            <v>Office Equipment, Furniture &amp; Materials</v>
          </cell>
          <cell r="H491" t="str">
            <v>E20300 Office Equipment, Furniture &amp; Materials</v>
          </cell>
          <cell r="I491" t="str">
            <v>E203</v>
          </cell>
          <cell r="J491" t="str">
            <v>Supplies &amp; Services</v>
          </cell>
          <cell r="K491" t="str">
            <v>E203 Supplies &amp; Services</v>
          </cell>
          <cell r="L491" t="str">
            <v>E2</v>
          </cell>
          <cell r="M491" t="str">
            <v>Overheads</v>
          </cell>
          <cell r="N491" t="str">
            <v>E2 Overheads</v>
          </cell>
          <cell r="O491" t="str">
            <v>KP01</v>
          </cell>
        </row>
        <row r="492">
          <cell r="A492">
            <v>633002</v>
          </cell>
          <cell r="B492" t="str">
            <v>Printing,Stationery &amp; General Office Exp</v>
          </cell>
          <cell r="C492" t="str">
            <v>E20300000</v>
          </cell>
          <cell r="D492" t="str">
            <v>Printing &amp; stationery expenditure, includes all printing materials, in-house and bought in printing costs.</v>
          </cell>
          <cell r="E492" t="str">
            <v>E20300000 Printing &amp; stationery expenditure, includes all printing materials, in-house and bought in printing costs.</v>
          </cell>
          <cell r="F492" t="str">
            <v>E20300</v>
          </cell>
          <cell r="G492" t="str">
            <v>Office Equipment, Furniture &amp; Materials</v>
          </cell>
          <cell r="H492" t="str">
            <v>E20300 Office Equipment, Furniture &amp; Materials</v>
          </cell>
          <cell r="I492" t="str">
            <v>E203</v>
          </cell>
          <cell r="J492" t="str">
            <v>Supplies &amp; Services</v>
          </cell>
          <cell r="K492" t="str">
            <v>E203 Supplies &amp; Services</v>
          </cell>
          <cell r="L492" t="str">
            <v>E2</v>
          </cell>
          <cell r="M492" t="str">
            <v>Overheads</v>
          </cell>
          <cell r="N492" t="str">
            <v>E2 Overheads</v>
          </cell>
          <cell r="O492" t="str">
            <v>KP01</v>
          </cell>
        </row>
        <row r="493">
          <cell r="A493">
            <v>633003</v>
          </cell>
          <cell r="B493" t="str">
            <v>Stationery</v>
          </cell>
          <cell r="C493" t="str">
            <v>E20300000</v>
          </cell>
          <cell r="D493" t="str">
            <v>Printing &amp; stationery expenditure, includes all printing materials, in-house and bought in printing costs.</v>
          </cell>
          <cell r="E493" t="str">
            <v>E20300000 Printing &amp; stationery expenditure, includes all printing materials, in-house and bought in printing costs.</v>
          </cell>
          <cell r="F493" t="str">
            <v>E20300</v>
          </cell>
          <cell r="G493" t="str">
            <v>Office Equipment, Furniture &amp; Materials</v>
          </cell>
          <cell r="H493" t="str">
            <v>E20300 Office Equipment, Furniture &amp; Materials</v>
          </cell>
          <cell r="I493" t="str">
            <v>E203</v>
          </cell>
          <cell r="J493" t="str">
            <v>Supplies &amp; Services</v>
          </cell>
          <cell r="K493" t="str">
            <v>E203 Supplies &amp; Services</v>
          </cell>
          <cell r="L493" t="str">
            <v>E2</v>
          </cell>
          <cell r="M493" t="str">
            <v>Overheads</v>
          </cell>
          <cell r="N493" t="str">
            <v>E2 Overheads</v>
          </cell>
          <cell r="O493" t="str">
            <v>KP01</v>
          </cell>
        </row>
        <row r="494">
          <cell r="A494">
            <v>633004</v>
          </cell>
          <cell r="B494" t="str">
            <v>Print Shop Consumables</v>
          </cell>
          <cell r="C494" t="str">
            <v>E20300000</v>
          </cell>
          <cell r="D494" t="str">
            <v>Printing &amp; stationery expenditure, includes all printing materials, in-house and bought in printing costs.</v>
          </cell>
          <cell r="E494" t="str">
            <v>E20300000 Printing &amp; stationery expenditure, includes all printing materials, in-house and bought in printing costs.</v>
          </cell>
          <cell r="F494" t="str">
            <v>E20300</v>
          </cell>
          <cell r="G494" t="str">
            <v>Office Equipment, Furniture &amp; Materials</v>
          </cell>
          <cell r="H494" t="str">
            <v>E20300 Office Equipment, Furniture &amp; Materials</v>
          </cell>
          <cell r="I494" t="str">
            <v>E203</v>
          </cell>
          <cell r="J494" t="str">
            <v>Supplies &amp; Services</v>
          </cell>
          <cell r="K494" t="str">
            <v>E203 Supplies &amp; Services</v>
          </cell>
          <cell r="L494" t="str">
            <v>E2</v>
          </cell>
          <cell r="M494" t="str">
            <v>Overheads</v>
          </cell>
          <cell r="N494" t="str">
            <v>E2 Overheads</v>
          </cell>
          <cell r="O494" t="str">
            <v>KP01</v>
          </cell>
        </row>
        <row r="495">
          <cell r="A495">
            <v>633005</v>
          </cell>
          <cell r="B495" t="str">
            <v>Media Consumables</v>
          </cell>
          <cell r="C495" t="str">
            <v>E20300000</v>
          </cell>
          <cell r="D495" t="str">
            <v>Printing &amp; stationery expenditure, includes all printing materials, in-house and bought in printing costs.</v>
          </cell>
          <cell r="E495" t="str">
            <v>E20300000 Printing &amp; stationery expenditure, includes all printing materials, in-house and bought in printing costs.</v>
          </cell>
          <cell r="F495" t="str">
            <v>E20300</v>
          </cell>
          <cell r="G495" t="str">
            <v>Office Equipment, Furniture &amp; Materials</v>
          </cell>
          <cell r="H495" t="str">
            <v>E20300 Office Equipment, Furniture &amp; Materials</v>
          </cell>
          <cell r="I495" t="str">
            <v>E203</v>
          </cell>
          <cell r="J495" t="str">
            <v>Supplies &amp; Services</v>
          </cell>
          <cell r="K495" t="str">
            <v>E203 Supplies &amp; Services</v>
          </cell>
          <cell r="L495" t="str">
            <v>E2</v>
          </cell>
          <cell r="M495" t="str">
            <v>Overheads</v>
          </cell>
          <cell r="N495" t="str">
            <v>E2 Overheads</v>
          </cell>
          <cell r="O495" t="str">
            <v>KP01</v>
          </cell>
        </row>
        <row r="496">
          <cell r="A496">
            <v>633007</v>
          </cell>
          <cell r="B496" t="str">
            <v>Photocopying Paper</v>
          </cell>
          <cell r="C496" t="str">
            <v>E20300000</v>
          </cell>
          <cell r="D496" t="str">
            <v>Printing &amp; stationery expenditure, includes all printing materials, in-house and bought in printing costs.</v>
          </cell>
          <cell r="E496" t="str">
            <v>E20300000 Printing &amp; stationery expenditure, includes all printing materials, in-house and bought in printing costs.</v>
          </cell>
          <cell r="F496" t="str">
            <v>E20300</v>
          </cell>
          <cell r="G496" t="str">
            <v>Office Equipment, Furniture &amp; Materials</v>
          </cell>
          <cell r="H496" t="str">
            <v>E20300 Office Equipment, Furniture &amp; Materials</v>
          </cell>
          <cell r="I496" t="str">
            <v>E203</v>
          </cell>
          <cell r="J496" t="str">
            <v>Supplies &amp; Services</v>
          </cell>
          <cell r="K496" t="str">
            <v>E203 Supplies &amp; Services</v>
          </cell>
          <cell r="L496" t="str">
            <v>E2</v>
          </cell>
          <cell r="M496" t="str">
            <v>Overheads</v>
          </cell>
          <cell r="N496" t="str">
            <v>E2 Overheads</v>
          </cell>
          <cell r="O496" t="str">
            <v>KP01</v>
          </cell>
        </row>
        <row r="497">
          <cell r="A497">
            <v>633008</v>
          </cell>
          <cell r="B497" t="str">
            <v>Purch-Force Rechge Holding A/C</v>
          </cell>
          <cell r="C497" t="str">
            <v>E20300000</v>
          </cell>
          <cell r="D497" t="str">
            <v>Printing &amp; stationery expenditure, includes all printing materials, in-house and bought in printing costs.</v>
          </cell>
          <cell r="E497" t="str">
            <v>E20300000 Printing &amp; stationery expenditure, includes all printing materials, in-house and bought in printing costs.</v>
          </cell>
          <cell r="F497" t="str">
            <v>E20300</v>
          </cell>
          <cell r="G497" t="str">
            <v>Office Equipment, Furniture &amp; Materials</v>
          </cell>
          <cell r="H497" t="str">
            <v>E20300 Office Equipment, Furniture &amp; Materials</v>
          </cell>
          <cell r="I497" t="str">
            <v>E203</v>
          </cell>
          <cell r="J497" t="str">
            <v>Supplies &amp; Services</v>
          </cell>
          <cell r="K497" t="str">
            <v>E203 Supplies &amp; Services</v>
          </cell>
          <cell r="L497" t="str">
            <v>E2</v>
          </cell>
          <cell r="M497" t="str">
            <v>Overheads</v>
          </cell>
          <cell r="N497" t="str">
            <v>E2 Overheads</v>
          </cell>
          <cell r="O497" t="str">
            <v>KP01</v>
          </cell>
        </row>
        <row r="498">
          <cell r="A498">
            <v>633009</v>
          </cell>
          <cell r="B498" t="str">
            <v>Print Shop paper stock withdrawal</v>
          </cell>
          <cell r="C498" t="str">
            <v>E20300000</v>
          </cell>
          <cell r="D498" t="str">
            <v>Printing &amp; stationery expenditure, includes all printing materials, in-house and bought in printing costs.</v>
          </cell>
          <cell r="E498" t="str">
            <v>E20300000 Printing &amp; stationery expenditure, includes all printing materials, in-house and bought in printing costs.</v>
          </cell>
          <cell r="F498" t="str">
            <v>E20300</v>
          </cell>
          <cell r="G498" t="str">
            <v>Office Equipment, Furniture &amp; Materials</v>
          </cell>
          <cell r="H498" t="str">
            <v>E20300 Office Equipment, Furniture &amp; Materials</v>
          </cell>
          <cell r="I498" t="str">
            <v>E203</v>
          </cell>
          <cell r="J498" t="str">
            <v>Supplies &amp; Services</v>
          </cell>
          <cell r="K498" t="str">
            <v>E203 Supplies &amp; Services</v>
          </cell>
          <cell r="L498" t="str">
            <v>E2</v>
          </cell>
          <cell r="M498" t="str">
            <v>Overheads</v>
          </cell>
          <cell r="N498" t="str">
            <v>E2 Overheads</v>
          </cell>
          <cell r="O498" t="str">
            <v>KP01</v>
          </cell>
        </row>
        <row r="499">
          <cell r="A499">
            <v>633100</v>
          </cell>
          <cell r="B499" t="str">
            <v>Photocopier Contract</v>
          </cell>
          <cell r="C499" t="str">
            <v>E20300010</v>
          </cell>
          <cell r="D499" t="str">
            <v>Photocopier contracts, maintenance and related charges.</v>
          </cell>
          <cell r="E499" t="str">
            <v>E20300010 Photocopier contracts, maintenance and related charges.</v>
          </cell>
          <cell r="F499" t="str">
            <v>E20300</v>
          </cell>
          <cell r="G499" t="str">
            <v>Office Equipment, Furniture &amp; Materials</v>
          </cell>
          <cell r="H499" t="str">
            <v>E20300 Office Equipment, Furniture &amp; Materials</v>
          </cell>
          <cell r="I499" t="str">
            <v>E203</v>
          </cell>
          <cell r="J499" t="str">
            <v>Supplies &amp; Services</v>
          </cell>
          <cell r="K499" t="str">
            <v>E203 Supplies &amp; Services</v>
          </cell>
          <cell r="L499" t="str">
            <v>E2</v>
          </cell>
          <cell r="M499" t="str">
            <v>Overheads</v>
          </cell>
          <cell r="N499" t="str">
            <v>E2 Overheads</v>
          </cell>
          <cell r="O499" t="str">
            <v>KP01</v>
          </cell>
        </row>
        <row r="500">
          <cell r="A500">
            <v>633200</v>
          </cell>
          <cell r="B500" t="str">
            <v>Local Furniture and Equipment</v>
          </cell>
          <cell r="C500" t="str">
            <v>E20300020</v>
          </cell>
          <cell r="D500" t="str">
            <v>Furniture</v>
          </cell>
          <cell r="E500" t="str">
            <v>E20300020 Furniture</v>
          </cell>
          <cell r="F500" t="str">
            <v>E20300</v>
          </cell>
          <cell r="G500" t="str">
            <v>Office Equipment, Furniture &amp; Materials</v>
          </cell>
          <cell r="H500" t="str">
            <v>E20300 Office Equipment, Furniture &amp; Materials</v>
          </cell>
          <cell r="I500" t="str">
            <v>E203</v>
          </cell>
          <cell r="J500" t="str">
            <v>Supplies &amp; Services</v>
          </cell>
          <cell r="K500" t="str">
            <v>E203 Supplies &amp; Services</v>
          </cell>
          <cell r="L500" t="str">
            <v>E2</v>
          </cell>
          <cell r="M500" t="str">
            <v>Overheads</v>
          </cell>
          <cell r="N500" t="str">
            <v>E2 Overheads</v>
          </cell>
          <cell r="O500" t="str">
            <v>KP01</v>
          </cell>
        </row>
        <row r="501">
          <cell r="A501">
            <v>633201</v>
          </cell>
          <cell r="B501" t="str">
            <v>Office Furniture &amp; Equipment</v>
          </cell>
          <cell r="C501" t="str">
            <v>E20300020</v>
          </cell>
          <cell r="D501" t="str">
            <v>Furniture</v>
          </cell>
          <cell r="E501" t="str">
            <v>E20300020 Furniture</v>
          </cell>
          <cell r="F501" t="str">
            <v>E20300</v>
          </cell>
          <cell r="G501" t="str">
            <v>Office Equipment, Furniture &amp; Materials</v>
          </cell>
          <cell r="H501" t="str">
            <v>E20300 Office Equipment, Furniture &amp; Materials</v>
          </cell>
          <cell r="I501" t="str">
            <v>E203</v>
          </cell>
          <cell r="J501" t="str">
            <v>Supplies &amp; Services</v>
          </cell>
          <cell r="K501" t="str">
            <v>E203 Supplies &amp; Services</v>
          </cell>
          <cell r="L501" t="str">
            <v>E2</v>
          </cell>
          <cell r="M501" t="str">
            <v>Overheads</v>
          </cell>
          <cell r="N501" t="str">
            <v>E2 Overheads</v>
          </cell>
          <cell r="O501" t="str">
            <v>KP01</v>
          </cell>
        </row>
        <row r="502">
          <cell r="A502">
            <v>633202</v>
          </cell>
          <cell r="B502" t="str">
            <v>Mail Service Equipment</v>
          </cell>
          <cell r="C502" t="str">
            <v>E20300020</v>
          </cell>
          <cell r="D502" t="str">
            <v>Furniture</v>
          </cell>
          <cell r="E502" t="str">
            <v>E20300020 Furniture</v>
          </cell>
          <cell r="F502" t="str">
            <v>E20300</v>
          </cell>
          <cell r="G502" t="str">
            <v>Office Equipment, Furniture &amp; Materials</v>
          </cell>
          <cell r="H502" t="str">
            <v>E20300 Office Equipment, Furniture &amp; Materials</v>
          </cell>
          <cell r="I502" t="str">
            <v>E203</v>
          </cell>
          <cell r="J502" t="str">
            <v>Supplies &amp; Services</v>
          </cell>
          <cell r="K502" t="str">
            <v>E203 Supplies &amp; Services</v>
          </cell>
          <cell r="L502" t="str">
            <v>E2</v>
          </cell>
          <cell r="M502" t="str">
            <v>Overheads</v>
          </cell>
          <cell r="N502" t="str">
            <v>E2 Overheads</v>
          </cell>
          <cell r="O502" t="str">
            <v>KP01</v>
          </cell>
        </row>
        <row r="503">
          <cell r="A503">
            <v>633300</v>
          </cell>
          <cell r="B503" t="str">
            <v>Books &amp; Publications</v>
          </cell>
          <cell r="C503" t="str">
            <v>E20300030</v>
          </cell>
          <cell r="D503" t="str">
            <v>Books &amp; publications, newspapers &amp; periodicals</v>
          </cell>
          <cell r="E503" t="str">
            <v>E20300030 Books &amp; publications, newspapers &amp; periodicals</v>
          </cell>
          <cell r="F503" t="str">
            <v>E20300</v>
          </cell>
          <cell r="G503" t="str">
            <v>Office Equipment, Furniture &amp; Materials</v>
          </cell>
          <cell r="H503" t="str">
            <v>E20300 Office Equipment, Furniture &amp; Materials</v>
          </cell>
          <cell r="I503" t="str">
            <v>E203</v>
          </cell>
          <cell r="J503" t="str">
            <v>Supplies &amp; Services</v>
          </cell>
          <cell r="K503" t="str">
            <v>E203 Supplies &amp; Services</v>
          </cell>
          <cell r="L503" t="str">
            <v>E2</v>
          </cell>
          <cell r="M503" t="str">
            <v>Overheads</v>
          </cell>
          <cell r="N503" t="str">
            <v>E2 Overheads</v>
          </cell>
          <cell r="O503" t="str">
            <v>KP01</v>
          </cell>
        </row>
        <row r="504">
          <cell r="A504">
            <v>633301</v>
          </cell>
          <cell r="B504" t="str">
            <v>P A Books and Periodicals</v>
          </cell>
          <cell r="C504" t="str">
            <v>E20300030</v>
          </cell>
          <cell r="D504" t="str">
            <v>Books &amp; publications, newspapers &amp; periodicals</v>
          </cell>
          <cell r="E504" t="str">
            <v>E20300030 Books &amp; publications, newspapers &amp; periodicals</v>
          </cell>
          <cell r="F504" t="str">
            <v>E20300</v>
          </cell>
          <cell r="G504" t="str">
            <v>Office Equipment, Furniture &amp; Materials</v>
          </cell>
          <cell r="H504" t="str">
            <v>E20300 Office Equipment, Furniture &amp; Materials</v>
          </cell>
          <cell r="I504" t="str">
            <v>E203</v>
          </cell>
          <cell r="J504" t="str">
            <v>Supplies &amp; Services</v>
          </cell>
          <cell r="K504" t="str">
            <v>E203 Supplies &amp; Services</v>
          </cell>
          <cell r="L504" t="str">
            <v>E2</v>
          </cell>
          <cell r="M504" t="str">
            <v>Overheads</v>
          </cell>
          <cell r="N504" t="str">
            <v>E2 Overheads</v>
          </cell>
          <cell r="O504" t="str">
            <v>KP01</v>
          </cell>
        </row>
        <row r="505">
          <cell r="A505">
            <v>633302</v>
          </cell>
          <cell r="B505" t="str">
            <v>Corporate Media Monitoring and Publicati</v>
          </cell>
          <cell r="C505" t="str">
            <v>E20300030</v>
          </cell>
          <cell r="D505" t="str">
            <v>Books &amp; publications, newspapers &amp; periodicals</v>
          </cell>
          <cell r="E505" t="str">
            <v>E20300030 Books &amp; publications, newspapers &amp; periodicals</v>
          </cell>
          <cell r="F505" t="str">
            <v>E20300</v>
          </cell>
          <cell r="G505" t="str">
            <v>Office Equipment, Furniture &amp; Materials</v>
          </cell>
          <cell r="H505" t="str">
            <v>E20300 Office Equipment, Furniture &amp; Materials</v>
          </cell>
          <cell r="I505" t="str">
            <v>E203</v>
          </cell>
          <cell r="J505" t="str">
            <v>Supplies &amp; Services</v>
          </cell>
          <cell r="K505" t="str">
            <v>E203 Supplies &amp; Services</v>
          </cell>
          <cell r="L505" t="str">
            <v>E2</v>
          </cell>
          <cell r="M505" t="str">
            <v>Overheads</v>
          </cell>
          <cell r="N505" t="str">
            <v>E2 Overheads</v>
          </cell>
          <cell r="O505" t="str">
            <v>KP01</v>
          </cell>
        </row>
        <row r="506">
          <cell r="A506">
            <v>633303</v>
          </cell>
          <cell r="B506" t="str">
            <v>Statutory Publications</v>
          </cell>
          <cell r="C506" t="str">
            <v>E20300030</v>
          </cell>
          <cell r="D506" t="str">
            <v>Books &amp; publications, newspapers &amp; periodicals</v>
          </cell>
          <cell r="E506" t="str">
            <v>E20300030 Books &amp; publications, newspapers &amp; periodicals</v>
          </cell>
          <cell r="F506" t="str">
            <v>E20300</v>
          </cell>
          <cell r="G506" t="str">
            <v>Office Equipment, Furniture &amp; Materials</v>
          </cell>
          <cell r="H506" t="str">
            <v>E20300 Office Equipment, Furniture &amp; Materials</v>
          </cell>
          <cell r="I506" t="str">
            <v>E203</v>
          </cell>
          <cell r="J506" t="str">
            <v>Supplies &amp; Services</v>
          </cell>
          <cell r="K506" t="str">
            <v>E203 Supplies &amp; Services</v>
          </cell>
          <cell r="L506" t="str">
            <v>E2</v>
          </cell>
          <cell r="M506" t="str">
            <v>Overheads</v>
          </cell>
          <cell r="N506" t="str">
            <v>E2 Overheads</v>
          </cell>
          <cell r="O506" t="str">
            <v>KP01</v>
          </cell>
        </row>
        <row r="507">
          <cell r="A507">
            <v>633400</v>
          </cell>
          <cell r="B507" t="str">
            <v>Equipment -Domestic &amp; Catering</v>
          </cell>
          <cell r="C507" t="str">
            <v>E20310000</v>
          </cell>
          <cell r="D507" t="str">
            <v>Catering expenditure including contract payments where canteens are privately managed.</v>
          </cell>
          <cell r="E507" t="str">
            <v>E20310000 Catering expenditure including contract payments where canteens are privately managed.</v>
          </cell>
          <cell r="F507" t="str">
            <v>E20310</v>
          </cell>
          <cell r="G507" t="str">
            <v>Catering Contracts</v>
          </cell>
          <cell r="H507" t="str">
            <v>E20310 Catering Contracts</v>
          </cell>
          <cell r="I507" t="str">
            <v>E203</v>
          </cell>
          <cell r="J507" t="str">
            <v>Supplies &amp; Services</v>
          </cell>
          <cell r="K507" t="str">
            <v>E203 Supplies &amp; Services</v>
          </cell>
          <cell r="L507" t="str">
            <v>E2</v>
          </cell>
          <cell r="M507" t="str">
            <v>Overheads</v>
          </cell>
          <cell r="N507" t="str">
            <v>E2 Overheads</v>
          </cell>
          <cell r="O507" t="str">
            <v>KP01</v>
          </cell>
        </row>
        <row r="508">
          <cell r="A508">
            <v>633401</v>
          </cell>
          <cell r="B508" t="str">
            <v>Catering</v>
          </cell>
          <cell r="C508" t="str">
            <v>E20310000</v>
          </cell>
          <cell r="D508" t="str">
            <v>Catering expenditure including contract payments where canteens are privately managed.</v>
          </cell>
          <cell r="E508" t="str">
            <v>E20310000 Catering expenditure including contract payments where canteens are privately managed.</v>
          </cell>
          <cell r="F508" t="str">
            <v>E20310</v>
          </cell>
          <cell r="G508" t="str">
            <v>Catering Contracts</v>
          </cell>
          <cell r="H508" t="str">
            <v>E20310 Catering Contracts</v>
          </cell>
          <cell r="I508" t="str">
            <v>E203</v>
          </cell>
          <cell r="J508" t="str">
            <v>Supplies &amp; Services</v>
          </cell>
          <cell r="K508" t="str">
            <v>E203 Supplies &amp; Services</v>
          </cell>
          <cell r="L508" t="str">
            <v>E2</v>
          </cell>
          <cell r="M508" t="str">
            <v>Overheads</v>
          </cell>
          <cell r="N508" t="str">
            <v>E2 Overheads</v>
          </cell>
          <cell r="O508" t="str">
            <v>KP01</v>
          </cell>
        </row>
        <row r="509">
          <cell r="A509">
            <v>633402</v>
          </cell>
          <cell r="B509" t="str">
            <v>Emergency / Pre-Planned Catering</v>
          </cell>
          <cell r="C509" t="str">
            <v>E20310000</v>
          </cell>
          <cell r="D509" t="str">
            <v>Catering expenditure including contract payments where canteens are privately managed.</v>
          </cell>
          <cell r="E509" t="str">
            <v>E20310000 Catering expenditure including contract payments where canteens are privately managed.</v>
          </cell>
          <cell r="F509" t="str">
            <v>E20310</v>
          </cell>
          <cell r="G509" t="str">
            <v>Catering Contracts</v>
          </cell>
          <cell r="H509" t="str">
            <v>E20310 Catering Contracts</v>
          </cell>
          <cell r="I509" t="str">
            <v>E203</v>
          </cell>
          <cell r="J509" t="str">
            <v>Supplies &amp; Services</v>
          </cell>
          <cell r="K509" t="str">
            <v>E203 Supplies &amp; Services</v>
          </cell>
          <cell r="L509" t="str">
            <v>E2</v>
          </cell>
          <cell r="M509" t="str">
            <v>Overheads</v>
          </cell>
          <cell r="N509" t="str">
            <v>E2 Overheads</v>
          </cell>
          <cell r="O509" t="str">
            <v>KP01</v>
          </cell>
        </row>
        <row r="510">
          <cell r="A510">
            <v>633403</v>
          </cell>
          <cell r="B510" t="str">
            <v>Catering Equipment - Repairs &amp; Maint.</v>
          </cell>
          <cell r="C510" t="str">
            <v>E20310000</v>
          </cell>
          <cell r="D510" t="str">
            <v>Catering expenditure including contract payments where canteens are privately managed.</v>
          </cell>
          <cell r="E510" t="str">
            <v>E20310000 Catering expenditure including contract payments where canteens are privately managed.</v>
          </cell>
          <cell r="F510" t="str">
            <v>E20310</v>
          </cell>
          <cell r="G510" t="str">
            <v>Catering Contracts</v>
          </cell>
          <cell r="H510" t="str">
            <v>E20310 Catering Contracts</v>
          </cell>
          <cell r="I510" t="str">
            <v>E203</v>
          </cell>
          <cell r="J510" t="str">
            <v>Supplies &amp; Services</v>
          </cell>
          <cell r="K510" t="str">
            <v>E203 Supplies &amp; Services</v>
          </cell>
          <cell r="L510" t="str">
            <v>E2</v>
          </cell>
          <cell r="M510" t="str">
            <v>Overheads</v>
          </cell>
          <cell r="N510" t="str">
            <v>E2 Overheads</v>
          </cell>
          <cell r="O510" t="str">
            <v>KP01</v>
          </cell>
        </row>
        <row r="511">
          <cell r="A511">
            <v>633500</v>
          </cell>
          <cell r="B511" t="str">
            <v>Clothing, Footware &amp; Uniforms</v>
          </cell>
          <cell r="C511" t="str">
            <v>E20315010</v>
          </cell>
          <cell r="D511" t="str">
            <v>Includes purchase, repair, cleaning and recharges of Staff Clothing &amp; Uniforms</v>
          </cell>
          <cell r="E511" t="str">
            <v>E20315010 Includes purchase, repair, cleaning and recharges of Staff Clothing &amp; Uniforms</v>
          </cell>
          <cell r="F511" t="str">
            <v>E20315</v>
          </cell>
          <cell r="G511" t="str">
            <v>Clothing, Uniforms &amp; Laundry</v>
          </cell>
          <cell r="H511" t="str">
            <v>E20315 Clothing, Uniforms &amp; Laundry</v>
          </cell>
          <cell r="I511" t="str">
            <v>E203</v>
          </cell>
          <cell r="J511" t="str">
            <v>Supplies &amp; Services</v>
          </cell>
          <cell r="K511" t="str">
            <v>E203 Supplies &amp; Services</v>
          </cell>
          <cell r="L511" t="str">
            <v>E2</v>
          </cell>
          <cell r="M511" t="str">
            <v>Overheads</v>
          </cell>
          <cell r="N511" t="str">
            <v>E2 Overheads</v>
          </cell>
          <cell r="O511" t="str">
            <v>KP01</v>
          </cell>
        </row>
        <row r="512">
          <cell r="A512">
            <v>633501</v>
          </cell>
          <cell r="B512" t="str">
            <v>Damaged Stock Replacements</v>
          </cell>
          <cell r="C512" t="str">
            <v>E20315010</v>
          </cell>
          <cell r="D512" t="str">
            <v>Includes purchase, repair, cleaning and recharges of Staff Clothing &amp; Uniforms</v>
          </cell>
          <cell r="E512" t="str">
            <v>E20315010 Includes purchase, repair, cleaning and recharges of Staff Clothing &amp; Uniforms</v>
          </cell>
          <cell r="F512" t="str">
            <v>E20315</v>
          </cell>
          <cell r="G512" t="str">
            <v>Clothing, Uniforms &amp; Laundry</v>
          </cell>
          <cell r="H512" t="str">
            <v>E20315 Clothing, Uniforms &amp; Laundry</v>
          </cell>
          <cell r="I512" t="str">
            <v>E203</v>
          </cell>
          <cell r="J512" t="str">
            <v>Supplies &amp; Services</v>
          </cell>
          <cell r="K512" t="str">
            <v>E203 Supplies &amp; Services</v>
          </cell>
          <cell r="L512" t="str">
            <v>E2</v>
          </cell>
          <cell r="M512" t="str">
            <v>Overheads</v>
          </cell>
          <cell r="N512" t="str">
            <v>E2 Overheads</v>
          </cell>
          <cell r="O512" t="str">
            <v>KP01</v>
          </cell>
        </row>
        <row r="513">
          <cell r="A513">
            <v>633502</v>
          </cell>
          <cell r="B513" t="str">
            <v>Transport hire of uniforms</v>
          </cell>
          <cell r="C513" t="str">
            <v>E20315010</v>
          </cell>
          <cell r="D513" t="str">
            <v>Includes purchase, repair, cleaning and recharges of Staff Clothing &amp; Uniforms</v>
          </cell>
          <cell r="E513" t="str">
            <v>E20315010 Includes purchase, repair, cleaning and recharges of Staff Clothing &amp; Uniforms</v>
          </cell>
          <cell r="F513" t="str">
            <v>E20315</v>
          </cell>
          <cell r="G513" t="str">
            <v>Clothing, Uniforms &amp; Laundry</v>
          </cell>
          <cell r="H513" t="str">
            <v>E20315 Clothing, Uniforms &amp; Laundry</v>
          </cell>
          <cell r="I513" t="str">
            <v>E203</v>
          </cell>
          <cell r="J513" t="str">
            <v>Supplies &amp; Services</v>
          </cell>
          <cell r="K513" t="str">
            <v>E203 Supplies &amp; Services</v>
          </cell>
          <cell r="L513" t="str">
            <v>E2</v>
          </cell>
          <cell r="M513" t="str">
            <v>Overheads</v>
          </cell>
          <cell r="N513" t="str">
            <v>E2 Overheads</v>
          </cell>
          <cell r="O513" t="str">
            <v>KP01</v>
          </cell>
        </row>
        <row r="514">
          <cell r="A514">
            <v>633503</v>
          </cell>
          <cell r="B514" t="str">
            <v>Uniform Personal Equipment</v>
          </cell>
          <cell r="C514" t="str">
            <v>E20315010</v>
          </cell>
          <cell r="D514" t="str">
            <v>Includes purchase, repair, cleaning and recharges of Staff Clothing &amp; Uniforms</v>
          </cell>
          <cell r="E514" t="str">
            <v>E20315010 Includes purchase, repair, cleaning and recharges of Staff Clothing &amp; Uniforms</v>
          </cell>
          <cell r="F514" t="str">
            <v>E20315</v>
          </cell>
          <cell r="G514" t="str">
            <v>Clothing, Uniforms &amp; Laundry</v>
          </cell>
          <cell r="H514" t="str">
            <v>E20315 Clothing, Uniforms &amp; Laundry</v>
          </cell>
          <cell r="I514" t="str">
            <v>E203</v>
          </cell>
          <cell r="J514" t="str">
            <v>Supplies &amp; Services</v>
          </cell>
          <cell r="K514" t="str">
            <v>E203 Supplies &amp; Services</v>
          </cell>
          <cell r="L514" t="str">
            <v>E2</v>
          </cell>
          <cell r="M514" t="str">
            <v>Overheads</v>
          </cell>
          <cell r="N514" t="str">
            <v>E2 Overheads</v>
          </cell>
          <cell r="O514" t="str">
            <v>KP01</v>
          </cell>
        </row>
        <row r="515">
          <cell r="A515">
            <v>633504</v>
          </cell>
          <cell r="B515" t="str">
            <v>Uniform and Eqpt Disposal</v>
          </cell>
          <cell r="C515" t="str">
            <v>E20315010</v>
          </cell>
          <cell r="D515" t="str">
            <v>Includes purchase, repair, cleaning and recharges of Staff Clothing &amp; Uniforms</v>
          </cell>
          <cell r="E515" t="str">
            <v>E20315010 Includes purchase, repair, cleaning and recharges of Staff Clothing &amp; Uniforms</v>
          </cell>
          <cell r="F515" t="str">
            <v>E20315</v>
          </cell>
          <cell r="G515" t="str">
            <v>Clothing, Uniforms &amp; Laundry</v>
          </cell>
          <cell r="H515" t="str">
            <v>E20315 Clothing, Uniforms &amp; Laundry</v>
          </cell>
          <cell r="I515" t="str">
            <v>E203</v>
          </cell>
          <cell r="J515" t="str">
            <v>Supplies &amp; Services</v>
          </cell>
          <cell r="K515" t="str">
            <v>E203 Supplies &amp; Services</v>
          </cell>
          <cell r="L515" t="str">
            <v>E2</v>
          </cell>
          <cell r="M515" t="str">
            <v>Overheads</v>
          </cell>
          <cell r="N515" t="str">
            <v>E2 Overheads</v>
          </cell>
          <cell r="O515" t="str">
            <v>KP01</v>
          </cell>
        </row>
        <row r="516">
          <cell r="A516">
            <v>633505</v>
          </cell>
          <cell r="B516" t="str">
            <v>Uniform Stock write off</v>
          </cell>
          <cell r="C516" t="str">
            <v>E20315010</v>
          </cell>
          <cell r="D516" t="str">
            <v>Includes purchase, repair, cleaning and recharges of Staff Clothing &amp; Uniforms</v>
          </cell>
          <cell r="E516" t="str">
            <v>E20315010 Includes purchase, repair, cleaning and recharges of Staff Clothing &amp; Uniforms</v>
          </cell>
          <cell r="F516" t="str">
            <v>E20315</v>
          </cell>
          <cell r="G516" t="str">
            <v>Clothing, Uniforms &amp; Laundry</v>
          </cell>
          <cell r="H516" t="str">
            <v>E20315 Clothing, Uniforms &amp; Laundry</v>
          </cell>
          <cell r="I516" t="str">
            <v>E203</v>
          </cell>
          <cell r="J516" t="str">
            <v>Supplies &amp; Services</v>
          </cell>
          <cell r="K516" t="str">
            <v>E203 Supplies &amp; Services</v>
          </cell>
          <cell r="L516" t="str">
            <v>E2</v>
          </cell>
          <cell r="M516" t="str">
            <v>Overheads</v>
          </cell>
          <cell r="N516" t="str">
            <v>E2 Overheads</v>
          </cell>
          <cell r="O516" t="str">
            <v>KP01</v>
          </cell>
        </row>
        <row r="517">
          <cell r="A517">
            <v>633506</v>
          </cell>
          <cell r="B517" t="str">
            <v>Uniform Stock Adjustments</v>
          </cell>
          <cell r="C517" t="str">
            <v>E20315010</v>
          </cell>
          <cell r="D517" t="str">
            <v>Includes purchase, repair, cleaning and recharges of Staff Clothing &amp; Uniforms</v>
          </cell>
          <cell r="E517" t="str">
            <v>E20315010 Includes purchase, repair, cleaning and recharges of Staff Clothing &amp; Uniforms</v>
          </cell>
          <cell r="F517" t="str">
            <v>E20315</v>
          </cell>
          <cell r="G517" t="str">
            <v>Clothing, Uniforms &amp; Laundry</v>
          </cell>
          <cell r="H517" t="str">
            <v>E20315 Clothing, Uniforms &amp; Laundry</v>
          </cell>
          <cell r="I517" t="str">
            <v>E203</v>
          </cell>
          <cell r="J517" t="str">
            <v>Supplies &amp; Services</v>
          </cell>
          <cell r="K517" t="str">
            <v>E203 Supplies &amp; Services</v>
          </cell>
          <cell r="L517" t="str">
            <v>E2</v>
          </cell>
          <cell r="M517" t="str">
            <v>Overheads</v>
          </cell>
          <cell r="N517" t="str">
            <v>E2 Overheads</v>
          </cell>
          <cell r="O517" t="str">
            <v>KP01</v>
          </cell>
        </row>
        <row r="518">
          <cell r="A518">
            <v>633507</v>
          </cell>
          <cell r="B518" t="str">
            <v>Uniforms (non stock items)</v>
          </cell>
          <cell r="C518" t="str">
            <v>E20315010</v>
          </cell>
          <cell r="D518" t="str">
            <v>Includes purchase, repair, cleaning and recharges of Staff Clothing &amp; Uniforms</v>
          </cell>
          <cell r="E518" t="str">
            <v>E20315010 Includes purchase, repair, cleaning and recharges of Staff Clothing &amp; Uniforms</v>
          </cell>
          <cell r="F518" t="str">
            <v>E20315</v>
          </cell>
          <cell r="G518" t="str">
            <v>Clothing, Uniforms &amp; Laundry</v>
          </cell>
          <cell r="H518" t="str">
            <v>E20315 Clothing, Uniforms &amp; Laundry</v>
          </cell>
          <cell r="I518" t="str">
            <v>E203</v>
          </cell>
          <cell r="J518" t="str">
            <v>Supplies &amp; Services</v>
          </cell>
          <cell r="K518" t="str">
            <v>E203 Supplies &amp; Services</v>
          </cell>
          <cell r="L518" t="str">
            <v>E2</v>
          </cell>
          <cell r="M518" t="str">
            <v>Overheads</v>
          </cell>
          <cell r="N518" t="str">
            <v>E2 Overheads</v>
          </cell>
          <cell r="O518" t="str">
            <v>KP01</v>
          </cell>
        </row>
        <row r="519">
          <cell r="A519">
            <v>633600</v>
          </cell>
          <cell r="B519" t="str">
            <v>Laundry</v>
          </cell>
          <cell r="C519" t="str">
            <v>E20315020</v>
          </cell>
          <cell r="D519" t="str">
            <v>Laundry</v>
          </cell>
          <cell r="E519" t="str">
            <v>E20315020 Laundry</v>
          </cell>
          <cell r="F519" t="str">
            <v>E20315</v>
          </cell>
          <cell r="G519" t="str">
            <v>Clothing, Uniforms &amp; Laundry</v>
          </cell>
          <cell r="H519" t="str">
            <v>E20315 Clothing, Uniforms &amp; Laundry</v>
          </cell>
          <cell r="I519" t="str">
            <v>E203</v>
          </cell>
          <cell r="J519" t="str">
            <v>Supplies &amp; Services</v>
          </cell>
          <cell r="K519" t="str">
            <v>E203 Supplies &amp; Services</v>
          </cell>
          <cell r="L519" t="str">
            <v>E2</v>
          </cell>
          <cell r="M519" t="str">
            <v>Overheads</v>
          </cell>
          <cell r="N519" t="str">
            <v>E2 Overheads</v>
          </cell>
          <cell r="O519" t="str">
            <v>KP01</v>
          </cell>
        </row>
        <row r="520">
          <cell r="A520">
            <v>633700</v>
          </cell>
          <cell r="B520" t="str">
            <v>Custody Meals</v>
          </cell>
          <cell r="C520" t="str">
            <v>E20320000</v>
          </cell>
          <cell r="D520" t="str">
            <v>Detainee Welfare Costs</v>
          </cell>
          <cell r="E520" t="str">
            <v>E20320000 Detainee Welfare Costs</v>
          </cell>
          <cell r="F520" t="str">
            <v>E20320</v>
          </cell>
          <cell r="G520" t="str">
            <v>Custody Costs</v>
          </cell>
          <cell r="H520" t="str">
            <v>E20320 Custody Costs</v>
          </cell>
          <cell r="I520" t="str">
            <v>E203</v>
          </cell>
          <cell r="J520" t="str">
            <v>Supplies &amp; Services</v>
          </cell>
          <cell r="K520" t="str">
            <v>E203 Supplies &amp; Services</v>
          </cell>
          <cell r="L520" t="str">
            <v>E2</v>
          </cell>
          <cell r="M520" t="str">
            <v>Overheads</v>
          </cell>
          <cell r="N520" t="str">
            <v>E2 Overheads</v>
          </cell>
          <cell r="O520" t="str">
            <v>KP01</v>
          </cell>
        </row>
        <row r="521">
          <cell r="A521">
            <v>633701</v>
          </cell>
          <cell r="B521" t="str">
            <v>Custody Related Exp</v>
          </cell>
          <cell r="C521" t="str">
            <v>E20320000</v>
          </cell>
          <cell r="D521" t="str">
            <v>Detainee Welfare Costs</v>
          </cell>
          <cell r="E521" t="str">
            <v>E20320000 Detainee Welfare Costs</v>
          </cell>
          <cell r="F521" t="str">
            <v>E20320</v>
          </cell>
          <cell r="G521" t="str">
            <v>Custody Costs</v>
          </cell>
          <cell r="H521" t="str">
            <v>E20320 Custody Costs</v>
          </cell>
          <cell r="I521" t="str">
            <v>E203</v>
          </cell>
          <cell r="J521" t="str">
            <v>Supplies &amp; Services</v>
          </cell>
          <cell r="K521" t="str">
            <v>E203 Supplies &amp; Services</v>
          </cell>
          <cell r="L521" t="str">
            <v>E2</v>
          </cell>
          <cell r="M521" t="str">
            <v>Overheads</v>
          </cell>
          <cell r="N521" t="str">
            <v>E2 Overheads</v>
          </cell>
          <cell r="O521" t="str">
            <v>KP01</v>
          </cell>
        </row>
        <row r="522">
          <cell r="A522">
            <v>633702</v>
          </cell>
          <cell r="B522" t="str">
            <v>Custody Attendants</v>
          </cell>
          <cell r="C522" t="str">
            <v>E20320000</v>
          </cell>
          <cell r="D522" t="str">
            <v>Detainee Welfare Costs</v>
          </cell>
          <cell r="E522" t="str">
            <v>E20320000 Detainee Welfare Costs</v>
          </cell>
          <cell r="F522" t="str">
            <v>E20320</v>
          </cell>
          <cell r="G522" t="str">
            <v>Custody Costs</v>
          </cell>
          <cell r="H522" t="str">
            <v>E20320 Custody Costs</v>
          </cell>
          <cell r="I522" t="str">
            <v>E203</v>
          </cell>
          <cell r="J522" t="str">
            <v>Supplies &amp; Services</v>
          </cell>
          <cell r="K522" t="str">
            <v>E203 Supplies &amp; Services</v>
          </cell>
          <cell r="L522" t="str">
            <v>E2</v>
          </cell>
          <cell r="M522" t="str">
            <v>Overheads</v>
          </cell>
          <cell r="N522" t="str">
            <v>E2 Overheads</v>
          </cell>
          <cell r="O522" t="str">
            <v>KP01</v>
          </cell>
        </row>
        <row r="523">
          <cell r="A523">
            <v>633703</v>
          </cell>
          <cell r="B523" t="str">
            <v>Detainee Medications</v>
          </cell>
          <cell r="C523" t="str">
            <v>E20320000</v>
          </cell>
          <cell r="D523" t="str">
            <v>Detainee Welfare Costs</v>
          </cell>
          <cell r="E523" t="str">
            <v>E20320000 Detainee Welfare Costs</v>
          </cell>
          <cell r="F523" t="str">
            <v>E20320</v>
          </cell>
          <cell r="G523" t="str">
            <v>Custody Costs</v>
          </cell>
          <cell r="H523" t="str">
            <v>E20320 Custody Costs</v>
          </cell>
          <cell r="I523" t="str">
            <v>E203</v>
          </cell>
          <cell r="J523" t="str">
            <v>Supplies &amp; Services</v>
          </cell>
          <cell r="K523" t="str">
            <v>E203 Supplies &amp; Services</v>
          </cell>
          <cell r="L523" t="str">
            <v>E2</v>
          </cell>
          <cell r="M523" t="str">
            <v>Overheads</v>
          </cell>
          <cell r="N523" t="str">
            <v>E2 Overheads</v>
          </cell>
          <cell r="O523" t="str">
            <v>KP01</v>
          </cell>
        </row>
        <row r="524">
          <cell r="A524">
            <v>633704</v>
          </cell>
          <cell r="B524" t="str">
            <v>Prisoners Expenses</v>
          </cell>
          <cell r="C524" t="str">
            <v>E20320000</v>
          </cell>
          <cell r="D524" t="str">
            <v>Detainee Welfare Costs</v>
          </cell>
          <cell r="E524" t="str">
            <v>E20320000 Detainee Welfare Costs</v>
          </cell>
          <cell r="F524" t="str">
            <v>E20320</v>
          </cell>
          <cell r="G524" t="str">
            <v>Custody Costs</v>
          </cell>
          <cell r="H524" t="str">
            <v>E20320 Custody Costs</v>
          </cell>
          <cell r="I524" t="str">
            <v>E203</v>
          </cell>
          <cell r="J524" t="str">
            <v>Supplies &amp; Services</v>
          </cell>
          <cell r="K524" t="str">
            <v>E203 Supplies &amp; Services</v>
          </cell>
          <cell r="L524" t="str">
            <v>E2</v>
          </cell>
          <cell r="M524" t="str">
            <v>Overheads</v>
          </cell>
          <cell r="N524" t="str">
            <v>E2 Overheads</v>
          </cell>
          <cell r="O524" t="str">
            <v>KP01</v>
          </cell>
        </row>
        <row r="525">
          <cell r="A525">
            <v>633800</v>
          </cell>
          <cell r="B525" t="str">
            <v>Decontamination Costs</v>
          </cell>
          <cell r="C525" t="str">
            <v>E20320010</v>
          </cell>
          <cell r="D525" t="str">
            <v>Decontamination Costs</v>
          </cell>
          <cell r="E525" t="str">
            <v>E20320010 Decontamination Costs</v>
          </cell>
          <cell r="F525" t="str">
            <v>E20320</v>
          </cell>
          <cell r="G525" t="str">
            <v>Custody Costs</v>
          </cell>
          <cell r="H525" t="str">
            <v>E20320 Custody Costs</v>
          </cell>
          <cell r="I525" t="str">
            <v>E203</v>
          </cell>
          <cell r="J525" t="str">
            <v>Supplies &amp; Services</v>
          </cell>
          <cell r="K525" t="str">
            <v>E203 Supplies &amp; Services</v>
          </cell>
          <cell r="L525" t="str">
            <v>E2</v>
          </cell>
          <cell r="M525" t="str">
            <v>Overheads</v>
          </cell>
          <cell r="N525" t="str">
            <v>E2 Overheads</v>
          </cell>
          <cell r="O525" t="str">
            <v>KP01</v>
          </cell>
        </row>
        <row r="526">
          <cell r="A526">
            <v>633900</v>
          </cell>
          <cell r="B526" t="str">
            <v>Outsourced Custody Costs</v>
          </cell>
          <cell r="C526" t="str">
            <v>E20320020</v>
          </cell>
          <cell r="D526" t="str">
            <v>Outsourced Custody Costs</v>
          </cell>
          <cell r="E526" t="str">
            <v>E20320020 Outsourced Custody Costs</v>
          </cell>
          <cell r="F526" t="str">
            <v>E20320</v>
          </cell>
          <cell r="G526" t="str">
            <v>Custody Costs</v>
          </cell>
          <cell r="H526" t="str">
            <v>E20320 Custody Costs</v>
          </cell>
          <cell r="I526" t="str">
            <v>E203</v>
          </cell>
          <cell r="J526" t="str">
            <v>Supplies &amp; Services</v>
          </cell>
          <cell r="K526" t="str">
            <v>E203 Supplies &amp; Services</v>
          </cell>
          <cell r="L526" t="str">
            <v>E2</v>
          </cell>
          <cell r="M526" t="str">
            <v>Overheads</v>
          </cell>
          <cell r="N526" t="str">
            <v>E2 Overheads</v>
          </cell>
          <cell r="O526" t="str">
            <v>KP01</v>
          </cell>
        </row>
        <row r="527">
          <cell r="A527">
            <v>634000</v>
          </cell>
          <cell r="B527" t="str">
            <v>Body Fluid Services ie DNA, Body Fluid s</v>
          </cell>
          <cell r="C527" t="str">
            <v>E20325000</v>
          </cell>
          <cell r="D527" t="str">
            <v>Forensic Costs</v>
          </cell>
          <cell r="E527" t="str">
            <v>E20325000 Forensic Costs</v>
          </cell>
          <cell r="F527" t="str">
            <v>E20325</v>
          </cell>
          <cell r="G527" t="str">
            <v>Forensic Costs</v>
          </cell>
          <cell r="H527" t="str">
            <v>E20325 Forensic Costs</v>
          </cell>
          <cell r="I527" t="str">
            <v>E203</v>
          </cell>
          <cell r="J527" t="str">
            <v>Supplies &amp; Services</v>
          </cell>
          <cell r="K527" t="str">
            <v>E203 Supplies &amp; Services</v>
          </cell>
          <cell r="L527" t="str">
            <v>E2</v>
          </cell>
          <cell r="M527" t="str">
            <v>Overheads</v>
          </cell>
          <cell r="N527" t="str">
            <v>E2 Overheads</v>
          </cell>
          <cell r="O527" t="str">
            <v>KP01</v>
          </cell>
        </row>
        <row r="528">
          <cell r="A528">
            <v>634001</v>
          </cell>
          <cell r="B528" t="str">
            <v>Collision Investigation</v>
          </cell>
          <cell r="C528" t="str">
            <v>E20325000</v>
          </cell>
          <cell r="D528" t="str">
            <v>Forensic Costs</v>
          </cell>
          <cell r="E528" t="str">
            <v>E20325000 Forensic Costs</v>
          </cell>
          <cell r="F528" t="str">
            <v>E20325</v>
          </cell>
          <cell r="G528" t="str">
            <v>Forensic Costs</v>
          </cell>
          <cell r="H528" t="str">
            <v>E20325 Forensic Costs</v>
          </cell>
          <cell r="I528" t="str">
            <v>E203</v>
          </cell>
          <cell r="J528" t="str">
            <v>Supplies &amp; Services</v>
          </cell>
          <cell r="K528" t="str">
            <v>E203 Supplies &amp; Services</v>
          </cell>
          <cell r="L528" t="str">
            <v>E2</v>
          </cell>
          <cell r="M528" t="str">
            <v>Overheads</v>
          </cell>
          <cell r="N528" t="str">
            <v>E2 Overheads</v>
          </cell>
          <cell r="O528" t="str">
            <v>KP01</v>
          </cell>
        </row>
        <row r="529">
          <cell r="A529">
            <v>634002</v>
          </cell>
          <cell r="B529" t="str">
            <v>Electronic Forensics ie Mobile phones, C</v>
          </cell>
          <cell r="C529" t="str">
            <v>E20325000</v>
          </cell>
          <cell r="D529" t="str">
            <v>Forensic Costs</v>
          </cell>
          <cell r="E529" t="str">
            <v>E20325000 Forensic Costs</v>
          </cell>
          <cell r="F529" t="str">
            <v>E20325</v>
          </cell>
          <cell r="G529" t="str">
            <v>Forensic Costs</v>
          </cell>
          <cell r="H529" t="str">
            <v>E20325 Forensic Costs</v>
          </cell>
          <cell r="I529" t="str">
            <v>E203</v>
          </cell>
          <cell r="J529" t="str">
            <v>Supplies &amp; Services</v>
          </cell>
          <cell r="K529" t="str">
            <v>E203 Supplies &amp; Services</v>
          </cell>
          <cell r="L529" t="str">
            <v>E2</v>
          </cell>
          <cell r="M529" t="str">
            <v>Overheads</v>
          </cell>
          <cell r="N529" t="str">
            <v>E2 Overheads</v>
          </cell>
          <cell r="O529" t="str">
            <v>KP01</v>
          </cell>
        </row>
        <row r="530">
          <cell r="A530">
            <v>634003</v>
          </cell>
          <cell r="B530" t="str">
            <v>Firearms</v>
          </cell>
          <cell r="C530" t="str">
            <v>E20325000</v>
          </cell>
          <cell r="D530" t="str">
            <v>Forensic Costs</v>
          </cell>
          <cell r="E530" t="str">
            <v>E20325000 Forensic Costs</v>
          </cell>
          <cell r="F530" t="str">
            <v>E20325</v>
          </cell>
          <cell r="G530" t="str">
            <v>Forensic Costs</v>
          </cell>
          <cell r="H530" t="str">
            <v>E20325 Forensic Costs</v>
          </cell>
          <cell r="I530" t="str">
            <v>E203</v>
          </cell>
          <cell r="J530" t="str">
            <v>Supplies &amp; Services</v>
          </cell>
          <cell r="K530" t="str">
            <v>E203 Supplies &amp; Services</v>
          </cell>
          <cell r="L530" t="str">
            <v>E2</v>
          </cell>
          <cell r="M530" t="str">
            <v>Overheads</v>
          </cell>
          <cell r="N530" t="str">
            <v>E2 Overheads</v>
          </cell>
          <cell r="O530" t="str">
            <v>KP01</v>
          </cell>
        </row>
        <row r="531">
          <cell r="A531">
            <v>634004</v>
          </cell>
          <cell r="B531" t="str">
            <v>Fire Investigation</v>
          </cell>
          <cell r="C531" t="str">
            <v>E20325000</v>
          </cell>
          <cell r="D531" t="str">
            <v>Forensic Costs</v>
          </cell>
          <cell r="E531" t="str">
            <v>E20325000 Forensic Costs</v>
          </cell>
          <cell r="F531" t="str">
            <v>E20325</v>
          </cell>
          <cell r="G531" t="str">
            <v>Forensic Costs</v>
          </cell>
          <cell r="H531" t="str">
            <v>E20325 Forensic Costs</v>
          </cell>
          <cell r="I531" t="str">
            <v>E203</v>
          </cell>
          <cell r="J531" t="str">
            <v>Supplies &amp; Services</v>
          </cell>
          <cell r="K531" t="str">
            <v>E203 Supplies &amp; Services</v>
          </cell>
          <cell r="L531" t="str">
            <v>E2</v>
          </cell>
          <cell r="M531" t="str">
            <v>Overheads</v>
          </cell>
          <cell r="N531" t="str">
            <v>E2 Overheads</v>
          </cell>
          <cell r="O531" t="str">
            <v>KP01</v>
          </cell>
        </row>
        <row r="532">
          <cell r="A532">
            <v>634005</v>
          </cell>
          <cell r="B532" t="str">
            <v>Noxious Substances</v>
          </cell>
          <cell r="C532" t="str">
            <v>E20325000</v>
          </cell>
          <cell r="D532" t="str">
            <v>Forensic Costs</v>
          </cell>
          <cell r="E532" t="str">
            <v>E20325000 Forensic Costs</v>
          </cell>
          <cell r="F532" t="str">
            <v>E20325</v>
          </cell>
          <cell r="G532" t="str">
            <v>Forensic Costs</v>
          </cell>
          <cell r="H532" t="str">
            <v>E20325 Forensic Costs</v>
          </cell>
          <cell r="I532" t="str">
            <v>E203</v>
          </cell>
          <cell r="J532" t="str">
            <v>Supplies &amp; Services</v>
          </cell>
          <cell r="K532" t="str">
            <v>E203 Supplies &amp; Services</v>
          </cell>
          <cell r="L532" t="str">
            <v>E2</v>
          </cell>
          <cell r="M532" t="str">
            <v>Overheads</v>
          </cell>
          <cell r="N532" t="str">
            <v>E2 Overheads</v>
          </cell>
          <cell r="O532" t="str">
            <v>KP01</v>
          </cell>
        </row>
        <row r="533">
          <cell r="A533">
            <v>634006</v>
          </cell>
          <cell r="B533" t="str">
            <v>Questioned Documents</v>
          </cell>
          <cell r="C533" t="str">
            <v>E20325000</v>
          </cell>
          <cell r="D533" t="str">
            <v>Forensic Costs</v>
          </cell>
          <cell r="E533" t="str">
            <v>E20325000 Forensic Costs</v>
          </cell>
          <cell r="F533" t="str">
            <v>E20325</v>
          </cell>
          <cell r="G533" t="str">
            <v>Forensic Costs</v>
          </cell>
          <cell r="H533" t="str">
            <v>E20325 Forensic Costs</v>
          </cell>
          <cell r="I533" t="str">
            <v>E203</v>
          </cell>
          <cell r="J533" t="str">
            <v>Supplies &amp; Services</v>
          </cell>
          <cell r="K533" t="str">
            <v>E203 Supplies &amp; Services</v>
          </cell>
          <cell r="L533" t="str">
            <v>E2</v>
          </cell>
          <cell r="M533" t="str">
            <v>Overheads</v>
          </cell>
          <cell r="N533" t="str">
            <v>E2 Overheads</v>
          </cell>
          <cell r="O533" t="str">
            <v>KP01</v>
          </cell>
        </row>
        <row r="534">
          <cell r="A534">
            <v>634007</v>
          </cell>
          <cell r="B534" t="str">
            <v>Scene Examination</v>
          </cell>
          <cell r="C534" t="str">
            <v>E20325000</v>
          </cell>
          <cell r="D534" t="str">
            <v>Forensic Costs</v>
          </cell>
          <cell r="E534" t="str">
            <v>E20325000 Forensic Costs</v>
          </cell>
          <cell r="F534" t="str">
            <v>E20325</v>
          </cell>
          <cell r="G534" t="str">
            <v>Forensic Costs</v>
          </cell>
          <cell r="H534" t="str">
            <v>E20325 Forensic Costs</v>
          </cell>
          <cell r="I534" t="str">
            <v>E203</v>
          </cell>
          <cell r="J534" t="str">
            <v>Supplies &amp; Services</v>
          </cell>
          <cell r="K534" t="str">
            <v>E203 Supplies &amp; Services</v>
          </cell>
          <cell r="L534" t="str">
            <v>E2</v>
          </cell>
          <cell r="M534" t="str">
            <v>Overheads</v>
          </cell>
          <cell r="N534" t="str">
            <v>E2 Overheads</v>
          </cell>
          <cell r="O534" t="str">
            <v>KP01</v>
          </cell>
        </row>
        <row r="535">
          <cell r="A535">
            <v>634008</v>
          </cell>
          <cell r="B535" t="str">
            <v>Trace Evidence Services ie paint, footwa</v>
          </cell>
          <cell r="C535" t="str">
            <v>E20325000</v>
          </cell>
          <cell r="D535" t="str">
            <v>Forensic Costs</v>
          </cell>
          <cell r="E535" t="str">
            <v>E20325000 Forensic Costs</v>
          </cell>
          <cell r="F535" t="str">
            <v>E20325</v>
          </cell>
          <cell r="G535" t="str">
            <v>Forensic Costs</v>
          </cell>
          <cell r="H535" t="str">
            <v>E20325 Forensic Costs</v>
          </cell>
          <cell r="I535" t="str">
            <v>E203</v>
          </cell>
          <cell r="J535" t="str">
            <v>Supplies &amp; Services</v>
          </cell>
          <cell r="K535" t="str">
            <v>E203 Supplies &amp; Services</v>
          </cell>
          <cell r="L535" t="str">
            <v>E2</v>
          </cell>
          <cell r="M535" t="str">
            <v>Overheads</v>
          </cell>
          <cell r="N535" t="str">
            <v>E2 Overheads</v>
          </cell>
          <cell r="O535" t="str">
            <v>KP01</v>
          </cell>
        </row>
        <row r="536">
          <cell r="A536">
            <v>634009</v>
          </cell>
          <cell r="B536" t="str">
            <v>Toxicology</v>
          </cell>
          <cell r="C536" t="str">
            <v>E20325000</v>
          </cell>
          <cell r="D536" t="str">
            <v>Forensic Costs</v>
          </cell>
          <cell r="E536" t="str">
            <v>E20325000 Forensic Costs</v>
          </cell>
          <cell r="F536" t="str">
            <v>E20325</v>
          </cell>
          <cell r="G536" t="str">
            <v>Forensic Costs</v>
          </cell>
          <cell r="H536" t="str">
            <v>E20325 Forensic Costs</v>
          </cell>
          <cell r="I536" t="str">
            <v>E203</v>
          </cell>
          <cell r="J536" t="str">
            <v>Supplies &amp; Services</v>
          </cell>
          <cell r="K536" t="str">
            <v>E203 Supplies &amp; Services</v>
          </cell>
          <cell r="L536" t="str">
            <v>E2</v>
          </cell>
          <cell r="M536" t="str">
            <v>Overheads</v>
          </cell>
          <cell r="N536" t="str">
            <v>E2 Overheads</v>
          </cell>
          <cell r="O536" t="str">
            <v>KP01</v>
          </cell>
        </row>
        <row r="537">
          <cell r="A537">
            <v>634010</v>
          </cell>
          <cell r="B537" t="str">
            <v>Forensic Analysis</v>
          </cell>
          <cell r="C537" t="str">
            <v>E20325000</v>
          </cell>
          <cell r="D537" t="str">
            <v>Forensic Costs</v>
          </cell>
          <cell r="E537" t="str">
            <v>E20325000 Forensic Costs</v>
          </cell>
          <cell r="F537" t="str">
            <v>E20325</v>
          </cell>
          <cell r="G537" t="str">
            <v>Forensic Costs</v>
          </cell>
          <cell r="H537" t="str">
            <v>E20325 Forensic Costs</v>
          </cell>
          <cell r="I537" t="str">
            <v>E203</v>
          </cell>
          <cell r="J537" t="str">
            <v>Supplies &amp; Services</v>
          </cell>
          <cell r="K537" t="str">
            <v>E203 Supplies &amp; Services</v>
          </cell>
          <cell r="L537" t="str">
            <v>E2</v>
          </cell>
          <cell r="M537" t="str">
            <v>Overheads</v>
          </cell>
          <cell r="N537" t="str">
            <v>E2 Overheads</v>
          </cell>
          <cell r="O537" t="str">
            <v>KP01</v>
          </cell>
        </row>
        <row r="538">
          <cell r="A538">
            <v>634011</v>
          </cell>
          <cell r="B538" t="str">
            <v>Hard Disc Examination</v>
          </cell>
          <cell r="C538" t="str">
            <v>E20325000</v>
          </cell>
          <cell r="D538" t="str">
            <v>Forensic Costs</v>
          </cell>
          <cell r="E538" t="str">
            <v>E20325000 Forensic Costs</v>
          </cell>
          <cell r="F538" t="str">
            <v>E20325</v>
          </cell>
          <cell r="G538" t="str">
            <v>Forensic Costs</v>
          </cell>
          <cell r="H538" t="str">
            <v>E20325 Forensic Costs</v>
          </cell>
          <cell r="I538" t="str">
            <v>E203</v>
          </cell>
          <cell r="J538" t="str">
            <v>Supplies &amp; Services</v>
          </cell>
          <cell r="K538" t="str">
            <v>E203 Supplies &amp; Services</v>
          </cell>
          <cell r="L538" t="str">
            <v>E2</v>
          </cell>
          <cell r="M538" t="str">
            <v>Overheads</v>
          </cell>
          <cell r="N538" t="str">
            <v>E2 Overheads</v>
          </cell>
          <cell r="O538" t="str">
            <v>KP01</v>
          </cell>
        </row>
        <row r="539">
          <cell r="A539">
            <v>634012</v>
          </cell>
          <cell r="B539" t="str">
            <v>Forensic Science Op Equipment</v>
          </cell>
          <cell r="C539" t="str">
            <v>E20325000</v>
          </cell>
          <cell r="D539" t="str">
            <v>Forensic Costs</v>
          </cell>
          <cell r="E539" t="str">
            <v>E20325000 Forensic Costs</v>
          </cell>
          <cell r="F539" t="str">
            <v>E20325</v>
          </cell>
          <cell r="G539" t="str">
            <v>Forensic Costs</v>
          </cell>
          <cell r="H539" t="str">
            <v>E20325 Forensic Costs</v>
          </cell>
          <cell r="I539" t="str">
            <v>E203</v>
          </cell>
          <cell r="J539" t="str">
            <v>Supplies &amp; Services</v>
          </cell>
          <cell r="K539" t="str">
            <v>E203 Supplies &amp; Services</v>
          </cell>
          <cell r="L539" t="str">
            <v>E2</v>
          </cell>
          <cell r="M539" t="str">
            <v>Overheads</v>
          </cell>
          <cell r="N539" t="str">
            <v>E2 Overheads</v>
          </cell>
          <cell r="O539" t="str">
            <v>KP01</v>
          </cell>
        </row>
        <row r="540">
          <cell r="A540">
            <v>634013</v>
          </cell>
          <cell r="B540" t="str">
            <v>Pathologists Charges</v>
          </cell>
          <cell r="C540" t="str">
            <v>E20325000</v>
          </cell>
          <cell r="D540" t="str">
            <v>Forensic Costs</v>
          </cell>
          <cell r="E540" t="str">
            <v>E20325000 Forensic Costs</v>
          </cell>
          <cell r="F540" t="str">
            <v>E20325</v>
          </cell>
          <cell r="G540" t="str">
            <v>Forensic Costs</v>
          </cell>
          <cell r="H540" t="str">
            <v>E20325 Forensic Costs</v>
          </cell>
          <cell r="I540" t="str">
            <v>E203</v>
          </cell>
          <cell r="J540" t="str">
            <v>Supplies &amp; Services</v>
          </cell>
          <cell r="K540" t="str">
            <v>E203 Supplies &amp; Services</v>
          </cell>
          <cell r="L540" t="str">
            <v>E2</v>
          </cell>
          <cell r="M540" t="str">
            <v>Overheads</v>
          </cell>
          <cell r="N540" t="str">
            <v>E2 Overheads</v>
          </cell>
          <cell r="O540" t="str">
            <v>KP01</v>
          </cell>
        </row>
        <row r="541">
          <cell r="A541">
            <v>634100</v>
          </cell>
          <cell r="B541" t="str">
            <v>ID Parades</v>
          </cell>
          <cell r="C541" t="str">
            <v>E20330000</v>
          </cell>
          <cell r="D541" t="str">
            <v>Investigative Expenses</v>
          </cell>
          <cell r="E541" t="str">
            <v>E20330000 Investigative Expenses</v>
          </cell>
          <cell r="F541" t="str">
            <v>E20330</v>
          </cell>
          <cell r="G541" t="str">
            <v>Investigative Expenses</v>
          </cell>
          <cell r="H541" t="str">
            <v>E20330 Investigative Expenses</v>
          </cell>
          <cell r="I541" t="str">
            <v>E203</v>
          </cell>
          <cell r="J541" t="str">
            <v>Supplies &amp; Services</v>
          </cell>
          <cell r="K541" t="str">
            <v>E203 Supplies &amp; Services</v>
          </cell>
          <cell r="L541" t="str">
            <v>E2</v>
          </cell>
          <cell r="M541" t="str">
            <v>Overheads</v>
          </cell>
          <cell r="N541" t="str">
            <v>E2 Overheads</v>
          </cell>
          <cell r="O541" t="str">
            <v>KP01</v>
          </cell>
        </row>
        <row r="542">
          <cell r="A542">
            <v>634101</v>
          </cell>
          <cell r="B542" t="str">
            <v>Informant Fees</v>
          </cell>
          <cell r="C542" t="str">
            <v>E20330000</v>
          </cell>
          <cell r="D542" t="str">
            <v>Investigative Expenses</v>
          </cell>
          <cell r="E542" t="str">
            <v>E20330000 Investigative Expenses</v>
          </cell>
          <cell r="F542" t="str">
            <v>E20330</v>
          </cell>
          <cell r="G542" t="str">
            <v>Investigative Expenses</v>
          </cell>
          <cell r="H542" t="str">
            <v>E20330 Investigative Expenses</v>
          </cell>
          <cell r="I542" t="str">
            <v>E203</v>
          </cell>
          <cell r="J542" t="str">
            <v>Supplies &amp; Services</v>
          </cell>
          <cell r="K542" t="str">
            <v>E203 Supplies &amp; Services</v>
          </cell>
          <cell r="L542" t="str">
            <v>E2</v>
          </cell>
          <cell r="M542" t="str">
            <v>Overheads</v>
          </cell>
          <cell r="N542" t="str">
            <v>E2 Overheads</v>
          </cell>
          <cell r="O542" t="str">
            <v>KP01</v>
          </cell>
        </row>
        <row r="543">
          <cell r="A543">
            <v>634102</v>
          </cell>
          <cell r="B543" t="str">
            <v>Audio Visual Services</v>
          </cell>
          <cell r="C543" t="str">
            <v>E20330000</v>
          </cell>
          <cell r="D543" t="str">
            <v>Investigative Expenses</v>
          </cell>
          <cell r="E543" t="str">
            <v>E20330000 Investigative Expenses</v>
          </cell>
          <cell r="F543" t="str">
            <v>E20330</v>
          </cell>
          <cell r="G543" t="str">
            <v>Investigative Expenses</v>
          </cell>
          <cell r="H543" t="str">
            <v>E20330 Investigative Expenses</v>
          </cell>
          <cell r="I543" t="str">
            <v>E203</v>
          </cell>
          <cell r="J543" t="str">
            <v>Supplies &amp; Services</v>
          </cell>
          <cell r="K543" t="str">
            <v>E203 Supplies &amp; Services</v>
          </cell>
          <cell r="L543" t="str">
            <v>E2</v>
          </cell>
          <cell r="M543" t="str">
            <v>Overheads</v>
          </cell>
          <cell r="N543" t="str">
            <v>E2 Overheads</v>
          </cell>
          <cell r="O543" t="str">
            <v>KP01</v>
          </cell>
        </row>
        <row r="544">
          <cell r="A544">
            <v>634103</v>
          </cell>
          <cell r="B544" t="str">
            <v>CSP Data</v>
          </cell>
          <cell r="C544" t="str">
            <v>E20330000</v>
          </cell>
          <cell r="D544" t="str">
            <v>Investigative Expenses</v>
          </cell>
          <cell r="E544" t="str">
            <v>E20330000 Investigative Expenses</v>
          </cell>
          <cell r="F544" t="str">
            <v>E20330</v>
          </cell>
          <cell r="G544" t="str">
            <v>Investigative Expenses</v>
          </cell>
          <cell r="H544" t="str">
            <v>E20330 Investigative Expenses</v>
          </cell>
          <cell r="I544" t="str">
            <v>E203</v>
          </cell>
          <cell r="J544" t="str">
            <v>Supplies &amp; Services</v>
          </cell>
          <cell r="K544" t="str">
            <v>E203 Supplies &amp; Services</v>
          </cell>
          <cell r="L544" t="str">
            <v>E2</v>
          </cell>
          <cell r="M544" t="str">
            <v>Overheads</v>
          </cell>
          <cell r="N544" t="str">
            <v>E2 Overheads</v>
          </cell>
          <cell r="O544" t="str">
            <v>KP01</v>
          </cell>
        </row>
        <row r="545">
          <cell r="A545">
            <v>634104</v>
          </cell>
          <cell r="B545" t="str">
            <v>FE Comms Data</v>
          </cell>
          <cell r="C545" t="str">
            <v>E20330000</v>
          </cell>
          <cell r="D545" t="str">
            <v>Investigative Expenses</v>
          </cell>
          <cell r="E545" t="str">
            <v>E20330000 Investigative Expenses</v>
          </cell>
          <cell r="F545" t="str">
            <v>E20330</v>
          </cell>
          <cell r="G545" t="str">
            <v>Investigative Expenses</v>
          </cell>
          <cell r="H545" t="str">
            <v>E20330 Investigative Expenses</v>
          </cell>
          <cell r="I545" t="str">
            <v>E203</v>
          </cell>
          <cell r="J545" t="str">
            <v>Supplies &amp; Services</v>
          </cell>
          <cell r="K545" t="str">
            <v>E203 Supplies &amp; Services</v>
          </cell>
          <cell r="L545" t="str">
            <v>E2</v>
          </cell>
          <cell r="M545" t="str">
            <v>Overheads</v>
          </cell>
          <cell r="N545" t="str">
            <v>E2 Overheads</v>
          </cell>
          <cell r="O545" t="str">
            <v>KP01</v>
          </cell>
        </row>
        <row r="546">
          <cell r="A546">
            <v>634105</v>
          </cell>
          <cell r="B546" t="str">
            <v>Detective Incidentals</v>
          </cell>
          <cell r="C546" t="str">
            <v>E20330000</v>
          </cell>
          <cell r="D546" t="str">
            <v>Investigative Expenses</v>
          </cell>
          <cell r="E546" t="str">
            <v>E20330000 Investigative Expenses</v>
          </cell>
          <cell r="F546" t="str">
            <v>E20330</v>
          </cell>
          <cell r="G546" t="str">
            <v>Investigative Expenses</v>
          </cell>
          <cell r="H546" t="str">
            <v>E20330 Investigative Expenses</v>
          </cell>
          <cell r="I546" t="str">
            <v>E203</v>
          </cell>
          <cell r="J546" t="str">
            <v>Supplies &amp; Services</v>
          </cell>
          <cell r="K546" t="str">
            <v>E203 Supplies &amp; Services</v>
          </cell>
          <cell r="L546" t="str">
            <v>E2</v>
          </cell>
          <cell r="M546" t="str">
            <v>Overheads</v>
          </cell>
          <cell r="N546" t="str">
            <v>E2 Overheads</v>
          </cell>
          <cell r="O546" t="str">
            <v>KP01</v>
          </cell>
        </row>
        <row r="547">
          <cell r="A547">
            <v>634106</v>
          </cell>
          <cell r="B547" t="str">
            <v>Ex Gratia Payments</v>
          </cell>
          <cell r="C547" t="str">
            <v>E20330000</v>
          </cell>
          <cell r="D547" t="str">
            <v>Investigative Expenses</v>
          </cell>
          <cell r="E547" t="str">
            <v>E20330000 Investigative Expenses</v>
          </cell>
          <cell r="F547" t="str">
            <v>E20330</v>
          </cell>
          <cell r="G547" t="str">
            <v>Investigative Expenses</v>
          </cell>
          <cell r="H547" t="str">
            <v>E20330 Investigative Expenses</v>
          </cell>
          <cell r="I547" t="str">
            <v>E203</v>
          </cell>
          <cell r="J547" t="str">
            <v>Supplies &amp; Services</v>
          </cell>
          <cell r="K547" t="str">
            <v>E203 Supplies &amp; Services</v>
          </cell>
          <cell r="L547" t="str">
            <v>E2</v>
          </cell>
          <cell r="M547" t="str">
            <v>Overheads</v>
          </cell>
          <cell r="N547" t="str">
            <v>E2 Overheads</v>
          </cell>
          <cell r="O547" t="str">
            <v>KP01</v>
          </cell>
        </row>
        <row r="548">
          <cell r="A548">
            <v>634107</v>
          </cell>
          <cell r="B548" t="str">
            <v>Boarding Up Costs</v>
          </cell>
          <cell r="C548" t="str">
            <v>E20330000</v>
          </cell>
          <cell r="D548" t="str">
            <v>Investigative Expenses</v>
          </cell>
          <cell r="E548" t="str">
            <v>E20330000 Investigative Expenses</v>
          </cell>
          <cell r="F548" t="str">
            <v>E20330</v>
          </cell>
          <cell r="G548" t="str">
            <v>Investigative Expenses</v>
          </cell>
          <cell r="H548" t="str">
            <v>E20330 Investigative Expenses</v>
          </cell>
          <cell r="I548" t="str">
            <v>E203</v>
          </cell>
          <cell r="J548" t="str">
            <v>Supplies &amp; Services</v>
          </cell>
          <cell r="K548" t="str">
            <v>E203 Supplies &amp; Services</v>
          </cell>
          <cell r="L548" t="str">
            <v>E2</v>
          </cell>
          <cell r="M548" t="str">
            <v>Overheads</v>
          </cell>
          <cell r="N548" t="str">
            <v>E2 Overheads</v>
          </cell>
          <cell r="O548" t="str">
            <v>KP01</v>
          </cell>
        </row>
        <row r="549">
          <cell r="A549">
            <v>634109</v>
          </cell>
          <cell r="B549" t="str">
            <v>Company And Land Searches</v>
          </cell>
          <cell r="C549" t="str">
            <v>E20330000</v>
          </cell>
          <cell r="D549" t="str">
            <v>Investigative Expenses</v>
          </cell>
          <cell r="E549" t="str">
            <v>E20330000 Investigative Expenses</v>
          </cell>
          <cell r="F549" t="str">
            <v>E20330</v>
          </cell>
          <cell r="G549" t="str">
            <v>Investigative Expenses</v>
          </cell>
          <cell r="H549" t="str">
            <v>E20330 Investigative Expenses</v>
          </cell>
          <cell r="I549" t="str">
            <v>E203</v>
          </cell>
          <cell r="J549" t="str">
            <v>Supplies &amp; Services</v>
          </cell>
          <cell r="K549" t="str">
            <v>E203 Supplies &amp; Services</v>
          </cell>
          <cell r="L549" t="str">
            <v>E2</v>
          </cell>
          <cell r="M549" t="str">
            <v>Overheads</v>
          </cell>
          <cell r="N549" t="str">
            <v>E2 Overheads</v>
          </cell>
          <cell r="O549" t="str">
            <v>KP01</v>
          </cell>
        </row>
        <row r="550">
          <cell r="A550">
            <v>634200</v>
          </cell>
          <cell r="B550" t="str">
            <v>Surgeons Expenses</v>
          </cell>
          <cell r="C550" t="str">
            <v>E20335000</v>
          </cell>
          <cell r="D550" t="str">
            <v>Surgeons Expenses</v>
          </cell>
          <cell r="E550" t="str">
            <v>E20335000 Surgeons Expenses</v>
          </cell>
          <cell r="F550" t="str">
            <v>E20335</v>
          </cell>
          <cell r="G550" t="str">
            <v>Police Doctors &amp; Surgeons</v>
          </cell>
          <cell r="H550" t="str">
            <v>E20335 Police Doctors &amp; Surgeons</v>
          </cell>
          <cell r="I550" t="str">
            <v>E203</v>
          </cell>
          <cell r="J550" t="str">
            <v>Supplies &amp; Services</v>
          </cell>
          <cell r="K550" t="str">
            <v>E203 Supplies &amp; Services</v>
          </cell>
          <cell r="L550" t="str">
            <v>E2</v>
          </cell>
          <cell r="M550" t="str">
            <v>Overheads</v>
          </cell>
          <cell r="N550" t="str">
            <v>E2 Overheads</v>
          </cell>
          <cell r="O550" t="str">
            <v>KP01</v>
          </cell>
        </row>
        <row r="551">
          <cell r="A551">
            <v>635200</v>
          </cell>
          <cell r="B551" t="str">
            <v>Medical Fees</v>
          </cell>
          <cell r="C551" t="str">
            <v>E20335010</v>
          </cell>
          <cell r="D551" t="str">
            <v>Doctors Costs</v>
          </cell>
          <cell r="E551" t="str">
            <v>E20335010 Doctors Costs</v>
          </cell>
          <cell r="F551" t="str">
            <v>E20335</v>
          </cell>
          <cell r="G551" t="str">
            <v>Police Doctors &amp; Surgeons</v>
          </cell>
          <cell r="H551" t="str">
            <v>E20335 Police Doctors &amp; Surgeons</v>
          </cell>
          <cell r="I551" t="str">
            <v>E203</v>
          </cell>
          <cell r="J551" t="str">
            <v>Supplies &amp; Services</v>
          </cell>
          <cell r="K551" t="str">
            <v>E203 Supplies &amp; Services</v>
          </cell>
          <cell r="L551" t="str">
            <v>E2</v>
          </cell>
          <cell r="M551" t="str">
            <v>Overheads</v>
          </cell>
          <cell r="N551" t="str">
            <v>E2 Overheads</v>
          </cell>
          <cell r="O551" t="str">
            <v>KP01</v>
          </cell>
        </row>
        <row r="552">
          <cell r="A552">
            <v>635201</v>
          </cell>
          <cell r="B552" t="str">
            <v>Crime Related Medical Fees</v>
          </cell>
          <cell r="C552" t="str">
            <v>E20335010</v>
          </cell>
          <cell r="D552" t="str">
            <v>Doctors Costs</v>
          </cell>
          <cell r="E552" t="str">
            <v>E20335010 Doctors Costs</v>
          </cell>
          <cell r="F552" t="str">
            <v>E20335</v>
          </cell>
          <cell r="G552" t="str">
            <v>Police Doctors &amp; Surgeons</v>
          </cell>
          <cell r="H552" t="str">
            <v>E20335 Police Doctors &amp; Surgeons</v>
          </cell>
          <cell r="I552" t="str">
            <v>E203</v>
          </cell>
          <cell r="J552" t="str">
            <v>Supplies &amp; Services</v>
          </cell>
          <cell r="K552" t="str">
            <v>E203 Supplies &amp; Services</v>
          </cell>
          <cell r="L552" t="str">
            <v>E2</v>
          </cell>
          <cell r="M552" t="str">
            <v>Overheads</v>
          </cell>
          <cell r="N552" t="str">
            <v>E2 Overheads</v>
          </cell>
          <cell r="O552" t="str">
            <v>KP01</v>
          </cell>
        </row>
        <row r="553">
          <cell r="A553">
            <v>635202</v>
          </cell>
          <cell r="B553" t="str">
            <v>Welfare Related Medical Fees</v>
          </cell>
          <cell r="C553" t="str">
            <v>E20335010</v>
          </cell>
          <cell r="D553" t="str">
            <v>Doctors Costs</v>
          </cell>
          <cell r="E553" t="str">
            <v>E20335010 Doctors Costs</v>
          </cell>
          <cell r="F553" t="str">
            <v>E20335</v>
          </cell>
          <cell r="G553" t="str">
            <v>Police Doctors &amp; Surgeons</v>
          </cell>
          <cell r="H553" t="str">
            <v>E20335 Police Doctors &amp; Surgeons</v>
          </cell>
          <cell r="I553" t="str">
            <v>E203</v>
          </cell>
          <cell r="J553" t="str">
            <v>Supplies &amp; Services</v>
          </cell>
          <cell r="K553" t="str">
            <v>E203 Supplies &amp; Services</v>
          </cell>
          <cell r="L553" t="str">
            <v>E2</v>
          </cell>
          <cell r="M553" t="str">
            <v>Overheads</v>
          </cell>
          <cell r="N553" t="str">
            <v>E2 Overheads</v>
          </cell>
          <cell r="O553" t="str">
            <v>KP01</v>
          </cell>
        </row>
        <row r="554">
          <cell r="A554">
            <v>635203</v>
          </cell>
          <cell r="B554" t="str">
            <v>Force Medical Examiner</v>
          </cell>
          <cell r="C554" t="str">
            <v>E20335010</v>
          </cell>
          <cell r="D554" t="str">
            <v>Doctors Costs</v>
          </cell>
          <cell r="E554" t="str">
            <v>E20335010 Doctors Costs</v>
          </cell>
          <cell r="F554" t="str">
            <v>E20335</v>
          </cell>
          <cell r="G554" t="str">
            <v>Police Doctors &amp; Surgeons</v>
          </cell>
          <cell r="H554" t="str">
            <v>E20335 Police Doctors &amp; Surgeons</v>
          </cell>
          <cell r="I554" t="str">
            <v>E203</v>
          </cell>
          <cell r="J554" t="str">
            <v>Supplies &amp; Services</v>
          </cell>
          <cell r="K554" t="str">
            <v>E203 Supplies &amp; Services</v>
          </cell>
          <cell r="L554" t="str">
            <v>E2</v>
          </cell>
          <cell r="M554" t="str">
            <v>Overheads</v>
          </cell>
          <cell r="N554" t="str">
            <v>E2 Overheads</v>
          </cell>
          <cell r="O554" t="str">
            <v>KP01</v>
          </cell>
        </row>
        <row r="555">
          <cell r="A555">
            <v>635204</v>
          </cell>
          <cell r="B555" t="str">
            <v>DDA Adjustment Equipment</v>
          </cell>
          <cell r="C555" t="str">
            <v>E20335010</v>
          </cell>
          <cell r="D555" t="str">
            <v>Doctors Costs</v>
          </cell>
          <cell r="E555" t="str">
            <v>E20335010 Doctors Costs</v>
          </cell>
          <cell r="F555" t="str">
            <v>E20335</v>
          </cell>
          <cell r="G555" t="str">
            <v>Police Doctors &amp; Surgeons</v>
          </cell>
          <cell r="H555" t="str">
            <v>E20335 Police Doctors &amp; Surgeons</v>
          </cell>
          <cell r="I555" t="str">
            <v>E203</v>
          </cell>
          <cell r="J555" t="str">
            <v>Supplies &amp; Services</v>
          </cell>
          <cell r="K555" t="str">
            <v>E203 Supplies &amp; Services</v>
          </cell>
          <cell r="L555" t="str">
            <v>E2</v>
          </cell>
          <cell r="M555" t="str">
            <v>Overheads</v>
          </cell>
          <cell r="N555" t="str">
            <v>E2 Overheads</v>
          </cell>
          <cell r="O555" t="str">
            <v>KP01</v>
          </cell>
        </row>
        <row r="556">
          <cell r="A556">
            <v>635205</v>
          </cell>
          <cell r="B556" t="str">
            <v>Hepatitus B Injections</v>
          </cell>
          <cell r="C556" t="str">
            <v>E20335010</v>
          </cell>
          <cell r="D556" t="str">
            <v>Doctors Costs</v>
          </cell>
          <cell r="E556" t="str">
            <v>E20335010 Doctors Costs</v>
          </cell>
          <cell r="F556" t="str">
            <v>E20335</v>
          </cell>
          <cell r="G556" t="str">
            <v>Police Doctors &amp; Surgeons</v>
          </cell>
          <cell r="H556" t="str">
            <v>E20335 Police Doctors &amp; Surgeons</v>
          </cell>
          <cell r="I556" t="str">
            <v>E203</v>
          </cell>
          <cell r="J556" t="str">
            <v>Supplies &amp; Services</v>
          </cell>
          <cell r="K556" t="str">
            <v>E203 Supplies &amp; Services</v>
          </cell>
          <cell r="L556" t="str">
            <v>E2</v>
          </cell>
          <cell r="M556" t="str">
            <v>Overheads</v>
          </cell>
          <cell r="N556" t="str">
            <v>E2 Overheads</v>
          </cell>
          <cell r="O556" t="str">
            <v>KP01</v>
          </cell>
        </row>
        <row r="557">
          <cell r="A557">
            <v>635206</v>
          </cell>
          <cell r="B557" t="str">
            <v>Medical Services-New Recruits</v>
          </cell>
          <cell r="C557" t="str">
            <v>E20335010</v>
          </cell>
          <cell r="D557" t="str">
            <v>Doctors Costs</v>
          </cell>
          <cell r="E557" t="str">
            <v>E20335010 Doctors Costs</v>
          </cell>
          <cell r="F557" t="str">
            <v>E20335</v>
          </cell>
          <cell r="G557" t="str">
            <v>Police Doctors &amp; Surgeons</v>
          </cell>
          <cell r="H557" t="str">
            <v>E20335 Police Doctors &amp; Surgeons</v>
          </cell>
          <cell r="I557" t="str">
            <v>E203</v>
          </cell>
          <cell r="J557" t="str">
            <v>Supplies &amp; Services</v>
          </cell>
          <cell r="K557" t="str">
            <v>E203 Supplies &amp; Services</v>
          </cell>
          <cell r="L557" t="str">
            <v>E2</v>
          </cell>
          <cell r="M557" t="str">
            <v>Overheads</v>
          </cell>
          <cell r="N557" t="str">
            <v>E2 Overheads</v>
          </cell>
          <cell r="O557" t="str">
            <v>KP01</v>
          </cell>
        </row>
        <row r="558">
          <cell r="A558">
            <v>635207</v>
          </cell>
          <cell r="B558" t="str">
            <v>Drug &amp; Alcohol Testing</v>
          </cell>
          <cell r="C558" t="str">
            <v>E20335010</v>
          </cell>
          <cell r="D558" t="str">
            <v>Doctors Costs</v>
          </cell>
          <cell r="E558" t="str">
            <v>E20335010 Doctors Costs</v>
          </cell>
          <cell r="F558" t="str">
            <v>E20335</v>
          </cell>
          <cell r="G558" t="str">
            <v>Police Doctors &amp; Surgeons</v>
          </cell>
          <cell r="H558" t="str">
            <v>E20335 Police Doctors &amp; Surgeons</v>
          </cell>
          <cell r="I558" t="str">
            <v>E203</v>
          </cell>
          <cell r="J558" t="str">
            <v>Supplies &amp; Services</v>
          </cell>
          <cell r="K558" t="str">
            <v>E203 Supplies &amp; Services</v>
          </cell>
          <cell r="L558" t="str">
            <v>E2</v>
          </cell>
          <cell r="M558" t="str">
            <v>Overheads</v>
          </cell>
          <cell r="N558" t="str">
            <v>E2 Overheads</v>
          </cell>
          <cell r="O558" t="str">
            <v>KP01</v>
          </cell>
        </row>
        <row r="559">
          <cell r="A559">
            <v>635208</v>
          </cell>
          <cell r="B559" t="str">
            <v>Occ Health Screening</v>
          </cell>
          <cell r="C559" t="str">
            <v>E20335010</v>
          </cell>
          <cell r="D559" t="str">
            <v>Doctors Costs</v>
          </cell>
          <cell r="E559" t="str">
            <v>E20335010 Doctors Costs</v>
          </cell>
          <cell r="F559" t="str">
            <v>E20335</v>
          </cell>
          <cell r="G559" t="str">
            <v>Police Doctors &amp; Surgeons</v>
          </cell>
          <cell r="H559" t="str">
            <v>E20335 Police Doctors &amp; Surgeons</v>
          </cell>
          <cell r="I559" t="str">
            <v>E203</v>
          </cell>
          <cell r="J559" t="str">
            <v>Supplies &amp; Services</v>
          </cell>
          <cell r="K559" t="str">
            <v>E203 Supplies &amp; Services</v>
          </cell>
          <cell r="L559" t="str">
            <v>E2</v>
          </cell>
          <cell r="M559" t="str">
            <v>Overheads</v>
          </cell>
          <cell r="N559" t="str">
            <v>E2 Overheads</v>
          </cell>
          <cell r="O559" t="str">
            <v>KP01</v>
          </cell>
        </row>
        <row r="560">
          <cell r="A560">
            <v>635209</v>
          </cell>
          <cell r="B560" t="str">
            <v>Firearms Medical Reports</v>
          </cell>
          <cell r="C560" t="str">
            <v>E20335010</v>
          </cell>
          <cell r="D560" t="str">
            <v>Doctors Costs</v>
          </cell>
          <cell r="E560" t="str">
            <v>E20335010 Doctors Costs</v>
          </cell>
          <cell r="F560" t="str">
            <v>E20335</v>
          </cell>
          <cell r="G560" t="str">
            <v>Police Doctors &amp; Surgeons</v>
          </cell>
          <cell r="H560" t="str">
            <v>E20335 Police Doctors &amp; Surgeons</v>
          </cell>
          <cell r="I560" t="str">
            <v>E203</v>
          </cell>
          <cell r="J560" t="str">
            <v>Supplies &amp; Services</v>
          </cell>
          <cell r="K560" t="str">
            <v>E203 Supplies &amp; Services</v>
          </cell>
          <cell r="L560" t="str">
            <v>E2</v>
          </cell>
          <cell r="M560" t="str">
            <v>Overheads</v>
          </cell>
          <cell r="N560" t="str">
            <v>E2 Overheads</v>
          </cell>
          <cell r="O560" t="str">
            <v>KP01</v>
          </cell>
        </row>
        <row r="561">
          <cell r="A561">
            <v>635210</v>
          </cell>
          <cell r="B561" t="str">
            <v>Psychological Assessments</v>
          </cell>
          <cell r="C561" t="str">
            <v>E20335010</v>
          </cell>
          <cell r="D561" t="str">
            <v>Doctors Costs</v>
          </cell>
          <cell r="E561" t="str">
            <v>E20335010 Doctors Costs</v>
          </cell>
          <cell r="F561" t="str">
            <v>E20335</v>
          </cell>
          <cell r="G561" t="str">
            <v>Police Doctors &amp; Surgeons</v>
          </cell>
          <cell r="H561" t="str">
            <v>E20335 Police Doctors &amp; Surgeons</v>
          </cell>
          <cell r="I561" t="str">
            <v>E203</v>
          </cell>
          <cell r="J561" t="str">
            <v>Supplies &amp; Services</v>
          </cell>
          <cell r="K561" t="str">
            <v>E203 Supplies &amp; Services</v>
          </cell>
          <cell r="L561" t="str">
            <v>E2</v>
          </cell>
          <cell r="M561" t="str">
            <v>Overheads</v>
          </cell>
          <cell r="N561" t="str">
            <v>E2 Overheads</v>
          </cell>
          <cell r="O561" t="str">
            <v>KP01</v>
          </cell>
        </row>
        <row r="562">
          <cell r="A562">
            <v>635211</v>
          </cell>
          <cell r="B562" t="str">
            <v>Hospital Examination Reports</v>
          </cell>
          <cell r="C562" t="str">
            <v>E20335010</v>
          </cell>
          <cell r="D562" t="str">
            <v>Doctors Costs</v>
          </cell>
          <cell r="E562" t="str">
            <v>E20335010 Doctors Costs</v>
          </cell>
          <cell r="F562" t="str">
            <v>E20335</v>
          </cell>
          <cell r="G562" t="str">
            <v>Police Doctors &amp; Surgeons</v>
          </cell>
          <cell r="H562" t="str">
            <v>E20335 Police Doctors &amp; Surgeons</v>
          </cell>
          <cell r="I562" t="str">
            <v>E203</v>
          </cell>
          <cell r="J562" t="str">
            <v>Supplies &amp; Services</v>
          </cell>
          <cell r="K562" t="str">
            <v>E203 Supplies &amp; Services</v>
          </cell>
          <cell r="L562" t="str">
            <v>E2</v>
          </cell>
          <cell r="M562" t="str">
            <v>Overheads</v>
          </cell>
          <cell r="N562" t="str">
            <v>E2 Overheads</v>
          </cell>
          <cell r="O562" t="str">
            <v>KP01</v>
          </cell>
        </row>
        <row r="563">
          <cell r="A563">
            <v>635300</v>
          </cell>
          <cell r="B563" t="str">
            <v>Medical/First Aid &amp; Toilet Requisites</v>
          </cell>
          <cell r="C563" t="str">
            <v>E20335020</v>
          </cell>
          <cell r="D563" t="str">
            <v>First Aid Equipment</v>
          </cell>
          <cell r="E563" t="str">
            <v>E20335020 First Aid Equipment</v>
          </cell>
          <cell r="F563" t="str">
            <v>E20335</v>
          </cell>
          <cell r="G563" t="str">
            <v>Police Doctors &amp; Surgeons</v>
          </cell>
          <cell r="H563" t="str">
            <v>E20335 Police Doctors &amp; Surgeons</v>
          </cell>
          <cell r="I563" t="str">
            <v>E203</v>
          </cell>
          <cell r="J563" t="str">
            <v>Supplies &amp; Services</v>
          </cell>
          <cell r="K563" t="str">
            <v>E203 Supplies &amp; Services</v>
          </cell>
          <cell r="L563" t="str">
            <v>E2</v>
          </cell>
          <cell r="M563" t="str">
            <v>Overheads</v>
          </cell>
          <cell r="N563" t="str">
            <v>E2 Overheads</v>
          </cell>
          <cell r="O563" t="str">
            <v>KP01</v>
          </cell>
        </row>
        <row r="564">
          <cell r="A564">
            <v>635301</v>
          </cell>
          <cell r="B564" t="str">
            <v>Clinical Waste</v>
          </cell>
          <cell r="C564" t="str">
            <v>E20335020</v>
          </cell>
          <cell r="D564" t="str">
            <v>First Aid Equipment</v>
          </cell>
          <cell r="E564" t="str">
            <v>E20335020 First Aid Equipment</v>
          </cell>
          <cell r="F564" t="str">
            <v>E20335</v>
          </cell>
          <cell r="G564" t="str">
            <v>Police Doctors &amp; Surgeons</v>
          </cell>
          <cell r="H564" t="str">
            <v>E20335 Police Doctors &amp; Surgeons</v>
          </cell>
          <cell r="I564" t="str">
            <v>E203</v>
          </cell>
          <cell r="J564" t="str">
            <v>Supplies &amp; Services</v>
          </cell>
          <cell r="K564" t="str">
            <v>E203 Supplies &amp; Services</v>
          </cell>
          <cell r="L564" t="str">
            <v>E2</v>
          </cell>
          <cell r="M564" t="str">
            <v>Overheads</v>
          </cell>
          <cell r="N564" t="str">
            <v>E2 Overheads</v>
          </cell>
          <cell r="O564" t="str">
            <v>KP01</v>
          </cell>
        </row>
        <row r="565">
          <cell r="A565">
            <v>635400</v>
          </cell>
          <cell r="B565" t="str">
            <v>Interpreters Fees</v>
          </cell>
          <cell r="C565" t="str">
            <v>E20345000</v>
          </cell>
          <cell r="D565" t="str">
            <v>Interpreters &amp; Translators</v>
          </cell>
          <cell r="E565" t="str">
            <v>E20345000 Interpreters &amp; Translators</v>
          </cell>
          <cell r="F565" t="str">
            <v>E20345</v>
          </cell>
          <cell r="G565" t="str">
            <v>Interpreters &amp; Translators</v>
          </cell>
          <cell r="H565" t="str">
            <v>E20345 Interpreters &amp; Translators</v>
          </cell>
          <cell r="I565" t="str">
            <v>E203</v>
          </cell>
          <cell r="J565" t="str">
            <v>Supplies &amp; Services</v>
          </cell>
          <cell r="K565" t="str">
            <v>E203 Supplies &amp; Services</v>
          </cell>
          <cell r="L565" t="str">
            <v>E2</v>
          </cell>
          <cell r="M565" t="str">
            <v>Overheads</v>
          </cell>
          <cell r="N565" t="str">
            <v>E2 Overheads</v>
          </cell>
          <cell r="O565" t="str">
            <v>KP01</v>
          </cell>
        </row>
        <row r="566">
          <cell r="A566">
            <v>640000</v>
          </cell>
          <cell r="B566" t="str">
            <v>Telephone - Rentals</v>
          </cell>
          <cell r="C566" t="str">
            <v>E20350000</v>
          </cell>
          <cell r="D566" t="str">
            <v>Telecommunications expenditure such as telephones, mobiles &amp; pages, faxes and call &amp; line rentals.</v>
          </cell>
          <cell r="E566" t="str">
            <v>E20350000 Telecommunications expenditure such as telephones, mobiles &amp; pages, faxes and call &amp; line rentals.</v>
          </cell>
          <cell r="F566" t="str">
            <v>E20350</v>
          </cell>
          <cell r="G566" t="str">
            <v>Communications &amp; Computing</v>
          </cell>
          <cell r="H566" t="str">
            <v>E20350 Communications &amp; Computing</v>
          </cell>
          <cell r="I566" t="str">
            <v>E203</v>
          </cell>
          <cell r="J566" t="str">
            <v>Supplies &amp; Services</v>
          </cell>
          <cell r="K566" t="str">
            <v>E203 Supplies &amp; Services</v>
          </cell>
          <cell r="L566" t="str">
            <v>E2</v>
          </cell>
          <cell r="M566" t="str">
            <v>Overheads</v>
          </cell>
          <cell r="N566" t="str">
            <v>E2 Overheads</v>
          </cell>
          <cell r="O566" t="str">
            <v>KP01</v>
          </cell>
        </row>
        <row r="567">
          <cell r="A567">
            <v>640001</v>
          </cell>
          <cell r="B567" t="str">
            <v>Telephone - Calls</v>
          </cell>
          <cell r="C567" t="str">
            <v>E20350000</v>
          </cell>
          <cell r="D567" t="str">
            <v>Telecommunications expenditure such as telephones, mobiles &amp; pages, faxes and call &amp; line rentals.</v>
          </cell>
          <cell r="E567" t="str">
            <v>E20350000 Telecommunications expenditure such as telephones, mobiles &amp; pages, faxes and call &amp; line rentals.</v>
          </cell>
          <cell r="F567" t="str">
            <v>E20350</v>
          </cell>
          <cell r="G567" t="str">
            <v>Communications &amp; Computing</v>
          </cell>
          <cell r="H567" t="str">
            <v>E20350 Communications &amp; Computing</v>
          </cell>
          <cell r="I567" t="str">
            <v>E203</v>
          </cell>
          <cell r="J567" t="str">
            <v>Supplies &amp; Services</v>
          </cell>
          <cell r="K567" t="str">
            <v>E203 Supplies &amp; Services</v>
          </cell>
          <cell r="L567" t="str">
            <v>E2</v>
          </cell>
          <cell r="M567" t="str">
            <v>Overheads</v>
          </cell>
          <cell r="N567" t="str">
            <v>E2 Overheads</v>
          </cell>
          <cell r="O567" t="str">
            <v>KP01</v>
          </cell>
        </row>
        <row r="568">
          <cell r="A568">
            <v>640002</v>
          </cell>
          <cell r="B568" t="str">
            <v>Telephone - Calls</v>
          </cell>
          <cell r="C568" t="str">
            <v>E20350000</v>
          </cell>
          <cell r="D568" t="str">
            <v>Telecommunications expenditure such as telephones, mobiles &amp; pages, faxes and call &amp; line rentals.</v>
          </cell>
          <cell r="E568" t="str">
            <v>E20350000 Telecommunications expenditure such as telephones, mobiles &amp; pages, faxes and call &amp; line rentals.</v>
          </cell>
          <cell r="F568" t="str">
            <v>E20350</v>
          </cell>
          <cell r="G568" t="str">
            <v>Communications &amp; Computing</v>
          </cell>
          <cell r="H568" t="str">
            <v>E20350 Communications &amp; Computing</v>
          </cell>
          <cell r="I568" t="str">
            <v>E203</v>
          </cell>
          <cell r="J568" t="str">
            <v>Supplies &amp; Services</v>
          </cell>
          <cell r="K568" t="str">
            <v>E203 Supplies &amp; Services</v>
          </cell>
          <cell r="L568" t="str">
            <v>E2</v>
          </cell>
          <cell r="M568" t="str">
            <v>Overheads</v>
          </cell>
          <cell r="N568" t="str">
            <v>E2 Overheads</v>
          </cell>
          <cell r="O568" t="str">
            <v>KP01</v>
          </cell>
        </row>
        <row r="569">
          <cell r="A569">
            <v>640003</v>
          </cell>
          <cell r="B569" t="str">
            <v>Telephone - Other Expenses</v>
          </cell>
          <cell r="C569" t="str">
            <v>E20350000</v>
          </cell>
          <cell r="D569" t="str">
            <v>Telecommunications expenditure such as telephones, mobiles &amp; pages, faxes and call &amp; line rentals.</v>
          </cell>
          <cell r="E569" t="str">
            <v>E20350000 Telecommunications expenditure such as telephones, mobiles &amp; pages, faxes and call &amp; line rentals.</v>
          </cell>
          <cell r="F569" t="str">
            <v>E20350</v>
          </cell>
          <cell r="G569" t="str">
            <v>Communications &amp; Computing</v>
          </cell>
          <cell r="H569" t="str">
            <v>E20350 Communications &amp; Computing</v>
          </cell>
          <cell r="I569" t="str">
            <v>E203</v>
          </cell>
          <cell r="J569" t="str">
            <v>Supplies &amp; Services</v>
          </cell>
          <cell r="K569" t="str">
            <v>E203 Supplies &amp; Services</v>
          </cell>
          <cell r="L569" t="str">
            <v>E2</v>
          </cell>
          <cell r="M569" t="str">
            <v>Overheads</v>
          </cell>
          <cell r="N569" t="str">
            <v>E2 Overheads</v>
          </cell>
          <cell r="O569" t="str">
            <v>KP01</v>
          </cell>
        </row>
        <row r="570">
          <cell r="A570">
            <v>640004</v>
          </cell>
          <cell r="B570" t="str">
            <v>Mobile Phones - Rental</v>
          </cell>
          <cell r="C570" t="str">
            <v>E20350000</v>
          </cell>
          <cell r="D570" t="str">
            <v>Telecommunications expenditure such as telephones, mobiles &amp; pages, faxes and call &amp; line rentals.</v>
          </cell>
          <cell r="E570" t="str">
            <v>E20350000 Telecommunications expenditure such as telephones, mobiles &amp; pages, faxes and call &amp; line rentals.</v>
          </cell>
          <cell r="F570" t="str">
            <v>E20350</v>
          </cell>
          <cell r="G570" t="str">
            <v>Communications &amp; Computing</v>
          </cell>
          <cell r="H570" t="str">
            <v>E20350 Communications &amp; Computing</v>
          </cell>
          <cell r="I570" t="str">
            <v>E203</v>
          </cell>
          <cell r="J570" t="str">
            <v>Supplies &amp; Services</v>
          </cell>
          <cell r="K570" t="str">
            <v>E203 Supplies &amp; Services</v>
          </cell>
          <cell r="L570" t="str">
            <v>E2</v>
          </cell>
          <cell r="M570" t="str">
            <v>Overheads</v>
          </cell>
          <cell r="N570" t="str">
            <v>E2 Overheads</v>
          </cell>
          <cell r="O570" t="str">
            <v>KP01</v>
          </cell>
        </row>
        <row r="571">
          <cell r="A571">
            <v>640005</v>
          </cell>
          <cell r="B571" t="str">
            <v>Mobile Phones - Calls</v>
          </cell>
          <cell r="C571" t="str">
            <v>E20350000</v>
          </cell>
          <cell r="D571" t="str">
            <v>Telecommunications expenditure such as telephones, mobiles &amp; pages, faxes and call &amp; line rentals.</v>
          </cell>
          <cell r="E571" t="str">
            <v>E20350000 Telecommunications expenditure such as telephones, mobiles &amp; pages, faxes and call &amp; line rentals.</v>
          </cell>
          <cell r="F571" t="str">
            <v>E20350</v>
          </cell>
          <cell r="G571" t="str">
            <v>Communications &amp; Computing</v>
          </cell>
          <cell r="H571" t="str">
            <v>E20350 Communications &amp; Computing</v>
          </cell>
          <cell r="I571" t="str">
            <v>E203</v>
          </cell>
          <cell r="J571" t="str">
            <v>Supplies &amp; Services</v>
          </cell>
          <cell r="K571" t="str">
            <v>E203 Supplies &amp; Services</v>
          </cell>
          <cell r="L571" t="str">
            <v>E2</v>
          </cell>
          <cell r="M571" t="str">
            <v>Overheads</v>
          </cell>
          <cell r="N571" t="str">
            <v>E2 Overheads</v>
          </cell>
          <cell r="O571" t="str">
            <v>KP01</v>
          </cell>
        </row>
        <row r="572">
          <cell r="A572">
            <v>640006</v>
          </cell>
          <cell r="B572" t="str">
            <v>Pager rentals</v>
          </cell>
          <cell r="C572" t="str">
            <v>E20350000</v>
          </cell>
          <cell r="D572" t="str">
            <v>Telecommunications expenditure such as telephones, mobiles &amp; pages, faxes and call &amp; line rentals.</v>
          </cell>
          <cell r="E572" t="str">
            <v>E20350000 Telecommunications expenditure such as telephones, mobiles &amp; pages, faxes and call &amp; line rentals.</v>
          </cell>
          <cell r="F572" t="str">
            <v>E20350</v>
          </cell>
          <cell r="G572" t="str">
            <v>Communications &amp; Computing</v>
          </cell>
          <cell r="H572" t="str">
            <v>E20350 Communications &amp; Computing</v>
          </cell>
          <cell r="I572" t="str">
            <v>E203</v>
          </cell>
          <cell r="J572" t="str">
            <v>Supplies &amp; Services</v>
          </cell>
          <cell r="K572" t="str">
            <v>E203 Supplies &amp; Services</v>
          </cell>
          <cell r="L572" t="str">
            <v>E2</v>
          </cell>
          <cell r="M572" t="str">
            <v>Overheads</v>
          </cell>
          <cell r="N572" t="str">
            <v>E2 Overheads</v>
          </cell>
          <cell r="O572" t="str">
            <v>KP01</v>
          </cell>
        </row>
        <row r="573">
          <cell r="A573">
            <v>640007</v>
          </cell>
          <cell r="B573" t="str">
            <v>Communication Equipment</v>
          </cell>
          <cell r="C573" t="str">
            <v>E20350000</v>
          </cell>
          <cell r="D573" t="str">
            <v>Telecommunications expenditure such as telephones, mobiles &amp; pages, faxes and call &amp; line rentals.</v>
          </cell>
          <cell r="E573" t="str">
            <v>E20350000 Telecommunications expenditure such as telephones, mobiles &amp; pages, faxes and call &amp; line rentals.</v>
          </cell>
          <cell r="F573" t="str">
            <v>E20350</v>
          </cell>
          <cell r="G573" t="str">
            <v>Communications &amp; Computing</v>
          </cell>
          <cell r="H573" t="str">
            <v>E20350 Communications &amp; Computing</v>
          </cell>
          <cell r="I573" t="str">
            <v>E203</v>
          </cell>
          <cell r="J573" t="str">
            <v>Supplies &amp; Services</v>
          </cell>
          <cell r="K573" t="str">
            <v>E203 Supplies &amp; Services</v>
          </cell>
          <cell r="L573" t="str">
            <v>E2</v>
          </cell>
          <cell r="M573" t="str">
            <v>Overheads</v>
          </cell>
          <cell r="N573" t="str">
            <v>E2 Overheads</v>
          </cell>
          <cell r="O573" t="str">
            <v>KP01</v>
          </cell>
        </row>
        <row r="574">
          <cell r="A574">
            <v>640008</v>
          </cell>
          <cell r="B574" t="str">
            <v>Phone and Mobile Charges - CTIU</v>
          </cell>
          <cell r="C574" t="str">
            <v>E20350000</v>
          </cell>
          <cell r="D574" t="str">
            <v>Telecommunications expenditure such as telephones, mobiles &amp; pages, faxes and call &amp; line rentals.</v>
          </cell>
          <cell r="E574" t="str">
            <v>E20350000 Telecommunications expenditure such as telephones, mobiles &amp; pages, faxes and call &amp; line rentals.</v>
          </cell>
          <cell r="F574" t="str">
            <v>E20350</v>
          </cell>
          <cell r="G574" t="str">
            <v>Communications &amp; Computing</v>
          </cell>
          <cell r="H574" t="str">
            <v>E20350 Communications &amp; Computing</v>
          </cell>
          <cell r="I574" t="str">
            <v>E203</v>
          </cell>
          <cell r="J574" t="str">
            <v>Supplies &amp; Services</v>
          </cell>
          <cell r="K574" t="str">
            <v>E203 Supplies &amp; Services</v>
          </cell>
          <cell r="L574" t="str">
            <v>E2</v>
          </cell>
          <cell r="M574" t="str">
            <v>Overheads</v>
          </cell>
          <cell r="N574" t="str">
            <v>E2 Overheads</v>
          </cell>
          <cell r="O574" t="str">
            <v>KP01</v>
          </cell>
        </row>
        <row r="575">
          <cell r="A575">
            <v>640009</v>
          </cell>
          <cell r="B575" t="str">
            <v>External Telephones-Calls Inc</v>
          </cell>
          <cell r="C575" t="str">
            <v>E20350000</v>
          </cell>
          <cell r="D575" t="str">
            <v>Telecommunications expenditure such as telephones, mobiles &amp; pages, faxes and call &amp; line rentals.</v>
          </cell>
          <cell r="E575" t="str">
            <v>E20350000 Telecommunications expenditure such as telephones, mobiles &amp; pages, faxes and call &amp; line rentals.</v>
          </cell>
          <cell r="F575" t="str">
            <v>E20350</v>
          </cell>
          <cell r="G575" t="str">
            <v>Communications &amp; Computing</v>
          </cell>
          <cell r="H575" t="str">
            <v>E20350 Communications &amp; Computing</v>
          </cell>
          <cell r="I575" t="str">
            <v>E203</v>
          </cell>
          <cell r="J575" t="str">
            <v>Supplies &amp; Services</v>
          </cell>
          <cell r="K575" t="str">
            <v>E203 Supplies &amp; Services</v>
          </cell>
          <cell r="L575" t="str">
            <v>E2</v>
          </cell>
          <cell r="M575" t="str">
            <v>Overheads</v>
          </cell>
          <cell r="N575" t="str">
            <v>E2 Overheads</v>
          </cell>
          <cell r="O575" t="str">
            <v>KP01</v>
          </cell>
        </row>
        <row r="576">
          <cell r="A576">
            <v>640010</v>
          </cell>
          <cell r="B576" t="str">
            <v>Printing,Stationery&amp;General Office Exp -</v>
          </cell>
          <cell r="C576" t="str">
            <v>E20300000</v>
          </cell>
          <cell r="D576" t="str">
            <v>Printing &amp; stationery expenditure, includes all printing materials, in-house and bought in printing costs.</v>
          </cell>
          <cell r="E576" t="str">
            <v>E20300000 Printing &amp; stationery expenditure, includes all printing materials, in-house and bought in printing costs.</v>
          </cell>
          <cell r="F576" t="str">
            <v>E20300</v>
          </cell>
          <cell r="G576" t="str">
            <v>Office Equipment, Furniture &amp; Materials</v>
          </cell>
          <cell r="H576" t="str">
            <v>E20300 Office Equipment, Furniture &amp; Materials</v>
          </cell>
          <cell r="I576" t="str">
            <v>E203</v>
          </cell>
          <cell r="J576" t="str">
            <v>Supplies &amp; Services</v>
          </cell>
          <cell r="K576" t="str">
            <v>E203 Supplies &amp; Services</v>
          </cell>
          <cell r="L576" t="str">
            <v>E2</v>
          </cell>
          <cell r="M576" t="str">
            <v>Overheads</v>
          </cell>
          <cell r="N576" t="str">
            <v>E2 Overheads</v>
          </cell>
          <cell r="O576" t="str">
            <v>KP01</v>
          </cell>
        </row>
        <row r="577">
          <cell r="A577">
            <v>640011</v>
          </cell>
          <cell r="B577" t="str">
            <v>Mobile Data</v>
          </cell>
          <cell r="C577" t="str">
            <v>E20350000</v>
          </cell>
          <cell r="D577" t="str">
            <v>Telecommunications expenditure such as telephones, mobiles &amp; pages, faxes and call &amp; line rentals.</v>
          </cell>
          <cell r="E577" t="str">
            <v>E20350000 Telecommunications expenditure such as telephones, mobiles &amp; pages, faxes and call &amp; line rentals.</v>
          </cell>
          <cell r="F577" t="str">
            <v>E20350</v>
          </cell>
          <cell r="G577" t="str">
            <v>Communications &amp; Computing</v>
          </cell>
          <cell r="H577" t="str">
            <v>E20350 Communications &amp; Computing</v>
          </cell>
          <cell r="I577" t="str">
            <v>E203</v>
          </cell>
          <cell r="J577" t="str">
            <v>Supplies &amp; Services</v>
          </cell>
          <cell r="K577" t="str">
            <v>E203 Supplies &amp; Services</v>
          </cell>
          <cell r="L577" t="str">
            <v>E2</v>
          </cell>
          <cell r="M577" t="str">
            <v>Overheads</v>
          </cell>
          <cell r="N577" t="str">
            <v>E2 Overheads</v>
          </cell>
          <cell r="O577" t="str">
            <v>KP01</v>
          </cell>
        </row>
        <row r="578">
          <cell r="A578">
            <v>640012</v>
          </cell>
          <cell r="B578" t="str">
            <v>Ho Radio Alarms</v>
          </cell>
          <cell r="C578" t="str">
            <v>E20350000</v>
          </cell>
          <cell r="D578" t="str">
            <v>Telecommunications expenditure such as telephones, mobiles &amp; pages, faxes and call &amp; line rentals.</v>
          </cell>
          <cell r="E578" t="str">
            <v>E20350000 Telecommunications expenditure such as telephones, mobiles &amp; pages, faxes and call &amp; line rentals.</v>
          </cell>
          <cell r="F578" t="str">
            <v>E20350</v>
          </cell>
          <cell r="G578" t="str">
            <v>Communications &amp; Computing</v>
          </cell>
          <cell r="H578" t="str">
            <v>E20350 Communications &amp; Computing</v>
          </cell>
          <cell r="I578" t="str">
            <v>E203</v>
          </cell>
          <cell r="J578" t="str">
            <v>Supplies &amp; Services</v>
          </cell>
          <cell r="K578" t="str">
            <v>E203 Supplies &amp; Services</v>
          </cell>
          <cell r="L578" t="str">
            <v>E2</v>
          </cell>
          <cell r="M578" t="str">
            <v>Overheads</v>
          </cell>
          <cell r="N578" t="str">
            <v>E2 Overheads</v>
          </cell>
          <cell r="O578" t="str">
            <v>KP01</v>
          </cell>
        </row>
        <row r="579">
          <cell r="A579">
            <v>640013</v>
          </cell>
          <cell r="B579" t="str">
            <v>Telephone Enquiry Unit</v>
          </cell>
          <cell r="C579" t="str">
            <v>E20350000</v>
          </cell>
          <cell r="D579" t="str">
            <v>Telecommunications expenditure such as telephones, mobiles &amp; pages, faxes and call &amp; line rentals.</v>
          </cell>
          <cell r="E579" t="str">
            <v>E20350000 Telecommunications expenditure such as telephones, mobiles &amp; pages, faxes and call &amp; line rentals.</v>
          </cell>
          <cell r="F579" t="str">
            <v>E20350</v>
          </cell>
          <cell r="G579" t="str">
            <v>Communications &amp; Computing</v>
          </cell>
          <cell r="H579" t="str">
            <v>E20350 Communications &amp; Computing</v>
          </cell>
          <cell r="I579" t="str">
            <v>E203</v>
          </cell>
          <cell r="J579" t="str">
            <v>Supplies &amp; Services</v>
          </cell>
          <cell r="K579" t="str">
            <v>E203 Supplies &amp; Services</v>
          </cell>
          <cell r="L579" t="str">
            <v>E2</v>
          </cell>
          <cell r="M579" t="str">
            <v>Overheads</v>
          </cell>
          <cell r="N579" t="str">
            <v>E2 Overheads</v>
          </cell>
          <cell r="O579" t="str">
            <v>KP01</v>
          </cell>
        </row>
        <row r="580">
          <cell r="A580">
            <v>640020</v>
          </cell>
          <cell r="B580" t="str">
            <v>Books &amp; Publications -PREFY13</v>
          </cell>
          <cell r="C580" t="str">
            <v>E20300030</v>
          </cell>
          <cell r="D580" t="str">
            <v>Books &amp; publications, newspapers &amp; periodicals</v>
          </cell>
          <cell r="E580" t="str">
            <v>E20300030 Books &amp; publications, newspapers &amp; periodicals</v>
          </cell>
          <cell r="F580" t="str">
            <v>E20300</v>
          </cell>
          <cell r="G580" t="str">
            <v>Office Equipment, Furniture &amp; Materials</v>
          </cell>
          <cell r="H580" t="str">
            <v>E20300 Office Equipment, Furniture &amp; Materials</v>
          </cell>
          <cell r="I580" t="str">
            <v>E203</v>
          </cell>
          <cell r="J580" t="str">
            <v>Supplies &amp; Services</v>
          </cell>
          <cell r="K580" t="str">
            <v>E203 Supplies &amp; Services</v>
          </cell>
          <cell r="L580" t="str">
            <v>E2</v>
          </cell>
          <cell r="M580" t="str">
            <v>Overheads</v>
          </cell>
          <cell r="N580" t="str">
            <v>E2 Overheads</v>
          </cell>
          <cell r="O580" t="str">
            <v>KP01</v>
          </cell>
        </row>
        <row r="581">
          <cell r="A581">
            <v>640030</v>
          </cell>
          <cell r="B581" t="str">
            <v>Photocopying -PREFY13</v>
          </cell>
          <cell r="C581" t="str">
            <v>E20300010</v>
          </cell>
          <cell r="D581" t="str">
            <v>Photocopier contracts, maintenance and related charges.</v>
          </cell>
          <cell r="E581" t="str">
            <v>E20300010 Photocopier contracts, maintenance and related charges.</v>
          </cell>
          <cell r="F581" t="str">
            <v>E20300</v>
          </cell>
          <cell r="G581" t="str">
            <v>Office Equipment, Furniture &amp; Materials</v>
          </cell>
          <cell r="H581" t="str">
            <v>E20300 Office Equipment, Furniture &amp; Materials</v>
          </cell>
          <cell r="I581" t="str">
            <v>E203</v>
          </cell>
          <cell r="J581" t="str">
            <v>Supplies &amp; Services</v>
          </cell>
          <cell r="K581" t="str">
            <v>E203 Supplies &amp; Services</v>
          </cell>
          <cell r="L581" t="str">
            <v>E2</v>
          </cell>
          <cell r="M581" t="str">
            <v>Overheads</v>
          </cell>
          <cell r="N581" t="str">
            <v>E2 Overheads</v>
          </cell>
          <cell r="O581" t="str">
            <v>KP01</v>
          </cell>
        </row>
        <row r="582">
          <cell r="A582">
            <v>640100</v>
          </cell>
          <cell r="B582" t="str">
            <v>Postage</v>
          </cell>
          <cell r="C582" t="str">
            <v>E20350010</v>
          </cell>
          <cell r="D582" t="str">
            <v>Postage, carriage, courier costs</v>
          </cell>
          <cell r="E582" t="str">
            <v>E20350010 Postage, carriage, courier costs</v>
          </cell>
          <cell r="F582" t="str">
            <v>E20350</v>
          </cell>
          <cell r="G582" t="str">
            <v>Communications &amp; Computing</v>
          </cell>
          <cell r="H582" t="str">
            <v>E20350 Communications &amp; Computing</v>
          </cell>
          <cell r="I582" t="str">
            <v>E203</v>
          </cell>
          <cell r="J582" t="str">
            <v>Supplies &amp; Services</v>
          </cell>
          <cell r="K582" t="str">
            <v>E203 Supplies &amp; Services</v>
          </cell>
          <cell r="L582" t="str">
            <v>E2</v>
          </cell>
          <cell r="M582" t="str">
            <v>Overheads</v>
          </cell>
          <cell r="N582" t="str">
            <v>E2 Overheads</v>
          </cell>
          <cell r="O582" t="str">
            <v>KP01</v>
          </cell>
        </row>
        <row r="583">
          <cell r="A583">
            <v>640101</v>
          </cell>
          <cell r="B583" t="str">
            <v>CARRIAGE ON GOODS RECEIVED</v>
          </cell>
          <cell r="C583" t="str">
            <v>E20350010</v>
          </cell>
          <cell r="D583" t="str">
            <v>Postage, carriage, courier costs</v>
          </cell>
          <cell r="E583" t="str">
            <v>E20350010 Postage, carriage, courier costs</v>
          </cell>
          <cell r="F583" t="str">
            <v>E20350</v>
          </cell>
          <cell r="G583" t="str">
            <v>Communications &amp; Computing</v>
          </cell>
          <cell r="H583" t="str">
            <v>E20350 Communications &amp; Computing</v>
          </cell>
          <cell r="I583" t="str">
            <v>E203</v>
          </cell>
          <cell r="J583" t="str">
            <v>Supplies &amp; Services</v>
          </cell>
          <cell r="K583" t="str">
            <v>E203 Supplies &amp; Services</v>
          </cell>
          <cell r="L583" t="str">
            <v>E2</v>
          </cell>
          <cell r="M583" t="str">
            <v>Overheads</v>
          </cell>
          <cell r="N583" t="str">
            <v>E2 Overheads</v>
          </cell>
          <cell r="O583" t="str">
            <v>KP01</v>
          </cell>
        </row>
        <row r="584">
          <cell r="A584">
            <v>640102</v>
          </cell>
          <cell r="B584" t="str">
            <v>Hire &amp; Maint Of Franking Mach</v>
          </cell>
          <cell r="C584" t="str">
            <v>E20350010</v>
          </cell>
          <cell r="D584" t="str">
            <v>Postage, carriage, courier costs</v>
          </cell>
          <cell r="E584" t="str">
            <v>E20350010 Postage, carriage, courier costs</v>
          </cell>
          <cell r="F584" t="str">
            <v>E20350</v>
          </cell>
          <cell r="G584" t="str">
            <v>Communications &amp; Computing</v>
          </cell>
          <cell r="H584" t="str">
            <v>E20350 Communications &amp; Computing</v>
          </cell>
          <cell r="I584" t="str">
            <v>E203</v>
          </cell>
          <cell r="J584" t="str">
            <v>Supplies &amp; Services</v>
          </cell>
          <cell r="K584" t="str">
            <v>E203 Supplies &amp; Services</v>
          </cell>
          <cell r="L584" t="str">
            <v>E2</v>
          </cell>
          <cell r="M584" t="str">
            <v>Overheads</v>
          </cell>
          <cell r="N584" t="str">
            <v>E2 Overheads</v>
          </cell>
          <cell r="O584" t="str">
            <v>KP01</v>
          </cell>
        </row>
        <row r="585">
          <cell r="A585">
            <v>640103</v>
          </cell>
          <cell r="B585" t="str">
            <v>Parcels Return</v>
          </cell>
          <cell r="C585" t="str">
            <v>E20350010</v>
          </cell>
          <cell r="D585" t="str">
            <v>Postage, carriage, courier costs</v>
          </cell>
          <cell r="E585" t="str">
            <v>E20350010 Postage, carriage, courier costs</v>
          </cell>
          <cell r="F585" t="str">
            <v>E20350</v>
          </cell>
          <cell r="G585" t="str">
            <v>Communications &amp; Computing</v>
          </cell>
          <cell r="H585" t="str">
            <v>E20350 Communications &amp; Computing</v>
          </cell>
          <cell r="I585" t="str">
            <v>E203</v>
          </cell>
          <cell r="J585" t="str">
            <v>Supplies &amp; Services</v>
          </cell>
          <cell r="K585" t="str">
            <v>E203 Supplies &amp; Services</v>
          </cell>
          <cell r="L585" t="str">
            <v>E2</v>
          </cell>
          <cell r="M585" t="str">
            <v>Overheads</v>
          </cell>
          <cell r="N585" t="str">
            <v>E2 Overheads</v>
          </cell>
          <cell r="O585" t="str">
            <v>KP01</v>
          </cell>
        </row>
        <row r="586">
          <cell r="A586">
            <v>640104</v>
          </cell>
          <cell r="B586" t="str">
            <v>Business Reply Services Chgs</v>
          </cell>
          <cell r="C586" t="str">
            <v>E20350010</v>
          </cell>
          <cell r="D586" t="str">
            <v>Postage, carriage, courier costs</v>
          </cell>
          <cell r="E586" t="str">
            <v>E20350010 Postage, carriage, courier costs</v>
          </cell>
          <cell r="F586" t="str">
            <v>E20350</v>
          </cell>
          <cell r="G586" t="str">
            <v>Communications &amp; Computing</v>
          </cell>
          <cell r="H586" t="str">
            <v>E20350 Communications &amp; Computing</v>
          </cell>
          <cell r="I586" t="str">
            <v>E203</v>
          </cell>
          <cell r="J586" t="str">
            <v>Supplies &amp; Services</v>
          </cell>
          <cell r="K586" t="str">
            <v>E203 Supplies &amp; Services</v>
          </cell>
          <cell r="L586" t="str">
            <v>E2</v>
          </cell>
          <cell r="M586" t="str">
            <v>Overheads</v>
          </cell>
          <cell r="N586" t="str">
            <v>E2 Overheads</v>
          </cell>
          <cell r="O586" t="str">
            <v>KP01</v>
          </cell>
        </row>
        <row r="587">
          <cell r="A587">
            <v>640200</v>
          </cell>
          <cell r="B587" t="str">
            <v>Network Services</v>
          </cell>
          <cell r="C587" t="str">
            <v>E20350020</v>
          </cell>
          <cell r="D587" t="str">
            <v>Network Infrastructure</v>
          </cell>
          <cell r="E587" t="str">
            <v>E20350020 Network Infrastructure</v>
          </cell>
          <cell r="F587" t="str">
            <v>E20350</v>
          </cell>
          <cell r="G587" t="str">
            <v>Communications &amp; Computing</v>
          </cell>
          <cell r="H587" t="str">
            <v>E20350 Communications &amp; Computing</v>
          </cell>
          <cell r="I587" t="str">
            <v>E203</v>
          </cell>
          <cell r="J587" t="str">
            <v>Supplies &amp; Services</v>
          </cell>
          <cell r="K587" t="str">
            <v>E203 Supplies &amp; Services</v>
          </cell>
          <cell r="L587" t="str">
            <v>E2</v>
          </cell>
          <cell r="M587" t="str">
            <v>Overheads</v>
          </cell>
          <cell r="N587" t="str">
            <v>E2 Overheads</v>
          </cell>
          <cell r="O587" t="str">
            <v>KP01</v>
          </cell>
        </row>
        <row r="588">
          <cell r="A588">
            <v>640300</v>
          </cell>
          <cell r="B588" t="str">
            <v>Airwave</v>
          </cell>
          <cell r="C588" t="str">
            <v>E20350030</v>
          </cell>
          <cell r="D588" t="str">
            <v>Radios &amp; Airwave</v>
          </cell>
          <cell r="E588" t="str">
            <v>E20350030 Radios &amp; Airwave</v>
          </cell>
          <cell r="F588" t="str">
            <v>E20350</v>
          </cell>
          <cell r="G588" t="str">
            <v>Communications &amp; Computing</v>
          </cell>
          <cell r="H588" t="str">
            <v>E20350 Communications &amp; Computing</v>
          </cell>
          <cell r="I588" t="str">
            <v>E203</v>
          </cell>
          <cell r="J588" t="str">
            <v>Supplies &amp; Services</v>
          </cell>
          <cell r="K588" t="str">
            <v>E203 Supplies &amp; Services</v>
          </cell>
          <cell r="L588" t="str">
            <v>E2</v>
          </cell>
          <cell r="M588" t="str">
            <v>Overheads</v>
          </cell>
          <cell r="N588" t="str">
            <v>E2 Overheads</v>
          </cell>
          <cell r="O588" t="str">
            <v>KP01</v>
          </cell>
        </row>
        <row r="589">
          <cell r="A589">
            <v>640400</v>
          </cell>
          <cell r="B589" t="str">
            <v>Computer &amp; Other - Hardware</v>
          </cell>
          <cell r="C589" t="str">
            <v>E20350040</v>
          </cell>
          <cell r="D589" t="str">
            <v>Information Technology including IT hardware &amp; software licences purchased.</v>
          </cell>
          <cell r="E589" t="str">
            <v>E20350040 Information Technology including IT hardware &amp; software licences purchased.</v>
          </cell>
          <cell r="F589" t="str">
            <v>E20350</v>
          </cell>
          <cell r="G589" t="str">
            <v>Communications &amp; Computing</v>
          </cell>
          <cell r="H589" t="str">
            <v>E20350 Communications &amp; Computing</v>
          </cell>
          <cell r="I589" t="str">
            <v>E203</v>
          </cell>
          <cell r="J589" t="str">
            <v>Supplies &amp; Services</v>
          </cell>
          <cell r="K589" t="str">
            <v>E203 Supplies &amp; Services</v>
          </cell>
          <cell r="L589" t="str">
            <v>E2</v>
          </cell>
          <cell r="M589" t="str">
            <v>Overheads</v>
          </cell>
          <cell r="N589" t="str">
            <v>E2 Overheads</v>
          </cell>
          <cell r="O589" t="str">
            <v>KP01</v>
          </cell>
        </row>
        <row r="590">
          <cell r="A590">
            <v>640401</v>
          </cell>
          <cell r="B590" t="str">
            <v>IT Costs - Software</v>
          </cell>
          <cell r="C590" t="str">
            <v>E20350040</v>
          </cell>
          <cell r="D590" t="str">
            <v>Information Technology including IT hardware &amp; software licences purchased.</v>
          </cell>
          <cell r="E590" t="str">
            <v>E20350040 Information Technology including IT hardware &amp; software licences purchased.</v>
          </cell>
          <cell r="F590" t="str">
            <v>E20350</v>
          </cell>
          <cell r="G590" t="str">
            <v>Communications &amp; Computing</v>
          </cell>
          <cell r="H590" t="str">
            <v>E20350 Communications &amp; Computing</v>
          </cell>
          <cell r="I590" t="str">
            <v>E203</v>
          </cell>
          <cell r="J590" t="str">
            <v>Supplies &amp; Services</v>
          </cell>
          <cell r="K590" t="str">
            <v>E203 Supplies &amp; Services</v>
          </cell>
          <cell r="L590" t="str">
            <v>E2</v>
          </cell>
          <cell r="M590" t="str">
            <v>Overheads</v>
          </cell>
          <cell r="N590" t="str">
            <v>E2 Overheads</v>
          </cell>
          <cell r="O590" t="str">
            <v>KP01</v>
          </cell>
        </row>
        <row r="591">
          <cell r="A591">
            <v>640402</v>
          </cell>
          <cell r="B591" t="str">
            <v>IT Costs - Kilostream/Megastream</v>
          </cell>
          <cell r="C591" t="str">
            <v>E20350040</v>
          </cell>
          <cell r="D591" t="str">
            <v>Information Technology including IT hardware &amp; software licences purchased.</v>
          </cell>
          <cell r="E591" t="str">
            <v>E20350040 Information Technology including IT hardware &amp; software licences purchased.</v>
          </cell>
          <cell r="F591" t="str">
            <v>E20350</v>
          </cell>
          <cell r="G591" t="str">
            <v>Communications &amp; Computing</v>
          </cell>
          <cell r="H591" t="str">
            <v>E20350 Communications &amp; Computing</v>
          </cell>
          <cell r="I591" t="str">
            <v>E203</v>
          </cell>
          <cell r="J591" t="str">
            <v>Supplies &amp; Services</v>
          </cell>
          <cell r="K591" t="str">
            <v>E203 Supplies &amp; Services</v>
          </cell>
          <cell r="L591" t="str">
            <v>E2</v>
          </cell>
          <cell r="M591" t="str">
            <v>Overheads</v>
          </cell>
          <cell r="N591" t="str">
            <v>E2 Overheads</v>
          </cell>
          <cell r="O591" t="str">
            <v>KP01</v>
          </cell>
        </row>
        <row r="592">
          <cell r="A592">
            <v>640403</v>
          </cell>
          <cell r="B592" t="str">
            <v>IT Costs - Private Circuits</v>
          </cell>
          <cell r="C592" t="str">
            <v>E20350040</v>
          </cell>
          <cell r="D592" t="str">
            <v>Information Technology including IT hardware &amp; software licences purchased.</v>
          </cell>
          <cell r="E592" t="str">
            <v>E20350040 Information Technology including IT hardware &amp; software licences purchased.</v>
          </cell>
          <cell r="F592" t="str">
            <v>E20350</v>
          </cell>
          <cell r="G592" t="str">
            <v>Communications &amp; Computing</v>
          </cell>
          <cell r="H592" t="str">
            <v>E20350 Communications &amp; Computing</v>
          </cell>
          <cell r="I592" t="str">
            <v>E203</v>
          </cell>
          <cell r="J592" t="str">
            <v>Supplies &amp; Services</v>
          </cell>
          <cell r="K592" t="str">
            <v>E203 Supplies &amp; Services</v>
          </cell>
          <cell r="L592" t="str">
            <v>E2</v>
          </cell>
          <cell r="M592" t="str">
            <v>Overheads</v>
          </cell>
          <cell r="N592" t="str">
            <v>E2 Overheads</v>
          </cell>
          <cell r="O592" t="str">
            <v>KP01</v>
          </cell>
        </row>
        <row r="593">
          <cell r="A593">
            <v>640404</v>
          </cell>
          <cell r="B593" t="str">
            <v>IT Costs - Maintenance</v>
          </cell>
          <cell r="C593" t="str">
            <v>E20350040</v>
          </cell>
          <cell r="D593" t="str">
            <v>Information Technology including IT hardware &amp; software licences purchased.</v>
          </cell>
          <cell r="E593" t="str">
            <v>E20350040 Information Technology including IT hardware &amp; software licences purchased.</v>
          </cell>
          <cell r="F593" t="str">
            <v>E20350</v>
          </cell>
          <cell r="G593" t="str">
            <v>Communications &amp; Computing</v>
          </cell>
          <cell r="H593" t="str">
            <v>E20350 Communications &amp; Computing</v>
          </cell>
          <cell r="I593" t="str">
            <v>E203</v>
          </cell>
          <cell r="J593" t="str">
            <v>Supplies &amp; Services</v>
          </cell>
          <cell r="K593" t="str">
            <v>E203 Supplies &amp; Services</v>
          </cell>
          <cell r="L593" t="str">
            <v>E2</v>
          </cell>
          <cell r="M593" t="str">
            <v>Overheads</v>
          </cell>
          <cell r="N593" t="str">
            <v>E2 Overheads</v>
          </cell>
          <cell r="O593" t="str">
            <v>KP01</v>
          </cell>
        </row>
        <row r="594">
          <cell r="A594">
            <v>640405</v>
          </cell>
          <cell r="B594" t="str">
            <v>IT Costs - Consumables</v>
          </cell>
          <cell r="C594" t="str">
            <v>E20350040</v>
          </cell>
          <cell r="D594" t="str">
            <v>Information Technology including IT hardware &amp; software licences purchased.</v>
          </cell>
          <cell r="E594" t="str">
            <v>E20350040 Information Technology including IT hardware &amp; software licences purchased.</v>
          </cell>
          <cell r="F594" t="str">
            <v>E20350</v>
          </cell>
          <cell r="G594" t="str">
            <v>Communications &amp; Computing</v>
          </cell>
          <cell r="H594" t="str">
            <v>E20350 Communications &amp; Computing</v>
          </cell>
          <cell r="I594" t="str">
            <v>E203</v>
          </cell>
          <cell r="J594" t="str">
            <v>Supplies &amp; Services</v>
          </cell>
          <cell r="K594" t="str">
            <v>E203 Supplies &amp; Services</v>
          </cell>
          <cell r="L594" t="str">
            <v>E2</v>
          </cell>
          <cell r="M594" t="str">
            <v>Overheads</v>
          </cell>
          <cell r="N594" t="str">
            <v>E2 Overheads</v>
          </cell>
          <cell r="O594" t="str">
            <v>KP01</v>
          </cell>
        </row>
        <row r="595">
          <cell r="A595">
            <v>640406</v>
          </cell>
          <cell r="B595" t="str">
            <v>IT Maintenance - Software</v>
          </cell>
          <cell r="C595" t="str">
            <v>E20350040</v>
          </cell>
          <cell r="D595" t="str">
            <v>Information Technology including IT hardware &amp; software licences purchased.</v>
          </cell>
          <cell r="E595" t="str">
            <v>E20350040 Information Technology including IT hardware &amp; software licences purchased.</v>
          </cell>
          <cell r="F595" t="str">
            <v>E20350</v>
          </cell>
          <cell r="G595" t="str">
            <v>Communications &amp; Computing</v>
          </cell>
          <cell r="H595" t="str">
            <v>E20350 Communications &amp; Computing</v>
          </cell>
          <cell r="I595" t="str">
            <v>E203</v>
          </cell>
          <cell r="J595" t="str">
            <v>Supplies &amp; Services</v>
          </cell>
          <cell r="K595" t="str">
            <v>E203 Supplies &amp; Services</v>
          </cell>
          <cell r="L595" t="str">
            <v>E2</v>
          </cell>
          <cell r="M595" t="str">
            <v>Overheads</v>
          </cell>
          <cell r="N595" t="str">
            <v>E2 Overheads</v>
          </cell>
          <cell r="O595" t="str">
            <v>KP01</v>
          </cell>
        </row>
        <row r="596">
          <cell r="A596">
            <v>640407</v>
          </cell>
          <cell r="B596" t="str">
            <v>I.T. Enabling Works</v>
          </cell>
          <cell r="C596" t="str">
            <v>E20350040</v>
          </cell>
          <cell r="D596" t="str">
            <v>Information Technology including IT hardware &amp; software licences purchased.</v>
          </cell>
          <cell r="E596" t="str">
            <v>E20350040 Information Technology including IT hardware &amp; software licences purchased.</v>
          </cell>
          <cell r="F596" t="str">
            <v>E20350</v>
          </cell>
          <cell r="G596" t="str">
            <v>Communications &amp; Computing</v>
          </cell>
          <cell r="H596" t="str">
            <v>E20350 Communications &amp; Computing</v>
          </cell>
          <cell r="I596" t="str">
            <v>E203</v>
          </cell>
          <cell r="J596" t="str">
            <v>Supplies &amp; Services</v>
          </cell>
          <cell r="K596" t="str">
            <v>E203 Supplies &amp; Services</v>
          </cell>
          <cell r="L596" t="str">
            <v>E2</v>
          </cell>
          <cell r="M596" t="str">
            <v>Overheads</v>
          </cell>
          <cell r="N596" t="str">
            <v>E2 Overheads</v>
          </cell>
          <cell r="O596" t="str">
            <v>KP01</v>
          </cell>
        </row>
        <row r="597">
          <cell r="A597">
            <v>640408</v>
          </cell>
          <cell r="B597" t="str">
            <v>Epos Development</v>
          </cell>
          <cell r="C597" t="str">
            <v>E20350040</v>
          </cell>
          <cell r="D597" t="str">
            <v>Information Technology including IT hardware &amp; software licences purchased.</v>
          </cell>
          <cell r="E597" t="str">
            <v>E20350040 Information Technology including IT hardware &amp; software licences purchased.</v>
          </cell>
          <cell r="F597" t="str">
            <v>E20350</v>
          </cell>
          <cell r="G597" t="str">
            <v>Communications &amp; Computing</v>
          </cell>
          <cell r="H597" t="str">
            <v>E20350 Communications &amp; Computing</v>
          </cell>
          <cell r="I597" t="str">
            <v>E203</v>
          </cell>
          <cell r="J597" t="str">
            <v>Supplies &amp; Services</v>
          </cell>
          <cell r="K597" t="str">
            <v>E203 Supplies &amp; Services</v>
          </cell>
          <cell r="L597" t="str">
            <v>E2</v>
          </cell>
          <cell r="M597" t="str">
            <v>Overheads</v>
          </cell>
          <cell r="N597" t="str">
            <v>E2 Overheads</v>
          </cell>
          <cell r="O597" t="str">
            <v>KP01</v>
          </cell>
        </row>
        <row r="598">
          <cell r="A598">
            <v>640409</v>
          </cell>
          <cell r="B598" t="str">
            <v>E-Tendering Systems</v>
          </cell>
          <cell r="C598" t="str">
            <v>E20350040</v>
          </cell>
          <cell r="D598" t="str">
            <v>Information Technology including IT hardware &amp; software licences purchased.</v>
          </cell>
          <cell r="E598" t="str">
            <v>E20350040 Information Technology including IT hardware &amp; software licences purchased.</v>
          </cell>
          <cell r="F598" t="str">
            <v>E20350</v>
          </cell>
          <cell r="G598" t="str">
            <v>Communications &amp; Computing</v>
          </cell>
          <cell r="H598" t="str">
            <v>E20350 Communications &amp; Computing</v>
          </cell>
          <cell r="I598" t="str">
            <v>E203</v>
          </cell>
          <cell r="J598" t="str">
            <v>Supplies &amp; Services</v>
          </cell>
          <cell r="K598" t="str">
            <v>E203 Supplies &amp; Services</v>
          </cell>
          <cell r="L598" t="str">
            <v>E2</v>
          </cell>
          <cell r="M598" t="str">
            <v>Overheads</v>
          </cell>
          <cell r="N598" t="str">
            <v>E2 Overheads</v>
          </cell>
          <cell r="O598" t="str">
            <v>KP01</v>
          </cell>
        </row>
        <row r="599">
          <cell r="A599">
            <v>640410</v>
          </cell>
          <cell r="B599" t="str">
            <v>Web Hosting Licence</v>
          </cell>
          <cell r="C599" t="str">
            <v>E20350040</v>
          </cell>
          <cell r="D599" t="str">
            <v>Information Technology including IT hardware &amp; software licences purchased.</v>
          </cell>
          <cell r="E599" t="str">
            <v>E20350040 Information Technology including IT hardware &amp; software licences purchased.</v>
          </cell>
          <cell r="F599" t="str">
            <v>E20350</v>
          </cell>
          <cell r="G599" t="str">
            <v>Communications &amp; Computing</v>
          </cell>
          <cell r="H599" t="str">
            <v>E20350 Communications &amp; Computing</v>
          </cell>
          <cell r="I599" t="str">
            <v>E203</v>
          </cell>
          <cell r="J599" t="str">
            <v>Supplies &amp; Services</v>
          </cell>
          <cell r="K599" t="str">
            <v>E203 Supplies &amp; Services</v>
          </cell>
          <cell r="L599" t="str">
            <v>E2</v>
          </cell>
          <cell r="M599" t="str">
            <v>Overheads</v>
          </cell>
          <cell r="N599" t="str">
            <v>E2 Overheads</v>
          </cell>
          <cell r="O599" t="str">
            <v>KP01</v>
          </cell>
        </row>
        <row r="600">
          <cell r="A600">
            <v>640411</v>
          </cell>
          <cell r="B600" t="str">
            <v>Desktop Support</v>
          </cell>
          <cell r="C600" t="str">
            <v>E20350040</v>
          </cell>
          <cell r="D600" t="str">
            <v>Information Technology including IT hardware &amp; software licences purchased.</v>
          </cell>
          <cell r="E600" t="str">
            <v>E20350040 Information Technology including IT hardware &amp; software licences purchased.</v>
          </cell>
          <cell r="F600" t="str">
            <v>E20350</v>
          </cell>
          <cell r="G600" t="str">
            <v>Communications &amp; Computing</v>
          </cell>
          <cell r="H600" t="str">
            <v>E20350 Communications &amp; Computing</v>
          </cell>
          <cell r="I600" t="str">
            <v>E203</v>
          </cell>
          <cell r="J600" t="str">
            <v>Supplies &amp; Services</v>
          </cell>
          <cell r="K600" t="str">
            <v>E203 Supplies &amp; Services</v>
          </cell>
          <cell r="L600" t="str">
            <v>E2</v>
          </cell>
          <cell r="M600" t="str">
            <v>Overheads</v>
          </cell>
          <cell r="N600" t="str">
            <v>E2 Overheads</v>
          </cell>
          <cell r="O600" t="str">
            <v>KP01</v>
          </cell>
        </row>
        <row r="601">
          <cell r="A601">
            <v>640412</v>
          </cell>
          <cell r="B601" t="str">
            <v>Finance Systems Development</v>
          </cell>
          <cell r="C601" t="str">
            <v>E20350040</v>
          </cell>
          <cell r="D601" t="str">
            <v>Information Technology including IT hardware &amp; software licences purchased.</v>
          </cell>
          <cell r="E601" t="str">
            <v>E20350040 Information Technology including IT hardware &amp; software licences purchased.</v>
          </cell>
          <cell r="F601" t="str">
            <v>E20350</v>
          </cell>
          <cell r="G601" t="str">
            <v>Communications &amp; Computing</v>
          </cell>
          <cell r="H601" t="str">
            <v>E20350 Communications &amp; Computing</v>
          </cell>
          <cell r="I601" t="str">
            <v>E203</v>
          </cell>
          <cell r="J601" t="str">
            <v>Supplies &amp; Services</v>
          </cell>
          <cell r="K601" t="str">
            <v>E203 Supplies &amp; Services</v>
          </cell>
          <cell r="L601" t="str">
            <v>E2</v>
          </cell>
          <cell r="M601" t="str">
            <v>Overheads</v>
          </cell>
          <cell r="N601" t="str">
            <v>E2 Overheads</v>
          </cell>
          <cell r="O601" t="str">
            <v>KP01</v>
          </cell>
        </row>
        <row r="602">
          <cell r="A602">
            <v>640413</v>
          </cell>
          <cell r="B602" t="str">
            <v>Microsoft Corporate Licence</v>
          </cell>
          <cell r="C602" t="str">
            <v>E20350040</v>
          </cell>
          <cell r="D602" t="str">
            <v>Information Technology including IT hardware &amp; software licences purchased.</v>
          </cell>
          <cell r="E602" t="str">
            <v>E20350040 Information Technology including IT hardware &amp; software licences purchased.</v>
          </cell>
          <cell r="F602" t="str">
            <v>E20350</v>
          </cell>
          <cell r="G602" t="str">
            <v>Communications &amp; Computing</v>
          </cell>
          <cell r="H602" t="str">
            <v>E20350 Communications &amp; Computing</v>
          </cell>
          <cell r="I602" t="str">
            <v>E203</v>
          </cell>
          <cell r="J602" t="str">
            <v>Supplies &amp; Services</v>
          </cell>
          <cell r="K602" t="str">
            <v>E203 Supplies &amp; Services</v>
          </cell>
          <cell r="L602" t="str">
            <v>E2</v>
          </cell>
          <cell r="M602" t="str">
            <v>Overheads</v>
          </cell>
          <cell r="N602" t="str">
            <v>E2 Overheads</v>
          </cell>
          <cell r="O602" t="str">
            <v>KP01</v>
          </cell>
        </row>
        <row r="603">
          <cell r="A603">
            <v>640414</v>
          </cell>
          <cell r="B603" t="str">
            <v>Livescan</v>
          </cell>
          <cell r="C603" t="str">
            <v>E20350040</v>
          </cell>
          <cell r="D603" t="str">
            <v>Information Technology including IT hardware &amp; software licences purchased.</v>
          </cell>
          <cell r="E603" t="str">
            <v>E20350040 Information Technology including IT hardware &amp; software licences purchased.</v>
          </cell>
          <cell r="F603" t="str">
            <v>E20350</v>
          </cell>
          <cell r="G603" t="str">
            <v>Communications &amp; Computing</v>
          </cell>
          <cell r="H603" t="str">
            <v>E20350 Communications &amp; Computing</v>
          </cell>
          <cell r="I603" t="str">
            <v>E203</v>
          </cell>
          <cell r="J603" t="str">
            <v>Supplies &amp; Services</v>
          </cell>
          <cell r="K603" t="str">
            <v>E203 Supplies &amp; Services</v>
          </cell>
          <cell r="L603" t="str">
            <v>E2</v>
          </cell>
          <cell r="M603" t="str">
            <v>Overheads</v>
          </cell>
          <cell r="N603" t="str">
            <v>E2 Overheads</v>
          </cell>
          <cell r="O603" t="str">
            <v>KP01</v>
          </cell>
        </row>
        <row r="604">
          <cell r="A604">
            <v>640415</v>
          </cell>
          <cell r="B604" t="str">
            <v>Crime on Line Service Subscription</v>
          </cell>
          <cell r="C604" t="str">
            <v>E20350040</v>
          </cell>
          <cell r="D604" t="str">
            <v>Information Technology including IT hardware &amp; software licences purchased.</v>
          </cell>
          <cell r="E604" t="str">
            <v>E20350040 Information Technology including IT hardware &amp; software licences purchased.</v>
          </cell>
          <cell r="F604" t="str">
            <v>E20350</v>
          </cell>
          <cell r="G604" t="str">
            <v>Communications &amp; Computing</v>
          </cell>
          <cell r="H604" t="str">
            <v>E20350 Communications &amp; Computing</v>
          </cell>
          <cell r="I604" t="str">
            <v>E203</v>
          </cell>
          <cell r="J604" t="str">
            <v>Supplies &amp; Services</v>
          </cell>
          <cell r="K604" t="str">
            <v>E203 Supplies &amp; Services</v>
          </cell>
          <cell r="L604" t="str">
            <v>E2</v>
          </cell>
          <cell r="M604" t="str">
            <v>Overheads</v>
          </cell>
          <cell r="N604" t="str">
            <v>E2 Overheads</v>
          </cell>
          <cell r="O604" t="str">
            <v>KP01</v>
          </cell>
        </row>
        <row r="605">
          <cell r="A605">
            <v>640416</v>
          </cell>
          <cell r="B605" t="str">
            <v>New Firearms System</v>
          </cell>
          <cell r="C605" t="str">
            <v>E20350040</v>
          </cell>
          <cell r="D605" t="str">
            <v>Information Technology including IT hardware &amp; software licences purchased.</v>
          </cell>
          <cell r="E605" t="str">
            <v>E20350040 Information Technology including IT hardware &amp; software licences purchased.</v>
          </cell>
          <cell r="F605" t="str">
            <v>E20350</v>
          </cell>
          <cell r="G605" t="str">
            <v>Communications &amp; Computing</v>
          </cell>
          <cell r="H605" t="str">
            <v>E20350 Communications &amp; Computing</v>
          </cell>
          <cell r="I605" t="str">
            <v>E203</v>
          </cell>
          <cell r="J605" t="str">
            <v>Supplies &amp; Services</v>
          </cell>
          <cell r="K605" t="str">
            <v>E203 Supplies &amp; Services</v>
          </cell>
          <cell r="L605" t="str">
            <v>E2</v>
          </cell>
          <cell r="M605" t="str">
            <v>Overheads</v>
          </cell>
          <cell r="N605" t="str">
            <v>E2 Overheads</v>
          </cell>
          <cell r="O605" t="str">
            <v>KP01</v>
          </cell>
        </row>
        <row r="606">
          <cell r="A606">
            <v>640417</v>
          </cell>
          <cell r="B606" t="str">
            <v>Property Mngt System</v>
          </cell>
          <cell r="C606" t="str">
            <v>E20350040</v>
          </cell>
          <cell r="D606" t="str">
            <v>Information Technology including IT hardware &amp; software licences purchased.</v>
          </cell>
          <cell r="E606" t="str">
            <v>E20350040 Information Technology including IT hardware &amp; software licences purchased.</v>
          </cell>
          <cell r="F606" t="str">
            <v>E20350</v>
          </cell>
          <cell r="G606" t="str">
            <v>Communications &amp; Computing</v>
          </cell>
          <cell r="H606" t="str">
            <v>E20350 Communications &amp; Computing</v>
          </cell>
          <cell r="I606" t="str">
            <v>E203</v>
          </cell>
          <cell r="J606" t="str">
            <v>Supplies &amp; Services</v>
          </cell>
          <cell r="K606" t="str">
            <v>E203 Supplies &amp; Services</v>
          </cell>
          <cell r="L606" t="str">
            <v>E2</v>
          </cell>
          <cell r="M606" t="str">
            <v>Overheads</v>
          </cell>
          <cell r="N606" t="str">
            <v>E2 Overheads</v>
          </cell>
          <cell r="O606" t="str">
            <v>KP01</v>
          </cell>
        </row>
        <row r="607">
          <cell r="A607">
            <v>640418</v>
          </cell>
          <cell r="B607" t="str">
            <v>Server Infrastructure Support</v>
          </cell>
          <cell r="C607" t="str">
            <v>E20350040</v>
          </cell>
          <cell r="D607" t="str">
            <v>Information Technology including IT hardware &amp; software licences purchased.</v>
          </cell>
          <cell r="E607" t="str">
            <v>E20350040 Information Technology including IT hardware &amp; software licences purchased.</v>
          </cell>
          <cell r="F607" t="str">
            <v>E20350</v>
          </cell>
          <cell r="G607" t="str">
            <v>Communications &amp; Computing</v>
          </cell>
          <cell r="H607" t="str">
            <v>E20350 Communications &amp; Computing</v>
          </cell>
          <cell r="I607" t="str">
            <v>E203</v>
          </cell>
          <cell r="J607" t="str">
            <v>Supplies &amp; Services</v>
          </cell>
          <cell r="K607" t="str">
            <v>E203 Supplies &amp; Services</v>
          </cell>
          <cell r="L607" t="str">
            <v>E2</v>
          </cell>
          <cell r="M607" t="str">
            <v>Overheads</v>
          </cell>
          <cell r="N607" t="str">
            <v>E2 Overheads</v>
          </cell>
          <cell r="O607" t="str">
            <v>KP01</v>
          </cell>
        </row>
        <row r="608">
          <cell r="A608">
            <v>640419</v>
          </cell>
          <cell r="B608" t="str">
            <v>Application Support</v>
          </cell>
          <cell r="C608" t="str">
            <v>E20350040</v>
          </cell>
          <cell r="D608" t="str">
            <v>Information Technology including IT hardware &amp; software licences purchased.</v>
          </cell>
          <cell r="E608" t="str">
            <v>E20350040 Information Technology including IT hardware &amp; software licences purchased.</v>
          </cell>
          <cell r="F608" t="str">
            <v>E20350</v>
          </cell>
          <cell r="G608" t="str">
            <v>Communications &amp; Computing</v>
          </cell>
          <cell r="H608" t="str">
            <v>E20350 Communications &amp; Computing</v>
          </cell>
          <cell r="I608" t="str">
            <v>E203</v>
          </cell>
          <cell r="J608" t="str">
            <v>Supplies &amp; Services</v>
          </cell>
          <cell r="K608" t="str">
            <v>E203 Supplies &amp; Services</v>
          </cell>
          <cell r="L608" t="str">
            <v>E2</v>
          </cell>
          <cell r="M608" t="str">
            <v>Overheads</v>
          </cell>
          <cell r="N608" t="str">
            <v>E2 Overheads</v>
          </cell>
          <cell r="O608" t="str">
            <v>KP01</v>
          </cell>
        </row>
        <row r="609">
          <cell r="A609">
            <v>640420</v>
          </cell>
          <cell r="B609" t="str">
            <v>Payroll Contractor</v>
          </cell>
          <cell r="C609" t="str">
            <v>E20350040</v>
          </cell>
          <cell r="D609" t="str">
            <v>Information Technology including IT hardware &amp; software licences purchased.</v>
          </cell>
          <cell r="E609" t="str">
            <v>E20350040 Information Technology including IT hardware &amp; software licences purchased.</v>
          </cell>
          <cell r="F609" t="str">
            <v>E20350</v>
          </cell>
          <cell r="G609" t="str">
            <v>Communications &amp; Computing</v>
          </cell>
          <cell r="H609" t="str">
            <v>E20350 Communications &amp; Computing</v>
          </cell>
          <cell r="I609" t="str">
            <v>E203</v>
          </cell>
          <cell r="J609" t="str">
            <v>Supplies &amp; Services</v>
          </cell>
          <cell r="K609" t="str">
            <v>E203 Supplies &amp; Services</v>
          </cell>
          <cell r="L609" t="str">
            <v>E2</v>
          </cell>
          <cell r="M609" t="str">
            <v>Overheads</v>
          </cell>
          <cell r="N609" t="str">
            <v>E2 Overheads</v>
          </cell>
          <cell r="O609" t="str">
            <v>KP01</v>
          </cell>
        </row>
        <row r="610">
          <cell r="A610">
            <v>640421</v>
          </cell>
          <cell r="B610" t="str">
            <v>On-line Expenses</v>
          </cell>
          <cell r="C610" t="str">
            <v>E20350040</v>
          </cell>
          <cell r="D610" t="str">
            <v>Information Technology including IT hardware &amp; software licences purchased.</v>
          </cell>
          <cell r="E610" t="str">
            <v>E20350040 Information Technology including IT hardware &amp; software licences purchased.</v>
          </cell>
          <cell r="F610" t="str">
            <v>E20350</v>
          </cell>
          <cell r="G610" t="str">
            <v>Communications &amp; Computing</v>
          </cell>
          <cell r="H610" t="str">
            <v>E20350 Communications &amp; Computing</v>
          </cell>
          <cell r="I610" t="str">
            <v>E203</v>
          </cell>
          <cell r="J610" t="str">
            <v>Supplies &amp; Services</v>
          </cell>
          <cell r="K610" t="str">
            <v>E203 Supplies &amp; Services</v>
          </cell>
          <cell r="L610" t="str">
            <v>E2</v>
          </cell>
          <cell r="M610" t="str">
            <v>Overheads</v>
          </cell>
          <cell r="N610" t="str">
            <v>E2 Overheads</v>
          </cell>
          <cell r="O610" t="str">
            <v>KP01</v>
          </cell>
        </row>
        <row r="611">
          <cell r="A611">
            <v>640422</v>
          </cell>
          <cell r="B611" t="str">
            <v>Solcara Information System</v>
          </cell>
          <cell r="C611" t="str">
            <v>E20350040</v>
          </cell>
          <cell r="D611" t="str">
            <v>Information Technology including IT hardware &amp; software licences purchased.</v>
          </cell>
          <cell r="E611" t="str">
            <v>E20350040 Information Technology including IT hardware &amp; software licences purchased.</v>
          </cell>
          <cell r="F611" t="str">
            <v>E20350</v>
          </cell>
          <cell r="G611" t="str">
            <v>Communications &amp; Computing</v>
          </cell>
          <cell r="H611" t="str">
            <v>E20350 Communications &amp; Computing</v>
          </cell>
          <cell r="I611" t="str">
            <v>E203</v>
          </cell>
          <cell r="J611" t="str">
            <v>Supplies &amp; Services</v>
          </cell>
          <cell r="K611" t="str">
            <v>E203 Supplies &amp; Services</v>
          </cell>
          <cell r="L611" t="str">
            <v>E2</v>
          </cell>
          <cell r="M611" t="str">
            <v>Overheads</v>
          </cell>
          <cell r="N611" t="str">
            <v>E2 Overheads</v>
          </cell>
          <cell r="O611" t="str">
            <v>KP01</v>
          </cell>
        </row>
        <row r="612">
          <cell r="A612">
            <v>640499</v>
          </cell>
          <cell r="B612" t="str">
            <v>IT Kestral Savings (Non Pay)</v>
          </cell>
          <cell r="C612" t="str">
            <v>E20350040</v>
          </cell>
          <cell r="D612" t="str">
            <v>Information Technology including IT hardware &amp; software licences purchased.</v>
          </cell>
          <cell r="E612" t="str">
            <v>E20350040 Information Technology including IT hardware &amp; software licences purchased.</v>
          </cell>
          <cell r="F612" t="str">
            <v>E20350</v>
          </cell>
          <cell r="G612" t="str">
            <v>Communications &amp; Computing</v>
          </cell>
          <cell r="H612" t="str">
            <v>E20350 Communications &amp; Computing</v>
          </cell>
          <cell r="I612" t="str">
            <v>E203</v>
          </cell>
          <cell r="J612" t="str">
            <v>Supplies &amp; Services</v>
          </cell>
          <cell r="K612" t="str">
            <v>E203 Supplies &amp; Services</v>
          </cell>
          <cell r="L612" t="str">
            <v>E2</v>
          </cell>
          <cell r="M612" t="str">
            <v>Overheads</v>
          </cell>
          <cell r="N612" t="str">
            <v>E2 Overheads</v>
          </cell>
          <cell r="O612" t="str">
            <v>KP01</v>
          </cell>
        </row>
        <row r="613">
          <cell r="A613">
            <v>640500</v>
          </cell>
          <cell r="B613" t="str">
            <v>IT SRB Recharges</v>
          </cell>
          <cell r="C613" t="str">
            <v>E20350100</v>
          </cell>
          <cell r="D613" t="str">
            <v>IT Internal Recharges</v>
          </cell>
          <cell r="E613" t="str">
            <v>E20350100 IT Internal Recharges</v>
          </cell>
          <cell r="F613" t="str">
            <v>E20350</v>
          </cell>
          <cell r="G613" t="str">
            <v>Communications &amp; Computing</v>
          </cell>
          <cell r="H613" t="str">
            <v>E20350 Communications &amp; Computing</v>
          </cell>
          <cell r="I613" t="str">
            <v>E203</v>
          </cell>
          <cell r="J613" t="str">
            <v>Supplies &amp; Services</v>
          </cell>
          <cell r="K613" t="str">
            <v>E203 Supplies &amp; Services</v>
          </cell>
          <cell r="L613" t="str">
            <v>E2</v>
          </cell>
          <cell r="M613" t="str">
            <v>Overheads</v>
          </cell>
          <cell r="N613" t="str">
            <v>E2 Overheads</v>
          </cell>
          <cell r="O613" t="str">
            <v>KP01</v>
          </cell>
        </row>
        <row r="614">
          <cell r="A614">
            <v>640501</v>
          </cell>
          <cell r="B614" t="str">
            <v>IT CTIU Recharges</v>
          </cell>
          <cell r="C614" t="str">
            <v>E20350100</v>
          </cell>
          <cell r="D614" t="str">
            <v>IT Internal Recharges</v>
          </cell>
          <cell r="E614" t="str">
            <v>E20350100 IT Internal Recharges</v>
          </cell>
          <cell r="F614" t="str">
            <v>E20350</v>
          </cell>
          <cell r="G614" t="str">
            <v>Communications &amp; Computing</v>
          </cell>
          <cell r="H614" t="str">
            <v>E20350 Communications &amp; Computing</v>
          </cell>
          <cell r="I614" t="str">
            <v>E203</v>
          </cell>
          <cell r="J614" t="str">
            <v>Supplies &amp; Services</v>
          </cell>
          <cell r="K614" t="str">
            <v>E203 Supplies &amp; Services</v>
          </cell>
          <cell r="L614" t="str">
            <v>E2</v>
          </cell>
          <cell r="M614" t="str">
            <v>Overheads</v>
          </cell>
          <cell r="N614" t="str">
            <v>E2 Overheads</v>
          </cell>
          <cell r="O614" t="str">
            <v>KP01</v>
          </cell>
        </row>
        <row r="615">
          <cell r="A615">
            <v>640502</v>
          </cell>
          <cell r="B615" t="str">
            <v>IT CRB Recharges</v>
          </cell>
          <cell r="C615" t="str">
            <v>E20350100</v>
          </cell>
          <cell r="D615" t="str">
            <v>IT Internal Recharges</v>
          </cell>
          <cell r="E615" t="str">
            <v>E20350100 IT Internal Recharges</v>
          </cell>
          <cell r="F615" t="str">
            <v>E20350</v>
          </cell>
          <cell r="G615" t="str">
            <v>Communications &amp; Computing</v>
          </cell>
          <cell r="H615" t="str">
            <v>E20350 Communications &amp; Computing</v>
          </cell>
          <cell r="I615" t="str">
            <v>E203</v>
          </cell>
          <cell r="J615" t="str">
            <v>Supplies &amp; Services</v>
          </cell>
          <cell r="K615" t="str">
            <v>E203 Supplies &amp; Services</v>
          </cell>
          <cell r="L615" t="str">
            <v>E2</v>
          </cell>
          <cell r="M615" t="str">
            <v>Overheads</v>
          </cell>
          <cell r="N615" t="str">
            <v>E2 Overheads</v>
          </cell>
          <cell r="O615" t="str">
            <v>KP01</v>
          </cell>
        </row>
        <row r="616">
          <cell r="A616">
            <v>640503</v>
          </cell>
          <cell r="B616" t="str">
            <v>IT Other Recharges</v>
          </cell>
          <cell r="C616" t="str">
            <v>E20350100</v>
          </cell>
          <cell r="D616" t="str">
            <v>IT Internal Recharges</v>
          </cell>
          <cell r="E616" t="str">
            <v>E20350100 IT Internal Recharges</v>
          </cell>
          <cell r="F616" t="str">
            <v>E20350</v>
          </cell>
          <cell r="G616" t="str">
            <v>Communications &amp; Computing</v>
          </cell>
          <cell r="H616" t="str">
            <v>E20350 Communications &amp; Computing</v>
          </cell>
          <cell r="I616" t="str">
            <v>E203</v>
          </cell>
          <cell r="J616" t="str">
            <v>Supplies &amp; Services</v>
          </cell>
          <cell r="K616" t="str">
            <v>E203 Supplies &amp; Services</v>
          </cell>
          <cell r="L616" t="str">
            <v>E2</v>
          </cell>
          <cell r="M616" t="str">
            <v>Overheads</v>
          </cell>
          <cell r="N616" t="str">
            <v>E2 Overheads</v>
          </cell>
          <cell r="O616" t="str">
            <v>KP01</v>
          </cell>
        </row>
        <row r="617">
          <cell r="A617">
            <v>640504</v>
          </cell>
          <cell r="B617" t="str">
            <v>IT Internal Recharges</v>
          </cell>
          <cell r="C617" t="str">
            <v>E20350100</v>
          </cell>
          <cell r="D617" t="str">
            <v>IT Internal Recharges</v>
          </cell>
          <cell r="E617" t="str">
            <v>E20350100 IT Internal Recharges</v>
          </cell>
          <cell r="F617" t="str">
            <v>E20350</v>
          </cell>
          <cell r="G617" t="str">
            <v>Communications &amp; Computing</v>
          </cell>
          <cell r="H617" t="str">
            <v>E20350 Communications &amp; Computing</v>
          </cell>
          <cell r="I617" t="str">
            <v>E203</v>
          </cell>
          <cell r="J617" t="str">
            <v>Supplies &amp; Services</v>
          </cell>
          <cell r="K617" t="str">
            <v>E203 Supplies &amp; Services</v>
          </cell>
          <cell r="L617" t="str">
            <v>E2</v>
          </cell>
          <cell r="M617" t="str">
            <v>Overheads</v>
          </cell>
          <cell r="N617" t="str">
            <v>E2 Overheads</v>
          </cell>
          <cell r="O617" t="str">
            <v>KP01</v>
          </cell>
        </row>
        <row r="618">
          <cell r="A618">
            <v>640999</v>
          </cell>
          <cell r="B618" t="str">
            <v>TEM Activity Allocation</v>
          </cell>
          <cell r="C618" t="str">
            <v>E20350100</v>
          </cell>
          <cell r="D618" t="str">
            <v>IT Internal Recharges</v>
          </cell>
          <cell r="E618" t="str">
            <v>E20350100 IT Internal Recharges</v>
          </cell>
          <cell r="F618" t="str">
            <v>E20350</v>
          </cell>
          <cell r="G618" t="str">
            <v>Communications &amp; Computing</v>
          </cell>
          <cell r="H618" t="str">
            <v>E20350 Communications &amp; Computing</v>
          </cell>
          <cell r="I618" t="str">
            <v>E203</v>
          </cell>
          <cell r="J618" t="str">
            <v>Supplies &amp; Services</v>
          </cell>
          <cell r="K618" t="str">
            <v>E203 Supplies &amp; Services</v>
          </cell>
          <cell r="L618" t="str">
            <v>E2</v>
          </cell>
          <cell r="M618" t="str">
            <v>Overheads</v>
          </cell>
          <cell r="N618" t="str">
            <v>E2 Overheads</v>
          </cell>
          <cell r="O618" t="str">
            <v>KP01</v>
          </cell>
        </row>
        <row r="619">
          <cell r="A619">
            <v>641000</v>
          </cell>
          <cell r="B619" t="str">
            <v>Car Allowances - Members</v>
          </cell>
          <cell r="C619" t="str">
            <v>E20360000</v>
          </cell>
          <cell r="D619" t="str">
            <v>Members Allowances</v>
          </cell>
          <cell r="E619" t="str">
            <v>E20360000 Members Allowances</v>
          </cell>
          <cell r="F619" t="str">
            <v>E20360</v>
          </cell>
          <cell r="G619" t="str">
            <v>Members Allowances</v>
          </cell>
          <cell r="H619" t="str">
            <v>E20360 Members Allowances</v>
          </cell>
          <cell r="I619" t="str">
            <v>E203</v>
          </cell>
          <cell r="J619" t="str">
            <v>Supplies &amp; Services</v>
          </cell>
          <cell r="K619" t="str">
            <v>E203 Supplies &amp; Services</v>
          </cell>
          <cell r="L619" t="str">
            <v>E2</v>
          </cell>
          <cell r="M619" t="str">
            <v>Overheads</v>
          </cell>
          <cell r="N619" t="str">
            <v>E2 Overheads</v>
          </cell>
          <cell r="O619" t="str">
            <v>KP01</v>
          </cell>
        </row>
        <row r="620">
          <cell r="A620">
            <v>641001</v>
          </cell>
          <cell r="B620" t="str">
            <v>Members - Allowances</v>
          </cell>
          <cell r="C620" t="str">
            <v>E20360000</v>
          </cell>
          <cell r="D620" t="str">
            <v>Members Allowances</v>
          </cell>
          <cell r="E620" t="str">
            <v>E20360000 Members Allowances</v>
          </cell>
          <cell r="F620" t="str">
            <v>E20360</v>
          </cell>
          <cell r="G620" t="str">
            <v>Members Allowances</v>
          </cell>
          <cell r="H620" t="str">
            <v>E20360 Members Allowances</v>
          </cell>
          <cell r="I620" t="str">
            <v>E203</v>
          </cell>
          <cell r="J620" t="str">
            <v>Supplies &amp; Services</v>
          </cell>
          <cell r="K620" t="str">
            <v>E203 Supplies &amp; Services</v>
          </cell>
          <cell r="L620" t="str">
            <v>E2</v>
          </cell>
          <cell r="M620" t="str">
            <v>Overheads</v>
          </cell>
          <cell r="N620" t="str">
            <v>E2 Overheads</v>
          </cell>
          <cell r="O620" t="str">
            <v>KP01</v>
          </cell>
        </row>
        <row r="621">
          <cell r="A621">
            <v>641002</v>
          </cell>
          <cell r="B621" t="str">
            <v>Chairmans Allowance</v>
          </cell>
          <cell r="C621" t="str">
            <v>E20360000</v>
          </cell>
          <cell r="D621" t="str">
            <v>Members Allowances</v>
          </cell>
          <cell r="E621" t="str">
            <v>E20360000 Members Allowances</v>
          </cell>
          <cell r="F621" t="str">
            <v>E20360</v>
          </cell>
          <cell r="G621" t="str">
            <v>Members Allowances</v>
          </cell>
          <cell r="H621" t="str">
            <v>E20360 Members Allowances</v>
          </cell>
          <cell r="I621" t="str">
            <v>E203</v>
          </cell>
          <cell r="J621" t="str">
            <v>Supplies &amp; Services</v>
          </cell>
          <cell r="K621" t="str">
            <v>E203 Supplies &amp; Services</v>
          </cell>
          <cell r="L621" t="str">
            <v>E2</v>
          </cell>
          <cell r="M621" t="str">
            <v>Overheads</v>
          </cell>
          <cell r="N621" t="str">
            <v>E2 Overheads</v>
          </cell>
          <cell r="O621" t="str">
            <v>KP01</v>
          </cell>
        </row>
        <row r="622">
          <cell r="A622">
            <v>641003</v>
          </cell>
          <cell r="B622" t="str">
            <v>Members Basic Allowance</v>
          </cell>
          <cell r="C622" t="str">
            <v>E20360000</v>
          </cell>
          <cell r="D622" t="str">
            <v>Members Allowances</v>
          </cell>
          <cell r="E622" t="str">
            <v>E20360000 Members Allowances</v>
          </cell>
          <cell r="F622" t="str">
            <v>E20360</v>
          </cell>
          <cell r="G622" t="str">
            <v>Members Allowances</v>
          </cell>
          <cell r="H622" t="str">
            <v>E20360 Members Allowances</v>
          </cell>
          <cell r="I622" t="str">
            <v>E203</v>
          </cell>
          <cell r="J622" t="str">
            <v>Supplies &amp; Services</v>
          </cell>
          <cell r="K622" t="str">
            <v>E203 Supplies &amp; Services</v>
          </cell>
          <cell r="L622" t="str">
            <v>E2</v>
          </cell>
          <cell r="M622" t="str">
            <v>Overheads</v>
          </cell>
          <cell r="N622" t="str">
            <v>E2 Overheads</v>
          </cell>
          <cell r="O622" t="str">
            <v>KP01</v>
          </cell>
        </row>
        <row r="623">
          <cell r="A623">
            <v>641100</v>
          </cell>
          <cell r="B623" t="str">
            <v>Members Expenses</v>
          </cell>
          <cell r="C623" t="str">
            <v>E20360010</v>
          </cell>
          <cell r="D623" t="str">
            <v>Members Expenses</v>
          </cell>
          <cell r="E623" t="str">
            <v>E20360010 Members Expenses</v>
          </cell>
          <cell r="F623" t="str">
            <v>E20360</v>
          </cell>
          <cell r="G623" t="str">
            <v>Members Allowances</v>
          </cell>
          <cell r="H623" t="str">
            <v>E20360 Members Allowances</v>
          </cell>
          <cell r="I623" t="str">
            <v>E203</v>
          </cell>
          <cell r="J623" t="str">
            <v>Supplies &amp; Services</v>
          </cell>
          <cell r="K623" t="str">
            <v>E203 Supplies &amp; Services</v>
          </cell>
          <cell r="L623" t="str">
            <v>E2</v>
          </cell>
          <cell r="M623" t="str">
            <v>Overheads</v>
          </cell>
          <cell r="N623" t="str">
            <v>E2 Overheads</v>
          </cell>
          <cell r="O623" t="str">
            <v>KP01</v>
          </cell>
        </row>
        <row r="624">
          <cell r="A624">
            <v>642000</v>
          </cell>
          <cell r="B624" t="str">
            <v>Specialist Equipment</v>
          </cell>
          <cell r="C624" t="str">
            <v>E20370000</v>
          </cell>
          <cell r="D624" t="str">
            <v>Specialist Operational Equipment</v>
          </cell>
          <cell r="E624" t="str">
            <v>E20370000 Specialist Operational Equipment</v>
          </cell>
          <cell r="F624" t="str">
            <v>E20370</v>
          </cell>
          <cell r="G624" t="str">
            <v>Other Supplies &amp; Services</v>
          </cell>
          <cell r="H624" t="str">
            <v>E20370 Other Supplies &amp; Services</v>
          </cell>
          <cell r="I624" t="str">
            <v>E203</v>
          </cell>
          <cell r="J624" t="str">
            <v>Supplies &amp; Services</v>
          </cell>
          <cell r="K624" t="str">
            <v>E203 Supplies &amp; Services</v>
          </cell>
          <cell r="L624" t="str">
            <v>E2</v>
          </cell>
          <cell r="M624" t="str">
            <v>Overheads</v>
          </cell>
          <cell r="N624" t="str">
            <v>E2 Overheads</v>
          </cell>
          <cell r="O624" t="str">
            <v>KP01</v>
          </cell>
        </row>
        <row r="625">
          <cell r="A625">
            <v>642001</v>
          </cell>
          <cell r="B625" t="str">
            <v>Specialist Clothing &amp; Consumables</v>
          </cell>
          <cell r="C625" t="str">
            <v>E20370000</v>
          </cell>
          <cell r="D625" t="str">
            <v>Specialist Operational Equipment</v>
          </cell>
          <cell r="E625" t="str">
            <v>E20370000 Specialist Operational Equipment</v>
          </cell>
          <cell r="F625" t="str">
            <v>E20370</v>
          </cell>
          <cell r="G625" t="str">
            <v>Other Supplies &amp; Services</v>
          </cell>
          <cell r="H625" t="str">
            <v>E20370 Other Supplies &amp; Services</v>
          </cell>
          <cell r="I625" t="str">
            <v>E203</v>
          </cell>
          <cell r="J625" t="str">
            <v>Supplies &amp; Services</v>
          </cell>
          <cell r="K625" t="str">
            <v>E203 Supplies &amp; Services</v>
          </cell>
          <cell r="L625" t="str">
            <v>E2</v>
          </cell>
          <cell r="M625" t="str">
            <v>Overheads</v>
          </cell>
          <cell r="N625" t="str">
            <v>E2 Overheads</v>
          </cell>
          <cell r="O625" t="str">
            <v>KP01</v>
          </cell>
        </row>
        <row r="626">
          <cell r="A626">
            <v>642002</v>
          </cell>
          <cell r="B626" t="str">
            <v>Specialist Electric &amp; Other Equipment</v>
          </cell>
          <cell r="C626" t="str">
            <v>E20370000</v>
          </cell>
          <cell r="D626" t="str">
            <v>Specialist Operational Equipment</v>
          </cell>
          <cell r="E626" t="str">
            <v>E20370000 Specialist Operational Equipment</v>
          </cell>
          <cell r="F626" t="str">
            <v>E20370</v>
          </cell>
          <cell r="G626" t="str">
            <v>Other Supplies &amp; Services</v>
          </cell>
          <cell r="H626" t="str">
            <v>E20370 Other Supplies &amp; Services</v>
          </cell>
          <cell r="I626" t="str">
            <v>E203</v>
          </cell>
          <cell r="J626" t="str">
            <v>Supplies &amp; Services</v>
          </cell>
          <cell r="K626" t="str">
            <v>E203 Supplies &amp; Services</v>
          </cell>
          <cell r="L626" t="str">
            <v>E2</v>
          </cell>
          <cell r="M626" t="str">
            <v>Overheads</v>
          </cell>
          <cell r="N626" t="str">
            <v>E2 Overheads</v>
          </cell>
          <cell r="O626" t="str">
            <v>KP01</v>
          </cell>
        </row>
        <row r="627">
          <cell r="A627">
            <v>642003</v>
          </cell>
          <cell r="B627" t="str">
            <v>Tools</v>
          </cell>
          <cell r="C627" t="str">
            <v>E20370000</v>
          </cell>
          <cell r="D627" t="str">
            <v>Specialist Operational Equipment</v>
          </cell>
          <cell r="E627" t="str">
            <v>E20370000 Specialist Operational Equipment</v>
          </cell>
          <cell r="F627" t="str">
            <v>E20370</v>
          </cell>
          <cell r="G627" t="str">
            <v>Other Supplies &amp; Services</v>
          </cell>
          <cell r="H627" t="str">
            <v>E20370 Other Supplies &amp; Services</v>
          </cell>
          <cell r="I627" t="str">
            <v>E203</v>
          </cell>
          <cell r="J627" t="str">
            <v>Supplies &amp; Services</v>
          </cell>
          <cell r="K627" t="str">
            <v>E203 Supplies &amp; Services</v>
          </cell>
          <cell r="L627" t="str">
            <v>E2</v>
          </cell>
          <cell r="M627" t="str">
            <v>Overheads</v>
          </cell>
          <cell r="N627" t="str">
            <v>E2 Overheads</v>
          </cell>
          <cell r="O627" t="str">
            <v>KP01</v>
          </cell>
        </row>
        <row r="628">
          <cell r="A628">
            <v>642004</v>
          </cell>
          <cell r="B628" t="str">
            <v>Drugs</v>
          </cell>
          <cell r="C628" t="str">
            <v>E20370000</v>
          </cell>
          <cell r="D628" t="str">
            <v>Specialist Operational Equipment</v>
          </cell>
          <cell r="E628" t="str">
            <v>E20370000 Specialist Operational Equipment</v>
          </cell>
          <cell r="F628" t="str">
            <v>E20370</v>
          </cell>
          <cell r="G628" t="str">
            <v>Other Supplies &amp; Services</v>
          </cell>
          <cell r="H628" t="str">
            <v>E20370 Other Supplies &amp; Services</v>
          </cell>
          <cell r="I628" t="str">
            <v>E203</v>
          </cell>
          <cell r="J628" t="str">
            <v>Supplies &amp; Services</v>
          </cell>
          <cell r="K628" t="str">
            <v>E203 Supplies &amp; Services</v>
          </cell>
          <cell r="L628" t="str">
            <v>E2</v>
          </cell>
          <cell r="M628" t="str">
            <v>Overheads</v>
          </cell>
          <cell r="N628" t="str">
            <v>E2 Overheads</v>
          </cell>
          <cell r="O628" t="str">
            <v>KP01</v>
          </cell>
        </row>
        <row r="629">
          <cell r="A629">
            <v>642005</v>
          </cell>
          <cell r="B629" t="str">
            <v>OPC Equipment</v>
          </cell>
          <cell r="C629" t="str">
            <v>E20370000</v>
          </cell>
          <cell r="D629" t="str">
            <v>Specialist Operational Equipment</v>
          </cell>
          <cell r="E629" t="str">
            <v>E20370000 Specialist Operational Equipment</v>
          </cell>
          <cell r="F629" t="str">
            <v>E20370</v>
          </cell>
          <cell r="G629" t="str">
            <v>Other Supplies &amp; Services</v>
          </cell>
          <cell r="H629" t="str">
            <v>E20370 Other Supplies &amp; Services</v>
          </cell>
          <cell r="I629" t="str">
            <v>E203</v>
          </cell>
          <cell r="J629" t="str">
            <v>Supplies &amp; Services</v>
          </cell>
          <cell r="K629" t="str">
            <v>E203 Supplies &amp; Services</v>
          </cell>
          <cell r="L629" t="str">
            <v>E2</v>
          </cell>
          <cell r="M629" t="str">
            <v>Overheads</v>
          </cell>
          <cell r="N629" t="str">
            <v>E2 Overheads</v>
          </cell>
          <cell r="O629" t="str">
            <v>KP01</v>
          </cell>
        </row>
        <row r="630">
          <cell r="A630">
            <v>642006</v>
          </cell>
          <cell r="B630" t="str">
            <v>ANPR Equipment</v>
          </cell>
          <cell r="C630" t="str">
            <v>E20370000</v>
          </cell>
          <cell r="D630" t="str">
            <v>Specialist Operational Equipment</v>
          </cell>
          <cell r="E630" t="str">
            <v>E20370000 Specialist Operational Equipment</v>
          </cell>
          <cell r="F630" t="str">
            <v>E20370</v>
          </cell>
          <cell r="G630" t="str">
            <v>Other Supplies &amp; Services</v>
          </cell>
          <cell r="H630" t="str">
            <v>E20370 Other Supplies &amp; Services</v>
          </cell>
          <cell r="I630" t="str">
            <v>E203</v>
          </cell>
          <cell r="J630" t="str">
            <v>Supplies &amp; Services</v>
          </cell>
          <cell r="K630" t="str">
            <v>E203 Supplies &amp; Services</v>
          </cell>
          <cell r="L630" t="str">
            <v>E2</v>
          </cell>
          <cell r="M630" t="str">
            <v>Overheads</v>
          </cell>
          <cell r="N630" t="str">
            <v>E2 Overheads</v>
          </cell>
          <cell r="O630" t="str">
            <v>KP01</v>
          </cell>
        </row>
        <row r="631">
          <cell r="A631">
            <v>642007</v>
          </cell>
          <cell r="B631" t="str">
            <v>Replacement Firearms</v>
          </cell>
          <cell r="C631" t="str">
            <v>E20370000</v>
          </cell>
          <cell r="D631" t="str">
            <v>Specialist Operational Equipment</v>
          </cell>
          <cell r="E631" t="str">
            <v>E20370000 Specialist Operational Equipment</v>
          </cell>
          <cell r="F631" t="str">
            <v>E20370</v>
          </cell>
          <cell r="G631" t="str">
            <v>Other Supplies &amp; Services</v>
          </cell>
          <cell r="H631" t="str">
            <v>E20370 Other Supplies &amp; Services</v>
          </cell>
          <cell r="I631" t="str">
            <v>E203</v>
          </cell>
          <cell r="J631" t="str">
            <v>Supplies &amp; Services</v>
          </cell>
          <cell r="K631" t="str">
            <v>E203 Supplies &amp; Services</v>
          </cell>
          <cell r="L631" t="str">
            <v>E2</v>
          </cell>
          <cell r="M631" t="str">
            <v>Overheads</v>
          </cell>
          <cell r="N631" t="str">
            <v>E2 Overheads</v>
          </cell>
          <cell r="O631" t="str">
            <v>KP01</v>
          </cell>
        </row>
        <row r="632">
          <cell r="A632">
            <v>642008</v>
          </cell>
          <cell r="B632" t="str">
            <v>Stock Equipment Price Variances</v>
          </cell>
          <cell r="C632" t="str">
            <v>E20370000</v>
          </cell>
          <cell r="D632" t="str">
            <v>Specialist Operational Equipment</v>
          </cell>
          <cell r="E632" t="str">
            <v>E20370000 Specialist Operational Equipment</v>
          </cell>
          <cell r="F632" t="str">
            <v>E20370</v>
          </cell>
          <cell r="G632" t="str">
            <v>Other Supplies &amp; Services</v>
          </cell>
          <cell r="H632" t="str">
            <v>E20370 Other Supplies &amp; Services</v>
          </cell>
          <cell r="I632" t="str">
            <v>E203</v>
          </cell>
          <cell r="J632" t="str">
            <v>Supplies &amp; Services</v>
          </cell>
          <cell r="K632" t="str">
            <v>E203 Supplies &amp; Services</v>
          </cell>
          <cell r="L632" t="str">
            <v>E2</v>
          </cell>
          <cell r="M632" t="str">
            <v>Overheads</v>
          </cell>
          <cell r="N632" t="str">
            <v>E2 Overheads</v>
          </cell>
          <cell r="O632" t="str">
            <v>KP01</v>
          </cell>
        </row>
        <row r="633">
          <cell r="A633">
            <v>642009</v>
          </cell>
          <cell r="B633" t="str">
            <v>OPC COMG Force Equipment</v>
          </cell>
          <cell r="C633" t="str">
            <v>E20370000</v>
          </cell>
          <cell r="D633" t="str">
            <v>Specialist Operational Equipment</v>
          </cell>
          <cell r="E633" t="str">
            <v>E20370000 Specialist Operational Equipment</v>
          </cell>
          <cell r="F633" t="str">
            <v>E20370</v>
          </cell>
          <cell r="G633" t="str">
            <v>Other Supplies &amp; Services</v>
          </cell>
          <cell r="H633" t="str">
            <v>E20370 Other Supplies &amp; Services</v>
          </cell>
          <cell r="I633" t="str">
            <v>E203</v>
          </cell>
          <cell r="J633" t="str">
            <v>Supplies &amp; Services</v>
          </cell>
          <cell r="K633" t="str">
            <v>E203 Supplies &amp; Services</v>
          </cell>
          <cell r="L633" t="str">
            <v>E2</v>
          </cell>
          <cell r="M633" t="str">
            <v>Overheads</v>
          </cell>
          <cell r="N633" t="str">
            <v>E2 Overheads</v>
          </cell>
          <cell r="O633" t="str">
            <v>KP01</v>
          </cell>
        </row>
        <row r="634">
          <cell r="A634">
            <v>642010</v>
          </cell>
          <cell r="B634" t="str">
            <v>Underwater Search Unit Exps</v>
          </cell>
          <cell r="C634" t="str">
            <v>E20370000</v>
          </cell>
          <cell r="D634" t="str">
            <v>Specialist Operational Equipment</v>
          </cell>
          <cell r="E634" t="str">
            <v>E20370000 Specialist Operational Equipment</v>
          </cell>
          <cell r="F634" t="str">
            <v>E20370</v>
          </cell>
          <cell r="G634" t="str">
            <v>Other Supplies &amp; Services</v>
          </cell>
          <cell r="H634" t="str">
            <v>E20370 Other Supplies &amp; Services</v>
          </cell>
          <cell r="I634" t="str">
            <v>E203</v>
          </cell>
          <cell r="J634" t="str">
            <v>Supplies &amp; Services</v>
          </cell>
          <cell r="K634" t="str">
            <v>E203 Supplies &amp; Services</v>
          </cell>
          <cell r="L634" t="str">
            <v>E2</v>
          </cell>
          <cell r="M634" t="str">
            <v>Overheads</v>
          </cell>
          <cell r="N634" t="str">
            <v>E2 Overheads</v>
          </cell>
          <cell r="O634" t="str">
            <v>KP01</v>
          </cell>
        </row>
        <row r="635">
          <cell r="A635">
            <v>642011</v>
          </cell>
          <cell r="B635" t="str">
            <v>CS Spray</v>
          </cell>
          <cell r="C635" t="str">
            <v>E20370000</v>
          </cell>
          <cell r="D635" t="str">
            <v>Specialist Operational Equipment</v>
          </cell>
          <cell r="E635" t="str">
            <v>E20370000 Specialist Operational Equipment</v>
          </cell>
          <cell r="F635" t="str">
            <v>E20370</v>
          </cell>
          <cell r="G635" t="str">
            <v>Other Supplies &amp; Services</v>
          </cell>
          <cell r="H635" t="str">
            <v>E20370 Other Supplies &amp; Services</v>
          </cell>
          <cell r="I635" t="str">
            <v>E203</v>
          </cell>
          <cell r="J635" t="str">
            <v>Supplies &amp; Services</v>
          </cell>
          <cell r="K635" t="str">
            <v>E203 Supplies &amp; Services</v>
          </cell>
          <cell r="L635" t="str">
            <v>E2</v>
          </cell>
          <cell r="M635" t="str">
            <v>Overheads</v>
          </cell>
          <cell r="N635" t="str">
            <v>E2 Overheads</v>
          </cell>
          <cell r="O635" t="str">
            <v>KP01</v>
          </cell>
        </row>
        <row r="636">
          <cell r="A636">
            <v>642012</v>
          </cell>
          <cell r="B636" t="str">
            <v>Intoximeters</v>
          </cell>
          <cell r="C636" t="str">
            <v>E20370000</v>
          </cell>
          <cell r="D636" t="str">
            <v>Specialist Operational Equipment</v>
          </cell>
          <cell r="E636" t="str">
            <v>E20370000 Specialist Operational Equipment</v>
          </cell>
          <cell r="F636" t="str">
            <v>E20370</v>
          </cell>
          <cell r="G636" t="str">
            <v>Other Supplies &amp; Services</v>
          </cell>
          <cell r="H636" t="str">
            <v>E20370 Other Supplies &amp; Services</v>
          </cell>
          <cell r="I636" t="str">
            <v>E203</v>
          </cell>
          <cell r="J636" t="str">
            <v>Supplies &amp; Services</v>
          </cell>
          <cell r="K636" t="str">
            <v>E203 Supplies &amp; Services</v>
          </cell>
          <cell r="L636" t="str">
            <v>E2</v>
          </cell>
          <cell r="M636" t="str">
            <v>Overheads</v>
          </cell>
          <cell r="N636" t="str">
            <v>E2 Overheads</v>
          </cell>
          <cell r="O636" t="str">
            <v>KP01</v>
          </cell>
        </row>
        <row r="637">
          <cell r="A637">
            <v>642013</v>
          </cell>
          <cell r="B637" t="str">
            <v>Traffic Signs Equipment</v>
          </cell>
          <cell r="C637" t="str">
            <v>E20370000</v>
          </cell>
          <cell r="D637" t="str">
            <v>Specialist Operational Equipment</v>
          </cell>
          <cell r="E637" t="str">
            <v>E20370000 Specialist Operational Equipment</v>
          </cell>
          <cell r="F637" t="str">
            <v>E20370</v>
          </cell>
          <cell r="G637" t="str">
            <v>Other Supplies &amp; Services</v>
          </cell>
          <cell r="H637" t="str">
            <v>E20370 Other Supplies &amp; Services</v>
          </cell>
          <cell r="I637" t="str">
            <v>E203</v>
          </cell>
          <cell r="J637" t="str">
            <v>Supplies &amp; Services</v>
          </cell>
          <cell r="K637" t="str">
            <v>E203 Supplies &amp; Services</v>
          </cell>
          <cell r="L637" t="str">
            <v>E2</v>
          </cell>
          <cell r="M637" t="str">
            <v>Overheads</v>
          </cell>
          <cell r="N637" t="str">
            <v>E2 Overheads</v>
          </cell>
          <cell r="O637" t="str">
            <v>KP01</v>
          </cell>
        </row>
        <row r="638">
          <cell r="A638">
            <v>642014</v>
          </cell>
          <cell r="B638" t="str">
            <v>TSU - Equipment</v>
          </cell>
          <cell r="C638" t="str">
            <v>E20370000</v>
          </cell>
          <cell r="D638" t="str">
            <v>Specialist Operational Equipment</v>
          </cell>
          <cell r="E638" t="str">
            <v>E20370000 Specialist Operational Equipment</v>
          </cell>
          <cell r="F638" t="str">
            <v>E20370</v>
          </cell>
          <cell r="G638" t="str">
            <v>Other Supplies &amp; Services</v>
          </cell>
          <cell r="H638" t="str">
            <v>E20370 Other Supplies &amp; Services</v>
          </cell>
          <cell r="I638" t="str">
            <v>E203</v>
          </cell>
          <cell r="J638" t="str">
            <v>Supplies &amp; Services</v>
          </cell>
          <cell r="K638" t="str">
            <v>E203 Supplies &amp; Services</v>
          </cell>
          <cell r="L638" t="str">
            <v>E2</v>
          </cell>
          <cell r="M638" t="str">
            <v>Overheads</v>
          </cell>
          <cell r="N638" t="str">
            <v>E2 Overheads</v>
          </cell>
          <cell r="O638" t="str">
            <v>KP01</v>
          </cell>
        </row>
        <row r="639">
          <cell r="A639">
            <v>642015</v>
          </cell>
          <cell r="B639" t="str">
            <v>TSU - Materials</v>
          </cell>
          <cell r="C639" t="str">
            <v>E20370000</v>
          </cell>
          <cell r="D639" t="str">
            <v>Specialist Operational Equipment</v>
          </cell>
          <cell r="E639" t="str">
            <v>E20370000 Specialist Operational Equipment</v>
          </cell>
          <cell r="F639" t="str">
            <v>E20370</v>
          </cell>
          <cell r="G639" t="str">
            <v>Other Supplies &amp; Services</v>
          </cell>
          <cell r="H639" t="str">
            <v>E20370 Other Supplies &amp; Services</v>
          </cell>
          <cell r="I639" t="str">
            <v>E203</v>
          </cell>
          <cell r="J639" t="str">
            <v>Supplies &amp; Services</v>
          </cell>
          <cell r="K639" t="str">
            <v>E203 Supplies &amp; Services</v>
          </cell>
          <cell r="L639" t="str">
            <v>E2</v>
          </cell>
          <cell r="M639" t="str">
            <v>Overheads</v>
          </cell>
          <cell r="N639" t="str">
            <v>E2 Overheads</v>
          </cell>
          <cell r="O639" t="str">
            <v>KP01</v>
          </cell>
        </row>
        <row r="640">
          <cell r="A640">
            <v>642016</v>
          </cell>
          <cell r="B640" t="str">
            <v>EMU Equipment</v>
          </cell>
          <cell r="C640" t="str">
            <v>E20370000</v>
          </cell>
          <cell r="D640" t="str">
            <v>Specialist Operational Equipment</v>
          </cell>
          <cell r="E640" t="str">
            <v>E20370000 Specialist Operational Equipment</v>
          </cell>
          <cell r="F640" t="str">
            <v>E20370</v>
          </cell>
          <cell r="G640" t="str">
            <v>Other Supplies &amp; Services</v>
          </cell>
          <cell r="H640" t="str">
            <v>E20370 Other Supplies &amp; Services</v>
          </cell>
          <cell r="I640" t="str">
            <v>E203</v>
          </cell>
          <cell r="J640" t="str">
            <v>Supplies &amp; Services</v>
          </cell>
          <cell r="K640" t="str">
            <v>E203 Supplies &amp; Services</v>
          </cell>
          <cell r="L640" t="str">
            <v>E2</v>
          </cell>
          <cell r="M640" t="str">
            <v>Overheads</v>
          </cell>
          <cell r="N640" t="str">
            <v>E2 Overheads</v>
          </cell>
          <cell r="O640" t="str">
            <v>KP01</v>
          </cell>
        </row>
        <row r="641">
          <cell r="A641">
            <v>642018</v>
          </cell>
          <cell r="B641" t="str">
            <v>Stores Equipment Maintenance</v>
          </cell>
          <cell r="C641" t="str">
            <v>E20370000</v>
          </cell>
          <cell r="D641" t="str">
            <v>Specialist Operational Equipment</v>
          </cell>
          <cell r="E641" t="str">
            <v>E20370000 Specialist Operational Equipment</v>
          </cell>
          <cell r="F641" t="str">
            <v>E20370</v>
          </cell>
          <cell r="G641" t="str">
            <v>Other Supplies &amp; Services</v>
          </cell>
          <cell r="H641" t="str">
            <v>E20370 Other Supplies &amp; Services</v>
          </cell>
          <cell r="I641" t="str">
            <v>E203</v>
          </cell>
          <cell r="J641" t="str">
            <v>Supplies &amp; Services</v>
          </cell>
          <cell r="K641" t="str">
            <v>E203 Supplies &amp; Services</v>
          </cell>
          <cell r="L641" t="str">
            <v>E2</v>
          </cell>
          <cell r="M641" t="str">
            <v>Overheads</v>
          </cell>
          <cell r="N641" t="str">
            <v>E2 Overheads</v>
          </cell>
          <cell r="O641" t="str">
            <v>KP01</v>
          </cell>
        </row>
        <row r="642">
          <cell r="A642">
            <v>642019</v>
          </cell>
          <cell r="B642" t="str">
            <v>Other Equipment</v>
          </cell>
          <cell r="C642" t="str">
            <v>E20370000</v>
          </cell>
          <cell r="D642" t="str">
            <v>Specialist Operational Equipment</v>
          </cell>
          <cell r="E642" t="str">
            <v>E20370000 Specialist Operational Equipment</v>
          </cell>
          <cell r="F642" t="str">
            <v>E20370</v>
          </cell>
          <cell r="G642" t="str">
            <v>Other Supplies &amp; Services</v>
          </cell>
          <cell r="H642" t="str">
            <v>E20370 Other Supplies &amp; Services</v>
          </cell>
          <cell r="I642" t="str">
            <v>E203</v>
          </cell>
          <cell r="J642" t="str">
            <v>Supplies &amp; Services</v>
          </cell>
          <cell r="K642" t="str">
            <v>E203 Supplies &amp; Services</v>
          </cell>
          <cell r="L642" t="str">
            <v>E2</v>
          </cell>
          <cell r="M642" t="str">
            <v>Overheads</v>
          </cell>
          <cell r="N642" t="str">
            <v>E2 Overheads</v>
          </cell>
          <cell r="O642" t="str">
            <v>KP01</v>
          </cell>
        </row>
        <row r="643">
          <cell r="A643">
            <v>642020</v>
          </cell>
          <cell r="B643" t="str">
            <v>CT Special Equipment</v>
          </cell>
          <cell r="C643" t="str">
            <v>E20370000</v>
          </cell>
          <cell r="D643" t="str">
            <v>Specialist Operational Equipment</v>
          </cell>
          <cell r="E643" t="str">
            <v>E20370000 Specialist Operational Equipment</v>
          </cell>
          <cell r="F643" t="str">
            <v>E20370</v>
          </cell>
          <cell r="G643" t="str">
            <v>Other Supplies &amp; Services</v>
          </cell>
          <cell r="H643" t="str">
            <v>E20370 Other Supplies &amp; Services</v>
          </cell>
          <cell r="I643" t="str">
            <v>E203</v>
          </cell>
          <cell r="J643" t="str">
            <v>Supplies &amp; Services</v>
          </cell>
          <cell r="K643" t="str">
            <v>E203 Supplies &amp; Services</v>
          </cell>
          <cell r="L643" t="str">
            <v>E2</v>
          </cell>
          <cell r="M643" t="str">
            <v>Overheads</v>
          </cell>
          <cell r="N643" t="str">
            <v>E2 Overheads</v>
          </cell>
          <cell r="O643" t="str">
            <v>KP01</v>
          </cell>
        </row>
        <row r="644">
          <cell r="A644">
            <v>642021</v>
          </cell>
          <cell r="B644" t="str">
            <v>General Stock write off</v>
          </cell>
          <cell r="C644" t="str">
            <v>E20370000</v>
          </cell>
          <cell r="D644" t="str">
            <v>Specialist Operational Equipment</v>
          </cell>
          <cell r="E644" t="str">
            <v>E20370000 Specialist Operational Equipment</v>
          </cell>
          <cell r="F644" t="str">
            <v>E20370</v>
          </cell>
          <cell r="G644" t="str">
            <v>Other Supplies &amp; Services</v>
          </cell>
          <cell r="H644" t="str">
            <v>E20370 Other Supplies &amp; Services</v>
          </cell>
          <cell r="I644" t="str">
            <v>E203</v>
          </cell>
          <cell r="J644" t="str">
            <v>Supplies &amp; Services</v>
          </cell>
          <cell r="K644" t="str">
            <v>E203 Supplies &amp; Services</v>
          </cell>
          <cell r="L644" t="str">
            <v>E2</v>
          </cell>
          <cell r="M644" t="str">
            <v>Overheads</v>
          </cell>
          <cell r="N644" t="str">
            <v>E2 Overheads</v>
          </cell>
          <cell r="O644" t="str">
            <v>KP01</v>
          </cell>
        </row>
        <row r="645">
          <cell r="A645">
            <v>642022</v>
          </cell>
          <cell r="B645" t="str">
            <v>General Stock Adjustments</v>
          </cell>
          <cell r="C645" t="str">
            <v>E20370000</v>
          </cell>
          <cell r="D645" t="str">
            <v>Specialist Operational Equipment</v>
          </cell>
          <cell r="E645" t="str">
            <v>E20370000 Specialist Operational Equipment</v>
          </cell>
          <cell r="F645" t="str">
            <v>E20370</v>
          </cell>
          <cell r="G645" t="str">
            <v>Other Supplies &amp; Services</v>
          </cell>
          <cell r="H645" t="str">
            <v>E20370 Other Supplies &amp; Services</v>
          </cell>
          <cell r="I645" t="str">
            <v>E203</v>
          </cell>
          <cell r="J645" t="str">
            <v>Supplies &amp; Services</v>
          </cell>
          <cell r="K645" t="str">
            <v>E203 Supplies &amp; Services</v>
          </cell>
          <cell r="L645" t="str">
            <v>E2</v>
          </cell>
          <cell r="M645" t="str">
            <v>Overheads</v>
          </cell>
          <cell r="N645" t="str">
            <v>E2 Overheads</v>
          </cell>
          <cell r="O645" t="str">
            <v>KP01</v>
          </cell>
        </row>
        <row r="646">
          <cell r="A646">
            <v>642023</v>
          </cell>
          <cell r="B646" t="str">
            <v>Photo and Scientific - Materials</v>
          </cell>
          <cell r="C646" t="str">
            <v>E20370000</v>
          </cell>
          <cell r="D646" t="str">
            <v>Specialist Operational Equipment</v>
          </cell>
          <cell r="E646" t="str">
            <v>E20370000 Specialist Operational Equipment</v>
          </cell>
          <cell r="F646" t="str">
            <v>E20370</v>
          </cell>
          <cell r="G646" t="str">
            <v>Other Supplies &amp; Services</v>
          </cell>
          <cell r="H646" t="str">
            <v>E20370 Other Supplies &amp; Services</v>
          </cell>
          <cell r="I646" t="str">
            <v>E203</v>
          </cell>
          <cell r="J646" t="str">
            <v>Supplies &amp; Services</v>
          </cell>
          <cell r="K646" t="str">
            <v>E203 Supplies &amp; Services</v>
          </cell>
          <cell r="L646" t="str">
            <v>E2</v>
          </cell>
          <cell r="M646" t="str">
            <v>Overheads</v>
          </cell>
          <cell r="N646" t="str">
            <v>E2 Overheads</v>
          </cell>
          <cell r="O646" t="str">
            <v>KP01</v>
          </cell>
        </row>
        <row r="647">
          <cell r="A647">
            <v>642024</v>
          </cell>
          <cell r="B647" t="str">
            <v>Films &amp; Film Strips Expenses</v>
          </cell>
          <cell r="C647" t="str">
            <v>E20370000</v>
          </cell>
          <cell r="D647" t="str">
            <v>Specialist Operational Equipment</v>
          </cell>
          <cell r="E647" t="str">
            <v>E20370000 Specialist Operational Equipment</v>
          </cell>
          <cell r="F647" t="str">
            <v>E20370</v>
          </cell>
          <cell r="G647" t="str">
            <v>Other Supplies &amp; Services</v>
          </cell>
          <cell r="H647" t="str">
            <v>E20370 Other Supplies &amp; Services</v>
          </cell>
          <cell r="I647" t="str">
            <v>E203</v>
          </cell>
          <cell r="J647" t="str">
            <v>Supplies &amp; Services</v>
          </cell>
          <cell r="K647" t="str">
            <v>E203 Supplies &amp; Services</v>
          </cell>
          <cell r="L647" t="str">
            <v>E2</v>
          </cell>
          <cell r="M647" t="str">
            <v>Overheads</v>
          </cell>
          <cell r="N647" t="str">
            <v>E2 Overheads</v>
          </cell>
          <cell r="O647" t="str">
            <v>KP01</v>
          </cell>
        </row>
        <row r="648">
          <cell r="A648">
            <v>642025</v>
          </cell>
          <cell r="B648" t="str">
            <v>Photo &amp; Scientific - Equipment</v>
          </cell>
          <cell r="C648" t="str">
            <v>E20370000</v>
          </cell>
          <cell r="D648" t="str">
            <v>Specialist Operational Equipment</v>
          </cell>
          <cell r="E648" t="str">
            <v>E20370000 Specialist Operational Equipment</v>
          </cell>
          <cell r="F648" t="str">
            <v>E20370</v>
          </cell>
          <cell r="G648" t="str">
            <v>Other Supplies &amp; Services</v>
          </cell>
          <cell r="H648" t="str">
            <v>E20370 Other Supplies &amp; Services</v>
          </cell>
          <cell r="I648" t="str">
            <v>E203</v>
          </cell>
          <cell r="J648" t="str">
            <v>Supplies &amp; Services</v>
          </cell>
          <cell r="K648" t="str">
            <v>E203 Supplies &amp; Services</v>
          </cell>
          <cell r="L648" t="str">
            <v>E2</v>
          </cell>
          <cell r="M648" t="str">
            <v>Overheads</v>
          </cell>
          <cell r="N648" t="str">
            <v>E2 Overheads</v>
          </cell>
          <cell r="O648" t="str">
            <v>KP01</v>
          </cell>
        </row>
        <row r="649">
          <cell r="A649">
            <v>642026</v>
          </cell>
          <cell r="B649" t="str">
            <v>Intoximeters (alcohol screening)</v>
          </cell>
          <cell r="C649" t="str">
            <v>E20370000</v>
          </cell>
          <cell r="D649" t="str">
            <v>Specialist Operational Equipment</v>
          </cell>
          <cell r="E649" t="str">
            <v>E20370000 Specialist Operational Equipment</v>
          </cell>
          <cell r="F649" t="str">
            <v>E20370</v>
          </cell>
          <cell r="G649" t="str">
            <v>Other Supplies &amp; Services</v>
          </cell>
          <cell r="H649" t="str">
            <v>E20370 Other Supplies &amp; Services</v>
          </cell>
          <cell r="I649" t="str">
            <v>E203</v>
          </cell>
          <cell r="J649" t="str">
            <v>Supplies &amp; Services</v>
          </cell>
          <cell r="K649" t="str">
            <v>E203 Supplies &amp; Services</v>
          </cell>
          <cell r="L649" t="str">
            <v>E2</v>
          </cell>
          <cell r="M649" t="str">
            <v>Overheads</v>
          </cell>
          <cell r="N649" t="str">
            <v>E2 Overheads</v>
          </cell>
          <cell r="O649" t="str">
            <v>KP01</v>
          </cell>
        </row>
        <row r="650">
          <cell r="A650">
            <v>642027</v>
          </cell>
          <cell r="B650" t="str">
            <v>Medics Supplies</v>
          </cell>
          <cell r="C650" t="str">
            <v>E20370000</v>
          </cell>
          <cell r="D650" t="str">
            <v>Specialist Operational Equipment</v>
          </cell>
          <cell r="E650" t="str">
            <v>E20370000 Specialist Operational Equipment</v>
          </cell>
          <cell r="F650" t="str">
            <v>E20370</v>
          </cell>
          <cell r="G650" t="str">
            <v>Other Supplies &amp; Services</v>
          </cell>
          <cell r="H650" t="str">
            <v>E20370 Other Supplies &amp; Services</v>
          </cell>
          <cell r="I650" t="str">
            <v>E203</v>
          </cell>
          <cell r="J650" t="str">
            <v>Supplies &amp; Services</v>
          </cell>
          <cell r="K650" t="str">
            <v>E203 Supplies &amp; Services</v>
          </cell>
          <cell r="L650" t="str">
            <v>E2</v>
          </cell>
          <cell r="M650" t="str">
            <v>Overheads</v>
          </cell>
          <cell r="N650" t="str">
            <v>E2 Overheads</v>
          </cell>
          <cell r="O650" t="str">
            <v>KP01</v>
          </cell>
        </row>
        <row r="651">
          <cell r="A651">
            <v>642100</v>
          </cell>
          <cell r="B651" t="str">
            <v>ACPO CBRN Training</v>
          </cell>
          <cell r="C651" t="str">
            <v>E20370050</v>
          </cell>
          <cell r="D651" t="str">
            <v>Emergency, disaster, CBRN equipment &amp; kit and contingency &amp; business continuity costs</v>
          </cell>
          <cell r="E651" t="str">
            <v>E20370050 Emergency, disaster, CBRN equipment &amp; kit and contingency &amp; business continuity costs</v>
          </cell>
          <cell r="F651" t="str">
            <v>E20370</v>
          </cell>
          <cell r="G651" t="str">
            <v>Other Supplies &amp; Services</v>
          </cell>
          <cell r="H651" t="str">
            <v>E20370 Other Supplies &amp; Services</v>
          </cell>
          <cell r="I651" t="str">
            <v>E203</v>
          </cell>
          <cell r="J651" t="str">
            <v>Supplies &amp; Services</v>
          </cell>
          <cell r="K651" t="str">
            <v>E203 Supplies &amp; Services</v>
          </cell>
          <cell r="L651" t="str">
            <v>E2</v>
          </cell>
          <cell r="M651" t="str">
            <v>Overheads</v>
          </cell>
          <cell r="N651" t="str">
            <v>E2 Overheads</v>
          </cell>
          <cell r="O651" t="str">
            <v>KP01</v>
          </cell>
        </row>
        <row r="652">
          <cell r="A652">
            <v>642101</v>
          </cell>
          <cell r="B652" t="str">
            <v>Emergency, disaster, CBRN equipment &amp; ki</v>
          </cell>
          <cell r="C652" t="str">
            <v>E20370050</v>
          </cell>
          <cell r="D652" t="str">
            <v>Emergency, disaster, CBRN equipment &amp; kit and contingency &amp; business continuity costs</v>
          </cell>
          <cell r="E652" t="str">
            <v>E20370050 Emergency, disaster, CBRN equipment &amp; kit and contingency &amp; business continuity costs</v>
          </cell>
          <cell r="F652" t="str">
            <v>E20370</v>
          </cell>
          <cell r="G652" t="str">
            <v>Other Supplies &amp; Services</v>
          </cell>
          <cell r="H652" t="str">
            <v>E20370 Other Supplies &amp; Services</v>
          </cell>
          <cell r="I652" t="str">
            <v>E203</v>
          </cell>
          <cell r="J652" t="str">
            <v>Supplies &amp; Services</v>
          </cell>
          <cell r="K652" t="str">
            <v>E203 Supplies &amp; Services</v>
          </cell>
          <cell r="L652" t="str">
            <v>E2</v>
          </cell>
          <cell r="M652" t="str">
            <v>Overheads</v>
          </cell>
          <cell r="N652" t="str">
            <v>E2 Overheads</v>
          </cell>
          <cell r="O652" t="str">
            <v>KP01</v>
          </cell>
        </row>
        <row r="653">
          <cell r="A653">
            <v>642102</v>
          </cell>
          <cell r="B653" t="str">
            <v>Logistics supplies &amp; equipment</v>
          </cell>
          <cell r="C653" t="str">
            <v>E20370050</v>
          </cell>
          <cell r="D653" t="str">
            <v>Emergency, disaster, CBRN equipment &amp; kit and contingency &amp; business continuity costs</v>
          </cell>
          <cell r="E653" t="str">
            <v>E20370050 Emergency, disaster, CBRN equipment &amp; kit and contingency &amp; business continuity costs</v>
          </cell>
          <cell r="F653" t="str">
            <v>E20370</v>
          </cell>
          <cell r="G653" t="str">
            <v>Other Supplies &amp; Services</v>
          </cell>
          <cell r="H653" t="str">
            <v>E20370 Other Supplies &amp; Services</v>
          </cell>
          <cell r="I653" t="str">
            <v>E203</v>
          </cell>
          <cell r="J653" t="str">
            <v>Supplies &amp; Services</v>
          </cell>
          <cell r="K653" t="str">
            <v>E203 Supplies &amp; Services</v>
          </cell>
          <cell r="L653" t="str">
            <v>E2</v>
          </cell>
          <cell r="M653" t="str">
            <v>Overheads</v>
          </cell>
          <cell r="N653" t="str">
            <v>E2 Overheads</v>
          </cell>
          <cell r="O653" t="str">
            <v>KP01</v>
          </cell>
        </row>
        <row r="654">
          <cell r="A654">
            <v>642300</v>
          </cell>
          <cell r="B654" t="str">
            <v>Operational (non Police Premises) Securi</v>
          </cell>
          <cell r="C654" t="str">
            <v>E20370100</v>
          </cell>
          <cell r="D654" t="str">
            <v>Operational (non Police Premises) Security Costs.</v>
          </cell>
          <cell r="E654" t="str">
            <v>E20370100 Operational (non Police Premises) Security Costs.</v>
          </cell>
          <cell r="F654" t="str">
            <v>E20370</v>
          </cell>
          <cell r="G654" t="str">
            <v>Other Supplies &amp; Services</v>
          </cell>
          <cell r="H654" t="str">
            <v>E20370 Other Supplies &amp; Services</v>
          </cell>
          <cell r="I654" t="str">
            <v>E203</v>
          </cell>
          <cell r="J654" t="str">
            <v>Supplies &amp; Services</v>
          </cell>
          <cell r="K654" t="str">
            <v>E203 Supplies &amp; Services</v>
          </cell>
          <cell r="L654" t="str">
            <v>E2</v>
          </cell>
          <cell r="M654" t="str">
            <v>Overheads</v>
          </cell>
          <cell r="N654" t="str">
            <v>E2 Overheads</v>
          </cell>
          <cell r="O654" t="str">
            <v>KP01</v>
          </cell>
        </row>
        <row r="655">
          <cell r="A655">
            <v>642301</v>
          </cell>
          <cell r="B655" t="str">
            <v>Securicor Cash In Transit</v>
          </cell>
          <cell r="C655" t="str">
            <v>E20370100</v>
          </cell>
          <cell r="D655" t="str">
            <v>Operational (non Police Premises) Security Costs.</v>
          </cell>
          <cell r="E655" t="str">
            <v>E20370100 Operational (non Police Premises) Security Costs.</v>
          </cell>
          <cell r="F655" t="str">
            <v>E20370</v>
          </cell>
          <cell r="G655" t="str">
            <v>Other Supplies &amp; Services</v>
          </cell>
          <cell r="H655" t="str">
            <v>E20370 Other Supplies &amp; Services</v>
          </cell>
          <cell r="I655" t="str">
            <v>E203</v>
          </cell>
          <cell r="J655" t="str">
            <v>Supplies &amp; Services</v>
          </cell>
          <cell r="K655" t="str">
            <v>E203 Supplies &amp; Services</v>
          </cell>
          <cell r="L655" t="str">
            <v>E2</v>
          </cell>
          <cell r="M655" t="str">
            <v>Overheads</v>
          </cell>
          <cell r="N655" t="str">
            <v>E2 Overheads</v>
          </cell>
          <cell r="O655" t="str">
            <v>KP01</v>
          </cell>
        </row>
        <row r="656">
          <cell r="A656">
            <v>642400</v>
          </cell>
          <cell r="B656" t="str">
            <v>Dog Provisions</v>
          </cell>
          <cell r="C656" t="str">
            <v>E20370150</v>
          </cell>
          <cell r="D656" t="str">
            <v>Police Horses and Police Dogs.</v>
          </cell>
          <cell r="E656" t="str">
            <v>E20370150 Police Horses and Police Dogs.</v>
          </cell>
          <cell r="F656" t="str">
            <v>E20370</v>
          </cell>
          <cell r="G656" t="str">
            <v>Other Supplies &amp; Services</v>
          </cell>
          <cell r="H656" t="str">
            <v>E20370 Other Supplies &amp; Services</v>
          </cell>
          <cell r="I656" t="str">
            <v>E203</v>
          </cell>
          <cell r="J656" t="str">
            <v>Supplies &amp; Services</v>
          </cell>
          <cell r="K656" t="str">
            <v>E203 Supplies &amp; Services</v>
          </cell>
          <cell r="L656" t="str">
            <v>E2</v>
          </cell>
          <cell r="M656" t="str">
            <v>Overheads</v>
          </cell>
          <cell r="N656" t="str">
            <v>E2 Overheads</v>
          </cell>
          <cell r="O656" t="str">
            <v>KP01</v>
          </cell>
        </row>
        <row r="657">
          <cell r="A657">
            <v>642401</v>
          </cell>
          <cell r="B657" t="str">
            <v>Mounted Unit Training (officers)</v>
          </cell>
          <cell r="C657" t="str">
            <v>E20370150</v>
          </cell>
          <cell r="D657" t="str">
            <v>Police Horses and Police Dogs.</v>
          </cell>
          <cell r="E657" t="str">
            <v>E20370150 Police Horses and Police Dogs.</v>
          </cell>
          <cell r="F657" t="str">
            <v>E20370</v>
          </cell>
          <cell r="G657" t="str">
            <v>Other Supplies &amp; Services</v>
          </cell>
          <cell r="H657" t="str">
            <v>E20370 Other Supplies &amp; Services</v>
          </cell>
          <cell r="I657" t="str">
            <v>E203</v>
          </cell>
          <cell r="J657" t="str">
            <v>Supplies &amp; Services</v>
          </cell>
          <cell r="K657" t="str">
            <v>E203 Supplies &amp; Services</v>
          </cell>
          <cell r="L657" t="str">
            <v>E2</v>
          </cell>
          <cell r="M657" t="str">
            <v>Overheads</v>
          </cell>
          <cell r="N657" t="str">
            <v>E2 Overheads</v>
          </cell>
          <cell r="O657" t="str">
            <v>KP01</v>
          </cell>
        </row>
        <row r="658">
          <cell r="A658">
            <v>642402</v>
          </cell>
          <cell r="B658" t="str">
            <v>Mounted Unit Training (Horse)</v>
          </cell>
          <cell r="C658" t="str">
            <v>E20370150</v>
          </cell>
          <cell r="D658" t="str">
            <v>Police Horses and Police Dogs.</v>
          </cell>
          <cell r="E658" t="str">
            <v>E20370150 Police Horses and Police Dogs.</v>
          </cell>
          <cell r="F658" t="str">
            <v>E20370</v>
          </cell>
          <cell r="G658" t="str">
            <v>Other Supplies &amp; Services</v>
          </cell>
          <cell r="H658" t="str">
            <v>E20370 Other Supplies &amp; Services</v>
          </cell>
          <cell r="I658" t="str">
            <v>E203</v>
          </cell>
          <cell r="J658" t="str">
            <v>Supplies &amp; Services</v>
          </cell>
          <cell r="K658" t="str">
            <v>E203 Supplies &amp; Services</v>
          </cell>
          <cell r="L658" t="str">
            <v>E2</v>
          </cell>
          <cell r="M658" t="str">
            <v>Overheads</v>
          </cell>
          <cell r="N658" t="str">
            <v>E2 Overheads</v>
          </cell>
          <cell r="O658" t="str">
            <v>KP01</v>
          </cell>
        </row>
        <row r="659">
          <cell r="A659">
            <v>642403</v>
          </cell>
          <cell r="B659" t="str">
            <v>Horse Cost (feed/vets etc)</v>
          </cell>
          <cell r="C659" t="str">
            <v>E20370150</v>
          </cell>
          <cell r="D659" t="str">
            <v>Police Horses and Police Dogs.</v>
          </cell>
          <cell r="E659" t="str">
            <v>E20370150 Police Horses and Police Dogs.</v>
          </cell>
          <cell r="F659" t="str">
            <v>E20370</v>
          </cell>
          <cell r="G659" t="str">
            <v>Other Supplies &amp; Services</v>
          </cell>
          <cell r="H659" t="str">
            <v>E20370 Other Supplies &amp; Services</v>
          </cell>
          <cell r="I659" t="str">
            <v>E203</v>
          </cell>
          <cell r="J659" t="str">
            <v>Supplies &amp; Services</v>
          </cell>
          <cell r="K659" t="str">
            <v>E203 Supplies &amp; Services</v>
          </cell>
          <cell r="L659" t="str">
            <v>E2</v>
          </cell>
          <cell r="M659" t="str">
            <v>Overheads</v>
          </cell>
          <cell r="N659" t="str">
            <v>E2 Overheads</v>
          </cell>
          <cell r="O659" t="str">
            <v>KP01</v>
          </cell>
        </row>
        <row r="660">
          <cell r="A660">
            <v>642404</v>
          </cell>
          <cell r="B660" t="str">
            <v>Mounted Unit Sundry</v>
          </cell>
          <cell r="C660" t="str">
            <v>E20370150</v>
          </cell>
          <cell r="D660" t="str">
            <v>Police Horses and Police Dogs.</v>
          </cell>
          <cell r="E660" t="str">
            <v>E20370150 Police Horses and Police Dogs.</v>
          </cell>
          <cell r="F660" t="str">
            <v>E20370</v>
          </cell>
          <cell r="G660" t="str">
            <v>Other Supplies &amp; Services</v>
          </cell>
          <cell r="H660" t="str">
            <v>E20370 Other Supplies &amp; Services</v>
          </cell>
          <cell r="I660" t="str">
            <v>E203</v>
          </cell>
          <cell r="J660" t="str">
            <v>Supplies &amp; Services</v>
          </cell>
          <cell r="K660" t="str">
            <v>E203 Supplies &amp; Services</v>
          </cell>
          <cell r="L660" t="str">
            <v>E2</v>
          </cell>
          <cell r="M660" t="str">
            <v>Overheads</v>
          </cell>
          <cell r="N660" t="str">
            <v>E2 Overheads</v>
          </cell>
          <cell r="O660" t="str">
            <v>KP01</v>
          </cell>
        </row>
        <row r="661">
          <cell r="A661">
            <v>642405</v>
          </cell>
          <cell r="B661" t="str">
            <v>Horse Kit</v>
          </cell>
          <cell r="C661" t="str">
            <v>E20370150</v>
          </cell>
          <cell r="D661" t="str">
            <v>Police Horses and Police Dogs.</v>
          </cell>
          <cell r="E661" t="str">
            <v>E20370150 Police Horses and Police Dogs.</v>
          </cell>
          <cell r="F661" t="str">
            <v>E20370</v>
          </cell>
          <cell r="G661" t="str">
            <v>Other Supplies &amp; Services</v>
          </cell>
          <cell r="H661" t="str">
            <v>E20370 Other Supplies &amp; Services</v>
          </cell>
          <cell r="I661" t="str">
            <v>E203</v>
          </cell>
          <cell r="J661" t="str">
            <v>Supplies &amp; Services</v>
          </cell>
          <cell r="K661" t="str">
            <v>E203 Supplies &amp; Services</v>
          </cell>
          <cell r="L661" t="str">
            <v>E2</v>
          </cell>
          <cell r="M661" t="str">
            <v>Overheads</v>
          </cell>
          <cell r="N661" t="str">
            <v>E2 Overheads</v>
          </cell>
          <cell r="O661" t="str">
            <v>KP01</v>
          </cell>
        </row>
        <row r="662">
          <cell r="A662">
            <v>642406</v>
          </cell>
          <cell r="B662" t="str">
            <v>Purchase of Horses</v>
          </cell>
          <cell r="C662" t="str">
            <v>E20370150</v>
          </cell>
          <cell r="D662" t="str">
            <v>Police Horses and Police Dogs.</v>
          </cell>
          <cell r="E662" t="str">
            <v>E20370150 Police Horses and Police Dogs.</v>
          </cell>
          <cell r="F662" t="str">
            <v>E20370</v>
          </cell>
          <cell r="G662" t="str">
            <v>Other Supplies &amp; Services</v>
          </cell>
          <cell r="H662" t="str">
            <v>E20370 Other Supplies &amp; Services</v>
          </cell>
          <cell r="I662" t="str">
            <v>E203</v>
          </cell>
          <cell r="J662" t="str">
            <v>Supplies &amp; Services</v>
          </cell>
          <cell r="K662" t="str">
            <v>E203 Supplies &amp; Services</v>
          </cell>
          <cell r="L662" t="str">
            <v>E2</v>
          </cell>
          <cell r="M662" t="str">
            <v>Overheads</v>
          </cell>
          <cell r="N662" t="str">
            <v>E2 Overheads</v>
          </cell>
          <cell r="O662" t="str">
            <v>KP01</v>
          </cell>
        </row>
        <row r="663">
          <cell r="A663">
            <v>642500</v>
          </cell>
          <cell r="B663" t="str">
            <v>Financial Checks</v>
          </cell>
          <cell r="C663" t="str">
            <v>E20370200</v>
          </cell>
          <cell r="D663" t="str">
            <v>Other Operational Expenses</v>
          </cell>
          <cell r="E663" t="str">
            <v>E20370200 Other Operational Expenses</v>
          </cell>
          <cell r="F663" t="str">
            <v>E20370</v>
          </cell>
          <cell r="G663" t="str">
            <v>Other Supplies &amp; Services</v>
          </cell>
          <cell r="H663" t="str">
            <v>E20370 Other Supplies &amp; Services</v>
          </cell>
          <cell r="I663" t="str">
            <v>E203</v>
          </cell>
          <cell r="J663" t="str">
            <v>Supplies &amp; Services</v>
          </cell>
          <cell r="K663" t="str">
            <v>E203 Supplies &amp; Services</v>
          </cell>
          <cell r="L663" t="str">
            <v>E2</v>
          </cell>
          <cell r="M663" t="str">
            <v>Overheads</v>
          </cell>
          <cell r="N663" t="str">
            <v>E2 Overheads</v>
          </cell>
          <cell r="O663" t="str">
            <v>KP01</v>
          </cell>
        </row>
        <row r="664">
          <cell r="A664">
            <v>642501</v>
          </cell>
          <cell r="B664" t="str">
            <v>Clearing Differences Account</v>
          </cell>
          <cell r="C664" t="str">
            <v>E20370200</v>
          </cell>
          <cell r="D664" t="str">
            <v>Other Operational Expenses</v>
          </cell>
          <cell r="E664" t="str">
            <v>E20370200 Other Operational Expenses</v>
          </cell>
          <cell r="F664" t="str">
            <v>E20370</v>
          </cell>
          <cell r="G664" t="str">
            <v>Other Supplies &amp; Services</v>
          </cell>
          <cell r="H664" t="str">
            <v>E20370 Other Supplies &amp; Services</v>
          </cell>
          <cell r="I664" t="str">
            <v>E203</v>
          </cell>
          <cell r="J664" t="str">
            <v>Supplies &amp; Services</v>
          </cell>
          <cell r="K664" t="str">
            <v>E203 Supplies &amp; Services</v>
          </cell>
          <cell r="L664" t="str">
            <v>E2</v>
          </cell>
          <cell r="M664" t="str">
            <v>Overheads</v>
          </cell>
          <cell r="N664" t="str">
            <v>E2 Overheads</v>
          </cell>
          <cell r="O664" t="str">
            <v>KP01</v>
          </cell>
        </row>
        <row r="665">
          <cell r="A665">
            <v>642502</v>
          </cell>
          <cell r="B665" t="str">
            <v>Destruction of Drugs</v>
          </cell>
          <cell r="C665" t="str">
            <v>E20370200</v>
          </cell>
          <cell r="D665" t="str">
            <v>Other Operational Expenses</v>
          </cell>
          <cell r="E665" t="str">
            <v>E20370200 Other Operational Expenses</v>
          </cell>
          <cell r="F665" t="str">
            <v>E20370</v>
          </cell>
          <cell r="G665" t="str">
            <v>Other Supplies &amp; Services</v>
          </cell>
          <cell r="H665" t="str">
            <v>E20370 Other Supplies &amp; Services</v>
          </cell>
          <cell r="I665" t="str">
            <v>E203</v>
          </cell>
          <cell r="J665" t="str">
            <v>Supplies &amp; Services</v>
          </cell>
          <cell r="K665" t="str">
            <v>E203 Supplies &amp; Services</v>
          </cell>
          <cell r="L665" t="str">
            <v>E2</v>
          </cell>
          <cell r="M665" t="str">
            <v>Overheads</v>
          </cell>
          <cell r="N665" t="str">
            <v>E2 Overheads</v>
          </cell>
          <cell r="O665" t="str">
            <v>KP01</v>
          </cell>
        </row>
        <row r="666">
          <cell r="A666">
            <v>642503</v>
          </cell>
          <cell r="B666" t="str">
            <v>Traffic Weighbridge Charges</v>
          </cell>
          <cell r="C666" t="str">
            <v>E20370200</v>
          </cell>
          <cell r="D666" t="str">
            <v>Other Operational Expenses</v>
          </cell>
          <cell r="E666" t="str">
            <v>E20370200 Other Operational Expenses</v>
          </cell>
          <cell r="F666" t="str">
            <v>E20370</v>
          </cell>
          <cell r="G666" t="str">
            <v>Other Supplies &amp; Services</v>
          </cell>
          <cell r="H666" t="str">
            <v>E20370 Other Supplies &amp; Services</v>
          </cell>
          <cell r="I666" t="str">
            <v>E203</v>
          </cell>
          <cell r="J666" t="str">
            <v>Supplies &amp; Services</v>
          </cell>
          <cell r="K666" t="str">
            <v>E203 Supplies &amp; Services</v>
          </cell>
          <cell r="L666" t="str">
            <v>E2</v>
          </cell>
          <cell r="M666" t="str">
            <v>Overheads</v>
          </cell>
          <cell r="N666" t="str">
            <v>E2 Overheads</v>
          </cell>
          <cell r="O666" t="str">
            <v>KP01</v>
          </cell>
        </row>
        <row r="667">
          <cell r="A667">
            <v>642504</v>
          </cell>
          <cell r="B667" t="str">
            <v>Local Operational Expenditure</v>
          </cell>
          <cell r="C667" t="str">
            <v>E20370200</v>
          </cell>
          <cell r="D667" t="str">
            <v>Other Operational Expenses</v>
          </cell>
          <cell r="E667" t="str">
            <v>E20370200 Other Operational Expenses</v>
          </cell>
          <cell r="F667" t="str">
            <v>E20370</v>
          </cell>
          <cell r="G667" t="str">
            <v>Other Supplies &amp; Services</v>
          </cell>
          <cell r="H667" t="str">
            <v>E20370 Other Supplies &amp; Services</v>
          </cell>
          <cell r="I667" t="str">
            <v>E203</v>
          </cell>
          <cell r="J667" t="str">
            <v>Supplies &amp; Services</v>
          </cell>
          <cell r="K667" t="str">
            <v>E203 Supplies &amp; Services</v>
          </cell>
          <cell r="L667" t="str">
            <v>E2</v>
          </cell>
          <cell r="M667" t="str">
            <v>Overheads</v>
          </cell>
          <cell r="N667" t="str">
            <v>E2 Overheads</v>
          </cell>
          <cell r="O667" t="str">
            <v>KP01</v>
          </cell>
        </row>
        <row r="668">
          <cell r="A668">
            <v>642505</v>
          </cell>
          <cell r="B668" t="str">
            <v>Gov Purchase card misc expenses</v>
          </cell>
          <cell r="C668" t="str">
            <v>E20370200</v>
          </cell>
          <cell r="D668" t="str">
            <v>Other Operational Expenses</v>
          </cell>
          <cell r="E668" t="str">
            <v>E20370200 Other Operational Expenses</v>
          </cell>
          <cell r="F668" t="str">
            <v>E20370</v>
          </cell>
          <cell r="G668" t="str">
            <v>Other Supplies &amp; Services</v>
          </cell>
          <cell r="H668" t="str">
            <v>E20370 Other Supplies &amp; Services</v>
          </cell>
          <cell r="I668" t="str">
            <v>E203</v>
          </cell>
          <cell r="J668" t="str">
            <v>Supplies &amp; Services</v>
          </cell>
          <cell r="K668" t="str">
            <v>E203 Supplies &amp; Services</v>
          </cell>
          <cell r="L668" t="str">
            <v>E2</v>
          </cell>
          <cell r="M668" t="str">
            <v>Overheads</v>
          </cell>
          <cell r="N668" t="str">
            <v>E2 Overheads</v>
          </cell>
          <cell r="O668" t="str">
            <v>KP01</v>
          </cell>
        </row>
        <row r="669">
          <cell r="A669">
            <v>642506</v>
          </cell>
          <cell r="B669" t="str">
            <v>Overnight Allowance P17/05</v>
          </cell>
          <cell r="C669" t="str">
            <v>E20370200</v>
          </cell>
          <cell r="D669" t="str">
            <v>Other Operational Expenses</v>
          </cell>
          <cell r="E669" t="str">
            <v>E20370200 Other Operational Expenses</v>
          </cell>
          <cell r="F669" t="str">
            <v>E20370</v>
          </cell>
          <cell r="G669" t="str">
            <v>Other Supplies &amp; Services</v>
          </cell>
          <cell r="H669" t="str">
            <v>E20370 Other Supplies &amp; Services</v>
          </cell>
          <cell r="I669" t="str">
            <v>E203</v>
          </cell>
          <cell r="J669" t="str">
            <v>Supplies &amp; Services</v>
          </cell>
          <cell r="K669" t="str">
            <v>E203 Supplies &amp; Services</v>
          </cell>
          <cell r="L669" t="str">
            <v>E2</v>
          </cell>
          <cell r="M669" t="str">
            <v>Overheads</v>
          </cell>
          <cell r="N669" t="str">
            <v>E2 Overheads</v>
          </cell>
          <cell r="O669" t="str">
            <v>KP01</v>
          </cell>
        </row>
        <row r="670">
          <cell r="A670">
            <v>642507</v>
          </cell>
          <cell r="B670" t="str">
            <v>PA Professional Fees</v>
          </cell>
          <cell r="C670" t="str">
            <v>E20370200</v>
          </cell>
          <cell r="D670" t="str">
            <v>Other Operational Expenses</v>
          </cell>
          <cell r="E670" t="str">
            <v>E20370200 Other Operational Expenses</v>
          </cell>
          <cell r="F670" t="str">
            <v>E20370</v>
          </cell>
          <cell r="G670" t="str">
            <v>Other Supplies &amp; Services</v>
          </cell>
          <cell r="H670" t="str">
            <v>E20370 Other Supplies &amp; Services</v>
          </cell>
          <cell r="I670" t="str">
            <v>E203</v>
          </cell>
          <cell r="J670" t="str">
            <v>Supplies &amp; Services</v>
          </cell>
          <cell r="K670" t="str">
            <v>E203 Supplies &amp; Services</v>
          </cell>
          <cell r="L670" t="str">
            <v>E2</v>
          </cell>
          <cell r="M670" t="str">
            <v>Overheads</v>
          </cell>
          <cell r="N670" t="str">
            <v>E2 Overheads</v>
          </cell>
          <cell r="O670" t="str">
            <v>KP01</v>
          </cell>
        </row>
        <row r="671">
          <cell r="A671">
            <v>642508</v>
          </cell>
          <cell r="B671" t="str">
            <v>PA Ind. Custody Visiting Scheme</v>
          </cell>
          <cell r="C671" t="str">
            <v>E20370200</v>
          </cell>
          <cell r="D671" t="str">
            <v>Other Operational Expenses</v>
          </cell>
          <cell r="E671" t="str">
            <v>E20370200 Other Operational Expenses</v>
          </cell>
          <cell r="F671" t="str">
            <v>E20370</v>
          </cell>
          <cell r="G671" t="str">
            <v>Other Supplies &amp; Services</v>
          </cell>
          <cell r="H671" t="str">
            <v>E20370 Other Supplies &amp; Services</v>
          </cell>
          <cell r="I671" t="str">
            <v>E203</v>
          </cell>
          <cell r="J671" t="str">
            <v>Supplies &amp; Services</v>
          </cell>
          <cell r="K671" t="str">
            <v>E203 Supplies &amp; Services</v>
          </cell>
          <cell r="L671" t="str">
            <v>E2</v>
          </cell>
          <cell r="M671" t="str">
            <v>Overheads</v>
          </cell>
          <cell r="N671" t="str">
            <v>E2 Overheads</v>
          </cell>
          <cell r="O671" t="str">
            <v>KP01</v>
          </cell>
        </row>
        <row r="672">
          <cell r="A672">
            <v>642509</v>
          </cell>
          <cell r="B672" t="str">
            <v>PA Public Engagement</v>
          </cell>
          <cell r="C672" t="str">
            <v>E20370200</v>
          </cell>
          <cell r="D672" t="str">
            <v>Other Operational Expenses</v>
          </cell>
          <cell r="E672" t="str">
            <v>E20370200 Other Operational Expenses</v>
          </cell>
          <cell r="F672" t="str">
            <v>E20370</v>
          </cell>
          <cell r="G672" t="str">
            <v>Other Supplies &amp; Services</v>
          </cell>
          <cell r="H672" t="str">
            <v>E20370 Other Supplies &amp; Services</v>
          </cell>
          <cell r="I672" t="str">
            <v>E203</v>
          </cell>
          <cell r="J672" t="str">
            <v>Supplies &amp; Services</v>
          </cell>
          <cell r="K672" t="str">
            <v>E203 Supplies &amp; Services</v>
          </cell>
          <cell r="L672" t="str">
            <v>E2</v>
          </cell>
          <cell r="M672" t="str">
            <v>Overheads</v>
          </cell>
          <cell r="N672" t="str">
            <v>E2 Overheads</v>
          </cell>
          <cell r="O672" t="str">
            <v>KP01</v>
          </cell>
        </row>
        <row r="673">
          <cell r="A673">
            <v>642510</v>
          </cell>
          <cell r="B673" t="str">
            <v>Security Vetting Fees</v>
          </cell>
          <cell r="C673" t="str">
            <v>E20370200</v>
          </cell>
          <cell r="D673" t="str">
            <v>Other Operational Expenses</v>
          </cell>
          <cell r="E673" t="str">
            <v>E20370200 Other Operational Expenses</v>
          </cell>
          <cell r="F673" t="str">
            <v>E20370</v>
          </cell>
          <cell r="G673" t="str">
            <v>Other Supplies &amp; Services</v>
          </cell>
          <cell r="H673" t="str">
            <v>E20370 Other Supplies &amp; Services</v>
          </cell>
          <cell r="I673" t="str">
            <v>E203</v>
          </cell>
          <cell r="J673" t="str">
            <v>Supplies &amp; Services</v>
          </cell>
          <cell r="K673" t="str">
            <v>E203 Supplies &amp; Services</v>
          </cell>
          <cell r="L673" t="str">
            <v>E2</v>
          </cell>
          <cell r="M673" t="str">
            <v>Overheads</v>
          </cell>
          <cell r="N673" t="str">
            <v>E2 Overheads</v>
          </cell>
          <cell r="O673" t="str">
            <v>KP01</v>
          </cell>
        </row>
        <row r="674">
          <cell r="A674">
            <v>642511</v>
          </cell>
          <cell r="B674" t="str">
            <v>Rider Assessments</v>
          </cell>
          <cell r="C674" t="str">
            <v>E20370200</v>
          </cell>
          <cell r="D674" t="str">
            <v>Other Operational Expenses</v>
          </cell>
          <cell r="E674" t="str">
            <v>E20370200 Other Operational Expenses</v>
          </cell>
          <cell r="F674" t="str">
            <v>E20370</v>
          </cell>
          <cell r="G674" t="str">
            <v>Other Supplies &amp; Services</v>
          </cell>
          <cell r="H674" t="str">
            <v>E20370 Other Supplies &amp; Services</v>
          </cell>
          <cell r="I674" t="str">
            <v>E203</v>
          </cell>
          <cell r="J674" t="str">
            <v>Supplies &amp; Services</v>
          </cell>
          <cell r="K674" t="str">
            <v>E203 Supplies &amp; Services</v>
          </cell>
          <cell r="L674" t="str">
            <v>E2</v>
          </cell>
          <cell r="M674" t="str">
            <v>Overheads</v>
          </cell>
          <cell r="N674" t="str">
            <v>E2 Overheads</v>
          </cell>
          <cell r="O674" t="str">
            <v>KP01</v>
          </cell>
        </row>
        <row r="675">
          <cell r="A675">
            <v>642512</v>
          </cell>
          <cell r="B675" t="str">
            <v>Bereavement Expenses</v>
          </cell>
          <cell r="C675" t="str">
            <v>E20370200</v>
          </cell>
          <cell r="D675" t="str">
            <v>Other Operational Expenses</v>
          </cell>
          <cell r="E675" t="str">
            <v>E20370200 Other Operational Expenses</v>
          </cell>
          <cell r="F675" t="str">
            <v>E20370</v>
          </cell>
          <cell r="G675" t="str">
            <v>Other Supplies &amp; Services</v>
          </cell>
          <cell r="H675" t="str">
            <v>E20370 Other Supplies &amp; Services</v>
          </cell>
          <cell r="I675" t="str">
            <v>E203</v>
          </cell>
          <cell r="J675" t="str">
            <v>Supplies &amp; Services</v>
          </cell>
          <cell r="K675" t="str">
            <v>E203 Supplies &amp; Services</v>
          </cell>
          <cell r="L675" t="str">
            <v>E2</v>
          </cell>
          <cell r="M675" t="str">
            <v>Overheads</v>
          </cell>
          <cell r="N675" t="str">
            <v>E2 Overheads</v>
          </cell>
          <cell r="O675" t="str">
            <v>KP01</v>
          </cell>
        </row>
        <row r="676">
          <cell r="A676">
            <v>642513</v>
          </cell>
          <cell r="B676" t="str">
            <v>Witnesses Expenses</v>
          </cell>
          <cell r="C676" t="str">
            <v>E20370200</v>
          </cell>
          <cell r="D676" t="str">
            <v>Other Operational Expenses</v>
          </cell>
          <cell r="E676" t="str">
            <v>E20370200 Other Operational Expenses</v>
          </cell>
          <cell r="F676" t="str">
            <v>E20370</v>
          </cell>
          <cell r="G676" t="str">
            <v>Other Supplies &amp; Services</v>
          </cell>
          <cell r="H676" t="str">
            <v>E20370 Other Supplies &amp; Services</v>
          </cell>
          <cell r="I676" t="str">
            <v>E203</v>
          </cell>
          <cell r="J676" t="str">
            <v>Supplies &amp; Services</v>
          </cell>
          <cell r="K676" t="str">
            <v>E203 Supplies &amp; Services</v>
          </cell>
          <cell r="L676" t="str">
            <v>E2</v>
          </cell>
          <cell r="M676" t="str">
            <v>Overheads</v>
          </cell>
          <cell r="N676" t="str">
            <v>E2 Overheads</v>
          </cell>
          <cell r="O676" t="str">
            <v>KP01</v>
          </cell>
        </row>
        <row r="677">
          <cell r="A677">
            <v>642514</v>
          </cell>
          <cell r="B677" t="str">
            <v>M25 Ipg Review</v>
          </cell>
          <cell r="C677" t="str">
            <v>E20370200</v>
          </cell>
          <cell r="D677" t="str">
            <v>Other Operational Expenses</v>
          </cell>
          <cell r="E677" t="str">
            <v>E20370200 Other Operational Expenses</v>
          </cell>
          <cell r="F677" t="str">
            <v>E20370</v>
          </cell>
          <cell r="G677" t="str">
            <v>Other Supplies &amp; Services</v>
          </cell>
          <cell r="H677" t="str">
            <v>E20370 Other Supplies &amp; Services</v>
          </cell>
          <cell r="I677" t="str">
            <v>E203</v>
          </cell>
          <cell r="J677" t="str">
            <v>Supplies &amp; Services</v>
          </cell>
          <cell r="K677" t="str">
            <v>E203 Supplies &amp; Services</v>
          </cell>
          <cell r="L677" t="str">
            <v>E2</v>
          </cell>
          <cell r="M677" t="str">
            <v>Overheads</v>
          </cell>
          <cell r="N677" t="str">
            <v>E2 Overheads</v>
          </cell>
          <cell r="O677" t="str">
            <v>KP01</v>
          </cell>
        </row>
        <row r="678">
          <cell r="A678">
            <v>642515</v>
          </cell>
          <cell r="B678" t="str">
            <v>EP Memorial Trust</v>
          </cell>
          <cell r="C678" t="str">
            <v>E20370200</v>
          </cell>
          <cell r="D678" t="str">
            <v>Other Operational Expenses</v>
          </cell>
          <cell r="E678" t="str">
            <v>E20370200 Other Operational Expenses</v>
          </cell>
          <cell r="F678" t="str">
            <v>E20370</v>
          </cell>
          <cell r="G678" t="str">
            <v>Other Supplies &amp; Services</v>
          </cell>
          <cell r="H678" t="str">
            <v>E20370 Other Supplies &amp; Services</v>
          </cell>
          <cell r="I678" t="str">
            <v>E203</v>
          </cell>
          <cell r="J678" t="str">
            <v>Supplies &amp; Services</v>
          </cell>
          <cell r="K678" t="str">
            <v>E203 Supplies &amp; Services</v>
          </cell>
          <cell r="L678" t="str">
            <v>E2</v>
          </cell>
          <cell r="M678" t="str">
            <v>Overheads</v>
          </cell>
          <cell r="N678" t="str">
            <v>E2 Overheads</v>
          </cell>
          <cell r="O678" t="str">
            <v>KP01</v>
          </cell>
        </row>
        <row r="679">
          <cell r="A679">
            <v>642516</v>
          </cell>
          <cell r="B679" t="str">
            <v>Contribution To EACPC &amp; EVAPC</v>
          </cell>
          <cell r="C679" t="str">
            <v>E20370200</v>
          </cell>
          <cell r="D679" t="str">
            <v>Other Operational Expenses</v>
          </cell>
          <cell r="E679" t="str">
            <v>E20370200 Other Operational Expenses</v>
          </cell>
          <cell r="F679" t="str">
            <v>E20370</v>
          </cell>
          <cell r="G679" t="str">
            <v>Other Supplies &amp; Services</v>
          </cell>
          <cell r="H679" t="str">
            <v>E20370 Other Supplies &amp; Services</v>
          </cell>
          <cell r="I679" t="str">
            <v>E203</v>
          </cell>
          <cell r="J679" t="str">
            <v>Supplies &amp; Services</v>
          </cell>
          <cell r="K679" t="str">
            <v>E203 Supplies &amp; Services</v>
          </cell>
          <cell r="L679" t="str">
            <v>E2</v>
          </cell>
          <cell r="M679" t="str">
            <v>Overheads</v>
          </cell>
          <cell r="N679" t="str">
            <v>E2 Overheads</v>
          </cell>
          <cell r="O679" t="str">
            <v>KP01</v>
          </cell>
        </row>
        <row r="680">
          <cell r="A680">
            <v>642517</v>
          </cell>
          <cell r="B680" t="str">
            <v>Dangerous Dogs Exp</v>
          </cell>
          <cell r="C680" t="str">
            <v>E20370200</v>
          </cell>
          <cell r="D680" t="str">
            <v>Other Operational Expenses</v>
          </cell>
          <cell r="E680" t="str">
            <v>E20370200 Other Operational Expenses</v>
          </cell>
          <cell r="F680" t="str">
            <v>E20370</v>
          </cell>
          <cell r="G680" t="str">
            <v>Other Supplies &amp; Services</v>
          </cell>
          <cell r="H680" t="str">
            <v>E20370 Other Supplies &amp; Services</v>
          </cell>
          <cell r="I680" t="str">
            <v>E203</v>
          </cell>
          <cell r="J680" t="str">
            <v>Supplies &amp; Services</v>
          </cell>
          <cell r="K680" t="str">
            <v>E203 Supplies &amp; Services</v>
          </cell>
          <cell r="L680" t="str">
            <v>E2</v>
          </cell>
          <cell r="M680" t="str">
            <v>Overheads</v>
          </cell>
          <cell r="N680" t="str">
            <v>E2 Overheads</v>
          </cell>
          <cell r="O680" t="str">
            <v>KP01</v>
          </cell>
        </row>
        <row r="681">
          <cell r="A681">
            <v>642518</v>
          </cell>
          <cell r="B681" t="str">
            <v>Subject Access Pnc</v>
          </cell>
          <cell r="C681" t="str">
            <v>E20370200</v>
          </cell>
          <cell r="D681" t="str">
            <v>Other Operational Expenses</v>
          </cell>
          <cell r="E681" t="str">
            <v>E20370200 Other Operational Expenses</v>
          </cell>
          <cell r="F681" t="str">
            <v>E20370</v>
          </cell>
          <cell r="G681" t="str">
            <v>Other Supplies &amp; Services</v>
          </cell>
          <cell r="H681" t="str">
            <v>E20370 Other Supplies &amp; Services</v>
          </cell>
          <cell r="I681" t="str">
            <v>E203</v>
          </cell>
          <cell r="J681" t="str">
            <v>Supplies &amp; Services</v>
          </cell>
          <cell r="K681" t="str">
            <v>E203 Supplies &amp; Services</v>
          </cell>
          <cell r="L681" t="str">
            <v>E2</v>
          </cell>
          <cell r="M681" t="str">
            <v>Overheads</v>
          </cell>
          <cell r="N681" t="str">
            <v>E2 Overheads</v>
          </cell>
          <cell r="O681" t="str">
            <v>KP01</v>
          </cell>
        </row>
        <row r="682">
          <cell r="A682">
            <v>642519</v>
          </cell>
          <cell r="B682" t="str">
            <v>Police Welfare Benevolent Fund</v>
          </cell>
          <cell r="C682" t="str">
            <v>E20370200</v>
          </cell>
          <cell r="D682" t="str">
            <v>Other Operational Expenses</v>
          </cell>
          <cell r="E682" t="str">
            <v>E20370200 Other Operational Expenses</v>
          </cell>
          <cell r="F682" t="str">
            <v>E20370</v>
          </cell>
          <cell r="G682" t="str">
            <v>Other Supplies &amp; Services</v>
          </cell>
          <cell r="H682" t="str">
            <v>E20370 Other Supplies &amp; Services</v>
          </cell>
          <cell r="I682" t="str">
            <v>E203</v>
          </cell>
          <cell r="J682" t="str">
            <v>Supplies &amp; Services</v>
          </cell>
          <cell r="K682" t="str">
            <v>E203 Supplies &amp; Services</v>
          </cell>
          <cell r="L682" t="str">
            <v>E2</v>
          </cell>
          <cell r="M682" t="str">
            <v>Overheads</v>
          </cell>
          <cell r="N682" t="str">
            <v>E2 Overheads</v>
          </cell>
          <cell r="O682" t="str">
            <v>KP01</v>
          </cell>
        </row>
        <row r="683">
          <cell r="A683">
            <v>642520</v>
          </cell>
          <cell r="B683" t="str">
            <v>Revenue Conseq Of Capital</v>
          </cell>
          <cell r="C683" t="str">
            <v>E20370200</v>
          </cell>
          <cell r="D683" t="str">
            <v>Other Operational Expenses</v>
          </cell>
          <cell r="E683" t="str">
            <v>E20370200 Other Operational Expenses</v>
          </cell>
          <cell r="F683" t="str">
            <v>E20370</v>
          </cell>
          <cell r="G683" t="str">
            <v>Other Supplies &amp; Services</v>
          </cell>
          <cell r="H683" t="str">
            <v>E20370 Other Supplies &amp; Services</v>
          </cell>
          <cell r="I683" t="str">
            <v>E203</v>
          </cell>
          <cell r="J683" t="str">
            <v>Supplies &amp; Services</v>
          </cell>
          <cell r="K683" t="str">
            <v>E203 Supplies &amp; Services</v>
          </cell>
          <cell r="L683" t="str">
            <v>E2</v>
          </cell>
          <cell r="M683" t="str">
            <v>Overheads</v>
          </cell>
          <cell r="N683" t="str">
            <v>E2 Overheads</v>
          </cell>
          <cell r="O683" t="str">
            <v>KP01</v>
          </cell>
        </row>
        <row r="684">
          <cell r="A684">
            <v>642521</v>
          </cell>
          <cell r="B684" t="str">
            <v>Transcripts/Pri Detc-Prof Stds</v>
          </cell>
          <cell r="C684" t="str">
            <v>E20370200</v>
          </cell>
          <cell r="D684" t="str">
            <v>Other Operational Expenses</v>
          </cell>
          <cell r="E684" t="str">
            <v>E20370200 Other Operational Expenses</v>
          </cell>
          <cell r="F684" t="str">
            <v>E20370</v>
          </cell>
          <cell r="G684" t="str">
            <v>Other Supplies &amp; Services</v>
          </cell>
          <cell r="H684" t="str">
            <v>E20370 Other Supplies &amp; Services</v>
          </cell>
          <cell r="I684" t="str">
            <v>E203</v>
          </cell>
          <cell r="J684" t="str">
            <v>Supplies &amp; Services</v>
          </cell>
          <cell r="K684" t="str">
            <v>E203 Supplies &amp; Services</v>
          </cell>
          <cell r="L684" t="str">
            <v>E2</v>
          </cell>
          <cell r="M684" t="str">
            <v>Overheads</v>
          </cell>
          <cell r="N684" t="str">
            <v>E2 Overheads</v>
          </cell>
          <cell r="O684" t="str">
            <v>KP01</v>
          </cell>
        </row>
        <row r="685">
          <cell r="A685">
            <v>642522</v>
          </cell>
          <cell r="B685" t="str">
            <v>PRS/TV Licenses</v>
          </cell>
          <cell r="C685" t="str">
            <v>E20370200</v>
          </cell>
          <cell r="D685" t="str">
            <v>Other Operational Expenses</v>
          </cell>
          <cell r="E685" t="str">
            <v>E20370200 Other Operational Expenses</v>
          </cell>
          <cell r="F685" t="str">
            <v>E20370</v>
          </cell>
          <cell r="G685" t="str">
            <v>Other Supplies &amp; Services</v>
          </cell>
          <cell r="H685" t="str">
            <v>E20370 Other Supplies &amp; Services</v>
          </cell>
          <cell r="I685" t="str">
            <v>E203</v>
          </cell>
          <cell r="J685" t="str">
            <v>Supplies &amp; Services</v>
          </cell>
          <cell r="K685" t="str">
            <v>E203 Supplies &amp; Services</v>
          </cell>
          <cell r="L685" t="str">
            <v>E2</v>
          </cell>
          <cell r="M685" t="str">
            <v>Overheads</v>
          </cell>
          <cell r="N685" t="str">
            <v>E2 Overheads</v>
          </cell>
          <cell r="O685" t="str">
            <v>KP01</v>
          </cell>
        </row>
        <row r="686">
          <cell r="A686">
            <v>642523</v>
          </cell>
          <cell r="B686" t="str">
            <v>Records/Prop Store Disposal Costs</v>
          </cell>
          <cell r="C686" t="str">
            <v>E20370200</v>
          </cell>
          <cell r="D686" t="str">
            <v>Other Operational Expenses</v>
          </cell>
          <cell r="E686" t="str">
            <v>E20370200 Other Operational Expenses</v>
          </cell>
          <cell r="F686" t="str">
            <v>E20370</v>
          </cell>
          <cell r="G686" t="str">
            <v>Other Supplies &amp; Services</v>
          </cell>
          <cell r="H686" t="str">
            <v>E20370 Other Supplies &amp; Services</v>
          </cell>
          <cell r="I686" t="str">
            <v>E203</v>
          </cell>
          <cell r="J686" t="str">
            <v>Supplies &amp; Services</v>
          </cell>
          <cell r="K686" t="str">
            <v>E203 Supplies &amp; Services</v>
          </cell>
          <cell r="L686" t="str">
            <v>E2</v>
          </cell>
          <cell r="M686" t="str">
            <v>Overheads</v>
          </cell>
          <cell r="N686" t="str">
            <v>E2 Overheads</v>
          </cell>
          <cell r="O686" t="str">
            <v>KP01</v>
          </cell>
        </row>
        <row r="687">
          <cell r="A687">
            <v>642524</v>
          </cell>
          <cell r="B687" t="str">
            <v>Recoverable Expenses</v>
          </cell>
          <cell r="C687" t="str">
            <v>E20370200</v>
          </cell>
          <cell r="D687" t="str">
            <v>Other Operational Expenses</v>
          </cell>
          <cell r="E687" t="str">
            <v>E20370200 Other Operational Expenses</v>
          </cell>
          <cell r="F687" t="str">
            <v>E20370</v>
          </cell>
          <cell r="G687" t="str">
            <v>Other Supplies &amp; Services</v>
          </cell>
          <cell r="H687" t="str">
            <v>E20370 Other Supplies &amp; Services</v>
          </cell>
          <cell r="I687" t="str">
            <v>E203</v>
          </cell>
          <cell r="J687" t="str">
            <v>Supplies &amp; Services</v>
          </cell>
          <cell r="K687" t="str">
            <v>E203 Supplies &amp; Services</v>
          </cell>
          <cell r="L687" t="str">
            <v>E2</v>
          </cell>
          <cell r="M687" t="str">
            <v>Overheads</v>
          </cell>
          <cell r="N687" t="str">
            <v>E2 Overheads</v>
          </cell>
          <cell r="O687" t="str">
            <v>KP01</v>
          </cell>
        </row>
        <row r="688">
          <cell r="A688">
            <v>642525</v>
          </cell>
          <cell r="B688" t="str">
            <v>Contingency Planning Exercises</v>
          </cell>
          <cell r="C688" t="str">
            <v>E20370200</v>
          </cell>
          <cell r="D688" t="str">
            <v>Other Operational Expenses</v>
          </cell>
          <cell r="E688" t="str">
            <v>E20370200 Other Operational Expenses</v>
          </cell>
          <cell r="F688" t="str">
            <v>E20370</v>
          </cell>
          <cell r="G688" t="str">
            <v>Other Supplies &amp; Services</v>
          </cell>
          <cell r="H688" t="str">
            <v>E20370 Other Supplies &amp; Services</v>
          </cell>
          <cell r="I688" t="str">
            <v>E203</v>
          </cell>
          <cell r="J688" t="str">
            <v>Supplies &amp; Services</v>
          </cell>
          <cell r="K688" t="str">
            <v>E203 Supplies &amp; Services</v>
          </cell>
          <cell r="L688" t="str">
            <v>E2</v>
          </cell>
          <cell r="M688" t="str">
            <v>Overheads</v>
          </cell>
          <cell r="N688" t="str">
            <v>E2 Overheads</v>
          </cell>
          <cell r="O688" t="str">
            <v>KP01</v>
          </cell>
        </row>
        <row r="689">
          <cell r="A689">
            <v>642526</v>
          </cell>
          <cell r="B689" t="str">
            <v>Lost &amp; Found Money To Charity</v>
          </cell>
          <cell r="C689" t="str">
            <v>E20370200</v>
          </cell>
          <cell r="D689" t="str">
            <v>Other Operational Expenses</v>
          </cell>
          <cell r="E689" t="str">
            <v>E20370200 Other Operational Expenses</v>
          </cell>
          <cell r="F689" t="str">
            <v>E20370</v>
          </cell>
          <cell r="G689" t="str">
            <v>Other Supplies &amp; Services</v>
          </cell>
          <cell r="H689" t="str">
            <v>E20370 Other Supplies &amp; Services</v>
          </cell>
          <cell r="I689" t="str">
            <v>E203</v>
          </cell>
          <cell r="J689" t="str">
            <v>Supplies &amp; Services</v>
          </cell>
          <cell r="K689" t="str">
            <v>E203 Supplies &amp; Services</v>
          </cell>
          <cell r="L689" t="str">
            <v>E2</v>
          </cell>
          <cell r="M689" t="str">
            <v>Overheads</v>
          </cell>
          <cell r="N689" t="str">
            <v>E2 Overheads</v>
          </cell>
          <cell r="O689" t="str">
            <v>KP01</v>
          </cell>
        </row>
        <row r="690">
          <cell r="A690">
            <v>642527</v>
          </cell>
          <cell r="B690" t="str">
            <v>Funded Events Costs</v>
          </cell>
          <cell r="C690" t="str">
            <v>E20370200</v>
          </cell>
          <cell r="D690" t="str">
            <v>Other Operational Expenses</v>
          </cell>
          <cell r="E690" t="str">
            <v>E20370200 Other Operational Expenses</v>
          </cell>
          <cell r="F690" t="str">
            <v>E20370</v>
          </cell>
          <cell r="G690" t="str">
            <v>Other Supplies &amp; Services</v>
          </cell>
          <cell r="H690" t="str">
            <v>E20370 Other Supplies &amp; Services</v>
          </cell>
          <cell r="I690" t="str">
            <v>E203</v>
          </cell>
          <cell r="J690" t="str">
            <v>Supplies &amp; Services</v>
          </cell>
          <cell r="K690" t="str">
            <v>E203 Supplies &amp; Services</v>
          </cell>
          <cell r="L690" t="str">
            <v>E2</v>
          </cell>
          <cell r="M690" t="str">
            <v>Overheads</v>
          </cell>
          <cell r="N690" t="str">
            <v>E2 Overheads</v>
          </cell>
          <cell r="O690" t="str">
            <v>KP01</v>
          </cell>
        </row>
        <row r="691">
          <cell r="A691">
            <v>642528</v>
          </cell>
          <cell r="B691" t="str">
            <v>Diversity Activities</v>
          </cell>
          <cell r="C691" t="str">
            <v>E20370200</v>
          </cell>
          <cell r="D691" t="str">
            <v>Other Operational Expenses</v>
          </cell>
          <cell r="E691" t="str">
            <v>E20370200 Other Operational Expenses</v>
          </cell>
          <cell r="F691" t="str">
            <v>E20370</v>
          </cell>
          <cell r="G691" t="str">
            <v>Other Supplies &amp; Services</v>
          </cell>
          <cell r="H691" t="str">
            <v>E20370 Other Supplies &amp; Services</v>
          </cell>
          <cell r="I691" t="str">
            <v>E203</v>
          </cell>
          <cell r="J691" t="str">
            <v>Supplies &amp; Services</v>
          </cell>
          <cell r="K691" t="str">
            <v>E203 Supplies &amp; Services</v>
          </cell>
          <cell r="L691" t="str">
            <v>E2</v>
          </cell>
          <cell r="M691" t="str">
            <v>Overheads</v>
          </cell>
          <cell r="N691" t="str">
            <v>E2 Overheads</v>
          </cell>
          <cell r="O691" t="str">
            <v>KP01</v>
          </cell>
        </row>
        <row r="692">
          <cell r="A692">
            <v>642529</v>
          </cell>
          <cell r="B692" t="str">
            <v>Aprvd Loss/Dmge Personal Prop</v>
          </cell>
          <cell r="C692" t="str">
            <v>E20370200</v>
          </cell>
          <cell r="D692" t="str">
            <v>Other Operational Expenses</v>
          </cell>
          <cell r="E692" t="str">
            <v>E20370200 Other Operational Expenses</v>
          </cell>
          <cell r="F692" t="str">
            <v>E20370</v>
          </cell>
          <cell r="G692" t="str">
            <v>Other Supplies &amp; Services</v>
          </cell>
          <cell r="H692" t="str">
            <v>E20370 Other Supplies &amp; Services</v>
          </cell>
          <cell r="I692" t="str">
            <v>E203</v>
          </cell>
          <cell r="J692" t="str">
            <v>Supplies &amp; Services</v>
          </cell>
          <cell r="K692" t="str">
            <v>E203 Supplies &amp; Services</v>
          </cell>
          <cell r="L692" t="str">
            <v>E2</v>
          </cell>
          <cell r="M692" t="str">
            <v>Overheads</v>
          </cell>
          <cell r="N692" t="str">
            <v>E2 Overheads</v>
          </cell>
          <cell r="O692" t="str">
            <v>KP01</v>
          </cell>
        </row>
        <row r="693">
          <cell r="A693">
            <v>642530</v>
          </cell>
          <cell r="B693" t="str">
            <v>Miscellaneous Expenditure</v>
          </cell>
          <cell r="C693" t="str">
            <v>E20370200</v>
          </cell>
          <cell r="D693" t="str">
            <v>Other Operational Expenses</v>
          </cell>
          <cell r="E693" t="str">
            <v>E20370200 Other Operational Expenses</v>
          </cell>
          <cell r="F693" t="str">
            <v>E20370</v>
          </cell>
          <cell r="G693" t="str">
            <v>Other Supplies &amp; Services</v>
          </cell>
          <cell r="H693" t="str">
            <v>E20370 Other Supplies &amp; Services</v>
          </cell>
          <cell r="I693" t="str">
            <v>E203</v>
          </cell>
          <cell r="J693" t="str">
            <v>Supplies &amp; Services</v>
          </cell>
          <cell r="K693" t="str">
            <v>E203 Supplies &amp; Services</v>
          </cell>
          <cell r="L693" t="str">
            <v>E2</v>
          </cell>
          <cell r="M693" t="str">
            <v>Overheads</v>
          </cell>
          <cell r="N693" t="str">
            <v>E2 Overheads</v>
          </cell>
          <cell r="O693" t="str">
            <v>KP01</v>
          </cell>
        </row>
        <row r="694">
          <cell r="A694">
            <v>642531</v>
          </cell>
          <cell r="B694" t="str">
            <v>Surplus/Deficit on ICRA</v>
          </cell>
          <cell r="C694" t="str">
            <v>E20370200</v>
          </cell>
          <cell r="D694" t="str">
            <v>Other Operational Expenses</v>
          </cell>
          <cell r="E694" t="str">
            <v>E20370200 Other Operational Expenses</v>
          </cell>
          <cell r="F694" t="str">
            <v>E20370</v>
          </cell>
          <cell r="G694" t="str">
            <v>Other Supplies &amp; Services</v>
          </cell>
          <cell r="H694" t="str">
            <v>E20370 Other Supplies &amp; Services</v>
          </cell>
          <cell r="I694" t="str">
            <v>E203</v>
          </cell>
          <cell r="J694" t="str">
            <v>Supplies &amp; Services</v>
          </cell>
          <cell r="K694" t="str">
            <v>E203 Supplies &amp; Services</v>
          </cell>
          <cell r="L694" t="str">
            <v>E2</v>
          </cell>
          <cell r="M694" t="str">
            <v>Overheads</v>
          </cell>
          <cell r="N694" t="str">
            <v>E2 Overheads</v>
          </cell>
          <cell r="O694" t="str">
            <v>KP01</v>
          </cell>
        </row>
        <row r="695">
          <cell r="A695">
            <v>642532</v>
          </cell>
          <cell r="B695" t="str">
            <v>Cont To Insurance Provision</v>
          </cell>
          <cell r="C695" t="str">
            <v>E20370200</v>
          </cell>
          <cell r="D695" t="str">
            <v>Other Operational Expenses</v>
          </cell>
          <cell r="E695" t="str">
            <v>E20370200 Other Operational Expenses</v>
          </cell>
          <cell r="F695" t="str">
            <v>E20370</v>
          </cell>
          <cell r="G695" t="str">
            <v>Other Supplies &amp; Services</v>
          </cell>
          <cell r="H695" t="str">
            <v>E20370 Other Supplies &amp; Services</v>
          </cell>
          <cell r="I695" t="str">
            <v>E203</v>
          </cell>
          <cell r="J695" t="str">
            <v>Supplies &amp; Services</v>
          </cell>
          <cell r="K695" t="str">
            <v>E203 Supplies &amp; Services</v>
          </cell>
          <cell r="L695" t="str">
            <v>E2</v>
          </cell>
          <cell r="M695" t="str">
            <v>Overheads</v>
          </cell>
          <cell r="N695" t="str">
            <v>E2 Overheads</v>
          </cell>
          <cell r="O695" t="str">
            <v>KP01</v>
          </cell>
        </row>
        <row r="696">
          <cell r="A696">
            <v>642533</v>
          </cell>
          <cell r="B696" t="str">
            <v>Crime Prevention Local Exps</v>
          </cell>
          <cell r="C696" t="str">
            <v>E20370200</v>
          </cell>
          <cell r="D696" t="str">
            <v>Other Operational Expenses</v>
          </cell>
          <cell r="E696" t="str">
            <v>E20370200 Other Operational Expenses</v>
          </cell>
          <cell r="F696" t="str">
            <v>E20370</v>
          </cell>
          <cell r="G696" t="str">
            <v>Other Supplies &amp; Services</v>
          </cell>
          <cell r="H696" t="str">
            <v>E20370 Other Supplies &amp; Services</v>
          </cell>
          <cell r="I696" t="str">
            <v>E203</v>
          </cell>
          <cell r="J696" t="str">
            <v>Supplies &amp; Services</v>
          </cell>
          <cell r="K696" t="str">
            <v>E203 Supplies &amp; Services</v>
          </cell>
          <cell r="L696" t="str">
            <v>E2</v>
          </cell>
          <cell r="M696" t="str">
            <v>Overheads</v>
          </cell>
          <cell r="N696" t="str">
            <v>E2 Overheads</v>
          </cell>
          <cell r="O696" t="str">
            <v>KP01</v>
          </cell>
        </row>
        <row r="697">
          <cell r="A697">
            <v>642534</v>
          </cell>
          <cell r="B697" t="str">
            <v>External Enquiries To Psd</v>
          </cell>
          <cell r="C697" t="str">
            <v>E20370200</v>
          </cell>
          <cell r="D697" t="str">
            <v>Other Operational Expenses</v>
          </cell>
          <cell r="E697" t="str">
            <v>E20370200 Other Operational Expenses</v>
          </cell>
          <cell r="F697" t="str">
            <v>E20370</v>
          </cell>
          <cell r="G697" t="str">
            <v>Other Supplies &amp; Services</v>
          </cell>
          <cell r="H697" t="str">
            <v>E20370 Other Supplies &amp; Services</v>
          </cell>
          <cell r="I697" t="str">
            <v>E203</v>
          </cell>
          <cell r="J697" t="str">
            <v>Supplies &amp; Services</v>
          </cell>
          <cell r="K697" t="str">
            <v>E203 Supplies &amp; Services</v>
          </cell>
          <cell r="L697" t="str">
            <v>E2</v>
          </cell>
          <cell r="M697" t="str">
            <v>Overheads</v>
          </cell>
          <cell r="N697" t="str">
            <v>E2 Overheads</v>
          </cell>
          <cell r="O697" t="str">
            <v>KP01</v>
          </cell>
        </row>
        <row r="698">
          <cell r="A698">
            <v>642535</v>
          </cell>
          <cell r="B698" t="str">
            <v>Intermediaries</v>
          </cell>
          <cell r="C698" t="str">
            <v>E20370200</v>
          </cell>
          <cell r="D698" t="str">
            <v>Other Operational Expenses</v>
          </cell>
          <cell r="E698" t="str">
            <v>E20370200 Other Operational Expenses</v>
          </cell>
          <cell r="F698" t="str">
            <v>E20370</v>
          </cell>
          <cell r="G698" t="str">
            <v>Other Supplies &amp; Services</v>
          </cell>
          <cell r="H698" t="str">
            <v>E20370 Other Supplies &amp; Services</v>
          </cell>
          <cell r="I698" t="str">
            <v>E203</v>
          </cell>
          <cell r="J698" t="str">
            <v>Supplies &amp; Services</v>
          </cell>
          <cell r="K698" t="str">
            <v>E203 Supplies &amp; Services</v>
          </cell>
          <cell r="L698" t="str">
            <v>E2</v>
          </cell>
          <cell r="M698" t="str">
            <v>Overheads</v>
          </cell>
          <cell r="N698" t="str">
            <v>E2 Overheads</v>
          </cell>
          <cell r="O698" t="str">
            <v>KP01</v>
          </cell>
        </row>
        <row r="699">
          <cell r="A699">
            <v>642536</v>
          </cell>
          <cell r="B699" t="str">
            <v>Community Saftey Fund</v>
          </cell>
          <cell r="C699" t="str">
            <v>E20370200</v>
          </cell>
          <cell r="D699" t="str">
            <v>Other Operational Expenses</v>
          </cell>
          <cell r="E699" t="str">
            <v>E20370200 Other Operational Expenses</v>
          </cell>
          <cell r="F699" t="str">
            <v>E20370</v>
          </cell>
          <cell r="G699" t="str">
            <v>Other Supplies &amp; Services</v>
          </cell>
          <cell r="H699" t="str">
            <v>E20370 Other Supplies &amp; Services</v>
          </cell>
          <cell r="I699" t="str">
            <v>E203</v>
          </cell>
          <cell r="J699" t="str">
            <v>Supplies &amp; Services</v>
          </cell>
          <cell r="K699" t="str">
            <v>E203 Supplies &amp; Services</v>
          </cell>
          <cell r="L699" t="str">
            <v>E2</v>
          </cell>
          <cell r="M699" t="str">
            <v>Overheads</v>
          </cell>
          <cell r="N699" t="str">
            <v>E2 Overheads</v>
          </cell>
          <cell r="O699" t="str">
            <v>KP01</v>
          </cell>
        </row>
        <row r="700">
          <cell r="A700">
            <v>642537</v>
          </cell>
          <cell r="B700" t="str">
            <v>LPA Fund</v>
          </cell>
          <cell r="C700" t="str">
            <v>E20370200</v>
          </cell>
          <cell r="D700" t="str">
            <v>Other Operational Expenses</v>
          </cell>
          <cell r="E700" t="str">
            <v>E20370200 Other Operational Expenses</v>
          </cell>
          <cell r="F700" t="str">
            <v>E20370</v>
          </cell>
          <cell r="G700" t="str">
            <v>Other Supplies &amp; Services</v>
          </cell>
          <cell r="H700" t="str">
            <v>E20370 Other Supplies &amp; Services</v>
          </cell>
          <cell r="I700" t="str">
            <v>E203</v>
          </cell>
          <cell r="J700" t="str">
            <v>Supplies &amp; Services</v>
          </cell>
          <cell r="K700" t="str">
            <v>E203 Supplies &amp; Services</v>
          </cell>
          <cell r="L700" t="str">
            <v>E2</v>
          </cell>
          <cell r="M700" t="str">
            <v>Overheads</v>
          </cell>
          <cell r="N700" t="str">
            <v>E2 Overheads</v>
          </cell>
          <cell r="O700" t="str">
            <v>KP01</v>
          </cell>
        </row>
        <row r="701">
          <cell r="A701">
            <v>642538</v>
          </cell>
          <cell r="B701" t="str">
            <v>Territorial Policing Fund</v>
          </cell>
          <cell r="C701" t="str">
            <v>E20370200</v>
          </cell>
          <cell r="D701" t="str">
            <v>Other Operational Expenses</v>
          </cell>
          <cell r="E701" t="str">
            <v>E20370200 Other Operational Expenses</v>
          </cell>
          <cell r="F701" t="str">
            <v>E20370</v>
          </cell>
          <cell r="G701" t="str">
            <v>Other Supplies &amp; Services</v>
          </cell>
          <cell r="H701" t="str">
            <v>E20370 Other Supplies &amp; Services</v>
          </cell>
          <cell r="I701" t="str">
            <v>E203</v>
          </cell>
          <cell r="J701" t="str">
            <v>Supplies &amp; Services</v>
          </cell>
          <cell r="K701" t="str">
            <v>E203 Supplies &amp; Services</v>
          </cell>
          <cell r="L701" t="str">
            <v>E2</v>
          </cell>
          <cell r="M701" t="str">
            <v>Overheads</v>
          </cell>
          <cell r="N701" t="str">
            <v>E2 Overheads</v>
          </cell>
          <cell r="O701" t="str">
            <v>KP01</v>
          </cell>
        </row>
        <row r="702">
          <cell r="A702">
            <v>642539</v>
          </cell>
          <cell r="B702" t="str">
            <v>Recharge for Services (exp)</v>
          </cell>
          <cell r="C702" t="str">
            <v>E20370200</v>
          </cell>
          <cell r="D702" t="str">
            <v>Other Operational Expenses</v>
          </cell>
          <cell r="E702" t="str">
            <v>E20370200 Other Operational Expenses</v>
          </cell>
          <cell r="F702" t="str">
            <v>E20370</v>
          </cell>
          <cell r="G702" t="str">
            <v>Other Supplies &amp; Services</v>
          </cell>
          <cell r="H702" t="str">
            <v>E20370 Other Supplies &amp; Services</v>
          </cell>
          <cell r="I702" t="str">
            <v>E203</v>
          </cell>
          <cell r="J702" t="str">
            <v>Supplies &amp; Services</v>
          </cell>
          <cell r="K702" t="str">
            <v>E203 Supplies &amp; Services</v>
          </cell>
          <cell r="L702" t="str">
            <v>E2</v>
          </cell>
          <cell r="M702" t="str">
            <v>Overheads</v>
          </cell>
          <cell r="N702" t="str">
            <v>E2 Overheads</v>
          </cell>
          <cell r="O702" t="str">
            <v>KP01</v>
          </cell>
        </row>
        <row r="703">
          <cell r="A703">
            <v>642540</v>
          </cell>
          <cell r="B703" t="str">
            <v>Billing Authority Contribution</v>
          </cell>
          <cell r="C703" t="str">
            <v>E20370200</v>
          </cell>
          <cell r="D703" t="str">
            <v>Other Operational Expenses</v>
          </cell>
          <cell r="E703" t="str">
            <v>E20370200 Other Operational Expenses</v>
          </cell>
          <cell r="F703" t="str">
            <v>E20370</v>
          </cell>
          <cell r="G703" t="str">
            <v>Other Supplies &amp; Services</v>
          </cell>
          <cell r="H703" t="str">
            <v>E20370 Other Supplies &amp; Services</v>
          </cell>
          <cell r="I703" t="str">
            <v>E203</v>
          </cell>
          <cell r="J703" t="str">
            <v>Supplies &amp; Services</v>
          </cell>
          <cell r="K703" t="str">
            <v>E203 Supplies &amp; Services</v>
          </cell>
          <cell r="L703" t="str">
            <v>E2</v>
          </cell>
          <cell r="M703" t="str">
            <v>Overheads</v>
          </cell>
          <cell r="N703" t="str">
            <v>E2 Overheads</v>
          </cell>
          <cell r="O703" t="str">
            <v>KP01</v>
          </cell>
        </row>
        <row r="704">
          <cell r="A704">
            <v>642541</v>
          </cell>
          <cell r="B704" t="str">
            <v>Disturbance Allownce</v>
          </cell>
          <cell r="C704" t="str">
            <v>E20370200</v>
          </cell>
          <cell r="D704" t="str">
            <v>Other Operational Expenses</v>
          </cell>
          <cell r="E704" t="str">
            <v>E20370200 Other Operational Expenses</v>
          </cell>
          <cell r="F704" t="str">
            <v>E20370</v>
          </cell>
          <cell r="G704" t="str">
            <v>Other Supplies &amp; Services</v>
          </cell>
          <cell r="H704" t="str">
            <v>E20370 Other Supplies &amp; Services</v>
          </cell>
          <cell r="I704" t="str">
            <v>E203</v>
          </cell>
          <cell r="J704" t="str">
            <v>Supplies &amp; Services</v>
          </cell>
          <cell r="K704" t="str">
            <v>E203 Supplies &amp; Services</v>
          </cell>
          <cell r="L704" t="str">
            <v>E2</v>
          </cell>
          <cell r="M704" t="str">
            <v>Overheads</v>
          </cell>
          <cell r="N704" t="str">
            <v>E2 Overheads</v>
          </cell>
          <cell r="O704" t="str">
            <v>KP01</v>
          </cell>
        </row>
        <row r="705">
          <cell r="A705">
            <v>642542</v>
          </cell>
          <cell r="B705" t="str">
            <v>Stranded Persons Advance</v>
          </cell>
          <cell r="C705" t="str">
            <v>E20370200</v>
          </cell>
          <cell r="D705" t="str">
            <v>Other Operational Expenses</v>
          </cell>
          <cell r="E705" t="str">
            <v>E20370200 Other Operational Expenses</v>
          </cell>
          <cell r="F705" t="str">
            <v>E20370</v>
          </cell>
          <cell r="G705" t="str">
            <v>Other Supplies &amp; Services</v>
          </cell>
          <cell r="H705" t="str">
            <v>E20370 Other Supplies &amp; Services</v>
          </cell>
          <cell r="I705" t="str">
            <v>E203</v>
          </cell>
          <cell r="J705" t="str">
            <v>Supplies &amp; Services</v>
          </cell>
          <cell r="K705" t="str">
            <v>E203 Supplies &amp; Services</v>
          </cell>
          <cell r="L705" t="str">
            <v>E2</v>
          </cell>
          <cell r="M705" t="str">
            <v>Overheads</v>
          </cell>
          <cell r="N705" t="str">
            <v>E2 Overheads</v>
          </cell>
          <cell r="O705" t="str">
            <v>KP01</v>
          </cell>
        </row>
        <row r="706">
          <cell r="A706">
            <v>642543</v>
          </cell>
          <cell r="B706" t="str">
            <v>Contractors</v>
          </cell>
          <cell r="C706" t="str">
            <v>E20370200</v>
          </cell>
          <cell r="D706" t="str">
            <v>Other Operational Expenses</v>
          </cell>
          <cell r="E706" t="str">
            <v>E20370200 Other Operational Expenses</v>
          </cell>
          <cell r="F706" t="str">
            <v>E20370</v>
          </cell>
          <cell r="G706" t="str">
            <v>Other Supplies &amp; Services</v>
          </cell>
          <cell r="H706" t="str">
            <v>E20370 Other Supplies &amp; Services</v>
          </cell>
          <cell r="I706" t="str">
            <v>E203</v>
          </cell>
          <cell r="J706" t="str">
            <v>Supplies &amp; Services</v>
          </cell>
          <cell r="K706" t="str">
            <v>E203 Supplies &amp; Services</v>
          </cell>
          <cell r="L706" t="str">
            <v>E2</v>
          </cell>
          <cell r="M706" t="str">
            <v>Overheads</v>
          </cell>
          <cell r="N706" t="str">
            <v>E2 Overheads</v>
          </cell>
          <cell r="O706" t="str">
            <v>KP01</v>
          </cell>
        </row>
        <row r="707">
          <cell r="A707">
            <v>642544</v>
          </cell>
          <cell r="B707" t="str">
            <v>Support for Localisation of CTAX</v>
          </cell>
          <cell r="C707" t="str">
            <v>E20370200</v>
          </cell>
          <cell r="D707" t="str">
            <v>Other Operational Expenses</v>
          </cell>
          <cell r="E707" t="str">
            <v>E20370200 Other Operational Expenses</v>
          </cell>
          <cell r="F707" t="str">
            <v>E20370</v>
          </cell>
          <cell r="G707" t="str">
            <v>Other Supplies &amp; Services</v>
          </cell>
          <cell r="H707" t="str">
            <v>E20370 Other Supplies &amp; Services</v>
          </cell>
          <cell r="I707" t="str">
            <v>E203</v>
          </cell>
          <cell r="J707" t="str">
            <v>Supplies &amp; Services</v>
          </cell>
          <cell r="K707" t="str">
            <v>E203 Supplies &amp; Services</v>
          </cell>
          <cell r="L707" t="str">
            <v>E2</v>
          </cell>
          <cell r="M707" t="str">
            <v>Overheads</v>
          </cell>
          <cell r="N707" t="str">
            <v>E2 Overheads</v>
          </cell>
          <cell r="O707" t="str">
            <v>KP01</v>
          </cell>
        </row>
        <row r="708">
          <cell r="A708">
            <v>642545</v>
          </cell>
          <cell r="B708" t="str">
            <v>PCCs Pump Prime Investment</v>
          </cell>
          <cell r="C708" t="str">
            <v>E20370200</v>
          </cell>
          <cell r="D708" t="str">
            <v>Other Operational Expenses</v>
          </cell>
          <cell r="E708" t="str">
            <v>E20370200 Other Operational Expenses</v>
          </cell>
          <cell r="F708" t="str">
            <v>E20370</v>
          </cell>
          <cell r="G708" t="str">
            <v>Other Supplies &amp; Services</v>
          </cell>
          <cell r="H708" t="str">
            <v>E20370 Other Supplies &amp; Services</v>
          </cell>
          <cell r="I708" t="str">
            <v>E203</v>
          </cell>
          <cell r="J708" t="str">
            <v>Supplies &amp; Services</v>
          </cell>
          <cell r="K708" t="str">
            <v>E203 Supplies &amp; Services</v>
          </cell>
          <cell r="L708" t="str">
            <v>E2</v>
          </cell>
          <cell r="M708" t="str">
            <v>Overheads</v>
          </cell>
          <cell r="N708" t="str">
            <v>E2 Overheads</v>
          </cell>
          <cell r="O708" t="str">
            <v>KP01</v>
          </cell>
        </row>
        <row r="709">
          <cell r="A709">
            <v>642546</v>
          </cell>
          <cell r="B709" t="str">
            <v>Crime Reduction Initiatives</v>
          </cell>
          <cell r="C709" t="str">
            <v>E20370200</v>
          </cell>
          <cell r="D709" t="str">
            <v>Other Operational Expenses</v>
          </cell>
          <cell r="E709" t="str">
            <v>E20370200 Other Operational Expenses</v>
          </cell>
          <cell r="F709" t="str">
            <v>E20370</v>
          </cell>
          <cell r="G709" t="str">
            <v>Other Supplies &amp; Services</v>
          </cell>
          <cell r="H709" t="str">
            <v>E20370 Other Supplies &amp; Services</v>
          </cell>
          <cell r="I709" t="str">
            <v>E203</v>
          </cell>
          <cell r="J709" t="str">
            <v>Supplies &amp; Services</v>
          </cell>
          <cell r="K709" t="str">
            <v>E203 Supplies &amp; Services</v>
          </cell>
          <cell r="L709" t="str">
            <v>E2</v>
          </cell>
          <cell r="M709" t="str">
            <v>Overheads</v>
          </cell>
          <cell r="N709" t="str">
            <v>E2 Overheads</v>
          </cell>
          <cell r="O709" t="str">
            <v>KP01</v>
          </cell>
        </row>
        <row r="710">
          <cell r="A710">
            <v>642547</v>
          </cell>
          <cell r="B710" t="str">
            <v>Insurance Exp Cont</v>
          </cell>
          <cell r="C710" t="str">
            <v>E20370200</v>
          </cell>
          <cell r="D710" t="str">
            <v>Other Operational Expenses</v>
          </cell>
          <cell r="E710" t="str">
            <v>E20370200 Other Operational Expenses</v>
          </cell>
          <cell r="F710" t="str">
            <v>E20370</v>
          </cell>
          <cell r="G710" t="str">
            <v>Other Supplies &amp; Services</v>
          </cell>
          <cell r="H710" t="str">
            <v>E20370 Other Supplies &amp; Services</v>
          </cell>
          <cell r="I710" t="str">
            <v>E203</v>
          </cell>
          <cell r="J710" t="str">
            <v>Supplies &amp; Services</v>
          </cell>
          <cell r="K710" t="str">
            <v>E203 Supplies &amp; Services</v>
          </cell>
          <cell r="L710" t="str">
            <v>E2</v>
          </cell>
          <cell r="M710" t="str">
            <v>Overheads</v>
          </cell>
          <cell r="N710" t="str">
            <v>E2 Overheads</v>
          </cell>
          <cell r="O710" t="str">
            <v>KP01</v>
          </cell>
        </row>
        <row r="711">
          <cell r="A711">
            <v>642597</v>
          </cell>
          <cell r="B711" t="str">
            <v>Non Pay Savings</v>
          </cell>
          <cell r="C711" t="str">
            <v>E20370200</v>
          </cell>
          <cell r="D711" t="str">
            <v>Other Operational Expenses</v>
          </cell>
          <cell r="E711" t="str">
            <v>E20370200 Other Operational Expenses</v>
          </cell>
          <cell r="F711" t="str">
            <v>E20370</v>
          </cell>
          <cell r="G711" t="str">
            <v>Other Supplies &amp; Services</v>
          </cell>
          <cell r="H711" t="str">
            <v>E20370 Other Supplies &amp; Services</v>
          </cell>
          <cell r="I711" t="str">
            <v>E203</v>
          </cell>
          <cell r="J711" t="str">
            <v>Supplies &amp; Services</v>
          </cell>
          <cell r="K711" t="str">
            <v>E203 Supplies &amp; Services</v>
          </cell>
          <cell r="L711" t="str">
            <v>E2</v>
          </cell>
          <cell r="M711" t="str">
            <v>Overheads</v>
          </cell>
          <cell r="N711" t="str">
            <v>E2 Overheads</v>
          </cell>
          <cell r="O711" t="str">
            <v>KP01</v>
          </cell>
        </row>
        <row r="712">
          <cell r="A712">
            <v>642598</v>
          </cell>
          <cell r="B712" t="str">
            <v>Div Growth-Savings</v>
          </cell>
          <cell r="C712" t="str">
            <v>E20370200</v>
          </cell>
          <cell r="D712" t="str">
            <v>Other Operational Expenses</v>
          </cell>
          <cell r="E712" t="str">
            <v>E20370200 Other Operational Expenses</v>
          </cell>
          <cell r="F712" t="str">
            <v>E20370</v>
          </cell>
          <cell r="G712" t="str">
            <v>Other Supplies &amp; Services</v>
          </cell>
          <cell r="H712" t="str">
            <v>E20370 Other Supplies &amp; Services</v>
          </cell>
          <cell r="I712" t="str">
            <v>E203</v>
          </cell>
          <cell r="J712" t="str">
            <v>Supplies &amp; Services</v>
          </cell>
          <cell r="K712" t="str">
            <v>E203 Supplies &amp; Services</v>
          </cell>
          <cell r="L712" t="str">
            <v>E2</v>
          </cell>
          <cell r="M712" t="str">
            <v>Overheads</v>
          </cell>
          <cell r="N712" t="str">
            <v>E2 Overheads</v>
          </cell>
          <cell r="O712" t="str">
            <v>KP01</v>
          </cell>
        </row>
        <row r="713">
          <cell r="A713">
            <v>642599</v>
          </cell>
          <cell r="B713" t="str">
            <v>Corporate Growth</v>
          </cell>
          <cell r="C713" t="str">
            <v>E20370200</v>
          </cell>
          <cell r="D713" t="str">
            <v>Other Operational Expenses</v>
          </cell>
          <cell r="E713" t="str">
            <v>E20370200 Other Operational Expenses</v>
          </cell>
          <cell r="F713" t="str">
            <v>E20370</v>
          </cell>
          <cell r="G713" t="str">
            <v>Other Supplies &amp; Services</v>
          </cell>
          <cell r="H713" t="str">
            <v>E20370 Other Supplies &amp; Services</v>
          </cell>
          <cell r="I713" t="str">
            <v>E203</v>
          </cell>
          <cell r="J713" t="str">
            <v>Supplies &amp; Services</v>
          </cell>
          <cell r="K713" t="str">
            <v>E203 Supplies &amp; Services</v>
          </cell>
          <cell r="L713" t="str">
            <v>E2</v>
          </cell>
          <cell r="M713" t="str">
            <v>Overheads</v>
          </cell>
          <cell r="N713" t="str">
            <v>E2 Overheads</v>
          </cell>
          <cell r="O713" t="str">
            <v>KP01</v>
          </cell>
        </row>
        <row r="714">
          <cell r="A714">
            <v>642600</v>
          </cell>
          <cell r="B714" t="str">
            <v>Firearms Related Costs</v>
          </cell>
          <cell r="C714" t="str">
            <v>E20370230</v>
          </cell>
          <cell r="D714" t="str">
            <v>Firearms Related Costs</v>
          </cell>
          <cell r="E714" t="str">
            <v>E20370230 Firearms Related Costs</v>
          </cell>
          <cell r="F714" t="str">
            <v>E20370</v>
          </cell>
          <cell r="G714" t="str">
            <v>Other Supplies &amp; Services</v>
          </cell>
          <cell r="H714" t="str">
            <v>E20370 Other Supplies &amp; Services</v>
          </cell>
          <cell r="I714" t="str">
            <v>E203</v>
          </cell>
          <cell r="J714" t="str">
            <v>Supplies &amp; Services</v>
          </cell>
          <cell r="K714" t="str">
            <v>E203 Supplies &amp; Services</v>
          </cell>
          <cell r="L714" t="str">
            <v>E2</v>
          </cell>
          <cell r="M714" t="str">
            <v>Overheads</v>
          </cell>
          <cell r="N714" t="str">
            <v>E2 Overheads</v>
          </cell>
          <cell r="O714" t="str">
            <v>KP01</v>
          </cell>
        </row>
        <row r="715">
          <cell r="A715">
            <v>642700</v>
          </cell>
          <cell r="B715" t="str">
            <v>Recovery of Vehicles</v>
          </cell>
          <cell r="C715" t="str">
            <v>E20370250</v>
          </cell>
          <cell r="D715" t="str">
            <v>Vehicle Recovery costs.</v>
          </cell>
          <cell r="E715" t="str">
            <v>E20370250 Vehicle Recovery costs.</v>
          </cell>
          <cell r="F715" t="str">
            <v>E20370</v>
          </cell>
          <cell r="G715" t="str">
            <v>Other Supplies &amp; Services</v>
          </cell>
          <cell r="H715" t="str">
            <v>E20370 Other Supplies &amp; Services</v>
          </cell>
          <cell r="I715" t="str">
            <v>E203</v>
          </cell>
          <cell r="J715" t="str">
            <v>Supplies &amp; Services</v>
          </cell>
          <cell r="K715" t="str">
            <v>E203 Supplies &amp; Services</v>
          </cell>
          <cell r="L715" t="str">
            <v>E2</v>
          </cell>
          <cell r="M715" t="str">
            <v>Overheads</v>
          </cell>
          <cell r="N715" t="str">
            <v>E2 Overheads</v>
          </cell>
          <cell r="O715" t="str">
            <v>KP01</v>
          </cell>
        </row>
        <row r="716">
          <cell r="A716">
            <v>642800</v>
          </cell>
          <cell r="B716" t="str">
            <v>Strays/Stranded Vet Fees</v>
          </cell>
          <cell r="C716" t="str">
            <v>E20370300</v>
          </cell>
          <cell r="D716" t="str">
            <v>Stranded &amp; stray related costs</v>
          </cell>
          <cell r="E716" t="str">
            <v>E20370300 Stranded &amp; stray related costs</v>
          </cell>
          <cell r="F716" t="str">
            <v>E20370</v>
          </cell>
          <cell r="G716" t="str">
            <v>Other Supplies &amp; Services</v>
          </cell>
          <cell r="H716" t="str">
            <v>E20370 Other Supplies &amp; Services</v>
          </cell>
          <cell r="I716" t="str">
            <v>E203</v>
          </cell>
          <cell r="J716" t="str">
            <v>Supplies &amp; Services</v>
          </cell>
          <cell r="K716" t="str">
            <v>E203 Supplies &amp; Services</v>
          </cell>
          <cell r="L716" t="str">
            <v>E2</v>
          </cell>
          <cell r="M716" t="str">
            <v>Overheads</v>
          </cell>
          <cell r="N716" t="str">
            <v>E2 Overheads</v>
          </cell>
          <cell r="O716" t="str">
            <v>KP01</v>
          </cell>
        </row>
        <row r="717">
          <cell r="A717">
            <v>642801</v>
          </cell>
          <cell r="B717" t="str">
            <v>Animal Care</v>
          </cell>
          <cell r="C717" t="str">
            <v>E20370300</v>
          </cell>
          <cell r="D717" t="str">
            <v>Stranded &amp; stray related costs</v>
          </cell>
          <cell r="E717" t="str">
            <v>E20370300 Stranded &amp; stray related costs</v>
          </cell>
          <cell r="F717" t="str">
            <v>E20370</v>
          </cell>
          <cell r="G717" t="str">
            <v>Other Supplies &amp; Services</v>
          </cell>
          <cell r="H717" t="str">
            <v>E20370 Other Supplies &amp; Services</v>
          </cell>
          <cell r="I717" t="str">
            <v>E203</v>
          </cell>
          <cell r="J717" t="str">
            <v>Supplies &amp; Services</v>
          </cell>
          <cell r="K717" t="str">
            <v>E203 Supplies &amp; Services</v>
          </cell>
          <cell r="L717" t="str">
            <v>E2</v>
          </cell>
          <cell r="M717" t="str">
            <v>Overheads</v>
          </cell>
          <cell r="N717" t="str">
            <v>E2 Overheads</v>
          </cell>
          <cell r="O717" t="str">
            <v>KP01</v>
          </cell>
        </row>
        <row r="718">
          <cell r="A718">
            <v>642802</v>
          </cell>
          <cell r="B718" t="str">
            <v>Stray Dogs</v>
          </cell>
          <cell r="C718" t="str">
            <v>E20370300</v>
          </cell>
          <cell r="D718" t="str">
            <v>Stranded &amp; stray related costs</v>
          </cell>
          <cell r="E718" t="str">
            <v>E20370300 Stranded &amp; stray related costs</v>
          </cell>
          <cell r="F718" t="str">
            <v>E20370</v>
          </cell>
          <cell r="G718" t="str">
            <v>Other Supplies &amp; Services</v>
          </cell>
          <cell r="H718" t="str">
            <v>E20370 Other Supplies &amp; Services</v>
          </cell>
          <cell r="I718" t="str">
            <v>E203</v>
          </cell>
          <cell r="J718" t="str">
            <v>Supplies &amp; Services</v>
          </cell>
          <cell r="K718" t="str">
            <v>E203 Supplies &amp; Services</v>
          </cell>
          <cell r="L718" t="str">
            <v>E2</v>
          </cell>
          <cell r="M718" t="str">
            <v>Overheads</v>
          </cell>
          <cell r="N718" t="str">
            <v>E2 Overheads</v>
          </cell>
          <cell r="O718" t="str">
            <v>KP01</v>
          </cell>
        </row>
        <row r="719">
          <cell r="A719">
            <v>642803</v>
          </cell>
          <cell r="B719" t="str">
            <v>Stray Horses (expenditure)</v>
          </cell>
          <cell r="C719" t="str">
            <v>E20370300</v>
          </cell>
          <cell r="D719" t="str">
            <v>Stranded &amp; stray related costs</v>
          </cell>
          <cell r="E719" t="str">
            <v>E20370300 Stranded &amp; stray related costs</v>
          </cell>
          <cell r="F719" t="str">
            <v>E20370</v>
          </cell>
          <cell r="G719" t="str">
            <v>Other Supplies &amp; Services</v>
          </cell>
          <cell r="H719" t="str">
            <v>E20370 Other Supplies &amp; Services</v>
          </cell>
          <cell r="I719" t="str">
            <v>E203</v>
          </cell>
          <cell r="J719" t="str">
            <v>Supplies &amp; Services</v>
          </cell>
          <cell r="K719" t="str">
            <v>E203 Supplies &amp; Services</v>
          </cell>
          <cell r="L719" t="str">
            <v>E2</v>
          </cell>
          <cell r="M719" t="str">
            <v>Overheads</v>
          </cell>
          <cell r="N719" t="str">
            <v>E2 Overheads</v>
          </cell>
          <cell r="O719" t="str">
            <v>KP01</v>
          </cell>
        </row>
        <row r="720">
          <cell r="A720">
            <v>642900</v>
          </cell>
          <cell r="B720" t="str">
            <v>Warrants</v>
          </cell>
          <cell r="C720" t="str">
            <v>E20370320</v>
          </cell>
          <cell r="D720" t="str">
            <v>Warrants &amp; Permits</v>
          </cell>
          <cell r="E720" t="str">
            <v>E20370320 Warrants &amp; Permits</v>
          </cell>
          <cell r="F720" t="str">
            <v>E20370</v>
          </cell>
          <cell r="G720" t="str">
            <v>Other Supplies &amp; Services</v>
          </cell>
          <cell r="H720" t="str">
            <v>E20370 Other Supplies &amp; Services</v>
          </cell>
          <cell r="I720" t="str">
            <v>E203</v>
          </cell>
          <cell r="J720" t="str">
            <v>Supplies &amp; Services</v>
          </cell>
          <cell r="K720" t="str">
            <v>E203 Supplies &amp; Services</v>
          </cell>
          <cell r="L720" t="str">
            <v>E2</v>
          </cell>
          <cell r="M720" t="str">
            <v>Overheads</v>
          </cell>
          <cell r="N720" t="str">
            <v>E2 Overheads</v>
          </cell>
          <cell r="O720" t="str">
            <v>KP01</v>
          </cell>
        </row>
        <row r="721">
          <cell r="A721">
            <v>642901</v>
          </cell>
          <cell r="B721" t="str">
            <v>Warrants Executed</v>
          </cell>
          <cell r="C721" t="str">
            <v>E20370320</v>
          </cell>
          <cell r="D721" t="str">
            <v>Warrants &amp; Permits</v>
          </cell>
          <cell r="E721" t="str">
            <v>E20370320 Warrants &amp; Permits</v>
          </cell>
          <cell r="F721" t="str">
            <v>E20370</v>
          </cell>
          <cell r="G721" t="str">
            <v>Other Supplies &amp; Services</v>
          </cell>
          <cell r="H721" t="str">
            <v>E20370 Other Supplies &amp; Services</v>
          </cell>
          <cell r="I721" t="str">
            <v>E203</v>
          </cell>
          <cell r="J721" t="str">
            <v>Supplies &amp; Services</v>
          </cell>
          <cell r="K721" t="str">
            <v>E203 Supplies &amp; Services</v>
          </cell>
          <cell r="L721" t="str">
            <v>E2</v>
          </cell>
          <cell r="M721" t="str">
            <v>Overheads</v>
          </cell>
          <cell r="N721" t="str">
            <v>E2 Overheads</v>
          </cell>
          <cell r="O721" t="str">
            <v>KP01</v>
          </cell>
        </row>
        <row r="722">
          <cell r="A722">
            <v>643200</v>
          </cell>
          <cell r="B722" t="str">
            <v>Magistrates Court Fees 1992</v>
          </cell>
          <cell r="C722" t="str">
            <v>E20370350</v>
          </cell>
          <cell r="D722" t="str">
            <v>Court Costs</v>
          </cell>
          <cell r="E722" t="str">
            <v>E20370350 Court Costs</v>
          </cell>
          <cell r="F722" t="str">
            <v>E20370</v>
          </cell>
          <cell r="G722" t="str">
            <v>Other Supplies &amp; Services</v>
          </cell>
          <cell r="H722" t="str">
            <v>E20370 Other Supplies &amp; Services</v>
          </cell>
          <cell r="I722" t="str">
            <v>E203</v>
          </cell>
          <cell r="J722" t="str">
            <v>Supplies &amp; Services</v>
          </cell>
          <cell r="K722" t="str">
            <v>E203 Supplies &amp; Services</v>
          </cell>
          <cell r="L722" t="str">
            <v>E2</v>
          </cell>
          <cell r="M722" t="str">
            <v>Overheads</v>
          </cell>
          <cell r="N722" t="str">
            <v>E2 Overheads</v>
          </cell>
          <cell r="O722" t="str">
            <v>KP01</v>
          </cell>
        </row>
        <row r="723">
          <cell r="A723">
            <v>643201</v>
          </cell>
          <cell r="B723" t="str">
            <v>Court Costs</v>
          </cell>
          <cell r="C723" t="str">
            <v>E20370350</v>
          </cell>
          <cell r="D723" t="str">
            <v>Court Costs</v>
          </cell>
          <cell r="E723" t="str">
            <v>E20370350 Court Costs</v>
          </cell>
          <cell r="F723" t="str">
            <v>E20370</v>
          </cell>
          <cell r="G723" t="str">
            <v>Other Supplies &amp; Services</v>
          </cell>
          <cell r="H723" t="str">
            <v>E20370 Other Supplies &amp; Services</v>
          </cell>
          <cell r="I723" t="str">
            <v>E203</v>
          </cell>
          <cell r="J723" t="str">
            <v>Supplies &amp; Services</v>
          </cell>
          <cell r="K723" t="str">
            <v>E203 Supplies &amp; Services</v>
          </cell>
          <cell r="L723" t="str">
            <v>E2</v>
          </cell>
          <cell r="M723" t="str">
            <v>Overheads</v>
          </cell>
          <cell r="N723" t="str">
            <v>E2 Overheads</v>
          </cell>
          <cell r="O723" t="str">
            <v>KP01</v>
          </cell>
        </row>
        <row r="724">
          <cell r="A724">
            <v>643300</v>
          </cell>
          <cell r="B724" t="str">
            <v>Legal Fees</v>
          </cell>
          <cell r="C724" t="str">
            <v>E20370400</v>
          </cell>
          <cell r="D724" t="str">
            <v>Legal Costs</v>
          </cell>
          <cell r="E724" t="str">
            <v>E20370400 Legal Costs</v>
          </cell>
          <cell r="F724" t="str">
            <v>E20370</v>
          </cell>
          <cell r="G724" t="str">
            <v>Other Supplies &amp; Services</v>
          </cell>
          <cell r="H724" t="str">
            <v>E20370 Other Supplies &amp; Services</v>
          </cell>
          <cell r="I724" t="str">
            <v>E203</v>
          </cell>
          <cell r="J724" t="str">
            <v>Supplies &amp; Services</v>
          </cell>
          <cell r="K724" t="str">
            <v>E203 Supplies &amp; Services</v>
          </cell>
          <cell r="L724" t="str">
            <v>E2</v>
          </cell>
          <cell r="M724" t="str">
            <v>Overheads</v>
          </cell>
          <cell r="N724" t="str">
            <v>E2 Overheads</v>
          </cell>
          <cell r="O724" t="str">
            <v>KP01</v>
          </cell>
        </row>
        <row r="725">
          <cell r="A725">
            <v>643301</v>
          </cell>
          <cell r="B725" t="str">
            <v>Operational Legal Costs</v>
          </cell>
          <cell r="C725" t="str">
            <v>E20370400</v>
          </cell>
          <cell r="D725" t="str">
            <v>Legal Costs</v>
          </cell>
          <cell r="E725" t="str">
            <v>E20370400 Legal Costs</v>
          </cell>
          <cell r="F725" t="str">
            <v>E20370</v>
          </cell>
          <cell r="G725" t="str">
            <v>Other Supplies &amp; Services</v>
          </cell>
          <cell r="H725" t="str">
            <v>E20370 Other Supplies &amp; Services</v>
          </cell>
          <cell r="I725" t="str">
            <v>E203</v>
          </cell>
          <cell r="J725" t="str">
            <v>Supplies &amp; Services</v>
          </cell>
          <cell r="K725" t="str">
            <v>E203 Supplies &amp; Services</v>
          </cell>
          <cell r="L725" t="str">
            <v>E2</v>
          </cell>
          <cell r="M725" t="str">
            <v>Overheads</v>
          </cell>
          <cell r="N725" t="str">
            <v>E2 Overheads</v>
          </cell>
          <cell r="O725" t="str">
            <v>KP01</v>
          </cell>
        </row>
        <row r="726">
          <cell r="A726">
            <v>643302</v>
          </cell>
          <cell r="B726" t="str">
            <v>Other Legal costs</v>
          </cell>
          <cell r="C726" t="str">
            <v>E20370400</v>
          </cell>
          <cell r="D726" t="str">
            <v>Legal Costs</v>
          </cell>
          <cell r="E726" t="str">
            <v>E20370400 Legal Costs</v>
          </cell>
          <cell r="F726" t="str">
            <v>E20370</v>
          </cell>
          <cell r="G726" t="str">
            <v>Other Supplies &amp; Services</v>
          </cell>
          <cell r="H726" t="str">
            <v>E20370 Other Supplies &amp; Services</v>
          </cell>
          <cell r="I726" t="str">
            <v>E203</v>
          </cell>
          <cell r="J726" t="str">
            <v>Supplies &amp; Services</v>
          </cell>
          <cell r="K726" t="str">
            <v>E203 Supplies &amp; Services</v>
          </cell>
          <cell r="L726" t="str">
            <v>E2</v>
          </cell>
          <cell r="M726" t="str">
            <v>Overheads</v>
          </cell>
          <cell r="N726" t="str">
            <v>E2 Overheads</v>
          </cell>
          <cell r="O726" t="str">
            <v>KP01</v>
          </cell>
        </row>
        <row r="727">
          <cell r="A727">
            <v>643303</v>
          </cell>
          <cell r="B727" t="str">
            <v>Legal Counsel</v>
          </cell>
          <cell r="C727" t="str">
            <v>E20370400</v>
          </cell>
          <cell r="D727" t="str">
            <v>Legal Costs</v>
          </cell>
          <cell r="E727" t="str">
            <v>E20370400 Legal Costs</v>
          </cell>
          <cell r="F727" t="str">
            <v>E20370</v>
          </cell>
          <cell r="G727" t="str">
            <v>Other Supplies &amp; Services</v>
          </cell>
          <cell r="H727" t="str">
            <v>E20370 Other Supplies &amp; Services</v>
          </cell>
          <cell r="I727" t="str">
            <v>E203</v>
          </cell>
          <cell r="J727" t="str">
            <v>Supplies &amp; Services</v>
          </cell>
          <cell r="K727" t="str">
            <v>E203 Supplies &amp; Services</v>
          </cell>
          <cell r="L727" t="str">
            <v>E2</v>
          </cell>
          <cell r="M727" t="str">
            <v>Overheads</v>
          </cell>
          <cell r="N727" t="str">
            <v>E2 Overheads</v>
          </cell>
          <cell r="O727" t="str">
            <v>KP01</v>
          </cell>
        </row>
        <row r="728">
          <cell r="A728">
            <v>643304</v>
          </cell>
          <cell r="B728" t="str">
            <v>Legal Services</v>
          </cell>
          <cell r="C728" t="str">
            <v>E20370400</v>
          </cell>
          <cell r="D728" t="str">
            <v>Legal Costs</v>
          </cell>
          <cell r="E728" t="str">
            <v>E20370400 Legal Costs</v>
          </cell>
          <cell r="F728" t="str">
            <v>E20370</v>
          </cell>
          <cell r="G728" t="str">
            <v>Other Supplies &amp; Services</v>
          </cell>
          <cell r="H728" t="str">
            <v>E20370 Other Supplies &amp; Services</v>
          </cell>
          <cell r="I728" t="str">
            <v>E203</v>
          </cell>
          <cell r="J728" t="str">
            <v>Supplies &amp; Services</v>
          </cell>
          <cell r="K728" t="str">
            <v>E203 Supplies &amp; Services</v>
          </cell>
          <cell r="L728" t="str">
            <v>E2</v>
          </cell>
          <cell r="M728" t="str">
            <v>Overheads</v>
          </cell>
          <cell r="N728" t="str">
            <v>E2 Overheads</v>
          </cell>
          <cell r="O728" t="str">
            <v>KP01</v>
          </cell>
        </row>
        <row r="729">
          <cell r="A729">
            <v>643305</v>
          </cell>
          <cell r="B729" t="str">
            <v>Settlements/Comps. incl. Emp. Tribs</v>
          </cell>
          <cell r="C729" t="str">
            <v>E20370400</v>
          </cell>
          <cell r="D729" t="str">
            <v>Legal Costs</v>
          </cell>
          <cell r="E729" t="str">
            <v>E20370400 Legal Costs</v>
          </cell>
          <cell r="F729" t="str">
            <v>E20370</v>
          </cell>
          <cell r="G729" t="str">
            <v>Other Supplies &amp; Services</v>
          </cell>
          <cell r="H729" t="str">
            <v>E20370 Other Supplies &amp; Services</v>
          </cell>
          <cell r="I729" t="str">
            <v>E203</v>
          </cell>
          <cell r="J729" t="str">
            <v>Supplies &amp; Services</v>
          </cell>
          <cell r="K729" t="str">
            <v>E203 Supplies &amp; Services</v>
          </cell>
          <cell r="L729" t="str">
            <v>E2</v>
          </cell>
          <cell r="M729" t="str">
            <v>Overheads</v>
          </cell>
          <cell r="N729" t="str">
            <v>E2 Overheads</v>
          </cell>
          <cell r="O729" t="str">
            <v>KP01</v>
          </cell>
        </row>
        <row r="730">
          <cell r="A730">
            <v>643306</v>
          </cell>
          <cell r="B730" t="str">
            <v>Misconduct Hearings</v>
          </cell>
          <cell r="C730" t="str">
            <v>E20370400</v>
          </cell>
          <cell r="D730" t="str">
            <v>Legal Costs</v>
          </cell>
          <cell r="E730" t="str">
            <v>E20370400 Legal Costs</v>
          </cell>
          <cell r="F730" t="str">
            <v>E20370</v>
          </cell>
          <cell r="G730" t="str">
            <v>Other Supplies &amp; Services</v>
          </cell>
          <cell r="H730" t="str">
            <v>E20370 Other Supplies &amp; Services</v>
          </cell>
          <cell r="I730" t="str">
            <v>E203</v>
          </cell>
          <cell r="J730" t="str">
            <v>Supplies &amp; Services</v>
          </cell>
          <cell r="K730" t="str">
            <v>E203 Supplies &amp; Services</v>
          </cell>
          <cell r="L730" t="str">
            <v>E2</v>
          </cell>
          <cell r="M730" t="str">
            <v>Overheads</v>
          </cell>
          <cell r="N730" t="str">
            <v>E2 Overheads</v>
          </cell>
          <cell r="O730" t="str">
            <v>KP01</v>
          </cell>
        </row>
        <row r="731">
          <cell r="A731">
            <v>643307</v>
          </cell>
          <cell r="B731" t="str">
            <v>Civil Claims Payments</v>
          </cell>
          <cell r="C731" t="str">
            <v>E20370400</v>
          </cell>
          <cell r="D731" t="str">
            <v>Legal Costs</v>
          </cell>
          <cell r="E731" t="str">
            <v>E20370400 Legal Costs</v>
          </cell>
          <cell r="F731" t="str">
            <v>E20370</v>
          </cell>
          <cell r="G731" t="str">
            <v>Other Supplies &amp; Services</v>
          </cell>
          <cell r="H731" t="str">
            <v>E20370 Other Supplies &amp; Services</v>
          </cell>
          <cell r="I731" t="str">
            <v>E203</v>
          </cell>
          <cell r="J731" t="str">
            <v>Supplies &amp; Services</v>
          </cell>
          <cell r="K731" t="str">
            <v>E203 Supplies &amp; Services</v>
          </cell>
          <cell r="L731" t="str">
            <v>E2</v>
          </cell>
          <cell r="M731" t="str">
            <v>Overheads</v>
          </cell>
          <cell r="N731" t="str">
            <v>E2 Overheads</v>
          </cell>
          <cell r="O731" t="str">
            <v>KP01</v>
          </cell>
        </row>
        <row r="732">
          <cell r="A732">
            <v>643308</v>
          </cell>
          <cell r="B732" t="str">
            <v>Civil Claims - Divisions</v>
          </cell>
          <cell r="C732" t="str">
            <v>E20370400</v>
          </cell>
          <cell r="D732" t="str">
            <v>Legal Costs</v>
          </cell>
          <cell r="E732" t="str">
            <v>E20370400 Legal Costs</v>
          </cell>
          <cell r="F732" t="str">
            <v>E20370</v>
          </cell>
          <cell r="G732" t="str">
            <v>Other Supplies &amp; Services</v>
          </cell>
          <cell r="H732" t="str">
            <v>E20370 Other Supplies &amp; Services</v>
          </cell>
          <cell r="I732" t="str">
            <v>E203</v>
          </cell>
          <cell r="J732" t="str">
            <v>Supplies &amp; Services</v>
          </cell>
          <cell r="K732" t="str">
            <v>E203 Supplies &amp; Services</v>
          </cell>
          <cell r="L732" t="str">
            <v>E2</v>
          </cell>
          <cell r="M732" t="str">
            <v>Overheads</v>
          </cell>
          <cell r="N732" t="str">
            <v>E2 Overheads</v>
          </cell>
          <cell r="O732" t="str">
            <v>KP01</v>
          </cell>
        </row>
        <row r="733">
          <cell r="A733">
            <v>643309</v>
          </cell>
          <cell r="B733" t="str">
            <v>Claimants/Third Party Legal Costs</v>
          </cell>
          <cell r="C733" t="str">
            <v>E20370400</v>
          </cell>
          <cell r="D733" t="str">
            <v>Legal Costs</v>
          </cell>
          <cell r="E733" t="str">
            <v>E20370400 Legal Costs</v>
          </cell>
          <cell r="F733" t="str">
            <v>E20370</v>
          </cell>
          <cell r="G733" t="str">
            <v>Other Supplies &amp; Services</v>
          </cell>
          <cell r="H733" t="str">
            <v>E20370 Other Supplies &amp; Services</v>
          </cell>
          <cell r="I733" t="str">
            <v>E203</v>
          </cell>
          <cell r="J733" t="str">
            <v>Supplies &amp; Services</v>
          </cell>
          <cell r="K733" t="str">
            <v>E203 Supplies &amp; Services</v>
          </cell>
          <cell r="L733" t="str">
            <v>E2</v>
          </cell>
          <cell r="M733" t="str">
            <v>Overheads</v>
          </cell>
          <cell r="N733" t="str">
            <v>E2 Overheads</v>
          </cell>
          <cell r="O733" t="str">
            <v>KP01</v>
          </cell>
        </row>
        <row r="734">
          <cell r="A734">
            <v>643310</v>
          </cell>
          <cell r="B734" t="str">
            <v>Legal Expenses</v>
          </cell>
          <cell r="C734" t="str">
            <v>E20370400</v>
          </cell>
          <cell r="D734" t="str">
            <v>Legal Costs</v>
          </cell>
          <cell r="E734" t="str">
            <v>E20370400 Legal Costs</v>
          </cell>
          <cell r="F734" t="str">
            <v>E20370</v>
          </cell>
          <cell r="G734" t="str">
            <v>Other Supplies &amp; Services</v>
          </cell>
          <cell r="H734" t="str">
            <v>E20370 Other Supplies &amp; Services</v>
          </cell>
          <cell r="I734" t="str">
            <v>E203</v>
          </cell>
          <cell r="J734" t="str">
            <v>Supplies &amp; Services</v>
          </cell>
          <cell r="K734" t="str">
            <v>E203 Supplies &amp; Services</v>
          </cell>
          <cell r="L734" t="str">
            <v>E2</v>
          </cell>
          <cell r="M734" t="str">
            <v>Overheads</v>
          </cell>
          <cell r="N734" t="str">
            <v>E2 Overheads</v>
          </cell>
          <cell r="O734" t="str">
            <v>KP01</v>
          </cell>
        </row>
        <row r="735">
          <cell r="A735">
            <v>643400</v>
          </cell>
          <cell r="B735" t="str">
            <v>Official Hospitality</v>
          </cell>
          <cell r="C735" t="str">
            <v>E20370450</v>
          </cell>
          <cell r="D735" t="str">
            <v>Costs relating to Entertaining &amp; Presentations.</v>
          </cell>
          <cell r="E735" t="str">
            <v>E20370450 Costs relating to Entertaining &amp; Presentations.</v>
          </cell>
          <cell r="F735" t="str">
            <v>E20370</v>
          </cell>
          <cell r="G735" t="str">
            <v>Other Supplies &amp; Services</v>
          </cell>
          <cell r="H735" t="str">
            <v>E20370 Other Supplies &amp; Services</v>
          </cell>
          <cell r="I735" t="str">
            <v>E203</v>
          </cell>
          <cell r="J735" t="str">
            <v>Supplies &amp; Services</v>
          </cell>
          <cell r="K735" t="str">
            <v>E203 Supplies &amp; Services</v>
          </cell>
          <cell r="L735" t="str">
            <v>E2</v>
          </cell>
          <cell r="M735" t="str">
            <v>Overheads</v>
          </cell>
          <cell r="N735" t="str">
            <v>E2 Overheads</v>
          </cell>
          <cell r="O735" t="str">
            <v>KP01</v>
          </cell>
        </row>
        <row r="736">
          <cell r="A736">
            <v>643500</v>
          </cell>
          <cell r="B736" t="str">
            <v>Grants &amp; Professional Subscriptions</v>
          </cell>
          <cell r="C736" t="str">
            <v>E20370500</v>
          </cell>
          <cell r="D736" t="str">
            <v>Subscriptions &amp; Licences</v>
          </cell>
          <cell r="E736" t="str">
            <v>E20370500 Subscriptions &amp; Licences</v>
          </cell>
          <cell r="F736" t="str">
            <v>E20370</v>
          </cell>
          <cell r="G736" t="str">
            <v>Other Supplies &amp; Services</v>
          </cell>
          <cell r="H736" t="str">
            <v>E20370 Other Supplies &amp; Services</v>
          </cell>
          <cell r="I736" t="str">
            <v>E203</v>
          </cell>
          <cell r="J736" t="str">
            <v>Supplies &amp; Services</v>
          </cell>
          <cell r="K736" t="str">
            <v>E203 Supplies &amp; Services</v>
          </cell>
          <cell r="L736" t="str">
            <v>E2</v>
          </cell>
          <cell r="M736" t="str">
            <v>Overheads</v>
          </cell>
          <cell r="N736" t="str">
            <v>E2 Overheads</v>
          </cell>
          <cell r="O736" t="str">
            <v>KP01</v>
          </cell>
        </row>
        <row r="737">
          <cell r="A737">
            <v>643501</v>
          </cell>
          <cell r="B737" t="str">
            <v>P A Subscription</v>
          </cell>
          <cell r="C737" t="str">
            <v>E20370500</v>
          </cell>
          <cell r="D737" t="str">
            <v>Subscriptions &amp; Licences</v>
          </cell>
          <cell r="E737" t="str">
            <v>E20370500 Subscriptions &amp; Licences</v>
          </cell>
          <cell r="F737" t="str">
            <v>E20370</v>
          </cell>
          <cell r="G737" t="str">
            <v>Other Supplies &amp; Services</v>
          </cell>
          <cell r="H737" t="str">
            <v>E20370 Other Supplies &amp; Services</v>
          </cell>
          <cell r="I737" t="str">
            <v>E203</v>
          </cell>
          <cell r="J737" t="str">
            <v>Supplies &amp; Services</v>
          </cell>
          <cell r="K737" t="str">
            <v>E203 Supplies &amp; Services</v>
          </cell>
          <cell r="L737" t="str">
            <v>E2</v>
          </cell>
          <cell r="M737" t="str">
            <v>Overheads</v>
          </cell>
          <cell r="N737" t="str">
            <v>E2 Overheads</v>
          </cell>
          <cell r="O737" t="str">
            <v>KP01</v>
          </cell>
        </row>
        <row r="738">
          <cell r="A738">
            <v>643600</v>
          </cell>
          <cell r="B738" t="str">
            <v>Statutory Advertising</v>
          </cell>
          <cell r="C738" t="str">
            <v>E20370520</v>
          </cell>
          <cell r="D738" t="str">
            <v>Advertising (non staff) &amp; Public Relations costs.</v>
          </cell>
          <cell r="E738" t="str">
            <v>E20370520 Advertising (non staff) &amp; Public Relations costs.</v>
          </cell>
          <cell r="F738" t="str">
            <v>E20370</v>
          </cell>
          <cell r="G738" t="str">
            <v>Other Supplies &amp; Services</v>
          </cell>
          <cell r="H738" t="str">
            <v>E20370 Other Supplies &amp; Services</v>
          </cell>
          <cell r="I738" t="str">
            <v>E203</v>
          </cell>
          <cell r="J738" t="str">
            <v>Supplies &amp; Services</v>
          </cell>
          <cell r="K738" t="str">
            <v>E203 Supplies &amp; Services</v>
          </cell>
          <cell r="L738" t="str">
            <v>E2</v>
          </cell>
          <cell r="M738" t="str">
            <v>Overheads</v>
          </cell>
          <cell r="N738" t="str">
            <v>E2 Overheads</v>
          </cell>
          <cell r="O738" t="str">
            <v>KP01</v>
          </cell>
        </row>
        <row r="739">
          <cell r="A739">
            <v>643601</v>
          </cell>
          <cell r="B739" t="str">
            <v>Crimestoppers Contribution</v>
          </cell>
          <cell r="C739" t="str">
            <v>E20370520</v>
          </cell>
          <cell r="D739" t="str">
            <v>Advertising (non staff) &amp; Public Relations costs.</v>
          </cell>
          <cell r="E739" t="str">
            <v>E20370520 Advertising (non staff) &amp; Public Relations costs.</v>
          </cell>
          <cell r="F739" t="str">
            <v>E20370</v>
          </cell>
          <cell r="G739" t="str">
            <v>Other Supplies &amp; Services</v>
          </cell>
          <cell r="H739" t="str">
            <v>E20370 Other Supplies &amp; Services</v>
          </cell>
          <cell r="I739" t="str">
            <v>E203</v>
          </cell>
          <cell r="J739" t="str">
            <v>Supplies &amp; Services</v>
          </cell>
          <cell r="K739" t="str">
            <v>E203 Supplies &amp; Services</v>
          </cell>
          <cell r="L739" t="str">
            <v>E2</v>
          </cell>
          <cell r="M739" t="str">
            <v>Overheads</v>
          </cell>
          <cell r="N739" t="str">
            <v>E2 Overheads</v>
          </cell>
          <cell r="O739" t="str">
            <v>KP01</v>
          </cell>
        </row>
        <row r="740">
          <cell r="A740">
            <v>643602</v>
          </cell>
          <cell r="B740" t="str">
            <v>PA Advertising</v>
          </cell>
          <cell r="C740" t="str">
            <v>E20370520</v>
          </cell>
          <cell r="D740" t="str">
            <v>Advertising (non staff) &amp; Public Relations costs.</v>
          </cell>
          <cell r="E740" t="str">
            <v>E20370520 Advertising (non staff) &amp; Public Relations costs.</v>
          </cell>
          <cell r="F740" t="str">
            <v>E20370</v>
          </cell>
          <cell r="G740" t="str">
            <v>Other Supplies &amp; Services</v>
          </cell>
          <cell r="H740" t="str">
            <v>E20370 Other Supplies &amp; Services</v>
          </cell>
          <cell r="I740" t="str">
            <v>E203</v>
          </cell>
          <cell r="J740" t="str">
            <v>Supplies &amp; Services</v>
          </cell>
          <cell r="K740" t="str">
            <v>E203 Supplies &amp; Services</v>
          </cell>
          <cell r="L740" t="str">
            <v>E2</v>
          </cell>
          <cell r="M740" t="str">
            <v>Overheads</v>
          </cell>
          <cell r="N740" t="str">
            <v>E2 Overheads</v>
          </cell>
          <cell r="O740" t="str">
            <v>KP01</v>
          </cell>
        </row>
        <row r="741">
          <cell r="A741">
            <v>643603</v>
          </cell>
          <cell r="B741" t="str">
            <v>Telephone Survey</v>
          </cell>
          <cell r="C741" t="str">
            <v>E20370520</v>
          </cell>
          <cell r="D741" t="str">
            <v>Advertising (non staff) &amp; Public Relations costs.</v>
          </cell>
          <cell r="E741" t="str">
            <v>E20370520 Advertising (non staff) &amp; Public Relations costs.</v>
          </cell>
          <cell r="F741" t="str">
            <v>E20370</v>
          </cell>
          <cell r="G741" t="str">
            <v>Other Supplies &amp; Services</v>
          </cell>
          <cell r="H741" t="str">
            <v>E20370 Other Supplies &amp; Services</v>
          </cell>
          <cell r="I741" t="str">
            <v>E203</v>
          </cell>
          <cell r="J741" t="str">
            <v>Supplies &amp; Services</v>
          </cell>
          <cell r="K741" t="str">
            <v>E203 Supplies &amp; Services</v>
          </cell>
          <cell r="L741" t="str">
            <v>E2</v>
          </cell>
          <cell r="M741" t="str">
            <v>Overheads</v>
          </cell>
          <cell r="N741" t="str">
            <v>E2 Overheads</v>
          </cell>
          <cell r="O741" t="str">
            <v>KP01</v>
          </cell>
        </row>
        <row r="742">
          <cell r="A742">
            <v>643604</v>
          </cell>
          <cell r="B742" t="str">
            <v>TV Unit Production Costs</v>
          </cell>
          <cell r="C742" t="str">
            <v>E20370520</v>
          </cell>
          <cell r="D742" t="str">
            <v>Advertising (non staff) &amp; Public Relations costs.</v>
          </cell>
          <cell r="E742" t="str">
            <v>E20370520 Advertising (non staff) &amp; Public Relations costs.</v>
          </cell>
          <cell r="F742" t="str">
            <v>E20370</v>
          </cell>
          <cell r="G742" t="str">
            <v>Other Supplies &amp; Services</v>
          </cell>
          <cell r="H742" t="str">
            <v>E20370 Other Supplies &amp; Services</v>
          </cell>
          <cell r="I742" t="str">
            <v>E203</v>
          </cell>
          <cell r="J742" t="str">
            <v>Supplies &amp; Services</v>
          </cell>
          <cell r="K742" t="str">
            <v>E203 Supplies &amp; Services</v>
          </cell>
          <cell r="L742" t="str">
            <v>E2</v>
          </cell>
          <cell r="M742" t="str">
            <v>Overheads</v>
          </cell>
          <cell r="N742" t="str">
            <v>E2 Overheads</v>
          </cell>
          <cell r="O742" t="str">
            <v>KP01</v>
          </cell>
        </row>
        <row r="743">
          <cell r="A743">
            <v>643605</v>
          </cell>
          <cell r="B743" t="str">
            <v>Force Marketing Campaigns</v>
          </cell>
          <cell r="C743" t="str">
            <v>E20370520</v>
          </cell>
          <cell r="D743" t="str">
            <v>Advertising (non staff) &amp; Public Relations costs.</v>
          </cell>
          <cell r="E743" t="str">
            <v>E20370520 Advertising (non staff) &amp; Public Relations costs.</v>
          </cell>
          <cell r="F743" t="str">
            <v>E20370</v>
          </cell>
          <cell r="G743" t="str">
            <v>Other Supplies &amp; Services</v>
          </cell>
          <cell r="H743" t="str">
            <v>E20370 Other Supplies &amp; Services</v>
          </cell>
          <cell r="I743" t="str">
            <v>E203</v>
          </cell>
          <cell r="J743" t="str">
            <v>Supplies &amp; Services</v>
          </cell>
          <cell r="K743" t="str">
            <v>E203 Supplies &amp; Services</v>
          </cell>
          <cell r="L743" t="str">
            <v>E2</v>
          </cell>
          <cell r="M743" t="str">
            <v>Overheads</v>
          </cell>
          <cell r="N743" t="str">
            <v>E2 Overheads</v>
          </cell>
          <cell r="O743" t="str">
            <v>KP01</v>
          </cell>
        </row>
        <row r="744">
          <cell r="A744">
            <v>643606</v>
          </cell>
          <cell r="B744" t="str">
            <v>Internal Communications Campaigns</v>
          </cell>
          <cell r="C744" t="str">
            <v>E20370520</v>
          </cell>
          <cell r="D744" t="str">
            <v>Advertising (non staff) &amp; Public Relations costs.</v>
          </cell>
          <cell r="E744" t="str">
            <v>E20370520 Advertising (non staff) &amp; Public Relations costs.</v>
          </cell>
          <cell r="F744" t="str">
            <v>E20370</v>
          </cell>
          <cell r="G744" t="str">
            <v>Other Supplies &amp; Services</v>
          </cell>
          <cell r="H744" t="str">
            <v>E20370 Other Supplies &amp; Services</v>
          </cell>
          <cell r="I744" t="str">
            <v>E203</v>
          </cell>
          <cell r="J744" t="str">
            <v>Supplies &amp; Services</v>
          </cell>
          <cell r="K744" t="str">
            <v>E203 Supplies &amp; Services</v>
          </cell>
          <cell r="L744" t="str">
            <v>E2</v>
          </cell>
          <cell r="M744" t="str">
            <v>Overheads</v>
          </cell>
          <cell r="N744" t="str">
            <v>E2 Overheads</v>
          </cell>
          <cell r="O744" t="str">
            <v>KP01</v>
          </cell>
        </row>
        <row r="745">
          <cell r="A745">
            <v>643607</v>
          </cell>
          <cell r="B745" t="str">
            <v>Police &amp; Comm Consultative Gps</v>
          </cell>
          <cell r="C745" t="str">
            <v>E20370520</v>
          </cell>
          <cell r="D745" t="str">
            <v>Advertising (non staff) &amp; Public Relations costs.</v>
          </cell>
          <cell r="E745" t="str">
            <v>E20370520 Advertising (non staff) &amp; Public Relations costs.</v>
          </cell>
          <cell r="F745" t="str">
            <v>E20370</v>
          </cell>
          <cell r="G745" t="str">
            <v>Other Supplies &amp; Services</v>
          </cell>
          <cell r="H745" t="str">
            <v>E20370 Other Supplies &amp; Services</v>
          </cell>
          <cell r="I745" t="str">
            <v>E203</v>
          </cell>
          <cell r="J745" t="str">
            <v>Supplies &amp; Services</v>
          </cell>
          <cell r="K745" t="str">
            <v>E203 Supplies &amp; Services</v>
          </cell>
          <cell r="L745" t="str">
            <v>E2</v>
          </cell>
          <cell r="M745" t="str">
            <v>Overheads</v>
          </cell>
          <cell r="N745" t="str">
            <v>E2 Overheads</v>
          </cell>
          <cell r="O745" t="str">
            <v>KP01</v>
          </cell>
        </row>
        <row r="746">
          <cell r="A746">
            <v>643700</v>
          </cell>
          <cell r="B746" t="str">
            <v>Consultants/Professional Fees - Other</v>
          </cell>
          <cell r="C746" t="str">
            <v>E20370550</v>
          </cell>
          <cell r="D746" t="str">
            <v>Consultants Fees</v>
          </cell>
          <cell r="E746" t="str">
            <v>E20370550 Consultants Fees</v>
          </cell>
          <cell r="F746" t="str">
            <v>E20370</v>
          </cell>
          <cell r="G746" t="str">
            <v>Other Supplies &amp; Services</v>
          </cell>
          <cell r="H746" t="str">
            <v>E20370 Other Supplies &amp; Services</v>
          </cell>
          <cell r="I746" t="str">
            <v>E203</v>
          </cell>
          <cell r="J746" t="str">
            <v>Supplies &amp; Services</v>
          </cell>
          <cell r="K746" t="str">
            <v>E203 Supplies &amp; Services</v>
          </cell>
          <cell r="L746" t="str">
            <v>E2</v>
          </cell>
          <cell r="M746" t="str">
            <v>Overheads</v>
          </cell>
          <cell r="N746" t="str">
            <v>E2 Overheads</v>
          </cell>
          <cell r="O746" t="str">
            <v>KP01</v>
          </cell>
        </row>
        <row r="747">
          <cell r="A747">
            <v>643701</v>
          </cell>
          <cell r="B747" t="str">
            <v>Other Fees</v>
          </cell>
          <cell r="C747" t="str">
            <v>E20370550</v>
          </cell>
          <cell r="D747" t="str">
            <v>Consultants Fees</v>
          </cell>
          <cell r="E747" t="str">
            <v>E20370550 Consultants Fees</v>
          </cell>
          <cell r="F747" t="str">
            <v>E20370</v>
          </cell>
          <cell r="G747" t="str">
            <v>Other Supplies &amp; Services</v>
          </cell>
          <cell r="H747" t="str">
            <v>E20370 Other Supplies &amp; Services</v>
          </cell>
          <cell r="I747" t="str">
            <v>E203</v>
          </cell>
          <cell r="J747" t="str">
            <v>Supplies &amp; Services</v>
          </cell>
          <cell r="K747" t="str">
            <v>E203 Supplies &amp; Services</v>
          </cell>
          <cell r="L747" t="str">
            <v>E2</v>
          </cell>
          <cell r="M747" t="str">
            <v>Overheads</v>
          </cell>
          <cell r="N747" t="str">
            <v>E2 Overheads</v>
          </cell>
          <cell r="O747" t="str">
            <v>KP01</v>
          </cell>
        </row>
        <row r="748">
          <cell r="A748">
            <v>643702</v>
          </cell>
          <cell r="B748" t="str">
            <v>PROF/CONSULT FEES - SURVEYING M&amp;E ETC</v>
          </cell>
          <cell r="C748" t="str">
            <v>E20370550</v>
          </cell>
          <cell r="D748" t="str">
            <v>Consultants Fees</v>
          </cell>
          <cell r="E748" t="str">
            <v>E20370550 Consultants Fees</v>
          </cell>
          <cell r="F748" t="str">
            <v>E20370</v>
          </cell>
          <cell r="G748" t="str">
            <v>Other Supplies &amp; Services</v>
          </cell>
          <cell r="H748" t="str">
            <v>E20370 Other Supplies &amp; Services</v>
          </cell>
          <cell r="I748" t="str">
            <v>E203</v>
          </cell>
          <cell r="J748" t="str">
            <v>Supplies &amp; Services</v>
          </cell>
          <cell r="K748" t="str">
            <v>E203 Supplies &amp; Services</v>
          </cell>
          <cell r="L748" t="str">
            <v>E2</v>
          </cell>
          <cell r="M748" t="str">
            <v>Overheads</v>
          </cell>
          <cell r="N748" t="str">
            <v>E2 Overheads</v>
          </cell>
          <cell r="O748" t="str">
            <v>KP01</v>
          </cell>
        </row>
        <row r="749">
          <cell r="A749">
            <v>643703</v>
          </cell>
          <cell r="B749" t="str">
            <v>PROF/CONSULT FEES - LANDSCAPING</v>
          </cell>
          <cell r="C749" t="str">
            <v>E20370550</v>
          </cell>
          <cell r="D749" t="str">
            <v>Consultants Fees</v>
          </cell>
          <cell r="E749" t="str">
            <v>E20370550 Consultants Fees</v>
          </cell>
          <cell r="F749" t="str">
            <v>E20370</v>
          </cell>
          <cell r="G749" t="str">
            <v>Other Supplies &amp; Services</v>
          </cell>
          <cell r="H749" t="str">
            <v>E20370 Other Supplies &amp; Services</v>
          </cell>
          <cell r="I749" t="str">
            <v>E203</v>
          </cell>
          <cell r="J749" t="str">
            <v>Supplies &amp; Services</v>
          </cell>
          <cell r="K749" t="str">
            <v>E203 Supplies &amp; Services</v>
          </cell>
          <cell r="L749" t="str">
            <v>E2</v>
          </cell>
          <cell r="M749" t="str">
            <v>Overheads</v>
          </cell>
          <cell r="N749" t="str">
            <v>E2 Overheads</v>
          </cell>
          <cell r="O749" t="str">
            <v>KP01</v>
          </cell>
        </row>
        <row r="750">
          <cell r="A750">
            <v>643704</v>
          </cell>
          <cell r="B750" t="str">
            <v>PROF/CONSULT FEES - ENERGY</v>
          </cell>
          <cell r="C750" t="str">
            <v>E20370550</v>
          </cell>
          <cell r="D750" t="str">
            <v>Consultants Fees</v>
          </cell>
          <cell r="E750" t="str">
            <v>E20370550 Consultants Fees</v>
          </cell>
          <cell r="F750" t="str">
            <v>E20370</v>
          </cell>
          <cell r="G750" t="str">
            <v>Other Supplies &amp; Services</v>
          </cell>
          <cell r="H750" t="str">
            <v>E20370 Other Supplies &amp; Services</v>
          </cell>
          <cell r="I750" t="str">
            <v>E203</v>
          </cell>
          <cell r="J750" t="str">
            <v>Supplies &amp; Services</v>
          </cell>
          <cell r="K750" t="str">
            <v>E203 Supplies &amp; Services</v>
          </cell>
          <cell r="L750" t="str">
            <v>E2</v>
          </cell>
          <cell r="M750" t="str">
            <v>Overheads</v>
          </cell>
          <cell r="N750" t="str">
            <v>E2 Overheads</v>
          </cell>
          <cell r="O750" t="str">
            <v>KP01</v>
          </cell>
        </row>
        <row r="751">
          <cell r="A751">
            <v>643705</v>
          </cell>
          <cell r="B751" t="str">
            <v>PROF/CONSULT FEES - ARCHITECTURE</v>
          </cell>
          <cell r="C751" t="str">
            <v>E20370550</v>
          </cell>
          <cell r="D751" t="str">
            <v>Consultants Fees</v>
          </cell>
          <cell r="E751" t="str">
            <v>E20370550 Consultants Fees</v>
          </cell>
          <cell r="F751" t="str">
            <v>E20370</v>
          </cell>
          <cell r="G751" t="str">
            <v>Other Supplies &amp; Services</v>
          </cell>
          <cell r="H751" t="str">
            <v>E20370 Other Supplies &amp; Services</v>
          </cell>
          <cell r="I751" t="str">
            <v>E203</v>
          </cell>
          <cell r="J751" t="str">
            <v>Supplies &amp; Services</v>
          </cell>
          <cell r="K751" t="str">
            <v>E203 Supplies &amp; Services</v>
          </cell>
          <cell r="L751" t="str">
            <v>E2</v>
          </cell>
          <cell r="M751" t="str">
            <v>Overheads</v>
          </cell>
          <cell r="N751" t="str">
            <v>E2 Overheads</v>
          </cell>
          <cell r="O751" t="str">
            <v>KP01</v>
          </cell>
        </row>
        <row r="752">
          <cell r="A752">
            <v>643706</v>
          </cell>
          <cell r="B752" t="str">
            <v>PROF/CONSULT FEES - PROPERTY (P) - VALUA</v>
          </cell>
          <cell r="C752" t="str">
            <v>E20370550</v>
          </cell>
          <cell r="D752" t="str">
            <v>Consultants Fees</v>
          </cell>
          <cell r="E752" t="str">
            <v>E20370550 Consultants Fees</v>
          </cell>
          <cell r="F752" t="str">
            <v>E20370</v>
          </cell>
          <cell r="G752" t="str">
            <v>Other Supplies &amp; Services</v>
          </cell>
          <cell r="H752" t="str">
            <v>E20370 Other Supplies &amp; Services</v>
          </cell>
          <cell r="I752" t="str">
            <v>E203</v>
          </cell>
          <cell r="J752" t="str">
            <v>Supplies &amp; Services</v>
          </cell>
          <cell r="K752" t="str">
            <v>E203 Supplies &amp; Services</v>
          </cell>
          <cell r="L752" t="str">
            <v>E2</v>
          </cell>
          <cell r="M752" t="str">
            <v>Overheads</v>
          </cell>
          <cell r="N752" t="str">
            <v>E2 Overheads</v>
          </cell>
          <cell r="O752" t="str">
            <v>KP01</v>
          </cell>
        </row>
        <row r="753">
          <cell r="A753">
            <v>643707</v>
          </cell>
          <cell r="B753" t="str">
            <v>PROF/CONSULT FEES - PROPERTY (P) - ESTAT</v>
          </cell>
          <cell r="C753" t="str">
            <v>E20370550</v>
          </cell>
          <cell r="D753" t="str">
            <v>Consultants Fees</v>
          </cell>
          <cell r="E753" t="str">
            <v>E20370550 Consultants Fees</v>
          </cell>
          <cell r="F753" t="str">
            <v>E20370</v>
          </cell>
          <cell r="G753" t="str">
            <v>Other Supplies &amp; Services</v>
          </cell>
          <cell r="H753" t="str">
            <v>E20370 Other Supplies &amp; Services</v>
          </cell>
          <cell r="I753" t="str">
            <v>E203</v>
          </cell>
          <cell r="J753" t="str">
            <v>Supplies &amp; Services</v>
          </cell>
          <cell r="K753" t="str">
            <v>E203 Supplies &amp; Services</v>
          </cell>
          <cell r="L753" t="str">
            <v>E2</v>
          </cell>
          <cell r="M753" t="str">
            <v>Overheads</v>
          </cell>
          <cell r="N753" t="str">
            <v>E2 Overheads</v>
          </cell>
          <cell r="O753" t="str">
            <v>KP01</v>
          </cell>
        </row>
        <row r="754">
          <cell r="A754">
            <v>643708</v>
          </cell>
          <cell r="B754" t="str">
            <v>PROF/CONSULT FEES - PROPERTY (A) - COMME</v>
          </cell>
          <cell r="C754" t="str">
            <v>E20370550</v>
          </cell>
          <cell r="D754" t="str">
            <v>Consultants Fees</v>
          </cell>
          <cell r="E754" t="str">
            <v>E20370550 Consultants Fees</v>
          </cell>
          <cell r="F754" t="str">
            <v>E20370</v>
          </cell>
          <cell r="G754" t="str">
            <v>Other Supplies &amp; Services</v>
          </cell>
          <cell r="H754" t="str">
            <v>E20370 Other Supplies &amp; Services</v>
          </cell>
          <cell r="I754" t="str">
            <v>E203</v>
          </cell>
          <cell r="J754" t="str">
            <v>Supplies &amp; Services</v>
          </cell>
          <cell r="K754" t="str">
            <v>E203 Supplies &amp; Services</v>
          </cell>
          <cell r="L754" t="str">
            <v>E2</v>
          </cell>
          <cell r="M754" t="str">
            <v>Overheads</v>
          </cell>
          <cell r="N754" t="str">
            <v>E2 Overheads</v>
          </cell>
          <cell r="O754" t="str">
            <v>KP01</v>
          </cell>
        </row>
        <row r="755">
          <cell r="A755">
            <v>643709</v>
          </cell>
          <cell r="B755" t="str">
            <v>PROF/CONSULT FEES - PROPERTY (A) - RESID</v>
          </cell>
          <cell r="C755" t="str">
            <v>E20370550</v>
          </cell>
          <cell r="D755" t="str">
            <v>Consultants Fees</v>
          </cell>
          <cell r="E755" t="str">
            <v>E20370550 Consultants Fees</v>
          </cell>
          <cell r="F755" t="str">
            <v>E20370</v>
          </cell>
          <cell r="G755" t="str">
            <v>Other Supplies &amp; Services</v>
          </cell>
          <cell r="H755" t="str">
            <v>E20370 Other Supplies &amp; Services</v>
          </cell>
          <cell r="I755" t="str">
            <v>E203</v>
          </cell>
          <cell r="J755" t="str">
            <v>Supplies &amp; Services</v>
          </cell>
          <cell r="K755" t="str">
            <v>E203 Supplies &amp; Services</v>
          </cell>
          <cell r="L755" t="str">
            <v>E2</v>
          </cell>
          <cell r="M755" t="str">
            <v>Overheads</v>
          </cell>
          <cell r="N755" t="str">
            <v>E2 Overheads</v>
          </cell>
          <cell r="O755" t="str">
            <v>KP01</v>
          </cell>
        </row>
        <row r="756">
          <cell r="A756">
            <v>643710</v>
          </cell>
          <cell r="B756" t="str">
            <v>PROF/CONSULT FEES - PROPERTY (A) - ADVER</v>
          </cell>
          <cell r="C756" t="str">
            <v>E20370550</v>
          </cell>
          <cell r="D756" t="str">
            <v>Consultants Fees</v>
          </cell>
          <cell r="E756" t="str">
            <v>E20370550 Consultants Fees</v>
          </cell>
          <cell r="F756" t="str">
            <v>E20370</v>
          </cell>
          <cell r="G756" t="str">
            <v>Other Supplies &amp; Services</v>
          </cell>
          <cell r="H756" t="str">
            <v>E20370 Other Supplies &amp; Services</v>
          </cell>
          <cell r="I756" t="str">
            <v>E203</v>
          </cell>
          <cell r="J756" t="str">
            <v>Supplies &amp; Services</v>
          </cell>
          <cell r="K756" t="str">
            <v>E203 Supplies &amp; Services</v>
          </cell>
          <cell r="L756" t="str">
            <v>E2</v>
          </cell>
          <cell r="M756" t="str">
            <v>Overheads</v>
          </cell>
          <cell r="N756" t="str">
            <v>E2 Overheads</v>
          </cell>
          <cell r="O756" t="str">
            <v>KP01</v>
          </cell>
        </row>
        <row r="757">
          <cell r="A757">
            <v>643711</v>
          </cell>
          <cell r="B757" t="str">
            <v>PROF/CONSULT FEES - DATABASE - SPACE AUD</v>
          </cell>
          <cell r="C757" t="str">
            <v>E20370550</v>
          </cell>
          <cell r="D757" t="str">
            <v>Consultants Fees</v>
          </cell>
          <cell r="E757" t="str">
            <v>E20370550 Consultants Fees</v>
          </cell>
          <cell r="F757" t="str">
            <v>E20370</v>
          </cell>
          <cell r="G757" t="str">
            <v>Other Supplies &amp; Services</v>
          </cell>
          <cell r="H757" t="str">
            <v>E20370 Other Supplies &amp; Services</v>
          </cell>
          <cell r="I757" t="str">
            <v>E203</v>
          </cell>
          <cell r="J757" t="str">
            <v>Supplies &amp; Services</v>
          </cell>
          <cell r="K757" t="str">
            <v>E203 Supplies &amp; Services</v>
          </cell>
          <cell r="L757" t="str">
            <v>E2</v>
          </cell>
          <cell r="M757" t="str">
            <v>Overheads</v>
          </cell>
          <cell r="N757" t="str">
            <v>E2 Overheads</v>
          </cell>
          <cell r="O757" t="str">
            <v>KP01</v>
          </cell>
        </row>
        <row r="758">
          <cell r="A758">
            <v>643712</v>
          </cell>
          <cell r="B758" t="str">
            <v>PROF/CONSULT FEES - TOWN PLANNING</v>
          </cell>
          <cell r="C758" t="str">
            <v>E20370550</v>
          </cell>
          <cell r="D758" t="str">
            <v>Consultants Fees</v>
          </cell>
          <cell r="E758" t="str">
            <v>E20370550 Consultants Fees</v>
          </cell>
          <cell r="F758" t="str">
            <v>E20370</v>
          </cell>
          <cell r="G758" t="str">
            <v>Other Supplies &amp; Services</v>
          </cell>
          <cell r="H758" t="str">
            <v>E20370 Other Supplies &amp; Services</v>
          </cell>
          <cell r="I758" t="str">
            <v>E203</v>
          </cell>
          <cell r="J758" t="str">
            <v>Supplies &amp; Services</v>
          </cell>
          <cell r="K758" t="str">
            <v>E203 Supplies &amp; Services</v>
          </cell>
          <cell r="L758" t="str">
            <v>E2</v>
          </cell>
          <cell r="M758" t="str">
            <v>Overheads</v>
          </cell>
          <cell r="N758" t="str">
            <v>E2 Overheads</v>
          </cell>
          <cell r="O758" t="str">
            <v>KP01</v>
          </cell>
        </row>
        <row r="759">
          <cell r="A759">
            <v>643713</v>
          </cell>
          <cell r="B759" t="str">
            <v>PROF/CONSULT FEES - RATING</v>
          </cell>
          <cell r="C759" t="str">
            <v>E20370550</v>
          </cell>
          <cell r="D759" t="str">
            <v>Consultants Fees</v>
          </cell>
          <cell r="E759" t="str">
            <v>E20370550 Consultants Fees</v>
          </cell>
          <cell r="F759" t="str">
            <v>E20370</v>
          </cell>
          <cell r="G759" t="str">
            <v>Other Supplies &amp; Services</v>
          </cell>
          <cell r="H759" t="str">
            <v>E20370 Other Supplies &amp; Services</v>
          </cell>
          <cell r="I759" t="str">
            <v>E203</v>
          </cell>
          <cell r="J759" t="str">
            <v>Supplies &amp; Services</v>
          </cell>
          <cell r="K759" t="str">
            <v>E203 Supplies &amp; Services</v>
          </cell>
          <cell r="L759" t="str">
            <v>E2</v>
          </cell>
          <cell r="M759" t="str">
            <v>Overheads</v>
          </cell>
          <cell r="N759" t="str">
            <v>E2 Overheads</v>
          </cell>
          <cell r="O759" t="str">
            <v>KP01</v>
          </cell>
        </row>
        <row r="760">
          <cell r="A760">
            <v>643714</v>
          </cell>
          <cell r="B760" t="str">
            <v>PROF/CONSULT FEES - BENCHMARKING</v>
          </cell>
          <cell r="C760" t="str">
            <v>E20370550</v>
          </cell>
          <cell r="D760" t="str">
            <v>Consultants Fees</v>
          </cell>
          <cell r="E760" t="str">
            <v>E20370550 Consultants Fees</v>
          </cell>
          <cell r="F760" t="str">
            <v>E20370</v>
          </cell>
          <cell r="G760" t="str">
            <v>Other Supplies &amp; Services</v>
          </cell>
          <cell r="H760" t="str">
            <v>E20370 Other Supplies &amp; Services</v>
          </cell>
          <cell r="I760" t="str">
            <v>E203</v>
          </cell>
          <cell r="J760" t="str">
            <v>Supplies &amp; Services</v>
          </cell>
          <cell r="K760" t="str">
            <v>E203 Supplies &amp; Services</v>
          </cell>
          <cell r="L760" t="str">
            <v>E2</v>
          </cell>
          <cell r="M760" t="str">
            <v>Overheads</v>
          </cell>
          <cell r="N760" t="str">
            <v>E2 Overheads</v>
          </cell>
          <cell r="O760" t="str">
            <v>KP01</v>
          </cell>
        </row>
        <row r="761">
          <cell r="A761">
            <v>643715</v>
          </cell>
          <cell r="B761" t="str">
            <v>PROF/CONSULT FEES - LEGAL</v>
          </cell>
          <cell r="C761" t="str">
            <v>E20370550</v>
          </cell>
          <cell r="D761" t="str">
            <v>Consultants Fees</v>
          </cell>
          <cell r="E761" t="str">
            <v>E20370550 Consultants Fees</v>
          </cell>
          <cell r="F761" t="str">
            <v>E20370</v>
          </cell>
          <cell r="G761" t="str">
            <v>Other Supplies &amp; Services</v>
          </cell>
          <cell r="H761" t="str">
            <v>E20370 Other Supplies &amp; Services</v>
          </cell>
          <cell r="I761" t="str">
            <v>E203</v>
          </cell>
          <cell r="J761" t="str">
            <v>Supplies &amp; Services</v>
          </cell>
          <cell r="K761" t="str">
            <v>E203 Supplies &amp; Services</v>
          </cell>
          <cell r="L761" t="str">
            <v>E2</v>
          </cell>
          <cell r="M761" t="str">
            <v>Overheads</v>
          </cell>
          <cell r="N761" t="str">
            <v>E2 Overheads</v>
          </cell>
          <cell r="O761" t="str">
            <v>KP01</v>
          </cell>
        </row>
        <row r="762">
          <cell r="A762">
            <v>643800</v>
          </cell>
          <cell r="B762" t="str">
            <v>PFI - Supplies &amp; services</v>
          </cell>
          <cell r="C762" t="str">
            <v>E20370600</v>
          </cell>
          <cell r="D762" t="str">
            <v>PFI - Supplies &amp; services</v>
          </cell>
          <cell r="E762" t="str">
            <v>E20370600 PFI - Supplies &amp; services</v>
          </cell>
          <cell r="F762" t="str">
            <v>E20370</v>
          </cell>
          <cell r="G762" t="str">
            <v>Other Supplies &amp; Services</v>
          </cell>
          <cell r="H762" t="str">
            <v>E20370 Other Supplies &amp; Services</v>
          </cell>
          <cell r="I762" t="str">
            <v>E203</v>
          </cell>
          <cell r="J762" t="str">
            <v>Supplies &amp; Services</v>
          </cell>
          <cell r="K762" t="str">
            <v>E203 Supplies &amp; Services</v>
          </cell>
          <cell r="L762" t="str">
            <v>E2</v>
          </cell>
          <cell r="M762" t="str">
            <v>Overheads</v>
          </cell>
          <cell r="N762" t="str">
            <v>E2 Overheads</v>
          </cell>
          <cell r="O762" t="str">
            <v>KP01</v>
          </cell>
        </row>
        <row r="763">
          <cell r="A763">
            <v>643900</v>
          </cell>
          <cell r="B763" t="str">
            <v>Donations</v>
          </cell>
          <cell r="C763" t="str">
            <v>E20370650</v>
          </cell>
          <cell r="D763" t="str">
            <v>Grants &amp; Donations</v>
          </cell>
          <cell r="E763" t="str">
            <v>E20370650 Grants &amp; Donations</v>
          </cell>
          <cell r="F763" t="str">
            <v>E20370</v>
          </cell>
          <cell r="G763" t="str">
            <v>Other Supplies &amp; Services</v>
          </cell>
          <cell r="H763" t="str">
            <v>E20370 Other Supplies &amp; Services</v>
          </cell>
          <cell r="I763" t="str">
            <v>E203</v>
          </cell>
          <cell r="J763" t="str">
            <v>Supplies &amp; Services</v>
          </cell>
          <cell r="K763" t="str">
            <v>E203 Supplies &amp; Services</v>
          </cell>
          <cell r="L763" t="str">
            <v>E2</v>
          </cell>
          <cell r="M763" t="str">
            <v>Overheads</v>
          </cell>
          <cell r="N763" t="str">
            <v>E2 Overheads</v>
          </cell>
          <cell r="O763" t="str">
            <v>KP01</v>
          </cell>
        </row>
        <row r="764">
          <cell r="A764">
            <v>643901</v>
          </cell>
          <cell r="B764" t="str">
            <v>Transfer affecting SMR Donations</v>
          </cell>
          <cell r="C764" t="str">
            <v>E20370650</v>
          </cell>
          <cell r="D764" t="str">
            <v>Grants &amp; Donations</v>
          </cell>
          <cell r="E764" t="str">
            <v>E20370650 Grants &amp; Donations</v>
          </cell>
          <cell r="F764" t="str">
            <v>E20370</v>
          </cell>
          <cell r="G764" t="str">
            <v>Other Supplies &amp; Services</v>
          </cell>
          <cell r="H764" t="str">
            <v>E20370 Other Supplies &amp; Services</v>
          </cell>
          <cell r="I764" t="str">
            <v>E203</v>
          </cell>
          <cell r="J764" t="str">
            <v>Supplies &amp; Services</v>
          </cell>
          <cell r="K764" t="str">
            <v>E203 Supplies &amp; Services</v>
          </cell>
          <cell r="L764" t="str">
            <v>E2</v>
          </cell>
          <cell r="M764" t="str">
            <v>Overheads</v>
          </cell>
          <cell r="N764" t="str">
            <v>E2 Overheads</v>
          </cell>
          <cell r="O764" t="str">
            <v>KP01</v>
          </cell>
        </row>
        <row r="765">
          <cell r="A765">
            <v>643902</v>
          </cell>
          <cell r="B765" t="str">
            <v>Victim Support</v>
          </cell>
          <cell r="C765" t="str">
            <v>E20370650</v>
          </cell>
          <cell r="D765" t="str">
            <v>Grants &amp; Donations</v>
          </cell>
          <cell r="E765" t="str">
            <v>E20370650 Grants &amp; Donations</v>
          </cell>
          <cell r="F765" t="str">
            <v>E20370</v>
          </cell>
          <cell r="G765" t="str">
            <v>Other Supplies &amp; Services</v>
          </cell>
          <cell r="H765" t="str">
            <v>E20370 Other Supplies &amp; Services</v>
          </cell>
          <cell r="I765" t="str">
            <v>E203</v>
          </cell>
          <cell r="J765" t="str">
            <v>Supplies &amp; Services</v>
          </cell>
          <cell r="K765" t="str">
            <v>E203 Supplies &amp; Services</v>
          </cell>
          <cell r="L765" t="str">
            <v>E2</v>
          </cell>
          <cell r="M765" t="str">
            <v>Overheads</v>
          </cell>
          <cell r="N765" t="str">
            <v>E2 Overheads</v>
          </cell>
          <cell r="O765" t="str">
            <v>KP01</v>
          </cell>
        </row>
        <row r="766">
          <cell r="A766">
            <v>644000</v>
          </cell>
          <cell r="B766" t="str">
            <v>Treasury Finance</v>
          </cell>
          <cell r="C766" t="str">
            <v>E20370700</v>
          </cell>
          <cell r="D766" t="str">
            <v>Treasury costs</v>
          </cell>
          <cell r="E766" t="str">
            <v>E20370700 Treasury costs</v>
          </cell>
          <cell r="F766" t="str">
            <v>E20370</v>
          </cell>
          <cell r="G766" t="str">
            <v>Other Supplies &amp; Services</v>
          </cell>
          <cell r="H766" t="str">
            <v>E20370 Other Supplies &amp; Services</v>
          </cell>
          <cell r="I766" t="str">
            <v>E203</v>
          </cell>
          <cell r="J766" t="str">
            <v>Supplies &amp; Services</v>
          </cell>
          <cell r="K766" t="str">
            <v>E203 Supplies &amp; Services</v>
          </cell>
          <cell r="L766" t="str">
            <v>E2</v>
          </cell>
          <cell r="M766" t="str">
            <v>Overheads</v>
          </cell>
          <cell r="N766" t="str">
            <v>E2 Overheads</v>
          </cell>
          <cell r="O766" t="str">
            <v>KP01</v>
          </cell>
        </row>
        <row r="767">
          <cell r="A767">
            <v>644001</v>
          </cell>
          <cell r="B767" t="str">
            <v>Treasury Performance Fees</v>
          </cell>
          <cell r="C767" t="str">
            <v>E20370700</v>
          </cell>
          <cell r="D767" t="str">
            <v>Treasury costs</v>
          </cell>
          <cell r="E767" t="str">
            <v>E20370700 Treasury costs</v>
          </cell>
          <cell r="F767" t="str">
            <v>E20370</v>
          </cell>
          <cell r="G767" t="str">
            <v>Other Supplies &amp; Services</v>
          </cell>
          <cell r="H767" t="str">
            <v>E20370 Other Supplies &amp; Services</v>
          </cell>
          <cell r="I767" t="str">
            <v>E203</v>
          </cell>
          <cell r="J767" t="str">
            <v>Supplies &amp; Services</v>
          </cell>
          <cell r="K767" t="str">
            <v>E203 Supplies &amp; Services</v>
          </cell>
          <cell r="L767" t="str">
            <v>E2</v>
          </cell>
          <cell r="M767" t="str">
            <v>Overheads</v>
          </cell>
          <cell r="N767" t="str">
            <v>E2 Overheads</v>
          </cell>
          <cell r="O767" t="str">
            <v>KP01</v>
          </cell>
        </row>
        <row r="768">
          <cell r="A768">
            <v>644100</v>
          </cell>
          <cell r="B768" t="str">
            <v>Debt Management Expenses</v>
          </cell>
          <cell r="C768" t="str">
            <v>E20370710</v>
          </cell>
          <cell r="D768" t="str">
            <v>Debt Management Expenses</v>
          </cell>
          <cell r="E768" t="str">
            <v>E20370710 Debt Management Expenses</v>
          </cell>
          <cell r="F768" t="str">
            <v>E20370</v>
          </cell>
          <cell r="G768" t="str">
            <v>Other Supplies &amp; Services</v>
          </cell>
          <cell r="H768" t="str">
            <v>E20370 Other Supplies &amp; Services</v>
          </cell>
          <cell r="I768" t="str">
            <v>E203</v>
          </cell>
          <cell r="J768" t="str">
            <v>Supplies &amp; Services</v>
          </cell>
          <cell r="K768" t="str">
            <v>E203 Supplies &amp; Services</v>
          </cell>
          <cell r="L768" t="str">
            <v>E2</v>
          </cell>
          <cell r="M768" t="str">
            <v>Overheads</v>
          </cell>
          <cell r="N768" t="str">
            <v>E2 Overheads</v>
          </cell>
          <cell r="O768" t="str">
            <v>KP01</v>
          </cell>
        </row>
        <row r="769">
          <cell r="A769">
            <v>644200</v>
          </cell>
          <cell r="B769" t="str">
            <v>Exchange Rate Differences</v>
          </cell>
          <cell r="C769" t="str">
            <v>E20370720</v>
          </cell>
          <cell r="D769" t="str">
            <v>Bank Charges including credit card fees</v>
          </cell>
          <cell r="E769" t="str">
            <v>E20370720 Bank Charges including credit card fees</v>
          </cell>
          <cell r="F769" t="str">
            <v>E20370</v>
          </cell>
          <cell r="G769" t="str">
            <v>Other Supplies &amp; Services</v>
          </cell>
          <cell r="H769" t="str">
            <v>E20370 Other Supplies &amp; Services</v>
          </cell>
          <cell r="I769" t="str">
            <v>E203</v>
          </cell>
          <cell r="J769" t="str">
            <v>Supplies &amp; Services</v>
          </cell>
          <cell r="K769" t="str">
            <v>E203 Supplies &amp; Services</v>
          </cell>
          <cell r="L769" t="str">
            <v>E2</v>
          </cell>
          <cell r="M769" t="str">
            <v>Overheads</v>
          </cell>
          <cell r="N769" t="str">
            <v>E2 Overheads</v>
          </cell>
          <cell r="O769" t="str">
            <v>KP01</v>
          </cell>
        </row>
        <row r="770">
          <cell r="A770">
            <v>644201</v>
          </cell>
          <cell r="B770" t="str">
            <v>Bank Charges</v>
          </cell>
          <cell r="C770" t="str">
            <v>E20370720</v>
          </cell>
          <cell r="D770" t="str">
            <v>Bank Charges including credit card fees</v>
          </cell>
          <cell r="E770" t="str">
            <v>E20370720 Bank Charges including credit card fees</v>
          </cell>
          <cell r="F770" t="str">
            <v>E20370</v>
          </cell>
          <cell r="G770" t="str">
            <v>Other Supplies &amp; Services</v>
          </cell>
          <cell r="H770" t="str">
            <v>E20370 Other Supplies &amp; Services</v>
          </cell>
          <cell r="I770" t="str">
            <v>E203</v>
          </cell>
          <cell r="J770" t="str">
            <v>Supplies &amp; Services</v>
          </cell>
          <cell r="K770" t="str">
            <v>E203 Supplies &amp; Services</v>
          </cell>
          <cell r="L770" t="str">
            <v>E2</v>
          </cell>
          <cell r="M770" t="str">
            <v>Overheads</v>
          </cell>
          <cell r="N770" t="str">
            <v>E2 Overheads</v>
          </cell>
          <cell r="O770" t="str">
            <v>KP01</v>
          </cell>
        </row>
        <row r="771">
          <cell r="A771">
            <v>644300</v>
          </cell>
          <cell r="B771" t="str">
            <v>Internal Audit</v>
          </cell>
          <cell r="C771" t="str">
            <v>E20370750</v>
          </cell>
          <cell r="D771" t="str">
            <v>External / Internal Audit Fees</v>
          </cell>
          <cell r="E771" t="str">
            <v>E20370750 External / Internal Audit Fees</v>
          </cell>
          <cell r="F771" t="str">
            <v>E20370</v>
          </cell>
          <cell r="G771" t="str">
            <v>Other Supplies &amp; Services</v>
          </cell>
          <cell r="H771" t="str">
            <v>E20370 Other Supplies &amp; Services</v>
          </cell>
          <cell r="I771" t="str">
            <v>E203</v>
          </cell>
          <cell r="J771" t="str">
            <v>Supplies &amp; Services</v>
          </cell>
          <cell r="K771" t="str">
            <v>E203 Supplies &amp; Services</v>
          </cell>
          <cell r="L771" t="str">
            <v>E2</v>
          </cell>
          <cell r="M771" t="str">
            <v>Overheads</v>
          </cell>
          <cell r="N771" t="str">
            <v>E2 Overheads</v>
          </cell>
          <cell r="O771" t="str">
            <v>KP01</v>
          </cell>
        </row>
        <row r="772">
          <cell r="A772">
            <v>644301</v>
          </cell>
          <cell r="B772" t="str">
            <v>External Audit</v>
          </cell>
          <cell r="C772" t="str">
            <v>E20370750</v>
          </cell>
          <cell r="D772" t="str">
            <v>External / Internal Audit Fees</v>
          </cell>
          <cell r="E772" t="str">
            <v>E20370750 External / Internal Audit Fees</v>
          </cell>
          <cell r="F772" t="str">
            <v>E20370</v>
          </cell>
          <cell r="G772" t="str">
            <v>Other Supplies &amp; Services</v>
          </cell>
          <cell r="H772" t="str">
            <v>E20370 Other Supplies &amp; Services</v>
          </cell>
          <cell r="I772" t="str">
            <v>E203</v>
          </cell>
          <cell r="J772" t="str">
            <v>Supplies &amp; Services</v>
          </cell>
          <cell r="K772" t="str">
            <v>E203 Supplies &amp; Services</v>
          </cell>
          <cell r="L772" t="str">
            <v>E2</v>
          </cell>
          <cell r="M772" t="str">
            <v>Overheads</v>
          </cell>
          <cell r="N772" t="str">
            <v>E2 Overheads</v>
          </cell>
          <cell r="O772" t="str">
            <v>KP01</v>
          </cell>
        </row>
        <row r="773">
          <cell r="A773">
            <v>644400</v>
          </cell>
          <cell r="B773" t="str">
            <v>Accommodation</v>
          </cell>
          <cell r="C773" t="str">
            <v>E20370800</v>
          </cell>
          <cell r="D773" t="str">
            <v>Hotel Accommodation</v>
          </cell>
          <cell r="E773" t="str">
            <v>E20370800 Hotel Accommodation</v>
          </cell>
          <cell r="F773" t="str">
            <v>E20370</v>
          </cell>
          <cell r="G773" t="str">
            <v>Other Supplies &amp; Services</v>
          </cell>
          <cell r="H773" t="str">
            <v>E20370 Other Supplies &amp; Services</v>
          </cell>
          <cell r="I773" t="str">
            <v>E203</v>
          </cell>
          <cell r="J773" t="str">
            <v>Supplies &amp; Services</v>
          </cell>
          <cell r="K773" t="str">
            <v>E203 Supplies &amp; Services</v>
          </cell>
          <cell r="L773" t="str">
            <v>E2</v>
          </cell>
          <cell r="M773" t="str">
            <v>Overheads</v>
          </cell>
          <cell r="N773" t="str">
            <v>E2 Overheads</v>
          </cell>
          <cell r="O773" t="str">
            <v>KP01</v>
          </cell>
        </row>
        <row r="774">
          <cell r="A774">
            <v>644500</v>
          </cell>
          <cell r="B774" t="str">
            <v>Subsistence</v>
          </cell>
          <cell r="C774" t="str">
            <v>E20370820</v>
          </cell>
          <cell r="D774" t="str">
            <v>Subsistence</v>
          </cell>
          <cell r="E774" t="str">
            <v>E20370820 Subsistence</v>
          </cell>
          <cell r="F774" t="str">
            <v>E20370</v>
          </cell>
          <cell r="G774" t="str">
            <v>Other Supplies &amp; Services</v>
          </cell>
          <cell r="H774" t="str">
            <v>E20370 Other Supplies &amp; Services</v>
          </cell>
          <cell r="I774" t="str">
            <v>E203</v>
          </cell>
          <cell r="J774" t="str">
            <v>Supplies &amp; Services</v>
          </cell>
          <cell r="K774" t="str">
            <v>E203 Supplies &amp; Services</v>
          </cell>
          <cell r="L774" t="str">
            <v>E2</v>
          </cell>
          <cell r="M774" t="str">
            <v>Overheads</v>
          </cell>
          <cell r="N774" t="str">
            <v>E2 Overheads</v>
          </cell>
          <cell r="O774" t="str">
            <v>KP01</v>
          </cell>
        </row>
        <row r="775">
          <cell r="A775">
            <v>644600</v>
          </cell>
          <cell r="B775" t="str">
            <v>Meals</v>
          </cell>
          <cell r="C775" t="str">
            <v>E20370850</v>
          </cell>
          <cell r="D775" t="str">
            <v>Refreshments</v>
          </cell>
          <cell r="E775" t="str">
            <v>E20370850 Refreshments</v>
          </cell>
          <cell r="F775" t="str">
            <v>E20370</v>
          </cell>
          <cell r="G775" t="str">
            <v>Other Supplies &amp; Services</v>
          </cell>
          <cell r="H775" t="str">
            <v>E20370 Other Supplies &amp; Services</v>
          </cell>
          <cell r="I775" t="str">
            <v>E203</v>
          </cell>
          <cell r="J775" t="str">
            <v>Supplies &amp; Services</v>
          </cell>
          <cell r="K775" t="str">
            <v>E203 Supplies &amp; Services</v>
          </cell>
          <cell r="L775" t="str">
            <v>E2</v>
          </cell>
          <cell r="M775" t="str">
            <v>Overheads</v>
          </cell>
          <cell r="N775" t="str">
            <v>E2 Overheads</v>
          </cell>
          <cell r="O775" t="str">
            <v>KP01</v>
          </cell>
        </row>
        <row r="776">
          <cell r="A776">
            <v>644601</v>
          </cell>
          <cell r="B776" t="str">
            <v>Refreshments</v>
          </cell>
          <cell r="C776" t="str">
            <v>E20370850</v>
          </cell>
          <cell r="D776" t="str">
            <v>Refreshments</v>
          </cell>
          <cell r="E776" t="str">
            <v>E20370850 Refreshments</v>
          </cell>
          <cell r="F776" t="str">
            <v>E20370</v>
          </cell>
          <cell r="G776" t="str">
            <v>Other Supplies &amp; Services</v>
          </cell>
          <cell r="H776" t="str">
            <v>E20370 Other Supplies &amp; Services</v>
          </cell>
          <cell r="I776" t="str">
            <v>E203</v>
          </cell>
          <cell r="J776" t="str">
            <v>Supplies &amp; Services</v>
          </cell>
          <cell r="K776" t="str">
            <v>E203 Supplies &amp; Services</v>
          </cell>
          <cell r="L776" t="str">
            <v>E2</v>
          </cell>
          <cell r="M776" t="str">
            <v>Overheads</v>
          </cell>
          <cell r="N776" t="str">
            <v>E2 Overheads</v>
          </cell>
          <cell r="O776" t="str">
            <v>KP01</v>
          </cell>
        </row>
        <row r="777">
          <cell r="A777">
            <v>644700</v>
          </cell>
          <cell r="B777" t="str">
            <v>Other Third Party Payments</v>
          </cell>
          <cell r="C777" t="str">
            <v>E20370900</v>
          </cell>
          <cell r="D777" t="str">
            <v>Other Third Party Payments</v>
          </cell>
          <cell r="E777" t="str">
            <v>E20370900 Other Third Party Payments</v>
          </cell>
          <cell r="F777" t="str">
            <v>E20370</v>
          </cell>
          <cell r="G777" t="str">
            <v>Other Supplies &amp; Services</v>
          </cell>
          <cell r="H777" t="str">
            <v>E20370 Other Supplies &amp; Services</v>
          </cell>
          <cell r="I777" t="str">
            <v>E203</v>
          </cell>
          <cell r="J777" t="str">
            <v>Supplies &amp; Services</v>
          </cell>
          <cell r="K777" t="str">
            <v>E203 Supplies &amp; Services</v>
          </cell>
          <cell r="L777" t="str">
            <v>E2</v>
          </cell>
          <cell r="M777" t="str">
            <v>Overheads</v>
          </cell>
          <cell r="N777" t="str">
            <v>E2 Overheads</v>
          </cell>
          <cell r="O777" t="str">
            <v>KP01</v>
          </cell>
        </row>
        <row r="778">
          <cell r="A778">
            <v>645000</v>
          </cell>
          <cell r="B778" t="str">
            <v>ACPO PAYMENTS</v>
          </cell>
          <cell r="C778" t="str">
            <v>E20401000</v>
          </cell>
          <cell r="D778" t="str">
            <v>Payments to other Government Bodies and Agencies</v>
          </cell>
          <cell r="E778" t="str">
            <v>E20401000 Payments to other Government Bodies and Agencies</v>
          </cell>
          <cell r="F778" t="str">
            <v>E20401</v>
          </cell>
          <cell r="G778" t="str">
            <v>Collaboration &amp; Co Working</v>
          </cell>
          <cell r="H778" t="str">
            <v>E20401 Collaboration &amp; Co Working</v>
          </cell>
          <cell r="I778" t="str">
            <v>E204</v>
          </cell>
          <cell r="J778" t="str">
            <v>Third Party Payments</v>
          </cell>
          <cell r="K778" t="str">
            <v>E204 Third Party Payments</v>
          </cell>
          <cell r="L778" t="str">
            <v>E2</v>
          </cell>
          <cell r="M778" t="str">
            <v>Overheads</v>
          </cell>
          <cell r="N778" t="str">
            <v>E2 Overheads</v>
          </cell>
          <cell r="O778" t="str">
            <v>KP01</v>
          </cell>
        </row>
        <row r="779">
          <cell r="A779">
            <v>645001</v>
          </cell>
          <cell r="B779" t="str">
            <v>Yot Contingency</v>
          </cell>
          <cell r="C779" t="str">
            <v>E20401000</v>
          </cell>
          <cell r="D779" t="str">
            <v>Payments to other Government Bodies and Agencies</v>
          </cell>
          <cell r="E779" t="str">
            <v>E20401000 Payments to other Government Bodies and Agencies</v>
          </cell>
          <cell r="F779" t="str">
            <v>E20401</v>
          </cell>
          <cell r="G779" t="str">
            <v>Collaboration &amp; Co Working</v>
          </cell>
          <cell r="H779" t="str">
            <v>E20401 Collaboration &amp; Co Working</v>
          </cell>
          <cell r="I779" t="str">
            <v>E204</v>
          </cell>
          <cell r="J779" t="str">
            <v>Third Party Payments</v>
          </cell>
          <cell r="K779" t="str">
            <v>E204 Third Party Payments</v>
          </cell>
          <cell r="L779" t="str">
            <v>E2</v>
          </cell>
          <cell r="M779" t="str">
            <v>Overheads</v>
          </cell>
          <cell r="N779" t="str">
            <v>E2 Overheads</v>
          </cell>
          <cell r="O779" t="str">
            <v>KP01</v>
          </cell>
        </row>
        <row r="780">
          <cell r="A780">
            <v>645002</v>
          </cell>
          <cell r="B780" t="str">
            <v>Yot Contribution</v>
          </cell>
          <cell r="C780" t="str">
            <v>E20401000</v>
          </cell>
          <cell r="D780" t="str">
            <v>Payments to other Government Bodies and Agencies</v>
          </cell>
          <cell r="E780" t="str">
            <v>E20401000 Payments to other Government Bodies and Agencies</v>
          </cell>
          <cell r="F780" t="str">
            <v>E20401</v>
          </cell>
          <cell r="G780" t="str">
            <v>Collaboration &amp; Co Working</v>
          </cell>
          <cell r="H780" t="str">
            <v>E20401 Collaboration &amp; Co Working</v>
          </cell>
          <cell r="I780" t="str">
            <v>E204</v>
          </cell>
          <cell r="J780" t="str">
            <v>Third Party Payments</v>
          </cell>
          <cell r="K780" t="str">
            <v>E204 Third Party Payments</v>
          </cell>
          <cell r="L780" t="str">
            <v>E2</v>
          </cell>
          <cell r="M780" t="str">
            <v>Overheads</v>
          </cell>
          <cell r="N780" t="str">
            <v>E2 Overheads</v>
          </cell>
          <cell r="O780" t="str">
            <v>KP01</v>
          </cell>
        </row>
        <row r="781">
          <cell r="A781">
            <v>645003</v>
          </cell>
          <cell r="B781" t="str">
            <v>2 Smart 4 Drugs</v>
          </cell>
          <cell r="C781" t="str">
            <v>E20401000</v>
          </cell>
          <cell r="D781" t="str">
            <v>Payments to other Government Bodies and Agencies</v>
          </cell>
          <cell r="E781" t="str">
            <v>E20401000 Payments to other Government Bodies and Agencies</v>
          </cell>
          <cell r="F781" t="str">
            <v>E20401</v>
          </cell>
          <cell r="G781" t="str">
            <v>Collaboration &amp; Co Working</v>
          </cell>
          <cell r="H781" t="str">
            <v>E20401 Collaboration &amp; Co Working</v>
          </cell>
          <cell r="I781" t="str">
            <v>E204</v>
          </cell>
          <cell r="J781" t="str">
            <v>Third Party Payments</v>
          </cell>
          <cell r="K781" t="str">
            <v>E204 Third Party Payments</v>
          </cell>
          <cell r="L781" t="str">
            <v>E2</v>
          </cell>
          <cell r="M781" t="str">
            <v>Overheads</v>
          </cell>
          <cell r="N781" t="str">
            <v>E2 Overheads</v>
          </cell>
          <cell r="O781" t="str">
            <v>KP01</v>
          </cell>
        </row>
        <row r="782">
          <cell r="A782">
            <v>645004</v>
          </cell>
          <cell r="B782" t="str">
            <v>Mutual Aid Contributions</v>
          </cell>
          <cell r="C782" t="str">
            <v>E20401000</v>
          </cell>
          <cell r="D782" t="str">
            <v>Payments to other Government Bodies and Agencies</v>
          </cell>
          <cell r="E782" t="str">
            <v>E20401000 Payments to other Government Bodies and Agencies</v>
          </cell>
          <cell r="F782" t="str">
            <v>E20401</v>
          </cell>
          <cell r="G782" t="str">
            <v>Collaboration &amp; Co Working</v>
          </cell>
          <cell r="H782" t="str">
            <v>E20401 Collaboration &amp; Co Working</v>
          </cell>
          <cell r="I782" t="str">
            <v>E204</v>
          </cell>
          <cell r="J782" t="str">
            <v>Third Party Payments</v>
          </cell>
          <cell r="K782" t="str">
            <v>E204 Third Party Payments</v>
          </cell>
          <cell r="L782" t="str">
            <v>E2</v>
          </cell>
          <cell r="M782" t="str">
            <v>Overheads</v>
          </cell>
          <cell r="N782" t="str">
            <v>E2 Overheads</v>
          </cell>
          <cell r="O782" t="str">
            <v>KP01</v>
          </cell>
        </row>
        <row r="783">
          <cell r="A783">
            <v>645005</v>
          </cell>
          <cell r="B783" t="str">
            <v>Lgps Admin Fee</v>
          </cell>
          <cell r="C783" t="str">
            <v>E20401000</v>
          </cell>
          <cell r="D783" t="str">
            <v>Payments to other Government Bodies and Agencies</v>
          </cell>
          <cell r="E783" t="str">
            <v>E20401000 Payments to other Government Bodies and Agencies</v>
          </cell>
          <cell r="F783" t="str">
            <v>E20401</v>
          </cell>
          <cell r="G783" t="str">
            <v>Collaboration &amp; Co Working</v>
          </cell>
          <cell r="H783" t="str">
            <v>E20401 Collaboration &amp; Co Working</v>
          </cell>
          <cell r="I783" t="str">
            <v>E204</v>
          </cell>
          <cell r="J783" t="str">
            <v>Third Party Payments</v>
          </cell>
          <cell r="K783" t="str">
            <v>E204 Third Party Payments</v>
          </cell>
          <cell r="L783" t="str">
            <v>E2</v>
          </cell>
          <cell r="M783" t="str">
            <v>Overheads</v>
          </cell>
          <cell r="N783" t="str">
            <v>E2 Overheads</v>
          </cell>
          <cell r="O783" t="str">
            <v>KP01</v>
          </cell>
        </row>
        <row r="784">
          <cell r="A784">
            <v>645006</v>
          </cell>
          <cell r="B784" t="str">
            <v>P A County Hall car park</v>
          </cell>
          <cell r="C784" t="str">
            <v>E20401000</v>
          </cell>
          <cell r="D784" t="str">
            <v>Payments to other Government Bodies and Agencies</v>
          </cell>
          <cell r="E784" t="str">
            <v>E20401000 Payments to other Government Bodies and Agencies</v>
          </cell>
          <cell r="F784" t="str">
            <v>E20401</v>
          </cell>
          <cell r="G784" t="str">
            <v>Collaboration &amp; Co Working</v>
          </cell>
          <cell r="H784" t="str">
            <v>E20401 Collaboration &amp; Co Working</v>
          </cell>
          <cell r="I784" t="str">
            <v>E204</v>
          </cell>
          <cell r="J784" t="str">
            <v>Third Party Payments</v>
          </cell>
          <cell r="K784" t="str">
            <v>E204 Third Party Payments</v>
          </cell>
          <cell r="L784" t="str">
            <v>E2</v>
          </cell>
          <cell r="M784" t="str">
            <v>Overheads</v>
          </cell>
          <cell r="N784" t="str">
            <v>E2 Overheads</v>
          </cell>
          <cell r="O784" t="str">
            <v>KP01</v>
          </cell>
        </row>
        <row r="785">
          <cell r="A785">
            <v>645007</v>
          </cell>
          <cell r="B785" t="str">
            <v>ECC SLA-Pensions</v>
          </cell>
          <cell r="C785" t="str">
            <v>E20401000</v>
          </cell>
          <cell r="D785" t="str">
            <v>Payments to other Government Bodies and Agencies</v>
          </cell>
          <cell r="E785" t="str">
            <v>E20401000 Payments to other Government Bodies and Agencies</v>
          </cell>
          <cell r="F785" t="str">
            <v>E20401</v>
          </cell>
          <cell r="G785" t="str">
            <v>Collaboration &amp; Co Working</v>
          </cell>
          <cell r="H785" t="str">
            <v>E20401 Collaboration &amp; Co Working</v>
          </cell>
          <cell r="I785" t="str">
            <v>E204</v>
          </cell>
          <cell r="J785" t="str">
            <v>Third Party Payments</v>
          </cell>
          <cell r="K785" t="str">
            <v>E204 Third Party Payments</v>
          </cell>
          <cell r="L785" t="str">
            <v>E2</v>
          </cell>
          <cell r="M785" t="str">
            <v>Overheads</v>
          </cell>
          <cell r="N785" t="str">
            <v>E2 Overheads</v>
          </cell>
          <cell r="O785" t="str">
            <v>KP01</v>
          </cell>
        </row>
        <row r="786">
          <cell r="A786">
            <v>645008</v>
          </cell>
          <cell r="B786" t="str">
            <v>ECC SLA Youth Training</v>
          </cell>
          <cell r="C786" t="str">
            <v>E20401000</v>
          </cell>
          <cell r="D786" t="str">
            <v>Payments to other Government Bodies and Agencies</v>
          </cell>
          <cell r="E786" t="str">
            <v>E20401000 Payments to other Government Bodies and Agencies</v>
          </cell>
          <cell r="F786" t="str">
            <v>E20401</v>
          </cell>
          <cell r="G786" t="str">
            <v>Collaboration &amp; Co Working</v>
          </cell>
          <cell r="H786" t="str">
            <v>E20401 Collaboration &amp; Co Working</v>
          </cell>
          <cell r="I786" t="str">
            <v>E204</v>
          </cell>
          <cell r="J786" t="str">
            <v>Third Party Payments</v>
          </cell>
          <cell r="K786" t="str">
            <v>E204 Third Party Payments</v>
          </cell>
          <cell r="L786" t="str">
            <v>E2</v>
          </cell>
          <cell r="M786" t="str">
            <v>Overheads</v>
          </cell>
          <cell r="N786" t="str">
            <v>E2 Overheads</v>
          </cell>
          <cell r="O786" t="str">
            <v>KP01</v>
          </cell>
        </row>
        <row r="787">
          <cell r="A787">
            <v>645009</v>
          </cell>
          <cell r="B787" t="str">
            <v>ECC SLA Law</v>
          </cell>
          <cell r="C787" t="str">
            <v>E20401000</v>
          </cell>
          <cell r="D787" t="str">
            <v>Payments to other Government Bodies and Agencies</v>
          </cell>
          <cell r="E787" t="str">
            <v>E20401000 Payments to other Government Bodies and Agencies</v>
          </cell>
          <cell r="F787" t="str">
            <v>E20401</v>
          </cell>
          <cell r="G787" t="str">
            <v>Collaboration &amp; Co Working</v>
          </cell>
          <cell r="H787" t="str">
            <v>E20401 Collaboration &amp; Co Working</v>
          </cell>
          <cell r="I787" t="str">
            <v>E204</v>
          </cell>
          <cell r="J787" t="str">
            <v>Third Party Payments</v>
          </cell>
          <cell r="K787" t="str">
            <v>E204 Third Party Payments</v>
          </cell>
          <cell r="L787" t="str">
            <v>E2</v>
          </cell>
          <cell r="M787" t="str">
            <v>Overheads</v>
          </cell>
          <cell r="N787" t="str">
            <v>E2 Overheads</v>
          </cell>
          <cell r="O787" t="str">
            <v>KP01</v>
          </cell>
        </row>
        <row r="788">
          <cell r="A788">
            <v>645010</v>
          </cell>
          <cell r="B788" t="str">
            <v>ECC SLA Chaplaincy</v>
          </cell>
          <cell r="C788" t="str">
            <v>E20401000</v>
          </cell>
          <cell r="D788" t="str">
            <v>Payments to other Government Bodies and Agencies</v>
          </cell>
          <cell r="E788" t="str">
            <v>E20401000 Payments to other Government Bodies and Agencies</v>
          </cell>
          <cell r="F788" t="str">
            <v>E20401</v>
          </cell>
          <cell r="G788" t="str">
            <v>Collaboration &amp; Co Working</v>
          </cell>
          <cell r="H788" t="str">
            <v>E20401 Collaboration &amp; Co Working</v>
          </cell>
          <cell r="I788" t="str">
            <v>E204</v>
          </cell>
          <cell r="J788" t="str">
            <v>Third Party Payments</v>
          </cell>
          <cell r="K788" t="str">
            <v>E204 Third Party Payments</v>
          </cell>
          <cell r="L788" t="str">
            <v>E2</v>
          </cell>
          <cell r="M788" t="str">
            <v>Overheads</v>
          </cell>
          <cell r="N788" t="str">
            <v>E2 Overheads</v>
          </cell>
          <cell r="O788" t="str">
            <v>KP01</v>
          </cell>
        </row>
        <row r="789">
          <cell r="A789">
            <v>645011</v>
          </cell>
          <cell r="B789" t="str">
            <v>ECC SLA Coroners</v>
          </cell>
          <cell r="C789" t="str">
            <v>E20401000</v>
          </cell>
          <cell r="D789" t="str">
            <v>Payments to other Government Bodies and Agencies</v>
          </cell>
          <cell r="E789" t="str">
            <v>E20401000 Payments to other Government Bodies and Agencies</v>
          </cell>
          <cell r="F789" t="str">
            <v>E20401</v>
          </cell>
          <cell r="G789" t="str">
            <v>Collaboration &amp; Co Working</v>
          </cell>
          <cell r="H789" t="str">
            <v>E20401 Collaboration &amp; Co Working</v>
          </cell>
          <cell r="I789" t="str">
            <v>E204</v>
          </cell>
          <cell r="J789" t="str">
            <v>Third Party Payments</v>
          </cell>
          <cell r="K789" t="str">
            <v>E204 Third Party Payments</v>
          </cell>
          <cell r="L789" t="str">
            <v>E2</v>
          </cell>
          <cell r="M789" t="str">
            <v>Overheads</v>
          </cell>
          <cell r="N789" t="str">
            <v>E2 Overheads</v>
          </cell>
          <cell r="O789" t="str">
            <v>KP01</v>
          </cell>
        </row>
        <row r="790">
          <cell r="A790">
            <v>645100</v>
          </cell>
          <cell r="B790" t="str">
            <v>IAS19 Revaluation Fees</v>
          </cell>
          <cell r="C790" t="str">
            <v>E20402000</v>
          </cell>
          <cell r="D790" t="str">
            <v>Outsourced services</v>
          </cell>
          <cell r="E790" t="str">
            <v>E20402000 Outsourced services</v>
          </cell>
          <cell r="F790" t="str">
            <v>E20402</v>
          </cell>
          <cell r="G790" t="str">
            <v>Joint working Initiatives</v>
          </cell>
          <cell r="H790" t="str">
            <v>E20402 Joint working Initiatives</v>
          </cell>
          <cell r="I790" t="str">
            <v>E204</v>
          </cell>
          <cell r="J790" t="str">
            <v>Third Party Payments</v>
          </cell>
          <cell r="K790" t="str">
            <v>E204 Third Party Payments</v>
          </cell>
          <cell r="L790" t="str">
            <v>E2</v>
          </cell>
          <cell r="M790" t="str">
            <v>Overheads</v>
          </cell>
          <cell r="N790" t="str">
            <v>E2 Overheads</v>
          </cell>
          <cell r="O790" t="str">
            <v>KP01</v>
          </cell>
        </row>
        <row r="791">
          <cell r="A791">
            <v>645101</v>
          </cell>
          <cell r="B791" t="str">
            <v>Outsourced services</v>
          </cell>
          <cell r="C791" t="str">
            <v>E20402000</v>
          </cell>
          <cell r="D791" t="str">
            <v>Outsourced services</v>
          </cell>
          <cell r="E791" t="str">
            <v>E20402000 Outsourced services</v>
          </cell>
          <cell r="F791" t="str">
            <v>E20402</v>
          </cell>
          <cell r="G791" t="str">
            <v>Joint working Initiatives</v>
          </cell>
          <cell r="H791" t="str">
            <v>E20402 Joint working Initiatives</v>
          </cell>
          <cell r="I791" t="str">
            <v>E204</v>
          </cell>
          <cell r="J791" t="str">
            <v>Third Party Payments</v>
          </cell>
          <cell r="K791" t="str">
            <v>E204 Third Party Payments</v>
          </cell>
          <cell r="L791" t="str">
            <v>E2</v>
          </cell>
          <cell r="M791" t="str">
            <v>Overheads</v>
          </cell>
          <cell r="N791" t="str">
            <v>E2 Overheads</v>
          </cell>
          <cell r="O791" t="str">
            <v>KP01</v>
          </cell>
        </row>
        <row r="792">
          <cell r="A792">
            <v>645200</v>
          </cell>
          <cell r="B792" t="str">
            <v>Contribution - Regional Working</v>
          </cell>
          <cell r="C792" t="str">
            <v>E20403000</v>
          </cell>
          <cell r="D792" t="str">
            <v>Payment for Collaborative Services</v>
          </cell>
          <cell r="E792" t="str">
            <v>E20403000 Payment for Collaborative Services</v>
          </cell>
          <cell r="F792" t="str">
            <v>E20403</v>
          </cell>
          <cell r="G792" t="str">
            <v>Collaboration Payments</v>
          </cell>
          <cell r="H792" t="str">
            <v>E20403 Collaboration Payments</v>
          </cell>
          <cell r="I792" t="str">
            <v>E204</v>
          </cell>
          <cell r="J792" t="str">
            <v>Third Party Payments</v>
          </cell>
          <cell r="K792" t="str">
            <v>E204 Third Party Payments</v>
          </cell>
          <cell r="L792" t="str">
            <v>E2</v>
          </cell>
          <cell r="M792" t="str">
            <v>Overheads</v>
          </cell>
          <cell r="N792" t="str">
            <v>E2 Overheads</v>
          </cell>
          <cell r="O792" t="str">
            <v>KP01</v>
          </cell>
        </row>
        <row r="793">
          <cell r="A793">
            <v>645201</v>
          </cell>
          <cell r="B793" t="str">
            <v>Contribution Regional Working (non crime</v>
          </cell>
          <cell r="C793" t="str">
            <v>E20403000</v>
          </cell>
          <cell r="D793" t="str">
            <v>Payment for Collaborative Services</v>
          </cell>
          <cell r="E793" t="str">
            <v>E20403000 Payment for Collaborative Services</v>
          </cell>
          <cell r="F793" t="str">
            <v>E20403</v>
          </cell>
          <cell r="G793" t="str">
            <v>Collaboration Payments</v>
          </cell>
          <cell r="H793" t="str">
            <v>E20403 Collaboration Payments</v>
          </cell>
          <cell r="I793" t="str">
            <v>E204</v>
          </cell>
          <cell r="J793" t="str">
            <v>Third Party Payments</v>
          </cell>
          <cell r="K793" t="str">
            <v>E204 Third Party Payments</v>
          </cell>
          <cell r="L793" t="str">
            <v>E2</v>
          </cell>
          <cell r="M793" t="str">
            <v>Overheads</v>
          </cell>
          <cell r="N793" t="str">
            <v>E2 Overheads</v>
          </cell>
          <cell r="O793" t="str">
            <v>KP01</v>
          </cell>
        </row>
        <row r="794">
          <cell r="A794">
            <v>645202</v>
          </cell>
          <cell r="B794" t="str">
            <v>Essex Kent Procurement Contribution</v>
          </cell>
          <cell r="C794" t="str">
            <v>E20403000</v>
          </cell>
          <cell r="D794" t="str">
            <v>Payment for Collaborative Services</v>
          </cell>
          <cell r="E794" t="str">
            <v>E20403000 Payment for Collaborative Services</v>
          </cell>
          <cell r="F794" t="str">
            <v>E20403</v>
          </cell>
          <cell r="G794" t="str">
            <v>Collaboration Payments</v>
          </cell>
          <cell r="H794" t="str">
            <v>E20403 Collaboration Payments</v>
          </cell>
          <cell r="I794" t="str">
            <v>E204</v>
          </cell>
          <cell r="J794" t="str">
            <v>Third Party Payments</v>
          </cell>
          <cell r="K794" t="str">
            <v>E204 Third Party Payments</v>
          </cell>
          <cell r="L794" t="str">
            <v>E2</v>
          </cell>
          <cell r="M794" t="str">
            <v>Overheads</v>
          </cell>
          <cell r="N794" t="str">
            <v>E2 Overheads</v>
          </cell>
          <cell r="O794" t="str">
            <v>KP01</v>
          </cell>
        </row>
        <row r="795">
          <cell r="A795">
            <v>645203</v>
          </cell>
          <cell r="B795" t="str">
            <v>Essex Kent SCD Contribution</v>
          </cell>
          <cell r="C795" t="str">
            <v>E20403000</v>
          </cell>
          <cell r="D795" t="str">
            <v>Payment for Collaborative Services</v>
          </cell>
          <cell r="E795" t="str">
            <v>E20403000 Payment for Collaborative Services</v>
          </cell>
          <cell r="F795" t="str">
            <v>E20403</v>
          </cell>
          <cell r="G795" t="str">
            <v>Collaboration Payments</v>
          </cell>
          <cell r="H795" t="str">
            <v>E20403 Collaboration Payments</v>
          </cell>
          <cell r="I795" t="str">
            <v>E204</v>
          </cell>
          <cell r="J795" t="str">
            <v>Third Party Payments</v>
          </cell>
          <cell r="K795" t="str">
            <v>E204 Third Party Payments</v>
          </cell>
          <cell r="L795" t="str">
            <v>E2</v>
          </cell>
          <cell r="M795" t="str">
            <v>Overheads</v>
          </cell>
          <cell r="N795" t="str">
            <v>E2 Overheads</v>
          </cell>
          <cell r="O795" t="str">
            <v>KP01</v>
          </cell>
        </row>
        <row r="796">
          <cell r="A796">
            <v>645204</v>
          </cell>
          <cell r="B796" t="str">
            <v>Essex Kent IT Contribution</v>
          </cell>
          <cell r="C796" t="str">
            <v>E20403000</v>
          </cell>
          <cell r="D796" t="str">
            <v>Payment for Collaborative Services</v>
          </cell>
          <cell r="E796" t="str">
            <v>E20403000 Payment for Collaborative Services</v>
          </cell>
          <cell r="F796" t="str">
            <v>E20403</v>
          </cell>
          <cell r="G796" t="str">
            <v>Collaboration Payments</v>
          </cell>
          <cell r="H796" t="str">
            <v>E20403 Collaboration Payments</v>
          </cell>
          <cell r="I796" t="str">
            <v>E204</v>
          </cell>
          <cell r="J796" t="str">
            <v>Third Party Payments</v>
          </cell>
          <cell r="K796" t="str">
            <v>E204 Third Party Payments</v>
          </cell>
          <cell r="L796" t="str">
            <v>E2</v>
          </cell>
          <cell r="M796" t="str">
            <v>Overheads</v>
          </cell>
          <cell r="N796" t="str">
            <v>E2 Overheads</v>
          </cell>
          <cell r="O796" t="str">
            <v>KP01</v>
          </cell>
        </row>
        <row r="797">
          <cell r="A797">
            <v>645205</v>
          </cell>
          <cell r="B797" t="str">
            <v>Essex Kent Shared Services (Exp)</v>
          </cell>
          <cell r="C797" t="str">
            <v>E20403000</v>
          </cell>
          <cell r="D797" t="str">
            <v>Payment for Collaborative Services</v>
          </cell>
          <cell r="E797" t="str">
            <v>E20403000 Payment for Collaborative Services</v>
          </cell>
          <cell r="F797" t="str">
            <v>E20403</v>
          </cell>
          <cell r="G797" t="str">
            <v>Collaboration Payments</v>
          </cell>
          <cell r="H797" t="str">
            <v>E20403 Collaboration Payments</v>
          </cell>
          <cell r="I797" t="str">
            <v>E204</v>
          </cell>
          <cell r="J797" t="str">
            <v>Third Party Payments</v>
          </cell>
          <cell r="K797" t="str">
            <v>E204 Third Party Payments</v>
          </cell>
          <cell r="L797" t="str">
            <v>E2</v>
          </cell>
          <cell r="M797" t="str">
            <v>Overheads</v>
          </cell>
          <cell r="N797" t="str">
            <v>E2 Overheads</v>
          </cell>
          <cell r="O797" t="str">
            <v>KP01</v>
          </cell>
        </row>
        <row r="798">
          <cell r="A798">
            <v>645206</v>
          </cell>
          <cell r="B798" t="str">
            <v>Essex Kent HR Contribution</v>
          </cell>
          <cell r="C798" t="str">
            <v>E20403000</v>
          </cell>
          <cell r="D798" t="str">
            <v>Payment for Collaborative Services</v>
          </cell>
          <cell r="E798" t="str">
            <v>E20403000 Payment for Collaborative Services</v>
          </cell>
          <cell r="F798" t="str">
            <v>E20403</v>
          </cell>
          <cell r="G798" t="str">
            <v>Collaboration Payments</v>
          </cell>
          <cell r="H798" t="str">
            <v>E20403 Collaboration Payments</v>
          </cell>
          <cell r="I798" t="str">
            <v>E204</v>
          </cell>
          <cell r="J798" t="str">
            <v>Third Party Payments</v>
          </cell>
          <cell r="K798" t="str">
            <v>E204 Third Party Payments</v>
          </cell>
          <cell r="L798" t="str">
            <v>E2</v>
          </cell>
          <cell r="M798" t="str">
            <v>Overheads</v>
          </cell>
          <cell r="N798" t="str">
            <v>E2 Overheads</v>
          </cell>
          <cell r="O798" t="str">
            <v>KP01</v>
          </cell>
        </row>
        <row r="799">
          <cell r="A799">
            <v>645207</v>
          </cell>
          <cell r="B799" t="str">
            <v>Essex Kent Transport Contribution</v>
          </cell>
          <cell r="C799" t="str">
            <v>E20403000</v>
          </cell>
          <cell r="D799" t="str">
            <v>Payment for Collaborative Services</v>
          </cell>
          <cell r="E799" t="str">
            <v>E20403000 Payment for Collaborative Services</v>
          </cell>
          <cell r="F799" t="str">
            <v>E20403</v>
          </cell>
          <cell r="G799" t="str">
            <v>Collaboration Payments</v>
          </cell>
          <cell r="H799" t="str">
            <v>E20403 Collaboration Payments</v>
          </cell>
          <cell r="I799" t="str">
            <v>E204</v>
          </cell>
          <cell r="J799" t="str">
            <v>Third Party Payments</v>
          </cell>
          <cell r="K799" t="str">
            <v>E204 Third Party Payments</v>
          </cell>
          <cell r="L799" t="str">
            <v>E2</v>
          </cell>
          <cell r="M799" t="str">
            <v>Overheads</v>
          </cell>
          <cell r="N799" t="str">
            <v>E2 Overheads</v>
          </cell>
          <cell r="O799" t="str">
            <v>KP01</v>
          </cell>
        </row>
        <row r="800">
          <cell r="A800">
            <v>645208</v>
          </cell>
          <cell r="B800" t="str">
            <v>Other Force/Shared Service Contributions</v>
          </cell>
          <cell r="C800" t="str">
            <v>E20403000</v>
          </cell>
          <cell r="D800" t="str">
            <v>Payment for Collaborative Services</v>
          </cell>
          <cell r="E800" t="str">
            <v>E20403000 Payment for Collaborative Services</v>
          </cell>
          <cell r="F800" t="str">
            <v>E20403</v>
          </cell>
          <cell r="G800" t="str">
            <v>Collaboration Payments</v>
          </cell>
          <cell r="H800" t="str">
            <v>E20403 Collaboration Payments</v>
          </cell>
          <cell r="I800" t="str">
            <v>E204</v>
          </cell>
          <cell r="J800" t="str">
            <v>Third Party Payments</v>
          </cell>
          <cell r="K800" t="str">
            <v>E204 Third Party Payments</v>
          </cell>
          <cell r="L800" t="str">
            <v>E2</v>
          </cell>
          <cell r="M800" t="str">
            <v>Overheads</v>
          </cell>
          <cell r="N800" t="str">
            <v>E2 Overheads</v>
          </cell>
          <cell r="O800" t="str">
            <v>KP01</v>
          </cell>
        </row>
        <row r="801">
          <cell r="A801">
            <v>645209</v>
          </cell>
          <cell r="B801" t="str">
            <v>Payment for Collaborative Services</v>
          </cell>
          <cell r="C801" t="str">
            <v>E20403000</v>
          </cell>
          <cell r="D801" t="str">
            <v>Payment for Collaborative Services</v>
          </cell>
          <cell r="E801" t="str">
            <v>E20403000 Payment for Collaborative Services</v>
          </cell>
          <cell r="F801" t="str">
            <v>E20403</v>
          </cell>
          <cell r="G801" t="str">
            <v>Collaboration Payments</v>
          </cell>
          <cell r="H801" t="str">
            <v>E20403 Collaboration Payments</v>
          </cell>
          <cell r="I801" t="str">
            <v>E204</v>
          </cell>
          <cell r="J801" t="str">
            <v>Third Party Payments</v>
          </cell>
          <cell r="K801" t="str">
            <v>E204 Third Party Payments</v>
          </cell>
          <cell r="L801" t="str">
            <v>E2</v>
          </cell>
          <cell r="M801" t="str">
            <v>Overheads</v>
          </cell>
          <cell r="N801" t="str">
            <v>E2 Overheads</v>
          </cell>
          <cell r="O801" t="str">
            <v>KP01</v>
          </cell>
        </row>
        <row r="802">
          <cell r="A802">
            <v>645210</v>
          </cell>
          <cell r="B802" t="str">
            <v>Essex Kent Property Contribution</v>
          </cell>
          <cell r="C802" t="str">
            <v>E20403000</v>
          </cell>
          <cell r="D802" t="str">
            <v>Payment for Collaborative Services</v>
          </cell>
          <cell r="E802" t="str">
            <v>E20403000 Payment for Collaborative Services</v>
          </cell>
          <cell r="F802" t="str">
            <v>E20403</v>
          </cell>
          <cell r="G802" t="str">
            <v>Collaboration Payments</v>
          </cell>
          <cell r="H802" t="str">
            <v>E20403 Collaboration Payments</v>
          </cell>
          <cell r="I802" t="str">
            <v>E204</v>
          </cell>
          <cell r="J802" t="str">
            <v>Third Party Payments</v>
          </cell>
          <cell r="K802" t="str">
            <v>E204 Third Party Payments</v>
          </cell>
          <cell r="L802" t="str">
            <v>E2</v>
          </cell>
          <cell r="M802" t="str">
            <v>Overheads</v>
          </cell>
          <cell r="N802" t="str">
            <v>E2 Overheads</v>
          </cell>
          <cell r="O802" t="str">
            <v>KP01</v>
          </cell>
        </row>
        <row r="803">
          <cell r="A803">
            <v>645211</v>
          </cell>
          <cell r="B803" t="str">
            <v>Contribution to NPAS</v>
          </cell>
          <cell r="C803" t="str">
            <v>E20403000</v>
          </cell>
          <cell r="D803" t="str">
            <v>Payment for Collaborative Services</v>
          </cell>
          <cell r="E803" t="str">
            <v>E20403000 Payment for Collaborative Services</v>
          </cell>
          <cell r="F803" t="str">
            <v>E20403</v>
          </cell>
          <cell r="G803" t="str">
            <v>Collaboration Payments</v>
          </cell>
          <cell r="H803" t="str">
            <v>E20403 Collaboration Payments</v>
          </cell>
          <cell r="I803" t="str">
            <v>E204</v>
          </cell>
          <cell r="J803" t="str">
            <v>Third Party Payments</v>
          </cell>
          <cell r="K803" t="str">
            <v>E204 Third Party Payments</v>
          </cell>
          <cell r="L803" t="str">
            <v>E2</v>
          </cell>
          <cell r="M803" t="str">
            <v>Overheads</v>
          </cell>
          <cell r="N803" t="str">
            <v>E2 Overheads</v>
          </cell>
          <cell r="O803" t="str">
            <v>KP01</v>
          </cell>
        </row>
        <row r="804">
          <cell r="A804">
            <v>645300</v>
          </cell>
          <cell r="B804" t="str">
            <v>PNC Subscription</v>
          </cell>
          <cell r="C804" t="str">
            <v>E20404000</v>
          </cell>
          <cell r="D804" t="str">
            <v>Police National Computer / Database</v>
          </cell>
          <cell r="E804" t="str">
            <v>E20404000 Police National Computer / Database</v>
          </cell>
          <cell r="F804" t="str">
            <v>E20404</v>
          </cell>
          <cell r="G804" t="str">
            <v>Police National Computer / Database</v>
          </cell>
          <cell r="H804" t="str">
            <v>E20404 Police National Computer / Database</v>
          </cell>
          <cell r="I804" t="str">
            <v>E204</v>
          </cell>
          <cell r="J804" t="str">
            <v>Third Party Payments</v>
          </cell>
          <cell r="K804" t="str">
            <v>E204 Third Party Payments</v>
          </cell>
          <cell r="L804" t="str">
            <v>E2</v>
          </cell>
          <cell r="M804" t="str">
            <v>Overheads</v>
          </cell>
          <cell r="N804" t="str">
            <v>E2 Overheads</v>
          </cell>
          <cell r="O804" t="str">
            <v>KP01</v>
          </cell>
        </row>
        <row r="805">
          <cell r="A805">
            <v>645400</v>
          </cell>
          <cell r="B805" t="str">
            <v>Administration</v>
          </cell>
          <cell r="C805" t="str">
            <v>E20405000</v>
          </cell>
          <cell r="D805" t="str">
            <v>Other Third Party Payments</v>
          </cell>
          <cell r="E805" t="str">
            <v>E20405000 Other Third Party Payments</v>
          </cell>
          <cell r="F805" t="str">
            <v>E20405</v>
          </cell>
          <cell r="G805" t="str">
            <v>Other Third Party Payments</v>
          </cell>
          <cell r="H805" t="str">
            <v>E20405 Other Third Party Payments</v>
          </cell>
          <cell r="I805" t="str">
            <v>E204</v>
          </cell>
          <cell r="J805" t="str">
            <v>Third Party Payments</v>
          </cell>
          <cell r="K805" t="str">
            <v>E204 Third Party Payments</v>
          </cell>
          <cell r="L805" t="str">
            <v>E2</v>
          </cell>
          <cell r="M805" t="str">
            <v>Overheads</v>
          </cell>
          <cell r="N805" t="str">
            <v>E2 Overheads</v>
          </cell>
          <cell r="O805" t="str">
            <v>KP01</v>
          </cell>
        </row>
        <row r="806">
          <cell r="A806">
            <v>645401</v>
          </cell>
          <cell r="B806" t="str">
            <v>Procurement</v>
          </cell>
          <cell r="C806" t="str">
            <v>E20405000</v>
          </cell>
          <cell r="D806" t="str">
            <v>Other Third Party Payments</v>
          </cell>
          <cell r="E806" t="str">
            <v>E20405000 Other Third Party Payments</v>
          </cell>
          <cell r="F806" t="str">
            <v>E20405</v>
          </cell>
          <cell r="G806" t="str">
            <v>Other Third Party Payments</v>
          </cell>
          <cell r="H806" t="str">
            <v>E20405 Other Third Party Payments</v>
          </cell>
          <cell r="I806" t="str">
            <v>E204</v>
          </cell>
          <cell r="J806" t="str">
            <v>Third Party Payments</v>
          </cell>
          <cell r="K806" t="str">
            <v>E204 Third Party Payments</v>
          </cell>
          <cell r="L806" t="str">
            <v>E2</v>
          </cell>
          <cell r="M806" t="str">
            <v>Overheads</v>
          </cell>
          <cell r="N806" t="str">
            <v>E2 Overheads</v>
          </cell>
          <cell r="O806" t="str">
            <v>KP01</v>
          </cell>
        </row>
        <row r="807">
          <cell r="A807">
            <v>645402</v>
          </cell>
          <cell r="B807" t="str">
            <v>Radio Workshop</v>
          </cell>
          <cell r="C807" t="str">
            <v>E20405000</v>
          </cell>
          <cell r="D807" t="str">
            <v>Other Third Party Payments</v>
          </cell>
          <cell r="E807" t="str">
            <v>E20405000 Other Third Party Payments</v>
          </cell>
          <cell r="F807" t="str">
            <v>E20405</v>
          </cell>
          <cell r="G807" t="str">
            <v>Other Third Party Payments</v>
          </cell>
          <cell r="H807" t="str">
            <v>E20405 Other Third Party Payments</v>
          </cell>
          <cell r="I807" t="str">
            <v>E204</v>
          </cell>
          <cell r="J807" t="str">
            <v>Third Party Payments</v>
          </cell>
          <cell r="K807" t="str">
            <v>E204 Third Party Payments</v>
          </cell>
          <cell r="L807" t="str">
            <v>E2</v>
          </cell>
          <cell r="M807" t="str">
            <v>Overheads</v>
          </cell>
          <cell r="N807" t="str">
            <v>E2 Overheads</v>
          </cell>
          <cell r="O807" t="str">
            <v>KP01</v>
          </cell>
        </row>
        <row r="808">
          <cell r="A808">
            <v>645403</v>
          </cell>
          <cell r="B808" t="str">
            <v>Other Local Authority</v>
          </cell>
          <cell r="C808" t="str">
            <v>E20405000</v>
          </cell>
          <cell r="D808" t="str">
            <v>Other Third Party Payments</v>
          </cell>
          <cell r="E808" t="str">
            <v>E20405000 Other Third Party Payments</v>
          </cell>
          <cell r="F808" t="str">
            <v>E20405</v>
          </cell>
          <cell r="G808" t="str">
            <v>Other Third Party Payments</v>
          </cell>
          <cell r="H808" t="str">
            <v>E20405 Other Third Party Payments</v>
          </cell>
          <cell r="I808" t="str">
            <v>E204</v>
          </cell>
          <cell r="J808" t="str">
            <v>Third Party Payments</v>
          </cell>
          <cell r="K808" t="str">
            <v>E204 Third Party Payments</v>
          </cell>
          <cell r="L808" t="str">
            <v>E2</v>
          </cell>
          <cell r="M808" t="str">
            <v>Overheads</v>
          </cell>
          <cell r="N808" t="str">
            <v>E2 Overheads</v>
          </cell>
          <cell r="O808" t="str">
            <v>KP01</v>
          </cell>
        </row>
        <row r="809">
          <cell r="A809">
            <v>645404</v>
          </cell>
          <cell r="B809" t="str">
            <v>Government Departments</v>
          </cell>
          <cell r="C809" t="str">
            <v>E20405000</v>
          </cell>
          <cell r="D809" t="str">
            <v>Other Third Party Payments</v>
          </cell>
          <cell r="E809" t="str">
            <v>E20405000 Other Third Party Payments</v>
          </cell>
          <cell r="F809" t="str">
            <v>E20405</v>
          </cell>
          <cell r="G809" t="str">
            <v>Other Third Party Payments</v>
          </cell>
          <cell r="H809" t="str">
            <v>E20405 Other Third Party Payments</v>
          </cell>
          <cell r="I809" t="str">
            <v>E204</v>
          </cell>
          <cell r="J809" t="str">
            <v>Third Party Payments</v>
          </cell>
          <cell r="K809" t="str">
            <v>E204 Third Party Payments</v>
          </cell>
          <cell r="L809" t="str">
            <v>E2</v>
          </cell>
          <cell r="M809" t="str">
            <v>Overheads</v>
          </cell>
          <cell r="N809" t="str">
            <v>E2 Overheads</v>
          </cell>
          <cell r="O809" t="str">
            <v>KP01</v>
          </cell>
        </row>
        <row r="810">
          <cell r="A810">
            <v>645405</v>
          </cell>
          <cell r="B810" t="str">
            <v>Voluntary Organisations/Private</v>
          </cell>
          <cell r="C810" t="str">
            <v>E20405000</v>
          </cell>
          <cell r="D810" t="str">
            <v>Other Third Party Payments</v>
          </cell>
          <cell r="E810" t="str">
            <v>E20405000 Other Third Party Payments</v>
          </cell>
          <cell r="F810" t="str">
            <v>E20405</v>
          </cell>
          <cell r="G810" t="str">
            <v>Other Third Party Payments</v>
          </cell>
          <cell r="H810" t="str">
            <v>E20405 Other Third Party Payments</v>
          </cell>
          <cell r="I810" t="str">
            <v>E204</v>
          </cell>
          <cell r="J810" t="str">
            <v>Third Party Payments</v>
          </cell>
          <cell r="K810" t="str">
            <v>E204 Third Party Payments</v>
          </cell>
          <cell r="L810" t="str">
            <v>E2</v>
          </cell>
          <cell r="M810" t="str">
            <v>Overheads</v>
          </cell>
          <cell r="N810" t="str">
            <v>E2 Overheads</v>
          </cell>
          <cell r="O810" t="str">
            <v>KP01</v>
          </cell>
        </row>
        <row r="811">
          <cell r="A811">
            <v>645406</v>
          </cell>
          <cell r="B811" t="str">
            <v>M25 ERCC Cost Cont.</v>
          </cell>
          <cell r="C811" t="str">
            <v>E20405000</v>
          </cell>
          <cell r="D811" t="str">
            <v>Other Third Party Payments</v>
          </cell>
          <cell r="E811" t="str">
            <v>E20405000 Other Third Party Payments</v>
          </cell>
          <cell r="F811" t="str">
            <v>E20405</v>
          </cell>
          <cell r="G811" t="str">
            <v>Other Third Party Payments</v>
          </cell>
          <cell r="H811" t="str">
            <v>E20405 Other Third Party Payments</v>
          </cell>
          <cell r="I811" t="str">
            <v>E204</v>
          </cell>
          <cell r="J811" t="str">
            <v>Third Party Payments</v>
          </cell>
          <cell r="K811" t="str">
            <v>E204 Third Party Payments</v>
          </cell>
          <cell r="L811" t="str">
            <v>E2</v>
          </cell>
          <cell r="M811" t="str">
            <v>Overheads</v>
          </cell>
          <cell r="N811" t="str">
            <v>E2 Overheads</v>
          </cell>
          <cell r="O811" t="str">
            <v>KP01</v>
          </cell>
        </row>
        <row r="812">
          <cell r="A812">
            <v>645500</v>
          </cell>
          <cell r="B812" t="str">
            <v>Miscellaneous Insurances</v>
          </cell>
          <cell r="C812" t="str">
            <v>E20406000</v>
          </cell>
          <cell r="D812" t="str">
            <v>Third Party Insurance</v>
          </cell>
          <cell r="E812" t="str">
            <v>E20406000 Third Party Insurance</v>
          </cell>
          <cell r="F812" t="str">
            <v>E20406</v>
          </cell>
          <cell r="G812" t="str">
            <v>Third Party Insurance</v>
          </cell>
          <cell r="H812" t="str">
            <v>E20406 Third Party Insurance</v>
          </cell>
          <cell r="I812" t="str">
            <v>E204</v>
          </cell>
          <cell r="J812" t="str">
            <v>Third Party Payments</v>
          </cell>
          <cell r="K812" t="str">
            <v>E204 Third Party Payments</v>
          </cell>
          <cell r="L812" t="str">
            <v>E2</v>
          </cell>
          <cell r="M812" t="str">
            <v>Overheads</v>
          </cell>
          <cell r="N812" t="str">
            <v>E2 Overheads</v>
          </cell>
          <cell r="O812" t="str">
            <v>KP01</v>
          </cell>
        </row>
        <row r="813">
          <cell r="A813">
            <v>645501</v>
          </cell>
          <cell r="B813" t="str">
            <v>Retirement Clearing Account</v>
          </cell>
          <cell r="C813" t="str">
            <v>E20406000</v>
          </cell>
          <cell r="D813" t="str">
            <v>Third Party Insurance</v>
          </cell>
          <cell r="E813" t="str">
            <v>E20406000 Third Party Insurance</v>
          </cell>
          <cell r="F813" t="str">
            <v>E20406</v>
          </cell>
          <cell r="G813" t="str">
            <v>Third Party Insurance</v>
          </cell>
          <cell r="H813" t="str">
            <v>E20406 Third Party Insurance</v>
          </cell>
          <cell r="I813" t="str">
            <v>E204</v>
          </cell>
          <cell r="J813" t="str">
            <v>Third Party Payments</v>
          </cell>
          <cell r="K813" t="str">
            <v>E204 Third Party Payments</v>
          </cell>
          <cell r="L813" t="str">
            <v>E2</v>
          </cell>
          <cell r="M813" t="str">
            <v>Overheads</v>
          </cell>
          <cell r="N813" t="str">
            <v>E2 Overheads</v>
          </cell>
          <cell r="O813" t="str">
            <v>KP01</v>
          </cell>
        </row>
        <row r="814">
          <cell r="A814">
            <v>645502</v>
          </cell>
          <cell r="B814" t="str">
            <v>Liability Premiums Paid</v>
          </cell>
          <cell r="C814" t="str">
            <v>E20406000</v>
          </cell>
          <cell r="D814" t="str">
            <v>Third Party Insurance</v>
          </cell>
          <cell r="E814" t="str">
            <v>E20406000 Third Party Insurance</v>
          </cell>
          <cell r="F814" t="str">
            <v>E20406</v>
          </cell>
          <cell r="G814" t="str">
            <v>Third Party Insurance</v>
          </cell>
          <cell r="H814" t="str">
            <v>E20406 Third Party Insurance</v>
          </cell>
          <cell r="I814" t="str">
            <v>E204</v>
          </cell>
          <cell r="J814" t="str">
            <v>Third Party Payments</v>
          </cell>
          <cell r="K814" t="str">
            <v>E204 Third Party Payments</v>
          </cell>
          <cell r="L814" t="str">
            <v>E2</v>
          </cell>
          <cell r="M814" t="str">
            <v>Overheads</v>
          </cell>
          <cell r="N814" t="str">
            <v>E2 Overheads</v>
          </cell>
          <cell r="O814" t="str">
            <v>KP01</v>
          </cell>
        </row>
        <row r="815">
          <cell r="A815">
            <v>645503</v>
          </cell>
          <cell r="B815" t="str">
            <v>Personal Accident Premiums Paid</v>
          </cell>
          <cell r="C815" t="str">
            <v>E20406000</v>
          </cell>
          <cell r="D815" t="str">
            <v>Third Party Insurance</v>
          </cell>
          <cell r="E815" t="str">
            <v>E20406000 Third Party Insurance</v>
          </cell>
          <cell r="F815" t="str">
            <v>E20406</v>
          </cell>
          <cell r="G815" t="str">
            <v>Third Party Insurance</v>
          </cell>
          <cell r="H815" t="str">
            <v>E20406 Third Party Insurance</v>
          </cell>
          <cell r="I815" t="str">
            <v>E204</v>
          </cell>
          <cell r="J815" t="str">
            <v>Third Party Payments</v>
          </cell>
          <cell r="K815" t="str">
            <v>E204 Third Party Payments</v>
          </cell>
          <cell r="L815" t="str">
            <v>E2</v>
          </cell>
          <cell r="M815" t="str">
            <v>Overheads</v>
          </cell>
          <cell r="N815" t="str">
            <v>E2 Overheads</v>
          </cell>
          <cell r="O815" t="str">
            <v>KP01</v>
          </cell>
        </row>
        <row r="816">
          <cell r="A816">
            <v>645504</v>
          </cell>
          <cell r="B816" t="str">
            <v>General Premiums Paid</v>
          </cell>
          <cell r="C816" t="str">
            <v>E20406000</v>
          </cell>
          <cell r="D816" t="str">
            <v>Third Party Insurance</v>
          </cell>
          <cell r="E816" t="str">
            <v>E20406000 Third Party Insurance</v>
          </cell>
          <cell r="F816" t="str">
            <v>E20406</v>
          </cell>
          <cell r="G816" t="str">
            <v>Third Party Insurance</v>
          </cell>
          <cell r="H816" t="str">
            <v>E20406 Third Party Insurance</v>
          </cell>
          <cell r="I816" t="str">
            <v>E204</v>
          </cell>
          <cell r="J816" t="str">
            <v>Third Party Payments</v>
          </cell>
          <cell r="K816" t="str">
            <v>E204 Third Party Payments</v>
          </cell>
          <cell r="L816" t="str">
            <v>E2</v>
          </cell>
          <cell r="M816" t="str">
            <v>Overheads</v>
          </cell>
          <cell r="N816" t="str">
            <v>E2 Overheads</v>
          </cell>
          <cell r="O816" t="str">
            <v>KP01</v>
          </cell>
        </row>
        <row r="817">
          <cell r="A817">
            <v>645505</v>
          </cell>
          <cell r="B817" t="str">
            <v>Premium Tax Premiums Paid</v>
          </cell>
          <cell r="C817" t="str">
            <v>E20406000</v>
          </cell>
          <cell r="D817" t="str">
            <v>Third Party Insurance</v>
          </cell>
          <cell r="E817" t="str">
            <v>E20406000 Third Party Insurance</v>
          </cell>
          <cell r="F817" t="str">
            <v>E20406</v>
          </cell>
          <cell r="G817" t="str">
            <v>Third Party Insurance</v>
          </cell>
          <cell r="H817" t="str">
            <v>E20406 Third Party Insurance</v>
          </cell>
          <cell r="I817" t="str">
            <v>E204</v>
          </cell>
          <cell r="J817" t="str">
            <v>Third Party Payments</v>
          </cell>
          <cell r="K817" t="str">
            <v>E204 Third Party Payments</v>
          </cell>
          <cell r="L817" t="str">
            <v>E2</v>
          </cell>
          <cell r="M817" t="str">
            <v>Overheads</v>
          </cell>
          <cell r="N817" t="str">
            <v>E2 Overheads</v>
          </cell>
          <cell r="O817" t="str">
            <v>KP01</v>
          </cell>
        </row>
        <row r="818">
          <cell r="A818">
            <v>645506</v>
          </cell>
          <cell r="B818" t="str">
            <v>Cash in Transit Buildings</v>
          </cell>
          <cell r="C818" t="str">
            <v>E20406000</v>
          </cell>
          <cell r="D818" t="str">
            <v>Third Party Insurance</v>
          </cell>
          <cell r="E818" t="str">
            <v>E20406000 Third Party Insurance</v>
          </cell>
          <cell r="F818" t="str">
            <v>E20406</v>
          </cell>
          <cell r="G818" t="str">
            <v>Third Party Insurance</v>
          </cell>
          <cell r="H818" t="str">
            <v>E20406 Third Party Insurance</v>
          </cell>
          <cell r="I818" t="str">
            <v>E204</v>
          </cell>
          <cell r="J818" t="str">
            <v>Third Party Payments</v>
          </cell>
          <cell r="K818" t="str">
            <v>E204 Third Party Payments</v>
          </cell>
          <cell r="L818" t="str">
            <v>E2</v>
          </cell>
          <cell r="M818" t="str">
            <v>Overheads</v>
          </cell>
          <cell r="N818" t="str">
            <v>E2 Overheads</v>
          </cell>
          <cell r="O818" t="str">
            <v>KP01</v>
          </cell>
        </row>
        <row r="819">
          <cell r="A819">
            <v>645507</v>
          </cell>
          <cell r="B819" t="str">
            <v>Cash in Transit Contents</v>
          </cell>
          <cell r="C819" t="str">
            <v>E20406000</v>
          </cell>
          <cell r="D819" t="str">
            <v>Third Party Insurance</v>
          </cell>
          <cell r="E819" t="str">
            <v>E20406000 Third Party Insurance</v>
          </cell>
          <cell r="F819" t="str">
            <v>E20406</v>
          </cell>
          <cell r="G819" t="str">
            <v>Third Party Insurance</v>
          </cell>
          <cell r="H819" t="str">
            <v>E20406 Third Party Insurance</v>
          </cell>
          <cell r="I819" t="str">
            <v>E204</v>
          </cell>
          <cell r="J819" t="str">
            <v>Third Party Payments</v>
          </cell>
          <cell r="K819" t="str">
            <v>E204 Third Party Payments</v>
          </cell>
          <cell r="L819" t="str">
            <v>E2</v>
          </cell>
          <cell r="M819" t="str">
            <v>Overheads</v>
          </cell>
          <cell r="N819" t="str">
            <v>E2 Overheads</v>
          </cell>
          <cell r="O819" t="str">
            <v>KP01</v>
          </cell>
        </row>
        <row r="820">
          <cell r="A820">
            <v>645508</v>
          </cell>
          <cell r="B820" t="str">
            <v>Cash in Transit Fees</v>
          </cell>
          <cell r="C820" t="str">
            <v>E20406000</v>
          </cell>
          <cell r="D820" t="str">
            <v>Third Party Insurance</v>
          </cell>
          <cell r="E820" t="str">
            <v>E20406000 Third Party Insurance</v>
          </cell>
          <cell r="F820" t="str">
            <v>E20406</v>
          </cell>
          <cell r="G820" t="str">
            <v>Third Party Insurance</v>
          </cell>
          <cell r="H820" t="str">
            <v>E20406 Third Party Insurance</v>
          </cell>
          <cell r="I820" t="str">
            <v>E204</v>
          </cell>
          <cell r="J820" t="str">
            <v>Third Party Payments</v>
          </cell>
          <cell r="K820" t="str">
            <v>E204 Third Party Payments</v>
          </cell>
          <cell r="L820" t="str">
            <v>E2</v>
          </cell>
          <cell r="M820" t="str">
            <v>Overheads</v>
          </cell>
          <cell r="N820" t="str">
            <v>E2 Overheads</v>
          </cell>
          <cell r="O820" t="str">
            <v>KP01</v>
          </cell>
        </row>
        <row r="821">
          <cell r="A821">
            <v>645509</v>
          </cell>
          <cell r="B821" t="str">
            <v>Flood BuildingsCash in Transit Consequen</v>
          </cell>
          <cell r="C821" t="str">
            <v>E20406000</v>
          </cell>
          <cell r="D821" t="str">
            <v>Third Party Insurance</v>
          </cell>
          <cell r="E821" t="str">
            <v>E20406000 Third Party Insurance</v>
          </cell>
          <cell r="F821" t="str">
            <v>E20406</v>
          </cell>
          <cell r="G821" t="str">
            <v>Third Party Insurance</v>
          </cell>
          <cell r="H821" t="str">
            <v>E20406 Third Party Insurance</v>
          </cell>
          <cell r="I821" t="str">
            <v>E204</v>
          </cell>
          <cell r="J821" t="str">
            <v>Third Party Payments</v>
          </cell>
          <cell r="K821" t="str">
            <v>E204 Third Party Payments</v>
          </cell>
          <cell r="L821" t="str">
            <v>E2</v>
          </cell>
          <cell r="M821" t="str">
            <v>Overheads</v>
          </cell>
          <cell r="N821" t="str">
            <v>E2 Overheads</v>
          </cell>
          <cell r="O821" t="str">
            <v>KP01</v>
          </cell>
        </row>
        <row r="822">
          <cell r="A822">
            <v>645510</v>
          </cell>
          <cell r="B822" t="str">
            <v>Theft Consequential Loss</v>
          </cell>
          <cell r="C822" t="str">
            <v>E20406000</v>
          </cell>
          <cell r="D822" t="str">
            <v>Third Party Insurance</v>
          </cell>
          <cell r="E822" t="str">
            <v>E20406000 Third Party Insurance</v>
          </cell>
          <cell r="F822" t="str">
            <v>E20406</v>
          </cell>
          <cell r="G822" t="str">
            <v>Third Party Insurance</v>
          </cell>
          <cell r="H822" t="str">
            <v>E20406 Third Party Insurance</v>
          </cell>
          <cell r="I822" t="str">
            <v>E204</v>
          </cell>
          <cell r="J822" t="str">
            <v>Third Party Payments</v>
          </cell>
          <cell r="K822" t="str">
            <v>E204 Third Party Payments</v>
          </cell>
          <cell r="L822" t="str">
            <v>E2</v>
          </cell>
          <cell r="M822" t="str">
            <v>Overheads</v>
          </cell>
          <cell r="N822" t="str">
            <v>E2 Overheads</v>
          </cell>
          <cell r="O822" t="str">
            <v>KP01</v>
          </cell>
        </row>
        <row r="823">
          <cell r="A823">
            <v>645511</v>
          </cell>
          <cell r="B823" t="str">
            <v>Fire Consequential Loss</v>
          </cell>
          <cell r="C823" t="str">
            <v>E20406000</v>
          </cell>
          <cell r="D823" t="str">
            <v>Third Party Insurance</v>
          </cell>
          <cell r="E823" t="str">
            <v>E20406000 Third Party Insurance</v>
          </cell>
          <cell r="F823" t="str">
            <v>E20406</v>
          </cell>
          <cell r="G823" t="str">
            <v>Third Party Insurance</v>
          </cell>
          <cell r="H823" t="str">
            <v>E20406 Third Party Insurance</v>
          </cell>
          <cell r="I823" t="str">
            <v>E204</v>
          </cell>
          <cell r="J823" t="str">
            <v>Third Party Payments</v>
          </cell>
          <cell r="K823" t="str">
            <v>E204 Third Party Payments</v>
          </cell>
          <cell r="L823" t="str">
            <v>E2</v>
          </cell>
          <cell r="M823" t="str">
            <v>Overheads</v>
          </cell>
          <cell r="N823" t="str">
            <v>E2 Overheads</v>
          </cell>
          <cell r="O823" t="str">
            <v>KP01</v>
          </cell>
        </row>
        <row r="824">
          <cell r="A824">
            <v>645512</v>
          </cell>
          <cell r="B824" t="str">
            <v>Items in custody Buildings</v>
          </cell>
          <cell r="C824" t="str">
            <v>E20406000</v>
          </cell>
          <cell r="D824" t="str">
            <v>Third Party Insurance</v>
          </cell>
          <cell r="E824" t="str">
            <v>E20406000 Third Party Insurance</v>
          </cell>
          <cell r="F824" t="str">
            <v>E20406</v>
          </cell>
          <cell r="G824" t="str">
            <v>Third Party Insurance</v>
          </cell>
          <cell r="H824" t="str">
            <v>E20406 Third Party Insurance</v>
          </cell>
          <cell r="I824" t="str">
            <v>E204</v>
          </cell>
          <cell r="J824" t="str">
            <v>Third Party Payments</v>
          </cell>
          <cell r="K824" t="str">
            <v>E204 Third Party Payments</v>
          </cell>
          <cell r="L824" t="str">
            <v>E2</v>
          </cell>
          <cell r="M824" t="str">
            <v>Overheads</v>
          </cell>
          <cell r="N824" t="str">
            <v>E2 Overheads</v>
          </cell>
          <cell r="O824" t="str">
            <v>KP01</v>
          </cell>
        </row>
        <row r="825">
          <cell r="A825">
            <v>645513</v>
          </cell>
          <cell r="B825" t="str">
            <v>Items in custody Contents</v>
          </cell>
          <cell r="C825" t="str">
            <v>E20406000</v>
          </cell>
          <cell r="D825" t="str">
            <v>Third Party Insurance</v>
          </cell>
          <cell r="E825" t="str">
            <v>E20406000 Third Party Insurance</v>
          </cell>
          <cell r="F825" t="str">
            <v>E20406</v>
          </cell>
          <cell r="G825" t="str">
            <v>Third Party Insurance</v>
          </cell>
          <cell r="H825" t="str">
            <v>E20406 Third Party Insurance</v>
          </cell>
          <cell r="I825" t="str">
            <v>E204</v>
          </cell>
          <cell r="J825" t="str">
            <v>Third Party Payments</v>
          </cell>
          <cell r="K825" t="str">
            <v>E204 Third Party Payments</v>
          </cell>
          <cell r="L825" t="str">
            <v>E2</v>
          </cell>
          <cell r="M825" t="str">
            <v>Overheads</v>
          </cell>
          <cell r="N825" t="str">
            <v>E2 Overheads</v>
          </cell>
          <cell r="O825" t="str">
            <v>KP01</v>
          </cell>
        </row>
        <row r="826">
          <cell r="A826">
            <v>645514</v>
          </cell>
          <cell r="B826" t="str">
            <v>Items in custody Fees</v>
          </cell>
          <cell r="C826" t="str">
            <v>E20406000</v>
          </cell>
          <cell r="D826" t="str">
            <v>Third Party Insurance</v>
          </cell>
          <cell r="E826" t="str">
            <v>E20406000 Third Party Insurance</v>
          </cell>
          <cell r="F826" t="str">
            <v>E20406</v>
          </cell>
          <cell r="G826" t="str">
            <v>Third Party Insurance</v>
          </cell>
          <cell r="H826" t="str">
            <v>E20406 Third Party Insurance</v>
          </cell>
          <cell r="I826" t="str">
            <v>E204</v>
          </cell>
          <cell r="J826" t="str">
            <v>Third Party Payments</v>
          </cell>
          <cell r="K826" t="str">
            <v>E204 Third Party Payments</v>
          </cell>
          <cell r="L826" t="str">
            <v>E2</v>
          </cell>
          <cell r="M826" t="str">
            <v>Overheads</v>
          </cell>
          <cell r="N826" t="str">
            <v>E2 Overheads</v>
          </cell>
          <cell r="O826" t="str">
            <v>KP01</v>
          </cell>
        </row>
        <row r="827">
          <cell r="A827">
            <v>645515</v>
          </cell>
          <cell r="B827" t="str">
            <v>Items in custody Consequential Loss</v>
          </cell>
          <cell r="C827" t="str">
            <v>E20406000</v>
          </cell>
          <cell r="D827" t="str">
            <v>Third Party Insurance</v>
          </cell>
          <cell r="E827" t="str">
            <v>E20406000 Third Party Insurance</v>
          </cell>
          <cell r="F827" t="str">
            <v>E20406</v>
          </cell>
          <cell r="G827" t="str">
            <v>Third Party Insurance</v>
          </cell>
          <cell r="H827" t="str">
            <v>E20406 Third Party Insurance</v>
          </cell>
          <cell r="I827" t="str">
            <v>E204</v>
          </cell>
          <cell r="J827" t="str">
            <v>Third Party Payments</v>
          </cell>
          <cell r="K827" t="str">
            <v>E204 Third Party Payments</v>
          </cell>
          <cell r="L827" t="str">
            <v>E2</v>
          </cell>
          <cell r="M827" t="str">
            <v>Overheads</v>
          </cell>
          <cell r="N827" t="str">
            <v>E2 Overheads</v>
          </cell>
          <cell r="O827" t="str">
            <v>KP01</v>
          </cell>
        </row>
        <row r="828">
          <cell r="A828">
            <v>645516</v>
          </cell>
          <cell r="B828" t="str">
            <v>Liab Gen Claims - Ind Ins - Settle/Fees</v>
          </cell>
          <cell r="C828" t="str">
            <v>E20406000</v>
          </cell>
          <cell r="D828" t="str">
            <v>Third Party Insurance</v>
          </cell>
          <cell r="E828" t="str">
            <v>E20406000 Third Party Insurance</v>
          </cell>
          <cell r="F828" t="str">
            <v>E20406</v>
          </cell>
          <cell r="G828" t="str">
            <v>Third Party Insurance</v>
          </cell>
          <cell r="H828" t="str">
            <v>E20406 Third Party Insurance</v>
          </cell>
          <cell r="I828" t="str">
            <v>E204</v>
          </cell>
          <cell r="J828" t="str">
            <v>Third Party Payments</v>
          </cell>
          <cell r="K828" t="str">
            <v>E204 Third Party Payments</v>
          </cell>
          <cell r="L828" t="str">
            <v>E2</v>
          </cell>
          <cell r="M828" t="str">
            <v>Overheads</v>
          </cell>
          <cell r="N828" t="str">
            <v>E2 Overheads</v>
          </cell>
          <cell r="O828" t="str">
            <v>KP01</v>
          </cell>
        </row>
        <row r="829">
          <cell r="A829">
            <v>645517</v>
          </cell>
          <cell r="B829" t="str">
            <v>Liab Gen Claims - Sun Alliance - Settle/</v>
          </cell>
          <cell r="C829" t="str">
            <v>E20406000</v>
          </cell>
          <cell r="D829" t="str">
            <v>Third Party Insurance</v>
          </cell>
          <cell r="E829" t="str">
            <v>E20406000 Third Party Insurance</v>
          </cell>
          <cell r="F829" t="str">
            <v>E20406</v>
          </cell>
          <cell r="G829" t="str">
            <v>Third Party Insurance</v>
          </cell>
          <cell r="H829" t="str">
            <v>E20406 Third Party Insurance</v>
          </cell>
          <cell r="I829" t="str">
            <v>E204</v>
          </cell>
          <cell r="J829" t="str">
            <v>Third Party Payments</v>
          </cell>
          <cell r="K829" t="str">
            <v>E204 Third Party Payments</v>
          </cell>
          <cell r="L829" t="str">
            <v>E2</v>
          </cell>
          <cell r="M829" t="str">
            <v>Overheads</v>
          </cell>
          <cell r="N829" t="str">
            <v>E2 Overheads</v>
          </cell>
          <cell r="O829" t="str">
            <v>KP01</v>
          </cell>
        </row>
        <row r="830">
          <cell r="A830">
            <v>645518</v>
          </cell>
          <cell r="B830" t="str">
            <v>Sun Alliance - TP Settlement/Fees (Main)</v>
          </cell>
          <cell r="C830" t="str">
            <v>E20406000</v>
          </cell>
          <cell r="D830" t="str">
            <v>Third Party Insurance</v>
          </cell>
          <cell r="E830" t="str">
            <v>E20406000 Third Party Insurance</v>
          </cell>
          <cell r="F830" t="str">
            <v>E20406</v>
          </cell>
          <cell r="G830" t="str">
            <v>Third Party Insurance</v>
          </cell>
          <cell r="H830" t="str">
            <v>E20406 Third Party Insurance</v>
          </cell>
          <cell r="I830" t="str">
            <v>E204</v>
          </cell>
          <cell r="J830" t="str">
            <v>Third Party Payments</v>
          </cell>
          <cell r="K830" t="str">
            <v>E204 Third Party Payments</v>
          </cell>
          <cell r="L830" t="str">
            <v>E2</v>
          </cell>
          <cell r="M830" t="str">
            <v>Overheads</v>
          </cell>
          <cell r="N830" t="str">
            <v>E2 Overheads</v>
          </cell>
          <cell r="O830" t="str">
            <v>KP01</v>
          </cell>
        </row>
        <row r="831">
          <cell r="A831">
            <v>645519</v>
          </cell>
          <cell r="B831" t="str">
            <v>Sun Alliance - TP Settlement/Fees (Lease</v>
          </cell>
          <cell r="C831" t="str">
            <v>E20406000</v>
          </cell>
          <cell r="D831" t="str">
            <v>Third Party Insurance</v>
          </cell>
          <cell r="E831" t="str">
            <v>E20406000 Third Party Insurance</v>
          </cell>
          <cell r="F831" t="str">
            <v>E20406</v>
          </cell>
          <cell r="G831" t="str">
            <v>Third Party Insurance</v>
          </cell>
          <cell r="H831" t="str">
            <v>E20406 Third Party Insurance</v>
          </cell>
          <cell r="I831" t="str">
            <v>E204</v>
          </cell>
          <cell r="J831" t="str">
            <v>Third Party Payments</v>
          </cell>
          <cell r="K831" t="str">
            <v>E204 Third Party Payments</v>
          </cell>
          <cell r="L831" t="str">
            <v>E2</v>
          </cell>
          <cell r="M831" t="str">
            <v>Overheads</v>
          </cell>
          <cell r="N831" t="str">
            <v>E2 Overheads</v>
          </cell>
          <cell r="O831" t="str">
            <v>KP01</v>
          </cell>
        </row>
        <row r="832">
          <cell r="A832">
            <v>645520</v>
          </cell>
          <cell r="B832" t="str">
            <v>Personal Accident Claims</v>
          </cell>
          <cell r="C832" t="str">
            <v>E20406000</v>
          </cell>
          <cell r="D832" t="str">
            <v>Third Party Insurance</v>
          </cell>
          <cell r="E832" t="str">
            <v>E20406000 Third Party Insurance</v>
          </cell>
          <cell r="F832" t="str">
            <v>E20406</v>
          </cell>
          <cell r="G832" t="str">
            <v>Third Party Insurance</v>
          </cell>
          <cell r="H832" t="str">
            <v>E20406 Third Party Insurance</v>
          </cell>
          <cell r="I832" t="str">
            <v>E204</v>
          </cell>
          <cell r="J832" t="str">
            <v>Third Party Payments</v>
          </cell>
          <cell r="K832" t="str">
            <v>E204 Third Party Payments</v>
          </cell>
          <cell r="L832" t="str">
            <v>E2</v>
          </cell>
          <cell r="M832" t="str">
            <v>Overheads</v>
          </cell>
          <cell r="N832" t="str">
            <v>E2 Overheads</v>
          </cell>
          <cell r="O832" t="str">
            <v>KP01</v>
          </cell>
        </row>
        <row r="833">
          <cell r="A833">
            <v>645521</v>
          </cell>
          <cell r="B833" t="str">
            <v>Fidelity Guarantee Claims</v>
          </cell>
          <cell r="C833" t="str">
            <v>E20406000</v>
          </cell>
          <cell r="D833" t="str">
            <v>Third Party Insurance</v>
          </cell>
          <cell r="E833" t="str">
            <v>E20406000 Third Party Insurance</v>
          </cell>
          <cell r="F833" t="str">
            <v>E20406</v>
          </cell>
          <cell r="G833" t="str">
            <v>Third Party Insurance</v>
          </cell>
          <cell r="H833" t="str">
            <v>E20406 Third Party Insurance</v>
          </cell>
          <cell r="I833" t="str">
            <v>E204</v>
          </cell>
          <cell r="J833" t="str">
            <v>Third Party Payments</v>
          </cell>
          <cell r="K833" t="str">
            <v>E204 Third Party Payments</v>
          </cell>
          <cell r="L833" t="str">
            <v>E2</v>
          </cell>
          <cell r="M833" t="str">
            <v>Overheads</v>
          </cell>
          <cell r="N833" t="str">
            <v>E2 Overheads</v>
          </cell>
          <cell r="O833" t="str">
            <v>KP01</v>
          </cell>
        </row>
        <row r="834">
          <cell r="A834">
            <v>645522</v>
          </cell>
          <cell r="B834" t="str">
            <v>Risk Management Claims</v>
          </cell>
          <cell r="C834" t="str">
            <v>E20406000</v>
          </cell>
          <cell r="D834" t="str">
            <v>Third Party Insurance</v>
          </cell>
          <cell r="E834" t="str">
            <v>E20406000 Third Party Insurance</v>
          </cell>
          <cell r="F834" t="str">
            <v>E20406</v>
          </cell>
          <cell r="G834" t="str">
            <v>Third Party Insurance</v>
          </cell>
          <cell r="H834" t="str">
            <v>E20406 Third Party Insurance</v>
          </cell>
          <cell r="I834" t="str">
            <v>E204</v>
          </cell>
          <cell r="J834" t="str">
            <v>Third Party Payments</v>
          </cell>
          <cell r="K834" t="str">
            <v>E204 Third Party Payments</v>
          </cell>
          <cell r="L834" t="str">
            <v>E2</v>
          </cell>
          <cell r="M834" t="str">
            <v>Overheads</v>
          </cell>
          <cell r="N834" t="str">
            <v>E2 Overheads</v>
          </cell>
          <cell r="O834" t="str">
            <v>KP01</v>
          </cell>
        </row>
        <row r="835">
          <cell r="A835">
            <v>645523</v>
          </cell>
          <cell r="B835" t="str">
            <v>Private Sector Claims</v>
          </cell>
          <cell r="C835" t="str">
            <v>E20406000</v>
          </cell>
          <cell r="D835" t="str">
            <v>Third Party Insurance</v>
          </cell>
          <cell r="E835" t="str">
            <v>E20406000 Third Party Insurance</v>
          </cell>
          <cell r="F835" t="str">
            <v>E20406</v>
          </cell>
          <cell r="G835" t="str">
            <v>Third Party Insurance</v>
          </cell>
          <cell r="H835" t="str">
            <v>E20406 Third Party Insurance</v>
          </cell>
          <cell r="I835" t="str">
            <v>E204</v>
          </cell>
          <cell r="J835" t="str">
            <v>Third Party Payments</v>
          </cell>
          <cell r="K835" t="str">
            <v>E204 Third Party Payments</v>
          </cell>
          <cell r="L835" t="str">
            <v>E2</v>
          </cell>
          <cell r="M835" t="str">
            <v>Overheads</v>
          </cell>
          <cell r="N835" t="str">
            <v>E2 Overheads</v>
          </cell>
          <cell r="O835" t="str">
            <v>KP01</v>
          </cell>
        </row>
        <row r="836">
          <cell r="A836">
            <v>645524</v>
          </cell>
          <cell r="B836" t="str">
            <v>Miscellaneous Claims</v>
          </cell>
          <cell r="C836" t="str">
            <v>E20406000</v>
          </cell>
          <cell r="D836" t="str">
            <v>Third Party Insurance</v>
          </cell>
          <cell r="E836" t="str">
            <v>E20406000 Third Party Insurance</v>
          </cell>
          <cell r="F836" t="str">
            <v>E20406</v>
          </cell>
          <cell r="G836" t="str">
            <v>Third Party Insurance</v>
          </cell>
          <cell r="H836" t="str">
            <v>E20406 Third Party Insurance</v>
          </cell>
          <cell r="I836" t="str">
            <v>E204</v>
          </cell>
          <cell r="J836" t="str">
            <v>Third Party Payments</v>
          </cell>
          <cell r="K836" t="str">
            <v>E204 Third Party Payments</v>
          </cell>
          <cell r="L836" t="str">
            <v>E2</v>
          </cell>
          <cell r="M836" t="str">
            <v>Overheads</v>
          </cell>
          <cell r="N836" t="str">
            <v>E2 Overheads</v>
          </cell>
          <cell r="O836" t="str">
            <v>KP01</v>
          </cell>
        </row>
        <row r="837">
          <cell r="A837">
            <v>645525</v>
          </cell>
          <cell r="B837" t="str">
            <v>Debt Write Offs Claims</v>
          </cell>
          <cell r="C837" t="str">
            <v>E20406000</v>
          </cell>
          <cell r="D837" t="str">
            <v>Third Party Insurance</v>
          </cell>
          <cell r="E837" t="str">
            <v>E20406000 Third Party Insurance</v>
          </cell>
          <cell r="F837" t="str">
            <v>E20406</v>
          </cell>
          <cell r="G837" t="str">
            <v>Third Party Insurance</v>
          </cell>
          <cell r="H837" t="str">
            <v>E20406 Third Party Insurance</v>
          </cell>
          <cell r="I837" t="str">
            <v>E204</v>
          </cell>
          <cell r="J837" t="str">
            <v>Third Party Payments</v>
          </cell>
          <cell r="K837" t="str">
            <v>E204 Third Party Payments</v>
          </cell>
          <cell r="L837" t="str">
            <v>E2</v>
          </cell>
          <cell r="M837" t="str">
            <v>Overheads</v>
          </cell>
          <cell r="N837" t="str">
            <v>E2 Overheads</v>
          </cell>
          <cell r="O837" t="str">
            <v>KP01</v>
          </cell>
        </row>
        <row r="838">
          <cell r="A838">
            <v>645526</v>
          </cell>
          <cell r="B838" t="str">
            <v>Liability Premium Income</v>
          </cell>
          <cell r="C838" t="str">
            <v>E20406000</v>
          </cell>
          <cell r="D838" t="str">
            <v>Third Party Insurance</v>
          </cell>
          <cell r="E838" t="str">
            <v>E20406000 Third Party Insurance</v>
          </cell>
          <cell r="F838" t="str">
            <v>E20406</v>
          </cell>
          <cell r="G838" t="str">
            <v>Third Party Insurance</v>
          </cell>
          <cell r="H838" t="str">
            <v>E20406 Third Party Insurance</v>
          </cell>
          <cell r="I838" t="str">
            <v>E204</v>
          </cell>
          <cell r="J838" t="str">
            <v>Third Party Payments</v>
          </cell>
          <cell r="K838" t="str">
            <v>E204 Third Party Payments</v>
          </cell>
          <cell r="L838" t="str">
            <v>E2</v>
          </cell>
          <cell r="M838" t="str">
            <v>Overheads</v>
          </cell>
          <cell r="N838" t="str">
            <v>E2 Overheads</v>
          </cell>
          <cell r="O838" t="str">
            <v>KP01</v>
          </cell>
        </row>
        <row r="839">
          <cell r="A839">
            <v>645527</v>
          </cell>
          <cell r="B839" t="str">
            <v>Personal Accident Premium Income</v>
          </cell>
          <cell r="C839" t="str">
            <v>E20406000</v>
          </cell>
          <cell r="D839" t="str">
            <v>Third Party Insurance</v>
          </cell>
          <cell r="E839" t="str">
            <v>E20406000 Third Party Insurance</v>
          </cell>
          <cell r="F839" t="str">
            <v>E20406</v>
          </cell>
          <cell r="G839" t="str">
            <v>Third Party Insurance</v>
          </cell>
          <cell r="H839" t="str">
            <v>E20406 Third Party Insurance</v>
          </cell>
          <cell r="I839" t="str">
            <v>E204</v>
          </cell>
          <cell r="J839" t="str">
            <v>Third Party Payments</v>
          </cell>
          <cell r="K839" t="str">
            <v>E204 Third Party Payments</v>
          </cell>
          <cell r="L839" t="str">
            <v>E2</v>
          </cell>
          <cell r="M839" t="str">
            <v>Overheads</v>
          </cell>
          <cell r="N839" t="str">
            <v>E2 Overheads</v>
          </cell>
          <cell r="O839" t="str">
            <v>KP01</v>
          </cell>
        </row>
        <row r="840">
          <cell r="A840">
            <v>645528</v>
          </cell>
          <cell r="B840" t="str">
            <v>General Premium Income</v>
          </cell>
          <cell r="C840" t="str">
            <v>E20406000</v>
          </cell>
          <cell r="D840" t="str">
            <v>Third Party Insurance</v>
          </cell>
          <cell r="E840" t="str">
            <v>E20406000 Third Party Insurance</v>
          </cell>
          <cell r="F840" t="str">
            <v>E20406</v>
          </cell>
          <cell r="G840" t="str">
            <v>Third Party Insurance</v>
          </cell>
          <cell r="H840" t="str">
            <v>E20406 Third Party Insurance</v>
          </cell>
          <cell r="I840" t="str">
            <v>E204</v>
          </cell>
          <cell r="J840" t="str">
            <v>Third Party Payments</v>
          </cell>
          <cell r="K840" t="str">
            <v>E204 Third Party Payments</v>
          </cell>
          <cell r="L840" t="str">
            <v>E2</v>
          </cell>
          <cell r="M840" t="str">
            <v>Overheads</v>
          </cell>
          <cell r="N840" t="str">
            <v>E2 Overheads</v>
          </cell>
          <cell r="O840" t="str">
            <v>KP01</v>
          </cell>
        </row>
        <row r="841">
          <cell r="A841">
            <v>645529</v>
          </cell>
          <cell r="B841" t="str">
            <v>Fund Contributions</v>
          </cell>
          <cell r="C841" t="str">
            <v>E20406000</v>
          </cell>
          <cell r="D841" t="str">
            <v>Third Party Insurance</v>
          </cell>
          <cell r="E841" t="str">
            <v>E20406000 Third Party Insurance</v>
          </cell>
          <cell r="F841" t="str">
            <v>E20406</v>
          </cell>
          <cell r="G841" t="str">
            <v>Third Party Insurance</v>
          </cell>
          <cell r="H841" t="str">
            <v>E20406 Third Party Insurance</v>
          </cell>
          <cell r="I841" t="str">
            <v>E204</v>
          </cell>
          <cell r="J841" t="str">
            <v>Third Party Payments</v>
          </cell>
          <cell r="K841" t="str">
            <v>E204 Third Party Payments</v>
          </cell>
          <cell r="L841" t="str">
            <v>E2</v>
          </cell>
          <cell r="M841" t="str">
            <v>Overheads</v>
          </cell>
          <cell r="N841" t="str">
            <v>E2 Overheads</v>
          </cell>
          <cell r="O841" t="str">
            <v>KP01</v>
          </cell>
        </row>
        <row r="842">
          <cell r="A842">
            <v>645530</v>
          </cell>
          <cell r="B842" t="str">
            <v>Transfer to Balance Sheet</v>
          </cell>
          <cell r="C842" t="str">
            <v>E20406000</v>
          </cell>
          <cell r="D842" t="str">
            <v>Third Party Insurance</v>
          </cell>
          <cell r="E842" t="str">
            <v>E20406000 Third Party Insurance</v>
          </cell>
          <cell r="F842" t="str">
            <v>E20406</v>
          </cell>
          <cell r="G842" t="str">
            <v>Third Party Insurance</v>
          </cell>
          <cell r="H842" t="str">
            <v>E20406 Third Party Insurance</v>
          </cell>
          <cell r="I842" t="str">
            <v>E204</v>
          </cell>
          <cell r="J842" t="str">
            <v>Third Party Payments</v>
          </cell>
          <cell r="K842" t="str">
            <v>E204 Third Party Payments</v>
          </cell>
          <cell r="L842" t="str">
            <v>E2</v>
          </cell>
          <cell r="M842" t="str">
            <v>Overheads</v>
          </cell>
          <cell r="N842" t="str">
            <v>E2 Overheads</v>
          </cell>
          <cell r="O842" t="str">
            <v>KP01</v>
          </cell>
        </row>
        <row r="843">
          <cell r="A843">
            <v>649998</v>
          </cell>
          <cell r="B843" t="str">
            <v>Test G/LK Account QAS Change Description</v>
          </cell>
          <cell r="C843" t="str">
            <v>E20406000</v>
          </cell>
          <cell r="D843" t="str">
            <v>Third Party Insurance</v>
          </cell>
          <cell r="E843" t="str">
            <v>E20406000 Third Party Insurance</v>
          </cell>
          <cell r="F843" t="str">
            <v>E20406</v>
          </cell>
          <cell r="G843" t="str">
            <v>Third Party Insurance</v>
          </cell>
          <cell r="H843" t="str">
            <v>E20406 Third Party Insurance</v>
          </cell>
          <cell r="I843" t="str">
            <v>E204</v>
          </cell>
          <cell r="J843" t="str">
            <v>Third Party Payments</v>
          </cell>
          <cell r="K843" t="str">
            <v>E204 Third Party Payments</v>
          </cell>
          <cell r="L843" t="str">
            <v>E2</v>
          </cell>
          <cell r="M843" t="str">
            <v>Overheads</v>
          </cell>
          <cell r="N843" t="str">
            <v>E2 Overheads</v>
          </cell>
          <cell r="O843" t="str">
            <v>KP01</v>
          </cell>
        </row>
        <row r="844">
          <cell r="A844">
            <v>649999</v>
          </cell>
          <cell r="B844" t="str">
            <v>Test G/LK Account QAS</v>
          </cell>
          <cell r="C844" t="str">
            <v>E20406000</v>
          </cell>
          <cell r="D844" t="str">
            <v>Third Party Insurance</v>
          </cell>
          <cell r="E844" t="str">
            <v>E20406000 Third Party Insurance</v>
          </cell>
          <cell r="F844" t="str">
            <v>E20406</v>
          </cell>
          <cell r="G844" t="str">
            <v>Third Party Insurance</v>
          </cell>
          <cell r="H844" t="str">
            <v>E20406 Third Party Insurance</v>
          </cell>
          <cell r="I844" t="str">
            <v>E204</v>
          </cell>
          <cell r="J844" t="str">
            <v>Third Party Payments</v>
          </cell>
          <cell r="K844" t="str">
            <v>E204 Third Party Payments</v>
          </cell>
          <cell r="L844" t="str">
            <v>E2</v>
          </cell>
          <cell r="M844" t="str">
            <v>Overheads</v>
          </cell>
          <cell r="N844" t="str">
            <v>E2 Overheads</v>
          </cell>
          <cell r="O844" t="str">
            <v>KP01</v>
          </cell>
        </row>
        <row r="845">
          <cell r="A845">
            <v>650000</v>
          </cell>
          <cell r="B845" t="str">
            <v>Minimum Revenue Provision Adjustment</v>
          </cell>
          <cell r="C845" t="str">
            <v>E30101000</v>
          </cell>
          <cell r="D845" t="str">
            <v>Minimum Revenue Provision</v>
          </cell>
          <cell r="E845" t="str">
            <v>E30101000 Minimum Revenue Provision</v>
          </cell>
          <cell r="F845" t="str">
            <v>E30101</v>
          </cell>
          <cell r="G845" t="str">
            <v>Debt Charges</v>
          </cell>
          <cell r="H845" t="str">
            <v>E30101 Debt Charges</v>
          </cell>
          <cell r="I845" t="str">
            <v>E301</v>
          </cell>
          <cell r="J845" t="str">
            <v>Capital financing and contributions</v>
          </cell>
          <cell r="K845" t="str">
            <v>E301 Capital financing and contributions</v>
          </cell>
          <cell r="L845" t="str">
            <v>E3</v>
          </cell>
          <cell r="M845" t="str">
            <v>Capital Adjustments</v>
          </cell>
          <cell r="N845" t="str">
            <v>E3 Capital Adjustments</v>
          </cell>
          <cell r="O845" t="str">
            <v>KP01</v>
          </cell>
        </row>
        <row r="846">
          <cell r="A846">
            <v>650010</v>
          </cell>
          <cell r="B846" t="str">
            <v>Consultants/Professional Fees - Other -P</v>
          </cell>
          <cell r="C846" t="str">
            <v>E20370550</v>
          </cell>
          <cell r="D846" t="str">
            <v>Consultants Fees</v>
          </cell>
          <cell r="E846" t="str">
            <v>E20370550 Consultants Fees</v>
          </cell>
          <cell r="F846" t="str">
            <v>E20370</v>
          </cell>
          <cell r="G846" t="str">
            <v>Other Supplies &amp; Services</v>
          </cell>
          <cell r="H846" t="str">
            <v>E20370 Other Supplies &amp; Services</v>
          </cell>
          <cell r="I846" t="str">
            <v>E203</v>
          </cell>
          <cell r="J846" t="str">
            <v>Supplies &amp; Services</v>
          </cell>
          <cell r="K846" t="str">
            <v>E203 Supplies &amp; Services</v>
          </cell>
          <cell r="L846" t="str">
            <v>E2</v>
          </cell>
          <cell r="M846" t="str">
            <v>Overheads</v>
          </cell>
          <cell r="N846" t="str">
            <v>E2 Overheads</v>
          </cell>
          <cell r="O846" t="str">
            <v>KP01</v>
          </cell>
        </row>
        <row r="847">
          <cell r="A847">
            <v>650020</v>
          </cell>
          <cell r="B847" t="str">
            <v>Internal Audit -PREFY13</v>
          </cell>
          <cell r="C847" t="str">
            <v>E20370750</v>
          </cell>
          <cell r="D847" t="str">
            <v>External / Internal Audit Fees</v>
          </cell>
          <cell r="E847" t="str">
            <v>E20370750 External / Internal Audit Fees</v>
          </cell>
          <cell r="F847" t="str">
            <v>E20370</v>
          </cell>
          <cell r="G847" t="str">
            <v>Other Supplies &amp; Services</v>
          </cell>
          <cell r="H847" t="str">
            <v>E20370 Other Supplies &amp; Services</v>
          </cell>
          <cell r="I847" t="str">
            <v>E203</v>
          </cell>
          <cell r="J847" t="str">
            <v>Supplies &amp; Services</v>
          </cell>
          <cell r="K847" t="str">
            <v>E203 Supplies &amp; Services</v>
          </cell>
          <cell r="L847" t="str">
            <v>E2</v>
          </cell>
          <cell r="M847" t="str">
            <v>Overheads</v>
          </cell>
          <cell r="N847" t="str">
            <v>E2 Overheads</v>
          </cell>
          <cell r="O847" t="str">
            <v>KP01</v>
          </cell>
        </row>
        <row r="848">
          <cell r="A848">
            <v>650030</v>
          </cell>
          <cell r="B848" t="str">
            <v>ID Parades -PREFY13</v>
          </cell>
          <cell r="C848" t="str">
            <v>E20330000</v>
          </cell>
          <cell r="D848" t="str">
            <v>Investigative Expenses</v>
          </cell>
          <cell r="E848" t="str">
            <v>E20330000 Investigative Expenses</v>
          </cell>
          <cell r="F848" t="str">
            <v>E20330</v>
          </cell>
          <cell r="G848" t="str">
            <v>Investigative Expenses</v>
          </cell>
          <cell r="H848" t="str">
            <v>E20330 Investigative Expenses</v>
          </cell>
          <cell r="I848" t="str">
            <v>E203</v>
          </cell>
          <cell r="J848" t="str">
            <v>Supplies &amp; Services</v>
          </cell>
          <cell r="K848" t="str">
            <v>E203 Supplies &amp; Services</v>
          </cell>
          <cell r="L848" t="str">
            <v>E2</v>
          </cell>
          <cell r="M848" t="str">
            <v>Overheads</v>
          </cell>
          <cell r="N848" t="str">
            <v>E2 Overheads</v>
          </cell>
          <cell r="O848" t="str">
            <v>KP01</v>
          </cell>
        </row>
        <row r="849">
          <cell r="A849">
            <v>650040</v>
          </cell>
          <cell r="B849" t="str">
            <v>Informant Fees -PREFY13</v>
          </cell>
          <cell r="C849" t="str">
            <v>E20330000</v>
          </cell>
          <cell r="D849" t="str">
            <v>Investigative Expenses</v>
          </cell>
          <cell r="E849" t="str">
            <v>E20330000 Investigative Expenses</v>
          </cell>
          <cell r="F849" t="str">
            <v>E20330</v>
          </cell>
          <cell r="G849" t="str">
            <v>Investigative Expenses</v>
          </cell>
          <cell r="H849" t="str">
            <v>E20330 Investigative Expenses</v>
          </cell>
          <cell r="I849" t="str">
            <v>E203</v>
          </cell>
          <cell r="J849" t="str">
            <v>Supplies &amp; Services</v>
          </cell>
          <cell r="K849" t="str">
            <v>E203 Supplies &amp; Services</v>
          </cell>
          <cell r="L849" t="str">
            <v>E2</v>
          </cell>
          <cell r="M849" t="str">
            <v>Overheads</v>
          </cell>
          <cell r="N849" t="str">
            <v>E2 Overheads</v>
          </cell>
          <cell r="O849" t="str">
            <v>KP01</v>
          </cell>
        </row>
        <row r="850">
          <cell r="A850">
            <v>650050</v>
          </cell>
          <cell r="B850" t="str">
            <v>Interpreters Fees -PREFY13</v>
          </cell>
          <cell r="C850" t="str">
            <v>E20345000</v>
          </cell>
          <cell r="D850" t="str">
            <v>Interpreters &amp; Translators</v>
          </cell>
          <cell r="E850" t="str">
            <v>E20345000 Interpreters &amp; Translators</v>
          </cell>
          <cell r="F850" t="str">
            <v>E20345</v>
          </cell>
          <cell r="G850" t="str">
            <v>Interpreters &amp; Translators</v>
          </cell>
          <cell r="H850" t="str">
            <v>E20345 Interpreters &amp; Translators</v>
          </cell>
          <cell r="I850" t="str">
            <v>E203</v>
          </cell>
          <cell r="J850" t="str">
            <v>Supplies &amp; Services</v>
          </cell>
          <cell r="K850" t="str">
            <v>E203 Supplies &amp; Services</v>
          </cell>
          <cell r="L850" t="str">
            <v>E2</v>
          </cell>
          <cell r="M850" t="str">
            <v>Overheads</v>
          </cell>
          <cell r="N850" t="str">
            <v>E2 Overheads</v>
          </cell>
          <cell r="O850" t="str">
            <v>KP01</v>
          </cell>
        </row>
        <row r="851">
          <cell r="A851">
            <v>650060</v>
          </cell>
          <cell r="B851" t="str">
            <v>Lecturers Fees -PREFY13</v>
          </cell>
          <cell r="C851" t="str">
            <v>E11003020</v>
          </cell>
          <cell r="D851" t="str">
            <v>Tuition Fees</v>
          </cell>
          <cell r="E851" t="str">
            <v>E11003020 Tuition Fees</v>
          </cell>
          <cell r="F851" t="str">
            <v>E11003</v>
          </cell>
          <cell r="G851" t="str">
            <v>Training &amp; Conference Expenses</v>
          </cell>
          <cell r="H851" t="str">
            <v>E11003 Training &amp; Conference Expenses</v>
          </cell>
          <cell r="I851" t="str">
            <v>E110</v>
          </cell>
          <cell r="J851" t="str">
            <v>Restructure, Training &amp; Conference Costs</v>
          </cell>
          <cell r="K851" t="str">
            <v>E110 Restructure, Training &amp; Conference Costs</v>
          </cell>
          <cell r="L851" t="str">
            <v>E1</v>
          </cell>
          <cell r="M851" t="str">
            <v>Pay &amp; Employment Costs</v>
          </cell>
          <cell r="N851" t="str">
            <v>E1 Pay &amp; Employment Costs</v>
          </cell>
          <cell r="O851" t="str">
            <v>KP01</v>
          </cell>
        </row>
        <row r="852">
          <cell r="A852">
            <v>650070</v>
          </cell>
          <cell r="B852" t="str">
            <v>Legal Fees -PREFY13</v>
          </cell>
          <cell r="C852" t="str">
            <v>E20370400</v>
          </cell>
          <cell r="D852" t="str">
            <v>Legal Costs</v>
          </cell>
          <cell r="E852" t="str">
            <v>E20370400 Legal Costs</v>
          </cell>
          <cell r="F852" t="str">
            <v>E20370</v>
          </cell>
          <cell r="G852" t="str">
            <v>Other Supplies &amp; Services</v>
          </cell>
          <cell r="H852" t="str">
            <v>E20370 Other Supplies &amp; Services</v>
          </cell>
          <cell r="I852" t="str">
            <v>E203</v>
          </cell>
          <cell r="J852" t="str">
            <v>Supplies &amp; Services</v>
          </cell>
          <cell r="K852" t="str">
            <v>E203 Supplies &amp; Services</v>
          </cell>
          <cell r="L852" t="str">
            <v>E2</v>
          </cell>
          <cell r="M852" t="str">
            <v>Overheads</v>
          </cell>
          <cell r="N852" t="str">
            <v>E2 Overheads</v>
          </cell>
          <cell r="O852" t="str">
            <v>KP01</v>
          </cell>
        </row>
        <row r="853">
          <cell r="A853">
            <v>650071</v>
          </cell>
          <cell r="B853" t="str">
            <v>Operational Legal Costs -PREFY13</v>
          </cell>
          <cell r="C853" t="str">
            <v>E20370400</v>
          </cell>
          <cell r="D853" t="str">
            <v>Legal Costs</v>
          </cell>
          <cell r="E853" t="str">
            <v>E20370400 Legal Costs</v>
          </cell>
          <cell r="F853" t="str">
            <v>E20370</v>
          </cell>
          <cell r="G853" t="str">
            <v>Other Supplies &amp; Services</v>
          </cell>
          <cell r="H853" t="str">
            <v>E20370 Other Supplies &amp; Services</v>
          </cell>
          <cell r="I853" t="str">
            <v>E203</v>
          </cell>
          <cell r="J853" t="str">
            <v>Supplies &amp; Services</v>
          </cell>
          <cell r="K853" t="str">
            <v>E203 Supplies &amp; Services</v>
          </cell>
          <cell r="L853" t="str">
            <v>E2</v>
          </cell>
          <cell r="M853" t="str">
            <v>Overheads</v>
          </cell>
          <cell r="N853" t="str">
            <v>E2 Overheads</v>
          </cell>
          <cell r="O853" t="str">
            <v>KP01</v>
          </cell>
        </row>
        <row r="854">
          <cell r="A854">
            <v>650072</v>
          </cell>
          <cell r="B854" t="str">
            <v>Other Legal costs -PREFY13</v>
          </cell>
          <cell r="C854" t="str">
            <v>E20370400</v>
          </cell>
          <cell r="D854" t="str">
            <v>Legal Costs</v>
          </cell>
          <cell r="E854" t="str">
            <v>E20370400 Legal Costs</v>
          </cell>
          <cell r="F854" t="str">
            <v>E20370</v>
          </cell>
          <cell r="G854" t="str">
            <v>Other Supplies &amp; Services</v>
          </cell>
          <cell r="H854" t="str">
            <v>E20370 Other Supplies &amp; Services</v>
          </cell>
          <cell r="I854" t="str">
            <v>E203</v>
          </cell>
          <cell r="J854" t="str">
            <v>Supplies &amp; Services</v>
          </cell>
          <cell r="K854" t="str">
            <v>E203 Supplies &amp; Services</v>
          </cell>
          <cell r="L854" t="str">
            <v>E2</v>
          </cell>
          <cell r="M854" t="str">
            <v>Overheads</v>
          </cell>
          <cell r="N854" t="str">
            <v>E2 Overheads</v>
          </cell>
          <cell r="O854" t="str">
            <v>KP01</v>
          </cell>
        </row>
        <row r="855">
          <cell r="A855">
            <v>650080</v>
          </cell>
          <cell r="B855" t="str">
            <v>Medical Fees -PREFY13</v>
          </cell>
          <cell r="C855" t="str">
            <v>E20335010</v>
          </cell>
          <cell r="D855" t="str">
            <v>Doctors Costs</v>
          </cell>
          <cell r="E855" t="str">
            <v>E20335010 Doctors Costs</v>
          </cell>
          <cell r="F855" t="str">
            <v>E20335</v>
          </cell>
          <cell r="G855" t="str">
            <v>Police Doctors &amp; Surgeons</v>
          </cell>
          <cell r="H855" t="str">
            <v>E20335 Police Doctors &amp; Surgeons</v>
          </cell>
          <cell r="I855" t="str">
            <v>E203</v>
          </cell>
          <cell r="J855" t="str">
            <v>Supplies &amp; Services</v>
          </cell>
          <cell r="K855" t="str">
            <v>E203 Supplies &amp; Services</v>
          </cell>
          <cell r="L855" t="str">
            <v>E2</v>
          </cell>
          <cell r="M855" t="str">
            <v>Overheads</v>
          </cell>
          <cell r="N855" t="str">
            <v>E2 Overheads</v>
          </cell>
          <cell r="O855" t="str">
            <v>KP01</v>
          </cell>
        </row>
        <row r="856">
          <cell r="A856">
            <v>650081</v>
          </cell>
          <cell r="B856" t="str">
            <v>Crime Related Medical Fees -PREFY13</v>
          </cell>
          <cell r="C856" t="str">
            <v>E20335010</v>
          </cell>
          <cell r="D856" t="str">
            <v>Doctors Costs</v>
          </cell>
          <cell r="E856" t="str">
            <v>E20335010 Doctors Costs</v>
          </cell>
          <cell r="F856" t="str">
            <v>E20335</v>
          </cell>
          <cell r="G856" t="str">
            <v>Police Doctors &amp; Surgeons</v>
          </cell>
          <cell r="H856" t="str">
            <v>E20335 Police Doctors &amp; Surgeons</v>
          </cell>
          <cell r="I856" t="str">
            <v>E203</v>
          </cell>
          <cell r="J856" t="str">
            <v>Supplies &amp; Services</v>
          </cell>
          <cell r="K856" t="str">
            <v>E203 Supplies &amp; Services</v>
          </cell>
          <cell r="L856" t="str">
            <v>E2</v>
          </cell>
          <cell r="M856" t="str">
            <v>Overheads</v>
          </cell>
          <cell r="N856" t="str">
            <v>E2 Overheads</v>
          </cell>
          <cell r="O856" t="str">
            <v>KP01</v>
          </cell>
        </row>
        <row r="857">
          <cell r="A857">
            <v>650082</v>
          </cell>
          <cell r="B857" t="str">
            <v>Welfare Related Medical Fees -PREFY13</v>
          </cell>
          <cell r="C857" t="str">
            <v>E20335010</v>
          </cell>
          <cell r="D857" t="str">
            <v>Doctors Costs</v>
          </cell>
          <cell r="E857" t="str">
            <v>E20335010 Doctors Costs</v>
          </cell>
          <cell r="F857" t="str">
            <v>E20335</v>
          </cell>
          <cell r="G857" t="str">
            <v>Police Doctors &amp; Surgeons</v>
          </cell>
          <cell r="H857" t="str">
            <v>E20335 Police Doctors &amp; Surgeons</v>
          </cell>
          <cell r="I857" t="str">
            <v>E203</v>
          </cell>
          <cell r="J857" t="str">
            <v>Supplies &amp; Services</v>
          </cell>
          <cell r="K857" t="str">
            <v>E203 Supplies &amp; Services</v>
          </cell>
          <cell r="L857" t="str">
            <v>E2</v>
          </cell>
          <cell r="M857" t="str">
            <v>Overheads</v>
          </cell>
          <cell r="N857" t="str">
            <v>E2 Overheads</v>
          </cell>
          <cell r="O857" t="str">
            <v>KP01</v>
          </cell>
        </row>
        <row r="858">
          <cell r="A858">
            <v>650085</v>
          </cell>
          <cell r="B858" t="str">
            <v>VETERINARY FEES -PREFY13</v>
          </cell>
          <cell r="C858" t="str">
            <v>E20370300</v>
          </cell>
          <cell r="D858" t="str">
            <v>Stranded &amp; stray related costs</v>
          </cell>
          <cell r="E858" t="str">
            <v>E20370300 Stranded &amp; stray related costs</v>
          </cell>
          <cell r="F858" t="str">
            <v>E20370</v>
          </cell>
          <cell r="G858" t="str">
            <v>Other Supplies &amp; Services</v>
          </cell>
          <cell r="H858" t="str">
            <v>E20370 Other Supplies &amp; Services</v>
          </cell>
          <cell r="I858" t="str">
            <v>E203</v>
          </cell>
          <cell r="J858" t="str">
            <v>Supplies &amp; Services</v>
          </cell>
          <cell r="K858" t="str">
            <v>E203 Supplies &amp; Services</v>
          </cell>
          <cell r="L858" t="str">
            <v>E2</v>
          </cell>
          <cell r="M858" t="str">
            <v>Overheads</v>
          </cell>
          <cell r="N858" t="str">
            <v>E2 Overheads</v>
          </cell>
          <cell r="O858" t="str">
            <v>KP01</v>
          </cell>
        </row>
        <row r="859">
          <cell r="A859">
            <v>650086</v>
          </cell>
          <cell r="B859" t="str">
            <v>Dog Provisions -PREFY13</v>
          </cell>
          <cell r="C859" t="str">
            <v>E20370150</v>
          </cell>
          <cell r="D859" t="str">
            <v>Police Horses and Police Dogs.</v>
          </cell>
          <cell r="E859" t="str">
            <v>E20370150 Police Horses and Police Dogs.</v>
          </cell>
          <cell r="F859" t="str">
            <v>E20370</v>
          </cell>
          <cell r="G859" t="str">
            <v>Other Supplies &amp; Services</v>
          </cell>
          <cell r="H859" t="str">
            <v>E20370 Other Supplies &amp; Services</v>
          </cell>
          <cell r="I859" t="str">
            <v>E203</v>
          </cell>
          <cell r="J859" t="str">
            <v>Supplies &amp; Services</v>
          </cell>
          <cell r="K859" t="str">
            <v>E203 Supplies &amp; Services</v>
          </cell>
          <cell r="L859" t="str">
            <v>E2</v>
          </cell>
          <cell r="M859" t="str">
            <v>Overheads</v>
          </cell>
          <cell r="N859" t="str">
            <v>E2 Overheads</v>
          </cell>
          <cell r="O859" t="str">
            <v>KP01</v>
          </cell>
        </row>
        <row r="860">
          <cell r="A860">
            <v>650090</v>
          </cell>
          <cell r="B860" t="str">
            <v>Property Fees -PREFY13</v>
          </cell>
          <cell r="C860" t="str">
            <v>E20370550</v>
          </cell>
          <cell r="D860" t="str">
            <v>Consultants Fees</v>
          </cell>
          <cell r="E860" t="str">
            <v>E20370550 Consultants Fees</v>
          </cell>
          <cell r="F860" t="str">
            <v>E20370</v>
          </cell>
          <cell r="G860" t="str">
            <v>Other Supplies &amp; Services</v>
          </cell>
          <cell r="H860" t="str">
            <v>E20370 Other Supplies &amp; Services</v>
          </cell>
          <cell r="I860" t="str">
            <v>E203</v>
          </cell>
          <cell r="J860" t="str">
            <v>Supplies &amp; Services</v>
          </cell>
          <cell r="K860" t="str">
            <v>E203 Supplies &amp; Services</v>
          </cell>
          <cell r="L860" t="str">
            <v>E2</v>
          </cell>
          <cell r="M860" t="str">
            <v>Overheads</v>
          </cell>
          <cell r="N860" t="str">
            <v>E2 Overheads</v>
          </cell>
          <cell r="O860" t="str">
            <v>KP01</v>
          </cell>
        </row>
        <row r="861">
          <cell r="A861">
            <v>650100</v>
          </cell>
          <cell r="B861" t="str">
            <v>Agency Staff Fees -PREFY13</v>
          </cell>
          <cell r="C861" t="str">
            <v>E10701000</v>
          </cell>
          <cell r="D861" t="str">
            <v>Agency / Temp Staff</v>
          </cell>
          <cell r="E861" t="str">
            <v>E10701000 Agency / Temp Staff</v>
          </cell>
          <cell r="F861" t="str">
            <v>E10701</v>
          </cell>
          <cell r="G861" t="str">
            <v>Temporary or Agency Staff</v>
          </cell>
          <cell r="H861" t="str">
            <v>E10701 Temporary or Agency Staff</v>
          </cell>
          <cell r="I861" t="str">
            <v>E107</v>
          </cell>
          <cell r="J861" t="str">
            <v>Temporary or Agency Staff</v>
          </cell>
          <cell r="K861" t="str">
            <v>E107 Temporary or Agency Staff</v>
          </cell>
          <cell r="L861" t="str">
            <v>E1</v>
          </cell>
          <cell r="M861" t="str">
            <v>Pay &amp; Employment Costs</v>
          </cell>
          <cell r="N861" t="str">
            <v>E1 Pay &amp; Employment Costs</v>
          </cell>
          <cell r="O861" t="str">
            <v>KP01</v>
          </cell>
        </row>
        <row r="862">
          <cell r="A862">
            <v>650110</v>
          </cell>
          <cell r="B862" t="str">
            <v>Other Fees -PREFY13</v>
          </cell>
          <cell r="C862" t="str">
            <v>E20370550</v>
          </cell>
          <cell r="D862" t="str">
            <v>Consultants Fees</v>
          </cell>
          <cell r="E862" t="str">
            <v>E20370550 Consultants Fees</v>
          </cell>
          <cell r="F862" t="str">
            <v>E20370</v>
          </cell>
          <cell r="G862" t="str">
            <v>Other Supplies &amp; Services</v>
          </cell>
          <cell r="H862" t="str">
            <v>E20370 Other Supplies &amp; Services</v>
          </cell>
          <cell r="I862" t="str">
            <v>E203</v>
          </cell>
          <cell r="J862" t="str">
            <v>Supplies &amp; Services</v>
          </cell>
          <cell r="K862" t="str">
            <v>E203 Supplies &amp; Services</v>
          </cell>
          <cell r="L862" t="str">
            <v>E2</v>
          </cell>
          <cell r="M862" t="str">
            <v>Overheads</v>
          </cell>
          <cell r="N862" t="str">
            <v>E2 Overheads</v>
          </cell>
          <cell r="O862" t="str">
            <v>KP01</v>
          </cell>
        </row>
        <row r="863">
          <cell r="A863">
            <v>650111</v>
          </cell>
          <cell r="B863" t="str">
            <v>Animal Care -PREFY13</v>
          </cell>
          <cell r="C863" t="str">
            <v>E20370300</v>
          </cell>
          <cell r="D863" t="str">
            <v>Stranded &amp; stray related costs</v>
          </cell>
          <cell r="E863" t="str">
            <v>E20370300 Stranded &amp; stray related costs</v>
          </cell>
          <cell r="F863" t="str">
            <v>E20370</v>
          </cell>
          <cell r="G863" t="str">
            <v>Other Supplies &amp; Services</v>
          </cell>
          <cell r="H863" t="str">
            <v>E20370 Other Supplies &amp; Services</v>
          </cell>
          <cell r="I863" t="str">
            <v>E203</v>
          </cell>
          <cell r="J863" t="str">
            <v>Supplies &amp; Services</v>
          </cell>
          <cell r="K863" t="str">
            <v>E203 Supplies &amp; Services</v>
          </cell>
          <cell r="L863" t="str">
            <v>E2</v>
          </cell>
          <cell r="M863" t="str">
            <v>Overheads</v>
          </cell>
          <cell r="N863" t="str">
            <v>E2 Overheads</v>
          </cell>
          <cell r="O863" t="str">
            <v>KP01</v>
          </cell>
        </row>
        <row r="864">
          <cell r="A864">
            <v>650120</v>
          </cell>
          <cell r="B864" t="str">
            <v>Air Support -PREFY13</v>
          </cell>
          <cell r="C864" t="str">
            <v>E20205000</v>
          </cell>
          <cell r="D864" t="str">
            <v>Aviation expenses</v>
          </cell>
          <cell r="E864" t="str">
            <v>E20205000 Aviation expenses</v>
          </cell>
          <cell r="F864" t="str">
            <v>E20205</v>
          </cell>
          <cell r="G864" t="str">
            <v>Air Support</v>
          </cell>
          <cell r="H864" t="str">
            <v>E20205 Air Support</v>
          </cell>
          <cell r="I864" t="str">
            <v>E202</v>
          </cell>
          <cell r="J864" t="str">
            <v>Transport Related Expenditure</v>
          </cell>
          <cell r="K864" t="str">
            <v>E202 Transport Related Expenditure</v>
          </cell>
          <cell r="L864" t="str">
            <v>E2</v>
          </cell>
          <cell r="M864" t="str">
            <v>Overheads</v>
          </cell>
          <cell r="N864" t="str">
            <v>E2 Overheads</v>
          </cell>
          <cell r="O864" t="str">
            <v>KP01</v>
          </cell>
        </row>
        <row r="865">
          <cell r="A865">
            <v>650130</v>
          </cell>
          <cell r="B865" t="str">
            <v>Seconded Staff Costs -PREFY13</v>
          </cell>
          <cell r="C865" t="str">
            <v>E10701000</v>
          </cell>
          <cell r="D865" t="str">
            <v>Agency / Temp Staff</v>
          </cell>
          <cell r="E865" t="str">
            <v>E10701000 Agency / Temp Staff</v>
          </cell>
          <cell r="F865" t="str">
            <v>E10701</v>
          </cell>
          <cell r="G865" t="str">
            <v>Temporary or Agency Staff</v>
          </cell>
          <cell r="H865" t="str">
            <v>E10701 Temporary or Agency Staff</v>
          </cell>
          <cell r="I865" t="str">
            <v>E107</v>
          </cell>
          <cell r="J865" t="str">
            <v>Temporary or Agency Staff</v>
          </cell>
          <cell r="K865" t="str">
            <v>E107 Temporary or Agency Staff</v>
          </cell>
          <cell r="L865" t="str">
            <v>E1</v>
          </cell>
          <cell r="M865" t="str">
            <v>Pay &amp; Employment Costs</v>
          </cell>
          <cell r="N865" t="str">
            <v>E1 Pay &amp; Employment Costs</v>
          </cell>
          <cell r="O865" t="str">
            <v>KP01</v>
          </cell>
        </row>
        <row r="866">
          <cell r="A866">
            <v>650140</v>
          </cell>
          <cell r="B866" t="str">
            <v>Donations -PREFY13</v>
          </cell>
          <cell r="C866" t="str">
            <v>E20370650</v>
          </cell>
          <cell r="D866" t="str">
            <v>Grants &amp; Donations</v>
          </cell>
          <cell r="E866" t="str">
            <v>E20370650 Grants &amp; Donations</v>
          </cell>
          <cell r="F866" t="str">
            <v>E20370</v>
          </cell>
          <cell r="G866" t="str">
            <v>Other Supplies &amp; Services</v>
          </cell>
          <cell r="H866" t="str">
            <v>E20370 Other Supplies &amp; Services</v>
          </cell>
          <cell r="I866" t="str">
            <v>E203</v>
          </cell>
          <cell r="J866" t="str">
            <v>Supplies &amp; Services</v>
          </cell>
          <cell r="K866" t="str">
            <v>E203 Supplies &amp; Services</v>
          </cell>
          <cell r="L866" t="str">
            <v>E2</v>
          </cell>
          <cell r="M866" t="str">
            <v>Overheads</v>
          </cell>
          <cell r="N866" t="str">
            <v>E2 Overheads</v>
          </cell>
          <cell r="O866" t="str">
            <v>KP01</v>
          </cell>
        </row>
        <row r="867">
          <cell r="A867">
            <v>650150</v>
          </cell>
          <cell r="B867" t="str">
            <v>Legal Counsel -PREFY13</v>
          </cell>
          <cell r="C867" t="str">
            <v>E20370400</v>
          </cell>
          <cell r="D867" t="str">
            <v>Legal Costs</v>
          </cell>
          <cell r="E867" t="str">
            <v>E20370400 Legal Costs</v>
          </cell>
          <cell r="F867" t="str">
            <v>E20370</v>
          </cell>
          <cell r="G867" t="str">
            <v>Other Supplies &amp; Services</v>
          </cell>
          <cell r="H867" t="str">
            <v>E20370 Other Supplies &amp; Services</v>
          </cell>
          <cell r="I867" t="str">
            <v>E203</v>
          </cell>
          <cell r="J867" t="str">
            <v>Supplies &amp; Services</v>
          </cell>
          <cell r="K867" t="str">
            <v>E203 Supplies &amp; Services</v>
          </cell>
          <cell r="L867" t="str">
            <v>E2</v>
          </cell>
          <cell r="M867" t="str">
            <v>Overheads</v>
          </cell>
          <cell r="N867" t="str">
            <v>E2 Overheads</v>
          </cell>
          <cell r="O867" t="str">
            <v>KP01</v>
          </cell>
        </row>
        <row r="868">
          <cell r="A868">
            <v>650160</v>
          </cell>
          <cell r="B868" t="str">
            <v>Financial Checks -PREFY13</v>
          </cell>
          <cell r="C868" t="str">
            <v>E20370200</v>
          </cell>
          <cell r="D868" t="str">
            <v>Other Operational Expenses</v>
          </cell>
          <cell r="E868" t="str">
            <v>E20370200 Other Operational Expenses</v>
          </cell>
          <cell r="F868" t="str">
            <v>E20370</v>
          </cell>
          <cell r="G868" t="str">
            <v>Other Supplies &amp; Services</v>
          </cell>
          <cell r="H868" t="str">
            <v>E20370 Other Supplies &amp; Services</v>
          </cell>
          <cell r="I868" t="str">
            <v>E203</v>
          </cell>
          <cell r="J868" t="str">
            <v>Supplies &amp; Services</v>
          </cell>
          <cell r="K868" t="str">
            <v>E203 Supplies &amp; Services</v>
          </cell>
          <cell r="L868" t="str">
            <v>E2</v>
          </cell>
          <cell r="M868" t="str">
            <v>Overheads</v>
          </cell>
          <cell r="N868" t="str">
            <v>E2 Overheads</v>
          </cell>
          <cell r="O868" t="str">
            <v>KP01</v>
          </cell>
        </row>
        <row r="869">
          <cell r="A869">
            <v>650200</v>
          </cell>
          <cell r="B869" t="str">
            <v>PROF/CONSULT FEES - SURVEYING M&amp;E ETC -P</v>
          </cell>
          <cell r="C869" t="str">
            <v>E20370550</v>
          </cell>
          <cell r="D869" t="str">
            <v>Consultants Fees</v>
          </cell>
          <cell r="E869" t="str">
            <v>E20370550 Consultants Fees</v>
          </cell>
          <cell r="F869" t="str">
            <v>E20370</v>
          </cell>
          <cell r="G869" t="str">
            <v>Other Supplies &amp; Services</v>
          </cell>
          <cell r="H869" t="str">
            <v>E20370 Other Supplies &amp; Services</v>
          </cell>
          <cell r="I869" t="str">
            <v>E203</v>
          </cell>
          <cell r="J869" t="str">
            <v>Supplies &amp; Services</v>
          </cell>
          <cell r="K869" t="str">
            <v>E203 Supplies &amp; Services</v>
          </cell>
          <cell r="L869" t="str">
            <v>E2</v>
          </cell>
          <cell r="M869" t="str">
            <v>Overheads</v>
          </cell>
          <cell r="N869" t="str">
            <v>E2 Overheads</v>
          </cell>
          <cell r="O869" t="str">
            <v>KP01</v>
          </cell>
        </row>
        <row r="870">
          <cell r="A870">
            <v>650210</v>
          </cell>
          <cell r="B870" t="str">
            <v>PROF/CONSULT FEES - LANDSCAPING -PREFY13</v>
          </cell>
          <cell r="C870" t="str">
            <v>E20370550</v>
          </cell>
          <cell r="D870" t="str">
            <v>Consultants Fees</v>
          </cell>
          <cell r="E870" t="str">
            <v>E20370550 Consultants Fees</v>
          </cell>
          <cell r="F870" t="str">
            <v>E20370</v>
          </cell>
          <cell r="G870" t="str">
            <v>Other Supplies &amp; Services</v>
          </cell>
          <cell r="H870" t="str">
            <v>E20370 Other Supplies &amp; Services</v>
          </cell>
          <cell r="I870" t="str">
            <v>E203</v>
          </cell>
          <cell r="J870" t="str">
            <v>Supplies &amp; Services</v>
          </cell>
          <cell r="K870" t="str">
            <v>E203 Supplies &amp; Services</v>
          </cell>
          <cell r="L870" t="str">
            <v>E2</v>
          </cell>
          <cell r="M870" t="str">
            <v>Overheads</v>
          </cell>
          <cell r="N870" t="str">
            <v>E2 Overheads</v>
          </cell>
          <cell r="O870" t="str">
            <v>KP01</v>
          </cell>
        </row>
        <row r="871">
          <cell r="A871">
            <v>650220</v>
          </cell>
          <cell r="B871" t="str">
            <v>PROF/CONSULT FEES - ENERGY -PREFY13</v>
          </cell>
          <cell r="C871" t="str">
            <v>E20370550</v>
          </cell>
          <cell r="D871" t="str">
            <v>Consultants Fees</v>
          </cell>
          <cell r="E871" t="str">
            <v>E20370550 Consultants Fees</v>
          </cell>
          <cell r="F871" t="str">
            <v>E20370</v>
          </cell>
          <cell r="G871" t="str">
            <v>Other Supplies &amp; Services</v>
          </cell>
          <cell r="H871" t="str">
            <v>E20370 Other Supplies &amp; Services</v>
          </cell>
          <cell r="I871" t="str">
            <v>E203</v>
          </cell>
          <cell r="J871" t="str">
            <v>Supplies &amp; Services</v>
          </cell>
          <cell r="K871" t="str">
            <v>E203 Supplies &amp; Services</v>
          </cell>
          <cell r="L871" t="str">
            <v>E2</v>
          </cell>
          <cell r="M871" t="str">
            <v>Overheads</v>
          </cell>
          <cell r="N871" t="str">
            <v>E2 Overheads</v>
          </cell>
          <cell r="O871" t="str">
            <v>KP01</v>
          </cell>
        </row>
        <row r="872">
          <cell r="A872">
            <v>650230</v>
          </cell>
          <cell r="B872" t="str">
            <v>PROF/CONSULT FEES - ARCHITECTURE -PREFY1</v>
          </cell>
          <cell r="C872" t="str">
            <v>E20370550</v>
          </cell>
          <cell r="D872" t="str">
            <v>Consultants Fees</v>
          </cell>
          <cell r="E872" t="str">
            <v>E20370550 Consultants Fees</v>
          </cell>
          <cell r="F872" t="str">
            <v>E20370</v>
          </cell>
          <cell r="G872" t="str">
            <v>Other Supplies &amp; Services</v>
          </cell>
          <cell r="H872" t="str">
            <v>E20370 Other Supplies &amp; Services</v>
          </cell>
          <cell r="I872" t="str">
            <v>E203</v>
          </cell>
          <cell r="J872" t="str">
            <v>Supplies &amp; Services</v>
          </cell>
          <cell r="K872" t="str">
            <v>E203 Supplies &amp; Services</v>
          </cell>
          <cell r="L872" t="str">
            <v>E2</v>
          </cell>
          <cell r="M872" t="str">
            <v>Overheads</v>
          </cell>
          <cell r="N872" t="str">
            <v>E2 Overheads</v>
          </cell>
          <cell r="O872" t="str">
            <v>KP01</v>
          </cell>
        </row>
        <row r="873">
          <cell r="A873">
            <v>650240</v>
          </cell>
          <cell r="B873" t="str">
            <v>PROF/CONSULT FEES - PROP(P) VALUATIONS -</v>
          </cell>
          <cell r="C873" t="str">
            <v>E20370550</v>
          </cell>
          <cell r="D873" t="str">
            <v>Consultants Fees</v>
          </cell>
          <cell r="E873" t="str">
            <v>E20370550 Consultants Fees</v>
          </cell>
          <cell r="F873" t="str">
            <v>E20370</v>
          </cell>
          <cell r="G873" t="str">
            <v>Other Supplies &amp; Services</v>
          </cell>
          <cell r="H873" t="str">
            <v>E20370 Other Supplies &amp; Services</v>
          </cell>
          <cell r="I873" t="str">
            <v>E203</v>
          </cell>
          <cell r="J873" t="str">
            <v>Supplies &amp; Services</v>
          </cell>
          <cell r="K873" t="str">
            <v>E203 Supplies &amp; Services</v>
          </cell>
          <cell r="L873" t="str">
            <v>E2</v>
          </cell>
          <cell r="M873" t="str">
            <v>Overheads</v>
          </cell>
          <cell r="N873" t="str">
            <v>E2 Overheads</v>
          </cell>
          <cell r="O873" t="str">
            <v>KP01</v>
          </cell>
        </row>
        <row r="874">
          <cell r="A874">
            <v>650250</v>
          </cell>
          <cell r="B874" t="str">
            <v>PROF/CONSULT FEES - PROP(P) ESTATE MAN -</v>
          </cell>
          <cell r="C874" t="str">
            <v>E20370550</v>
          </cell>
          <cell r="D874" t="str">
            <v>Consultants Fees</v>
          </cell>
          <cell r="E874" t="str">
            <v>E20370550 Consultants Fees</v>
          </cell>
          <cell r="F874" t="str">
            <v>E20370</v>
          </cell>
          <cell r="G874" t="str">
            <v>Other Supplies &amp; Services</v>
          </cell>
          <cell r="H874" t="str">
            <v>E20370 Other Supplies &amp; Services</v>
          </cell>
          <cell r="I874" t="str">
            <v>E203</v>
          </cell>
          <cell r="J874" t="str">
            <v>Supplies &amp; Services</v>
          </cell>
          <cell r="K874" t="str">
            <v>E203 Supplies &amp; Services</v>
          </cell>
          <cell r="L874" t="str">
            <v>E2</v>
          </cell>
          <cell r="M874" t="str">
            <v>Overheads</v>
          </cell>
          <cell r="N874" t="str">
            <v>E2 Overheads</v>
          </cell>
          <cell r="O874" t="str">
            <v>KP01</v>
          </cell>
        </row>
        <row r="875">
          <cell r="A875">
            <v>650260</v>
          </cell>
          <cell r="B875" t="str">
            <v>PROF/CONSULT FEES - PROPERTY (P) -PREFY1</v>
          </cell>
          <cell r="C875" t="str">
            <v>E20370550</v>
          </cell>
          <cell r="D875" t="str">
            <v>Consultants Fees</v>
          </cell>
          <cell r="E875" t="str">
            <v>E20370550 Consultants Fees</v>
          </cell>
          <cell r="F875" t="str">
            <v>E20370</v>
          </cell>
          <cell r="G875" t="str">
            <v>Other Supplies &amp; Services</v>
          </cell>
          <cell r="H875" t="str">
            <v>E20370 Other Supplies &amp; Services</v>
          </cell>
          <cell r="I875" t="str">
            <v>E203</v>
          </cell>
          <cell r="J875" t="str">
            <v>Supplies &amp; Services</v>
          </cell>
          <cell r="K875" t="str">
            <v>E203 Supplies &amp; Services</v>
          </cell>
          <cell r="L875" t="str">
            <v>E2</v>
          </cell>
          <cell r="M875" t="str">
            <v>Overheads</v>
          </cell>
          <cell r="N875" t="str">
            <v>E2 Overheads</v>
          </cell>
          <cell r="O875" t="str">
            <v>KP01</v>
          </cell>
        </row>
        <row r="876">
          <cell r="A876">
            <v>650270</v>
          </cell>
          <cell r="B876" t="str">
            <v>PROF/CONSULT FEES - PROP(A) COMMERCIAL -</v>
          </cell>
          <cell r="C876" t="str">
            <v>E20370550</v>
          </cell>
          <cell r="D876" t="str">
            <v>Consultants Fees</v>
          </cell>
          <cell r="E876" t="str">
            <v>E20370550 Consultants Fees</v>
          </cell>
          <cell r="F876" t="str">
            <v>E20370</v>
          </cell>
          <cell r="G876" t="str">
            <v>Other Supplies &amp; Services</v>
          </cell>
          <cell r="H876" t="str">
            <v>E20370 Other Supplies &amp; Services</v>
          </cell>
          <cell r="I876" t="str">
            <v>E203</v>
          </cell>
          <cell r="J876" t="str">
            <v>Supplies &amp; Services</v>
          </cell>
          <cell r="K876" t="str">
            <v>E203 Supplies &amp; Services</v>
          </cell>
          <cell r="L876" t="str">
            <v>E2</v>
          </cell>
          <cell r="M876" t="str">
            <v>Overheads</v>
          </cell>
          <cell r="N876" t="str">
            <v>E2 Overheads</v>
          </cell>
          <cell r="O876" t="str">
            <v>KP01</v>
          </cell>
        </row>
        <row r="877">
          <cell r="A877">
            <v>650280</v>
          </cell>
          <cell r="B877" t="str">
            <v>PROF/CONSULT FEES - PROP(A)RESIDENTIAL -</v>
          </cell>
          <cell r="C877" t="str">
            <v>E20370550</v>
          </cell>
          <cell r="D877" t="str">
            <v>Consultants Fees</v>
          </cell>
          <cell r="E877" t="str">
            <v>E20370550 Consultants Fees</v>
          </cell>
          <cell r="F877" t="str">
            <v>E20370</v>
          </cell>
          <cell r="G877" t="str">
            <v>Other Supplies &amp; Services</v>
          </cell>
          <cell r="H877" t="str">
            <v>E20370 Other Supplies &amp; Services</v>
          </cell>
          <cell r="I877" t="str">
            <v>E203</v>
          </cell>
          <cell r="J877" t="str">
            <v>Supplies &amp; Services</v>
          </cell>
          <cell r="K877" t="str">
            <v>E203 Supplies &amp; Services</v>
          </cell>
          <cell r="L877" t="str">
            <v>E2</v>
          </cell>
          <cell r="M877" t="str">
            <v>Overheads</v>
          </cell>
          <cell r="N877" t="str">
            <v>E2 Overheads</v>
          </cell>
          <cell r="O877" t="str">
            <v>KP01</v>
          </cell>
        </row>
        <row r="878">
          <cell r="A878">
            <v>650290</v>
          </cell>
          <cell r="B878" t="str">
            <v>PROF/CONSULT FEES PROP(A) ADVERT/MARKET-</v>
          </cell>
          <cell r="C878" t="str">
            <v>E20370550</v>
          </cell>
          <cell r="D878" t="str">
            <v>Consultants Fees</v>
          </cell>
          <cell r="E878" t="str">
            <v>E20370550 Consultants Fees</v>
          </cell>
          <cell r="F878" t="str">
            <v>E20370</v>
          </cell>
          <cell r="G878" t="str">
            <v>Other Supplies &amp; Services</v>
          </cell>
          <cell r="H878" t="str">
            <v>E20370 Other Supplies &amp; Services</v>
          </cell>
          <cell r="I878" t="str">
            <v>E203</v>
          </cell>
          <cell r="J878" t="str">
            <v>Supplies &amp; Services</v>
          </cell>
          <cell r="K878" t="str">
            <v>E203 Supplies &amp; Services</v>
          </cell>
          <cell r="L878" t="str">
            <v>E2</v>
          </cell>
          <cell r="M878" t="str">
            <v>Overheads</v>
          </cell>
          <cell r="N878" t="str">
            <v>E2 Overheads</v>
          </cell>
          <cell r="O878" t="str">
            <v>KP01</v>
          </cell>
        </row>
        <row r="879">
          <cell r="A879">
            <v>650300</v>
          </cell>
          <cell r="B879" t="str">
            <v>PROF/CONSULT FEES - DATABASE - PIMS -PRE</v>
          </cell>
          <cell r="C879" t="str">
            <v>E20370550</v>
          </cell>
          <cell r="D879" t="str">
            <v>Consultants Fees</v>
          </cell>
          <cell r="E879" t="str">
            <v>E20370550 Consultants Fees</v>
          </cell>
          <cell r="F879" t="str">
            <v>E20370</v>
          </cell>
          <cell r="G879" t="str">
            <v>Other Supplies &amp; Services</v>
          </cell>
          <cell r="H879" t="str">
            <v>E20370 Other Supplies &amp; Services</v>
          </cell>
          <cell r="I879" t="str">
            <v>E203</v>
          </cell>
          <cell r="J879" t="str">
            <v>Supplies &amp; Services</v>
          </cell>
          <cell r="K879" t="str">
            <v>E203 Supplies &amp; Services</v>
          </cell>
          <cell r="L879" t="str">
            <v>E2</v>
          </cell>
          <cell r="M879" t="str">
            <v>Overheads</v>
          </cell>
          <cell r="N879" t="str">
            <v>E2 Overheads</v>
          </cell>
          <cell r="O879" t="str">
            <v>KP01</v>
          </cell>
        </row>
        <row r="880">
          <cell r="A880">
            <v>650310</v>
          </cell>
          <cell r="B880" t="str">
            <v>PROF/CONSULT FEES - DATA TRANSFER -PREFY</v>
          </cell>
          <cell r="C880" t="str">
            <v>E20370550</v>
          </cell>
          <cell r="D880" t="str">
            <v>Consultants Fees</v>
          </cell>
          <cell r="E880" t="str">
            <v>E20370550 Consultants Fees</v>
          </cell>
          <cell r="F880" t="str">
            <v>E20370</v>
          </cell>
          <cell r="G880" t="str">
            <v>Other Supplies &amp; Services</v>
          </cell>
          <cell r="H880" t="str">
            <v>E20370 Other Supplies &amp; Services</v>
          </cell>
          <cell r="I880" t="str">
            <v>E203</v>
          </cell>
          <cell r="J880" t="str">
            <v>Supplies &amp; Services</v>
          </cell>
          <cell r="K880" t="str">
            <v>E203 Supplies &amp; Services</v>
          </cell>
          <cell r="L880" t="str">
            <v>E2</v>
          </cell>
          <cell r="M880" t="str">
            <v>Overheads</v>
          </cell>
          <cell r="N880" t="str">
            <v>E2 Overheads</v>
          </cell>
          <cell r="O880" t="str">
            <v>KP01</v>
          </cell>
        </row>
        <row r="881">
          <cell r="A881">
            <v>650320</v>
          </cell>
          <cell r="B881" t="str">
            <v>PROF/CONSULT FEES DATABASE SPACE AUDIT -</v>
          </cell>
          <cell r="C881" t="str">
            <v>E20370550</v>
          </cell>
          <cell r="D881" t="str">
            <v>Consultants Fees</v>
          </cell>
          <cell r="E881" t="str">
            <v>E20370550 Consultants Fees</v>
          </cell>
          <cell r="F881" t="str">
            <v>E20370</v>
          </cell>
          <cell r="G881" t="str">
            <v>Other Supplies &amp; Services</v>
          </cell>
          <cell r="H881" t="str">
            <v>E20370 Other Supplies &amp; Services</v>
          </cell>
          <cell r="I881" t="str">
            <v>E203</v>
          </cell>
          <cell r="J881" t="str">
            <v>Supplies &amp; Services</v>
          </cell>
          <cell r="K881" t="str">
            <v>E203 Supplies &amp; Services</v>
          </cell>
          <cell r="L881" t="str">
            <v>E2</v>
          </cell>
          <cell r="M881" t="str">
            <v>Overheads</v>
          </cell>
          <cell r="N881" t="str">
            <v>E2 Overheads</v>
          </cell>
          <cell r="O881" t="str">
            <v>KP01</v>
          </cell>
        </row>
        <row r="882">
          <cell r="A882">
            <v>650330</v>
          </cell>
          <cell r="B882" t="str">
            <v>PROF/CONSULT FEES - TOWN PLANNING -PREFY</v>
          </cell>
          <cell r="C882" t="str">
            <v>E20370550</v>
          </cell>
          <cell r="D882" t="str">
            <v>Consultants Fees</v>
          </cell>
          <cell r="E882" t="str">
            <v>E20370550 Consultants Fees</v>
          </cell>
          <cell r="F882" t="str">
            <v>E20370</v>
          </cell>
          <cell r="G882" t="str">
            <v>Other Supplies &amp; Services</v>
          </cell>
          <cell r="H882" t="str">
            <v>E20370 Other Supplies &amp; Services</v>
          </cell>
          <cell r="I882" t="str">
            <v>E203</v>
          </cell>
          <cell r="J882" t="str">
            <v>Supplies &amp; Services</v>
          </cell>
          <cell r="K882" t="str">
            <v>E203 Supplies &amp; Services</v>
          </cell>
          <cell r="L882" t="str">
            <v>E2</v>
          </cell>
          <cell r="M882" t="str">
            <v>Overheads</v>
          </cell>
          <cell r="N882" t="str">
            <v>E2 Overheads</v>
          </cell>
          <cell r="O882" t="str">
            <v>KP01</v>
          </cell>
        </row>
        <row r="883">
          <cell r="A883">
            <v>650340</v>
          </cell>
          <cell r="B883" t="str">
            <v>PROF/CONSULT FEES - RATING -PREFY13</v>
          </cell>
          <cell r="C883" t="str">
            <v>E20370550</v>
          </cell>
          <cell r="D883" t="str">
            <v>Consultants Fees</v>
          </cell>
          <cell r="E883" t="str">
            <v>E20370550 Consultants Fees</v>
          </cell>
          <cell r="F883" t="str">
            <v>E20370</v>
          </cell>
          <cell r="G883" t="str">
            <v>Other Supplies &amp; Services</v>
          </cell>
          <cell r="H883" t="str">
            <v>E20370 Other Supplies &amp; Services</v>
          </cell>
          <cell r="I883" t="str">
            <v>E203</v>
          </cell>
          <cell r="J883" t="str">
            <v>Supplies &amp; Services</v>
          </cell>
          <cell r="K883" t="str">
            <v>E203 Supplies &amp; Services</v>
          </cell>
          <cell r="L883" t="str">
            <v>E2</v>
          </cell>
          <cell r="M883" t="str">
            <v>Overheads</v>
          </cell>
          <cell r="N883" t="str">
            <v>E2 Overheads</v>
          </cell>
          <cell r="O883" t="str">
            <v>KP01</v>
          </cell>
        </row>
        <row r="884">
          <cell r="A884">
            <v>650350</v>
          </cell>
          <cell r="B884" t="str">
            <v>PROF/CONSULT FEES - BENCHMARKING -PREFY1</v>
          </cell>
          <cell r="C884" t="str">
            <v>E20370550</v>
          </cell>
          <cell r="D884" t="str">
            <v>Consultants Fees</v>
          </cell>
          <cell r="E884" t="str">
            <v>E20370550 Consultants Fees</v>
          </cell>
          <cell r="F884" t="str">
            <v>E20370</v>
          </cell>
          <cell r="G884" t="str">
            <v>Other Supplies &amp; Services</v>
          </cell>
          <cell r="H884" t="str">
            <v>E20370 Other Supplies &amp; Services</v>
          </cell>
          <cell r="I884" t="str">
            <v>E203</v>
          </cell>
          <cell r="J884" t="str">
            <v>Supplies &amp; Services</v>
          </cell>
          <cell r="K884" t="str">
            <v>E203 Supplies &amp; Services</v>
          </cell>
          <cell r="L884" t="str">
            <v>E2</v>
          </cell>
          <cell r="M884" t="str">
            <v>Overheads</v>
          </cell>
          <cell r="N884" t="str">
            <v>E2 Overheads</v>
          </cell>
          <cell r="O884" t="str">
            <v>KP01</v>
          </cell>
        </row>
        <row r="885">
          <cell r="A885">
            <v>650360</v>
          </cell>
          <cell r="B885" t="str">
            <v>PROF/CONSULT FEES - PROCUREMENT -PREFY13</v>
          </cell>
          <cell r="C885" t="str">
            <v>E20370550</v>
          </cell>
          <cell r="D885" t="str">
            <v>Consultants Fees</v>
          </cell>
          <cell r="E885" t="str">
            <v>E20370550 Consultants Fees</v>
          </cell>
          <cell r="F885" t="str">
            <v>E20370</v>
          </cell>
          <cell r="G885" t="str">
            <v>Other Supplies &amp; Services</v>
          </cell>
          <cell r="H885" t="str">
            <v>E20370 Other Supplies &amp; Services</v>
          </cell>
          <cell r="I885" t="str">
            <v>E203</v>
          </cell>
          <cell r="J885" t="str">
            <v>Supplies &amp; Services</v>
          </cell>
          <cell r="K885" t="str">
            <v>E203 Supplies &amp; Services</v>
          </cell>
          <cell r="L885" t="str">
            <v>E2</v>
          </cell>
          <cell r="M885" t="str">
            <v>Overheads</v>
          </cell>
          <cell r="N885" t="str">
            <v>E2 Overheads</v>
          </cell>
          <cell r="O885" t="str">
            <v>KP01</v>
          </cell>
        </row>
        <row r="886">
          <cell r="A886">
            <v>650370</v>
          </cell>
          <cell r="B886" t="str">
            <v>PROF/CONSULT FEES - LEGAL -PREFY13</v>
          </cell>
          <cell r="C886" t="str">
            <v>E20370550</v>
          </cell>
          <cell r="D886" t="str">
            <v>Consultants Fees</v>
          </cell>
          <cell r="E886" t="str">
            <v>E20370550 Consultants Fees</v>
          </cell>
          <cell r="F886" t="str">
            <v>E20370</v>
          </cell>
          <cell r="G886" t="str">
            <v>Other Supplies &amp; Services</v>
          </cell>
          <cell r="H886" t="str">
            <v>E20370 Other Supplies &amp; Services</v>
          </cell>
          <cell r="I886" t="str">
            <v>E203</v>
          </cell>
          <cell r="J886" t="str">
            <v>Supplies &amp; Services</v>
          </cell>
          <cell r="K886" t="str">
            <v>E203 Supplies &amp; Services</v>
          </cell>
          <cell r="L886" t="str">
            <v>E2</v>
          </cell>
          <cell r="M886" t="str">
            <v>Overheads</v>
          </cell>
          <cell r="N886" t="str">
            <v>E2 Overheads</v>
          </cell>
          <cell r="O886" t="str">
            <v>KP01</v>
          </cell>
        </row>
        <row r="887">
          <cell r="A887">
            <v>650400</v>
          </cell>
          <cell r="B887" t="str">
            <v>Audio Visual Services -PREFY13</v>
          </cell>
          <cell r="C887" t="str">
            <v>E20330000</v>
          </cell>
          <cell r="D887" t="str">
            <v>Investigative Expenses</v>
          </cell>
          <cell r="E887" t="str">
            <v>E20330000 Investigative Expenses</v>
          </cell>
          <cell r="F887" t="str">
            <v>E20330</v>
          </cell>
          <cell r="G887" t="str">
            <v>Investigative Expenses</v>
          </cell>
          <cell r="H887" t="str">
            <v>E20330 Investigative Expenses</v>
          </cell>
          <cell r="I887" t="str">
            <v>E203</v>
          </cell>
          <cell r="J887" t="str">
            <v>Supplies &amp; Services</v>
          </cell>
          <cell r="K887" t="str">
            <v>E203 Supplies &amp; Services</v>
          </cell>
          <cell r="L887" t="str">
            <v>E2</v>
          </cell>
          <cell r="M887" t="str">
            <v>Overheads</v>
          </cell>
          <cell r="N887" t="str">
            <v>E2 Overheads</v>
          </cell>
          <cell r="O887" t="str">
            <v>KP01</v>
          </cell>
        </row>
        <row r="888">
          <cell r="A888">
            <v>650410</v>
          </cell>
          <cell r="B888" t="str">
            <v>Body Fluid Serv ie DNA search etc -PREFY</v>
          </cell>
          <cell r="C888" t="str">
            <v>E20325000</v>
          </cell>
          <cell r="D888" t="str">
            <v>Forensic Costs</v>
          </cell>
          <cell r="E888" t="str">
            <v>E20325000 Forensic Costs</v>
          </cell>
          <cell r="F888" t="str">
            <v>E20325</v>
          </cell>
          <cell r="G888" t="str">
            <v>Forensic Costs</v>
          </cell>
          <cell r="H888" t="str">
            <v>E20325 Forensic Costs</v>
          </cell>
          <cell r="I888" t="str">
            <v>E203</v>
          </cell>
          <cell r="J888" t="str">
            <v>Supplies &amp; Services</v>
          </cell>
          <cell r="K888" t="str">
            <v>E203 Supplies &amp; Services</v>
          </cell>
          <cell r="L888" t="str">
            <v>E2</v>
          </cell>
          <cell r="M888" t="str">
            <v>Overheads</v>
          </cell>
          <cell r="N888" t="str">
            <v>E2 Overheads</v>
          </cell>
          <cell r="O888" t="str">
            <v>KP01</v>
          </cell>
        </row>
        <row r="889">
          <cell r="A889">
            <v>650420</v>
          </cell>
          <cell r="B889" t="str">
            <v>Collision Investigation -PREFY13</v>
          </cell>
          <cell r="C889" t="str">
            <v>E20325000</v>
          </cell>
          <cell r="D889" t="str">
            <v>Forensic Costs</v>
          </cell>
          <cell r="E889" t="str">
            <v>E20325000 Forensic Costs</v>
          </cell>
          <cell r="F889" t="str">
            <v>E20325</v>
          </cell>
          <cell r="G889" t="str">
            <v>Forensic Costs</v>
          </cell>
          <cell r="H889" t="str">
            <v>E20325 Forensic Costs</v>
          </cell>
          <cell r="I889" t="str">
            <v>E203</v>
          </cell>
          <cell r="J889" t="str">
            <v>Supplies &amp; Services</v>
          </cell>
          <cell r="K889" t="str">
            <v>E203 Supplies &amp; Services</v>
          </cell>
          <cell r="L889" t="str">
            <v>E2</v>
          </cell>
          <cell r="M889" t="str">
            <v>Overheads</v>
          </cell>
          <cell r="N889" t="str">
            <v>E2 Overheads</v>
          </cell>
          <cell r="O889" t="str">
            <v>KP01</v>
          </cell>
        </row>
        <row r="890">
          <cell r="A890">
            <v>650430</v>
          </cell>
          <cell r="B890" t="str">
            <v>Drugs -PREFY13</v>
          </cell>
          <cell r="C890" t="str">
            <v>E20370000</v>
          </cell>
          <cell r="D890" t="str">
            <v>Specialist Operational Equipment</v>
          </cell>
          <cell r="E890" t="str">
            <v>E20370000 Specialist Operational Equipment</v>
          </cell>
          <cell r="F890" t="str">
            <v>E20370</v>
          </cell>
          <cell r="G890" t="str">
            <v>Other Supplies &amp; Services</v>
          </cell>
          <cell r="H890" t="str">
            <v>E20370 Other Supplies &amp; Services</v>
          </cell>
          <cell r="I890" t="str">
            <v>E203</v>
          </cell>
          <cell r="J890" t="str">
            <v>Supplies &amp; Services</v>
          </cell>
          <cell r="K890" t="str">
            <v>E203 Supplies &amp; Services</v>
          </cell>
          <cell r="L890" t="str">
            <v>E2</v>
          </cell>
          <cell r="M890" t="str">
            <v>Overheads</v>
          </cell>
          <cell r="N890" t="str">
            <v>E2 Overheads</v>
          </cell>
          <cell r="O890" t="str">
            <v>KP01</v>
          </cell>
        </row>
        <row r="891">
          <cell r="A891">
            <v>650440</v>
          </cell>
          <cell r="B891" t="str">
            <v>Elec Forensics ie Mobile, Comms Dev -PRE</v>
          </cell>
          <cell r="C891" t="str">
            <v>E20325000</v>
          </cell>
          <cell r="D891" t="str">
            <v>Forensic Costs</v>
          </cell>
          <cell r="E891" t="str">
            <v>E20325000 Forensic Costs</v>
          </cell>
          <cell r="F891" t="str">
            <v>E20325</v>
          </cell>
          <cell r="G891" t="str">
            <v>Forensic Costs</v>
          </cell>
          <cell r="H891" t="str">
            <v>E20325 Forensic Costs</v>
          </cell>
          <cell r="I891" t="str">
            <v>E203</v>
          </cell>
          <cell r="J891" t="str">
            <v>Supplies &amp; Services</v>
          </cell>
          <cell r="K891" t="str">
            <v>E203 Supplies &amp; Services</v>
          </cell>
          <cell r="L891" t="str">
            <v>E2</v>
          </cell>
          <cell r="M891" t="str">
            <v>Overheads</v>
          </cell>
          <cell r="N891" t="str">
            <v>E2 Overheads</v>
          </cell>
          <cell r="O891" t="str">
            <v>KP01</v>
          </cell>
        </row>
        <row r="892">
          <cell r="A892">
            <v>650450</v>
          </cell>
          <cell r="B892" t="str">
            <v>Firearms -PREFY13</v>
          </cell>
          <cell r="C892" t="str">
            <v>E20325000</v>
          </cell>
          <cell r="D892" t="str">
            <v>Forensic Costs</v>
          </cell>
          <cell r="E892" t="str">
            <v>E20325000 Forensic Costs</v>
          </cell>
          <cell r="F892" t="str">
            <v>E20325</v>
          </cell>
          <cell r="G892" t="str">
            <v>Forensic Costs</v>
          </cell>
          <cell r="H892" t="str">
            <v>E20325 Forensic Costs</v>
          </cell>
          <cell r="I892" t="str">
            <v>E203</v>
          </cell>
          <cell r="J892" t="str">
            <v>Supplies &amp; Services</v>
          </cell>
          <cell r="K892" t="str">
            <v>E203 Supplies &amp; Services</v>
          </cell>
          <cell r="L892" t="str">
            <v>E2</v>
          </cell>
          <cell r="M892" t="str">
            <v>Overheads</v>
          </cell>
          <cell r="N892" t="str">
            <v>E2 Overheads</v>
          </cell>
          <cell r="O892" t="str">
            <v>KP01</v>
          </cell>
        </row>
        <row r="893">
          <cell r="A893">
            <v>650460</v>
          </cell>
          <cell r="B893" t="str">
            <v>Fire Investigation -PREFY13</v>
          </cell>
          <cell r="C893" t="str">
            <v>E20325000</v>
          </cell>
          <cell r="D893" t="str">
            <v>Forensic Costs</v>
          </cell>
          <cell r="E893" t="str">
            <v>E20325000 Forensic Costs</v>
          </cell>
          <cell r="F893" t="str">
            <v>E20325</v>
          </cell>
          <cell r="G893" t="str">
            <v>Forensic Costs</v>
          </cell>
          <cell r="H893" t="str">
            <v>E20325 Forensic Costs</v>
          </cell>
          <cell r="I893" t="str">
            <v>E203</v>
          </cell>
          <cell r="J893" t="str">
            <v>Supplies &amp; Services</v>
          </cell>
          <cell r="K893" t="str">
            <v>E203 Supplies &amp; Services</v>
          </cell>
          <cell r="L893" t="str">
            <v>E2</v>
          </cell>
          <cell r="M893" t="str">
            <v>Overheads</v>
          </cell>
          <cell r="N893" t="str">
            <v>E2 Overheads</v>
          </cell>
          <cell r="O893" t="str">
            <v>KP01</v>
          </cell>
        </row>
        <row r="894">
          <cell r="A894">
            <v>650470</v>
          </cell>
          <cell r="B894" t="str">
            <v>Noxious Substances -PREFY13</v>
          </cell>
          <cell r="C894" t="str">
            <v>E20325000</v>
          </cell>
          <cell r="D894" t="str">
            <v>Forensic Costs</v>
          </cell>
          <cell r="E894" t="str">
            <v>E20325000 Forensic Costs</v>
          </cell>
          <cell r="F894" t="str">
            <v>E20325</v>
          </cell>
          <cell r="G894" t="str">
            <v>Forensic Costs</v>
          </cell>
          <cell r="H894" t="str">
            <v>E20325 Forensic Costs</v>
          </cell>
          <cell r="I894" t="str">
            <v>E203</v>
          </cell>
          <cell r="J894" t="str">
            <v>Supplies &amp; Services</v>
          </cell>
          <cell r="K894" t="str">
            <v>E203 Supplies &amp; Services</v>
          </cell>
          <cell r="L894" t="str">
            <v>E2</v>
          </cell>
          <cell r="M894" t="str">
            <v>Overheads</v>
          </cell>
          <cell r="N894" t="str">
            <v>E2 Overheads</v>
          </cell>
          <cell r="O894" t="str">
            <v>KP01</v>
          </cell>
        </row>
        <row r="895">
          <cell r="A895">
            <v>650480</v>
          </cell>
          <cell r="B895" t="str">
            <v>Questioned Documents -PREFY13</v>
          </cell>
          <cell r="C895" t="str">
            <v>E20325000</v>
          </cell>
          <cell r="D895" t="str">
            <v>Forensic Costs</v>
          </cell>
          <cell r="E895" t="str">
            <v>E20325000 Forensic Costs</v>
          </cell>
          <cell r="F895" t="str">
            <v>E20325</v>
          </cell>
          <cell r="G895" t="str">
            <v>Forensic Costs</v>
          </cell>
          <cell r="H895" t="str">
            <v>E20325 Forensic Costs</v>
          </cell>
          <cell r="I895" t="str">
            <v>E203</v>
          </cell>
          <cell r="J895" t="str">
            <v>Supplies &amp; Services</v>
          </cell>
          <cell r="K895" t="str">
            <v>E203 Supplies &amp; Services</v>
          </cell>
          <cell r="L895" t="str">
            <v>E2</v>
          </cell>
          <cell r="M895" t="str">
            <v>Overheads</v>
          </cell>
          <cell r="N895" t="str">
            <v>E2 Overheads</v>
          </cell>
          <cell r="O895" t="str">
            <v>KP01</v>
          </cell>
        </row>
        <row r="896">
          <cell r="A896">
            <v>650490</v>
          </cell>
          <cell r="B896" t="str">
            <v>Scene Examination -PREFY13</v>
          </cell>
          <cell r="C896" t="str">
            <v>E20325000</v>
          </cell>
          <cell r="D896" t="str">
            <v>Forensic Costs</v>
          </cell>
          <cell r="E896" t="str">
            <v>E20325000 Forensic Costs</v>
          </cell>
          <cell r="F896" t="str">
            <v>E20325</v>
          </cell>
          <cell r="G896" t="str">
            <v>Forensic Costs</v>
          </cell>
          <cell r="H896" t="str">
            <v>E20325 Forensic Costs</v>
          </cell>
          <cell r="I896" t="str">
            <v>E203</v>
          </cell>
          <cell r="J896" t="str">
            <v>Supplies &amp; Services</v>
          </cell>
          <cell r="K896" t="str">
            <v>E203 Supplies &amp; Services</v>
          </cell>
          <cell r="L896" t="str">
            <v>E2</v>
          </cell>
          <cell r="M896" t="str">
            <v>Overheads</v>
          </cell>
          <cell r="N896" t="str">
            <v>E2 Overheads</v>
          </cell>
          <cell r="O896" t="str">
            <v>KP01</v>
          </cell>
        </row>
        <row r="897">
          <cell r="A897">
            <v>650491</v>
          </cell>
          <cell r="B897" t="str">
            <v>Trace Evid Serv ie paint, footware etc -</v>
          </cell>
          <cell r="C897" t="str">
            <v>E20325000</v>
          </cell>
          <cell r="D897" t="str">
            <v>Forensic Costs</v>
          </cell>
          <cell r="E897" t="str">
            <v>E20325000 Forensic Costs</v>
          </cell>
          <cell r="F897" t="str">
            <v>E20325</v>
          </cell>
          <cell r="G897" t="str">
            <v>Forensic Costs</v>
          </cell>
          <cell r="H897" t="str">
            <v>E20325 Forensic Costs</v>
          </cell>
          <cell r="I897" t="str">
            <v>E203</v>
          </cell>
          <cell r="J897" t="str">
            <v>Supplies &amp; Services</v>
          </cell>
          <cell r="K897" t="str">
            <v>E203 Supplies &amp; Services</v>
          </cell>
          <cell r="L897" t="str">
            <v>E2</v>
          </cell>
          <cell r="M897" t="str">
            <v>Overheads</v>
          </cell>
          <cell r="N897" t="str">
            <v>E2 Overheads</v>
          </cell>
          <cell r="O897" t="str">
            <v>KP01</v>
          </cell>
        </row>
        <row r="898">
          <cell r="A898">
            <v>650492</v>
          </cell>
          <cell r="B898" t="str">
            <v>Toxicology -PREFY13</v>
          </cell>
          <cell r="C898" t="str">
            <v>E20325000</v>
          </cell>
          <cell r="D898" t="str">
            <v>Forensic Costs</v>
          </cell>
          <cell r="E898" t="str">
            <v>E20325000 Forensic Costs</v>
          </cell>
          <cell r="F898" t="str">
            <v>E20325</v>
          </cell>
          <cell r="G898" t="str">
            <v>Forensic Costs</v>
          </cell>
          <cell r="H898" t="str">
            <v>E20325 Forensic Costs</v>
          </cell>
          <cell r="I898" t="str">
            <v>E203</v>
          </cell>
          <cell r="J898" t="str">
            <v>Supplies &amp; Services</v>
          </cell>
          <cell r="K898" t="str">
            <v>E203 Supplies &amp; Services</v>
          </cell>
          <cell r="L898" t="str">
            <v>E2</v>
          </cell>
          <cell r="M898" t="str">
            <v>Overheads</v>
          </cell>
          <cell r="N898" t="str">
            <v>E2 Overheads</v>
          </cell>
          <cell r="O898" t="str">
            <v>KP01</v>
          </cell>
        </row>
        <row r="899">
          <cell r="A899">
            <v>650500</v>
          </cell>
          <cell r="B899" t="str">
            <v>Information Systems -PREFY13</v>
          </cell>
          <cell r="C899" t="str">
            <v>E20325000</v>
          </cell>
          <cell r="D899" t="str">
            <v>Forensic Costs</v>
          </cell>
          <cell r="E899" t="str">
            <v>E20325000 Forensic Costs</v>
          </cell>
          <cell r="F899" t="str">
            <v>E20325</v>
          </cell>
          <cell r="G899" t="str">
            <v>Forensic Costs</v>
          </cell>
          <cell r="H899" t="str">
            <v>E20325 Forensic Costs</v>
          </cell>
          <cell r="I899" t="str">
            <v>E203</v>
          </cell>
          <cell r="J899" t="str">
            <v>Supplies &amp; Services</v>
          </cell>
          <cell r="K899" t="str">
            <v>E203 Supplies &amp; Services</v>
          </cell>
          <cell r="L899" t="str">
            <v>E2</v>
          </cell>
          <cell r="M899" t="str">
            <v>Overheads</v>
          </cell>
          <cell r="N899" t="str">
            <v>E2 Overheads</v>
          </cell>
          <cell r="O899" t="str">
            <v>KP01</v>
          </cell>
        </row>
        <row r="900">
          <cell r="A900">
            <v>650510</v>
          </cell>
          <cell r="B900" t="str">
            <v>Finance -PREFY13</v>
          </cell>
          <cell r="C900" t="str">
            <v>E20370700</v>
          </cell>
          <cell r="D900" t="str">
            <v>Treasury costs</v>
          </cell>
          <cell r="E900" t="str">
            <v>E20370700 Treasury costs</v>
          </cell>
          <cell r="F900" t="str">
            <v>E20370</v>
          </cell>
          <cell r="G900" t="str">
            <v>Other Supplies &amp; Services</v>
          </cell>
          <cell r="H900" t="str">
            <v>E20370 Other Supplies &amp; Services</v>
          </cell>
          <cell r="I900" t="str">
            <v>E203</v>
          </cell>
          <cell r="J900" t="str">
            <v>Supplies &amp; Services</v>
          </cell>
          <cell r="K900" t="str">
            <v>E203 Supplies &amp; Services</v>
          </cell>
          <cell r="L900" t="str">
            <v>E2</v>
          </cell>
          <cell r="M900" t="str">
            <v>Overheads</v>
          </cell>
          <cell r="N900" t="str">
            <v>E2 Overheads</v>
          </cell>
          <cell r="O900" t="str">
            <v>KP01</v>
          </cell>
        </row>
        <row r="901">
          <cell r="A901">
            <v>650520</v>
          </cell>
          <cell r="B901" t="str">
            <v>Legal Services -PREFY13</v>
          </cell>
          <cell r="C901" t="str">
            <v>E20370400</v>
          </cell>
          <cell r="D901" t="str">
            <v>Legal Costs</v>
          </cell>
          <cell r="E901" t="str">
            <v>E20370400 Legal Costs</v>
          </cell>
          <cell r="F901" t="str">
            <v>E20370</v>
          </cell>
          <cell r="G901" t="str">
            <v>Other Supplies &amp; Services</v>
          </cell>
          <cell r="H901" t="str">
            <v>E20370 Other Supplies &amp; Services</v>
          </cell>
          <cell r="I901" t="str">
            <v>E203</v>
          </cell>
          <cell r="J901" t="str">
            <v>Supplies &amp; Services</v>
          </cell>
          <cell r="K901" t="str">
            <v>E203 Supplies &amp; Services</v>
          </cell>
          <cell r="L901" t="str">
            <v>E2</v>
          </cell>
          <cell r="M901" t="str">
            <v>Overheads</v>
          </cell>
          <cell r="N901" t="str">
            <v>E2 Overheads</v>
          </cell>
          <cell r="O901" t="str">
            <v>KP01</v>
          </cell>
        </row>
        <row r="902">
          <cell r="A902">
            <v>650530</v>
          </cell>
          <cell r="B902" t="str">
            <v>Propert Services and Construction -PREFY</v>
          </cell>
          <cell r="C902" t="str">
            <v>E20105000</v>
          </cell>
          <cell r="D902" t="str">
            <v>Local security costs associated with police premises.</v>
          </cell>
          <cell r="E902" t="str">
            <v>E20105000 Local security costs associated with police premises.</v>
          </cell>
          <cell r="F902" t="str">
            <v>E20105</v>
          </cell>
          <cell r="G902" t="str">
            <v>Other Premises Costs</v>
          </cell>
          <cell r="H902" t="str">
            <v>E20105 Other Premises Costs</v>
          </cell>
          <cell r="I902" t="str">
            <v>E201</v>
          </cell>
          <cell r="J902" t="str">
            <v>Premises Related Expenditure</v>
          </cell>
          <cell r="K902" t="str">
            <v>E201 Premises Related Expenditure</v>
          </cell>
          <cell r="L902" t="str">
            <v>E2</v>
          </cell>
          <cell r="M902" t="str">
            <v>Overheads</v>
          </cell>
          <cell r="N902" t="str">
            <v>E2 Overheads</v>
          </cell>
          <cell r="O902" t="str">
            <v>KP01</v>
          </cell>
        </row>
        <row r="903">
          <cell r="A903">
            <v>650540</v>
          </cell>
          <cell r="B903" t="str">
            <v>Personnel -PREFY13</v>
          </cell>
          <cell r="C903" t="str">
            <v>E20370550</v>
          </cell>
          <cell r="D903" t="str">
            <v>Consultants Fees</v>
          </cell>
          <cell r="E903" t="str">
            <v>E20370550 Consultants Fees</v>
          </cell>
          <cell r="F903" t="str">
            <v>E20370</v>
          </cell>
          <cell r="G903" t="str">
            <v>Other Supplies &amp; Services</v>
          </cell>
          <cell r="H903" t="str">
            <v>E20370 Other Supplies &amp; Services</v>
          </cell>
          <cell r="I903" t="str">
            <v>E203</v>
          </cell>
          <cell r="J903" t="str">
            <v>Supplies &amp; Services</v>
          </cell>
          <cell r="K903" t="str">
            <v>E203 Supplies &amp; Services</v>
          </cell>
          <cell r="L903" t="str">
            <v>E2</v>
          </cell>
          <cell r="M903" t="str">
            <v>Overheads</v>
          </cell>
          <cell r="N903" t="str">
            <v>E2 Overheads</v>
          </cell>
          <cell r="O903" t="str">
            <v>KP01</v>
          </cell>
        </row>
        <row r="904">
          <cell r="A904">
            <v>651000</v>
          </cell>
          <cell r="B904" t="str">
            <v>Interest Paid - Temporary Borrowing</v>
          </cell>
          <cell r="C904" t="str">
            <v>E30101020</v>
          </cell>
          <cell r="D904" t="str">
            <v>Interest Charges</v>
          </cell>
          <cell r="E904" t="str">
            <v>E30101020 Interest Charges</v>
          </cell>
          <cell r="F904" t="str">
            <v>E30101</v>
          </cell>
          <cell r="G904" t="str">
            <v>Debt Charges</v>
          </cell>
          <cell r="H904" t="str">
            <v>E30101 Debt Charges</v>
          </cell>
          <cell r="I904" t="str">
            <v>E301</v>
          </cell>
          <cell r="J904" t="str">
            <v>Capital financing and contributions</v>
          </cell>
          <cell r="K904" t="str">
            <v>E301 Capital financing and contributions</v>
          </cell>
          <cell r="L904" t="str">
            <v>E3</v>
          </cell>
          <cell r="M904" t="str">
            <v>Capital Adjustments</v>
          </cell>
          <cell r="N904" t="str">
            <v>E3 Capital Adjustments</v>
          </cell>
          <cell r="O904" t="str">
            <v>KP01</v>
          </cell>
        </row>
        <row r="905">
          <cell r="A905">
            <v>651001</v>
          </cell>
          <cell r="B905" t="str">
            <v>Interest Paid - Miscellaneous/Overdue</v>
          </cell>
          <cell r="C905" t="str">
            <v>E30101020</v>
          </cell>
          <cell r="D905" t="str">
            <v>Interest Charges</v>
          </cell>
          <cell r="E905" t="str">
            <v>E30101020 Interest Charges</v>
          </cell>
          <cell r="F905" t="str">
            <v>E30101</v>
          </cell>
          <cell r="G905" t="str">
            <v>Debt Charges</v>
          </cell>
          <cell r="H905" t="str">
            <v>E30101 Debt Charges</v>
          </cell>
          <cell r="I905" t="str">
            <v>E301</v>
          </cell>
          <cell r="J905" t="str">
            <v>Capital financing and contributions</v>
          </cell>
          <cell r="K905" t="str">
            <v>E301 Capital financing and contributions</v>
          </cell>
          <cell r="L905" t="str">
            <v>E3</v>
          </cell>
          <cell r="M905" t="str">
            <v>Capital Adjustments</v>
          </cell>
          <cell r="N905" t="str">
            <v>E3 Capital Adjustments</v>
          </cell>
          <cell r="O905" t="str">
            <v>KP01</v>
          </cell>
        </row>
        <row r="906">
          <cell r="A906">
            <v>651002</v>
          </cell>
          <cell r="B906" t="str">
            <v>Interest Payable - External</v>
          </cell>
          <cell r="C906" t="str">
            <v>E30101020</v>
          </cell>
          <cell r="D906" t="str">
            <v>Interest Charges</v>
          </cell>
          <cell r="E906" t="str">
            <v>E30101020 Interest Charges</v>
          </cell>
          <cell r="F906" t="str">
            <v>E30101</v>
          </cell>
          <cell r="G906" t="str">
            <v>Debt Charges</v>
          </cell>
          <cell r="H906" t="str">
            <v>E30101 Debt Charges</v>
          </cell>
          <cell r="I906" t="str">
            <v>E301</v>
          </cell>
          <cell r="J906" t="str">
            <v>Capital financing and contributions</v>
          </cell>
          <cell r="K906" t="str">
            <v>E301 Capital financing and contributions</v>
          </cell>
          <cell r="L906" t="str">
            <v>E3</v>
          </cell>
          <cell r="M906" t="str">
            <v>Capital Adjustments</v>
          </cell>
          <cell r="N906" t="str">
            <v>E3 Capital Adjustments</v>
          </cell>
          <cell r="O906" t="str">
            <v>KP01</v>
          </cell>
        </row>
        <row r="907">
          <cell r="A907">
            <v>651003</v>
          </cell>
          <cell r="B907" t="str">
            <v>Interest Payable - Finance Lease</v>
          </cell>
          <cell r="C907" t="str">
            <v>E30101020</v>
          </cell>
          <cell r="D907" t="str">
            <v>Interest Charges</v>
          </cell>
          <cell r="E907" t="str">
            <v>E30101020 Interest Charges</v>
          </cell>
          <cell r="F907" t="str">
            <v>E30101</v>
          </cell>
          <cell r="G907" t="str">
            <v>Debt Charges</v>
          </cell>
          <cell r="H907" t="str">
            <v>E30101 Debt Charges</v>
          </cell>
          <cell r="I907" t="str">
            <v>E301</v>
          </cell>
          <cell r="J907" t="str">
            <v>Capital financing and contributions</v>
          </cell>
          <cell r="K907" t="str">
            <v>E301 Capital financing and contributions</v>
          </cell>
          <cell r="L907" t="str">
            <v>E3</v>
          </cell>
          <cell r="M907" t="str">
            <v>Capital Adjustments</v>
          </cell>
          <cell r="N907" t="str">
            <v>E3 Capital Adjustments</v>
          </cell>
          <cell r="O907" t="str">
            <v>KP01</v>
          </cell>
        </row>
        <row r="908">
          <cell r="A908">
            <v>651004</v>
          </cell>
          <cell r="B908" t="str">
            <v>Bank Overdraft Interest</v>
          </cell>
          <cell r="C908" t="str">
            <v>E30101020</v>
          </cell>
          <cell r="D908" t="str">
            <v>Interest Charges</v>
          </cell>
          <cell r="E908" t="str">
            <v>E30101020 Interest Charges</v>
          </cell>
          <cell r="F908" t="str">
            <v>E30101</v>
          </cell>
          <cell r="G908" t="str">
            <v>Debt Charges</v>
          </cell>
          <cell r="H908" t="str">
            <v>E30101 Debt Charges</v>
          </cell>
          <cell r="I908" t="str">
            <v>E301</v>
          </cell>
          <cell r="J908" t="str">
            <v>Capital financing and contributions</v>
          </cell>
          <cell r="K908" t="str">
            <v>E301 Capital financing and contributions</v>
          </cell>
          <cell r="L908" t="str">
            <v>E3</v>
          </cell>
          <cell r="M908" t="str">
            <v>Capital Adjustments</v>
          </cell>
          <cell r="N908" t="str">
            <v>E3 Capital Adjustments</v>
          </cell>
          <cell r="O908" t="str">
            <v>KP01</v>
          </cell>
        </row>
        <row r="909">
          <cell r="A909">
            <v>651800</v>
          </cell>
          <cell r="B909" t="str">
            <v>Capital Expenditure Funded from Revenue</v>
          </cell>
          <cell r="C909" t="str">
            <v>E30102000</v>
          </cell>
          <cell r="D909" t="str">
            <v>Capital Expenditure Funded from Revenue</v>
          </cell>
          <cell r="E909" t="str">
            <v>E30102000 Capital Expenditure Funded from Revenue</v>
          </cell>
          <cell r="F909" t="str">
            <v>E30102</v>
          </cell>
          <cell r="G909" t="str">
            <v>Capital Expenditure Funded from Revenue</v>
          </cell>
          <cell r="H909" t="str">
            <v>E30102 Capital Expenditure Funded from Revenue</v>
          </cell>
          <cell r="I909" t="str">
            <v>E301</v>
          </cell>
          <cell r="J909" t="str">
            <v>Capital financing and contributions</v>
          </cell>
          <cell r="K909" t="str">
            <v>E301 Capital financing and contributions</v>
          </cell>
          <cell r="L909" t="str">
            <v>E3</v>
          </cell>
          <cell r="M909" t="str">
            <v>Capital Adjustments</v>
          </cell>
          <cell r="N909" t="str">
            <v>E3 Capital Adjustments</v>
          </cell>
          <cell r="O909" t="str">
            <v>KP01</v>
          </cell>
        </row>
        <row r="910">
          <cell r="A910">
            <v>653000</v>
          </cell>
          <cell r="B910" t="str">
            <v>Finance Lease Capital Charge</v>
          </cell>
          <cell r="C910" t="str">
            <v>E30103000</v>
          </cell>
          <cell r="D910" t="str">
            <v>Finance Leases</v>
          </cell>
          <cell r="E910" t="str">
            <v>E30103000 Finance Leases</v>
          </cell>
          <cell r="F910" t="str">
            <v>E30103</v>
          </cell>
          <cell r="G910" t="str">
            <v>Finance Leases</v>
          </cell>
          <cell r="H910" t="str">
            <v>E30103 Finance Leases</v>
          </cell>
          <cell r="I910" t="str">
            <v>E301</v>
          </cell>
          <cell r="J910" t="str">
            <v>Capital financing and contributions</v>
          </cell>
          <cell r="K910" t="str">
            <v>E301 Capital financing and contributions</v>
          </cell>
          <cell r="L910" t="str">
            <v>E3</v>
          </cell>
          <cell r="M910" t="str">
            <v>Capital Adjustments</v>
          </cell>
          <cell r="N910" t="str">
            <v>E3 Capital Adjustments</v>
          </cell>
          <cell r="O910" t="str">
            <v>KP01</v>
          </cell>
        </row>
        <row r="911">
          <cell r="A911">
            <v>660000</v>
          </cell>
          <cell r="B911" t="str">
            <v>Transfer to Earmarked Reserves</v>
          </cell>
          <cell r="C911" t="str">
            <v>E40101000</v>
          </cell>
          <cell r="D911" t="str">
            <v>Transfer to earmarked revenue reserves</v>
          </cell>
          <cell r="E911" t="str">
            <v>E40101000 Transfer to earmarked revenue reserves</v>
          </cell>
          <cell r="F911" t="str">
            <v>E40101</v>
          </cell>
          <cell r="G911" t="str">
            <v>Transfer to earmarked revenue reserves</v>
          </cell>
          <cell r="H911" t="str">
            <v>E40101 Transfer to earmarked revenue reserves</v>
          </cell>
          <cell r="I911" t="str">
            <v>E401</v>
          </cell>
          <cell r="J911" t="str">
            <v>Transfers to Revenue and Capital Reserves</v>
          </cell>
          <cell r="K911" t="str">
            <v>E401 Transfers to Revenue and Capital Reserves</v>
          </cell>
          <cell r="L911" t="str">
            <v>E4</v>
          </cell>
          <cell r="M911" t="str">
            <v>Transfers to Reserves</v>
          </cell>
          <cell r="N911" t="str">
            <v>E4 Transfers to Reserves</v>
          </cell>
          <cell r="O911" t="str">
            <v>KP01</v>
          </cell>
        </row>
        <row r="912">
          <cell r="A912">
            <v>660001</v>
          </cell>
          <cell r="B912" t="str">
            <v>Transfer from Earmarked Reserves</v>
          </cell>
          <cell r="C912" t="str">
            <v>E40101000</v>
          </cell>
          <cell r="D912" t="str">
            <v>Transfer to earmarked revenue reserves</v>
          </cell>
          <cell r="E912" t="str">
            <v>E40101000 Transfer to earmarked revenue reserves</v>
          </cell>
          <cell r="F912" t="str">
            <v>E40101</v>
          </cell>
          <cell r="G912" t="str">
            <v>Transfer to earmarked revenue reserves</v>
          </cell>
          <cell r="H912" t="str">
            <v>E40101 Transfer to earmarked revenue reserves</v>
          </cell>
          <cell r="I912" t="str">
            <v>E401</v>
          </cell>
          <cell r="J912" t="str">
            <v>Transfers to Revenue and Capital Reserves</v>
          </cell>
          <cell r="K912" t="str">
            <v>E401 Transfers to Revenue and Capital Reserves</v>
          </cell>
          <cell r="L912" t="str">
            <v>E4</v>
          </cell>
          <cell r="M912" t="str">
            <v>Transfers to Reserves</v>
          </cell>
          <cell r="N912" t="str">
            <v>E4 Transfers to Reserves</v>
          </cell>
          <cell r="O912" t="str">
            <v>KP01</v>
          </cell>
        </row>
        <row r="913">
          <cell r="A913">
            <v>660002</v>
          </cell>
          <cell r="B913" t="str">
            <v>Contribution to C/F Reserve - Non devolv</v>
          </cell>
          <cell r="C913" t="str">
            <v>E40101000</v>
          </cell>
          <cell r="D913" t="str">
            <v>Transfer to earmarked revenue reserves</v>
          </cell>
          <cell r="E913" t="str">
            <v>E40101000 Transfer to earmarked revenue reserves</v>
          </cell>
          <cell r="F913" t="str">
            <v>E40101</v>
          </cell>
          <cell r="G913" t="str">
            <v>Transfer to earmarked revenue reserves</v>
          </cell>
          <cell r="H913" t="str">
            <v>E40101 Transfer to earmarked revenue reserves</v>
          </cell>
          <cell r="I913" t="str">
            <v>E401</v>
          </cell>
          <cell r="J913" t="str">
            <v>Transfers to Revenue and Capital Reserves</v>
          </cell>
          <cell r="K913" t="str">
            <v>E401 Transfers to Revenue and Capital Reserves</v>
          </cell>
          <cell r="L913" t="str">
            <v>E4</v>
          </cell>
          <cell r="M913" t="str">
            <v>Transfers to Reserves</v>
          </cell>
          <cell r="N913" t="str">
            <v>E4 Transfers to Reserves</v>
          </cell>
          <cell r="O913" t="str">
            <v>KP01</v>
          </cell>
        </row>
        <row r="914">
          <cell r="A914">
            <v>660010</v>
          </cell>
          <cell r="B914" t="str">
            <v>Telephone - Rentals -PREFY13</v>
          </cell>
          <cell r="C914" t="str">
            <v>E20350000</v>
          </cell>
          <cell r="D914" t="str">
            <v>Telecommunications expenditure such as telephones, mobiles &amp; pages, faxes and call &amp; line rentals.</v>
          </cell>
          <cell r="E914" t="str">
            <v>E20350000 Telecommunications expenditure such as telephones, mobiles &amp; pages, faxes and call &amp; line rentals.</v>
          </cell>
          <cell r="F914" t="str">
            <v>E20350</v>
          </cell>
          <cell r="G914" t="str">
            <v>Communications &amp; Computing</v>
          </cell>
          <cell r="H914" t="str">
            <v>E20350 Communications &amp; Computing</v>
          </cell>
          <cell r="I914" t="str">
            <v>E203</v>
          </cell>
          <cell r="J914" t="str">
            <v>Supplies &amp; Services</v>
          </cell>
          <cell r="K914" t="str">
            <v>E203 Supplies &amp; Services</v>
          </cell>
          <cell r="L914" t="str">
            <v>E2</v>
          </cell>
          <cell r="M914" t="str">
            <v>Overheads</v>
          </cell>
          <cell r="N914" t="str">
            <v>E2 Overheads</v>
          </cell>
          <cell r="O914" t="str">
            <v>KP01</v>
          </cell>
        </row>
        <row r="915">
          <cell r="A915">
            <v>660020</v>
          </cell>
          <cell r="B915" t="str">
            <v>Telephone - Calls -PREFY13</v>
          </cell>
          <cell r="C915" t="str">
            <v>E20350000</v>
          </cell>
          <cell r="D915" t="str">
            <v>Telecommunications expenditure such as telephones, mobiles &amp; pages, faxes and call &amp; line rentals.</v>
          </cell>
          <cell r="E915" t="str">
            <v>E20350000 Telecommunications expenditure such as telephones, mobiles &amp; pages, faxes and call &amp; line rentals.</v>
          </cell>
          <cell r="F915" t="str">
            <v>E20350</v>
          </cell>
          <cell r="G915" t="str">
            <v>Communications &amp; Computing</v>
          </cell>
          <cell r="H915" t="str">
            <v>E20350 Communications &amp; Computing</v>
          </cell>
          <cell r="I915" t="str">
            <v>E203</v>
          </cell>
          <cell r="J915" t="str">
            <v>Supplies &amp; Services</v>
          </cell>
          <cell r="K915" t="str">
            <v>E203 Supplies &amp; Services</v>
          </cell>
          <cell r="L915" t="str">
            <v>E2</v>
          </cell>
          <cell r="M915" t="str">
            <v>Overheads</v>
          </cell>
          <cell r="N915" t="str">
            <v>E2 Overheads</v>
          </cell>
          <cell r="O915" t="str">
            <v>KP01</v>
          </cell>
        </row>
        <row r="916">
          <cell r="A916">
            <v>660025</v>
          </cell>
          <cell r="B916" t="str">
            <v>Telephone - Calls -PREFY13</v>
          </cell>
          <cell r="C916" t="str">
            <v>E20350000</v>
          </cell>
          <cell r="D916" t="str">
            <v>Telecommunications expenditure such as telephones, mobiles &amp; pages, faxes and call &amp; line rentals.</v>
          </cell>
          <cell r="E916" t="str">
            <v>E20350000 Telecommunications expenditure such as telephones, mobiles &amp; pages, faxes and call &amp; line rentals.</v>
          </cell>
          <cell r="F916" t="str">
            <v>E20350</v>
          </cell>
          <cell r="G916" t="str">
            <v>Communications &amp; Computing</v>
          </cell>
          <cell r="H916" t="str">
            <v>E20350 Communications &amp; Computing</v>
          </cell>
          <cell r="I916" t="str">
            <v>E203</v>
          </cell>
          <cell r="J916" t="str">
            <v>Supplies &amp; Services</v>
          </cell>
          <cell r="K916" t="str">
            <v>E203 Supplies &amp; Services</v>
          </cell>
          <cell r="L916" t="str">
            <v>E2</v>
          </cell>
          <cell r="M916" t="str">
            <v>Overheads</v>
          </cell>
          <cell r="N916" t="str">
            <v>E2 Overheads</v>
          </cell>
          <cell r="O916" t="str">
            <v>KP01</v>
          </cell>
        </row>
        <row r="917">
          <cell r="A917">
            <v>660030</v>
          </cell>
          <cell r="B917" t="str">
            <v>Telephone - Other Expenses -PREFY13</v>
          </cell>
          <cell r="C917" t="str">
            <v>E20350000</v>
          </cell>
          <cell r="D917" t="str">
            <v>Telecommunications expenditure such as telephones, mobiles &amp; pages, faxes and call &amp; line rentals.</v>
          </cell>
          <cell r="E917" t="str">
            <v>E20350000 Telecommunications expenditure such as telephones, mobiles &amp; pages, faxes and call &amp; line rentals.</v>
          </cell>
          <cell r="F917" t="str">
            <v>E20350</v>
          </cell>
          <cell r="G917" t="str">
            <v>Communications &amp; Computing</v>
          </cell>
          <cell r="H917" t="str">
            <v>E20350 Communications &amp; Computing</v>
          </cell>
          <cell r="I917" t="str">
            <v>E203</v>
          </cell>
          <cell r="J917" t="str">
            <v>Supplies &amp; Services</v>
          </cell>
          <cell r="K917" t="str">
            <v>E203 Supplies &amp; Services</v>
          </cell>
          <cell r="L917" t="str">
            <v>E2</v>
          </cell>
          <cell r="M917" t="str">
            <v>Overheads</v>
          </cell>
          <cell r="N917" t="str">
            <v>E2 Overheads</v>
          </cell>
          <cell r="O917" t="str">
            <v>KP01</v>
          </cell>
        </row>
        <row r="918">
          <cell r="A918">
            <v>660040</v>
          </cell>
          <cell r="B918" t="str">
            <v>Mobile Phones - Rental -PREFY13</v>
          </cell>
          <cell r="C918" t="str">
            <v>E20350000</v>
          </cell>
          <cell r="D918" t="str">
            <v>Telecommunications expenditure such as telephones, mobiles &amp; pages, faxes and call &amp; line rentals.</v>
          </cell>
          <cell r="E918" t="str">
            <v>E20350000 Telecommunications expenditure such as telephones, mobiles &amp; pages, faxes and call &amp; line rentals.</v>
          </cell>
          <cell r="F918" t="str">
            <v>E20350</v>
          </cell>
          <cell r="G918" t="str">
            <v>Communications &amp; Computing</v>
          </cell>
          <cell r="H918" t="str">
            <v>E20350 Communications &amp; Computing</v>
          </cell>
          <cell r="I918" t="str">
            <v>E203</v>
          </cell>
          <cell r="J918" t="str">
            <v>Supplies &amp; Services</v>
          </cell>
          <cell r="K918" t="str">
            <v>E203 Supplies &amp; Services</v>
          </cell>
          <cell r="L918" t="str">
            <v>E2</v>
          </cell>
          <cell r="M918" t="str">
            <v>Overheads</v>
          </cell>
          <cell r="N918" t="str">
            <v>E2 Overheads</v>
          </cell>
          <cell r="O918" t="str">
            <v>KP01</v>
          </cell>
        </row>
        <row r="919">
          <cell r="A919">
            <v>660050</v>
          </cell>
          <cell r="B919" t="str">
            <v>Mobile Phones - Calls -PREFY13</v>
          </cell>
          <cell r="C919" t="str">
            <v>E20350000</v>
          </cell>
          <cell r="D919" t="str">
            <v>Telecommunications expenditure such as telephones, mobiles &amp; pages, faxes and call &amp; line rentals.</v>
          </cell>
          <cell r="E919" t="str">
            <v>E20350000 Telecommunications expenditure such as telephones, mobiles &amp; pages, faxes and call &amp; line rentals.</v>
          </cell>
          <cell r="F919" t="str">
            <v>E20350</v>
          </cell>
          <cell r="G919" t="str">
            <v>Communications &amp; Computing</v>
          </cell>
          <cell r="H919" t="str">
            <v>E20350 Communications &amp; Computing</v>
          </cell>
          <cell r="I919" t="str">
            <v>E203</v>
          </cell>
          <cell r="J919" t="str">
            <v>Supplies &amp; Services</v>
          </cell>
          <cell r="K919" t="str">
            <v>E203 Supplies &amp; Services</v>
          </cell>
          <cell r="L919" t="str">
            <v>E2</v>
          </cell>
          <cell r="M919" t="str">
            <v>Overheads</v>
          </cell>
          <cell r="N919" t="str">
            <v>E2 Overheads</v>
          </cell>
          <cell r="O919" t="str">
            <v>KP01</v>
          </cell>
        </row>
        <row r="920">
          <cell r="A920">
            <v>660060</v>
          </cell>
          <cell r="B920" t="str">
            <v>Pager rentals -PREFY13</v>
          </cell>
          <cell r="C920" t="str">
            <v>E20350000</v>
          </cell>
          <cell r="D920" t="str">
            <v>Telecommunications expenditure such as telephones, mobiles &amp; pages, faxes and call &amp; line rentals.</v>
          </cell>
          <cell r="E920" t="str">
            <v>E20350000 Telecommunications expenditure such as telephones, mobiles &amp; pages, faxes and call &amp; line rentals.</v>
          </cell>
          <cell r="F920" t="str">
            <v>E20350</v>
          </cell>
          <cell r="G920" t="str">
            <v>Communications &amp; Computing</v>
          </cell>
          <cell r="H920" t="str">
            <v>E20350 Communications &amp; Computing</v>
          </cell>
          <cell r="I920" t="str">
            <v>E203</v>
          </cell>
          <cell r="J920" t="str">
            <v>Supplies &amp; Services</v>
          </cell>
          <cell r="K920" t="str">
            <v>E203 Supplies &amp; Services</v>
          </cell>
          <cell r="L920" t="str">
            <v>E2</v>
          </cell>
          <cell r="M920" t="str">
            <v>Overheads</v>
          </cell>
          <cell r="N920" t="str">
            <v>E2 Overheads</v>
          </cell>
          <cell r="O920" t="str">
            <v>KP01</v>
          </cell>
        </row>
        <row r="921">
          <cell r="A921">
            <v>660070</v>
          </cell>
          <cell r="B921" t="str">
            <v>Communication Equipment -PREFY13</v>
          </cell>
          <cell r="C921" t="str">
            <v>E20350000</v>
          </cell>
          <cell r="D921" t="str">
            <v>Telecommunications expenditure such as telephones, mobiles &amp; pages, faxes and call &amp; line rentals.</v>
          </cell>
          <cell r="E921" t="str">
            <v>E20350000 Telecommunications expenditure such as telephones, mobiles &amp; pages, faxes and call &amp; line rentals.</v>
          </cell>
          <cell r="F921" t="str">
            <v>E20350</v>
          </cell>
          <cell r="G921" t="str">
            <v>Communications &amp; Computing</v>
          </cell>
          <cell r="H921" t="str">
            <v>E20350 Communications &amp; Computing</v>
          </cell>
          <cell r="I921" t="str">
            <v>E203</v>
          </cell>
          <cell r="J921" t="str">
            <v>Supplies &amp; Services</v>
          </cell>
          <cell r="K921" t="str">
            <v>E203 Supplies &amp; Services</v>
          </cell>
          <cell r="L921" t="str">
            <v>E2</v>
          </cell>
          <cell r="M921" t="str">
            <v>Overheads</v>
          </cell>
          <cell r="N921" t="str">
            <v>E2 Overheads</v>
          </cell>
          <cell r="O921" t="str">
            <v>KP01</v>
          </cell>
        </row>
        <row r="922">
          <cell r="A922">
            <v>660080</v>
          </cell>
          <cell r="B922" t="str">
            <v>Postage -PREFY13</v>
          </cell>
          <cell r="C922" t="str">
            <v>E20350010</v>
          </cell>
          <cell r="D922" t="str">
            <v>Postage, carriage, courier costs</v>
          </cell>
          <cell r="E922" t="str">
            <v>E20350010 Postage, carriage, courier costs</v>
          </cell>
          <cell r="F922" t="str">
            <v>E20350</v>
          </cell>
          <cell r="G922" t="str">
            <v>Communications &amp; Computing</v>
          </cell>
          <cell r="H922" t="str">
            <v>E20350 Communications &amp; Computing</v>
          </cell>
          <cell r="I922" t="str">
            <v>E203</v>
          </cell>
          <cell r="J922" t="str">
            <v>Supplies &amp; Services</v>
          </cell>
          <cell r="K922" t="str">
            <v>E203 Supplies &amp; Services</v>
          </cell>
          <cell r="L922" t="str">
            <v>E2</v>
          </cell>
          <cell r="M922" t="str">
            <v>Overheads</v>
          </cell>
          <cell r="N922" t="str">
            <v>E2 Overheads</v>
          </cell>
          <cell r="O922" t="str">
            <v>KP01</v>
          </cell>
        </row>
        <row r="923">
          <cell r="A923">
            <v>660085</v>
          </cell>
          <cell r="B923" t="str">
            <v>CARRIAGE ON GOODS RECEIVED -PREFY13</v>
          </cell>
          <cell r="C923" t="str">
            <v>E20350010</v>
          </cell>
          <cell r="D923" t="str">
            <v>Postage, carriage, courier costs</v>
          </cell>
          <cell r="E923" t="str">
            <v>E20350010 Postage, carriage, courier costs</v>
          </cell>
          <cell r="F923" t="str">
            <v>E20350</v>
          </cell>
          <cell r="G923" t="str">
            <v>Communications &amp; Computing</v>
          </cell>
          <cell r="H923" t="str">
            <v>E20350 Communications &amp; Computing</v>
          </cell>
          <cell r="I923" t="str">
            <v>E203</v>
          </cell>
          <cell r="J923" t="str">
            <v>Supplies &amp; Services</v>
          </cell>
          <cell r="K923" t="str">
            <v>E203 Supplies &amp; Services</v>
          </cell>
          <cell r="L923" t="str">
            <v>E2</v>
          </cell>
          <cell r="M923" t="str">
            <v>Overheads</v>
          </cell>
          <cell r="N923" t="str">
            <v>E2 Overheads</v>
          </cell>
          <cell r="O923" t="str">
            <v>KP01</v>
          </cell>
        </row>
        <row r="924">
          <cell r="A924">
            <v>660090</v>
          </cell>
          <cell r="B924" t="str">
            <v>Computer &amp; Other - Hardware -PREFY13</v>
          </cell>
          <cell r="C924" t="str">
            <v>E20350040</v>
          </cell>
          <cell r="D924" t="str">
            <v>Information Technology including IT hardware &amp; software licences purchased.</v>
          </cell>
          <cell r="E924" t="str">
            <v>E20350040 Information Technology including IT hardware &amp; software licences purchased.</v>
          </cell>
          <cell r="F924" t="str">
            <v>E20350</v>
          </cell>
          <cell r="G924" t="str">
            <v>Communications &amp; Computing</v>
          </cell>
          <cell r="H924" t="str">
            <v>E20350 Communications &amp; Computing</v>
          </cell>
          <cell r="I924" t="str">
            <v>E203</v>
          </cell>
          <cell r="J924" t="str">
            <v>Supplies &amp; Services</v>
          </cell>
          <cell r="K924" t="str">
            <v>E203 Supplies &amp; Services</v>
          </cell>
          <cell r="L924" t="str">
            <v>E2</v>
          </cell>
          <cell r="M924" t="str">
            <v>Overheads</v>
          </cell>
          <cell r="N924" t="str">
            <v>E2 Overheads</v>
          </cell>
          <cell r="O924" t="str">
            <v>KP01</v>
          </cell>
        </row>
        <row r="925">
          <cell r="A925">
            <v>660100</v>
          </cell>
          <cell r="B925" t="str">
            <v>IT Costs - Software -PREFY13</v>
          </cell>
          <cell r="C925" t="str">
            <v>E20350040</v>
          </cell>
          <cell r="D925" t="str">
            <v>Information Technology including IT hardware &amp; software licences purchased.</v>
          </cell>
          <cell r="E925" t="str">
            <v>E20350040 Information Technology including IT hardware &amp; software licences purchased.</v>
          </cell>
          <cell r="F925" t="str">
            <v>E20350</v>
          </cell>
          <cell r="G925" t="str">
            <v>Communications &amp; Computing</v>
          </cell>
          <cell r="H925" t="str">
            <v>E20350 Communications &amp; Computing</v>
          </cell>
          <cell r="I925" t="str">
            <v>E203</v>
          </cell>
          <cell r="J925" t="str">
            <v>Supplies &amp; Services</v>
          </cell>
          <cell r="K925" t="str">
            <v>E203 Supplies &amp; Services</v>
          </cell>
          <cell r="L925" t="str">
            <v>E2</v>
          </cell>
          <cell r="M925" t="str">
            <v>Overheads</v>
          </cell>
          <cell r="N925" t="str">
            <v>E2 Overheads</v>
          </cell>
          <cell r="O925" t="str">
            <v>KP01</v>
          </cell>
        </row>
        <row r="926">
          <cell r="A926">
            <v>660110</v>
          </cell>
          <cell r="B926" t="str">
            <v>IT Costs - Kilostream/Megastream -PREFY1</v>
          </cell>
          <cell r="C926" t="str">
            <v>E20350040</v>
          </cell>
          <cell r="D926" t="str">
            <v>Information Technology including IT hardware &amp; software licences purchased.</v>
          </cell>
          <cell r="E926" t="str">
            <v>E20350040 Information Technology including IT hardware &amp; software licences purchased.</v>
          </cell>
          <cell r="F926" t="str">
            <v>E20350</v>
          </cell>
          <cell r="G926" t="str">
            <v>Communications &amp; Computing</v>
          </cell>
          <cell r="H926" t="str">
            <v>E20350 Communications &amp; Computing</v>
          </cell>
          <cell r="I926" t="str">
            <v>E203</v>
          </cell>
          <cell r="J926" t="str">
            <v>Supplies &amp; Services</v>
          </cell>
          <cell r="K926" t="str">
            <v>E203 Supplies &amp; Services</v>
          </cell>
          <cell r="L926" t="str">
            <v>E2</v>
          </cell>
          <cell r="M926" t="str">
            <v>Overheads</v>
          </cell>
          <cell r="N926" t="str">
            <v>E2 Overheads</v>
          </cell>
          <cell r="O926" t="str">
            <v>KP01</v>
          </cell>
        </row>
        <row r="927">
          <cell r="A927">
            <v>660120</v>
          </cell>
          <cell r="B927" t="str">
            <v>IT Costs - Private Circuits -PREFY13</v>
          </cell>
          <cell r="C927" t="str">
            <v>E20350040</v>
          </cell>
          <cell r="D927" t="str">
            <v>Information Technology including IT hardware &amp; software licences purchased.</v>
          </cell>
          <cell r="E927" t="str">
            <v>E20350040 Information Technology including IT hardware &amp; software licences purchased.</v>
          </cell>
          <cell r="F927" t="str">
            <v>E20350</v>
          </cell>
          <cell r="G927" t="str">
            <v>Communications &amp; Computing</v>
          </cell>
          <cell r="H927" t="str">
            <v>E20350 Communications &amp; Computing</v>
          </cell>
          <cell r="I927" t="str">
            <v>E203</v>
          </cell>
          <cell r="J927" t="str">
            <v>Supplies &amp; Services</v>
          </cell>
          <cell r="K927" t="str">
            <v>E203 Supplies &amp; Services</v>
          </cell>
          <cell r="L927" t="str">
            <v>E2</v>
          </cell>
          <cell r="M927" t="str">
            <v>Overheads</v>
          </cell>
          <cell r="N927" t="str">
            <v>E2 Overheads</v>
          </cell>
          <cell r="O927" t="str">
            <v>KP01</v>
          </cell>
        </row>
        <row r="928">
          <cell r="A928">
            <v>660130</v>
          </cell>
          <cell r="B928" t="str">
            <v>IT Costs - Maintenance -PREFY13</v>
          </cell>
          <cell r="C928" t="str">
            <v>E20350040</v>
          </cell>
          <cell r="D928" t="str">
            <v>Information Technology including IT hardware &amp; software licences purchased.</v>
          </cell>
          <cell r="E928" t="str">
            <v>E20350040 Information Technology including IT hardware &amp; software licences purchased.</v>
          </cell>
          <cell r="F928" t="str">
            <v>E20350</v>
          </cell>
          <cell r="G928" t="str">
            <v>Communications &amp; Computing</v>
          </cell>
          <cell r="H928" t="str">
            <v>E20350 Communications &amp; Computing</v>
          </cell>
          <cell r="I928" t="str">
            <v>E203</v>
          </cell>
          <cell r="J928" t="str">
            <v>Supplies &amp; Services</v>
          </cell>
          <cell r="K928" t="str">
            <v>E203 Supplies &amp; Services</v>
          </cell>
          <cell r="L928" t="str">
            <v>E2</v>
          </cell>
          <cell r="M928" t="str">
            <v>Overheads</v>
          </cell>
          <cell r="N928" t="str">
            <v>E2 Overheads</v>
          </cell>
          <cell r="O928" t="str">
            <v>KP01</v>
          </cell>
        </row>
        <row r="929">
          <cell r="A929">
            <v>660140</v>
          </cell>
          <cell r="B929" t="str">
            <v>IT Costs - Consumables -PREFY13</v>
          </cell>
          <cell r="C929" t="str">
            <v>E20350040</v>
          </cell>
          <cell r="D929" t="str">
            <v>Information Technology including IT hardware &amp; software licences purchased.</v>
          </cell>
          <cell r="E929" t="str">
            <v>E20350040 Information Technology including IT hardware &amp; software licences purchased.</v>
          </cell>
          <cell r="F929" t="str">
            <v>E20350</v>
          </cell>
          <cell r="G929" t="str">
            <v>Communications &amp; Computing</v>
          </cell>
          <cell r="H929" t="str">
            <v>E20350 Communications &amp; Computing</v>
          </cell>
          <cell r="I929" t="str">
            <v>E203</v>
          </cell>
          <cell r="J929" t="str">
            <v>Supplies &amp; Services</v>
          </cell>
          <cell r="K929" t="str">
            <v>E203 Supplies &amp; Services</v>
          </cell>
          <cell r="L929" t="str">
            <v>E2</v>
          </cell>
          <cell r="M929" t="str">
            <v>Overheads</v>
          </cell>
          <cell r="N929" t="str">
            <v>E2 Overheads</v>
          </cell>
          <cell r="O929" t="str">
            <v>KP01</v>
          </cell>
        </row>
        <row r="930">
          <cell r="A930">
            <v>660150</v>
          </cell>
          <cell r="B930" t="str">
            <v>IT Costs - Operating Leases -PREFY13</v>
          </cell>
          <cell r="C930" t="str">
            <v>E20350040</v>
          </cell>
          <cell r="D930" t="str">
            <v>Information Technology including IT hardware &amp; software licences purchased.</v>
          </cell>
          <cell r="E930" t="str">
            <v>E20350040 Information Technology including IT hardware &amp; software licences purchased.</v>
          </cell>
          <cell r="F930" t="str">
            <v>E20350</v>
          </cell>
          <cell r="G930" t="str">
            <v>Communications &amp; Computing</v>
          </cell>
          <cell r="H930" t="str">
            <v>E20350 Communications &amp; Computing</v>
          </cell>
          <cell r="I930" t="str">
            <v>E203</v>
          </cell>
          <cell r="J930" t="str">
            <v>Supplies &amp; Services</v>
          </cell>
          <cell r="K930" t="str">
            <v>E203 Supplies &amp; Services</v>
          </cell>
          <cell r="L930" t="str">
            <v>E2</v>
          </cell>
          <cell r="M930" t="str">
            <v>Overheads</v>
          </cell>
          <cell r="N930" t="str">
            <v>E2 Overheads</v>
          </cell>
          <cell r="O930" t="str">
            <v>KP01</v>
          </cell>
        </row>
        <row r="931">
          <cell r="A931">
            <v>660160</v>
          </cell>
          <cell r="B931" t="str">
            <v>CSP Data -PREFY13</v>
          </cell>
          <cell r="C931" t="str">
            <v>E20330000</v>
          </cell>
          <cell r="D931" t="str">
            <v>Investigative Expenses</v>
          </cell>
          <cell r="E931" t="str">
            <v>E20330000 Investigative Expenses</v>
          </cell>
          <cell r="F931" t="str">
            <v>E20330</v>
          </cell>
          <cell r="G931" t="str">
            <v>Investigative Expenses</v>
          </cell>
          <cell r="H931" t="str">
            <v>E20330 Investigative Expenses</v>
          </cell>
          <cell r="I931" t="str">
            <v>E203</v>
          </cell>
          <cell r="J931" t="str">
            <v>Supplies &amp; Services</v>
          </cell>
          <cell r="K931" t="str">
            <v>E203 Supplies &amp; Services</v>
          </cell>
          <cell r="L931" t="str">
            <v>E2</v>
          </cell>
          <cell r="M931" t="str">
            <v>Overheads</v>
          </cell>
          <cell r="N931" t="str">
            <v>E2 Overheads</v>
          </cell>
          <cell r="O931" t="str">
            <v>KP01</v>
          </cell>
        </row>
        <row r="932">
          <cell r="A932">
            <v>660170</v>
          </cell>
          <cell r="B932" t="str">
            <v>FE Comms Data -PREFY13</v>
          </cell>
          <cell r="C932" t="str">
            <v>E20330000</v>
          </cell>
          <cell r="D932" t="str">
            <v>Investigative Expenses</v>
          </cell>
          <cell r="E932" t="str">
            <v>E20330000 Investigative Expenses</v>
          </cell>
          <cell r="F932" t="str">
            <v>E20330</v>
          </cell>
          <cell r="G932" t="str">
            <v>Investigative Expenses</v>
          </cell>
          <cell r="H932" t="str">
            <v>E20330 Investigative Expenses</v>
          </cell>
          <cell r="I932" t="str">
            <v>E203</v>
          </cell>
          <cell r="J932" t="str">
            <v>Supplies &amp; Services</v>
          </cell>
          <cell r="K932" t="str">
            <v>E203 Supplies &amp; Services</v>
          </cell>
          <cell r="L932" t="str">
            <v>E2</v>
          </cell>
          <cell r="M932" t="str">
            <v>Overheads</v>
          </cell>
          <cell r="N932" t="str">
            <v>E2 Overheads</v>
          </cell>
          <cell r="O932" t="str">
            <v>KP01</v>
          </cell>
        </row>
        <row r="933">
          <cell r="A933">
            <v>661000</v>
          </cell>
          <cell r="B933" t="str">
            <v>Capital Finance Reserve (DRF) Restricted</v>
          </cell>
          <cell r="C933" t="str">
            <v>E40102000</v>
          </cell>
          <cell r="D933" t="str">
            <v>Transfer to capital reserves</v>
          </cell>
          <cell r="E933" t="str">
            <v>E40102000 Transfer to capital reserves</v>
          </cell>
          <cell r="F933" t="str">
            <v>E40102</v>
          </cell>
          <cell r="G933" t="str">
            <v>Transfer to earmarked capital reserves</v>
          </cell>
          <cell r="H933" t="str">
            <v>E40102 Transfer to earmarked capital reserves</v>
          </cell>
          <cell r="I933" t="str">
            <v>E401</v>
          </cell>
          <cell r="J933" t="str">
            <v>Transfers to Revenue and Capital Reserves</v>
          </cell>
          <cell r="K933" t="str">
            <v>E401 Transfers to Revenue and Capital Reserves</v>
          </cell>
          <cell r="L933" t="str">
            <v>E4</v>
          </cell>
          <cell r="M933" t="str">
            <v>Transfers to Reserves</v>
          </cell>
          <cell r="N933" t="str">
            <v>E4 Transfers to Reserves</v>
          </cell>
          <cell r="O933" t="str">
            <v>KP01</v>
          </cell>
        </row>
        <row r="934">
          <cell r="A934">
            <v>661001</v>
          </cell>
          <cell r="B934" t="str">
            <v>Capital Finance Reserve (DRF)</v>
          </cell>
          <cell r="C934" t="str">
            <v>E40102000</v>
          </cell>
          <cell r="D934" t="str">
            <v>Transfer to capital reserves</v>
          </cell>
          <cell r="E934" t="str">
            <v>E40102000 Transfer to capital reserves</v>
          </cell>
          <cell r="F934" t="str">
            <v>E40102</v>
          </cell>
          <cell r="G934" t="str">
            <v>Transfer to earmarked capital reserves</v>
          </cell>
          <cell r="H934" t="str">
            <v>E40102 Transfer to earmarked capital reserves</v>
          </cell>
          <cell r="I934" t="str">
            <v>E401</v>
          </cell>
          <cell r="J934" t="str">
            <v>Transfers to Revenue and Capital Reserves</v>
          </cell>
          <cell r="K934" t="str">
            <v>E401 Transfers to Revenue and Capital Reserves</v>
          </cell>
          <cell r="L934" t="str">
            <v>E4</v>
          </cell>
          <cell r="M934" t="str">
            <v>Transfers to Reserves</v>
          </cell>
          <cell r="N934" t="str">
            <v>E4 Transfers to Reserves</v>
          </cell>
          <cell r="O934" t="str">
            <v>KP01</v>
          </cell>
        </row>
        <row r="935">
          <cell r="A935">
            <v>661002</v>
          </cell>
          <cell r="B935" t="str">
            <v>Capital Finance Reserve (SAR)</v>
          </cell>
          <cell r="C935" t="str">
            <v>E40102000</v>
          </cell>
          <cell r="D935" t="str">
            <v>Transfer to capital reserves</v>
          </cell>
          <cell r="E935" t="str">
            <v>E40102000 Transfer to capital reserves</v>
          </cell>
          <cell r="F935" t="str">
            <v>E40102</v>
          </cell>
          <cell r="G935" t="str">
            <v>Transfer to earmarked capital reserves</v>
          </cell>
          <cell r="H935" t="str">
            <v>E40102 Transfer to earmarked capital reserves</v>
          </cell>
          <cell r="I935" t="str">
            <v>E401</v>
          </cell>
          <cell r="J935" t="str">
            <v>Transfers to Revenue and Capital Reserves</v>
          </cell>
          <cell r="K935" t="str">
            <v>E401 Transfers to Revenue and Capital Reserves</v>
          </cell>
          <cell r="L935" t="str">
            <v>E4</v>
          </cell>
          <cell r="M935" t="str">
            <v>Transfers to Reserves</v>
          </cell>
          <cell r="N935" t="str">
            <v>E4 Transfers to Reserves</v>
          </cell>
          <cell r="O935" t="str">
            <v>KP01</v>
          </cell>
        </row>
        <row r="936">
          <cell r="A936">
            <v>661003</v>
          </cell>
          <cell r="B936" t="str">
            <v>Cont To Capital Finan Reserve</v>
          </cell>
          <cell r="C936" t="str">
            <v>E40102000</v>
          </cell>
          <cell r="D936" t="str">
            <v>Transfer to capital reserves</v>
          </cell>
          <cell r="E936" t="str">
            <v>E40102000 Transfer to capital reserves</v>
          </cell>
          <cell r="F936" t="str">
            <v>E40102</v>
          </cell>
          <cell r="G936" t="str">
            <v>Transfer to earmarked capital reserves</v>
          </cell>
          <cell r="H936" t="str">
            <v>E40102 Transfer to earmarked capital reserves</v>
          </cell>
          <cell r="I936" t="str">
            <v>E401</v>
          </cell>
          <cell r="J936" t="str">
            <v>Transfers to Revenue and Capital Reserves</v>
          </cell>
          <cell r="K936" t="str">
            <v>E401 Transfers to Revenue and Capital Reserves</v>
          </cell>
          <cell r="L936" t="str">
            <v>E4</v>
          </cell>
          <cell r="M936" t="str">
            <v>Transfers to Reserves</v>
          </cell>
          <cell r="N936" t="str">
            <v>E4 Transfers to Reserves</v>
          </cell>
          <cell r="O936" t="str">
            <v>KP01</v>
          </cell>
        </row>
        <row r="937">
          <cell r="A937">
            <v>662000</v>
          </cell>
          <cell r="B937" t="str">
            <v>To/From Balances</v>
          </cell>
          <cell r="C937" t="str">
            <v>E40103000</v>
          </cell>
          <cell r="D937" t="str">
            <v>Transfer to General Reserve</v>
          </cell>
          <cell r="E937" t="str">
            <v>E40103000 Transfer to General Reserve</v>
          </cell>
          <cell r="F937" t="str">
            <v>E40103</v>
          </cell>
          <cell r="G937" t="str">
            <v>Transfer to General Reserve</v>
          </cell>
          <cell r="H937" t="str">
            <v>E40103 Transfer to General Reserve</v>
          </cell>
          <cell r="I937" t="str">
            <v>E401</v>
          </cell>
          <cell r="J937" t="str">
            <v>Transfers to Revenue and Capital Reserves</v>
          </cell>
          <cell r="K937" t="str">
            <v>E401 Transfers to Revenue and Capital Reserves</v>
          </cell>
          <cell r="L937" t="str">
            <v>E4</v>
          </cell>
          <cell r="M937" t="str">
            <v>Transfers to Reserves</v>
          </cell>
          <cell r="N937" t="str">
            <v>E4 Transfers to Reserves</v>
          </cell>
          <cell r="O937" t="str">
            <v>KP01</v>
          </cell>
        </row>
        <row r="938">
          <cell r="A938">
            <v>662001</v>
          </cell>
          <cell r="B938" t="str">
            <v>To/From Reserves</v>
          </cell>
          <cell r="C938" t="str">
            <v>E40103000</v>
          </cell>
          <cell r="D938" t="str">
            <v>Transfer to General Reserve</v>
          </cell>
          <cell r="E938" t="str">
            <v>E40103000 Transfer to General Reserve</v>
          </cell>
          <cell r="F938" t="str">
            <v>E40103</v>
          </cell>
          <cell r="G938" t="str">
            <v>Transfer to General Reserve</v>
          </cell>
          <cell r="H938" t="str">
            <v>E40103 Transfer to General Reserve</v>
          </cell>
          <cell r="I938" t="str">
            <v>E401</v>
          </cell>
          <cell r="J938" t="str">
            <v>Transfers to Revenue and Capital Reserves</v>
          </cell>
          <cell r="K938" t="str">
            <v>E401 Transfers to Revenue and Capital Reserves</v>
          </cell>
          <cell r="L938" t="str">
            <v>E4</v>
          </cell>
          <cell r="M938" t="str">
            <v>Transfers to Reserves</v>
          </cell>
          <cell r="N938" t="str">
            <v>E4 Transfers to Reserves</v>
          </cell>
          <cell r="O938" t="str">
            <v>KP01</v>
          </cell>
        </row>
        <row r="939">
          <cell r="A939">
            <v>662002</v>
          </cell>
          <cell r="B939" t="str">
            <v>Transfers re IAS19</v>
          </cell>
          <cell r="C939" t="str">
            <v>E40103000</v>
          </cell>
          <cell r="D939" t="str">
            <v>Transfer to General Reserve</v>
          </cell>
          <cell r="E939" t="str">
            <v>E40103000 Transfer to General Reserve</v>
          </cell>
          <cell r="F939" t="str">
            <v>E40103</v>
          </cell>
          <cell r="G939" t="str">
            <v>Transfer to General Reserve</v>
          </cell>
          <cell r="H939" t="str">
            <v>E40103 Transfer to General Reserve</v>
          </cell>
          <cell r="I939" t="str">
            <v>E401</v>
          </cell>
          <cell r="J939" t="str">
            <v>Transfers to Revenue and Capital Reserves</v>
          </cell>
          <cell r="K939" t="str">
            <v>E401 Transfers to Revenue and Capital Reserves</v>
          </cell>
          <cell r="L939" t="str">
            <v>E4</v>
          </cell>
          <cell r="M939" t="str">
            <v>Transfers to Reserves</v>
          </cell>
          <cell r="N939" t="str">
            <v>E4 Transfers to Reserves</v>
          </cell>
          <cell r="O939" t="str">
            <v>KP01</v>
          </cell>
        </row>
        <row r="940">
          <cell r="A940">
            <v>662003</v>
          </cell>
          <cell r="B940" t="str">
            <v>Tfr affecting SMR Fin &amp; Inv Income &amp; Exp</v>
          </cell>
          <cell r="C940" t="str">
            <v>E40103000</v>
          </cell>
          <cell r="D940" t="str">
            <v>Transfer to General Reserve</v>
          </cell>
          <cell r="E940" t="str">
            <v>E40103000 Transfer to General Reserve</v>
          </cell>
          <cell r="F940" t="str">
            <v>E40103</v>
          </cell>
          <cell r="G940" t="str">
            <v>Transfer to General Reserve</v>
          </cell>
          <cell r="H940" t="str">
            <v>E40103 Transfer to General Reserve</v>
          </cell>
          <cell r="I940" t="str">
            <v>E401</v>
          </cell>
          <cell r="J940" t="str">
            <v>Transfers to Revenue and Capital Reserves</v>
          </cell>
          <cell r="K940" t="str">
            <v>E401 Transfers to Revenue and Capital Reserves</v>
          </cell>
          <cell r="L940" t="str">
            <v>E4</v>
          </cell>
          <cell r="M940" t="str">
            <v>Transfers to Reserves</v>
          </cell>
          <cell r="N940" t="str">
            <v>E4 Transfers to Reserves</v>
          </cell>
          <cell r="O940" t="str">
            <v>KP01</v>
          </cell>
        </row>
        <row r="941">
          <cell r="A941">
            <v>662004</v>
          </cell>
          <cell r="B941" t="str">
            <v>Tfr affecting SMR Fin &amp; Inv Income &amp; Exp</v>
          </cell>
          <cell r="C941" t="str">
            <v>E40103000</v>
          </cell>
          <cell r="D941" t="str">
            <v>Transfer to General Reserve</v>
          </cell>
          <cell r="E941" t="str">
            <v>E40103000 Transfer to General Reserve</v>
          </cell>
          <cell r="F941" t="str">
            <v>E40103</v>
          </cell>
          <cell r="G941" t="str">
            <v>Transfer to General Reserve</v>
          </cell>
          <cell r="H941" t="str">
            <v>E40103 Transfer to General Reserve</v>
          </cell>
          <cell r="I941" t="str">
            <v>E401</v>
          </cell>
          <cell r="J941" t="str">
            <v>Transfers to Revenue and Capital Reserves</v>
          </cell>
          <cell r="K941" t="str">
            <v>E401 Transfers to Revenue and Capital Reserves</v>
          </cell>
          <cell r="L941" t="str">
            <v>E4</v>
          </cell>
          <cell r="M941" t="str">
            <v>Transfers to Reserves</v>
          </cell>
          <cell r="N941" t="str">
            <v>E4 Transfers to Reserves</v>
          </cell>
          <cell r="O941" t="str">
            <v>KP01</v>
          </cell>
        </row>
        <row r="942">
          <cell r="A942">
            <v>662005</v>
          </cell>
          <cell r="B942" t="str">
            <v>Transfer Affecting SMF - Grants &amp; Contri</v>
          </cell>
          <cell r="C942" t="str">
            <v>E40103000</v>
          </cell>
          <cell r="D942" t="str">
            <v>Transfer to General Reserve</v>
          </cell>
          <cell r="E942" t="str">
            <v>E40103000 Transfer to General Reserve</v>
          </cell>
          <cell r="F942" t="str">
            <v>E40103</v>
          </cell>
          <cell r="G942" t="str">
            <v>Transfer to General Reserve</v>
          </cell>
          <cell r="H942" t="str">
            <v>E40103 Transfer to General Reserve</v>
          </cell>
          <cell r="I942" t="str">
            <v>E401</v>
          </cell>
          <cell r="J942" t="str">
            <v>Transfers to Revenue and Capital Reserves</v>
          </cell>
          <cell r="K942" t="str">
            <v>E401 Transfers to Revenue and Capital Reserves</v>
          </cell>
          <cell r="L942" t="str">
            <v>E4</v>
          </cell>
          <cell r="M942" t="str">
            <v>Transfers to Reserves</v>
          </cell>
          <cell r="N942" t="str">
            <v>E4 Transfers to Reserves</v>
          </cell>
          <cell r="O942" t="str">
            <v>KP01</v>
          </cell>
        </row>
        <row r="943">
          <cell r="A943">
            <v>662006</v>
          </cell>
          <cell r="B943" t="str">
            <v>Transfer affecting SMR - Compensated Abs</v>
          </cell>
          <cell r="C943" t="str">
            <v>E40103000</v>
          </cell>
          <cell r="D943" t="str">
            <v>Transfer to General Reserve</v>
          </cell>
          <cell r="E943" t="str">
            <v>E40103000 Transfer to General Reserve</v>
          </cell>
          <cell r="F943" t="str">
            <v>E40103</v>
          </cell>
          <cell r="G943" t="str">
            <v>Transfer to General Reserve</v>
          </cell>
          <cell r="H943" t="str">
            <v>E40103 Transfer to General Reserve</v>
          </cell>
          <cell r="I943" t="str">
            <v>E401</v>
          </cell>
          <cell r="J943" t="str">
            <v>Transfers to Revenue and Capital Reserves</v>
          </cell>
          <cell r="K943" t="str">
            <v>E401 Transfers to Revenue and Capital Reserves</v>
          </cell>
          <cell r="L943" t="str">
            <v>E4</v>
          </cell>
          <cell r="M943" t="str">
            <v>Transfers to Reserves</v>
          </cell>
          <cell r="N943" t="str">
            <v>E4 Transfers to Reserves</v>
          </cell>
          <cell r="O943" t="str">
            <v>KP01</v>
          </cell>
        </row>
        <row r="944">
          <cell r="A944">
            <v>662007</v>
          </cell>
          <cell r="B944" t="str">
            <v>Contribution From General Balance</v>
          </cell>
          <cell r="C944" t="str">
            <v>E40103000</v>
          </cell>
          <cell r="D944" t="str">
            <v>Transfer to General Reserve</v>
          </cell>
          <cell r="E944" t="str">
            <v>E40103000 Transfer to General Reserve</v>
          </cell>
          <cell r="F944" t="str">
            <v>E40103</v>
          </cell>
          <cell r="G944" t="str">
            <v>Transfer to General Reserve</v>
          </cell>
          <cell r="H944" t="str">
            <v>E40103 Transfer to General Reserve</v>
          </cell>
          <cell r="I944" t="str">
            <v>E401</v>
          </cell>
          <cell r="J944" t="str">
            <v>Transfers to Revenue and Capital Reserves</v>
          </cell>
          <cell r="K944" t="str">
            <v>E401 Transfers to Revenue and Capital Reserves</v>
          </cell>
          <cell r="L944" t="str">
            <v>E4</v>
          </cell>
          <cell r="M944" t="str">
            <v>Transfers to Reserves</v>
          </cell>
          <cell r="N944" t="str">
            <v>E4 Transfers to Reserves</v>
          </cell>
          <cell r="O944" t="str">
            <v>KP01</v>
          </cell>
        </row>
        <row r="945">
          <cell r="A945">
            <v>662008</v>
          </cell>
          <cell r="B945" t="str">
            <v>Contribution to the General Balance</v>
          </cell>
          <cell r="C945" t="str">
            <v>E40103000</v>
          </cell>
          <cell r="D945" t="str">
            <v>Transfer to General Reserve</v>
          </cell>
          <cell r="E945" t="str">
            <v>E40103000 Transfer to General Reserve</v>
          </cell>
          <cell r="F945" t="str">
            <v>E40103</v>
          </cell>
          <cell r="G945" t="str">
            <v>Transfer to General Reserve</v>
          </cell>
          <cell r="H945" t="str">
            <v>E40103 Transfer to General Reserve</v>
          </cell>
          <cell r="I945" t="str">
            <v>E401</v>
          </cell>
          <cell r="J945" t="str">
            <v>Transfers to Revenue and Capital Reserves</v>
          </cell>
          <cell r="K945" t="str">
            <v>E401 Transfers to Revenue and Capital Reserves</v>
          </cell>
          <cell r="L945" t="str">
            <v>E4</v>
          </cell>
          <cell r="M945" t="str">
            <v>Transfers to Reserves</v>
          </cell>
          <cell r="N945" t="str">
            <v>E4 Transfers to Reserves</v>
          </cell>
          <cell r="O945" t="str">
            <v>KP01</v>
          </cell>
        </row>
        <row r="946">
          <cell r="A946">
            <v>662009</v>
          </cell>
          <cell r="B946" t="str">
            <v>Surplus Transfer to Reserve</v>
          </cell>
          <cell r="C946" t="str">
            <v>E40103000</v>
          </cell>
          <cell r="D946" t="str">
            <v>Transfer to General Reserve</v>
          </cell>
          <cell r="E946" t="str">
            <v>E40103000 Transfer to General Reserve</v>
          </cell>
          <cell r="F946" t="str">
            <v>E40103</v>
          </cell>
          <cell r="G946" t="str">
            <v>Transfer to General Reserve</v>
          </cell>
          <cell r="H946" t="str">
            <v>E40103 Transfer to General Reserve</v>
          </cell>
          <cell r="I946" t="str">
            <v>E401</v>
          </cell>
          <cell r="J946" t="str">
            <v>Transfers to Revenue and Capital Reserves</v>
          </cell>
          <cell r="K946" t="str">
            <v>E401 Transfers to Revenue and Capital Reserves</v>
          </cell>
          <cell r="L946" t="str">
            <v>E4</v>
          </cell>
          <cell r="M946" t="str">
            <v>Transfers to Reserves</v>
          </cell>
          <cell r="N946" t="str">
            <v>E4 Transfers to Reserves</v>
          </cell>
          <cell r="O946" t="str">
            <v>KP01</v>
          </cell>
        </row>
        <row r="947">
          <cell r="A947">
            <v>670000</v>
          </cell>
          <cell r="B947" t="str">
            <v>Transfer Affecting SMR Depreciation &amp; Im</v>
          </cell>
          <cell r="C947" t="str">
            <v>E50101000</v>
          </cell>
          <cell r="D947" t="str">
            <v>Provision for Depreciation</v>
          </cell>
          <cell r="E947" t="str">
            <v>E50101000 Provision for Depreciation</v>
          </cell>
          <cell r="F947" t="str">
            <v>E50101</v>
          </cell>
          <cell r="G947" t="str">
            <v>Depreciation and Impairment Losses</v>
          </cell>
          <cell r="H947" t="str">
            <v>E50101 Depreciation and Impairment Losses</v>
          </cell>
          <cell r="I947" t="str">
            <v>E501</v>
          </cell>
          <cell r="J947" t="str">
            <v>Reconciling items between Management Accounts &amp; Statutory Financial Reporting.</v>
          </cell>
          <cell r="K947" t="str">
            <v>E501 Reconciling items between Management Accounts &amp; Statutory Financial Reporting.</v>
          </cell>
          <cell r="L947" t="str">
            <v>E5</v>
          </cell>
          <cell r="M947" t="str">
            <v>Reconciling Items</v>
          </cell>
          <cell r="N947" t="str">
            <v>E5 Reconciling Items</v>
          </cell>
          <cell r="O947" t="str">
            <v>KP01</v>
          </cell>
        </row>
        <row r="948">
          <cell r="A948">
            <v>670001</v>
          </cell>
          <cell r="B948" t="str">
            <v>Depreciation - Operational Properties</v>
          </cell>
          <cell r="C948" t="str">
            <v>E50101000</v>
          </cell>
          <cell r="D948" t="str">
            <v>Provision for Depreciation</v>
          </cell>
          <cell r="E948" t="str">
            <v>E50101000 Provision for Depreciation</v>
          </cell>
          <cell r="F948" t="str">
            <v>E50101</v>
          </cell>
          <cell r="G948" t="str">
            <v>Depreciation and Impairment Losses</v>
          </cell>
          <cell r="H948" t="str">
            <v>E50101 Depreciation and Impairment Losses</v>
          </cell>
          <cell r="I948" t="str">
            <v>E501</v>
          </cell>
          <cell r="J948" t="str">
            <v>Reconciling items between Management Accounts &amp; Statutory Financial Reporting.</v>
          </cell>
          <cell r="K948" t="str">
            <v>E501 Reconciling items between Management Accounts &amp; Statutory Financial Reporting.</v>
          </cell>
          <cell r="L948" t="str">
            <v>E5</v>
          </cell>
          <cell r="M948" t="str">
            <v>Reconciling Items</v>
          </cell>
          <cell r="N948" t="str">
            <v>E5 Reconciling Items</v>
          </cell>
          <cell r="O948" t="str">
            <v>KP01</v>
          </cell>
        </row>
        <row r="949">
          <cell r="A949">
            <v>670002</v>
          </cell>
          <cell r="B949" t="str">
            <v>Depreciation - Vehicles, Plant &amp; Equipme</v>
          </cell>
          <cell r="C949" t="str">
            <v>E50101000</v>
          </cell>
          <cell r="D949" t="str">
            <v>Provision for Depreciation</v>
          </cell>
          <cell r="E949" t="str">
            <v>E50101000 Provision for Depreciation</v>
          </cell>
          <cell r="F949" t="str">
            <v>E50101</v>
          </cell>
          <cell r="G949" t="str">
            <v>Depreciation and Impairment Losses</v>
          </cell>
          <cell r="H949" t="str">
            <v>E50101 Depreciation and Impairment Losses</v>
          </cell>
          <cell r="I949" t="str">
            <v>E501</v>
          </cell>
          <cell r="J949" t="str">
            <v>Reconciling items between Management Accounts &amp; Statutory Financial Reporting.</v>
          </cell>
          <cell r="K949" t="str">
            <v>E501 Reconciling items between Management Accounts &amp; Statutory Financial Reporting.</v>
          </cell>
          <cell r="L949" t="str">
            <v>E5</v>
          </cell>
          <cell r="M949" t="str">
            <v>Reconciling Items</v>
          </cell>
          <cell r="N949" t="str">
            <v>E5 Reconciling Items</v>
          </cell>
          <cell r="O949" t="str">
            <v>KP01</v>
          </cell>
        </row>
        <row r="950">
          <cell r="A950">
            <v>670003</v>
          </cell>
          <cell r="B950" t="str">
            <v>Provision for Depreciation - Vehicles, P</v>
          </cell>
          <cell r="C950" t="str">
            <v>E50101000</v>
          </cell>
          <cell r="D950" t="str">
            <v>Provision for Depreciation</v>
          </cell>
          <cell r="E950" t="str">
            <v>E50101000 Provision for Depreciation</v>
          </cell>
          <cell r="F950" t="str">
            <v>E50101</v>
          </cell>
          <cell r="G950" t="str">
            <v>Depreciation and Impairment Losses</v>
          </cell>
          <cell r="H950" t="str">
            <v>E50101 Depreciation and Impairment Losses</v>
          </cell>
          <cell r="I950" t="str">
            <v>E501</v>
          </cell>
          <cell r="J950" t="str">
            <v>Reconciling items between Management Accounts &amp; Statutory Financial Reporting.</v>
          </cell>
          <cell r="K950" t="str">
            <v>E501 Reconciling items between Management Accounts &amp; Statutory Financial Reporting.</v>
          </cell>
          <cell r="L950" t="str">
            <v>E5</v>
          </cell>
          <cell r="M950" t="str">
            <v>Reconciling Items</v>
          </cell>
          <cell r="N950" t="str">
            <v>E5 Reconciling Items</v>
          </cell>
          <cell r="O950" t="str">
            <v>KP01</v>
          </cell>
        </row>
        <row r="951">
          <cell r="A951">
            <v>670004</v>
          </cell>
          <cell r="B951" t="str">
            <v>Reversal of Depreciation</v>
          </cell>
          <cell r="C951" t="str">
            <v>E50101000</v>
          </cell>
          <cell r="D951" t="str">
            <v>Provision for Depreciation</v>
          </cell>
          <cell r="E951" t="str">
            <v>E50101000 Provision for Depreciation</v>
          </cell>
          <cell r="F951" t="str">
            <v>E50101</v>
          </cell>
          <cell r="G951" t="str">
            <v>Depreciation and Impairment Losses</v>
          </cell>
          <cell r="H951" t="str">
            <v>E50101 Depreciation and Impairment Losses</v>
          </cell>
          <cell r="I951" t="str">
            <v>E501</v>
          </cell>
          <cell r="J951" t="str">
            <v>Reconciling items between Management Accounts &amp; Statutory Financial Reporting.</v>
          </cell>
          <cell r="K951" t="str">
            <v>E501 Reconciling items between Management Accounts &amp; Statutory Financial Reporting.</v>
          </cell>
          <cell r="L951" t="str">
            <v>E5</v>
          </cell>
          <cell r="M951" t="str">
            <v>Reconciling Items</v>
          </cell>
          <cell r="N951" t="str">
            <v>E5 Reconciling Items</v>
          </cell>
          <cell r="O951" t="str">
            <v>KP01</v>
          </cell>
        </row>
        <row r="952">
          <cell r="A952">
            <v>670005</v>
          </cell>
          <cell r="B952" t="str">
            <v>Reversal of Amortisations</v>
          </cell>
          <cell r="C952" t="str">
            <v>E50101000</v>
          </cell>
          <cell r="D952" t="str">
            <v>Provision for Depreciation</v>
          </cell>
          <cell r="E952" t="str">
            <v>E50101000 Provision for Depreciation</v>
          </cell>
          <cell r="F952" t="str">
            <v>E50101</v>
          </cell>
          <cell r="G952" t="str">
            <v>Depreciation and Impairment Losses</v>
          </cell>
          <cell r="H952" t="str">
            <v>E50101 Depreciation and Impairment Losses</v>
          </cell>
          <cell r="I952" t="str">
            <v>E501</v>
          </cell>
          <cell r="J952" t="str">
            <v>Reconciling items between Management Accounts &amp; Statutory Financial Reporting.</v>
          </cell>
          <cell r="K952" t="str">
            <v>E501 Reconciling items between Management Accounts &amp; Statutory Financial Reporting.</v>
          </cell>
          <cell r="L952" t="str">
            <v>E5</v>
          </cell>
          <cell r="M952" t="str">
            <v>Reconciling Items</v>
          </cell>
          <cell r="N952" t="str">
            <v>E5 Reconciling Items</v>
          </cell>
          <cell r="O952" t="str">
            <v>KP01</v>
          </cell>
        </row>
        <row r="953">
          <cell r="A953">
            <v>670020</v>
          </cell>
          <cell r="B953" t="str">
            <v>UK - Subsistence -PREFY13</v>
          </cell>
          <cell r="C953" t="str">
            <v>E20370820</v>
          </cell>
          <cell r="D953" t="str">
            <v>Subsistence</v>
          </cell>
          <cell r="E953" t="str">
            <v>E20370820 Subsistence</v>
          </cell>
          <cell r="F953" t="str">
            <v>E20370</v>
          </cell>
          <cell r="G953" t="str">
            <v>Other Supplies &amp; Services</v>
          </cell>
          <cell r="H953" t="str">
            <v>E20370 Other Supplies &amp; Services</v>
          </cell>
          <cell r="I953" t="str">
            <v>E203</v>
          </cell>
          <cell r="J953" t="str">
            <v>Supplies &amp; Services</v>
          </cell>
          <cell r="K953" t="str">
            <v>E203 Supplies &amp; Services</v>
          </cell>
          <cell r="L953" t="str">
            <v>E2</v>
          </cell>
          <cell r="M953" t="str">
            <v>Overheads</v>
          </cell>
          <cell r="N953" t="str">
            <v>E2 Overheads</v>
          </cell>
          <cell r="O953" t="str">
            <v>KP01</v>
          </cell>
        </row>
        <row r="954">
          <cell r="A954">
            <v>670025</v>
          </cell>
          <cell r="B954" t="str">
            <v>UK - Subsistence (Expenses) -PREFY13</v>
          </cell>
          <cell r="C954" t="str">
            <v>E20370820</v>
          </cell>
          <cell r="D954" t="str">
            <v>Subsistence</v>
          </cell>
          <cell r="E954" t="str">
            <v>E20370820 Subsistence</v>
          </cell>
          <cell r="F954" t="str">
            <v>E20370</v>
          </cell>
          <cell r="G954" t="str">
            <v>Other Supplies &amp; Services</v>
          </cell>
          <cell r="H954" t="str">
            <v>E20370 Other Supplies &amp; Services</v>
          </cell>
          <cell r="I954" t="str">
            <v>E203</v>
          </cell>
          <cell r="J954" t="str">
            <v>Supplies &amp; Services</v>
          </cell>
          <cell r="K954" t="str">
            <v>E203 Supplies &amp; Services</v>
          </cell>
          <cell r="L954" t="str">
            <v>E2</v>
          </cell>
          <cell r="M954" t="str">
            <v>Overheads</v>
          </cell>
          <cell r="N954" t="str">
            <v>E2 Overheads</v>
          </cell>
          <cell r="O954" t="str">
            <v>KP01</v>
          </cell>
        </row>
        <row r="955">
          <cell r="A955">
            <v>670030</v>
          </cell>
          <cell r="B955" t="str">
            <v>UK - Accommodation -PREFY13</v>
          </cell>
          <cell r="C955" t="str">
            <v>E20370800</v>
          </cell>
          <cell r="D955" t="str">
            <v>Hotel Accommodation</v>
          </cell>
          <cell r="E955" t="str">
            <v>E20370800 Hotel Accommodation</v>
          </cell>
          <cell r="F955" t="str">
            <v>E20370</v>
          </cell>
          <cell r="G955" t="str">
            <v>Other Supplies &amp; Services</v>
          </cell>
          <cell r="H955" t="str">
            <v>E20370 Other Supplies &amp; Services</v>
          </cell>
          <cell r="I955" t="str">
            <v>E203</v>
          </cell>
          <cell r="J955" t="str">
            <v>Supplies &amp; Services</v>
          </cell>
          <cell r="K955" t="str">
            <v>E203 Supplies &amp; Services</v>
          </cell>
          <cell r="L955" t="str">
            <v>E2</v>
          </cell>
          <cell r="M955" t="str">
            <v>Overheads</v>
          </cell>
          <cell r="N955" t="str">
            <v>E2 Overheads</v>
          </cell>
          <cell r="O955" t="str">
            <v>KP01</v>
          </cell>
        </row>
        <row r="956">
          <cell r="A956">
            <v>670035</v>
          </cell>
          <cell r="B956" t="str">
            <v>UK - Accommodation -PREFY13</v>
          </cell>
          <cell r="C956" t="str">
            <v>E20370800</v>
          </cell>
          <cell r="D956" t="str">
            <v>Hotel Accommodation</v>
          </cell>
          <cell r="E956" t="str">
            <v>E20370800 Hotel Accommodation</v>
          </cell>
          <cell r="F956" t="str">
            <v>E20370</v>
          </cell>
          <cell r="G956" t="str">
            <v>Other Supplies &amp; Services</v>
          </cell>
          <cell r="H956" t="str">
            <v>E20370 Other Supplies &amp; Services</v>
          </cell>
          <cell r="I956" t="str">
            <v>E203</v>
          </cell>
          <cell r="J956" t="str">
            <v>Supplies &amp; Services</v>
          </cell>
          <cell r="K956" t="str">
            <v>E203 Supplies &amp; Services</v>
          </cell>
          <cell r="L956" t="str">
            <v>E2</v>
          </cell>
          <cell r="M956" t="str">
            <v>Overheads</v>
          </cell>
          <cell r="N956" t="str">
            <v>E2 Overheads</v>
          </cell>
          <cell r="O956" t="str">
            <v>KP01</v>
          </cell>
        </row>
        <row r="957">
          <cell r="A957">
            <v>670040</v>
          </cell>
          <cell r="B957" t="str">
            <v>Overseas - Subsistence -PREFY13</v>
          </cell>
          <cell r="C957" t="str">
            <v>E20370820</v>
          </cell>
          <cell r="D957" t="str">
            <v>Subsistence</v>
          </cell>
          <cell r="E957" t="str">
            <v>E20370820 Subsistence</v>
          </cell>
          <cell r="F957" t="str">
            <v>E20370</v>
          </cell>
          <cell r="G957" t="str">
            <v>Other Supplies &amp; Services</v>
          </cell>
          <cell r="H957" t="str">
            <v>E20370 Other Supplies &amp; Services</v>
          </cell>
          <cell r="I957" t="str">
            <v>E203</v>
          </cell>
          <cell r="J957" t="str">
            <v>Supplies &amp; Services</v>
          </cell>
          <cell r="K957" t="str">
            <v>E203 Supplies &amp; Services</v>
          </cell>
          <cell r="L957" t="str">
            <v>E2</v>
          </cell>
          <cell r="M957" t="str">
            <v>Overheads</v>
          </cell>
          <cell r="N957" t="str">
            <v>E2 Overheads</v>
          </cell>
          <cell r="O957" t="str">
            <v>KP01</v>
          </cell>
        </row>
        <row r="958">
          <cell r="A958">
            <v>670050</v>
          </cell>
          <cell r="B958" t="str">
            <v>Overseas - Accommodation -PREFY13</v>
          </cell>
          <cell r="C958" t="str">
            <v>E20370800</v>
          </cell>
          <cell r="D958" t="str">
            <v>Hotel Accommodation</v>
          </cell>
          <cell r="E958" t="str">
            <v>E20370800 Hotel Accommodation</v>
          </cell>
          <cell r="F958" t="str">
            <v>E20370</v>
          </cell>
          <cell r="G958" t="str">
            <v>Other Supplies &amp; Services</v>
          </cell>
          <cell r="H958" t="str">
            <v>E20370 Other Supplies &amp; Services</v>
          </cell>
          <cell r="I958" t="str">
            <v>E203</v>
          </cell>
          <cell r="J958" t="str">
            <v>Supplies &amp; Services</v>
          </cell>
          <cell r="K958" t="str">
            <v>E203 Supplies &amp; Services</v>
          </cell>
          <cell r="L958" t="str">
            <v>E2</v>
          </cell>
          <cell r="M958" t="str">
            <v>Overheads</v>
          </cell>
          <cell r="N958" t="str">
            <v>E2 Overheads</v>
          </cell>
          <cell r="O958" t="str">
            <v>KP01</v>
          </cell>
        </row>
        <row r="959">
          <cell r="A959">
            <v>670060</v>
          </cell>
          <cell r="B959" t="str">
            <v>Members - Allowances -PREFY13</v>
          </cell>
          <cell r="C959" t="str">
            <v>E20360000</v>
          </cell>
          <cell r="D959" t="str">
            <v>Members Allowances</v>
          </cell>
          <cell r="E959" t="str">
            <v>E20360000 Members Allowances</v>
          </cell>
          <cell r="F959" t="str">
            <v>E20360</v>
          </cell>
          <cell r="G959" t="str">
            <v>Members Allowances</v>
          </cell>
          <cell r="H959" t="str">
            <v>E20360 Members Allowances</v>
          </cell>
          <cell r="I959" t="str">
            <v>E203</v>
          </cell>
          <cell r="J959" t="str">
            <v>Supplies &amp; Services</v>
          </cell>
          <cell r="K959" t="str">
            <v>E203 Supplies &amp; Services</v>
          </cell>
          <cell r="L959" t="str">
            <v>E2</v>
          </cell>
          <cell r="M959" t="str">
            <v>Overheads</v>
          </cell>
          <cell r="N959" t="str">
            <v>E2 Overheads</v>
          </cell>
          <cell r="O959" t="str">
            <v>KP01</v>
          </cell>
        </row>
        <row r="960">
          <cell r="A960">
            <v>670070</v>
          </cell>
          <cell r="B960" t="str">
            <v>Members - NI -PREFY13</v>
          </cell>
          <cell r="C960" t="str">
            <v>E10901000</v>
          </cell>
          <cell r="D960" t="str">
            <v>Members NI</v>
          </cell>
          <cell r="E960" t="str">
            <v>E10901000 Members NI</v>
          </cell>
          <cell r="F960" t="str">
            <v>E10901</v>
          </cell>
          <cell r="G960" t="str">
            <v>NI Payable on Police Authority Members Remuneration</v>
          </cell>
          <cell r="H960" t="str">
            <v>E10901 NI Payable on Police Authority Members Remuneration</v>
          </cell>
          <cell r="I960" t="str">
            <v>E109</v>
          </cell>
          <cell r="J960" t="str">
            <v>Other Employee Expenses</v>
          </cell>
          <cell r="K960" t="str">
            <v>E109 Other Employee Expenses</v>
          </cell>
          <cell r="L960" t="str">
            <v>E1</v>
          </cell>
          <cell r="M960" t="str">
            <v>Pay &amp; Employment Costs</v>
          </cell>
          <cell r="N960" t="str">
            <v>E1 Pay &amp; Employment Costs</v>
          </cell>
          <cell r="O960" t="str">
            <v>KP01</v>
          </cell>
        </row>
        <row r="961">
          <cell r="A961">
            <v>670080</v>
          </cell>
          <cell r="B961" t="str">
            <v>Grants &amp; Professional Subscriptions -PRE</v>
          </cell>
          <cell r="C961" t="str">
            <v>E20370500</v>
          </cell>
          <cell r="D961" t="str">
            <v>Subscriptions &amp; Licences</v>
          </cell>
          <cell r="E961" t="str">
            <v>E20370500 Subscriptions &amp; Licences</v>
          </cell>
          <cell r="F961" t="str">
            <v>E20370</v>
          </cell>
          <cell r="G961" t="str">
            <v>Other Supplies &amp; Services</v>
          </cell>
          <cell r="H961" t="str">
            <v>E20370 Other Supplies &amp; Services</v>
          </cell>
          <cell r="I961" t="str">
            <v>E203</v>
          </cell>
          <cell r="J961" t="str">
            <v>Supplies &amp; Services</v>
          </cell>
          <cell r="K961" t="str">
            <v>E203 Supplies &amp; Services</v>
          </cell>
          <cell r="L961" t="str">
            <v>E2</v>
          </cell>
          <cell r="M961" t="str">
            <v>Overheads</v>
          </cell>
          <cell r="N961" t="str">
            <v>E2 Overheads</v>
          </cell>
          <cell r="O961" t="str">
            <v>KP01</v>
          </cell>
        </row>
        <row r="962">
          <cell r="A962">
            <v>670090</v>
          </cell>
          <cell r="B962" t="str">
            <v>Miscellaneous Insurances -PREFY13</v>
          </cell>
          <cell r="C962" t="str">
            <v>E20406000</v>
          </cell>
          <cell r="D962" t="str">
            <v>Third Party Insurance</v>
          </cell>
          <cell r="E962" t="str">
            <v>E20406000 Third Party Insurance</v>
          </cell>
          <cell r="F962" t="str">
            <v>E20406</v>
          </cell>
          <cell r="G962" t="str">
            <v>Third Party Insurance</v>
          </cell>
          <cell r="H962" t="str">
            <v>E20406 Third Party Insurance</v>
          </cell>
          <cell r="I962" t="str">
            <v>E204</v>
          </cell>
          <cell r="J962" t="str">
            <v>Third Party Payments</v>
          </cell>
          <cell r="K962" t="str">
            <v>E204 Third Party Payments</v>
          </cell>
          <cell r="L962" t="str">
            <v>E2</v>
          </cell>
          <cell r="M962" t="str">
            <v>Overheads</v>
          </cell>
          <cell r="N962" t="str">
            <v>E2 Overheads</v>
          </cell>
          <cell r="O962" t="str">
            <v>KP01</v>
          </cell>
        </row>
        <row r="963">
          <cell r="A963">
            <v>670100</v>
          </cell>
          <cell r="B963" t="str">
            <v>Statutory Advertising -PREFY13</v>
          </cell>
          <cell r="C963" t="str">
            <v>E20370520</v>
          </cell>
          <cell r="D963" t="str">
            <v>Advertising (non staff) &amp; Public Relations costs.</v>
          </cell>
          <cell r="E963" t="str">
            <v>E20370520 Advertising (non staff) &amp; Public Relations costs.</v>
          </cell>
          <cell r="F963" t="str">
            <v>E20370</v>
          </cell>
          <cell r="G963" t="str">
            <v>Other Supplies &amp; Services</v>
          </cell>
          <cell r="H963" t="str">
            <v>E20370 Other Supplies &amp; Services</v>
          </cell>
          <cell r="I963" t="str">
            <v>E203</v>
          </cell>
          <cell r="J963" t="str">
            <v>Supplies &amp; Services</v>
          </cell>
          <cell r="K963" t="str">
            <v>E203 Supplies &amp; Services</v>
          </cell>
          <cell r="L963" t="str">
            <v>E2</v>
          </cell>
          <cell r="M963" t="str">
            <v>Overheads</v>
          </cell>
          <cell r="N963" t="str">
            <v>E2 Overheads</v>
          </cell>
          <cell r="O963" t="str">
            <v>KP01</v>
          </cell>
        </row>
        <row r="964">
          <cell r="A964">
            <v>670110</v>
          </cell>
          <cell r="B964" t="str">
            <v>Recovery of Vehicles -PREFY13</v>
          </cell>
          <cell r="C964" t="str">
            <v>E20370250</v>
          </cell>
          <cell r="D964" t="str">
            <v>Vehicle Recovery costs.</v>
          </cell>
          <cell r="E964" t="str">
            <v>E20370250 Vehicle Recovery costs.</v>
          </cell>
          <cell r="F964" t="str">
            <v>E20370</v>
          </cell>
          <cell r="G964" t="str">
            <v>Other Supplies &amp; Services</v>
          </cell>
          <cell r="H964" t="str">
            <v>E20370 Other Supplies &amp; Services</v>
          </cell>
          <cell r="I964" t="str">
            <v>E203</v>
          </cell>
          <cell r="J964" t="str">
            <v>Supplies &amp; Services</v>
          </cell>
          <cell r="K964" t="str">
            <v>E203 Supplies &amp; Services</v>
          </cell>
          <cell r="L964" t="str">
            <v>E2</v>
          </cell>
          <cell r="M964" t="str">
            <v>Overheads</v>
          </cell>
          <cell r="N964" t="str">
            <v>E2 Overheads</v>
          </cell>
          <cell r="O964" t="str">
            <v>KP01</v>
          </cell>
        </row>
        <row r="965">
          <cell r="A965">
            <v>670120</v>
          </cell>
          <cell r="B965" t="str">
            <v>Stray Dogs -PREFY13</v>
          </cell>
          <cell r="C965" t="str">
            <v>E20370300</v>
          </cell>
          <cell r="D965" t="str">
            <v>Stranded &amp; stray related costs</v>
          </cell>
          <cell r="E965" t="str">
            <v>E20370300 Stranded &amp; stray related costs</v>
          </cell>
          <cell r="F965" t="str">
            <v>E20370</v>
          </cell>
          <cell r="G965" t="str">
            <v>Other Supplies &amp; Services</v>
          </cell>
          <cell r="H965" t="str">
            <v>E20370 Other Supplies &amp; Services</v>
          </cell>
          <cell r="I965" t="str">
            <v>E203</v>
          </cell>
          <cell r="J965" t="str">
            <v>Supplies &amp; Services</v>
          </cell>
          <cell r="K965" t="str">
            <v>E203 Supplies &amp; Services</v>
          </cell>
          <cell r="L965" t="str">
            <v>E2</v>
          </cell>
          <cell r="M965" t="str">
            <v>Overheads</v>
          </cell>
          <cell r="N965" t="str">
            <v>E2 Overheads</v>
          </cell>
          <cell r="O965" t="str">
            <v>KP01</v>
          </cell>
        </row>
        <row r="966">
          <cell r="A966">
            <v>670130</v>
          </cell>
          <cell r="B966" t="str">
            <v>Warrants -PREFY13</v>
          </cell>
          <cell r="C966" t="str">
            <v>E20370320</v>
          </cell>
          <cell r="D966" t="str">
            <v>Warrants &amp; Permits</v>
          </cell>
          <cell r="E966" t="str">
            <v>E20370320 Warrants &amp; Permits</v>
          </cell>
          <cell r="F966" t="str">
            <v>E20370</v>
          </cell>
          <cell r="G966" t="str">
            <v>Other Supplies &amp; Services</v>
          </cell>
          <cell r="H966" t="str">
            <v>E20370 Other Supplies &amp; Services</v>
          </cell>
          <cell r="I966" t="str">
            <v>E203</v>
          </cell>
          <cell r="J966" t="str">
            <v>Supplies &amp; Services</v>
          </cell>
          <cell r="K966" t="str">
            <v>E203 Supplies &amp; Services</v>
          </cell>
          <cell r="L966" t="str">
            <v>E2</v>
          </cell>
          <cell r="M966" t="str">
            <v>Overheads</v>
          </cell>
          <cell r="N966" t="str">
            <v>E2 Overheads</v>
          </cell>
          <cell r="O966" t="str">
            <v>KP01</v>
          </cell>
        </row>
        <row r="967">
          <cell r="A967">
            <v>670140</v>
          </cell>
          <cell r="B967" t="str">
            <v>Detective Incidentals -PREFY13</v>
          </cell>
          <cell r="C967" t="str">
            <v>E20330000</v>
          </cell>
          <cell r="D967" t="str">
            <v>Investigative Expenses</v>
          </cell>
          <cell r="E967" t="str">
            <v>E20330000 Investigative Expenses</v>
          </cell>
          <cell r="F967" t="str">
            <v>E20330</v>
          </cell>
          <cell r="G967" t="str">
            <v>Investigative Expenses</v>
          </cell>
          <cell r="H967" t="str">
            <v>E20330 Investigative Expenses</v>
          </cell>
          <cell r="I967" t="str">
            <v>E203</v>
          </cell>
          <cell r="J967" t="str">
            <v>Supplies &amp; Services</v>
          </cell>
          <cell r="K967" t="str">
            <v>E203 Supplies &amp; Services</v>
          </cell>
          <cell r="L967" t="str">
            <v>E2</v>
          </cell>
          <cell r="M967" t="str">
            <v>Overheads</v>
          </cell>
          <cell r="N967" t="str">
            <v>E2 Overheads</v>
          </cell>
          <cell r="O967" t="str">
            <v>KP01</v>
          </cell>
        </row>
        <row r="968">
          <cell r="A968">
            <v>670150</v>
          </cell>
          <cell r="B968" t="str">
            <v>Official Hospitality -PREFY13</v>
          </cell>
          <cell r="C968" t="str">
            <v>E20370450</v>
          </cell>
          <cell r="D968" t="str">
            <v>Costs relating to Entertaining &amp; Presentations.</v>
          </cell>
          <cell r="E968" t="str">
            <v>E20370450 Costs relating to Entertaining &amp; Presentations.</v>
          </cell>
          <cell r="F968" t="str">
            <v>E20370</v>
          </cell>
          <cell r="G968" t="str">
            <v>Other Supplies &amp; Services</v>
          </cell>
          <cell r="H968" t="str">
            <v>E20370 Other Supplies &amp; Services</v>
          </cell>
          <cell r="I968" t="str">
            <v>E203</v>
          </cell>
          <cell r="J968" t="str">
            <v>Supplies &amp; Services</v>
          </cell>
          <cell r="K968" t="str">
            <v>E203 Supplies &amp; Services</v>
          </cell>
          <cell r="L968" t="str">
            <v>E2</v>
          </cell>
          <cell r="M968" t="str">
            <v>Overheads</v>
          </cell>
          <cell r="N968" t="str">
            <v>E2 Overheads</v>
          </cell>
          <cell r="O968" t="str">
            <v>KP01</v>
          </cell>
        </row>
        <row r="969">
          <cell r="A969">
            <v>670160</v>
          </cell>
          <cell r="B969" t="str">
            <v>Ex Gratia Payments -PREFY13</v>
          </cell>
          <cell r="C969" t="str">
            <v>E20330000</v>
          </cell>
          <cell r="D969" t="str">
            <v>Investigative Expenses</v>
          </cell>
          <cell r="E969" t="str">
            <v>E20330000 Investigative Expenses</v>
          </cell>
          <cell r="F969" t="str">
            <v>E20330</v>
          </cell>
          <cell r="G969" t="str">
            <v>Investigative Expenses</v>
          </cell>
          <cell r="H969" t="str">
            <v>E20330 Investigative Expenses</v>
          </cell>
          <cell r="I969" t="str">
            <v>E203</v>
          </cell>
          <cell r="J969" t="str">
            <v>Supplies &amp; Services</v>
          </cell>
          <cell r="K969" t="str">
            <v>E203 Supplies &amp; Services</v>
          </cell>
          <cell r="L969" t="str">
            <v>E2</v>
          </cell>
          <cell r="M969" t="str">
            <v>Overheads</v>
          </cell>
          <cell r="N969" t="str">
            <v>E2 Overheads</v>
          </cell>
          <cell r="O969" t="str">
            <v>KP01</v>
          </cell>
        </row>
        <row r="970">
          <cell r="A970">
            <v>670170</v>
          </cell>
          <cell r="B970" t="str">
            <v>Capital Cash Journal Payments -PREFY13</v>
          </cell>
          <cell r="C970" t="str">
            <v>E20330000</v>
          </cell>
          <cell r="D970" t="str">
            <v>Investigative Expenses</v>
          </cell>
          <cell r="E970" t="str">
            <v>E20330000 Investigative Expenses</v>
          </cell>
          <cell r="F970" t="str">
            <v>E20330</v>
          </cell>
          <cell r="G970" t="str">
            <v>Investigative Expenses</v>
          </cell>
          <cell r="H970" t="str">
            <v>E20330 Investigative Expenses</v>
          </cell>
          <cell r="I970" t="str">
            <v>E203</v>
          </cell>
          <cell r="J970" t="str">
            <v>Supplies &amp; Services</v>
          </cell>
          <cell r="K970" t="str">
            <v>E203 Supplies &amp; Services</v>
          </cell>
          <cell r="L970" t="str">
            <v>E2</v>
          </cell>
          <cell r="M970" t="str">
            <v>Overheads</v>
          </cell>
          <cell r="N970" t="str">
            <v>E2 Overheads</v>
          </cell>
          <cell r="O970" t="str">
            <v>KP01</v>
          </cell>
        </row>
        <row r="971">
          <cell r="A971">
            <v>671000</v>
          </cell>
          <cell r="B971" t="str">
            <v>Capital Charges - Depn - Op Property</v>
          </cell>
          <cell r="C971" t="str">
            <v>E50101010</v>
          </cell>
          <cell r="D971" t="str">
            <v>Capital Charges</v>
          </cell>
          <cell r="E971" t="str">
            <v>E50101010 Capital Charges</v>
          </cell>
          <cell r="F971" t="str">
            <v>E50101</v>
          </cell>
          <cell r="G971" t="str">
            <v>Depreciation and Impairment Losses</v>
          </cell>
          <cell r="H971" t="str">
            <v>E50101 Depreciation and Impairment Losses</v>
          </cell>
          <cell r="I971" t="str">
            <v>E501</v>
          </cell>
          <cell r="J971" t="str">
            <v>Reconciling items between Management Accounts &amp; Statutory Financial Reporting.</v>
          </cell>
          <cell r="K971" t="str">
            <v>E501 Reconciling items between Management Accounts &amp; Statutory Financial Reporting.</v>
          </cell>
          <cell r="L971" t="str">
            <v>E5</v>
          </cell>
          <cell r="M971" t="str">
            <v>Reconciling Items</v>
          </cell>
          <cell r="N971" t="str">
            <v>E5 Reconciling Items</v>
          </cell>
          <cell r="O971" t="str">
            <v>KP01</v>
          </cell>
        </row>
        <row r="972">
          <cell r="A972">
            <v>671001</v>
          </cell>
          <cell r="B972" t="str">
            <v>Capital Charges - Depn - Vehicle, Plant</v>
          </cell>
          <cell r="C972" t="str">
            <v>E50101010</v>
          </cell>
          <cell r="D972" t="str">
            <v>Capital Charges</v>
          </cell>
          <cell r="E972" t="str">
            <v>E50101010 Capital Charges</v>
          </cell>
          <cell r="F972" t="str">
            <v>E50101</v>
          </cell>
          <cell r="G972" t="str">
            <v>Depreciation and Impairment Losses</v>
          </cell>
          <cell r="H972" t="str">
            <v>E50101 Depreciation and Impairment Losses</v>
          </cell>
          <cell r="I972" t="str">
            <v>E501</v>
          </cell>
          <cell r="J972" t="str">
            <v>Reconciling items between Management Accounts &amp; Statutory Financial Reporting.</v>
          </cell>
          <cell r="K972" t="str">
            <v>E501 Reconciling items between Management Accounts &amp; Statutory Financial Reporting.</v>
          </cell>
          <cell r="L972" t="str">
            <v>E5</v>
          </cell>
          <cell r="M972" t="str">
            <v>Reconciling Items</v>
          </cell>
          <cell r="N972" t="str">
            <v>E5 Reconciling Items</v>
          </cell>
          <cell r="O972" t="str">
            <v>KP01</v>
          </cell>
        </row>
        <row r="973">
          <cell r="A973">
            <v>671002</v>
          </cell>
          <cell r="B973" t="str">
            <v>Capital Charges - Int - Op Property</v>
          </cell>
          <cell r="C973" t="str">
            <v>E50101010</v>
          </cell>
          <cell r="D973" t="str">
            <v>Capital Charges</v>
          </cell>
          <cell r="E973" t="str">
            <v>E50101010 Capital Charges</v>
          </cell>
          <cell r="F973" t="str">
            <v>E50101</v>
          </cell>
          <cell r="G973" t="str">
            <v>Depreciation and Impairment Losses</v>
          </cell>
          <cell r="H973" t="str">
            <v>E50101 Depreciation and Impairment Losses</v>
          </cell>
          <cell r="I973" t="str">
            <v>E501</v>
          </cell>
          <cell r="J973" t="str">
            <v>Reconciling items between Management Accounts &amp; Statutory Financial Reporting.</v>
          </cell>
          <cell r="K973" t="str">
            <v>E501 Reconciling items between Management Accounts &amp; Statutory Financial Reporting.</v>
          </cell>
          <cell r="L973" t="str">
            <v>E5</v>
          </cell>
          <cell r="M973" t="str">
            <v>Reconciling Items</v>
          </cell>
          <cell r="N973" t="str">
            <v>E5 Reconciling Items</v>
          </cell>
          <cell r="O973" t="str">
            <v>KP01</v>
          </cell>
        </row>
        <row r="974">
          <cell r="A974">
            <v>671003</v>
          </cell>
          <cell r="B974" t="str">
            <v>Capital Charges - Int - Vehicles, Plant</v>
          </cell>
          <cell r="C974" t="str">
            <v>E50101010</v>
          </cell>
          <cell r="D974" t="str">
            <v>Capital Charges</v>
          </cell>
          <cell r="E974" t="str">
            <v>E50101010 Capital Charges</v>
          </cell>
          <cell r="F974" t="str">
            <v>E50101</v>
          </cell>
          <cell r="G974" t="str">
            <v>Depreciation and Impairment Losses</v>
          </cell>
          <cell r="H974" t="str">
            <v>E50101 Depreciation and Impairment Losses</v>
          </cell>
          <cell r="I974" t="str">
            <v>E501</v>
          </cell>
          <cell r="J974" t="str">
            <v>Reconciling items between Management Accounts &amp; Statutory Financial Reporting.</v>
          </cell>
          <cell r="K974" t="str">
            <v>E501 Reconciling items between Management Accounts &amp; Statutory Financial Reporting.</v>
          </cell>
          <cell r="L974" t="str">
            <v>E5</v>
          </cell>
          <cell r="M974" t="str">
            <v>Reconciling Items</v>
          </cell>
          <cell r="N974" t="str">
            <v>E5 Reconciling Items</v>
          </cell>
          <cell r="O974" t="str">
            <v>KP01</v>
          </cell>
        </row>
        <row r="975">
          <cell r="A975">
            <v>671004</v>
          </cell>
          <cell r="B975" t="str">
            <v>Write Down - Capital Contributions</v>
          </cell>
          <cell r="C975" t="str">
            <v>E50101010</v>
          </cell>
          <cell r="D975" t="str">
            <v>Capital Charges</v>
          </cell>
          <cell r="E975" t="str">
            <v>E50101010 Capital Charges</v>
          </cell>
          <cell r="F975" t="str">
            <v>E50101</v>
          </cell>
          <cell r="G975" t="str">
            <v>Depreciation and Impairment Losses</v>
          </cell>
          <cell r="H975" t="str">
            <v>E50101 Depreciation and Impairment Losses</v>
          </cell>
          <cell r="I975" t="str">
            <v>E501</v>
          </cell>
          <cell r="J975" t="str">
            <v>Reconciling items between Management Accounts &amp; Statutory Financial Reporting.</v>
          </cell>
          <cell r="K975" t="str">
            <v>E501 Reconciling items between Management Accounts &amp; Statutory Financial Reporting.</v>
          </cell>
          <cell r="L975" t="str">
            <v>E5</v>
          </cell>
          <cell r="M975" t="str">
            <v>Reconciling Items</v>
          </cell>
          <cell r="N975" t="str">
            <v>E5 Reconciling Items</v>
          </cell>
          <cell r="O975" t="str">
            <v>KP01</v>
          </cell>
        </row>
        <row r="976">
          <cell r="A976">
            <v>671005</v>
          </cell>
          <cell r="B976" t="str">
            <v>Write Down - Capital Grants</v>
          </cell>
          <cell r="C976" t="str">
            <v>E50101010</v>
          </cell>
          <cell r="D976" t="str">
            <v>Capital Charges</v>
          </cell>
          <cell r="E976" t="str">
            <v>E50101010 Capital Charges</v>
          </cell>
          <cell r="F976" t="str">
            <v>E50101</v>
          </cell>
          <cell r="G976" t="str">
            <v>Depreciation and Impairment Losses</v>
          </cell>
          <cell r="H976" t="str">
            <v>E50101 Depreciation and Impairment Losses</v>
          </cell>
          <cell r="I976" t="str">
            <v>E501</v>
          </cell>
          <cell r="J976" t="str">
            <v>Reconciling items between Management Accounts &amp; Statutory Financial Reporting.</v>
          </cell>
          <cell r="K976" t="str">
            <v>E501 Reconciling items between Management Accounts &amp; Statutory Financial Reporting.</v>
          </cell>
          <cell r="L976" t="str">
            <v>E5</v>
          </cell>
          <cell r="M976" t="str">
            <v>Reconciling Items</v>
          </cell>
          <cell r="N976" t="str">
            <v>E5 Reconciling Items</v>
          </cell>
          <cell r="O976" t="str">
            <v>KP01</v>
          </cell>
        </row>
        <row r="977">
          <cell r="A977">
            <v>671006</v>
          </cell>
          <cell r="B977" t="str">
            <v>Transfer to SRA</v>
          </cell>
          <cell r="C977" t="str">
            <v>E50101010</v>
          </cell>
          <cell r="D977" t="str">
            <v>Capital Charges</v>
          </cell>
          <cell r="E977" t="str">
            <v>E50101010 Capital Charges</v>
          </cell>
          <cell r="F977" t="str">
            <v>E50101</v>
          </cell>
          <cell r="G977" t="str">
            <v>Depreciation and Impairment Losses</v>
          </cell>
          <cell r="H977" t="str">
            <v>E50101 Depreciation and Impairment Losses</v>
          </cell>
          <cell r="I977" t="str">
            <v>E501</v>
          </cell>
          <cell r="J977" t="str">
            <v>Reconciling items between Management Accounts &amp; Statutory Financial Reporting.</v>
          </cell>
          <cell r="K977" t="str">
            <v>E501 Reconciling items between Management Accounts &amp; Statutory Financial Reporting.</v>
          </cell>
          <cell r="L977" t="str">
            <v>E5</v>
          </cell>
          <cell r="M977" t="str">
            <v>Reconciling Items</v>
          </cell>
          <cell r="N977" t="str">
            <v>E5 Reconciling Items</v>
          </cell>
          <cell r="O977" t="str">
            <v>KP01</v>
          </cell>
        </row>
        <row r="978">
          <cell r="A978">
            <v>671007</v>
          </cell>
          <cell r="B978" t="str">
            <v>Amortisation of Grants/Contributions</v>
          </cell>
          <cell r="C978" t="str">
            <v>E50101010</v>
          </cell>
          <cell r="D978" t="str">
            <v>Capital Charges</v>
          </cell>
          <cell r="E978" t="str">
            <v>E50101010 Capital Charges</v>
          </cell>
          <cell r="F978" t="str">
            <v>E50101</v>
          </cell>
          <cell r="G978" t="str">
            <v>Depreciation and Impairment Losses</v>
          </cell>
          <cell r="H978" t="str">
            <v>E50101 Depreciation and Impairment Losses</v>
          </cell>
          <cell r="I978" t="str">
            <v>E501</v>
          </cell>
          <cell r="J978" t="str">
            <v>Reconciling items between Management Accounts &amp; Statutory Financial Reporting.</v>
          </cell>
          <cell r="K978" t="str">
            <v>E501 Reconciling items between Management Accounts &amp; Statutory Financial Reporting.</v>
          </cell>
          <cell r="L978" t="str">
            <v>E5</v>
          </cell>
          <cell r="M978" t="str">
            <v>Reconciling Items</v>
          </cell>
          <cell r="N978" t="str">
            <v>E5 Reconciling Items</v>
          </cell>
          <cell r="O978" t="str">
            <v>KP01</v>
          </cell>
        </row>
        <row r="979">
          <cell r="A979">
            <v>671008</v>
          </cell>
          <cell r="B979" t="str">
            <v>Completed WIP not resulting in inc valua</v>
          </cell>
          <cell r="C979" t="str">
            <v>E50101010</v>
          </cell>
          <cell r="D979" t="str">
            <v>Capital Charges</v>
          </cell>
          <cell r="E979" t="str">
            <v>E50101010 Capital Charges</v>
          </cell>
          <cell r="F979" t="str">
            <v>E50101</v>
          </cell>
          <cell r="G979" t="str">
            <v>Depreciation and Impairment Losses</v>
          </cell>
          <cell r="H979" t="str">
            <v>E50101 Depreciation and Impairment Losses</v>
          </cell>
          <cell r="I979" t="str">
            <v>E501</v>
          </cell>
          <cell r="J979" t="str">
            <v>Reconciling items between Management Accounts &amp; Statutory Financial Reporting.</v>
          </cell>
          <cell r="K979" t="str">
            <v>E501 Reconciling items between Management Accounts &amp; Statutory Financial Reporting.</v>
          </cell>
          <cell r="L979" t="str">
            <v>E5</v>
          </cell>
          <cell r="M979" t="str">
            <v>Reconciling Items</v>
          </cell>
          <cell r="N979" t="str">
            <v>E5 Reconciling Items</v>
          </cell>
          <cell r="O979" t="str">
            <v>KP01</v>
          </cell>
        </row>
        <row r="980">
          <cell r="A980">
            <v>671009</v>
          </cell>
          <cell r="B980" t="str">
            <v>Interest - Operational Property</v>
          </cell>
          <cell r="C980" t="str">
            <v>E50101010</v>
          </cell>
          <cell r="D980" t="str">
            <v>Capital Charges</v>
          </cell>
          <cell r="E980" t="str">
            <v>E50101010 Capital Charges</v>
          </cell>
          <cell r="F980" t="str">
            <v>E50101</v>
          </cell>
          <cell r="G980" t="str">
            <v>Depreciation and Impairment Losses</v>
          </cell>
          <cell r="H980" t="str">
            <v>E50101 Depreciation and Impairment Losses</v>
          </cell>
          <cell r="I980" t="str">
            <v>E501</v>
          </cell>
          <cell r="J980" t="str">
            <v>Reconciling items between Management Accounts &amp; Statutory Financial Reporting.</v>
          </cell>
          <cell r="K980" t="str">
            <v>E501 Reconciling items between Management Accounts &amp; Statutory Financial Reporting.</v>
          </cell>
          <cell r="L980" t="str">
            <v>E5</v>
          </cell>
          <cell r="M980" t="str">
            <v>Reconciling Items</v>
          </cell>
          <cell r="N980" t="str">
            <v>E5 Reconciling Items</v>
          </cell>
          <cell r="O980" t="str">
            <v>KP01</v>
          </cell>
        </row>
        <row r="981">
          <cell r="A981">
            <v>671010</v>
          </cell>
          <cell r="B981" t="str">
            <v>Depreciation - Property</v>
          </cell>
          <cell r="C981" t="str">
            <v>E50101010</v>
          </cell>
          <cell r="D981" t="str">
            <v>Capital Charges</v>
          </cell>
          <cell r="E981" t="str">
            <v>E50101010 Capital Charges</v>
          </cell>
          <cell r="F981" t="str">
            <v>E50101</v>
          </cell>
          <cell r="G981" t="str">
            <v>Depreciation and Impairment Losses</v>
          </cell>
          <cell r="H981" t="str">
            <v>E50101 Depreciation and Impairment Losses</v>
          </cell>
          <cell r="I981" t="str">
            <v>E501</v>
          </cell>
          <cell r="J981" t="str">
            <v>Reconciling items between Management Accounts &amp; Statutory Financial Reporting.</v>
          </cell>
          <cell r="K981" t="str">
            <v>E501 Reconciling items between Management Accounts &amp; Statutory Financial Reporting.</v>
          </cell>
          <cell r="L981" t="str">
            <v>E5</v>
          </cell>
          <cell r="M981" t="str">
            <v>Reconciling Items</v>
          </cell>
          <cell r="N981" t="str">
            <v>E5 Reconciling Items</v>
          </cell>
          <cell r="O981" t="str">
            <v>KP01</v>
          </cell>
        </row>
        <row r="982">
          <cell r="A982">
            <v>671011</v>
          </cell>
          <cell r="B982" t="str">
            <v>Depreciation - Plant and Equipment</v>
          </cell>
          <cell r="C982" t="str">
            <v>E50101010</v>
          </cell>
          <cell r="D982" t="str">
            <v>Capital Charges</v>
          </cell>
          <cell r="E982" t="str">
            <v>E50101010 Capital Charges</v>
          </cell>
          <cell r="F982" t="str">
            <v>E50101</v>
          </cell>
          <cell r="G982" t="str">
            <v>Depreciation and Impairment Losses</v>
          </cell>
          <cell r="H982" t="str">
            <v>E50101 Depreciation and Impairment Losses</v>
          </cell>
          <cell r="I982" t="str">
            <v>E501</v>
          </cell>
          <cell r="J982" t="str">
            <v>Reconciling items between Management Accounts &amp; Statutory Financial Reporting.</v>
          </cell>
          <cell r="K982" t="str">
            <v>E501 Reconciling items between Management Accounts &amp; Statutory Financial Reporting.</v>
          </cell>
          <cell r="L982" t="str">
            <v>E5</v>
          </cell>
          <cell r="M982" t="str">
            <v>Reconciling Items</v>
          </cell>
          <cell r="N982" t="str">
            <v>E5 Reconciling Items</v>
          </cell>
          <cell r="O982" t="str">
            <v>KP01</v>
          </cell>
        </row>
        <row r="983">
          <cell r="A983">
            <v>671012</v>
          </cell>
          <cell r="B983" t="str">
            <v>Depreciation - Vessels</v>
          </cell>
          <cell r="C983" t="str">
            <v>E50101010</v>
          </cell>
          <cell r="D983" t="str">
            <v>Capital Charges</v>
          </cell>
          <cell r="E983" t="str">
            <v>E50101010 Capital Charges</v>
          </cell>
          <cell r="F983" t="str">
            <v>E50101</v>
          </cell>
          <cell r="G983" t="str">
            <v>Depreciation and Impairment Losses</v>
          </cell>
          <cell r="H983" t="str">
            <v>E50101 Depreciation and Impairment Losses</v>
          </cell>
          <cell r="I983" t="str">
            <v>E501</v>
          </cell>
          <cell r="J983" t="str">
            <v>Reconciling items between Management Accounts &amp; Statutory Financial Reporting.</v>
          </cell>
          <cell r="K983" t="str">
            <v>E501 Reconciling items between Management Accounts &amp; Statutory Financial Reporting.</v>
          </cell>
          <cell r="L983" t="str">
            <v>E5</v>
          </cell>
          <cell r="M983" t="str">
            <v>Reconciling Items</v>
          </cell>
          <cell r="N983" t="str">
            <v>E5 Reconciling Items</v>
          </cell>
          <cell r="O983" t="str">
            <v>KP01</v>
          </cell>
        </row>
        <row r="984">
          <cell r="A984">
            <v>671013</v>
          </cell>
          <cell r="B984" t="str">
            <v>Depreciation - Vehicles</v>
          </cell>
          <cell r="C984" t="str">
            <v>E50101010</v>
          </cell>
          <cell r="D984" t="str">
            <v>Capital Charges</v>
          </cell>
          <cell r="E984" t="str">
            <v>E50101010 Capital Charges</v>
          </cell>
          <cell r="F984" t="str">
            <v>E50101</v>
          </cell>
          <cell r="G984" t="str">
            <v>Depreciation and Impairment Losses</v>
          </cell>
          <cell r="H984" t="str">
            <v>E50101 Depreciation and Impairment Losses</v>
          </cell>
          <cell r="I984" t="str">
            <v>E501</v>
          </cell>
          <cell r="J984" t="str">
            <v>Reconciling items between Management Accounts &amp; Statutory Financial Reporting.</v>
          </cell>
          <cell r="K984" t="str">
            <v>E501 Reconciling items between Management Accounts &amp; Statutory Financial Reporting.</v>
          </cell>
          <cell r="L984" t="str">
            <v>E5</v>
          </cell>
          <cell r="M984" t="str">
            <v>Reconciling Items</v>
          </cell>
          <cell r="N984" t="str">
            <v>E5 Reconciling Items</v>
          </cell>
          <cell r="O984" t="str">
            <v>KP01</v>
          </cell>
        </row>
        <row r="985">
          <cell r="A985">
            <v>671014</v>
          </cell>
          <cell r="B985" t="str">
            <v>Amortisation - Intangibles Software</v>
          </cell>
          <cell r="C985" t="str">
            <v>E50101010</v>
          </cell>
          <cell r="D985" t="str">
            <v>Capital Charges</v>
          </cell>
          <cell r="E985" t="str">
            <v>E50101010 Capital Charges</v>
          </cell>
          <cell r="F985" t="str">
            <v>E50101</v>
          </cell>
          <cell r="G985" t="str">
            <v>Depreciation and Impairment Losses</v>
          </cell>
          <cell r="H985" t="str">
            <v>E50101 Depreciation and Impairment Losses</v>
          </cell>
          <cell r="I985" t="str">
            <v>E501</v>
          </cell>
          <cell r="J985" t="str">
            <v>Reconciling items between Management Accounts &amp; Statutory Financial Reporting.</v>
          </cell>
          <cell r="K985" t="str">
            <v>E501 Reconciling items between Management Accounts &amp; Statutory Financial Reporting.</v>
          </cell>
          <cell r="L985" t="str">
            <v>E5</v>
          </cell>
          <cell r="M985" t="str">
            <v>Reconciling Items</v>
          </cell>
          <cell r="N985" t="str">
            <v>E5 Reconciling Items</v>
          </cell>
          <cell r="O985" t="str">
            <v>KP01</v>
          </cell>
        </row>
        <row r="986">
          <cell r="A986">
            <v>671015</v>
          </cell>
          <cell r="B986" t="str">
            <v>Amortisation - Intangibles Non Software</v>
          </cell>
          <cell r="C986" t="str">
            <v>E50101010</v>
          </cell>
          <cell r="D986" t="str">
            <v>Capital Charges</v>
          </cell>
          <cell r="E986" t="str">
            <v>E50101010 Capital Charges</v>
          </cell>
          <cell r="F986" t="str">
            <v>E50101</v>
          </cell>
          <cell r="G986" t="str">
            <v>Depreciation and Impairment Losses</v>
          </cell>
          <cell r="H986" t="str">
            <v>E50101 Depreciation and Impairment Losses</v>
          </cell>
          <cell r="I986" t="str">
            <v>E501</v>
          </cell>
          <cell r="J986" t="str">
            <v>Reconciling items between Management Accounts &amp; Statutory Financial Reporting.</v>
          </cell>
          <cell r="K986" t="str">
            <v>E501 Reconciling items between Management Accounts &amp; Statutory Financial Reporting.</v>
          </cell>
          <cell r="L986" t="str">
            <v>E5</v>
          </cell>
          <cell r="M986" t="str">
            <v>Reconciling Items</v>
          </cell>
          <cell r="N986" t="str">
            <v>E5 Reconciling Items</v>
          </cell>
          <cell r="O986" t="str">
            <v>KP01</v>
          </cell>
        </row>
        <row r="987">
          <cell r="A987">
            <v>672000</v>
          </cell>
          <cell r="B987" t="str">
            <v>Asset Disposal costs</v>
          </cell>
          <cell r="C987" t="str">
            <v>E50101020</v>
          </cell>
          <cell r="D987" t="str">
            <v>Asset Disposal costs</v>
          </cell>
          <cell r="E987" t="str">
            <v>E50101020 Asset Disposal costs</v>
          </cell>
          <cell r="F987" t="str">
            <v>E50101</v>
          </cell>
          <cell r="G987" t="str">
            <v>Depreciation and Impairment Losses</v>
          </cell>
          <cell r="H987" t="str">
            <v>E50101 Depreciation and Impairment Losses</v>
          </cell>
          <cell r="I987" t="str">
            <v>E501</v>
          </cell>
          <cell r="J987" t="str">
            <v>Reconciling items between Management Accounts &amp; Statutory Financial Reporting.</v>
          </cell>
          <cell r="K987" t="str">
            <v>E501 Reconciling items between Management Accounts &amp; Statutory Financial Reporting.</v>
          </cell>
          <cell r="L987" t="str">
            <v>E5</v>
          </cell>
          <cell r="M987" t="str">
            <v>Reconciling Items</v>
          </cell>
          <cell r="N987" t="str">
            <v>E5 Reconciling Items</v>
          </cell>
          <cell r="O987" t="str">
            <v>KP01</v>
          </cell>
        </row>
        <row r="988">
          <cell r="A988">
            <v>673000</v>
          </cell>
          <cell r="B988" t="str">
            <v>Transfer Affecting SMGFB Amortisation of</v>
          </cell>
          <cell r="C988" t="str">
            <v>E50101030</v>
          </cell>
          <cell r="D988" t="str">
            <v>Impairment</v>
          </cell>
          <cell r="E988" t="str">
            <v>E50101030 Impairment</v>
          </cell>
          <cell r="F988" t="str">
            <v>E50101</v>
          </cell>
          <cell r="G988" t="str">
            <v>Depreciation and Impairment Losses</v>
          </cell>
          <cell r="H988" t="str">
            <v>E50101 Depreciation and Impairment Losses</v>
          </cell>
          <cell r="I988" t="str">
            <v>E501</v>
          </cell>
          <cell r="J988" t="str">
            <v>Reconciling items between Management Accounts &amp; Statutory Financial Reporting.</v>
          </cell>
          <cell r="K988" t="str">
            <v>E501 Reconciling items between Management Accounts &amp; Statutory Financial Reporting.</v>
          </cell>
          <cell r="L988" t="str">
            <v>E5</v>
          </cell>
          <cell r="M988" t="str">
            <v>Reconciling Items</v>
          </cell>
          <cell r="N988" t="str">
            <v>E5 Reconciling Items</v>
          </cell>
          <cell r="O988" t="str">
            <v>KP01</v>
          </cell>
        </row>
        <row r="989">
          <cell r="A989">
            <v>673001</v>
          </cell>
          <cell r="B989" t="str">
            <v>Transfer Affecting SMR Icelandic Bank Im</v>
          </cell>
          <cell r="C989" t="str">
            <v>E50101030</v>
          </cell>
          <cell r="D989" t="str">
            <v>Impairment</v>
          </cell>
          <cell r="E989" t="str">
            <v>E50101030 Impairment</v>
          </cell>
          <cell r="F989" t="str">
            <v>E50101</v>
          </cell>
          <cell r="G989" t="str">
            <v>Depreciation and Impairment Losses</v>
          </cell>
          <cell r="H989" t="str">
            <v>E50101 Depreciation and Impairment Losses</v>
          </cell>
          <cell r="I989" t="str">
            <v>E501</v>
          </cell>
          <cell r="J989" t="str">
            <v>Reconciling items between Management Accounts &amp; Statutory Financial Reporting.</v>
          </cell>
          <cell r="K989" t="str">
            <v>E501 Reconciling items between Management Accounts &amp; Statutory Financial Reporting.</v>
          </cell>
          <cell r="L989" t="str">
            <v>E5</v>
          </cell>
          <cell r="M989" t="str">
            <v>Reconciling Items</v>
          </cell>
          <cell r="N989" t="str">
            <v>E5 Reconciling Items</v>
          </cell>
          <cell r="O989" t="str">
            <v>KP01</v>
          </cell>
        </row>
        <row r="990">
          <cell r="A990">
            <v>673002</v>
          </cell>
          <cell r="B990" t="str">
            <v>Transfer Affecting SMR Icelandic Bank In</v>
          </cell>
          <cell r="C990" t="str">
            <v>E50101030</v>
          </cell>
          <cell r="D990" t="str">
            <v>Impairment</v>
          </cell>
          <cell r="E990" t="str">
            <v>E50101030 Impairment</v>
          </cell>
          <cell r="F990" t="str">
            <v>E50101</v>
          </cell>
          <cell r="G990" t="str">
            <v>Depreciation and Impairment Losses</v>
          </cell>
          <cell r="H990" t="str">
            <v>E50101 Depreciation and Impairment Losses</v>
          </cell>
          <cell r="I990" t="str">
            <v>E501</v>
          </cell>
          <cell r="J990" t="str">
            <v>Reconciling items between Management Accounts &amp; Statutory Financial Reporting.</v>
          </cell>
          <cell r="K990" t="str">
            <v>E501 Reconciling items between Management Accounts &amp; Statutory Financial Reporting.</v>
          </cell>
          <cell r="L990" t="str">
            <v>E5</v>
          </cell>
          <cell r="M990" t="str">
            <v>Reconciling Items</v>
          </cell>
          <cell r="N990" t="str">
            <v>E5 Reconciling Items</v>
          </cell>
          <cell r="O990" t="str">
            <v>KP01</v>
          </cell>
        </row>
        <row r="991">
          <cell r="A991">
            <v>673003</v>
          </cell>
          <cell r="B991" t="str">
            <v>Impairment Losses</v>
          </cell>
          <cell r="C991" t="str">
            <v>E50101030</v>
          </cell>
          <cell r="D991" t="str">
            <v>Impairment</v>
          </cell>
          <cell r="E991" t="str">
            <v>E50101030 Impairment</v>
          </cell>
          <cell r="F991" t="str">
            <v>E50101</v>
          </cell>
          <cell r="G991" t="str">
            <v>Depreciation and Impairment Losses</v>
          </cell>
          <cell r="H991" t="str">
            <v>E50101 Depreciation and Impairment Losses</v>
          </cell>
          <cell r="I991" t="str">
            <v>E501</v>
          </cell>
          <cell r="J991" t="str">
            <v>Reconciling items between Management Accounts &amp; Statutory Financial Reporting.</v>
          </cell>
          <cell r="K991" t="str">
            <v>E501 Reconciling items between Management Accounts &amp; Statutory Financial Reporting.</v>
          </cell>
          <cell r="L991" t="str">
            <v>E5</v>
          </cell>
          <cell r="M991" t="str">
            <v>Reconciling Items</v>
          </cell>
          <cell r="N991" t="str">
            <v>E5 Reconciling Items</v>
          </cell>
          <cell r="O991" t="str">
            <v>KP01</v>
          </cell>
        </row>
        <row r="992">
          <cell r="A992">
            <v>673004</v>
          </cell>
          <cell r="B992" t="str">
            <v>Impairment Icelandic Bank</v>
          </cell>
          <cell r="C992" t="str">
            <v>E50101030</v>
          </cell>
          <cell r="D992" t="str">
            <v>Impairment</v>
          </cell>
          <cell r="E992" t="str">
            <v>E50101030 Impairment</v>
          </cell>
          <cell r="F992" t="str">
            <v>E50101</v>
          </cell>
          <cell r="G992" t="str">
            <v>Depreciation and Impairment Losses</v>
          </cell>
          <cell r="H992" t="str">
            <v>E50101 Depreciation and Impairment Losses</v>
          </cell>
          <cell r="I992" t="str">
            <v>E501</v>
          </cell>
          <cell r="J992" t="str">
            <v>Reconciling items between Management Accounts &amp; Statutory Financial Reporting.</v>
          </cell>
          <cell r="K992" t="str">
            <v>E501 Reconciling items between Management Accounts &amp; Statutory Financial Reporting.</v>
          </cell>
          <cell r="L992" t="str">
            <v>E5</v>
          </cell>
          <cell r="M992" t="str">
            <v>Reconciling Items</v>
          </cell>
          <cell r="N992" t="str">
            <v>E5 Reconciling Items</v>
          </cell>
          <cell r="O992" t="str">
            <v>KP01</v>
          </cell>
        </row>
        <row r="993">
          <cell r="A993">
            <v>673005</v>
          </cell>
          <cell r="B993" t="str">
            <v>Impairment on Precept</v>
          </cell>
          <cell r="C993" t="str">
            <v>E50101030</v>
          </cell>
          <cell r="D993" t="str">
            <v>Impairment</v>
          </cell>
          <cell r="E993" t="str">
            <v>E50101030 Impairment</v>
          </cell>
          <cell r="F993" t="str">
            <v>E50101</v>
          </cell>
          <cell r="G993" t="str">
            <v>Depreciation and Impairment Losses</v>
          </cell>
          <cell r="H993" t="str">
            <v>E50101 Depreciation and Impairment Losses</v>
          </cell>
          <cell r="I993" t="str">
            <v>E501</v>
          </cell>
          <cell r="J993" t="str">
            <v>Reconciling items between Management Accounts &amp; Statutory Financial Reporting.</v>
          </cell>
          <cell r="K993" t="str">
            <v>E501 Reconciling items between Management Accounts &amp; Statutory Financial Reporting.</v>
          </cell>
          <cell r="L993" t="str">
            <v>E5</v>
          </cell>
          <cell r="M993" t="str">
            <v>Reconciling Items</v>
          </cell>
          <cell r="N993" t="str">
            <v>E5 Reconciling Items</v>
          </cell>
          <cell r="O993" t="str">
            <v>KP01</v>
          </cell>
        </row>
        <row r="994">
          <cell r="A994">
            <v>673006</v>
          </cell>
          <cell r="B994" t="str">
            <v>Reversal of previous Fixed Asset Impairm</v>
          </cell>
          <cell r="C994" t="str">
            <v>E50101030</v>
          </cell>
          <cell r="D994" t="str">
            <v>Impairment</v>
          </cell>
          <cell r="E994" t="str">
            <v>E50101030 Impairment</v>
          </cell>
          <cell r="F994" t="str">
            <v>E50101</v>
          </cell>
          <cell r="G994" t="str">
            <v>Depreciation and Impairment Losses</v>
          </cell>
          <cell r="H994" t="str">
            <v>E50101 Depreciation and Impairment Losses</v>
          </cell>
          <cell r="I994" t="str">
            <v>E501</v>
          </cell>
          <cell r="J994" t="str">
            <v>Reconciling items between Management Accounts &amp; Statutory Financial Reporting.</v>
          </cell>
          <cell r="K994" t="str">
            <v>E501 Reconciling items between Management Accounts &amp; Statutory Financial Reporting.</v>
          </cell>
          <cell r="L994" t="str">
            <v>E5</v>
          </cell>
          <cell r="M994" t="str">
            <v>Reconciling Items</v>
          </cell>
          <cell r="N994" t="str">
            <v>E5 Reconciling Items</v>
          </cell>
          <cell r="O994" t="str">
            <v>KP01</v>
          </cell>
        </row>
        <row r="995">
          <cell r="A995">
            <v>673007</v>
          </cell>
          <cell r="B995" t="str">
            <v>Reversal of Impairment Losses</v>
          </cell>
          <cell r="C995" t="str">
            <v>E50101030</v>
          </cell>
          <cell r="D995" t="str">
            <v>Impairment</v>
          </cell>
          <cell r="E995" t="str">
            <v>E50101030 Impairment</v>
          </cell>
          <cell r="F995" t="str">
            <v>E50101</v>
          </cell>
          <cell r="G995" t="str">
            <v>Depreciation and Impairment Losses</v>
          </cell>
          <cell r="H995" t="str">
            <v>E50101 Depreciation and Impairment Losses</v>
          </cell>
          <cell r="I995" t="str">
            <v>E501</v>
          </cell>
          <cell r="J995" t="str">
            <v>Reconciling items between Management Accounts &amp; Statutory Financial Reporting.</v>
          </cell>
          <cell r="K995" t="str">
            <v>E501 Reconciling items between Management Accounts &amp; Statutory Financial Reporting.</v>
          </cell>
          <cell r="L995" t="str">
            <v>E5</v>
          </cell>
          <cell r="M995" t="str">
            <v>Reconciling Items</v>
          </cell>
          <cell r="N995" t="str">
            <v>E5 Reconciling Items</v>
          </cell>
          <cell r="O995" t="str">
            <v>KP01</v>
          </cell>
        </row>
        <row r="996">
          <cell r="A996">
            <v>674000</v>
          </cell>
          <cell r="B996" t="str">
            <v>Current Service Cost  - Police</v>
          </cell>
          <cell r="C996" t="str">
            <v>E50102010</v>
          </cell>
          <cell r="D996" t="str">
            <v>FRS 17 Current cost of service - Police Officer</v>
          </cell>
          <cell r="E996" t="str">
            <v>E50102010 FRS 17 Current cost of service - Police Officer</v>
          </cell>
          <cell r="F996" t="str">
            <v>E50102</v>
          </cell>
          <cell r="G996" t="str">
            <v>FRS17 Adjustments</v>
          </cell>
          <cell r="H996" t="str">
            <v>E50102 FRS17 Adjustments</v>
          </cell>
          <cell r="I996" t="str">
            <v>E501</v>
          </cell>
          <cell r="J996" t="str">
            <v>Reconciling items between Management Accounts &amp; Statutory Financial Reporting.</v>
          </cell>
          <cell r="K996" t="str">
            <v>E501 Reconciling items between Management Accounts &amp; Statutory Financial Reporting.</v>
          </cell>
          <cell r="L996" t="str">
            <v>E5</v>
          </cell>
          <cell r="M996" t="str">
            <v>Reconciling Items</v>
          </cell>
          <cell r="N996" t="str">
            <v>E5 Reconciling Items</v>
          </cell>
          <cell r="O996" t="str">
            <v>KP01</v>
          </cell>
        </row>
        <row r="997">
          <cell r="A997">
            <v>675000</v>
          </cell>
          <cell r="B997" t="str">
            <v>Current Service Cost - PSE</v>
          </cell>
          <cell r="C997" t="str">
            <v>E50102020</v>
          </cell>
          <cell r="D997" t="str">
            <v>FRS 17 Current cost of service - Police Staff</v>
          </cell>
          <cell r="E997" t="str">
            <v>E50102020 FRS 17 Current cost of service - Police Staff</v>
          </cell>
          <cell r="F997" t="str">
            <v>E50102</v>
          </cell>
          <cell r="G997" t="str">
            <v>FRS17 Adjustments</v>
          </cell>
          <cell r="H997" t="str">
            <v>E50102 FRS17 Adjustments</v>
          </cell>
          <cell r="I997" t="str">
            <v>E501</v>
          </cell>
          <cell r="J997" t="str">
            <v>Reconciling items between Management Accounts &amp; Statutory Financial Reporting.</v>
          </cell>
          <cell r="K997" t="str">
            <v>E501 Reconciling items between Management Accounts &amp; Statutory Financial Reporting.</v>
          </cell>
          <cell r="L997" t="str">
            <v>E5</v>
          </cell>
          <cell r="M997" t="str">
            <v>Reconciling Items</v>
          </cell>
          <cell r="N997" t="str">
            <v>E5 Reconciling Items</v>
          </cell>
          <cell r="O997" t="str">
            <v>KP01</v>
          </cell>
        </row>
        <row r="998">
          <cell r="A998">
            <v>676000</v>
          </cell>
          <cell r="B998" t="str">
            <v>Past Service Costs - Police</v>
          </cell>
          <cell r="C998" t="str">
            <v>E50102030</v>
          </cell>
          <cell r="D998" t="str">
            <v>Past Service Costs - Police Officer</v>
          </cell>
          <cell r="E998" t="str">
            <v>E50102030 Past Service Costs - Police Officer</v>
          </cell>
          <cell r="F998" t="str">
            <v>E50102</v>
          </cell>
          <cell r="G998" t="str">
            <v>FRS17 Adjustments</v>
          </cell>
          <cell r="H998" t="str">
            <v>E50102 FRS17 Adjustments</v>
          </cell>
          <cell r="I998" t="str">
            <v>E501</v>
          </cell>
          <cell r="J998" t="str">
            <v>Reconciling items between Management Accounts &amp; Statutory Financial Reporting.</v>
          </cell>
          <cell r="K998" t="str">
            <v>E501 Reconciling items between Management Accounts &amp; Statutory Financial Reporting.</v>
          </cell>
          <cell r="L998" t="str">
            <v>E5</v>
          </cell>
          <cell r="M998" t="str">
            <v>Reconciling Items</v>
          </cell>
          <cell r="N998" t="str">
            <v>E5 Reconciling Items</v>
          </cell>
          <cell r="O998" t="str">
            <v>KP01</v>
          </cell>
        </row>
        <row r="999">
          <cell r="A999">
            <v>677000</v>
          </cell>
          <cell r="B999" t="str">
            <v>Past Service Costs - PSE</v>
          </cell>
          <cell r="C999" t="str">
            <v>E50102040</v>
          </cell>
          <cell r="D999" t="str">
            <v>Past Service Costs - Police Staff</v>
          </cell>
          <cell r="E999" t="str">
            <v>E50102040 Past Service Costs - Police Staff</v>
          </cell>
          <cell r="F999" t="str">
            <v>E50102</v>
          </cell>
          <cell r="G999" t="str">
            <v>FRS17 Adjustments</v>
          </cell>
          <cell r="H999" t="str">
            <v>E50102 FRS17 Adjustments</v>
          </cell>
          <cell r="I999" t="str">
            <v>E501</v>
          </cell>
          <cell r="J999" t="str">
            <v>Reconciling items between Management Accounts &amp; Statutory Financial Reporting.</v>
          </cell>
          <cell r="K999" t="str">
            <v>E501 Reconciling items between Management Accounts &amp; Statutory Financial Reporting.</v>
          </cell>
          <cell r="L999" t="str">
            <v>E5</v>
          </cell>
          <cell r="M999" t="str">
            <v>Reconciling Items</v>
          </cell>
          <cell r="N999" t="str">
            <v>E5 Reconciling Items</v>
          </cell>
          <cell r="O999" t="str">
            <v>KP01</v>
          </cell>
        </row>
        <row r="1000">
          <cell r="A1000">
            <v>678000</v>
          </cell>
          <cell r="B1000" t="str">
            <v>Curtailments &amp; Settlements</v>
          </cell>
          <cell r="C1000" t="str">
            <v>E50102050</v>
          </cell>
          <cell r="D1000" t="str">
            <v>Curtailments &amp; Settlements</v>
          </cell>
          <cell r="E1000" t="str">
            <v>E50102050 Curtailments &amp; Settlements</v>
          </cell>
          <cell r="F1000" t="str">
            <v>E50102</v>
          </cell>
          <cell r="G1000" t="str">
            <v>FRS17 Adjustments</v>
          </cell>
          <cell r="H1000" t="str">
            <v>E50102 FRS17 Adjustments</v>
          </cell>
          <cell r="I1000" t="str">
            <v>E501</v>
          </cell>
          <cell r="J1000" t="str">
            <v>Reconciling items between Management Accounts &amp; Statutory Financial Reporting.</v>
          </cell>
          <cell r="K1000" t="str">
            <v>E501 Reconciling items between Management Accounts &amp; Statutory Financial Reporting.</v>
          </cell>
          <cell r="L1000" t="str">
            <v>E5</v>
          </cell>
          <cell r="M1000" t="str">
            <v>Reconciling Items</v>
          </cell>
          <cell r="N1000" t="str">
            <v>E5 Reconciling Items</v>
          </cell>
          <cell r="O1000" t="str">
            <v>KP01</v>
          </cell>
        </row>
        <row r="1001">
          <cell r="A1001">
            <v>679000</v>
          </cell>
          <cell r="B1001" t="str">
            <v>LGPS Net interest</v>
          </cell>
          <cell r="C1001" t="str">
            <v>E50102060</v>
          </cell>
          <cell r="D1001" t="str">
            <v>Pensions Interest Cost</v>
          </cell>
          <cell r="E1001" t="str">
            <v>E50102060 Pensions Interest Cost</v>
          </cell>
          <cell r="F1001" t="str">
            <v>E50102</v>
          </cell>
          <cell r="G1001" t="str">
            <v>FRS17 Adjustments</v>
          </cell>
          <cell r="H1001" t="str">
            <v>E50102 FRS17 Adjustments</v>
          </cell>
          <cell r="I1001" t="str">
            <v>E501</v>
          </cell>
          <cell r="J1001" t="str">
            <v>Reconciling items between Management Accounts &amp; Statutory Financial Reporting.</v>
          </cell>
          <cell r="K1001" t="str">
            <v>E501 Reconciling items between Management Accounts &amp; Statutory Financial Reporting.</v>
          </cell>
          <cell r="L1001" t="str">
            <v>E5</v>
          </cell>
          <cell r="M1001" t="str">
            <v>Reconciling Items</v>
          </cell>
          <cell r="N1001" t="str">
            <v>E5 Reconciling Items</v>
          </cell>
          <cell r="O1001" t="str">
            <v>KP01</v>
          </cell>
        </row>
        <row r="1002">
          <cell r="A1002">
            <v>680000</v>
          </cell>
          <cell r="B1002" t="str">
            <v>Expected Return on Assets - Police</v>
          </cell>
          <cell r="C1002" t="str">
            <v>E50102070</v>
          </cell>
          <cell r="D1002" t="str">
            <v>Expected Return on Assets</v>
          </cell>
          <cell r="E1002" t="str">
            <v>E50102070 Expected Return on Assets</v>
          </cell>
          <cell r="F1002" t="str">
            <v>E50102</v>
          </cell>
          <cell r="G1002" t="str">
            <v>FRS17 Adjustments</v>
          </cell>
          <cell r="H1002" t="str">
            <v>E50102 FRS17 Adjustments</v>
          </cell>
          <cell r="I1002" t="str">
            <v>E501</v>
          </cell>
          <cell r="J1002" t="str">
            <v>Reconciling items between Management Accounts &amp; Statutory Financial Reporting.</v>
          </cell>
          <cell r="K1002" t="str">
            <v>E501 Reconciling items between Management Accounts &amp; Statutory Financial Reporting.</v>
          </cell>
          <cell r="L1002" t="str">
            <v>E5</v>
          </cell>
          <cell r="M1002" t="str">
            <v>Reconciling Items</v>
          </cell>
          <cell r="N1002" t="str">
            <v>E5 Reconciling Items</v>
          </cell>
          <cell r="O1002" t="str">
            <v>KP01</v>
          </cell>
        </row>
        <row r="1003">
          <cell r="A1003">
            <v>680001</v>
          </cell>
          <cell r="B1003" t="str">
            <v>Expected Return on Assets - PSE</v>
          </cell>
          <cell r="C1003" t="str">
            <v>E50102070</v>
          </cell>
          <cell r="D1003" t="str">
            <v>Expected Return on Assets</v>
          </cell>
          <cell r="E1003" t="str">
            <v>E50102070 Expected Return on Assets</v>
          </cell>
          <cell r="F1003" t="str">
            <v>E50102</v>
          </cell>
          <cell r="G1003" t="str">
            <v>FRS17 Adjustments</v>
          </cell>
          <cell r="H1003" t="str">
            <v>E50102 FRS17 Adjustments</v>
          </cell>
          <cell r="I1003" t="str">
            <v>E501</v>
          </cell>
          <cell r="J1003" t="str">
            <v>Reconciling items between Management Accounts &amp; Statutory Financial Reporting.</v>
          </cell>
          <cell r="K1003" t="str">
            <v>E501 Reconciling items between Management Accounts &amp; Statutory Financial Reporting.</v>
          </cell>
          <cell r="L1003" t="str">
            <v>E5</v>
          </cell>
          <cell r="M1003" t="str">
            <v>Reconciling Items</v>
          </cell>
          <cell r="N1003" t="str">
            <v>E5 Reconciling Items</v>
          </cell>
          <cell r="O1003" t="str">
            <v>KP01</v>
          </cell>
        </row>
        <row r="1004">
          <cell r="A1004">
            <v>680100</v>
          </cell>
          <cell r="B1004" t="str">
            <v>Other Local Authority -PREFY13</v>
          </cell>
          <cell r="C1004" t="str">
            <v>E20405000</v>
          </cell>
          <cell r="D1004" t="str">
            <v>Other Third Party Payments</v>
          </cell>
          <cell r="E1004" t="str">
            <v>E20405000 Other Third Party Payments</v>
          </cell>
          <cell r="F1004" t="str">
            <v>E20405</v>
          </cell>
          <cell r="G1004" t="str">
            <v>Other Third Party Payments</v>
          </cell>
          <cell r="H1004" t="str">
            <v>E20405 Other Third Party Payments</v>
          </cell>
          <cell r="I1004" t="str">
            <v>E204</v>
          </cell>
          <cell r="J1004" t="str">
            <v>Third Party Payments</v>
          </cell>
          <cell r="K1004" t="str">
            <v>E204 Third Party Payments</v>
          </cell>
          <cell r="L1004" t="str">
            <v>E2</v>
          </cell>
          <cell r="M1004" t="str">
            <v>Overheads</v>
          </cell>
          <cell r="N1004" t="str">
            <v>E2 Overheads</v>
          </cell>
          <cell r="O1004" t="str">
            <v>KP01</v>
          </cell>
        </row>
        <row r="1005">
          <cell r="A1005">
            <v>680110</v>
          </cell>
          <cell r="B1005" t="str">
            <v>Government Departments -PREFY13</v>
          </cell>
          <cell r="C1005" t="str">
            <v>E20405000</v>
          </cell>
          <cell r="D1005" t="str">
            <v>Other Third Party Payments</v>
          </cell>
          <cell r="E1005" t="str">
            <v>E20405000 Other Third Party Payments</v>
          </cell>
          <cell r="F1005" t="str">
            <v>E20405</v>
          </cell>
          <cell r="G1005" t="str">
            <v>Other Third Party Payments</v>
          </cell>
          <cell r="H1005" t="str">
            <v>E20405 Other Third Party Payments</v>
          </cell>
          <cell r="I1005" t="str">
            <v>E204</v>
          </cell>
          <cell r="J1005" t="str">
            <v>Third Party Payments</v>
          </cell>
          <cell r="K1005" t="str">
            <v>E204 Third Party Payments</v>
          </cell>
          <cell r="L1005" t="str">
            <v>E2</v>
          </cell>
          <cell r="M1005" t="str">
            <v>Overheads</v>
          </cell>
          <cell r="N1005" t="str">
            <v>E2 Overheads</v>
          </cell>
          <cell r="O1005" t="str">
            <v>KP01</v>
          </cell>
        </row>
        <row r="1006">
          <cell r="A1006">
            <v>680111</v>
          </cell>
          <cell r="B1006" t="str">
            <v>PNC Subscription -PREFY13</v>
          </cell>
          <cell r="C1006" t="str">
            <v>E20404000</v>
          </cell>
          <cell r="D1006" t="str">
            <v>Police National Computer / Database</v>
          </cell>
          <cell r="E1006" t="str">
            <v>E20404000 Police National Computer / Database</v>
          </cell>
          <cell r="F1006" t="str">
            <v>E20404</v>
          </cell>
          <cell r="G1006" t="str">
            <v>Police National Computer / Database</v>
          </cell>
          <cell r="H1006" t="str">
            <v>E20404 Police National Computer / Database</v>
          </cell>
          <cell r="I1006" t="str">
            <v>E204</v>
          </cell>
          <cell r="J1006" t="str">
            <v>Third Party Payments</v>
          </cell>
          <cell r="K1006" t="str">
            <v>E204 Third Party Payments</v>
          </cell>
          <cell r="L1006" t="str">
            <v>E2</v>
          </cell>
          <cell r="M1006" t="str">
            <v>Overheads</v>
          </cell>
          <cell r="N1006" t="str">
            <v>E2 Overheads</v>
          </cell>
          <cell r="O1006" t="str">
            <v>KP01</v>
          </cell>
        </row>
        <row r="1007">
          <cell r="A1007">
            <v>680112</v>
          </cell>
          <cell r="B1007" t="str">
            <v>Forensic Analysis -PREFY13</v>
          </cell>
          <cell r="C1007" t="str">
            <v>E20325000</v>
          </cell>
          <cell r="D1007" t="str">
            <v>Forensic Costs</v>
          </cell>
          <cell r="E1007" t="str">
            <v>E20325000 Forensic Costs</v>
          </cell>
          <cell r="F1007" t="str">
            <v>E20325</v>
          </cell>
          <cell r="G1007" t="str">
            <v>Forensic Costs</v>
          </cell>
          <cell r="H1007" t="str">
            <v>E20325 Forensic Costs</v>
          </cell>
          <cell r="I1007" t="str">
            <v>E203</v>
          </cell>
          <cell r="J1007" t="str">
            <v>Supplies &amp; Services</v>
          </cell>
          <cell r="K1007" t="str">
            <v>E203 Supplies &amp; Services</v>
          </cell>
          <cell r="L1007" t="str">
            <v>E2</v>
          </cell>
          <cell r="M1007" t="str">
            <v>Overheads</v>
          </cell>
          <cell r="N1007" t="str">
            <v>E2 Overheads</v>
          </cell>
          <cell r="O1007" t="str">
            <v>KP01</v>
          </cell>
        </row>
        <row r="1008">
          <cell r="A1008">
            <v>680120</v>
          </cell>
          <cell r="B1008" t="str">
            <v>Voluntary Organisations/Private -PREFY13</v>
          </cell>
          <cell r="C1008" t="str">
            <v>E20405000</v>
          </cell>
          <cell r="D1008" t="str">
            <v>Other Third Party Payments</v>
          </cell>
          <cell r="E1008" t="str">
            <v>E20405000 Other Third Party Payments</v>
          </cell>
          <cell r="F1008" t="str">
            <v>E20405</v>
          </cell>
          <cell r="G1008" t="str">
            <v>Other Third Party Payments</v>
          </cell>
          <cell r="H1008" t="str">
            <v>E20405 Other Third Party Payments</v>
          </cell>
          <cell r="I1008" t="str">
            <v>E204</v>
          </cell>
          <cell r="J1008" t="str">
            <v>Third Party Payments</v>
          </cell>
          <cell r="K1008" t="str">
            <v>E204 Third Party Payments</v>
          </cell>
          <cell r="L1008" t="str">
            <v>E2</v>
          </cell>
          <cell r="M1008" t="str">
            <v>Overheads</v>
          </cell>
          <cell r="N1008" t="str">
            <v>E2 Overheads</v>
          </cell>
          <cell r="O1008" t="str">
            <v>KP01</v>
          </cell>
        </row>
        <row r="1009">
          <cell r="A1009">
            <v>680130</v>
          </cell>
          <cell r="B1009" t="str">
            <v>National Crime Squad NCS -PREFY13</v>
          </cell>
          <cell r="C1009" t="str">
            <v>E20325000</v>
          </cell>
          <cell r="D1009" t="str">
            <v>Forensic Costs</v>
          </cell>
          <cell r="E1009" t="str">
            <v>E20325000 Forensic Costs</v>
          </cell>
          <cell r="F1009" t="str">
            <v>E20325</v>
          </cell>
          <cell r="G1009" t="str">
            <v>Forensic Costs</v>
          </cell>
          <cell r="H1009" t="str">
            <v>E20325 Forensic Costs</v>
          </cell>
          <cell r="I1009" t="str">
            <v>E203</v>
          </cell>
          <cell r="J1009" t="str">
            <v>Supplies &amp; Services</v>
          </cell>
          <cell r="K1009" t="str">
            <v>E203 Supplies &amp; Services</v>
          </cell>
          <cell r="L1009" t="str">
            <v>E2</v>
          </cell>
          <cell r="M1009" t="str">
            <v>Overheads</v>
          </cell>
          <cell r="N1009" t="str">
            <v>E2 Overheads</v>
          </cell>
          <cell r="O1009" t="str">
            <v>KP01</v>
          </cell>
        </row>
        <row r="1010">
          <cell r="A1010">
            <v>680140</v>
          </cell>
          <cell r="B1010" t="str">
            <v>National Criminal Intelligence Ser -PREF</v>
          </cell>
          <cell r="C1010" t="str">
            <v>E20325000</v>
          </cell>
          <cell r="D1010" t="str">
            <v>Forensic Costs</v>
          </cell>
          <cell r="E1010" t="str">
            <v>E20325000 Forensic Costs</v>
          </cell>
          <cell r="F1010" t="str">
            <v>E20325</v>
          </cell>
          <cell r="G1010" t="str">
            <v>Forensic Costs</v>
          </cell>
          <cell r="H1010" t="str">
            <v>E20325 Forensic Costs</v>
          </cell>
          <cell r="I1010" t="str">
            <v>E203</v>
          </cell>
          <cell r="J1010" t="str">
            <v>Supplies &amp; Services</v>
          </cell>
          <cell r="K1010" t="str">
            <v>E203 Supplies &amp; Services</v>
          </cell>
          <cell r="L1010" t="str">
            <v>E2</v>
          </cell>
          <cell r="M1010" t="str">
            <v>Overheads</v>
          </cell>
          <cell r="N1010" t="str">
            <v>E2 Overheads</v>
          </cell>
          <cell r="O1010" t="str">
            <v>KP01</v>
          </cell>
        </row>
        <row r="1011">
          <cell r="A1011">
            <v>680150</v>
          </cell>
          <cell r="B1011" t="str">
            <v>ACPO PAYMENTS -PREFY13</v>
          </cell>
          <cell r="C1011" t="str">
            <v>E20401000</v>
          </cell>
          <cell r="D1011" t="str">
            <v>Payments to other Government Bodies and Agencies</v>
          </cell>
          <cell r="E1011" t="str">
            <v>E20401000 Payments to other Government Bodies and Agencies</v>
          </cell>
          <cell r="F1011" t="str">
            <v>E20401</v>
          </cell>
          <cell r="G1011" t="str">
            <v>Collaboration &amp; Co Working</v>
          </cell>
          <cell r="H1011" t="str">
            <v>E20401 Collaboration &amp; Co Working</v>
          </cell>
          <cell r="I1011" t="str">
            <v>E204</v>
          </cell>
          <cell r="J1011" t="str">
            <v>Third Party Payments</v>
          </cell>
          <cell r="K1011" t="str">
            <v>E204 Third Party Payments</v>
          </cell>
          <cell r="L1011" t="str">
            <v>E2</v>
          </cell>
          <cell r="M1011" t="str">
            <v>Overheads</v>
          </cell>
          <cell r="N1011" t="str">
            <v>E2 Overheads</v>
          </cell>
          <cell r="O1011" t="str">
            <v>KP01</v>
          </cell>
        </row>
        <row r="1012">
          <cell r="A1012">
            <v>680160</v>
          </cell>
          <cell r="B1012" t="str">
            <v>Boarding Up Costs -PREFY13</v>
          </cell>
          <cell r="C1012" t="str">
            <v>E20330000</v>
          </cell>
          <cell r="D1012" t="str">
            <v>Investigative Expenses</v>
          </cell>
          <cell r="E1012" t="str">
            <v>E20330000 Investigative Expenses</v>
          </cell>
          <cell r="F1012" t="str">
            <v>E20330</v>
          </cell>
          <cell r="G1012" t="str">
            <v>Investigative Expenses</v>
          </cell>
          <cell r="H1012" t="str">
            <v>E20330 Investigative Expenses</v>
          </cell>
          <cell r="I1012" t="str">
            <v>E203</v>
          </cell>
          <cell r="J1012" t="str">
            <v>Supplies &amp; Services</v>
          </cell>
          <cell r="K1012" t="str">
            <v>E203 Supplies &amp; Services</v>
          </cell>
          <cell r="L1012" t="str">
            <v>E2</v>
          </cell>
          <cell r="M1012" t="str">
            <v>Overheads</v>
          </cell>
          <cell r="N1012" t="str">
            <v>E2 Overheads</v>
          </cell>
          <cell r="O1012" t="str">
            <v>KP01</v>
          </cell>
        </row>
        <row r="1013">
          <cell r="A1013">
            <v>681000</v>
          </cell>
          <cell r="B1013" t="str">
            <v>Reversal of IAS 19 pension costs</v>
          </cell>
          <cell r="C1013" t="str">
            <v>E50102080</v>
          </cell>
          <cell r="D1013" t="str">
            <v>Reversal of IAS 19 pension costs</v>
          </cell>
          <cell r="E1013" t="str">
            <v>E50102080 Reversal of IAS 19 pension costs</v>
          </cell>
          <cell r="F1013" t="str">
            <v>E50102</v>
          </cell>
          <cell r="G1013" t="str">
            <v>FRS17 Adjustments</v>
          </cell>
          <cell r="H1013" t="str">
            <v>E50102 FRS17 Adjustments</v>
          </cell>
          <cell r="I1013" t="str">
            <v>E501</v>
          </cell>
          <cell r="J1013" t="str">
            <v>Reconciling items between Management Accounts &amp; Statutory Financial Reporting.</v>
          </cell>
          <cell r="K1013" t="str">
            <v>E501 Reconciling items between Management Accounts &amp; Statutory Financial Reporting.</v>
          </cell>
          <cell r="L1013" t="str">
            <v>E5</v>
          </cell>
          <cell r="M1013" t="str">
            <v>Reconciling Items</v>
          </cell>
          <cell r="N1013" t="str">
            <v>E5 Reconciling Items</v>
          </cell>
          <cell r="O1013" t="str">
            <v>KP01</v>
          </cell>
        </row>
        <row r="1014">
          <cell r="A1014">
            <v>681001</v>
          </cell>
          <cell r="B1014" t="str">
            <v>LGPS Appropriation</v>
          </cell>
          <cell r="C1014" t="str">
            <v>E50102080</v>
          </cell>
          <cell r="D1014" t="str">
            <v>Reversal of IAS 19 pension costs</v>
          </cell>
          <cell r="E1014" t="str">
            <v>E50102080 Reversal of IAS 19 pension costs</v>
          </cell>
          <cell r="F1014" t="str">
            <v>E50102</v>
          </cell>
          <cell r="G1014" t="str">
            <v>FRS17 Adjustments</v>
          </cell>
          <cell r="H1014" t="str">
            <v>E50102 FRS17 Adjustments</v>
          </cell>
          <cell r="I1014" t="str">
            <v>E501</v>
          </cell>
          <cell r="J1014" t="str">
            <v>Reconciling items between Management Accounts &amp; Statutory Financial Reporting.</v>
          </cell>
          <cell r="K1014" t="str">
            <v>E501 Reconciling items between Management Accounts &amp; Statutory Financial Reporting.</v>
          </cell>
          <cell r="L1014" t="str">
            <v>E5</v>
          </cell>
          <cell r="M1014" t="str">
            <v>Reconciling Items</v>
          </cell>
          <cell r="N1014" t="str">
            <v>E5 Reconciling Items</v>
          </cell>
          <cell r="O1014" t="str">
            <v>KP01</v>
          </cell>
        </row>
        <row r="1015">
          <cell r="A1015">
            <v>681002</v>
          </cell>
          <cell r="B1015" t="str">
            <v>Police Pensions appropriation</v>
          </cell>
          <cell r="C1015" t="str">
            <v>E50102080</v>
          </cell>
          <cell r="D1015" t="str">
            <v>Reversal of IAS 19 pension costs</v>
          </cell>
          <cell r="E1015" t="str">
            <v>E50102080 Reversal of IAS 19 pension costs</v>
          </cell>
          <cell r="F1015" t="str">
            <v>E50102</v>
          </cell>
          <cell r="G1015" t="str">
            <v>FRS17 Adjustments</v>
          </cell>
          <cell r="H1015" t="str">
            <v>E50102 FRS17 Adjustments</v>
          </cell>
          <cell r="I1015" t="str">
            <v>E501</v>
          </cell>
          <cell r="J1015" t="str">
            <v>Reconciling items between Management Accounts &amp; Statutory Financial Reporting.</v>
          </cell>
          <cell r="K1015" t="str">
            <v>E501 Reconciling items between Management Accounts &amp; Statutory Financial Reporting.</v>
          </cell>
          <cell r="L1015" t="str">
            <v>E5</v>
          </cell>
          <cell r="M1015" t="str">
            <v>Reconciling Items</v>
          </cell>
          <cell r="N1015" t="str">
            <v>E5 Reconciling Items</v>
          </cell>
          <cell r="O1015" t="str">
            <v>KP01</v>
          </cell>
        </row>
        <row r="1016">
          <cell r="A1016">
            <v>682000</v>
          </cell>
          <cell r="B1016" t="str">
            <v>Transfers to/from Collection Fund Adj Ac</v>
          </cell>
          <cell r="C1016" t="str">
            <v>E50103000</v>
          </cell>
          <cell r="D1016" t="str">
            <v>Collection Fund Adjustments</v>
          </cell>
          <cell r="E1016" t="str">
            <v>E50103000 Collection Fund Adjustments</v>
          </cell>
          <cell r="F1016" t="str">
            <v>E50103</v>
          </cell>
          <cell r="G1016" t="str">
            <v>IFRS Adjustments</v>
          </cell>
          <cell r="H1016" t="str">
            <v>E50103 IFRS Adjustments</v>
          </cell>
          <cell r="I1016" t="str">
            <v>E501</v>
          </cell>
          <cell r="J1016" t="str">
            <v>Reconciling items between Management Accounts &amp; Statutory Financial Reporting.</v>
          </cell>
          <cell r="K1016" t="str">
            <v>E501 Reconciling items between Management Accounts &amp; Statutory Financial Reporting.</v>
          </cell>
          <cell r="L1016" t="str">
            <v>E5</v>
          </cell>
          <cell r="M1016" t="str">
            <v>Reconciling Items</v>
          </cell>
          <cell r="N1016" t="str">
            <v>E5 Reconciling Items</v>
          </cell>
          <cell r="O1016" t="str">
            <v>KP01</v>
          </cell>
        </row>
        <row r="1017">
          <cell r="A1017">
            <v>683000</v>
          </cell>
          <cell r="B1017" t="str">
            <v>Financial Instrument Adjustments</v>
          </cell>
          <cell r="C1017" t="str">
            <v>E50103020</v>
          </cell>
          <cell r="D1017" t="str">
            <v>Financial Instrument Adjustments</v>
          </cell>
          <cell r="E1017" t="str">
            <v>E50103020 Financial Instrument Adjustments</v>
          </cell>
          <cell r="F1017" t="str">
            <v>E50103</v>
          </cell>
          <cell r="G1017" t="str">
            <v>IFRS Adjustments</v>
          </cell>
          <cell r="H1017" t="str">
            <v>E50103 IFRS Adjustments</v>
          </cell>
          <cell r="I1017" t="str">
            <v>E501</v>
          </cell>
          <cell r="J1017" t="str">
            <v>Reconciling items between Management Accounts &amp; Statutory Financial Reporting.</v>
          </cell>
          <cell r="K1017" t="str">
            <v>E501 Reconciling items between Management Accounts &amp; Statutory Financial Reporting.</v>
          </cell>
          <cell r="L1017" t="str">
            <v>E5</v>
          </cell>
          <cell r="M1017" t="str">
            <v>Reconciling Items</v>
          </cell>
          <cell r="N1017" t="str">
            <v>E5 Reconciling Items</v>
          </cell>
          <cell r="O1017" t="str">
            <v>KP01</v>
          </cell>
        </row>
        <row r="1018">
          <cell r="A1018">
            <v>684000</v>
          </cell>
          <cell r="B1018" t="str">
            <v>Holiday Pay Accrual</v>
          </cell>
          <cell r="C1018" t="str">
            <v>E50103040</v>
          </cell>
          <cell r="D1018" t="str">
            <v>Holiday Pay Accrual</v>
          </cell>
          <cell r="E1018" t="str">
            <v>E50103040 Holiday Pay Accrual</v>
          </cell>
          <cell r="F1018" t="str">
            <v>E50103</v>
          </cell>
          <cell r="G1018" t="str">
            <v>IFRS Adjustments</v>
          </cell>
          <cell r="H1018" t="str">
            <v>E50103 IFRS Adjustments</v>
          </cell>
          <cell r="I1018" t="str">
            <v>E501</v>
          </cell>
          <cell r="J1018" t="str">
            <v>Reconciling items between Management Accounts &amp; Statutory Financial Reporting.</v>
          </cell>
          <cell r="K1018" t="str">
            <v>E501 Reconciling items between Management Accounts &amp; Statutory Financial Reporting.</v>
          </cell>
          <cell r="L1018" t="str">
            <v>E5</v>
          </cell>
          <cell r="M1018" t="str">
            <v>Reconciling Items</v>
          </cell>
          <cell r="N1018" t="str">
            <v>E5 Reconciling Items</v>
          </cell>
          <cell r="O1018" t="str">
            <v>KP01</v>
          </cell>
        </row>
        <row r="1019">
          <cell r="A1019">
            <v>684001</v>
          </cell>
          <cell r="B1019" t="str">
            <v>Reversal of Employee Benefits</v>
          </cell>
          <cell r="C1019" t="str">
            <v>E50103040</v>
          </cell>
          <cell r="D1019" t="str">
            <v>Holiday Pay Accrual</v>
          </cell>
          <cell r="E1019" t="str">
            <v>E50103040 Holiday Pay Accrual</v>
          </cell>
          <cell r="F1019" t="str">
            <v>E50103</v>
          </cell>
          <cell r="G1019" t="str">
            <v>IFRS Adjustments</v>
          </cell>
          <cell r="H1019" t="str">
            <v>E50103 IFRS Adjustments</v>
          </cell>
          <cell r="I1019" t="str">
            <v>E501</v>
          </cell>
          <cell r="J1019" t="str">
            <v>Reconciling items between Management Accounts &amp; Statutory Financial Reporting.</v>
          </cell>
          <cell r="K1019" t="str">
            <v>E501 Reconciling items between Management Accounts &amp; Statutory Financial Reporting.</v>
          </cell>
          <cell r="L1019" t="str">
            <v>E5</v>
          </cell>
          <cell r="M1019" t="str">
            <v>Reconciling Items</v>
          </cell>
          <cell r="N1019" t="str">
            <v>E5 Reconciling Items</v>
          </cell>
          <cell r="O1019" t="str">
            <v>KP01</v>
          </cell>
        </row>
        <row r="1020">
          <cell r="A1020">
            <v>685000</v>
          </cell>
          <cell r="B1020" t="str">
            <v>Reversal of Capital Grants Received in A</v>
          </cell>
          <cell r="C1020" t="str">
            <v>E50103050</v>
          </cell>
          <cell r="D1020" t="str">
            <v>Capital Grants</v>
          </cell>
          <cell r="E1020" t="str">
            <v>E50103050 Capital Grants</v>
          </cell>
          <cell r="F1020" t="str">
            <v>E50103</v>
          </cell>
          <cell r="G1020" t="str">
            <v>IFRS Adjustments</v>
          </cell>
          <cell r="H1020" t="str">
            <v>E50103 IFRS Adjustments</v>
          </cell>
          <cell r="I1020" t="str">
            <v>E501</v>
          </cell>
          <cell r="J1020" t="str">
            <v>Reconciling items between Management Accounts &amp; Statutory Financial Reporting.</v>
          </cell>
          <cell r="K1020" t="str">
            <v>E501 Reconciling items between Management Accounts &amp; Statutory Financial Reporting.</v>
          </cell>
          <cell r="L1020" t="str">
            <v>E5</v>
          </cell>
          <cell r="M1020" t="str">
            <v>Reconciling Items</v>
          </cell>
          <cell r="N1020" t="str">
            <v>E5 Reconciling Items</v>
          </cell>
          <cell r="O1020" t="str">
            <v>KP01</v>
          </cell>
        </row>
        <row r="1021">
          <cell r="A1021">
            <v>686000</v>
          </cell>
          <cell r="B1021" t="str">
            <v>Transfers affecting SMGFB</v>
          </cell>
          <cell r="C1021" t="str">
            <v>E50103060</v>
          </cell>
          <cell r="D1021" t="str">
            <v>Other IFRS Adjustments</v>
          </cell>
          <cell r="E1021" t="str">
            <v>E50103060 Other IFRS Adjustments</v>
          </cell>
          <cell r="F1021" t="str">
            <v>E50103</v>
          </cell>
          <cell r="G1021" t="str">
            <v>IFRS Adjustments</v>
          </cell>
          <cell r="H1021" t="str">
            <v>E50103 IFRS Adjustments</v>
          </cell>
          <cell r="I1021" t="str">
            <v>E501</v>
          </cell>
          <cell r="J1021" t="str">
            <v>Reconciling items between Management Accounts &amp; Statutory Financial Reporting.</v>
          </cell>
          <cell r="K1021" t="str">
            <v>E501 Reconciling items between Management Accounts &amp; Statutory Financial Reporting.</v>
          </cell>
          <cell r="L1021" t="str">
            <v>E5</v>
          </cell>
          <cell r="M1021" t="str">
            <v>Reconciling Items</v>
          </cell>
          <cell r="N1021" t="str">
            <v>E5 Reconciling Items</v>
          </cell>
          <cell r="O1021" t="str">
            <v>KP01</v>
          </cell>
        </row>
        <row r="1022">
          <cell r="A1022">
            <v>687000</v>
          </cell>
          <cell r="B1022" t="str">
            <v>Donated Assets</v>
          </cell>
          <cell r="C1022" t="str">
            <v>E50103100</v>
          </cell>
          <cell r="D1022" t="str">
            <v>Donated Assets</v>
          </cell>
          <cell r="E1022" t="str">
            <v>E50103100 Donated Assets</v>
          </cell>
          <cell r="F1022" t="str">
            <v>E50103</v>
          </cell>
          <cell r="G1022" t="str">
            <v>IFRS Adjustments</v>
          </cell>
          <cell r="H1022" t="str">
            <v>E50103 IFRS Adjustments</v>
          </cell>
          <cell r="I1022" t="str">
            <v>E501</v>
          </cell>
          <cell r="J1022" t="str">
            <v>Reconciling items between Management Accounts &amp; Statutory Financial Reporting.</v>
          </cell>
          <cell r="K1022" t="str">
            <v>E501 Reconciling items between Management Accounts &amp; Statutory Financial Reporting.</v>
          </cell>
          <cell r="L1022" t="str">
            <v>E5</v>
          </cell>
          <cell r="M1022" t="str">
            <v>Reconciling Items</v>
          </cell>
          <cell r="N1022" t="str">
            <v>E5 Reconciling Items</v>
          </cell>
          <cell r="O1022" t="str">
            <v>KP01</v>
          </cell>
        </row>
        <row r="1023">
          <cell r="A1023">
            <v>688000</v>
          </cell>
          <cell r="B1023" t="str">
            <v>Transfer Affecting SMR Profit on Sale</v>
          </cell>
          <cell r="C1023" t="str">
            <v>E50104000</v>
          </cell>
          <cell r="D1023" t="str">
            <v>Gains / Losses on Disposal of Assets</v>
          </cell>
          <cell r="E1023" t="str">
            <v>E50104000 Gains / Losses on Disposal of Assets</v>
          </cell>
          <cell r="F1023" t="str">
            <v>E50104</v>
          </cell>
          <cell r="G1023" t="str">
            <v>Asset Disposal</v>
          </cell>
          <cell r="H1023" t="str">
            <v>E50104 Asset Disposal</v>
          </cell>
          <cell r="I1023" t="str">
            <v>E501</v>
          </cell>
          <cell r="J1023" t="str">
            <v>Reconciling items between Management Accounts &amp; Statutory Financial Reporting.</v>
          </cell>
          <cell r="K1023" t="str">
            <v>E501 Reconciling items between Management Accounts &amp; Statutory Financial Reporting.</v>
          </cell>
          <cell r="L1023" t="str">
            <v>E5</v>
          </cell>
          <cell r="M1023" t="str">
            <v>Reconciling Items</v>
          </cell>
          <cell r="N1023" t="str">
            <v>E5 Reconciling Items</v>
          </cell>
          <cell r="O1023" t="str">
            <v>KP01</v>
          </cell>
        </row>
        <row r="1024">
          <cell r="A1024">
            <v>688001</v>
          </cell>
          <cell r="B1024" t="str">
            <v>Profit/Loss on Disposal of Fixed Assets</v>
          </cell>
          <cell r="C1024" t="str">
            <v>E50104000</v>
          </cell>
          <cell r="D1024" t="str">
            <v>Gains / Losses on Disposal of Assets</v>
          </cell>
          <cell r="E1024" t="str">
            <v>E50104000 Gains / Losses on Disposal of Assets</v>
          </cell>
          <cell r="F1024" t="str">
            <v>E50104</v>
          </cell>
          <cell r="G1024" t="str">
            <v>Asset Disposal</v>
          </cell>
          <cell r="H1024" t="str">
            <v>E50104 Asset Disposal</v>
          </cell>
          <cell r="I1024" t="str">
            <v>E501</v>
          </cell>
          <cell r="J1024" t="str">
            <v>Reconciling items between Management Accounts &amp; Statutory Financial Reporting.</v>
          </cell>
          <cell r="K1024" t="str">
            <v>E501 Reconciling items between Management Accounts &amp; Statutory Financial Reporting.</v>
          </cell>
          <cell r="L1024" t="str">
            <v>E5</v>
          </cell>
          <cell r="M1024" t="str">
            <v>Reconciling Items</v>
          </cell>
          <cell r="N1024" t="str">
            <v>E5 Reconciling Items</v>
          </cell>
          <cell r="O1024" t="str">
            <v>KP01</v>
          </cell>
        </row>
        <row r="1025">
          <cell r="A1025">
            <v>688002</v>
          </cell>
          <cell r="B1025" t="str">
            <v>Financing &amp; Investment Income &amp; Expendit</v>
          </cell>
          <cell r="C1025" t="str">
            <v>E50104000</v>
          </cell>
          <cell r="D1025" t="str">
            <v>Gains / Losses on Disposal of Assets</v>
          </cell>
          <cell r="E1025" t="str">
            <v>E50104000 Gains / Losses on Disposal of Assets</v>
          </cell>
          <cell r="F1025" t="str">
            <v>E50104</v>
          </cell>
          <cell r="G1025" t="str">
            <v>Asset Disposal</v>
          </cell>
          <cell r="H1025" t="str">
            <v>E50104 Asset Disposal</v>
          </cell>
          <cell r="I1025" t="str">
            <v>E501</v>
          </cell>
          <cell r="J1025" t="str">
            <v>Reconciling items between Management Accounts &amp; Statutory Financial Reporting.</v>
          </cell>
          <cell r="K1025" t="str">
            <v>E501 Reconciling items between Management Accounts &amp; Statutory Financial Reporting.</v>
          </cell>
          <cell r="L1025" t="str">
            <v>E5</v>
          </cell>
          <cell r="M1025" t="str">
            <v>Reconciling Items</v>
          </cell>
          <cell r="N1025" t="str">
            <v>E5 Reconciling Items</v>
          </cell>
          <cell r="O1025" t="str">
            <v>KP01</v>
          </cell>
        </row>
        <row r="1026">
          <cell r="A1026">
            <v>688003</v>
          </cell>
          <cell r="B1026" t="str">
            <v>Carrying Amount of Fixed Assets Disposed</v>
          </cell>
          <cell r="C1026" t="str">
            <v>E50104000</v>
          </cell>
          <cell r="D1026" t="str">
            <v>Gains / Losses on Disposal of Assets</v>
          </cell>
          <cell r="E1026" t="str">
            <v>E50104000 Gains / Losses on Disposal of Assets</v>
          </cell>
          <cell r="F1026" t="str">
            <v>E50104</v>
          </cell>
          <cell r="G1026" t="str">
            <v>Asset Disposal</v>
          </cell>
          <cell r="H1026" t="str">
            <v>E50104 Asset Disposal</v>
          </cell>
          <cell r="I1026" t="str">
            <v>E501</v>
          </cell>
          <cell r="J1026" t="str">
            <v>Reconciling items between Management Accounts &amp; Statutory Financial Reporting.</v>
          </cell>
          <cell r="K1026" t="str">
            <v>E501 Reconciling items between Management Accounts &amp; Statutory Financial Reporting.</v>
          </cell>
          <cell r="L1026" t="str">
            <v>E5</v>
          </cell>
          <cell r="M1026" t="str">
            <v>Reconciling Items</v>
          </cell>
          <cell r="N1026" t="str">
            <v>E5 Reconciling Items</v>
          </cell>
          <cell r="O1026" t="str">
            <v>KP01</v>
          </cell>
        </row>
        <row r="1027">
          <cell r="A1027">
            <v>688004</v>
          </cell>
          <cell r="B1027" t="str">
            <v>Asset Aquisition Account</v>
          </cell>
          <cell r="C1027" t="str">
            <v>E50104000</v>
          </cell>
          <cell r="D1027" t="str">
            <v>Gains / Losses on Disposal of Assets</v>
          </cell>
          <cell r="E1027" t="str">
            <v>E50104000 Gains / Losses on Disposal of Assets</v>
          </cell>
          <cell r="F1027" t="str">
            <v>E50104</v>
          </cell>
          <cell r="G1027" t="str">
            <v>Asset Disposal</v>
          </cell>
          <cell r="H1027" t="str">
            <v>E50104 Asset Disposal</v>
          </cell>
          <cell r="I1027" t="str">
            <v>E501</v>
          </cell>
          <cell r="J1027" t="str">
            <v>Reconciling items between Management Accounts &amp; Statutory Financial Reporting.</v>
          </cell>
          <cell r="K1027" t="str">
            <v>E501 Reconciling items between Management Accounts &amp; Statutory Financial Reporting.</v>
          </cell>
          <cell r="L1027" t="str">
            <v>E5</v>
          </cell>
          <cell r="M1027" t="str">
            <v>Reconciling Items</v>
          </cell>
          <cell r="N1027" t="str">
            <v>E5 Reconciling Items</v>
          </cell>
          <cell r="O1027" t="str">
            <v>KP01</v>
          </cell>
        </row>
        <row r="1028">
          <cell r="A1028">
            <v>688005</v>
          </cell>
          <cell r="B1028" t="str">
            <v>Gross Receipt less NBV</v>
          </cell>
          <cell r="C1028" t="str">
            <v>E50104000</v>
          </cell>
          <cell r="D1028" t="str">
            <v>Gains / Losses on Disposal of Assets</v>
          </cell>
          <cell r="E1028" t="str">
            <v>E50104000 Gains / Losses on Disposal of Assets</v>
          </cell>
          <cell r="F1028" t="str">
            <v>E50104</v>
          </cell>
          <cell r="G1028" t="str">
            <v>Asset Disposal</v>
          </cell>
          <cell r="H1028" t="str">
            <v>E50104 Asset Disposal</v>
          </cell>
          <cell r="I1028" t="str">
            <v>E501</v>
          </cell>
          <cell r="J1028" t="str">
            <v>Reconciling items between Management Accounts &amp; Statutory Financial Reporting.</v>
          </cell>
          <cell r="K1028" t="str">
            <v>E501 Reconciling items between Management Accounts &amp; Statutory Financial Reporting.</v>
          </cell>
          <cell r="L1028" t="str">
            <v>E5</v>
          </cell>
          <cell r="M1028" t="str">
            <v>Reconciling Items</v>
          </cell>
          <cell r="N1028" t="str">
            <v>E5 Reconciling Items</v>
          </cell>
          <cell r="O1028" t="str">
            <v>KP01</v>
          </cell>
        </row>
        <row r="1029">
          <cell r="A1029">
            <v>688006</v>
          </cell>
          <cell r="B1029" t="str">
            <v>Rev of net gain on loss on sale of Fixed</v>
          </cell>
          <cell r="C1029" t="str">
            <v>E50104000</v>
          </cell>
          <cell r="D1029" t="str">
            <v>Gains / Losses on Disposal of Assets</v>
          </cell>
          <cell r="E1029" t="str">
            <v>E50104000 Gains / Losses on Disposal of Assets</v>
          </cell>
          <cell r="F1029" t="str">
            <v>E50104</v>
          </cell>
          <cell r="G1029" t="str">
            <v>Asset Disposal</v>
          </cell>
          <cell r="H1029" t="str">
            <v>E50104 Asset Disposal</v>
          </cell>
          <cell r="I1029" t="str">
            <v>E501</v>
          </cell>
          <cell r="J1029" t="str">
            <v>Reconciling items between Management Accounts &amp; Statutory Financial Reporting.</v>
          </cell>
          <cell r="K1029" t="str">
            <v>E501 Reconciling items between Management Accounts &amp; Statutory Financial Reporting.</v>
          </cell>
          <cell r="L1029" t="str">
            <v>E5</v>
          </cell>
          <cell r="M1029" t="str">
            <v>Reconciling Items</v>
          </cell>
          <cell r="N1029" t="str">
            <v>E5 Reconciling Items</v>
          </cell>
          <cell r="O1029" t="str">
            <v>KP01</v>
          </cell>
        </row>
        <row r="1030">
          <cell r="A1030">
            <v>689000</v>
          </cell>
          <cell r="B1030" t="str">
            <v>Bad &amp; Doubtful Debts</v>
          </cell>
          <cell r="C1030" t="str">
            <v>E50105000</v>
          </cell>
          <cell r="D1030" t="str">
            <v>Provision for Bad &amp; Doubtful Debts</v>
          </cell>
          <cell r="E1030" t="str">
            <v>E50105000 Provision for Bad &amp; Doubtful Debts</v>
          </cell>
          <cell r="F1030" t="str">
            <v>E50105</v>
          </cell>
          <cell r="G1030" t="str">
            <v>Bad &amp; Doubtful Debts</v>
          </cell>
          <cell r="H1030" t="str">
            <v>E50105 Bad &amp; Doubtful Debts</v>
          </cell>
          <cell r="I1030" t="str">
            <v>E501</v>
          </cell>
          <cell r="J1030" t="str">
            <v>Reconciling items between Management Accounts &amp; Statutory Financial Reporting.</v>
          </cell>
          <cell r="K1030" t="str">
            <v>E501 Reconciling items between Management Accounts &amp; Statutory Financial Reporting.</v>
          </cell>
          <cell r="L1030" t="str">
            <v>E5</v>
          </cell>
          <cell r="M1030" t="str">
            <v>Reconciling Items</v>
          </cell>
          <cell r="N1030" t="str">
            <v>E5 Reconciling Items</v>
          </cell>
          <cell r="O1030" t="str">
            <v>KP01</v>
          </cell>
        </row>
        <row r="1031">
          <cell r="A1031">
            <v>690000</v>
          </cell>
          <cell r="B1031" t="str">
            <v>Cont to Sevrnce Prov</v>
          </cell>
          <cell r="C1031" t="str">
            <v>E50106000</v>
          </cell>
          <cell r="D1031" t="e">
            <v>#N/A</v>
          </cell>
          <cell r="E1031" t="e">
            <v>#N/A</v>
          </cell>
          <cell r="F1031" t="str">
            <v>E50106</v>
          </cell>
          <cell r="G1031" t="e">
            <v>#N/A</v>
          </cell>
          <cell r="H1031" t="e">
            <v>#N/A</v>
          </cell>
          <cell r="I1031" t="str">
            <v>E501</v>
          </cell>
          <cell r="J1031" t="str">
            <v>Reconciling items between Management Accounts &amp; Statutory Financial Reporting.</v>
          </cell>
          <cell r="K1031" t="str">
            <v>E501 Reconciling items between Management Accounts &amp; Statutory Financial Reporting.</v>
          </cell>
          <cell r="L1031" t="str">
            <v>E5</v>
          </cell>
          <cell r="M1031" t="str">
            <v>Reconciling Items</v>
          </cell>
          <cell r="N1031" t="str">
            <v>E5 Reconciling Items</v>
          </cell>
          <cell r="O1031" t="str">
            <v>KP01</v>
          </cell>
        </row>
        <row r="1032">
          <cell r="A1032">
            <v>690100</v>
          </cell>
          <cell r="B1032" t="str">
            <v>To/From Balances -PREFY13</v>
          </cell>
          <cell r="C1032" t="str">
            <v>E40103000</v>
          </cell>
          <cell r="D1032" t="str">
            <v>Transfer to General Reserve</v>
          </cell>
          <cell r="E1032" t="str">
            <v>E40103000 Transfer to General Reserve</v>
          </cell>
          <cell r="F1032" t="str">
            <v>E40103</v>
          </cell>
          <cell r="G1032" t="str">
            <v>Transfer to General Reserve</v>
          </cell>
          <cell r="H1032" t="str">
            <v>E40103 Transfer to General Reserve</v>
          </cell>
          <cell r="I1032" t="str">
            <v>E401</v>
          </cell>
          <cell r="J1032" t="str">
            <v>Transfers to Revenue and Capital Reserves</v>
          </cell>
          <cell r="K1032" t="str">
            <v>E401 Transfers to Revenue and Capital Reserves</v>
          </cell>
          <cell r="L1032" t="str">
            <v>E4</v>
          </cell>
          <cell r="M1032" t="str">
            <v>Transfers to Reserves</v>
          </cell>
          <cell r="N1032" t="str">
            <v>E4 Transfers to Reserves</v>
          </cell>
          <cell r="O1032" t="str">
            <v>KP01</v>
          </cell>
        </row>
        <row r="1033">
          <cell r="A1033">
            <v>690110</v>
          </cell>
          <cell r="B1033" t="str">
            <v>To/From Reserves -PREFY13</v>
          </cell>
          <cell r="C1033" t="str">
            <v>E40103000</v>
          </cell>
          <cell r="D1033" t="str">
            <v>Transfer to General Reserve</v>
          </cell>
          <cell r="E1033" t="str">
            <v>E40103000 Transfer to General Reserve</v>
          </cell>
          <cell r="F1033" t="str">
            <v>E40103</v>
          </cell>
          <cell r="G1033" t="str">
            <v>Transfer to General Reserve</v>
          </cell>
          <cell r="H1033" t="str">
            <v>E40103 Transfer to General Reserve</v>
          </cell>
          <cell r="I1033" t="str">
            <v>E401</v>
          </cell>
          <cell r="J1033" t="str">
            <v>Transfers to Revenue and Capital Reserves</v>
          </cell>
          <cell r="K1033" t="str">
            <v>E401 Transfers to Revenue and Capital Reserves</v>
          </cell>
          <cell r="L1033" t="str">
            <v>E4</v>
          </cell>
          <cell r="M1033" t="str">
            <v>Transfers to Reserves</v>
          </cell>
          <cell r="N1033" t="str">
            <v>E4 Transfers to Reserves</v>
          </cell>
          <cell r="O1033" t="str">
            <v>KP01</v>
          </cell>
        </row>
        <row r="1034">
          <cell r="A1034">
            <v>690112</v>
          </cell>
          <cell r="B1034" t="str">
            <v>Transfer to Earmarked Reserves -PREFY13</v>
          </cell>
          <cell r="C1034" t="str">
            <v>E40101000</v>
          </cell>
          <cell r="D1034" t="str">
            <v>Transfer to earmarked revenue reserves</v>
          </cell>
          <cell r="E1034" t="str">
            <v>E40101000 Transfer to earmarked revenue reserves</v>
          </cell>
          <cell r="F1034" t="str">
            <v>E40101</v>
          </cell>
          <cell r="G1034" t="str">
            <v>Transfer to earmarked revenue reserves</v>
          </cell>
          <cell r="H1034" t="str">
            <v>E40101 Transfer to earmarked revenue reserves</v>
          </cell>
          <cell r="I1034" t="str">
            <v>E401</v>
          </cell>
          <cell r="J1034" t="str">
            <v>Transfers to Revenue and Capital Reserves</v>
          </cell>
          <cell r="K1034" t="str">
            <v>E401 Transfers to Revenue and Capital Reserves</v>
          </cell>
          <cell r="L1034" t="str">
            <v>E4</v>
          </cell>
          <cell r="M1034" t="str">
            <v>Transfers to Reserves</v>
          </cell>
          <cell r="N1034" t="str">
            <v>E4 Transfers to Reserves</v>
          </cell>
          <cell r="O1034" t="str">
            <v>KP01</v>
          </cell>
        </row>
        <row r="1035">
          <cell r="A1035">
            <v>690113</v>
          </cell>
          <cell r="B1035" t="str">
            <v>Transfer from Earmarked Reserves -PREFY1</v>
          </cell>
          <cell r="C1035" t="str">
            <v>E40101000</v>
          </cell>
          <cell r="D1035" t="str">
            <v>Transfer to earmarked revenue reserves</v>
          </cell>
          <cell r="E1035" t="str">
            <v>E40101000 Transfer to earmarked revenue reserves</v>
          </cell>
          <cell r="F1035" t="str">
            <v>E40101</v>
          </cell>
          <cell r="G1035" t="str">
            <v>Transfer to earmarked revenue reserves</v>
          </cell>
          <cell r="H1035" t="str">
            <v>E40101 Transfer to earmarked revenue reserves</v>
          </cell>
          <cell r="I1035" t="str">
            <v>E401</v>
          </cell>
          <cell r="J1035" t="str">
            <v>Transfers to Revenue and Capital Reserves</v>
          </cell>
          <cell r="K1035" t="str">
            <v>E401 Transfers to Revenue and Capital Reserves</v>
          </cell>
          <cell r="L1035" t="str">
            <v>E4</v>
          </cell>
          <cell r="M1035" t="str">
            <v>Transfers to Reserves</v>
          </cell>
          <cell r="N1035" t="str">
            <v>E4 Transfers to Reserves</v>
          </cell>
          <cell r="O1035" t="str">
            <v>KP01</v>
          </cell>
        </row>
        <row r="1036">
          <cell r="A1036">
            <v>690115</v>
          </cell>
          <cell r="B1036" t="str">
            <v>Transfers Re FRS17 -PREFY13</v>
          </cell>
          <cell r="C1036" t="str">
            <v>E40103000</v>
          </cell>
          <cell r="D1036" t="str">
            <v>Transfer to General Reserve</v>
          </cell>
          <cell r="E1036" t="str">
            <v>E40103000 Transfer to General Reserve</v>
          </cell>
          <cell r="F1036" t="str">
            <v>E40103</v>
          </cell>
          <cell r="G1036" t="str">
            <v>Transfer to General Reserve</v>
          </cell>
          <cell r="H1036" t="str">
            <v>E40103 Transfer to General Reserve</v>
          </cell>
          <cell r="I1036" t="str">
            <v>E401</v>
          </cell>
          <cell r="J1036" t="str">
            <v>Transfers to Revenue and Capital Reserves</v>
          </cell>
          <cell r="K1036" t="str">
            <v>E401 Transfers to Revenue and Capital Reserves</v>
          </cell>
          <cell r="L1036" t="str">
            <v>E4</v>
          </cell>
          <cell r="M1036" t="str">
            <v>Transfers to Reserves</v>
          </cell>
          <cell r="N1036" t="str">
            <v>E4 Transfers to Reserves</v>
          </cell>
          <cell r="O1036" t="str">
            <v>KP01</v>
          </cell>
        </row>
        <row r="1037">
          <cell r="A1037">
            <v>690120</v>
          </cell>
          <cell r="B1037" t="str">
            <v>Cap Fin Reserve (DRF) Restricted J12 -PR</v>
          </cell>
          <cell r="C1037" t="str">
            <v>E40102000</v>
          </cell>
          <cell r="D1037" t="str">
            <v>Transfer to capital reserves</v>
          </cell>
          <cell r="E1037" t="str">
            <v>E40102000 Transfer to capital reserves</v>
          </cell>
          <cell r="F1037" t="str">
            <v>E40102</v>
          </cell>
          <cell r="G1037" t="str">
            <v>Transfer to earmarked capital reserves</v>
          </cell>
          <cell r="H1037" t="str">
            <v>E40102 Transfer to earmarked capital reserves</v>
          </cell>
          <cell r="I1037" t="str">
            <v>E401</v>
          </cell>
          <cell r="J1037" t="str">
            <v>Transfers to Revenue and Capital Reserves</v>
          </cell>
          <cell r="K1037" t="str">
            <v>E401 Transfers to Revenue and Capital Reserves</v>
          </cell>
          <cell r="L1037" t="str">
            <v>E4</v>
          </cell>
          <cell r="M1037" t="str">
            <v>Transfers to Reserves</v>
          </cell>
          <cell r="N1037" t="str">
            <v>E4 Transfers to Reserves</v>
          </cell>
          <cell r="O1037" t="str">
            <v>KP01</v>
          </cell>
        </row>
        <row r="1038">
          <cell r="A1038">
            <v>690121</v>
          </cell>
          <cell r="B1038" t="str">
            <v>Capital Finance Reserve (DRF) -PREFY13</v>
          </cell>
          <cell r="C1038" t="str">
            <v>E40102000</v>
          </cell>
          <cell r="D1038" t="str">
            <v>Transfer to capital reserves</v>
          </cell>
          <cell r="E1038" t="str">
            <v>E40102000 Transfer to capital reserves</v>
          </cell>
          <cell r="F1038" t="str">
            <v>E40102</v>
          </cell>
          <cell r="G1038" t="str">
            <v>Transfer to earmarked capital reserves</v>
          </cell>
          <cell r="H1038" t="str">
            <v>E40102 Transfer to earmarked capital reserves</v>
          </cell>
          <cell r="I1038" t="str">
            <v>E401</v>
          </cell>
          <cell r="J1038" t="str">
            <v>Transfers to Revenue and Capital Reserves</v>
          </cell>
          <cell r="K1038" t="str">
            <v>E401 Transfers to Revenue and Capital Reserves</v>
          </cell>
          <cell r="L1038" t="str">
            <v>E4</v>
          </cell>
          <cell r="M1038" t="str">
            <v>Transfers to Reserves</v>
          </cell>
          <cell r="N1038" t="str">
            <v>E4 Transfers to Reserves</v>
          </cell>
          <cell r="O1038" t="str">
            <v>KP01</v>
          </cell>
        </row>
        <row r="1039">
          <cell r="A1039">
            <v>690125</v>
          </cell>
          <cell r="B1039" t="str">
            <v>Finance Lease Capital Charge -PREFY13</v>
          </cell>
          <cell r="C1039" t="str">
            <v>E30103000</v>
          </cell>
          <cell r="D1039" t="str">
            <v>Finance Leases</v>
          </cell>
          <cell r="E1039" t="str">
            <v>E30103000 Finance Leases</v>
          </cell>
          <cell r="F1039" t="str">
            <v>E30103</v>
          </cell>
          <cell r="G1039" t="str">
            <v>Finance Leases</v>
          </cell>
          <cell r="H1039" t="str">
            <v>E30103 Finance Leases</v>
          </cell>
          <cell r="I1039" t="str">
            <v>E301</v>
          </cell>
          <cell r="J1039" t="str">
            <v>Capital financing and contributions</v>
          </cell>
          <cell r="K1039" t="str">
            <v>E301 Capital financing and contributions</v>
          </cell>
          <cell r="L1039" t="str">
            <v>E3</v>
          </cell>
          <cell r="M1039" t="str">
            <v>Capital Adjustments</v>
          </cell>
          <cell r="N1039" t="str">
            <v>E3 Capital Adjustments</v>
          </cell>
          <cell r="O1039" t="str">
            <v>KP01</v>
          </cell>
        </row>
        <row r="1040">
          <cell r="A1040">
            <v>690130</v>
          </cell>
          <cell r="B1040" t="str">
            <v>Capital Finance Reserve (SAR) -PREFY13</v>
          </cell>
          <cell r="C1040" t="str">
            <v>E40102000</v>
          </cell>
          <cell r="D1040" t="str">
            <v>Transfer to capital reserves</v>
          </cell>
          <cell r="E1040" t="str">
            <v>E40102000 Transfer to capital reserves</v>
          </cell>
          <cell r="F1040" t="str">
            <v>E40102</v>
          </cell>
          <cell r="G1040" t="str">
            <v>Transfer to earmarked capital reserves</v>
          </cell>
          <cell r="H1040" t="str">
            <v>E40102 Transfer to earmarked capital reserves</v>
          </cell>
          <cell r="I1040" t="str">
            <v>E401</v>
          </cell>
          <cell r="J1040" t="str">
            <v>Transfers to Revenue and Capital Reserves</v>
          </cell>
          <cell r="K1040" t="str">
            <v>E401 Transfers to Revenue and Capital Reserves</v>
          </cell>
          <cell r="L1040" t="str">
            <v>E4</v>
          </cell>
          <cell r="M1040" t="str">
            <v>Transfers to Reserves</v>
          </cell>
          <cell r="N1040" t="str">
            <v>E4 Transfers to Reserves</v>
          </cell>
          <cell r="O1040" t="str">
            <v>KP01</v>
          </cell>
        </row>
        <row r="1041">
          <cell r="A1041">
            <v>690131</v>
          </cell>
          <cell r="B1041" t="str">
            <v>Transfers affecting SMGFB -PREFY13</v>
          </cell>
          <cell r="C1041" t="str">
            <v>E50103060</v>
          </cell>
          <cell r="D1041" t="str">
            <v>Other IFRS Adjustments</v>
          </cell>
          <cell r="E1041" t="str">
            <v>E50103060 Other IFRS Adjustments</v>
          </cell>
          <cell r="F1041" t="str">
            <v>E50103</v>
          </cell>
          <cell r="G1041" t="str">
            <v>IFRS Adjustments</v>
          </cell>
          <cell r="H1041" t="str">
            <v>E50103 IFRS Adjustments</v>
          </cell>
          <cell r="I1041" t="str">
            <v>E501</v>
          </cell>
          <cell r="J1041" t="str">
            <v>Reconciling items between Management Accounts &amp; Statutory Financial Reporting.</v>
          </cell>
          <cell r="K1041" t="str">
            <v>E501 Reconciling items between Management Accounts &amp; Statutory Financial Reporting.</v>
          </cell>
          <cell r="L1041" t="str">
            <v>E5</v>
          </cell>
          <cell r="M1041" t="str">
            <v>Reconciling Items</v>
          </cell>
          <cell r="N1041" t="str">
            <v>E5 Reconciling Items</v>
          </cell>
          <cell r="O1041" t="str">
            <v>KP01</v>
          </cell>
        </row>
        <row r="1042">
          <cell r="A1042">
            <v>690132</v>
          </cell>
          <cell r="B1042" t="str">
            <v>Tfr Affecting SMR Deprec &amp; Impairment -P</v>
          </cell>
          <cell r="C1042" t="str">
            <v>E50101000</v>
          </cell>
          <cell r="D1042" t="str">
            <v>Provision for Depreciation</v>
          </cell>
          <cell r="E1042" t="str">
            <v>E50101000 Provision for Depreciation</v>
          </cell>
          <cell r="F1042" t="str">
            <v>E50101</v>
          </cell>
          <cell r="G1042" t="str">
            <v>Depreciation and Impairment Losses</v>
          </cell>
          <cell r="H1042" t="str">
            <v>E50101 Depreciation and Impairment Losses</v>
          </cell>
          <cell r="I1042" t="str">
            <v>E501</v>
          </cell>
          <cell r="J1042" t="str">
            <v>Reconciling items between Management Accounts &amp; Statutory Financial Reporting.</v>
          </cell>
          <cell r="K1042" t="str">
            <v>E501 Reconciling items between Management Accounts &amp; Statutory Financial Reporting.</v>
          </cell>
          <cell r="L1042" t="str">
            <v>E5</v>
          </cell>
          <cell r="M1042" t="str">
            <v>Reconciling Items</v>
          </cell>
          <cell r="N1042" t="str">
            <v>E5 Reconciling Items</v>
          </cell>
          <cell r="O1042" t="str">
            <v>KP01</v>
          </cell>
        </row>
        <row r="1043">
          <cell r="A1043">
            <v>690133</v>
          </cell>
          <cell r="B1043" t="str">
            <v>Tfr Affecting SMGFB Amortisation Grant -</v>
          </cell>
          <cell r="C1043" t="str">
            <v>E50101030</v>
          </cell>
          <cell r="D1043" t="str">
            <v>Impairment</v>
          </cell>
          <cell r="E1043" t="str">
            <v>E50101030 Impairment</v>
          </cell>
          <cell r="F1043" t="str">
            <v>E50101</v>
          </cell>
          <cell r="G1043" t="str">
            <v>Depreciation and Impairment Losses</v>
          </cell>
          <cell r="H1043" t="str">
            <v>E50101 Depreciation and Impairment Losses</v>
          </cell>
          <cell r="I1043" t="str">
            <v>E501</v>
          </cell>
          <cell r="J1043" t="str">
            <v>Reconciling items between Management Accounts &amp; Statutory Financial Reporting.</v>
          </cell>
          <cell r="K1043" t="str">
            <v>E501 Reconciling items between Management Accounts &amp; Statutory Financial Reporting.</v>
          </cell>
          <cell r="L1043" t="str">
            <v>E5</v>
          </cell>
          <cell r="M1043" t="str">
            <v>Reconciling Items</v>
          </cell>
          <cell r="N1043" t="str">
            <v>E5 Reconciling Items</v>
          </cell>
          <cell r="O1043" t="str">
            <v>KP01</v>
          </cell>
        </row>
        <row r="1044">
          <cell r="A1044">
            <v>690134</v>
          </cell>
          <cell r="B1044" t="str">
            <v>Transfer Affecting SMR Profit on Sale -P</v>
          </cell>
          <cell r="C1044" t="str">
            <v>E50104000</v>
          </cell>
          <cell r="D1044" t="str">
            <v>Gains / Losses on Disposal of Assets</v>
          </cell>
          <cell r="E1044" t="str">
            <v>E50104000 Gains / Losses on Disposal of Assets</v>
          </cell>
          <cell r="F1044" t="str">
            <v>E50104</v>
          </cell>
          <cell r="G1044" t="str">
            <v>Asset Disposal</v>
          </cell>
          <cell r="H1044" t="str">
            <v>E50104 Asset Disposal</v>
          </cell>
          <cell r="I1044" t="str">
            <v>E501</v>
          </cell>
          <cell r="J1044" t="str">
            <v>Reconciling items between Management Accounts &amp; Statutory Financial Reporting.</v>
          </cell>
          <cell r="K1044" t="str">
            <v>E501 Reconciling items between Management Accounts &amp; Statutory Financial Reporting.</v>
          </cell>
          <cell r="L1044" t="str">
            <v>E5</v>
          </cell>
          <cell r="M1044" t="str">
            <v>Reconciling Items</v>
          </cell>
          <cell r="N1044" t="str">
            <v>E5 Reconciling Items</v>
          </cell>
          <cell r="O1044" t="str">
            <v>KP01</v>
          </cell>
        </row>
        <row r="1045">
          <cell r="A1045">
            <v>690135</v>
          </cell>
          <cell r="B1045" t="str">
            <v>Exchange Rate Differences</v>
          </cell>
          <cell r="C1045" t="str">
            <v>E20370720</v>
          </cell>
          <cell r="D1045" t="str">
            <v>Bank Charges including credit card fees</v>
          </cell>
          <cell r="E1045" t="str">
            <v>E20370720 Bank Charges including credit card fees</v>
          </cell>
          <cell r="F1045" t="str">
            <v>E20370</v>
          </cell>
          <cell r="G1045" t="str">
            <v>Other Supplies &amp; Services</v>
          </cell>
          <cell r="H1045" t="str">
            <v>E20370 Other Supplies &amp; Services</v>
          </cell>
          <cell r="I1045" t="str">
            <v>E203</v>
          </cell>
          <cell r="J1045" t="str">
            <v>Supplies &amp; Services</v>
          </cell>
          <cell r="K1045" t="str">
            <v>E203 Supplies &amp; Services</v>
          </cell>
          <cell r="L1045" t="str">
            <v>E2</v>
          </cell>
          <cell r="M1045" t="str">
            <v>Overheads</v>
          </cell>
          <cell r="N1045" t="str">
            <v>E2 Overheads</v>
          </cell>
          <cell r="O1045" t="str">
            <v>KP01</v>
          </cell>
        </row>
        <row r="1046">
          <cell r="A1046">
            <v>690136</v>
          </cell>
          <cell r="B1046" t="str">
            <v>Tfr Aff. SMR Icelandic Bank Impairment -</v>
          </cell>
          <cell r="C1046" t="str">
            <v>E50101030</v>
          </cell>
          <cell r="D1046" t="str">
            <v>Impairment</v>
          </cell>
          <cell r="E1046" t="str">
            <v>E50101030 Impairment</v>
          </cell>
          <cell r="F1046" t="str">
            <v>E50101</v>
          </cell>
          <cell r="G1046" t="str">
            <v>Depreciation and Impairment Losses</v>
          </cell>
          <cell r="H1046" t="str">
            <v>E50101 Depreciation and Impairment Losses</v>
          </cell>
          <cell r="I1046" t="str">
            <v>E501</v>
          </cell>
          <cell r="J1046" t="str">
            <v>Reconciling items between Management Accounts &amp; Statutory Financial Reporting.</v>
          </cell>
          <cell r="K1046" t="str">
            <v>E501 Reconciling items between Management Accounts &amp; Statutory Financial Reporting.</v>
          </cell>
          <cell r="L1046" t="str">
            <v>E5</v>
          </cell>
          <cell r="M1046" t="str">
            <v>Reconciling Items</v>
          </cell>
          <cell r="N1046" t="str">
            <v>E5 Reconciling Items</v>
          </cell>
          <cell r="O1046" t="str">
            <v>KP01</v>
          </cell>
        </row>
        <row r="1047">
          <cell r="A1047">
            <v>690137</v>
          </cell>
          <cell r="B1047" t="str">
            <v>Tfr Aff. SMR Icelandic Bank Interest -PR</v>
          </cell>
          <cell r="C1047" t="str">
            <v>E50101030</v>
          </cell>
          <cell r="D1047" t="str">
            <v>Impairment</v>
          </cell>
          <cell r="E1047" t="str">
            <v>E50101030 Impairment</v>
          </cell>
          <cell r="F1047" t="str">
            <v>E50101</v>
          </cell>
          <cell r="G1047" t="str">
            <v>Depreciation and Impairment Losses</v>
          </cell>
          <cell r="H1047" t="str">
            <v>E50101 Depreciation and Impairment Losses</v>
          </cell>
          <cell r="I1047" t="str">
            <v>E501</v>
          </cell>
          <cell r="J1047" t="str">
            <v>Reconciling items between Management Accounts &amp; Statutory Financial Reporting.</v>
          </cell>
          <cell r="K1047" t="str">
            <v>E501 Reconciling items between Management Accounts &amp; Statutory Financial Reporting.</v>
          </cell>
          <cell r="L1047" t="str">
            <v>E5</v>
          </cell>
          <cell r="M1047" t="str">
            <v>Reconciling Items</v>
          </cell>
          <cell r="N1047" t="str">
            <v>E5 Reconciling Items</v>
          </cell>
          <cell r="O1047" t="str">
            <v>KP01</v>
          </cell>
        </row>
        <row r="1048">
          <cell r="A1048">
            <v>690138</v>
          </cell>
          <cell r="B1048" t="str">
            <v>Tfr Aff SMR - Precept Impairment -PREFY1</v>
          </cell>
          <cell r="C1048" t="str">
            <v>I10201000</v>
          </cell>
          <cell r="D1048" t="str">
            <v>Council Tax Precept Income</v>
          </cell>
          <cell r="E1048" t="str">
            <v>I10201000 Council Tax Precept Income</v>
          </cell>
          <cell r="F1048" t="str">
            <v>I10201</v>
          </cell>
          <cell r="G1048" t="str">
            <v>Council Tax Precept Income</v>
          </cell>
          <cell r="H1048" t="str">
            <v>I10201 Council Tax Precept Income</v>
          </cell>
          <cell r="I1048" t="str">
            <v>I102</v>
          </cell>
          <cell r="J1048" t="str">
            <v>Local Government Precept</v>
          </cell>
          <cell r="K1048" t="str">
            <v>I102 Local Government Precept</v>
          </cell>
          <cell r="L1048" t="str">
            <v>I1</v>
          </cell>
          <cell r="M1048" t="str">
            <v>Net Budget Requirement</v>
          </cell>
          <cell r="N1048" t="str">
            <v>I1 Net Budget Requirement</v>
          </cell>
          <cell r="O1048" t="str">
            <v>KP01</v>
          </cell>
        </row>
        <row r="1049">
          <cell r="A1049">
            <v>690139</v>
          </cell>
          <cell r="B1049" t="str">
            <v>Transfer affecting SMR Donations -PREFY1</v>
          </cell>
          <cell r="C1049" t="str">
            <v>E20370650</v>
          </cell>
          <cell r="D1049" t="str">
            <v>Grants &amp; Donations</v>
          </cell>
          <cell r="E1049" t="str">
            <v>E20370650 Grants &amp; Donations</v>
          </cell>
          <cell r="F1049" t="str">
            <v>E20370</v>
          </cell>
          <cell r="G1049" t="str">
            <v>Other Supplies &amp; Services</v>
          </cell>
          <cell r="H1049" t="str">
            <v>E20370 Other Supplies &amp; Services</v>
          </cell>
          <cell r="I1049" t="str">
            <v>E203</v>
          </cell>
          <cell r="J1049" t="str">
            <v>Supplies &amp; Services</v>
          </cell>
          <cell r="K1049" t="str">
            <v>E203 Supplies &amp; Services</v>
          </cell>
          <cell r="L1049" t="str">
            <v>E2</v>
          </cell>
          <cell r="M1049" t="str">
            <v>Overheads</v>
          </cell>
          <cell r="N1049" t="str">
            <v>E2 Overheads</v>
          </cell>
          <cell r="O1049" t="str">
            <v>KP01</v>
          </cell>
        </row>
        <row r="1050">
          <cell r="A1050">
            <v>690140</v>
          </cell>
          <cell r="B1050" t="str">
            <v>Bad &amp; Doubtful Debts -PREFY13</v>
          </cell>
          <cell r="C1050" t="str">
            <v>E50105000</v>
          </cell>
          <cell r="D1050" t="str">
            <v>Provision for Bad &amp; Doubtful Debts</v>
          </cell>
          <cell r="E1050" t="str">
            <v>E50105000 Provision for Bad &amp; Doubtful Debts</v>
          </cell>
          <cell r="F1050" t="str">
            <v>E50105</v>
          </cell>
          <cell r="G1050" t="str">
            <v>Bad &amp; Doubtful Debts</v>
          </cell>
          <cell r="H1050" t="str">
            <v>E50105 Bad &amp; Doubtful Debts</v>
          </cell>
          <cell r="I1050" t="str">
            <v>E501</v>
          </cell>
          <cell r="J1050" t="str">
            <v>Reconciling items between Management Accounts &amp; Statutory Financial Reporting.</v>
          </cell>
          <cell r="K1050" t="str">
            <v>E501 Reconciling items between Management Accounts &amp; Statutory Financial Reporting.</v>
          </cell>
          <cell r="L1050" t="str">
            <v>E5</v>
          </cell>
          <cell r="M1050" t="str">
            <v>Reconciling Items</v>
          </cell>
          <cell r="N1050" t="str">
            <v>E5 Reconciling Items</v>
          </cell>
          <cell r="O1050" t="str">
            <v>KP01</v>
          </cell>
        </row>
        <row r="1051">
          <cell r="A1051">
            <v>690141</v>
          </cell>
          <cell r="B1051" t="str">
            <v>Bad &amp; Doubtful Debts -PREFY13</v>
          </cell>
          <cell r="C1051" t="str">
            <v>E50105000</v>
          </cell>
          <cell r="D1051" t="str">
            <v>Provision for Bad &amp; Doubtful Debts</v>
          </cell>
          <cell r="E1051" t="str">
            <v>E50105000 Provision for Bad &amp; Doubtful Debts</v>
          </cell>
          <cell r="F1051" t="str">
            <v>E50105</v>
          </cell>
          <cell r="G1051" t="str">
            <v>Bad &amp; Doubtful Debts</v>
          </cell>
          <cell r="H1051" t="str">
            <v>E50105 Bad &amp; Doubtful Debts</v>
          </cell>
          <cell r="I1051" t="str">
            <v>E501</v>
          </cell>
          <cell r="J1051" t="str">
            <v>Reconciling items between Management Accounts &amp; Statutory Financial Reporting.</v>
          </cell>
          <cell r="K1051" t="str">
            <v>E501 Reconciling items between Management Accounts &amp; Statutory Financial Reporting.</v>
          </cell>
          <cell r="L1051" t="str">
            <v>E5</v>
          </cell>
          <cell r="M1051" t="str">
            <v>Reconciling Items</v>
          </cell>
          <cell r="N1051" t="str">
            <v>E5 Reconciling Items</v>
          </cell>
          <cell r="O1051" t="str">
            <v>KP01</v>
          </cell>
        </row>
        <row r="1052">
          <cell r="A1052">
            <v>690142</v>
          </cell>
          <cell r="B1052" t="str">
            <v>Tfr aff. SMR Fin &amp; Inv I&amp;E - Gain -PREFY</v>
          </cell>
          <cell r="C1052" t="str">
            <v>E40103000</v>
          </cell>
          <cell r="D1052" t="str">
            <v>Transfer to General Reserve</v>
          </cell>
          <cell r="E1052" t="str">
            <v>E40103000 Transfer to General Reserve</v>
          </cell>
          <cell r="F1052" t="str">
            <v>E40103</v>
          </cell>
          <cell r="G1052" t="str">
            <v>Transfer to General Reserve</v>
          </cell>
          <cell r="H1052" t="str">
            <v>E40103 Transfer to General Reserve</v>
          </cell>
          <cell r="I1052" t="str">
            <v>E401</v>
          </cell>
          <cell r="J1052" t="str">
            <v>Transfers to Revenue and Capital Reserves</v>
          </cell>
          <cell r="K1052" t="str">
            <v>E401 Transfers to Revenue and Capital Reserves</v>
          </cell>
          <cell r="L1052" t="str">
            <v>E4</v>
          </cell>
          <cell r="M1052" t="str">
            <v>Transfers to Reserves</v>
          </cell>
          <cell r="N1052" t="str">
            <v>E4 Transfers to Reserves</v>
          </cell>
          <cell r="O1052" t="str">
            <v>KP01</v>
          </cell>
        </row>
        <row r="1053">
          <cell r="A1053">
            <v>690143</v>
          </cell>
          <cell r="B1053" t="str">
            <v>Tfr aff. SMR Fin &amp; Inv I&amp;E - Loss -PREFY</v>
          </cell>
          <cell r="C1053" t="str">
            <v>E40103000</v>
          </cell>
          <cell r="D1053" t="str">
            <v>Transfer to General Reserve</v>
          </cell>
          <cell r="E1053" t="str">
            <v>E40103000 Transfer to General Reserve</v>
          </cell>
          <cell r="F1053" t="str">
            <v>E40103</v>
          </cell>
          <cell r="G1053" t="str">
            <v>Transfer to General Reserve</v>
          </cell>
          <cell r="H1053" t="str">
            <v>E40103 Transfer to General Reserve</v>
          </cell>
          <cell r="I1053" t="str">
            <v>E401</v>
          </cell>
          <cell r="J1053" t="str">
            <v>Transfers to Revenue and Capital Reserves</v>
          </cell>
          <cell r="K1053" t="str">
            <v>E401 Transfers to Revenue and Capital Reserves</v>
          </cell>
          <cell r="L1053" t="str">
            <v>E4</v>
          </cell>
          <cell r="M1053" t="str">
            <v>Transfers to Reserves</v>
          </cell>
          <cell r="N1053" t="str">
            <v>E4 Transfers to Reserves</v>
          </cell>
          <cell r="O1053" t="str">
            <v>KP01</v>
          </cell>
        </row>
        <row r="1054">
          <cell r="A1054">
            <v>690144</v>
          </cell>
          <cell r="B1054" t="str">
            <v>Tfr Aff. SMF - Grants&amp;Contributions -PRE</v>
          </cell>
          <cell r="C1054" t="str">
            <v>E40103000</v>
          </cell>
          <cell r="D1054" t="str">
            <v>Transfer to General Reserve</v>
          </cell>
          <cell r="E1054" t="str">
            <v>E40103000 Transfer to General Reserve</v>
          </cell>
          <cell r="F1054" t="str">
            <v>E40103</v>
          </cell>
          <cell r="G1054" t="str">
            <v>Transfer to General Reserve</v>
          </cell>
          <cell r="H1054" t="str">
            <v>E40103 Transfer to General Reserve</v>
          </cell>
          <cell r="I1054" t="str">
            <v>E401</v>
          </cell>
          <cell r="J1054" t="str">
            <v>Transfers to Revenue and Capital Reserves</v>
          </cell>
          <cell r="K1054" t="str">
            <v>E401 Transfers to Revenue and Capital Reserves</v>
          </cell>
          <cell r="L1054" t="str">
            <v>E4</v>
          </cell>
          <cell r="M1054" t="str">
            <v>Transfers to Reserves</v>
          </cell>
          <cell r="N1054" t="str">
            <v>E4 Transfers to Reserves</v>
          </cell>
          <cell r="O1054" t="str">
            <v>KP01</v>
          </cell>
        </row>
        <row r="1055">
          <cell r="A1055">
            <v>690145</v>
          </cell>
          <cell r="B1055" t="str">
            <v>Clearing Differences Account</v>
          </cell>
          <cell r="C1055" t="str">
            <v>E20370200</v>
          </cell>
          <cell r="D1055" t="str">
            <v>Other Operational Expenses</v>
          </cell>
          <cell r="E1055" t="str">
            <v>E20370200 Other Operational Expenses</v>
          </cell>
          <cell r="F1055" t="str">
            <v>E20370</v>
          </cell>
          <cell r="G1055" t="str">
            <v>Other Supplies &amp; Services</v>
          </cell>
          <cell r="H1055" t="str">
            <v>E20370 Other Supplies &amp; Services</v>
          </cell>
          <cell r="I1055" t="str">
            <v>E203</v>
          </cell>
          <cell r="J1055" t="str">
            <v>Supplies &amp; Services</v>
          </cell>
          <cell r="K1055" t="str">
            <v>E203 Supplies &amp; Services</v>
          </cell>
          <cell r="L1055" t="str">
            <v>E2</v>
          </cell>
          <cell r="M1055" t="str">
            <v>Overheads</v>
          </cell>
          <cell r="N1055" t="str">
            <v>E2 Overheads</v>
          </cell>
          <cell r="O1055" t="str">
            <v>KP01</v>
          </cell>
        </row>
        <row r="1056">
          <cell r="A1056">
            <v>690146</v>
          </cell>
          <cell r="B1056" t="str">
            <v>Tfr aff. SMR - Compensated Abs -PREFY13</v>
          </cell>
          <cell r="C1056" t="str">
            <v>E40103000</v>
          </cell>
          <cell r="D1056" t="str">
            <v>Transfer to General Reserve</v>
          </cell>
          <cell r="E1056" t="str">
            <v>E40103000 Transfer to General Reserve</v>
          </cell>
          <cell r="F1056" t="str">
            <v>E40103</v>
          </cell>
          <cell r="G1056" t="str">
            <v>Transfer to General Reserve</v>
          </cell>
          <cell r="H1056" t="str">
            <v>E40103 Transfer to General Reserve</v>
          </cell>
          <cell r="I1056" t="str">
            <v>E401</v>
          </cell>
          <cell r="J1056" t="str">
            <v>Transfers to Revenue and Capital Reserves</v>
          </cell>
          <cell r="K1056" t="str">
            <v>E401 Transfers to Revenue and Capital Reserves</v>
          </cell>
          <cell r="L1056" t="str">
            <v>E4</v>
          </cell>
          <cell r="M1056" t="str">
            <v>Transfers to Reserves</v>
          </cell>
          <cell r="N1056" t="str">
            <v>E4 Transfers to Reserves</v>
          </cell>
          <cell r="O1056" t="str">
            <v>KP01</v>
          </cell>
        </row>
        <row r="1057">
          <cell r="A1057">
            <v>690150</v>
          </cell>
          <cell r="B1057" t="str">
            <v>To/From Asset Management Acc -PREFY13</v>
          </cell>
          <cell r="C1057" t="str">
            <v>E40103000</v>
          </cell>
          <cell r="D1057" t="str">
            <v>Transfer to General Reserve</v>
          </cell>
          <cell r="E1057" t="str">
            <v>E40103000 Transfer to General Reserve</v>
          </cell>
          <cell r="F1057" t="str">
            <v>E40103</v>
          </cell>
          <cell r="G1057" t="str">
            <v>Transfer to General Reserve</v>
          </cell>
          <cell r="H1057" t="str">
            <v>E40103 Transfer to General Reserve</v>
          </cell>
          <cell r="I1057" t="str">
            <v>E401</v>
          </cell>
          <cell r="J1057" t="str">
            <v>Transfers to Revenue and Capital Reserves</v>
          </cell>
          <cell r="K1057" t="str">
            <v>E401 Transfers to Revenue and Capital Reserves</v>
          </cell>
          <cell r="L1057" t="str">
            <v>E4</v>
          </cell>
          <cell r="M1057" t="str">
            <v>Transfers to Reserves</v>
          </cell>
          <cell r="N1057" t="str">
            <v>E4 Transfers to Reserves</v>
          </cell>
          <cell r="O1057" t="str">
            <v>KP01</v>
          </cell>
        </row>
        <row r="1058">
          <cell r="A1058">
            <v>690160</v>
          </cell>
          <cell r="B1058" t="str">
            <v>Minimum Revenue Provision Adjustment -PR</v>
          </cell>
          <cell r="C1058" t="str">
            <v>E30101000</v>
          </cell>
          <cell r="D1058" t="str">
            <v>Minimum Revenue Provision</v>
          </cell>
          <cell r="E1058" t="str">
            <v>E30101000 Minimum Revenue Provision</v>
          </cell>
          <cell r="F1058" t="str">
            <v>E30101</v>
          </cell>
          <cell r="G1058" t="str">
            <v>Debt Charges</v>
          </cell>
          <cell r="H1058" t="str">
            <v>E30101 Debt Charges</v>
          </cell>
          <cell r="I1058" t="str">
            <v>E301</v>
          </cell>
          <cell r="J1058" t="str">
            <v>Capital financing and contributions</v>
          </cell>
          <cell r="K1058" t="str">
            <v>E301 Capital financing and contributions</v>
          </cell>
          <cell r="L1058" t="str">
            <v>E3</v>
          </cell>
          <cell r="M1058" t="str">
            <v>Capital Adjustments</v>
          </cell>
          <cell r="N1058" t="str">
            <v>E3 Capital Adjustments</v>
          </cell>
          <cell r="O1058" t="str">
            <v>KP01</v>
          </cell>
        </row>
        <row r="1059">
          <cell r="A1059">
            <v>690170</v>
          </cell>
          <cell r="B1059" t="str">
            <v>Bank Charges</v>
          </cell>
          <cell r="C1059" t="str">
            <v>E20370720</v>
          </cell>
          <cell r="D1059" t="str">
            <v>Bank Charges including credit card fees</v>
          </cell>
          <cell r="E1059" t="str">
            <v>E20370720 Bank Charges including credit card fees</v>
          </cell>
          <cell r="F1059" t="str">
            <v>E20370</v>
          </cell>
          <cell r="G1059" t="str">
            <v>Other Supplies &amp; Services</v>
          </cell>
          <cell r="H1059" t="str">
            <v>E20370 Other Supplies &amp; Services</v>
          </cell>
          <cell r="I1059" t="str">
            <v>E203</v>
          </cell>
          <cell r="J1059" t="str">
            <v>Supplies &amp; Services</v>
          </cell>
          <cell r="K1059" t="str">
            <v>E203 Supplies &amp; Services</v>
          </cell>
          <cell r="L1059" t="str">
            <v>E2</v>
          </cell>
          <cell r="M1059" t="str">
            <v>Overheads</v>
          </cell>
          <cell r="N1059" t="str">
            <v>E2 Overheads</v>
          </cell>
          <cell r="O1059" t="str">
            <v>KP01</v>
          </cell>
        </row>
        <row r="1060">
          <cell r="A1060">
            <v>690180</v>
          </cell>
          <cell r="B1060" t="str">
            <v>External Audit -PREFY13</v>
          </cell>
          <cell r="C1060" t="str">
            <v>E20370750</v>
          </cell>
          <cell r="D1060" t="str">
            <v>External / Internal Audit Fees</v>
          </cell>
          <cell r="E1060" t="str">
            <v>E20370750 External / Internal Audit Fees</v>
          </cell>
          <cell r="F1060" t="str">
            <v>E20370</v>
          </cell>
          <cell r="G1060" t="str">
            <v>Other Supplies &amp; Services</v>
          </cell>
          <cell r="H1060" t="str">
            <v>E20370 Other Supplies &amp; Services</v>
          </cell>
          <cell r="I1060" t="str">
            <v>E203</v>
          </cell>
          <cell r="J1060" t="str">
            <v>Supplies &amp; Services</v>
          </cell>
          <cell r="K1060" t="str">
            <v>E203 Supplies &amp; Services</v>
          </cell>
          <cell r="L1060" t="str">
            <v>E2</v>
          </cell>
          <cell r="M1060" t="str">
            <v>Overheads</v>
          </cell>
          <cell r="N1060" t="str">
            <v>E2 Overheads</v>
          </cell>
          <cell r="O1060" t="str">
            <v>KP01</v>
          </cell>
        </row>
        <row r="1061">
          <cell r="A1061">
            <v>690190</v>
          </cell>
          <cell r="B1061" t="str">
            <v>Brokerage Fees -PREFY13</v>
          </cell>
          <cell r="C1061" t="str">
            <v>E20406000</v>
          </cell>
          <cell r="D1061" t="str">
            <v>Third Party Insurance</v>
          </cell>
          <cell r="E1061" t="str">
            <v>E20406000 Third Party Insurance</v>
          </cell>
          <cell r="F1061" t="str">
            <v>E20406</v>
          </cell>
          <cell r="G1061" t="str">
            <v>Third Party Insurance</v>
          </cell>
          <cell r="H1061" t="str">
            <v>E20406 Third Party Insurance</v>
          </cell>
          <cell r="I1061" t="str">
            <v>E204</v>
          </cell>
          <cell r="J1061" t="str">
            <v>Third Party Payments</v>
          </cell>
          <cell r="K1061" t="str">
            <v>E204 Third Party Payments</v>
          </cell>
          <cell r="L1061" t="str">
            <v>E2</v>
          </cell>
          <cell r="M1061" t="str">
            <v>Overheads</v>
          </cell>
          <cell r="N1061" t="str">
            <v>E2 Overheads</v>
          </cell>
          <cell r="O1061" t="str">
            <v>KP01</v>
          </cell>
        </row>
        <row r="1062">
          <cell r="A1062">
            <v>690200</v>
          </cell>
          <cell r="B1062" t="str">
            <v>Interest Paid - Temporary Borrowing -PRE</v>
          </cell>
          <cell r="C1062" t="str">
            <v>E30101020</v>
          </cell>
          <cell r="D1062" t="str">
            <v>Interest Charges</v>
          </cell>
          <cell r="E1062" t="str">
            <v>E30101020 Interest Charges</v>
          </cell>
          <cell r="F1062" t="str">
            <v>E30101</v>
          </cell>
          <cell r="G1062" t="str">
            <v>Debt Charges</v>
          </cell>
          <cell r="H1062" t="str">
            <v>E30101 Debt Charges</v>
          </cell>
          <cell r="I1062" t="str">
            <v>E301</v>
          </cell>
          <cell r="J1062" t="str">
            <v>Capital financing and contributions</v>
          </cell>
          <cell r="K1062" t="str">
            <v>E301 Capital financing and contributions</v>
          </cell>
          <cell r="L1062" t="str">
            <v>E3</v>
          </cell>
          <cell r="M1062" t="str">
            <v>Capital Adjustments</v>
          </cell>
          <cell r="N1062" t="str">
            <v>E3 Capital Adjustments</v>
          </cell>
          <cell r="O1062" t="str">
            <v>KP01</v>
          </cell>
        </row>
        <row r="1063">
          <cell r="A1063">
            <v>690210</v>
          </cell>
          <cell r="B1063" t="str">
            <v>Interest Paid - Miscellaneous/Overdue</v>
          </cell>
          <cell r="C1063" t="str">
            <v>E30101020</v>
          </cell>
          <cell r="D1063" t="str">
            <v>Interest Charges</v>
          </cell>
          <cell r="E1063" t="str">
            <v>E30101020 Interest Charges</v>
          </cell>
          <cell r="F1063" t="str">
            <v>E30101</v>
          </cell>
          <cell r="G1063" t="str">
            <v>Debt Charges</v>
          </cell>
          <cell r="H1063" t="str">
            <v>E30101 Debt Charges</v>
          </cell>
          <cell r="I1063" t="str">
            <v>E301</v>
          </cell>
          <cell r="J1063" t="str">
            <v>Capital financing and contributions</v>
          </cell>
          <cell r="K1063" t="str">
            <v>E301 Capital financing and contributions</v>
          </cell>
          <cell r="L1063" t="str">
            <v>E3</v>
          </cell>
          <cell r="M1063" t="str">
            <v>Capital Adjustments</v>
          </cell>
          <cell r="N1063" t="str">
            <v>E3 Capital Adjustments</v>
          </cell>
          <cell r="O1063" t="str">
            <v>KP01</v>
          </cell>
        </row>
        <row r="1064">
          <cell r="A1064">
            <v>691000</v>
          </cell>
          <cell r="B1064" t="str">
            <v>Tp up gnt to pen fnd</v>
          </cell>
          <cell r="C1064" t="str">
            <v>E50107000</v>
          </cell>
          <cell r="D1064" t="e">
            <v>#N/A</v>
          </cell>
          <cell r="E1064" t="e">
            <v>#N/A</v>
          </cell>
          <cell r="F1064" t="str">
            <v>E50107</v>
          </cell>
          <cell r="G1064" t="e">
            <v>#N/A</v>
          </cell>
          <cell r="H1064" t="e">
            <v>#N/A</v>
          </cell>
          <cell r="I1064" t="str">
            <v>E501</v>
          </cell>
          <cell r="J1064" t="str">
            <v>Reconciling items between Management Accounts &amp; Statutory Financial Reporting.</v>
          </cell>
          <cell r="K1064" t="str">
            <v>E501 Reconciling items between Management Accounts &amp; Statutory Financial Reporting.</v>
          </cell>
          <cell r="L1064" t="str">
            <v>E5</v>
          </cell>
          <cell r="M1064" t="str">
            <v>Reconciling Items</v>
          </cell>
          <cell r="N1064" t="str">
            <v>E5 Reconciling Items</v>
          </cell>
          <cell r="O1064" t="str">
            <v>KP01</v>
          </cell>
        </row>
        <row r="1065">
          <cell r="A1065">
            <v>698100</v>
          </cell>
          <cell r="B1065" t="str">
            <v>Officer Contributions - Old -PREFY13</v>
          </cell>
          <cell r="C1065" t="str">
            <v>P10101100</v>
          </cell>
          <cell r="D1065" t="str">
            <v>Officer Contributions New</v>
          </cell>
          <cell r="E1065" t="str">
            <v>P10101100 Officer Contributions New</v>
          </cell>
          <cell r="F1065" t="str">
            <v>P10101</v>
          </cell>
          <cell r="G1065" t="str">
            <v>Pension Fund Movement</v>
          </cell>
          <cell r="H1065" t="str">
            <v>P10101 Pension Fund Movement</v>
          </cell>
          <cell r="I1065" t="str">
            <v>P101</v>
          </cell>
          <cell r="J1065" t="str">
            <v>Pension Fund Movement</v>
          </cell>
          <cell r="K1065" t="str">
            <v>P101 Pension Fund Movement</v>
          </cell>
          <cell r="L1065" t="str">
            <v>P1</v>
          </cell>
          <cell r="M1065" t="str">
            <v>Pension Fund Movement</v>
          </cell>
          <cell r="N1065" t="str">
            <v>P1 Pension Fund Movement</v>
          </cell>
          <cell r="O1065" t="str">
            <v>KP01</v>
          </cell>
        </row>
        <row r="1066">
          <cell r="A1066">
            <v>698101</v>
          </cell>
          <cell r="B1066" t="str">
            <v>Officer Contributions - New -PREFY13</v>
          </cell>
          <cell r="C1066" t="str">
            <v>P10101200</v>
          </cell>
          <cell r="D1066" t="str">
            <v>Officer Contributions Old</v>
          </cell>
          <cell r="E1066" t="str">
            <v>P10101200 Officer Contributions Old</v>
          </cell>
          <cell r="F1066" t="str">
            <v>P10101</v>
          </cell>
          <cell r="G1066" t="str">
            <v>Pension Fund Movement</v>
          </cell>
          <cell r="H1066" t="str">
            <v>P10101 Pension Fund Movement</v>
          </cell>
          <cell r="I1066" t="str">
            <v>P101</v>
          </cell>
          <cell r="J1066" t="str">
            <v>Pension Fund Movement</v>
          </cell>
          <cell r="K1066" t="str">
            <v>P101 Pension Fund Movement</v>
          </cell>
          <cell r="L1066" t="str">
            <v>P1</v>
          </cell>
          <cell r="M1066" t="str">
            <v>Pension Fund Movement</v>
          </cell>
          <cell r="N1066" t="str">
            <v>P1 Pension Fund Movement</v>
          </cell>
          <cell r="O1066" t="str">
            <v>KP01</v>
          </cell>
        </row>
        <row r="1067">
          <cell r="A1067">
            <v>698110</v>
          </cell>
          <cell r="B1067" t="str">
            <v>Employer Contributions - Old -PREFY13</v>
          </cell>
          <cell r="C1067" t="str">
            <v>P10101300</v>
          </cell>
          <cell r="D1067" t="str">
            <v>Employer Contributions Old</v>
          </cell>
          <cell r="E1067" t="str">
            <v>P10101300 Employer Contributions Old</v>
          </cell>
          <cell r="F1067" t="str">
            <v>P10101</v>
          </cell>
          <cell r="G1067" t="str">
            <v>Pension Fund Movement</v>
          </cell>
          <cell r="H1067" t="str">
            <v>P10101 Pension Fund Movement</v>
          </cell>
          <cell r="I1067" t="str">
            <v>P101</v>
          </cell>
          <cell r="J1067" t="str">
            <v>Pension Fund Movement</v>
          </cell>
          <cell r="K1067" t="str">
            <v>P101 Pension Fund Movement</v>
          </cell>
          <cell r="L1067" t="str">
            <v>P1</v>
          </cell>
          <cell r="M1067" t="str">
            <v>Pension Fund Movement</v>
          </cell>
          <cell r="N1067" t="str">
            <v>P1 Pension Fund Movement</v>
          </cell>
          <cell r="O1067" t="str">
            <v>KP01</v>
          </cell>
        </row>
        <row r="1068">
          <cell r="A1068">
            <v>698111</v>
          </cell>
          <cell r="B1068" t="str">
            <v>Employer Contributions - New -PREFY13</v>
          </cell>
          <cell r="C1068" t="str">
            <v>P10101400</v>
          </cell>
          <cell r="D1068" t="str">
            <v>Employer Contributions New</v>
          </cell>
          <cell r="E1068" t="str">
            <v>P10101400 Employer Contributions New</v>
          </cell>
          <cell r="F1068" t="str">
            <v>P10101</v>
          </cell>
          <cell r="G1068" t="str">
            <v>Pension Fund Movement</v>
          </cell>
          <cell r="H1068" t="str">
            <v>P10101 Pension Fund Movement</v>
          </cell>
          <cell r="I1068" t="str">
            <v>P101</v>
          </cell>
          <cell r="J1068" t="str">
            <v>Pension Fund Movement</v>
          </cell>
          <cell r="K1068" t="str">
            <v>P101 Pension Fund Movement</v>
          </cell>
          <cell r="L1068" t="str">
            <v>P1</v>
          </cell>
          <cell r="M1068" t="str">
            <v>Pension Fund Movement</v>
          </cell>
          <cell r="N1068" t="str">
            <v>P1 Pension Fund Movement</v>
          </cell>
          <cell r="O1068" t="str">
            <v>KP01</v>
          </cell>
        </row>
        <row r="1069">
          <cell r="A1069">
            <v>698120</v>
          </cell>
          <cell r="B1069" t="str">
            <v>PENSION TRANSFERS FROM OTHER SCHEMES -PR</v>
          </cell>
          <cell r="C1069" t="str">
            <v>P10104400</v>
          </cell>
          <cell r="D1069" t="str">
            <v>Transfers Out</v>
          </cell>
          <cell r="E1069" t="str">
            <v>P10104400 Transfers Out</v>
          </cell>
          <cell r="F1069" t="str">
            <v>P10104</v>
          </cell>
          <cell r="G1069" t="str">
            <v>Pension Fund Movement</v>
          </cell>
          <cell r="H1069" t="str">
            <v>P10104 Pension Fund Movement</v>
          </cell>
          <cell r="I1069" t="str">
            <v>P101</v>
          </cell>
          <cell r="J1069" t="str">
            <v>Pension Fund Movement</v>
          </cell>
          <cell r="K1069" t="str">
            <v>P101 Pension Fund Movement</v>
          </cell>
          <cell r="L1069" t="str">
            <v>P1</v>
          </cell>
          <cell r="M1069" t="str">
            <v>Pension Fund Movement</v>
          </cell>
          <cell r="N1069" t="str">
            <v>P1 Pension Fund Movement</v>
          </cell>
          <cell r="O1069" t="str">
            <v>KP01</v>
          </cell>
        </row>
        <row r="1070">
          <cell r="A1070">
            <v>698130</v>
          </cell>
          <cell r="B1070" t="str">
            <v>INTER-AUTHORITY ADJUSTMENTS -PREFY13</v>
          </cell>
          <cell r="C1070" t="str">
            <v>P10105100</v>
          </cell>
          <cell r="D1070" t="str">
            <v>Inter Authority Adjustments In</v>
          </cell>
          <cell r="E1070" t="str">
            <v>P10105100 Inter Authority Adjustments In</v>
          </cell>
          <cell r="F1070" t="str">
            <v>P10105</v>
          </cell>
          <cell r="G1070" t="str">
            <v>Pension Fund Movement</v>
          </cell>
          <cell r="H1070" t="str">
            <v>P10105 Pension Fund Movement</v>
          </cell>
          <cell r="I1070" t="str">
            <v>P101</v>
          </cell>
          <cell r="J1070" t="str">
            <v>Pension Fund Movement</v>
          </cell>
          <cell r="K1070" t="str">
            <v>P101 Pension Fund Movement</v>
          </cell>
          <cell r="L1070" t="str">
            <v>P1</v>
          </cell>
          <cell r="M1070" t="str">
            <v>Pension Fund Movement</v>
          </cell>
          <cell r="N1070" t="str">
            <v>P1 Pension Fund Movement</v>
          </cell>
          <cell r="O1070" t="str">
            <v>KP01</v>
          </cell>
        </row>
        <row r="1071">
          <cell r="A1071">
            <v>698140</v>
          </cell>
          <cell r="B1071" t="str">
            <v>REINSTATEMENT PENSION MIS-SELLING CHGE -</v>
          </cell>
          <cell r="C1071" t="str">
            <v>P10102600</v>
          </cell>
          <cell r="D1071" t="str">
            <v>Re-instatement of pensions – mis-selling charges</v>
          </cell>
          <cell r="E1071" t="str">
            <v>P10102600 Re-instatement of pensions – mis-selling charges</v>
          </cell>
          <cell r="F1071" t="str">
            <v>P10102</v>
          </cell>
          <cell r="G1071" t="str">
            <v>Pension Fund Movement</v>
          </cell>
          <cell r="H1071" t="str">
            <v>P10102 Pension Fund Movement</v>
          </cell>
          <cell r="I1071" t="str">
            <v>P101</v>
          </cell>
          <cell r="J1071" t="str">
            <v>Pension Fund Movement</v>
          </cell>
          <cell r="K1071" t="str">
            <v>P101 Pension Fund Movement</v>
          </cell>
          <cell r="L1071" t="str">
            <v>P1</v>
          </cell>
          <cell r="M1071" t="str">
            <v>Pension Fund Movement</v>
          </cell>
          <cell r="N1071" t="str">
            <v>P1 Pension Fund Movement</v>
          </cell>
          <cell r="O1071" t="str">
            <v>KP01</v>
          </cell>
        </row>
        <row r="1072">
          <cell r="A1072">
            <v>698150</v>
          </cell>
          <cell r="B1072" t="str">
            <v>CAP CHRG PAYMENT FOR ILL HEALTH RETIRE -</v>
          </cell>
          <cell r="C1072" t="str">
            <v>P10102400</v>
          </cell>
          <cell r="D1072" t="str">
            <v>Capital Equivalent Charge</v>
          </cell>
          <cell r="E1072" t="str">
            <v>P10102400 Capital Equivalent Charge</v>
          </cell>
          <cell r="F1072" t="str">
            <v>P10102</v>
          </cell>
          <cell r="G1072" t="str">
            <v>Pension Fund Movement</v>
          </cell>
          <cell r="H1072" t="str">
            <v>P10102 Pension Fund Movement</v>
          </cell>
          <cell r="I1072" t="str">
            <v>P101</v>
          </cell>
          <cell r="J1072" t="str">
            <v>Pension Fund Movement</v>
          </cell>
          <cell r="K1072" t="str">
            <v>P101 Pension Fund Movement</v>
          </cell>
          <cell r="L1072" t="str">
            <v>P1</v>
          </cell>
          <cell r="M1072" t="str">
            <v>Pension Fund Movement</v>
          </cell>
          <cell r="N1072" t="str">
            <v>P1 Pension Fund Movement</v>
          </cell>
          <cell r="O1072" t="str">
            <v>KP01</v>
          </cell>
        </row>
        <row r="1073">
          <cell r="A1073">
            <v>698160</v>
          </cell>
          <cell r="B1073" t="str">
            <v>30+ REIMBURSEMENTS -PREFY13</v>
          </cell>
          <cell r="C1073" t="str">
            <v>P10102300</v>
          </cell>
          <cell r="D1073" t="str">
            <v>30+ Scheme Reimbursements</v>
          </cell>
          <cell r="E1073" t="str">
            <v>P10102300 30+ Scheme Reimbursements</v>
          </cell>
          <cell r="F1073" t="str">
            <v>P10102</v>
          </cell>
          <cell r="G1073" t="str">
            <v>Pension Fund Movement</v>
          </cell>
          <cell r="H1073" t="str">
            <v>P10102 Pension Fund Movement</v>
          </cell>
          <cell r="I1073" t="str">
            <v>P101</v>
          </cell>
          <cell r="J1073" t="str">
            <v>Pension Fund Movement</v>
          </cell>
          <cell r="K1073" t="str">
            <v>P101 Pension Fund Movement</v>
          </cell>
          <cell r="L1073" t="str">
            <v>P1</v>
          </cell>
          <cell r="M1073" t="str">
            <v>Pension Fund Movement</v>
          </cell>
          <cell r="N1073" t="str">
            <v>P1 Pension Fund Movement</v>
          </cell>
          <cell r="O1073" t="str">
            <v>KP01</v>
          </cell>
        </row>
        <row r="1074">
          <cell r="A1074">
            <v>698170</v>
          </cell>
          <cell r="B1074" t="str">
            <v>OTH AUTHORISED INCOME SPECIFIED BY PA -P</v>
          </cell>
          <cell r="C1074" t="str">
            <v>P10102100</v>
          </cell>
          <cell r="D1074" t="str">
            <v>Other Authority Income</v>
          </cell>
          <cell r="E1074" t="str">
            <v>P10102100 Other Authority Income</v>
          </cell>
          <cell r="F1074" t="str">
            <v>P10102</v>
          </cell>
          <cell r="G1074" t="str">
            <v>Pension Fund Movement</v>
          </cell>
          <cell r="H1074" t="str">
            <v>P10102 Pension Fund Movement</v>
          </cell>
          <cell r="I1074" t="str">
            <v>P101</v>
          </cell>
          <cell r="J1074" t="str">
            <v>Pension Fund Movement</v>
          </cell>
          <cell r="K1074" t="str">
            <v>P101 Pension Fund Movement</v>
          </cell>
          <cell r="L1074" t="str">
            <v>P1</v>
          </cell>
          <cell r="M1074" t="str">
            <v>Pension Fund Movement</v>
          </cell>
          <cell r="N1074" t="str">
            <v>P1 Pension Fund Movement</v>
          </cell>
          <cell r="O1074" t="str">
            <v>KP01</v>
          </cell>
        </row>
        <row r="1075">
          <cell r="A1075">
            <v>698180</v>
          </cell>
          <cell r="B1075" t="str">
            <v>TOPUP FROM CENT GOV MEET ANY DEFICIT -PR</v>
          </cell>
          <cell r="C1075" t="str">
            <v>P10102200</v>
          </cell>
          <cell r="D1075" t="str">
            <v>Home Office Top Up Grant</v>
          </cell>
          <cell r="E1075" t="str">
            <v>P10102200 Home Office Top Up Grant</v>
          </cell>
          <cell r="F1075" t="str">
            <v>P10102</v>
          </cell>
          <cell r="G1075" t="str">
            <v>Pension Fund Movement</v>
          </cell>
          <cell r="H1075" t="str">
            <v>P10102 Pension Fund Movement</v>
          </cell>
          <cell r="I1075" t="str">
            <v>P101</v>
          </cell>
          <cell r="J1075" t="str">
            <v>Pension Fund Movement</v>
          </cell>
          <cell r="K1075" t="str">
            <v>P101 Pension Fund Movement</v>
          </cell>
          <cell r="L1075" t="str">
            <v>P1</v>
          </cell>
          <cell r="M1075" t="str">
            <v>Pension Fund Movement</v>
          </cell>
          <cell r="N1075" t="str">
            <v>P1 Pension Fund Movement</v>
          </cell>
          <cell r="O1075" t="str">
            <v>KP01</v>
          </cell>
        </row>
        <row r="1076">
          <cell r="A1076">
            <v>698200</v>
          </cell>
          <cell r="B1076" t="str">
            <v>PENSION PAY TO RETIRED OFF&amp;OTH BENE -PRE</v>
          </cell>
          <cell r="C1076" t="str">
            <v>P10103300</v>
          </cell>
          <cell r="D1076" t="str">
            <v>Pension Payments</v>
          </cell>
          <cell r="E1076" t="str">
            <v>P10103300 Pension Payments</v>
          </cell>
          <cell r="F1076" t="str">
            <v>P10103</v>
          </cell>
          <cell r="G1076" t="str">
            <v>Pension Fund Movement</v>
          </cell>
          <cell r="H1076" t="str">
            <v>P10103 Pension Fund Movement</v>
          </cell>
          <cell r="I1076" t="str">
            <v>P101</v>
          </cell>
          <cell r="J1076" t="str">
            <v>Pension Fund Movement</v>
          </cell>
          <cell r="K1076" t="str">
            <v>P101 Pension Fund Movement</v>
          </cell>
          <cell r="L1076" t="str">
            <v>P1</v>
          </cell>
          <cell r="M1076" t="str">
            <v>Pension Fund Movement</v>
          </cell>
          <cell r="N1076" t="str">
            <v>P1 Pension Fund Movement</v>
          </cell>
          <cell r="O1076" t="str">
            <v>KP01</v>
          </cell>
        </row>
        <row r="1077">
          <cell r="A1077">
            <v>698210</v>
          </cell>
          <cell r="B1077" t="str">
            <v>INTER-AUTHORITY ADJUSTMENTS -PREFY13</v>
          </cell>
          <cell r="C1077" t="str">
            <v>P10105200</v>
          </cell>
          <cell r="D1077" t="str">
            <v>Inter Authority Adjustments Out</v>
          </cell>
          <cell r="E1077" t="str">
            <v>P10105200 Inter Authority Adjustments Out</v>
          </cell>
          <cell r="F1077" t="str">
            <v>P10105</v>
          </cell>
          <cell r="G1077" t="str">
            <v>Pension Fund Movement</v>
          </cell>
          <cell r="H1077" t="str">
            <v>P10105 Pension Fund Movement</v>
          </cell>
          <cell r="I1077" t="str">
            <v>P101</v>
          </cell>
          <cell r="J1077" t="str">
            <v>Pension Fund Movement</v>
          </cell>
          <cell r="K1077" t="str">
            <v>P101 Pension Fund Movement</v>
          </cell>
          <cell r="L1077" t="str">
            <v>P1</v>
          </cell>
          <cell r="M1077" t="str">
            <v>Pension Fund Movement</v>
          </cell>
          <cell r="N1077" t="str">
            <v>P1 Pension Fund Movement</v>
          </cell>
          <cell r="O1077" t="str">
            <v>KP01</v>
          </cell>
        </row>
        <row r="1078">
          <cell r="A1078">
            <v>698220</v>
          </cell>
          <cell r="B1078" t="str">
            <v>REFUND OF PENSION CONTRIBUTIONS -PREFY13</v>
          </cell>
          <cell r="C1078" t="str">
            <v>P10104300</v>
          </cell>
          <cell r="D1078" t="str">
            <v>Refund of pension contributions</v>
          </cell>
          <cell r="E1078" t="str">
            <v>P10104300 Refund of pension contributions</v>
          </cell>
          <cell r="F1078" t="str">
            <v>P10104</v>
          </cell>
          <cell r="G1078" t="str">
            <v>Pension Fund Movement</v>
          </cell>
          <cell r="H1078" t="str">
            <v>P10104 Pension Fund Movement</v>
          </cell>
          <cell r="I1078" t="str">
            <v>P101</v>
          </cell>
          <cell r="J1078" t="str">
            <v>Pension Fund Movement</v>
          </cell>
          <cell r="K1078" t="str">
            <v>P101 Pension Fund Movement</v>
          </cell>
          <cell r="L1078" t="str">
            <v>P1</v>
          </cell>
          <cell r="M1078" t="str">
            <v>Pension Fund Movement</v>
          </cell>
          <cell r="N1078" t="str">
            <v>P1 Pension Fund Movement</v>
          </cell>
          <cell r="O1078" t="str">
            <v>KP01</v>
          </cell>
        </row>
        <row r="1079">
          <cell r="A1079">
            <v>698230</v>
          </cell>
          <cell r="B1079" t="str">
            <v>OUTGOING TFRS TO OTH PENSION SCHEMES -PR</v>
          </cell>
          <cell r="C1079" t="str">
            <v>P10104400</v>
          </cell>
          <cell r="D1079" t="str">
            <v>Transfers Out</v>
          </cell>
          <cell r="E1079" t="str">
            <v>P10104400 Transfers Out</v>
          </cell>
          <cell r="F1079" t="str">
            <v>P10104</v>
          </cell>
          <cell r="G1079" t="str">
            <v>Pension Fund Movement</v>
          </cell>
          <cell r="H1079" t="str">
            <v>P10104 Pension Fund Movement</v>
          </cell>
          <cell r="I1079" t="str">
            <v>P101</v>
          </cell>
          <cell r="J1079" t="str">
            <v>Pension Fund Movement</v>
          </cell>
          <cell r="K1079" t="str">
            <v>P101 Pension Fund Movement</v>
          </cell>
          <cell r="L1079" t="str">
            <v>P1</v>
          </cell>
          <cell r="M1079" t="str">
            <v>Pension Fund Movement</v>
          </cell>
          <cell r="N1079" t="str">
            <v>P1 Pension Fund Movement</v>
          </cell>
          <cell r="O1079" t="str">
            <v>KP01</v>
          </cell>
        </row>
        <row r="1080">
          <cell r="A1080">
            <v>698240</v>
          </cell>
          <cell r="B1080" t="str">
            <v>OTH AUTHORISED EXPEND SPECIFIED BY PA -P</v>
          </cell>
          <cell r="C1080" t="str">
            <v>P10104100</v>
          </cell>
          <cell r="D1080" t="str">
            <v>Other Authority Expenditure</v>
          </cell>
          <cell r="E1080" t="str">
            <v>P10104100 Other Authority Expenditure</v>
          </cell>
          <cell r="F1080" t="str">
            <v>P10104</v>
          </cell>
          <cell r="G1080" t="str">
            <v>Pension Fund Movement</v>
          </cell>
          <cell r="H1080" t="str">
            <v>P10104 Pension Fund Movement</v>
          </cell>
          <cell r="I1080" t="str">
            <v>P101</v>
          </cell>
          <cell r="J1080" t="str">
            <v>Pension Fund Movement</v>
          </cell>
          <cell r="K1080" t="str">
            <v>P101 Pension Fund Movement</v>
          </cell>
          <cell r="L1080" t="str">
            <v>P1</v>
          </cell>
          <cell r="M1080" t="str">
            <v>Pension Fund Movement</v>
          </cell>
          <cell r="N1080" t="str">
            <v>P1 Pension Fund Movement</v>
          </cell>
          <cell r="O1080" t="str">
            <v>KP01</v>
          </cell>
        </row>
        <row r="1081">
          <cell r="A1081">
            <v>698250</v>
          </cell>
          <cell r="B1081" t="str">
            <v>PAYMENTS TO CENTRAL GOVERNMENT -PREFY13</v>
          </cell>
          <cell r="C1081" t="str">
            <v>P10104200</v>
          </cell>
          <cell r="D1081" t="str">
            <v>Payments to Central Government</v>
          </cell>
          <cell r="E1081" t="str">
            <v>P10104200 Payments to Central Government</v>
          </cell>
          <cell r="F1081" t="str">
            <v>P10104</v>
          </cell>
          <cell r="G1081" t="str">
            <v>Pension Fund Movement</v>
          </cell>
          <cell r="H1081" t="str">
            <v>P10104 Pension Fund Movement</v>
          </cell>
          <cell r="I1081" t="str">
            <v>P101</v>
          </cell>
          <cell r="J1081" t="str">
            <v>Pension Fund Movement</v>
          </cell>
          <cell r="K1081" t="str">
            <v>P101 Pension Fund Movement</v>
          </cell>
          <cell r="L1081" t="str">
            <v>P1</v>
          </cell>
          <cell r="M1081" t="str">
            <v>Pension Fund Movement</v>
          </cell>
          <cell r="N1081" t="str">
            <v>P1 Pension Fund Movement</v>
          </cell>
          <cell r="O1081" t="str">
            <v>KP01</v>
          </cell>
        </row>
        <row r="1082">
          <cell r="A1082">
            <v>698260</v>
          </cell>
          <cell r="B1082" t="str">
            <v>COMMUT PAYMENTS (PENSION LUMP SUMS) -PRE</v>
          </cell>
          <cell r="C1082" t="str">
            <v>P10103100</v>
          </cell>
          <cell r="D1082" t="str">
            <v>Commutations</v>
          </cell>
          <cell r="E1082" t="str">
            <v>P10103100 Commutations</v>
          </cell>
          <cell r="F1082" t="str">
            <v>P10103</v>
          </cell>
          <cell r="G1082" t="str">
            <v>Pension Fund Movement</v>
          </cell>
          <cell r="H1082" t="str">
            <v>P10103 Pension Fund Movement</v>
          </cell>
          <cell r="I1082" t="str">
            <v>P101</v>
          </cell>
          <cell r="J1082" t="str">
            <v>Pension Fund Movement</v>
          </cell>
          <cell r="K1082" t="str">
            <v>P101 Pension Fund Movement</v>
          </cell>
          <cell r="L1082" t="str">
            <v>P1</v>
          </cell>
          <cell r="M1082" t="str">
            <v>Pension Fund Movement</v>
          </cell>
          <cell r="N1082" t="str">
            <v>P1 Pension Fund Movement</v>
          </cell>
          <cell r="O1082" t="str">
            <v>KP01</v>
          </cell>
        </row>
        <row r="1083">
          <cell r="A1083">
            <v>698270</v>
          </cell>
          <cell r="B1083" t="str">
            <v>Death Grants -PREFY13</v>
          </cell>
          <cell r="C1083" t="str">
            <v>P10103200</v>
          </cell>
          <cell r="D1083" t="str">
            <v>Death Grants</v>
          </cell>
          <cell r="E1083" t="str">
            <v>P10103200 Death Grants</v>
          </cell>
          <cell r="F1083" t="str">
            <v>P10103</v>
          </cell>
          <cell r="G1083" t="str">
            <v>Pension Fund Movement</v>
          </cell>
          <cell r="H1083" t="str">
            <v>P10103 Pension Fund Movement</v>
          </cell>
          <cell r="I1083" t="str">
            <v>P101</v>
          </cell>
          <cell r="J1083" t="str">
            <v>Pension Fund Movement</v>
          </cell>
          <cell r="K1083" t="str">
            <v>P101 Pension Fund Movement</v>
          </cell>
          <cell r="L1083" t="str">
            <v>P1</v>
          </cell>
          <cell r="M1083" t="str">
            <v>Pension Fund Movement</v>
          </cell>
          <cell r="N1083" t="str">
            <v>P1 Pension Fund Movement</v>
          </cell>
          <cell r="O1083" t="str">
            <v>KP01</v>
          </cell>
        </row>
        <row r="1084">
          <cell r="A1084">
            <v>698300</v>
          </cell>
          <cell r="B1084" t="str">
            <v>Pensions Pay Deps -PREFY13</v>
          </cell>
          <cell r="C1084" t="str">
            <v>P10103300</v>
          </cell>
          <cell r="D1084" t="str">
            <v>Pension Payments</v>
          </cell>
          <cell r="E1084" t="str">
            <v>P10103300 Pension Payments</v>
          </cell>
          <cell r="F1084" t="str">
            <v>P10103</v>
          </cell>
          <cell r="G1084" t="str">
            <v>Pension Fund Movement</v>
          </cell>
          <cell r="H1084" t="str">
            <v>P10103 Pension Fund Movement</v>
          </cell>
          <cell r="I1084" t="str">
            <v>P101</v>
          </cell>
          <cell r="J1084" t="str">
            <v>Pension Fund Movement</v>
          </cell>
          <cell r="K1084" t="str">
            <v>P101 Pension Fund Movement</v>
          </cell>
          <cell r="L1084" t="str">
            <v>P1</v>
          </cell>
          <cell r="M1084" t="str">
            <v>Pension Fund Movement</v>
          </cell>
          <cell r="N1084" t="str">
            <v>P1 Pension Fund Movement</v>
          </cell>
          <cell r="O1084" t="str">
            <v>KP01</v>
          </cell>
        </row>
        <row r="1085">
          <cell r="A1085">
            <v>699000</v>
          </cell>
          <cell r="B1085" t="str">
            <v>Impairment Losses -PREFY13</v>
          </cell>
          <cell r="C1085" t="str">
            <v>E50101030</v>
          </cell>
          <cell r="D1085" t="str">
            <v>Impairment</v>
          </cell>
          <cell r="E1085" t="str">
            <v>E50101030 Impairment</v>
          </cell>
          <cell r="F1085" t="str">
            <v>E50101</v>
          </cell>
          <cell r="G1085" t="str">
            <v>Depreciation and Impairment Losses</v>
          </cell>
          <cell r="H1085" t="str">
            <v>E50101 Depreciation and Impairment Losses</v>
          </cell>
          <cell r="I1085" t="str">
            <v>E501</v>
          </cell>
          <cell r="J1085" t="str">
            <v>Reconciling items between Management Accounts &amp; Statutory Financial Reporting.</v>
          </cell>
          <cell r="K1085" t="str">
            <v>E501 Reconciling items between Management Accounts &amp; Statutory Financial Reporting.</v>
          </cell>
          <cell r="L1085" t="str">
            <v>E5</v>
          </cell>
          <cell r="M1085" t="str">
            <v>Reconciling Items</v>
          </cell>
          <cell r="N1085" t="str">
            <v>E5 Reconciling Items</v>
          </cell>
          <cell r="O1085" t="str">
            <v>KP01</v>
          </cell>
        </row>
        <row r="1086">
          <cell r="A1086">
            <v>699010</v>
          </cell>
          <cell r="B1086" t="str">
            <v>Impairment Icelandic Bank -PREFY13</v>
          </cell>
          <cell r="C1086" t="str">
            <v>E50101030</v>
          </cell>
          <cell r="D1086" t="str">
            <v>Impairment</v>
          </cell>
          <cell r="E1086" t="str">
            <v>E50101030 Impairment</v>
          </cell>
          <cell r="F1086" t="str">
            <v>E50101</v>
          </cell>
          <cell r="G1086" t="str">
            <v>Depreciation and Impairment Losses</v>
          </cell>
          <cell r="H1086" t="str">
            <v>E50101 Depreciation and Impairment Losses</v>
          </cell>
          <cell r="I1086" t="str">
            <v>E501</v>
          </cell>
          <cell r="J1086" t="str">
            <v>Reconciling items between Management Accounts &amp; Statutory Financial Reporting.</v>
          </cell>
          <cell r="K1086" t="str">
            <v>E501 Reconciling items between Management Accounts &amp; Statutory Financial Reporting.</v>
          </cell>
          <cell r="L1086" t="str">
            <v>E5</v>
          </cell>
          <cell r="M1086" t="str">
            <v>Reconciling Items</v>
          </cell>
          <cell r="N1086" t="str">
            <v>E5 Reconciling Items</v>
          </cell>
          <cell r="O1086" t="str">
            <v>KP01</v>
          </cell>
        </row>
        <row r="1087">
          <cell r="A1087">
            <v>699011</v>
          </cell>
          <cell r="B1087" t="str">
            <v>Impairment on Precept -PREFY13</v>
          </cell>
          <cell r="C1087" t="str">
            <v>E50101030</v>
          </cell>
          <cell r="D1087" t="str">
            <v>Impairment</v>
          </cell>
          <cell r="E1087" t="str">
            <v>E50101030 Impairment</v>
          </cell>
          <cell r="F1087" t="str">
            <v>E50101</v>
          </cell>
          <cell r="G1087" t="str">
            <v>Depreciation and Impairment Losses</v>
          </cell>
          <cell r="H1087" t="str">
            <v>E50101 Depreciation and Impairment Losses</v>
          </cell>
          <cell r="I1087" t="str">
            <v>E501</v>
          </cell>
          <cell r="J1087" t="str">
            <v>Reconciling items between Management Accounts &amp; Statutory Financial Reporting.</v>
          </cell>
          <cell r="K1087" t="str">
            <v>E501 Reconciling items between Management Accounts &amp; Statutory Financial Reporting.</v>
          </cell>
          <cell r="L1087" t="str">
            <v>E5</v>
          </cell>
          <cell r="M1087" t="str">
            <v>Reconciling Items</v>
          </cell>
          <cell r="N1087" t="str">
            <v>E5 Reconciling Items</v>
          </cell>
          <cell r="O1087" t="str">
            <v>KP01</v>
          </cell>
        </row>
        <row r="1088">
          <cell r="A1088">
            <v>699050</v>
          </cell>
          <cell r="B1088" t="str">
            <v>P&amp;L on Disposal of Fixed Assets -PREFY13</v>
          </cell>
          <cell r="C1088" t="str">
            <v>E50104000</v>
          </cell>
          <cell r="D1088" t="str">
            <v>Gains / Losses on Disposal of Assets</v>
          </cell>
          <cell r="E1088" t="str">
            <v>E50104000 Gains / Losses on Disposal of Assets</v>
          </cell>
          <cell r="F1088" t="str">
            <v>E50104</v>
          </cell>
          <cell r="G1088" t="str">
            <v>Asset Disposal</v>
          </cell>
          <cell r="H1088" t="str">
            <v>E50104 Asset Disposal</v>
          </cell>
          <cell r="I1088" t="str">
            <v>E501</v>
          </cell>
          <cell r="J1088" t="str">
            <v>Reconciling items between Management Accounts &amp; Statutory Financial Reporting.</v>
          </cell>
          <cell r="K1088" t="str">
            <v>E501 Reconciling items between Management Accounts &amp; Statutory Financial Reporting.</v>
          </cell>
          <cell r="L1088" t="str">
            <v>E5</v>
          </cell>
          <cell r="M1088" t="str">
            <v>Reconciling Items</v>
          </cell>
          <cell r="N1088" t="str">
            <v>E5 Reconciling Items</v>
          </cell>
          <cell r="O1088" t="str">
            <v>KP01</v>
          </cell>
        </row>
        <row r="1089">
          <cell r="A1089">
            <v>699060</v>
          </cell>
          <cell r="B1089" t="str">
            <v>Fin &amp; Investment I&amp;E - Loss -PREFY13</v>
          </cell>
          <cell r="C1089" t="str">
            <v>E50104000</v>
          </cell>
          <cell r="D1089" t="str">
            <v>Gains / Losses on Disposal of Assets</v>
          </cell>
          <cell r="E1089" t="str">
            <v>E50104000 Gains / Losses on Disposal of Assets</v>
          </cell>
          <cell r="F1089" t="str">
            <v>E50104</v>
          </cell>
          <cell r="G1089" t="str">
            <v>Asset Disposal</v>
          </cell>
          <cell r="H1089" t="str">
            <v>E50104 Asset Disposal</v>
          </cell>
          <cell r="I1089" t="str">
            <v>E501</v>
          </cell>
          <cell r="J1089" t="str">
            <v>Reconciling items between Management Accounts &amp; Statutory Financial Reporting.</v>
          </cell>
          <cell r="K1089" t="str">
            <v>E501 Reconciling items between Management Accounts &amp; Statutory Financial Reporting.</v>
          </cell>
          <cell r="L1089" t="str">
            <v>E5</v>
          </cell>
          <cell r="M1089" t="str">
            <v>Reconciling Items</v>
          </cell>
          <cell r="N1089" t="str">
            <v>E5 Reconciling Items</v>
          </cell>
          <cell r="O1089" t="str">
            <v>KP01</v>
          </cell>
        </row>
        <row r="1090">
          <cell r="A1090">
            <v>699070</v>
          </cell>
          <cell r="B1090" t="str">
            <v>Carrying Amount of FA Disposed -PREFY13</v>
          </cell>
          <cell r="C1090" t="str">
            <v>E50104000</v>
          </cell>
          <cell r="D1090" t="str">
            <v>Gains / Losses on Disposal of Assets</v>
          </cell>
          <cell r="E1090" t="str">
            <v>E50104000 Gains / Losses on Disposal of Assets</v>
          </cell>
          <cell r="F1090" t="str">
            <v>E50104</v>
          </cell>
          <cell r="G1090" t="str">
            <v>Asset Disposal</v>
          </cell>
          <cell r="H1090" t="str">
            <v>E50104 Asset Disposal</v>
          </cell>
          <cell r="I1090" t="str">
            <v>E501</v>
          </cell>
          <cell r="J1090" t="str">
            <v>Reconciling items between Management Accounts &amp; Statutory Financial Reporting.</v>
          </cell>
          <cell r="K1090" t="str">
            <v>E501 Reconciling items between Management Accounts &amp; Statutory Financial Reporting.</v>
          </cell>
          <cell r="L1090" t="str">
            <v>E5</v>
          </cell>
          <cell r="M1090" t="str">
            <v>Reconciling Items</v>
          </cell>
          <cell r="N1090" t="str">
            <v>E5 Reconciling Items</v>
          </cell>
          <cell r="O1090" t="str">
            <v>KP01</v>
          </cell>
        </row>
        <row r="1091">
          <cell r="A1091">
            <v>699100</v>
          </cell>
          <cell r="B1091" t="str">
            <v>Dep - Operational Properties -PREFY13</v>
          </cell>
          <cell r="C1091" t="str">
            <v>E50101000</v>
          </cell>
          <cell r="D1091" t="str">
            <v>Provision for Depreciation</v>
          </cell>
          <cell r="E1091" t="str">
            <v>E50101000 Provision for Depreciation</v>
          </cell>
          <cell r="F1091" t="str">
            <v>E50101</v>
          </cell>
          <cell r="G1091" t="str">
            <v>Depreciation and Impairment Losses</v>
          </cell>
          <cell r="H1091" t="str">
            <v>E50101 Depreciation and Impairment Losses</v>
          </cell>
          <cell r="I1091" t="str">
            <v>E501</v>
          </cell>
          <cell r="J1091" t="str">
            <v>Reconciling items between Management Accounts &amp; Statutory Financial Reporting.</v>
          </cell>
          <cell r="K1091" t="str">
            <v>E501 Reconciling items between Management Accounts &amp; Statutory Financial Reporting.</v>
          </cell>
          <cell r="L1091" t="str">
            <v>E5</v>
          </cell>
          <cell r="M1091" t="str">
            <v>Reconciling Items</v>
          </cell>
          <cell r="N1091" t="str">
            <v>E5 Reconciling Items</v>
          </cell>
          <cell r="O1091" t="str">
            <v>KP01</v>
          </cell>
        </row>
        <row r="1092">
          <cell r="A1092">
            <v>699110</v>
          </cell>
          <cell r="B1092" t="str">
            <v>Dep - Vehicles, Plant &amp; Equipment -PREFY</v>
          </cell>
          <cell r="C1092" t="str">
            <v>E50101000</v>
          </cell>
          <cell r="D1092" t="str">
            <v>Provision for Depreciation</v>
          </cell>
          <cell r="E1092" t="str">
            <v>E50101000 Provision for Depreciation</v>
          </cell>
          <cell r="F1092" t="str">
            <v>E50101</v>
          </cell>
          <cell r="G1092" t="str">
            <v>Depreciation and Impairment Losses</v>
          </cell>
          <cell r="H1092" t="str">
            <v>E50101 Depreciation and Impairment Losses</v>
          </cell>
          <cell r="I1092" t="str">
            <v>E501</v>
          </cell>
          <cell r="J1092" t="str">
            <v>Reconciling items between Management Accounts &amp; Statutory Financial Reporting.</v>
          </cell>
          <cell r="K1092" t="str">
            <v>E501 Reconciling items between Management Accounts &amp; Statutory Financial Reporting.</v>
          </cell>
          <cell r="L1092" t="str">
            <v>E5</v>
          </cell>
          <cell r="M1092" t="str">
            <v>Reconciling Items</v>
          </cell>
          <cell r="N1092" t="str">
            <v>E5 Reconciling Items</v>
          </cell>
          <cell r="O1092" t="str">
            <v>KP01</v>
          </cell>
        </row>
        <row r="1093">
          <cell r="A1093">
            <v>699120</v>
          </cell>
          <cell r="B1093" t="str">
            <v>Interest - Operational Property -PREFY13</v>
          </cell>
          <cell r="C1093" t="str">
            <v>E50101010</v>
          </cell>
          <cell r="D1093" t="str">
            <v>Capital Charges</v>
          </cell>
          <cell r="E1093" t="str">
            <v>E50101010 Capital Charges</v>
          </cell>
          <cell r="F1093" t="str">
            <v>E50101</v>
          </cell>
          <cell r="G1093" t="str">
            <v>Depreciation and Impairment Losses</v>
          </cell>
          <cell r="H1093" t="str">
            <v>E50101 Depreciation and Impairment Losses</v>
          </cell>
          <cell r="I1093" t="str">
            <v>E501</v>
          </cell>
          <cell r="J1093" t="str">
            <v>Reconciling items between Management Accounts &amp; Statutory Financial Reporting.</v>
          </cell>
          <cell r="K1093" t="str">
            <v>E501 Reconciling items between Management Accounts &amp; Statutory Financial Reporting.</v>
          </cell>
          <cell r="L1093" t="str">
            <v>E5</v>
          </cell>
          <cell r="M1093" t="str">
            <v>Reconciling Items</v>
          </cell>
          <cell r="N1093" t="str">
            <v>E5 Reconciling Items</v>
          </cell>
          <cell r="O1093" t="str">
            <v>KP01</v>
          </cell>
        </row>
        <row r="1094">
          <cell r="A1094">
            <v>699130</v>
          </cell>
          <cell r="B1094" t="str">
            <v>Interest - Vehicles,Plant &amp; Equipment -P</v>
          </cell>
          <cell r="C1094" t="str">
            <v>E20206000</v>
          </cell>
          <cell r="D1094" t="str">
            <v>Transport Insurance</v>
          </cell>
          <cell r="E1094" t="str">
            <v>E20206000 Transport Insurance</v>
          </cell>
          <cell r="F1094" t="str">
            <v>E20206</v>
          </cell>
          <cell r="G1094" t="str">
            <v>Transport Insurance</v>
          </cell>
          <cell r="H1094" t="str">
            <v>E20206 Transport Insurance</v>
          </cell>
          <cell r="I1094" t="str">
            <v>E202</v>
          </cell>
          <cell r="J1094" t="str">
            <v>Transport Related Expenditure</v>
          </cell>
          <cell r="K1094" t="str">
            <v>E202 Transport Related Expenditure</v>
          </cell>
          <cell r="L1094" t="str">
            <v>E2</v>
          </cell>
          <cell r="M1094" t="str">
            <v>Overheads</v>
          </cell>
          <cell r="N1094" t="str">
            <v>E2 Overheads</v>
          </cell>
          <cell r="O1094" t="str">
            <v>KP01</v>
          </cell>
        </row>
        <row r="1095">
          <cell r="A1095">
            <v>699140</v>
          </cell>
          <cell r="B1095" t="str">
            <v>Retirement Clearing Account -PREFY13</v>
          </cell>
          <cell r="C1095" t="str">
            <v>E20406000</v>
          </cell>
          <cell r="D1095" t="str">
            <v>Third Party Insurance</v>
          </cell>
          <cell r="E1095" t="str">
            <v>E20406000 Third Party Insurance</v>
          </cell>
          <cell r="F1095" t="str">
            <v>E20406</v>
          </cell>
          <cell r="G1095" t="str">
            <v>Third Party Insurance</v>
          </cell>
          <cell r="H1095" t="str">
            <v>E20406 Third Party Insurance</v>
          </cell>
          <cell r="I1095" t="str">
            <v>E204</v>
          </cell>
          <cell r="J1095" t="str">
            <v>Third Party Payments</v>
          </cell>
          <cell r="K1095" t="str">
            <v>E204 Third Party Payments</v>
          </cell>
          <cell r="L1095" t="str">
            <v>E2</v>
          </cell>
          <cell r="M1095" t="str">
            <v>Overheads</v>
          </cell>
          <cell r="N1095" t="str">
            <v>E2 Overheads</v>
          </cell>
          <cell r="O1095" t="str">
            <v>KP01</v>
          </cell>
        </row>
        <row r="1096">
          <cell r="A1096">
            <v>699150</v>
          </cell>
          <cell r="B1096" t="str">
            <v>Asset Aquisition Account</v>
          </cell>
          <cell r="C1096" t="str">
            <v>E50104000</v>
          </cell>
          <cell r="D1096" t="str">
            <v>Gains / Losses on Disposal of Assets</v>
          </cell>
          <cell r="E1096" t="str">
            <v>E50104000 Gains / Losses on Disposal of Assets</v>
          </cell>
          <cell r="F1096" t="str">
            <v>E50104</v>
          </cell>
          <cell r="G1096" t="str">
            <v>Asset Disposal</v>
          </cell>
          <cell r="H1096" t="str">
            <v>E50104 Asset Disposal</v>
          </cell>
          <cell r="I1096" t="str">
            <v>E501</v>
          </cell>
          <cell r="J1096" t="str">
            <v>Reconciling items between Management Accounts &amp; Statutory Financial Reporting.</v>
          </cell>
          <cell r="K1096" t="str">
            <v>E501 Reconciling items between Management Accounts &amp; Statutory Financial Reporting.</v>
          </cell>
          <cell r="L1096" t="str">
            <v>E5</v>
          </cell>
          <cell r="M1096" t="str">
            <v>Reconciling Items</v>
          </cell>
          <cell r="N1096" t="str">
            <v>E5 Reconciling Items</v>
          </cell>
          <cell r="O1096" t="str">
            <v>KP01</v>
          </cell>
        </row>
        <row r="1097">
          <cell r="A1097">
            <v>699160</v>
          </cell>
          <cell r="B1097" t="str">
            <v>Prov for Depreciation - Op Property -PRE</v>
          </cell>
          <cell r="C1097" t="str">
            <v>E20106000</v>
          </cell>
          <cell r="D1097" t="str">
            <v>Property Insurance</v>
          </cell>
          <cell r="E1097" t="str">
            <v>E20106000 Property Insurance</v>
          </cell>
          <cell r="F1097" t="str">
            <v>E20106</v>
          </cell>
          <cell r="G1097" t="str">
            <v>Property Insurance</v>
          </cell>
          <cell r="H1097" t="str">
            <v>E20106 Property Insurance</v>
          </cell>
          <cell r="I1097" t="str">
            <v>E201</v>
          </cell>
          <cell r="J1097" t="str">
            <v>Premises Related Expenditure</v>
          </cell>
          <cell r="K1097" t="str">
            <v>E201 Premises Related Expenditure</v>
          </cell>
          <cell r="L1097" t="str">
            <v>E2</v>
          </cell>
          <cell r="M1097" t="str">
            <v>Overheads</v>
          </cell>
          <cell r="N1097" t="str">
            <v>E2 Overheads</v>
          </cell>
          <cell r="O1097" t="str">
            <v>KP01</v>
          </cell>
        </row>
        <row r="1098">
          <cell r="A1098">
            <v>699165</v>
          </cell>
          <cell r="B1098" t="str">
            <v>Prov for Dep - Vehicles, Plant &amp; Eq -PRE</v>
          </cell>
          <cell r="C1098" t="str">
            <v>E50101000</v>
          </cell>
          <cell r="D1098" t="str">
            <v>Provision for Depreciation</v>
          </cell>
          <cell r="E1098" t="str">
            <v>E50101000 Provision for Depreciation</v>
          </cell>
          <cell r="F1098" t="str">
            <v>E50101</v>
          </cell>
          <cell r="G1098" t="str">
            <v>Depreciation and Impairment Losses</v>
          </cell>
          <cell r="H1098" t="str">
            <v>E50101 Depreciation and Impairment Losses</v>
          </cell>
          <cell r="I1098" t="str">
            <v>E501</v>
          </cell>
          <cell r="J1098" t="str">
            <v>Reconciling items between Management Accounts &amp; Statutory Financial Reporting.</v>
          </cell>
          <cell r="K1098" t="str">
            <v>E501 Reconciling items between Management Accounts &amp; Statutory Financial Reporting.</v>
          </cell>
          <cell r="L1098" t="str">
            <v>E5</v>
          </cell>
          <cell r="M1098" t="str">
            <v>Reconciling Items</v>
          </cell>
          <cell r="N1098" t="str">
            <v>E5 Reconciling Items</v>
          </cell>
          <cell r="O1098" t="str">
            <v>KP01</v>
          </cell>
        </row>
        <row r="1099">
          <cell r="A1099">
            <v>699170</v>
          </cell>
          <cell r="B1099" t="str">
            <v>Interest Payable - External -PREFY13</v>
          </cell>
          <cell r="C1099" t="str">
            <v>E30101020</v>
          </cell>
          <cell r="D1099" t="str">
            <v>Interest Charges</v>
          </cell>
          <cell r="E1099" t="str">
            <v>E30101020 Interest Charges</v>
          </cell>
          <cell r="F1099" t="str">
            <v>E30101</v>
          </cell>
          <cell r="G1099" t="str">
            <v>Debt Charges</v>
          </cell>
          <cell r="H1099" t="str">
            <v>E30101 Debt Charges</v>
          </cell>
          <cell r="I1099" t="str">
            <v>E301</v>
          </cell>
          <cell r="J1099" t="str">
            <v>Capital financing and contributions</v>
          </cell>
          <cell r="K1099" t="str">
            <v>E301 Capital financing and contributions</v>
          </cell>
          <cell r="L1099" t="str">
            <v>E3</v>
          </cell>
          <cell r="M1099" t="str">
            <v>Capital Adjustments</v>
          </cell>
          <cell r="N1099" t="str">
            <v>E3 Capital Adjustments</v>
          </cell>
          <cell r="O1099" t="str">
            <v>KP01</v>
          </cell>
        </row>
        <row r="1100">
          <cell r="A1100">
            <v>699175</v>
          </cell>
          <cell r="B1100" t="str">
            <v>Interest Payable - Finance Lease -PREFY1</v>
          </cell>
          <cell r="C1100" t="str">
            <v>E30101020</v>
          </cell>
          <cell r="D1100" t="str">
            <v>Interest Charges</v>
          </cell>
          <cell r="E1100" t="str">
            <v>E30101020 Interest Charges</v>
          </cell>
          <cell r="F1100" t="str">
            <v>E30101</v>
          </cell>
          <cell r="G1100" t="str">
            <v>Debt Charges</v>
          </cell>
          <cell r="H1100" t="str">
            <v>E30101 Debt Charges</v>
          </cell>
          <cell r="I1100" t="str">
            <v>E301</v>
          </cell>
          <cell r="J1100" t="str">
            <v>Capital financing and contributions</v>
          </cell>
          <cell r="K1100" t="str">
            <v>E301 Capital financing and contributions</v>
          </cell>
          <cell r="L1100" t="str">
            <v>E3</v>
          </cell>
          <cell r="M1100" t="str">
            <v>Capital Adjustments</v>
          </cell>
          <cell r="N1100" t="str">
            <v>E3 Capital Adjustments</v>
          </cell>
          <cell r="O1100" t="str">
            <v>KP01</v>
          </cell>
        </row>
        <row r="1101">
          <cell r="A1101">
            <v>699180</v>
          </cell>
          <cell r="B1101" t="str">
            <v>Capital Charges - Depn - Op Property -PR</v>
          </cell>
          <cell r="C1101" t="str">
            <v>E50101010</v>
          </cell>
          <cell r="D1101" t="str">
            <v>Capital Charges</v>
          </cell>
          <cell r="E1101" t="str">
            <v>E50101010 Capital Charges</v>
          </cell>
          <cell r="F1101" t="str">
            <v>E50101</v>
          </cell>
          <cell r="G1101" t="str">
            <v>Depreciation and Impairment Losses</v>
          </cell>
          <cell r="H1101" t="str">
            <v>E50101 Depreciation and Impairment Losses</v>
          </cell>
          <cell r="I1101" t="str">
            <v>E501</v>
          </cell>
          <cell r="J1101" t="str">
            <v>Reconciling items between Management Accounts &amp; Statutory Financial Reporting.</v>
          </cell>
          <cell r="K1101" t="str">
            <v>E501 Reconciling items between Management Accounts &amp; Statutory Financial Reporting.</v>
          </cell>
          <cell r="L1101" t="str">
            <v>E5</v>
          </cell>
          <cell r="M1101" t="str">
            <v>Reconciling Items</v>
          </cell>
          <cell r="N1101" t="str">
            <v>E5 Reconciling Items</v>
          </cell>
          <cell r="O1101" t="str">
            <v>KP01</v>
          </cell>
        </row>
        <row r="1102">
          <cell r="A1102">
            <v>699182</v>
          </cell>
          <cell r="B1102" t="str">
            <v>Cap Chrgs - Depn - Vehicle,Plant&amp;Equip -</v>
          </cell>
          <cell r="C1102" t="str">
            <v>E50101010</v>
          </cell>
          <cell r="D1102" t="str">
            <v>Capital Charges</v>
          </cell>
          <cell r="E1102" t="str">
            <v>E50101010 Capital Charges</v>
          </cell>
          <cell r="F1102" t="str">
            <v>E50101</v>
          </cell>
          <cell r="G1102" t="str">
            <v>Depreciation and Impairment Losses</v>
          </cell>
          <cell r="H1102" t="str">
            <v>E50101 Depreciation and Impairment Losses</v>
          </cell>
          <cell r="I1102" t="str">
            <v>E501</v>
          </cell>
          <cell r="J1102" t="str">
            <v>Reconciling items between Management Accounts &amp; Statutory Financial Reporting.</v>
          </cell>
          <cell r="K1102" t="str">
            <v>E501 Reconciling items between Management Accounts &amp; Statutory Financial Reporting.</v>
          </cell>
          <cell r="L1102" t="str">
            <v>E5</v>
          </cell>
          <cell r="M1102" t="str">
            <v>Reconciling Items</v>
          </cell>
          <cell r="N1102" t="str">
            <v>E5 Reconciling Items</v>
          </cell>
          <cell r="O1102" t="str">
            <v>KP01</v>
          </cell>
        </row>
        <row r="1103">
          <cell r="A1103">
            <v>699184</v>
          </cell>
          <cell r="B1103" t="str">
            <v>Capital Charges - Int - Op Property -PRE</v>
          </cell>
          <cell r="C1103" t="str">
            <v>E50101010</v>
          </cell>
          <cell r="D1103" t="str">
            <v>Capital Charges</v>
          </cell>
          <cell r="E1103" t="str">
            <v>E50101010 Capital Charges</v>
          </cell>
          <cell r="F1103" t="str">
            <v>E50101</v>
          </cell>
          <cell r="G1103" t="str">
            <v>Depreciation and Impairment Losses</v>
          </cell>
          <cell r="H1103" t="str">
            <v>E50101 Depreciation and Impairment Losses</v>
          </cell>
          <cell r="I1103" t="str">
            <v>E501</v>
          </cell>
          <cell r="J1103" t="str">
            <v>Reconciling items between Management Accounts &amp; Statutory Financial Reporting.</v>
          </cell>
          <cell r="K1103" t="str">
            <v>E501 Reconciling items between Management Accounts &amp; Statutory Financial Reporting.</v>
          </cell>
          <cell r="L1103" t="str">
            <v>E5</v>
          </cell>
          <cell r="M1103" t="str">
            <v>Reconciling Items</v>
          </cell>
          <cell r="N1103" t="str">
            <v>E5 Reconciling Items</v>
          </cell>
          <cell r="O1103" t="str">
            <v>KP01</v>
          </cell>
        </row>
        <row r="1104">
          <cell r="A1104">
            <v>699186</v>
          </cell>
          <cell r="B1104" t="str">
            <v>Cap Chrgs - Int - Vehicles,Plant&amp;Equip -</v>
          </cell>
          <cell r="C1104" t="str">
            <v>E50101010</v>
          </cell>
          <cell r="D1104" t="str">
            <v>Capital Charges</v>
          </cell>
          <cell r="E1104" t="str">
            <v>E50101010 Capital Charges</v>
          </cell>
          <cell r="F1104" t="str">
            <v>E50101</v>
          </cell>
          <cell r="G1104" t="str">
            <v>Depreciation and Impairment Losses</v>
          </cell>
          <cell r="H1104" t="str">
            <v>E50101 Depreciation and Impairment Losses</v>
          </cell>
          <cell r="I1104" t="str">
            <v>E501</v>
          </cell>
          <cell r="J1104" t="str">
            <v>Reconciling items between Management Accounts &amp; Statutory Financial Reporting.</v>
          </cell>
          <cell r="K1104" t="str">
            <v>E501 Reconciling items between Management Accounts &amp; Statutory Financial Reporting.</v>
          </cell>
          <cell r="L1104" t="str">
            <v>E5</v>
          </cell>
          <cell r="M1104" t="str">
            <v>Reconciling Items</v>
          </cell>
          <cell r="N1104" t="str">
            <v>E5 Reconciling Items</v>
          </cell>
          <cell r="O1104" t="str">
            <v>KP01</v>
          </cell>
        </row>
        <row r="1105">
          <cell r="A1105">
            <v>699188</v>
          </cell>
          <cell r="B1105" t="str">
            <v>Write Down - Capital Contributions -PREF</v>
          </cell>
          <cell r="C1105" t="str">
            <v>E50101010</v>
          </cell>
          <cell r="D1105" t="str">
            <v>Capital Charges</v>
          </cell>
          <cell r="E1105" t="str">
            <v>E50101010 Capital Charges</v>
          </cell>
          <cell r="F1105" t="str">
            <v>E50101</v>
          </cell>
          <cell r="G1105" t="str">
            <v>Depreciation and Impairment Losses</v>
          </cell>
          <cell r="H1105" t="str">
            <v>E50101 Depreciation and Impairment Losses</v>
          </cell>
          <cell r="I1105" t="str">
            <v>E501</v>
          </cell>
          <cell r="J1105" t="str">
            <v>Reconciling items between Management Accounts &amp; Statutory Financial Reporting.</v>
          </cell>
          <cell r="K1105" t="str">
            <v>E501 Reconciling items between Management Accounts &amp; Statutory Financial Reporting.</v>
          </cell>
          <cell r="L1105" t="str">
            <v>E5</v>
          </cell>
          <cell r="M1105" t="str">
            <v>Reconciling Items</v>
          </cell>
          <cell r="N1105" t="str">
            <v>E5 Reconciling Items</v>
          </cell>
          <cell r="O1105" t="str">
            <v>KP01</v>
          </cell>
        </row>
        <row r="1106">
          <cell r="A1106">
            <v>699190</v>
          </cell>
          <cell r="B1106" t="str">
            <v>Write Down - Capital Grants -PREFY13</v>
          </cell>
          <cell r="C1106" t="str">
            <v>E50101010</v>
          </cell>
          <cell r="D1106" t="str">
            <v>Capital Charges</v>
          </cell>
          <cell r="E1106" t="str">
            <v>E50101010 Capital Charges</v>
          </cell>
          <cell r="F1106" t="str">
            <v>E50101</v>
          </cell>
          <cell r="G1106" t="str">
            <v>Depreciation and Impairment Losses</v>
          </cell>
          <cell r="H1106" t="str">
            <v>E50101 Depreciation and Impairment Losses</v>
          </cell>
          <cell r="I1106" t="str">
            <v>E501</v>
          </cell>
          <cell r="J1106" t="str">
            <v>Reconciling items between Management Accounts &amp; Statutory Financial Reporting.</v>
          </cell>
          <cell r="K1106" t="str">
            <v>E501 Reconciling items between Management Accounts &amp; Statutory Financial Reporting.</v>
          </cell>
          <cell r="L1106" t="str">
            <v>E5</v>
          </cell>
          <cell r="M1106" t="str">
            <v>Reconciling Items</v>
          </cell>
          <cell r="N1106" t="str">
            <v>E5 Reconciling Items</v>
          </cell>
          <cell r="O1106" t="str">
            <v>KP01</v>
          </cell>
        </row>
        <row r="1107">
          <cell r="A1107">
            <v>699195</v>
          </cell>
          <cell r="B1107" t="str">
            <v>Transfer to SRA -PREFY13</v>
          </cell>
          <cell r="C1107" t="str">
            <v>E50101010</v>
          </cell>
          <cell r="D1107" t="str">
            <v>Capital Charges</v>
          </cell>
          <cell r="E1107" t="str">
            <v>E50101010 Capital Charges</v>
          </cell>
          <cell r="F1107" t="str">
            <v>E50101</v>
          </cell>
          <cell r="G1107" t="str">
            <v>Depreciation and Impairment Losses</v>
          </cell>
          <cell r="H1107" t="str">
            <v>E50101 Depreciation and Impairment Losses</v>
          </cell>
          <cell r="I1107" t="str">
            <v>E501</v>
          </cell>
          <cell r="J1107" t="str">
            <v>Reconciling items between Management Accounts &amp; Statutory Financial Reporting.</v>
          </cell>
          <cell r="K1107" t="str">
            <v>E501 Reconciling items between Management Accounts &amp; Statutory Financial Reporting.</v>
          </cell>
          <cell r="L1107" t="str">
            <v>E5</v>
          </cell>
          <cell r="M1107" t="str">
            <v>Reconciling Items</v>
          </cell>
          <cell r="N1107" t="str">
            <v>E5 Reconciling Items</v>
          </cell>
          <cell r="O1107" t="str">
            <v>KP01</v>
          </cell>
        </row>
        <row r="1108">
          <cell r="A1108">
            <v>699200</v>
          </cell>
          <cell r="B1108" t="str">
            <v>Amortisation of Grants/Contributions -PR</v>
          </cell>
          <cell r="C1108" t="str">
            <v>E50101010</v>
          </cell>
          <cell r="D1108" t="str">
            <v>Capital Charges</v>
          </cell>
          <cell r="E1108" t="str">
            <v>E50101010 Capital Charges</v>
          </cell>
          <cell r="F1108" t="str">
            <v>E50101</v>
          </cell>
          <cell r="G1108" t="str">
            <v>Depreciation and Impairment Losses</v>
          </cell>
          <cell r="H1108" t="str">
            <v>E50101 Depreciation and Impairment Losses</v>
          </cell>
          <cell r="I1108" t="str">
            <v>E501</v>
          </cell>
          <cell r="J1108" t="str">
            <v>Reconciling items between Management Accounts &amp; Statutory Financial Reporting.</v>
          </cell>
          <cell r="K1108" t="str">
            <v>E501 Reconciling items between Management Accounts &amp; Statutory Financial Reporting.</v>
          </cell>
          <cell r="L1108" t="str">
            <v>E5</v>
          </cell>
          <cell r="M1108" t="str">
            <v>Reconciling Items</v>
          </cell>
          <cell r="N1108" t="str">
            <v>E5 Reconciling Items</v>
          </cell>
          <cell r="O1108" t="str">
            <v>KP01</v>
          </cell>
        </row>
        <row r="1109">
          <cell r="A1109">
            <v>699300</v>
          </cell>
          <cell r="B1109" t="str">
            <v>Completed WIP not resulting in inc val -</v>
          </cell>
          <cell r="C1109" t="str">
            <v>E50101010</v>
          </cell>
          <cell r="D1109" t="str">
            <v>Capital Charges</v>
          </cell>
          <cell r="E1109" t="str">
            <v>E50101010 Capital Charges</v>
          </cell>
          <cell r="F1109" t="str">
            <v>E50101</v>
          </cell>
          <cell r="G1109" t="str">
            <v>Depreciation and Impairment Losses</v>
          </cell>
          <cell r="H1109" t="str">
            <v>E50101 Depreciation and Impairment Losses</v>
          </cell>
          <cell r="I1109" t="str">
            <v>E501</v>
          </cell>
          <cell r="J1109" t="str">
            <v>Reconciling items between Management Accounts &amp; Statutory Financial Reporting.</v>
          </cell>
          <cell r="K1109" t="str">
            <v>E501 Reconciling items between Management Accounts &amp; Statutory Financial Reporting.</v>
          </cell>
          <cell r="L1109" t="str">
            <v>E5</v>
          </cell>
          <cell r="M1109" t="str">
            <v>Reconciling Items</v>
          </cell>
          <cell r="N1109" t="str">
            <v>E5 Reconciling Items</v>
          </cell>
          <cell r="O1109" t="str">
            <v>KP01</v>
          </cell>
        </row>
        <row r="1110">
          <cell r="A1110">
            <v>699500</v>
          </cell>
          <cell r="B1110" t="str">
            <v>Property Premiums Paid -PREFY13</v>
          </cell>
          <cell r="C1110" t="str">
            <v>E20106000</v>
          </cell>
          <cell r="D1110" t="str">
            <v>Property Insurance</v>
          </cell>
          <cell r="E1110" t="str">
            <v>E20106000 Property Insurance</v>
          </cell>
          <cell r="F1110" t="str">
            <v>E20106</v>
          </cell>
          <cell r="G1110" t="str">
            <v>Property Insurance</v>
          </cell>
          <cell r="H1110" t="str">
            <v>E20106 Property Insurance</v>
          </cell>
          <cell r="I1110" t="str">
            <v>E201</v>
          </cell>
          <cell r="J1110" t="str">
            <v>Premises Related Expenditure</v>
          </cell>
          <cell r="K1110" t="str">
            <v>E201 Premises Related Expenditure</v>
          </cell>
          <cell r="L1110" t="str">
            <v>E2</v>
          </cell>
          <cell r="M1110" t="str">
            <v>Overheads</v>
          </cell>
          <cell r="N1110" t="str">
            <v>E2 Overheads</v>
          </cell>
          <cell r="O1110" t="str">
            <v>KP01</v>
          </cell>
        </row>
        <row r="1111">
          <cell r="A1111">
            <v>699503</v>
          </cell>
          <cell r="B1111" t="str">
            <v>Liability Premiums Paid -PREFY13</v>
          </cell>
          <cell r="C1111" t="str">
            <v>E20406000</v>
          </cell>
          <cell r="D1111" t="str">
            <v>Third Party Insurance</v>
          </cell>
          <cell r="E1111" t="str">
            <v>E20406000 Third Party Insurance</v>
          </cell>
          <cell r="F1111" t="str">
            <v>E20406</v>
          </cell>
          <cell r="G1111" t="str">
            <v>Third Party Insurance</v>
          </cell>
          <cell r="H1111" t="str">
            <v>E20406 Third Party Insurance</v>
          </cell>
          <cell r="I1111" t="str">
            <v>E204</v>
          </cell>
          <cell r="J1111" t="str">
            <v>Third Party Payments</v>
          </cell>
          <cell r="K1111" t="str">
            <v>E204 Third Party Payments</v>
          </cell>
          <cell r="L1111" t="str">
            <v>E2</v>
          </cell>
          <cell r="M1111" t="str">
            <v>Overheads</v>
          </cell>
          <cell r="N1111" t="str">
            <v>E2 Overheads</v>
          </cell>
          <cell r="O1111" t="str">
            <v>KP01</v>
          </cell>
        </row>
        <row r="1112">
          <cell r="A1112">
            <v>699506</v>
          </cell>
          <cell r="B1112" t="str">
            <v>Motor Premiums Paid -PREFY13</v>
          </cell>
          <cell r="C1112" t="str">
            <v>E20206000</v>
          </cell>
          <cell r="D1112" t="str">
            <v>Transport Insurance</v>
          </cell>
          <cell r="E1112" t="str">
            <v>E20206000 Transport Insurance</v>
          </cell>
          <cell r="F1112" t="str">
            <v>E20206</v>
          </cell>
          <cell r="G1112" t="str">
            <v>Transport Insurance</v>
          </cell>
          <cell r="H1112" t="str">
            <v>E20206 Transport Insurance</v>
          </cell>
          <cell r="I1112" t="str">
            <v>E202</v>
          </cell>
          <cell r="J1112" t="str">
            <v>Transport Related Expenditure</v>
          </cell>
          <cell r="K1112" t="str">
            <v>E202 Transport Related Expenditure</v>
          </cell>
          <cell r="L1112" t="str">
            <v>E2</v>
          </cell>
          <cell r="M1112" t="str">
            <v>Overheads</v>
          </cell>
          <cell r="N1112" t="str">
            <v>E2 Overheads</v>
          </cell>
          <cell r="O1112" t="str">
            <v>KP01</v>
          </cell>
        </row>
        <row r="1113">
          <cell r="A1113">
            <v>699509</v>
          </cell>
          <cell r="B1113" t="str">
            <v>Personal Accident Premiums Paid -PREFY13</v>
          </cell>
          <cell r="C1113" t="str">
            <v>E20406000</v>
          </cell>
          <cell r="D1113" t="str">
            <v>Third Party Insurance</v>
          </cell>
          <cell r="E1113" t="str">
            <v>E20406000 Third Party Insurance</v>
          </cell>
          <cell r="F1113" t="str">
            <v>E20406</v>
          </cell>
          <cell r="G1113" t="str">
            <v>Third Party Insurance</v>
          </cell>
          <cell r="H1113" t="str">
            <v>E20406 Third Party Insurance</v>
          </cell>
          <cell r="I1113" t="str">
            <v>E204</v>
          </cell>
          <cell r="J1113" t="str">
            <v>Third Party Payments</v>
          </cell>
          <cell r="K1113" t="str">
            <v>E204 Third Party Payments</v>
          </cell>
          <cell r="L1113" t="str">
            <v>E2</v>
          </cell>
          <cell r="M1113" t="str">
            <v>Overheads</v>
          </cell>
          <cell r="N1113" t="str">
            <v>E2 Overheads</v>
          </cell>
          <cell r="O1113" t="str">
            <v>KP01</v>
          </cell>
        </row>
        <row r="1114">
          <cell r="A1114">
            <v>699512</v>
          </cell>
          <cell r="B1114" t="str">
            <v>Engineering Premiums Paid -PREFY13</v>
          </cell>
          <cell r="C1114" t="str">
            <v>E20206000</v>
          </cell>
          <cell r="D1114" t="str">
            <v>Transport Insurance</v>
          </cell>
          <cell r="E1114" t="str">
            <v>E20206000 Transport Insurance</v>
          </cell>
          <cell r="F1114" t="str">
            <v>E20206</v>
          </cell>
          <cell r="G1114" t="str">
            <v>Transport Insurance</v>
          </cell>
          <cell r="H1114" t="str">
            <v>E20206 Transport Insurance</v>
          </cell>
          <cell r="I1114" t="str">
            <v>E202</v>
          </cell>
          <cell r="J1114" t="str">
            <v>Transport Related Expenditure</v>
          </cell>
          <cell r="K1114" t="str">
            <v>E202 Transport Related Expenditure</v>
          </cell>
          <cell r="L1114" t="str">
            <v>E2</v>
          </cell>
          <cell r="M1114" t="str">
            <v>Overheads</v>
          </cell>
          <cell r="N1114" t="str">
            <v>E2 Overheads</v>
          </cell>
          <cell r="O1114" t="str">
            <v>KP01</v>
          </cell>
        </row>
        <row r="1115">
          <cell r="A1115">
            <v>699515</v>
          </cell>
          <cell r="B1115" t="str">
            <v>Marine Premiums Paid -PREFY13</v>
          </cell>
          <cell r="C1115" t="str">
            <v>E20206000</v>
          </cell>
          <cell r="D1115" t="str">
            <v>Transport Insurance</v>
          </cell>
          <cell r="E1115" t="str">
            <v>E20206000 Transport Insurance</v>
          </cell>
          <cell r="F1115" t="str">
            <v>E20206</v>
          </cell>
          <cell r="G1115" t="str">
            <v>Transport Insurance</v>
          </cell>
          <cell r="H1115" t="str">
            <v>E20206 Transport Insurance</v>
          </cell>
          <cell r="I1115" t="str">
            <v>E202</v>
          </cell>
          <cell r="J1115" t="str">
            <v>Transport Related Expenditure</v>
          </cell>
          <cell r="K1115" t="str">
            <v>E202 Transport Related Expenditure</v>
          </cell>
          <cell r="L1115" t="str">
            <v>E2</v>
          </cell>
          <cell r="M1115" t="str">
            <v>Overheads</v>
          </cell>
          <cell r="N1115" t="str">
            <v>E2 Overheads</v>
          </cell>
          <cell r="O1115" t="str">
            <v>KP01</v>
          </cell>
        </row>
        <row r="1116">
          <cell r="A1116">
            <v>699518</v>
          </cell>
          <cell r="B1116" t="str">
            <v>General Premiums Paid -PREFY13</v>
          </cell>
          <cell r="C1116" t="str">
            <v>E20406000</v>
          </cell>
          <cell r="D1116" t="str">
            <v>Third Party Insurance</v>
          </cell>
          <cell r="E1116" t="str">
            <v>E20406000 Third Party Insurance</v>
          </cell>
          <cell r="F1116" t="str">
            <v>E20406</v>
          </cell>
          <cell r="G1116" t="str">
            <v>Third Party Insurance</v>
          </cell>
          <cell r="H1116" t="str">
            <v>E20406 Third Party Insurance</v>
          </cell>
          <cell r="I1116" t="str">
            <v>E204</v>
          </cell>
          <cell r="J1116" t="str">
            <v>Third Party Payments</v>
          </cell>
          <cell r="K1116" t="str">
            <v>E204 Third Party Payments</v>
          </cell>
          <cell r="L1116" t="str">
            <v>E2</v>
          </cell>
          <cell r="M1116" t="str">
            <v>Overheads</v>
          </cell>
          <cell r="N1116" t="str">
            <v>E2 Overheads</v>
          </cell>
          <cell r="O1116" t="str">
            <v>KP01</v>
          </cell>
        </row>
        <row r="1117">
          <cell r="A1117">
            <v>699521</v>
          </cell>
          <cell r="B1117" t="str">
            <v>Premium Tax Premiums Paid -PREFY13</v>
          </cell>
          <cell r="C1117" t="str">
            <v>E20406000</v>
          </cell>
          <cell r="D1117" t="str">
            <v>Third Party Insurance</v>
          </cell>
          <cell r="E1117" t="str">
            <v>E20406000 Third Party Insurance</v>
          </cell>
          <cell r="F1117" t="str">
            <v>E20406</v>
          </cell>
          <cell r="G1117" t="str">
            <v>Third Party Insurance</v>
          </cell>
          <cell r="H1117" t="str">
            <v>E20406 Third Party Insurance</v>
          </cell>
          <cell r="I1117" t="str">
            <v>E204</v>
          </cell>
          <cell r="J1117" t="str">
            <v>Third Party Payments</v>
          </cell>
          <cell r="K1117" t="str">
            <v>E204 Third Party Payments</v>
          </cell>
          <cell r="L1117" t="str">
            <v>E2</v>
          </cell>
          <cell r="M1117" t="str">
            <v>Overheads</v>
          </cell>
          <cell r="N1117" t="str">
            <v>E2 Overheads</v>
          </cell>
          <cell r="O1117" t="str">
            <v>KP01</v>
          </cell>
        </row>
        <row r="1118">
          <cell r="A1118">
            <v>699524</v>
          </cell>
          <cell r="B1118" t="str">
            <v>Accidental Damage Buildings -PREFY13</v>
          </cell>
          <cell r="C1118" t="str">
            <v>E20106000</v>
          </cell>
          <cell r="D1118" t="str">
            <v>Property Insurance</v>
          </cell>
          <cell r="E1118" t="str">
            <v>E20106000 Property Insurance</v>
          </cell>
          <cell r="F1118" t="str">
            <v>E20106</v>
          </cell>
          <cell r="G1118" t="str">
            <v>Property Insurance</v>
          </cell>
          <cell r="H1118" t="str">
            <v>E20106 Property Insurance</v>
          </cell>
          <cell r="I1118" t="str">
            <v>E201</v>
          </cell>
          <cell r="J1118" t="str">
            <v>Premises Related Expenditure</v>
          </cell>
          <cell r="K1118" t="str">
            <v>E201 Premises Related Expenditure</v>
          </cell>
          <cell r="L1118" t="str">
            <v>E2</v>
          </cell>
          <cell r="M1118" t="str">
            <v>Overheads</v>
          </cell>
          <cell r="N1118" t="str">
            <v>E2 Overheads</v>
          </cell>
          <cell r="O1118" t="str">
            <v>KP01</v>
          </cell>
        </row>
        <row r="1119">
          <cell r="A1119">
            <v>699527</v>
          </cell>
          <cell r="B1119" t="str">
            <v>Accidental Damage Contents -PREFY13</v>
          </cell>
          <cell r="C1119" t="str">
            <v>E20106000</v>
          </cell>
          <cell r="D1119" t="str">
            <v>Property Insurance</v>
          </cell>
          <cell r="E1119" t="str">
            <v>E20106000 Property Insurance</v>
          </cell>
          <cell r="F1119" t="str">
            <v>E20106</v>
          </cell>
          <cell r="G1119" t="str">
            <v>Property Insurance</v>
          </cell>
          <cell r="H1119" t="str">
            <v>E20106 Property Insurance</v>
          </cell>
          <cell r="I1119" t="str">
            <v>E201</v>
          </cell>
          <cell r="J1119" t="str">
            <v>Premises Related Expenditure</v>
          </cell>
          <cell r="K1119" t="str">
            <v>E201 Premises Related Expenditure</v>
          </cell>
          <cell r="L1119" t="str">
            <v>E2</v>
          </cell>
          <cell r="M1119" t="str">
            <v>Overheads</v>
          </cell>
          <cell r="N1119" t="str">
            <v>E2 Overheads</v>
          </cell>
          <cell r="O1119" t="str">
            <v>KP01</v>
          </cell>
        </row>
        <row r="1120">
          <cell r="A1120">
            <v>699530</v>
          </cell>
          <cell r="B1120" t="str">
            <v>Accidental Damage Fees -PREFY13</v>
          </cell>
          <cell r="C1120" t="str">
            <v>E20106000</v>
          </cell>
          <cell r="D1120" t="str">
            <v>Property Insurance</v>
          </cell>
          <cell r="E1120" t="str">
            <v>E20106000 Property Insurance</v>
          </cell>
          <cell r="F1120" t="str">
            <v>E20106</v>
          </cell>
          <cell r="G1120" t="str">
            <v>Property Insurance</v>
          </cell>
          <cell r="H1120" t="str">
            <v>E20106 Property Insurance</v>
          </cell>
          <cell r="I1120" t="str">
            <v>E201</v>
          </cell>
          <cell r="J1120" t="str">
            <v>Premises Related Expenditure</v>
          </cell>
          <cell r="K1120" t="str">
            <v>E201 Premises Related Expenditure</v>
          </cell>
          <cell r="L1120" t="str">
            <v>E2</v>
          </cell>
          <cell r="M1120" t="str">
            <v>Overheads</v>
          </cell>
          <cell r="N1120" t="str">
            <v>E2 Overheads</v>
          </cell>
          <cell r="O1120" t="str">
            <v>KP01</v>
          </cell>
        </row>
        <row r="1121">
          <cell r="A1121">
            <v>699533</v>
          </cell>
          <cell r="B1121" t="str">
            <v>Accidental Damage Consequential Loss -PR</v>
          </cell>
          <cell r="C1121" t="str">
            <v>E20106000</v>
          </cell>
          <cell r="D1121" t="str">
            <v>Property Insurance</v>
          </cell>
          <cell r="E1121" t="str">
            <v>E20106000 Property Insurance</v>
          </cell>
          <cell r="F1121" t="str">
            <v>E20106</v>
          </cell>
          <cell r="G1121" t="str">
            <v>Property Insurance</v>
          </cell>
          <cell r="H1121" t="str">
            <v>E20106 Property Insurance</v>
          </cell>
          <cell r="I1121" t="str">
            <v>E201</v>
          </cell>
          <cell r="J1121" t="str">
            <v>Premises Related Expenditure</v>
          </cell>
          <cell r="K1121" t="str">
            <v>E201 Premises Related Expenditure</v>
          </cell>
          <cell r="L1121" t="str">
            <v>E2</v>
          </cell>
          <cell r="M1121" t="str">
            <v>Overheads</v>
          </cell>
          <cell r="N1121" t="str">
            <v>E2 Overheads</v>
          </cell>
          <cell r="O1121" t="str">
            <v>KP01</v>
          </cell>
        </row>
        <row r="1122">
          <cell r="A1122">
            <v>699536</v>
          </cell>
          <cell r="B1122" t="str">
            <v>Cash in Transit Buildings -PREFY13</v>
          </cell>
          <cell r="C1122" t="str">
            <v>E20406000</v>
          </cell>
          <cell r="D1122" t="str">
            <v>Third Party Insurance</v>
          </cell>
          <cell r="E1122" t="str">
            <v>E20406000 Third Party Insurance</v>
          </cell>
          <cell r="F1122" t="str">
            <v>E20406</v>
          </cell>
          <cell r="G1122" t="str">
            <v>Third Party Insurance</v>
          </cell>
          <cell r="H1122" t="str">
            <v>E20406 Third Party Insurance</v>
          </cell>
          <cell r="I1122" t="str">
            <v>E204</v>
          </cell>
          <cell r="J1122" t="str">
            <v>Third Party Payments</v>
          </cell>
          <cell r="K1122" t="str">
            <v>E204 Third Party Payments</v>
          </cell>
          <cell r="L1122" t="str">
            <v>E2</v>
          </cell>
          <cell r="M1122" t="str">
            <v>Overheads</v>
          </cell>
          <cell r="N1122" t="str">
            <v>E2 Overheads</v>
          </cell>
          <cell r="O1122" t="str">
            <v>KP01</v>
          </cell>
        </row>
        <row r="1123">
          <cell r="A1123">
            <v>699539</v>
          </cell>
          <cell r="B1123" t="str">
            <v>Cash in Transit Contents -PREFY13</v>
          </cell>
          <cell r="C1123" t="str">
            <v>E20406000</v>
          </cell>
          <cell r="D1123" t="str">
            <v>Third Party Insurance</v>
          </cell>
          <cell r="E1123" t="str">
            <v>E20406000 Third Party Insurance</v>
          </cell>
          <cell r="F1123" t="str">
            <v>E20406</v>
          </cell>
          <cell r="G1123" t="str">
            <v>Third Party Insurance</v>
          </cell>
          <cell r="H1123" t="str">
            <v>E20406 Third Party Insurance</v>
          </cell>
          <cell r="I1123" t="str">
            <v>E204</v>
          </cell>
          <cell r="J1123" t="str">
            <v>Third Party Payments</v>
          </cell>
          <cell r="K1123" t="str">
            <v>E204 Third Party Payments</v>
          </cell>
          <cell r="L1123" t="str">
            <v>E2</v>
          </cell>
          <cell r="M1123" t="str">
            <v>Overheads</v>
          </cell>
          <cell r="N1123" t="str">
            <v>E2 Overheads</v>
          </cell>
          <cell r="O1123" t="str">
            <v>KP01</v>
          </cell>
        </row>
        <row r="1124">
          <cell r="A1124">
            <v>699542</v>
          </cell>
          <cell r="B1124" t="str">
            <v>Cash in Transit Fees -PREFY13</v>
          </cell>
          <cell r="C1124" t="str">
            <v>E20406000</v>
          </cell>
          <cell r="D1124" t="str">
            <v>Third Party Insurance</v>
          </cell>
          <cell r="E1124" t="str">
            <v>E20406000 Third Party Insurance</v>
          </cell>
          <cell r="F1124" t="str">
            <v>E20406</v>
          </cell>
          <cell r="G1124" t="str">
            <v>Third Party Insurance</v>
          </cell>
          <cell r="H1124" t="str">
            <v>E20406 Third Party Insurance</v>
          </cell>
          <cell r="I1124" t="str">
            <v>E204</v>
          </cell>
          <cell r="J1124" t="str">
            <v>Third Party Payments</v>
          </cell>
          <cell r="K1124" t="str">
            <v>E204 Third Party Payments</v>
          </cell>
          <cell r="L1124" t="str">
            <v>E2</v>
          </cell>
          <cell r="M1124" t="str">
            <v>Overheads</v>
          </cell>
          <cell r="N1124" t="str">
            <v>E2 Overheads</v>
          </cell>
          <cell r="O1124" t="str">
            <v>KP01</v>
          </cell>
        </row>
        <row r="1125">
          <cell r="A1125">
            <v>699545</v>
          </cell>
          <cell r="B1125" t="str">
            <v>Flood Build Cash in Trans Cons. Loss -PR</v>
          </cell>
          <cell r="C1125" t="str">
            <v>E20406000</v>
          </cell>
          <cell r="D1125" t="str">
            <v>Third Party Insurance</v>
          </cell>
          <cell r="E1125" t="str">
            <v>E20406000 Third Party Insurance</v>
          </cell>
          <cell r="F1125" t="str">
            <v>E20406</v>
          </cell>
          <cell r="G1125" t="str">
            <v>Third Party Insurance</v>
          </cell>
          <cell r="H1125" t="str">
            <v>E20406 Third Party Insurance</v>
          </cell>
          <cell r="I1125" t="str">
            <v>E204</v>
          </cell>
          <cell r="J1125" t="str">
            <v>Third Party Payments</v>
          </cell>
          <cell r="K1125" t="str">
            <v>E204 Third Party Payments</v>
          </cell>
          <cell r="L1125" t="str">
            <v>E2</v>
          </cell>
          <cell r="M1125" t="str">
            <v>Overheads</v>
          </cell>
          <cell r="N1125" t="str">
            <v>E2 Overheads</v>
          </cell>
          <cell r="O1125" t="str">
            <v>KP01</v>
          </cell>
        </row>
        <row r="1126">
          <cell r="A1126">
            <v>699548</v>
          </cell>
          <cell r="B1126" t="str">
            <v>Theft Buildings -PREFY13</v>
          </cell>
          <cell r="C1126" t="str">
            <v>E20106000</v>
          </cell>
          <cell r="D1126" t="str">
            <v>Property Insurance</v>
          </cell>
          <cell r="E1126" t="str">
            <v>E20106000 Property Insurance</v>
          </cell>
          <cell r="F1126" t="str">
            <v>E20106</v>
          </cell>
          <cell r="G1126" t="str">
            <v>Property Insurance</v>
          </cell>
          <cell r="H1126" t="str">
            <v>E20106 Property Insurance</v>
          </cell>
          <cell r="I1126" t="str">
            <v>E201</v>
          </cell>
          <cell r="J1126" t="str">
            <v>Premises Related Expenditure</v>
          </cell>
          <cell r="K1126" t="str">
            <v>E201 Premises Related Expenditure</v>
          </cell>
          <cell r="L1126" t="str">
            <v>E2</v>
          </cell>
          <cell r="M1126" t="str">
            <v>Overheads</v>
          </cell>
          <cell r="N1126" t="str">
            <v>E2 Overheads</v>
          </cell>
          <cell r="O1126" t="str">
            <v>KP01</v>
          </cell>
        </row>
        <row r="1127">
          <cell r="A1127">
            <v>699551</v>
          </cell>
          <cell r="B1127" t="str">
            <v>Theft Contents -PREFY13</v>
          </cell>
          <cell r="C1127" t="str">
            <v>E20106000</v>
          </cell>
          <cell r="D1127" t="str">
            <v>Property Insurance</v>
          </cell>
          <cell r="E1127" t="str">
            <v>E20106000 Property Insurance</v>
          </cell>
          <cell r="F1127" t="str">
            <v>E20106</v>
          </cell>
          <cell r="G1127" t="str">
            <v>Property Insurance</v>
          </cell>
          <cell r="H1127" t="str">
            <v>E20106 Property Insurance</v>
          </cell>
          <cell r="I1127" t="str">
            <v>E201</v>
          </cell>
          <cell r="J1127" t="str">
            <v>Premises Related Expenditure</v>
          </cell>
          <cell r="K1127" t="str">
            <v>E201 Premises Related Expenditure</v>
          </cell>
          <cell r="L1127" t="str">
            <v>E2</v>
          </cell>
          <cell r="M1127" t="str">
            <v>Overheads</v>
          </cell>
          <cell r="N1127" t="str">
            <v>E2 Overheads</v>
          </cell>
          <cell r="O1127" t="str">
            <v>KP01</v>
          </cell>
        </row>
        <row r="1128">
          <cell r="A1128">
            <v>699554</v>
          </cell>
          <cell r="B1128" t="str">
            <v>Theft Fees -PREFY13</v>
          </cell>
          <cell r="C1128" t="str">
            <v>E20106000</v>
          </cell>
          <cell r="D1128" t="str">
            <v>Property Insurance</v>
          </cell>
          <cell r="E1128" t="str">
            <v>E20106000 Property Insurance</v>
          </cell>
          <cell r="F1128" t="str">
            <v>E20106</v>
          </cell>
          <cell r="G1128" t="str">
            <v>Property Insurance</v>
          </cell>
          <cell r="H1128" t="str">
            <v>E20106 Property Insurance</v>
          </cell>
          <cell r="I1128" t="str">
            <v>E201</v>
          </cell>
          <cell r="J1128" t="str">
            <v>Premises Related Expenditure</v>
          </cell>
          <cell r="K1128" t="str">
            <v>E201 Premises Related Expenditure</v>
          </cell>
          <cell r="L1128" t="str">
            <v>E2</v>
          </cell>
          <cell r="M1128" t="str">
            <v>Overheads</v>
          </cell>
          <cell r="N1128" t="str">
            <v>E2 Overheads</v>
          </cell>
          <cell r="O1128" t="str">
            <v>KP01</v>
          </cell>
        </row>
        <row r="1129">
          <cell r="A1129">
            <v>699557</v>
          </cell>
          <cell r="B1129" t="str">
            <v>Theft Consequential Loss -PREFY13</v>
          </cell>
          <cell r="C1129" t="str">
            <v>E20406000</v>
          </cell>
          <cell r="D1129" t="str">
            <v>Third Party Insurance</v>
          </cell>
          <cell r="E1129" t="str">
            <v>E20406000 Third Party Insurance</v>
          </cell>
          <cell r="F1129" t="str">
            <v>E20406</v>
          </cell>
          <cell r="G1129" t="str">
            <v>Third Party Insurance</v>
          </cell>
          <cell r="H1129" t="str">
            <v>E20406 Third Party Insurance</v>
          </cell>
          <cell r="I1129" t="str">
            <v>E204</v>
          </cell>
          <cell r="J1129" t="str">
            <v>Third Party Payments</v>
          </cell>
          <cell r="K1129" t="str">
            <v>E204 Third Party Payments</v>
          </cell>
          <cell r="L1129" t="str">
            <v>E2</v>
          </cell>
          <cell r="M1129" t="str">
            <v>Overheads</v>
          </cell>
          <cell r="N1129" t="str">
            <v>E2 Overheads</v>
          </cell>
          <cell r="O1129" t="str">
            <v>KP01</v>
          </cell>
        </row>
        <row r="1130">
          <cell r="A1130">
            <v>699560</v>
          </cell>
          <cell r="B1130" t="str">
            <v>Vandalisam Buildings -PREFY13</v>
          </cell>
          <cell r="C1130" t="str">
            <v>E20106000</v>
          </cell>
          <cell r="D1130" t="str">
            <v>Property Insurance</v>
          </cell>
          <cell r="E1130" t="str">
            <v>E20106000 Property Insurance</v>
          </cell>
          <cell r="F1130" t="str">
            <v>E20106</v>
          </cell>
          <cell r="G1130" t="str">
            <v>Property Insurance</v>
          </cell>
          <cell r="H1130" t="str">
            <v>E20106 Property Insurance</v>
          </cell>
          <cell r="I1130" t="str">
            <v>E201</v>
          </cell>
          <cell r="J1130" t="str">
            <v>Premises Related Expenditure</v>
          </cell>
          <cell r="K1130" t="str">
            <v>E201 Premises Related Expenditure</v>
          </cell>
          <cell r="L1130" t="str">
            <v>E2</v>
          </cell>
          <cell r="M1130" t="str">
            <v>Overheads</v>
          </cell>
          <cell r="N1130" t="str">
            <v>E2 Overheads</v>
          </cell>
          <cell r="O1130" t="str">
            <v>KP01</v>
          </cell>
        </row>
        <row r="1131">
          <cell r="A1131">
            <v>699563</v>
          </cell>
          <cell r="B1131" t="str">
            <v>Vandalisam Contents -PREFY13</v>
          </cell>
          <cell r="C1131" t="str">
            <v>E20106000</v>
          </cell>
          <cell r="D1131" t="str">
            <v>Property Insurance</v>
          </cell>
          <cell r="E1131" t="str">
            <v>E20106000 Property Insurance</v>
          </cell>
          <cell r="F1131" t="str">
            <v>E20106</v>
          </cell>
          <cell r="G1131" t="str">
            <v>Property Insurance</v>
          </cell>
          <cell r="H1131" t="str">
            <v>E20106 Property Insurance</v>
          </cell>
          <cell r="I1131" t="str">
            <v>E201</v>
          </cell>
          <cell r="J1131" t="str">
            <v>Premises Related Expenditure</v>
          </cell>
          <cell r="K1131" t="str">
            <v>E201 Premises Related Expenditure</v>
          </cell>
          <cell r="L1131" t="str">
            <v>E2</v>
          </cell>
          <cell r="M1131" t="str">
            <v>Overheads</v>
          </cell>
          <cell r="N1131" t="str">
            <v>E2 Overheads</v>
          </cell>
          <cell r="O1131" t="str">
            <v>KP01</v>
          </cell>
        </row>
        <row r="1132">
          <cell r="A1132">
            <v>699566</v>
          </cell>
          <cell r="B1132" t="str">
            <v>Vandalisam Fees -PREFY13</v>
          </cell>
          <cell r="C1132" t="str">
            <v>E20106000</v>
          </cell>
          <cell r="D1132" t="str">
            <v>Property Insurance</v>
          </cell>
          <cell r="E1132" t="str">
            <v>E20106000 Property Insurance</v>
          </cell>
          <cell r="F1132" t="str">
            <v>E20106</v>
          </cell>
          <cell r="G1132" t="str">
            <v>Property Insurance</v>
          </cell>
          <cell r="H1132" t="str">
            <v>E20106 Property Insurance</v>
          </cell>
          <cell r="I1132" t="str">
            <v>E201</v>
          </cell>
          <cell r="J1132" t="str">
            <v>Premises Related Expenditure</v>
          </cell>
          <cell r="K1132" t="str">
            <v>E201 Premises Related Expenditure</v>
          </cell>
          <cell r="L1132" t="str">
            <v>E2</v>
          </cell>
          <cell r="M1132" t="str">
            <v>Overheads</v>
          </cell>
          <cell r="N1132" t="str">
            <v>E2 Overheads</v>
          </cell>
          <cell r="O1132" t="str">
            <v>KP01</v>
          </cell>
        </row>
        <row r="1133">
          <cell r="A1133">
            <v>699572</v>
          </cell>
          <cell r="B1133" t="str">
            <v>Fire Buildings -PREFY13</v>
          </cell>
          <cell r="C1133" t="str">
            <v>E20106000</v>
          </cell>
          <cell r="D1133" t="str">
            <v>Property Insurance</v>
          </cell>
          <cell r="E1133" t="str">
            <v>E20106000 Property Insurance</v>
          </cell>
          <cell r="F1133" t="str">
            <v>E20106</v>
          </cell>
          <cell r="G1133" t="str">
            <v>Property Insurance</v>
          </cell>
          <cell r="H1133" t="str">
            <v>E20106 Property Insurance</v>
          </cell>
          <cell r="I1133" t="str">
            <v>E201</v>
          </cell>
          <cell r="J1133" t="str">
            <v>Premises Related Expenditure</v>
          </cell>
          <cell r="K1133" t="str">
            <v>E201 Premises Related Expenditure</v>
          </cell>
          <cell r="L1133" t="str">
            <v>E2</v>
          </cell>
          <cell r="M1133" t="str">
            <v>Overheads</v>
          </cell>
          <cell r="N1133" t="str">
            <v>E2 Overheads</v>
          </cell>
          <cell r="O1133" t="str">
            <v>KP01</v>
          </cell>
        </row>
        <row r="1134">
          <cell r="A1134">
            <v>699575</v>
          </cell>
          <cell r="B1134" t="str">
            <v>Fire Contents -PREFY13</v>
          </cell>
          <cell r="C1134" t="str">
            <v>E20106000</v>
          </cell>
          <cell r="D1134" t="str">
            <v>Property Insurance</v>
          </cell>
          <cell r="E1134" t="str">
            <v>E20106000 Property Insurance</v>
          </cell>
          <cell r="F1134" t="str">
            <v>E20106</v>
          </cell>
          <cell r="G1134" t="str">
            <v>Property Insurance</v>
          </cell>
          <cell r="H1134" t="str">
            <v>E20106 Property Insurance</v>
          </cell>
          <cell r="I1134" t="str">
            <v>E201</v>
          </cell>
          <cell r="J1134" t="str">
            <v>Premises Related Expenditure</v>
          </cell>
          <cell r="K1134" t="str">
            <v>E201 Premises Related Expenditure</v>
          </cell>
          <cell r="L1134" t="str">
            <v>E2</v>
          </cell>
          <cell r="M1134" t="str">
            <v>Overheads</v>
          </cell>
          <cell r="N1134" t="str">
            <v>E2 Overheads</v>
          </cell>
          <cell r="O1134" t="str">
            <v>KP01</v>
          </cell>
        </row>
        <row r="1135">
          <cell r="A1135">
            <v>699578</v>
          </cell>
          <cell r="B1135" t="str">
            <v>Fire Fees -PREFY13</v>
          </cell>
          <cell r="C1135" t="str">
            <v>E20106000</v>
          </cell>
          <cell r="D1135" t="str">
            <v>Property Insurance</v>
          </cell>
          <cell r="E1135" t="str">
            <v>E20106000 Property Insurance</v>
          </cell>
          <cell r="F1135" t="str">
            <v>E20106</v>
          </cell>
          <cell r="G1135" t="str">
            <v>Property Insurance</v>
          </cell>
          <cell r="H1135" t="str">
            <v>E20106 Property Insurance</v>
          </cell>
          <cell r="I1135" t="str">
            <v>E201</v>
          </cell>
          <cell r="J1135" t="str">
            <v>Premises Related Expenditure</v>
          </cell>
          <cell r="K1135" t="str">
            <v>E201 Premises Related Expenditure</v>
          </cell>
          <cell r="L1135" t="str">
            <v>E2</v>
          </cell>
          <cell r="M1135" t="str">
            <v>Overheads</v>
          </cell>
          <cell r="N1135" t="str">
            <v>E2 Overheads</v>
          </cell>
          <cell r="O1135" t="str">
            <v>KP01</v>
          </cell>
        </row>
        <row r="1136">
          <cell r="A1136">
            <v>699581</v>
          </cell>
          <cell r="B1136" t="str">
            <v>Fire Consequential Loss -PREFY13</v>
          </cell>
          <cell r="C1136" t="str">
            <v>E20406000</v>
          </cell>
          <cell r="D1136" t="str">
            <v>Third Party Insurance</v>
          </cell>
          <cell r="E1136" t="str">
            <v>E20406000 Third Party Insurance</v>
          </cell>
          <cell r="F1136" t="str">
            <v>E20406</v>
          </cell>
          <cell r="G1136" t="str">
            <v>Third Party Insurance</v>
          </cell>
          <cell r="H1136" t="str">
            <v>E20406 Third Party Insurance</v>
          </cell>
          <cell r="I1136" t="str">
            <v>E204</v>
          </cell>
          <cell r="J1136" t="str">
            <v>Third Party Payments</v>
          </cell>
          <cell r="K1136" t="str">
            <v>E204 Third Party Payments</v>
          </cell>
          <cell r="L1136" t="str">
            <v>E2</v>
          </cell>
          <cell r="M1136" t="str">
            <v>Overheads</v>
          </cell>
          <cell r="N1136" t="str">
            <v>E2 Overheads</v>
          </cell>
          <cell r="O1136" t="str">
            <v>KP01</v>
          </cell>
        </row>
        <row r="1137">
          <cell r="A1137">
            <v>699584</v>
          </cell>
          <cell r="B1137" t="str">
            <v>Flood Buildings -PREFY13</v>
          </cell>
          <cell r="C1137" t="str">
            <v>E20106000</v>
          </cell>
          <cell r="D1137" t="str">
            <v>Property Insurance</v>
          </cell>
          <cell r="E1137" t="str">
            <v>E20106000 Property Insurance</v>
          </cell>
          <cell r="F1137" t="str">
            <v>E20106</v>
          </cell>
          <cell r="G1137" t="str">
            <v>Property Insurance</v>
          </cell>
          <cell r="H1137" t="str">
            <v>E20106 Property Insurance</v>
          </cell>
          <cell r="I1137" t="str">
            <v>E201</v>
          </cell>
          <cell r="J1137" t="str">
            <v>Premises Related Expenditure</v>
          </cell>
          <cell r="K1137" t="str">
            <v>E201 Premises Related Expenditure</v>
          </cell>
          <cell r="L1137" t="str">
            <v>E2</v>
          </cell>
          <cell r="M1137" t="str">
            <v>Overheads</v>
          </cell>
          <cell r="N1137" t="str">
            <v>E2 Overheads</v>
          </cell>
          <cell r="O1137" t="str">
            <v>KP01</v>
          </cell>
        </row>
        <row r="1138">
          <cell r="A1138">
            <v>699587</v>
          </cell>
          <cell r="B1138" t="str">
            <v>Flood Contents -PREFY13</v>
          </cell>
          <cell r="C1138" t="str">
            <v>E20106000</v>
          </cell>
          <cell r="D1138" t="str">
            <v>Property Insurance</v>
          </cell>
          <cell r="E1138" t="str">
            <v>E20106000 Property Insurance</v>
          </cell>
          <cell r="F1138" t="str">
            <v>E20106</v>
          </cell>
          <cell r="G1138" t="str">
            <v>Property Insurance</v>
          </cell>
          <cell r="H1138" t="str">
            <v>E20106 Property Insurance</v>
          </cell>
          <cell r="I1138" t="str">
            <v>E201</v>
          </cell>
          <cell r="J1138" t="str">
            <v>Premises Related Expenditure</v>
          </cell>
          <cell r="K1138" t="str">
            <v>E201 Premises Related Expenditure</v>
          </cell>
          <cell r="L1138" t="str">
            <v>E2</v>
          </cell>
          <cell r="M1138" t="str">
            <v>Overheads</v>
          </cell>
          <cell r="N1138" t="str">
            <v>E2 Overheads</v>
          </cell>
          <cell r="O1138" t="str">
            <v>KP01</v>
          </cell>
        </row>
        <row r="1139">
          <cell r="A1139">
            <v>699590</v>
          </cell>
          <cell r="B1139" t="str">
            <v>Flood Fees -PREFY13</v>
          </cell>
          <cell r="C1139" t="str">
            <v>E20106000</v>
          </cell>
          <cell r="D1139" t="str">
            <v>Property Insurance</v>
          </cell>
          <cell r="E1139" t="str">
            <v>E20106000 Property Insurance</v>
          </cell>
          <cell r="F1139" t="str">
            <v>E20106</v>
          </cell>
          <cell r="G1139" t="str">
            <v>Property Insurance</v>
          </cell>
          <cell r="H1139" t="str">
            <v>E20106 Property Insurance</v>
          </cell>
          <cell r="I1139" t="str">
            <v>E201</v>
          </cell>
          <cell r="J1139" t="str">
            <v>Premises Related Expenditure</v>
          </cell>
          <cell r="K1139" t="str">
            <v>E201 Premises Related Expenditure</v>
          </cell>
          <cell r="L1139" t="str">
            <v>E2</v>
          </cell>
          <cell r="M1139" t="str">
            <v>Overheads</v>
          </cell>
          <cell r="N1139" t="str">
            <v>E2 Overheads</v>
          </cell>
          <cell r="O1139" t="str">
            <v>KP01</v>
          </cell>
        </row>
        <row r="1140">
          <cell r="A1140">
            <v>699593</v>
          </cell>
          <cell r="B1140" t="str">
            <v>Flood Consequential Loss -PREFY13</v>
          </cell>
          <cell r="C1140" t="str">
            <v>E20106000</v>
          </cell>
          <cell r="D1140" t="str">
            <v>Property Insurance</v>
          </cell>
          <cell r="E1140" t="str">
            <v>E20106000 Property Insurance</v>
          </cell>
          <cell r="F1140" t="str">
            <v>E20106</v>
          </cell>
          <cell r="G1140" t="str">
            <v>Property Insurance</v>
          </cell>
          <cell r="H1140" t="str">
            <v>E20106 Property Insurance</v>
          </cell>
          <cell r="I1140" t="str">
            <v>E201</v>
          </cell>
          <cell r="J1140" t="str">
            <v>Premises Related Expenditure</v>
          </cell>
          <cell r="K1140" t="str">
            <v>E201 Premises Related Expenditure</v>
          </cell>
          <cell r="L1140" t="str">
            <v>E2</v>
          </cell>
          <cell r="M1140" t="str">
            <v>Overheads</v>
          </cell>
          <cell r="N1140" t="str">
            <v>E2 Overheads</v>
          </cell>
          <cell r="O1140" t="str">
            <v>KP01</v>
          </cell>
        </row>
        <row r="1141">
          <cell r="A1141">
            <v>699596</v>
          </cell>
          <cell r="B1141" t="str">
            <v>Storm Buildings -PREFY13</v>
          </cell>
          <cell r="C1141" t="str">
            <v>E20106000</v>
          </cell>
          <cell r="D1141" t="str">
            <v>Property Insurance</v>
          </cell>
          <cell r="E1141" t="str">
            <v>E20106000 Property Insurance</v>
          </cell>
          <cell r="F1141" t="str">
            <v>E20106</v>
          </cell>
          <cell r="G1141" t="str">
            <v>Property Insurance</v>
          </cell>
          <cell r="H1141" t="str">
            <v>E20106 Property Insurance</v>
          </cell>
          <cell r="I1141" t="str">
            <v>E201</v>
          </cell>
          <cell r="J1141" t="str">
            <v>Premises Related Expenditure</v>
          </cell>
          <cell r="K1141" t="str">
            <v>E201 Premises Related Expenditure</v>
          </cell>
          <cell r="L1141" t="str">
            <v>E2</v>
          </cell>
          <cell r="M1141" t="str">
            <v>Overheads</v>
          </cell>
          <cell r="N1141" t="str">
            <v>E2 Overheads</v>
          </cell>
          <cell r="O1141" t="str">
            <v>KP01</v>
          </cell>
        </row>
        <row r="1142">
          <cell r="A1142">
            <v>699599</v>
          </cell>
          <cell r="B1142" t="str">
            <v>Storm Contents -PREFY13</v>
          </cell>
          <cell r="C1142" t="str">
            <v>E20106000</v>
          </cell>
          <cell r="D1142" t="str">
            <v>Property Insurance</v>
          </cell>
          <cell r="E1142" t="str">
            <v>E20106000 Property Insurance</v>
          </cell>
          <cell r="F1142" t="str">
            <v>E20106</v>
          </cell>
          <cell r="G1142" t="str">
            <v>Property Insurance</v>
          </cell>
          <cell r="H1142" t="str">
            <v>E20106 Property Insurance</v>
          </cell>
          <cell r="I1142" t="str">
            <v>E201</v>
          </cell>
          <cell r="J1142" t="str">
            <v>Premises Related Expenditure</v>
          </cell>
          <cell r="K1142" t="str">
            <v>E201 Premises Related Expenditure</v>
          </cell>
          <cell r="L1142" t="str">
            <v>E2</v>
          </cell>
          <cell r="M1142" t="str">
            <v>Overheads</v>
          </cell>
          <cell r="N1142" t="str">
            <v>E2 Overheads</v>
          </cell>
          <cell r="O1142" t="str">
            <v>KP01</v>
          </cell>
        </row>
        <row r="1143">
          <cell r="A1143">
            <v>699602</v>
          </cell>
          <cell r="B1143" t="str">
            <v>Storm Fees -PREFY13</v>
          </cell>
          <cell r="C1143" t="str">
            <v>E20106000</v>
          </cell>
          <cell r="D1143" t="str">
            <v>Property Insurance</v>
          </cell>
          <cell r="E1143" t="str">
            <v>E20106000 Property Insurance</v>
          </cell>
          <cell r="F1143" t="str">
            <v>E20106</v>
          </cell>
          <cell r="G1143" t="str">
            <v>Property Insurance</v>
          </cell>
          <cell r="H1143" t="str">
            <v>E20106 Property Insurance</v>
          </cell>
          <cell r="I1143" t="str">
            <v>E201</v>
          </cell>
          <cell r="J1143" t="str">
            <v>Premises Related Expenditure</v>
          </cell>
          <cell r="K1143" t="str">
            <v>E201 Premises Related Expenditure</v>
          </cell>
          <cell r="L1143" t="str">
            <v>E2</v>
          </cell>
          <cell r="M1143" t="str">
            <v>Overheads</v>
          </cell>
          <cell r="N1143" t="str">
            <v>E2 Overheads</v>
          </cell>
          <cell r="O1143" t="str">
            <v>KP01</v>
          </cell>
        </row>
        <row r="1144">
          <cell r="A1144">
            <v>699605</v>
          </cell>
          <cell r="B1144" t="str">
            <v>Storm Consequential Loss -PREFY13</v>
          </cell>
          <cell r="C1144" t="str">
            <v>E20106000</v>
          </cell>
          <cell r="D1144" t="str">
            <v>Property Insurance</v>
          </cell>
          <cell r="E1144" t="str">
            <v>E20106000 Property Insurance</v>
          </cell>
          <cell r="F1144" t="str">
            <v>E20106</v>
          </cell>
          <cell r="G1144" t="str">
            <v>Property Insurance</v>
          </cell>
          <cell r="H1144" t="str">
            <v>E20106 Property Insurance</v>
          </cell>
          <cell r="I1144" t="str">
            <v>E201</v>
          </cell>
          <cell r="J1144" t="str">
            <v>Premises Related Expenditure</v>
          </cell>
          <cell r="K1144" t="str">
            <v>E201 Premises Related Expenditure</v>
          </cell>
          <cell r="L1144" t="str">
            <v>E2</v>
          </cell>
          <cell r="M1144" t="str">
            <v>Overheads</v>
          </cell>
          <cell r="N1144" t="str">
            <v>E2 Overheads</v>
          </cell>
          <cell r="O1144" t="str">
            <v>KP01</v>
          </cell>
        </row>
        <row r="1145">
          <cell r="A1145">
            <v>699608</v>
          </cell>
          <cell r="B1145" t="str">
            <v>Subsidence Buildings -PREFY13</v>
          </cell>
          <cell r="C1145" t="str">
            <v>E20106000</v>
          </cell>
          <cell r="D1145" t="str">
            <v>Property Insurance</v>
          </cell>
          <cell r="E1145" t="str">
            <v>E20106000 Property Insurance</v>
          </cell>
          <cell r="F1145" t="str">
            <v>E20106</v>
          </cell>
          <cell r="G1145" t="str">
            <v>Property Insurance</v>
          </cell>
          <cell r="H1145" t="str">
            <v>E20106 Property Insurance</v>
          </cell>
          <cell r="I1145" t="str">
            <v>E201</v>
          </cell>
          <cell r="J1145" t="str">
            <v>Premises Related Expenditure</v>
          </cell>
          <cell r="K1145" t="str">
            <v>E201 Premises Related Expenditure</v>
          </cell>
          <cell r="L1145" t="str">
            <v>E2</v>
          </cell>
          <cell r="M1145" t="str">
            <v>Overheads</v>
          </cell>
          <cell r="N1145" t="str">
            <v>E2 Overheads</v>
          </cell>
          <cell r="O1145" t="str">
            <v>KP01</v>
          </cell>
        </row>
        <row r="1146">
          <cell r="A1146">
            <v>699611</v>
          </cell>
          <cell r="B1146" t="str">
            <v>Subsidence Contents -PREFY13</v>
          </cell>
          <cell r="C1146" t="str">
            <v>E20106000</v>
          </cell>
          <cell r="D1146" t="str">
            <v>Property Insurance</v>
          </cell>
          <cell r="E1146" t="str">
            <v>E20106000 Property Insurance</v>
          </cell>
          <cell r="F1146" t="str">
            <v>E20106</v>
          </cell>
          <cell r="G1146" t="str">
            <v>Property Insurance</v>
          </cell>
          <cell r="H1146" t="str">
            <v>E20106 Property Insurance</v>
          </cell>
          <cell r="I1146" t="str">
            <v>E201</v>
          </cell>
          <cell r="J1146" t="str">
            <v>Premises Related Expenditure</v>
          </cell>
          <cell r="K1146" t="str">
            <v>E201 Premises Related Expenditure</v>
          </cell>
          <cell r="L1146" t="str">
            <v>E2</v>
          </cell>
          <cell r="M1146" t="str">
            <v>Overheads</v>
          </cell>
          <cell r="N1146" t="str">
            <v>E2 Overheads</v>
          </cell>
          <cell r="O1146" t="str">
            <v>KP01</v>
          </cell>
        </row>
        <row r="1147">
          <cell r="A1147">
            <v>699614</v>
          </cell>
          <cell r="B1147" t="str">
            <v>Subsidence Fees -PREFY13</v>
          </cell>
          <cell r="C1147" t="str">
            <v>E20106000</v>
          </cell>
          <cell r="D1147" t="str">
            <v>Property Insurance</v>
          </cell>
          <cell r="E1147" t="str">
            <v>E20106000 Property Insurance</v>
          </cell>
          <cell r="F1147" t="str">
            <v>E20106</v>
          </cell>
          <cell r="G1147" t="str">
            <v>Property Insurance</v>
          </cell>
          <cell r="H1147" t="str">
            <v>E20106 Property Insurance</v>
          </cell>
          <cell r="I1147" t="str">
            <v>E201</v>
          </cell>
          <cell r="J1147" t="str">
            <v>Premises Related Expenditure</v>
          </cell>
          <cell r="K1147" t="str">
            <v>E201 Premises Related Expenditure</v>
          </cell>
          <cell r="L1147" t="str">
            <v>E2</v>
          </cell>
          <cell r="M1147" t="str">
            <v>Overheads</v>
          </cell>
          <cell r="N1147" t="str">
            <v>E2 Overheads</v>
          </cell>
          <cell r="O1147" t="str">
            <v>KP01</v>
          </cell>
        </row>
        <row r="1148">
          <cell r="A1148">
            <v>699617</v>
          </cell>
          <cell r="B1148" t="str">
            <v>Subsidence Consequential Loss -PREFY13</v>
          </cell>
          <cell r="C1148" t="str">
            <v>E20106000</v>
          </cell>
          <cell r="D1148" t="str">
            <v>Property Insurance</v>
          </cell>
          <cell r="E1148" t="str">
            <v>E20106000 Property Insurance</v>
          </cell>
          <cell r="F1148" t="str">
            <v>E20106</v>
          </cell>
          <cell r="G1148" t="str">
            <v>Property Insurance</v>
          </cell>
          <cell r="H1148" t="str">
            <v>E20106 Property Insurance</v>
          </cell>
          <cell r="I1148" t="str">
            <v>E201</v>
          </cell>
          <cell r="J1148" t="str">
            <v>Premises Related Expenditure</v>
          </cell>
          <cell r="K1148" t="str">
            <v>E201 Premises Related Expenditure</v>
          </cell>
          <cell r="L1148" t="str">
            <v>E2</v>
          </cell>
          <cell r="M1148" t="str">
            <v>Overheads</v>
          </cell>
          <cell r="N1148" t="str">
            <v>E2 Overheads</v>
          </cell>
          <cell r="O1148" t="str">
            <v>KP01</v>
          </cell>
        </row>
        <row r="1149">
          <cell r="A1149">
            <v>699620</v>
          </cell>
          <cell r="B1149" t="str">
            <v>Items in custody Buildings -PREFY13</v>
          </cell>
          <cell r="C1149" t="str">
            <v>E20406000</v>
          </cell>
          <cell r="D1149" t="str">
            <v>Third Party Insurance</v>
          </cell>
          <cell r="E1149" t="str">
            <v>E20406000 Third Party Insurance</v>
          </cell>
          <cell r="F1149" t="str">
            <v>E20406</v>
          </cell>
          <cell r="G1149" t="str">
            <v>Third Party Insurance</v>
          </cell>
          <cell r="H1149" t="str">
            <v>E20406 Third Party Insurance</v>
          </cell>
          <cell r="I1149" t="str">
            <v>E204</v>
          </cell>
          <cell r="J1149" t="str">
            <v>Third Party Payments</v>
          </cell>
          <cell r="K1149" t="str">
            <v>E204 Third Party Payments</v>
          </cell>
          <cell r="L1149" t="str">
            <v>E2</v>
          </cell>
          <cell r="M1149" t="str">
            <v>Overheads</v>
          </cell>
          <cell r="N1149" t="str">
            <v>E2 Overheads</v>
          </cell>
          <cell r="O1149" t="str">
            <v>KP01</v>
          </cell>
        </row>
        <row r="1150">
          <cell r="A1150">
            <v>699623</v>
          </cell>
          <cell r="B1150" t="str">
            <v>Items in custody Contents -PREFY13</v>
          </cell>
          <cell r="C1150" t="str">
            <v>E20406000</v>
          </cell>
          <cell r="D1150" t="str">
            <v>Third Party Insurance</v>
          </cell>
          <cell r="E1150" t="str">
            <v>E20406000 Third Party Insurance</v>
          </cell>
          <cell r="F1150" t="str">
            <v>E20406</v>
          </cell>
          <cell r="G1150" t="str">
            <v>Third Party Insurance</v>
          </cell>
          <cell r="H1150" t="str">
            <v>E20406 Third Party Insurance</v>
          </cell>
          <cell r="I1150" t="str">
            <v>E204</v>
          </cell>
          <cell r="J1150" t="str">
            <v>Third Party Payments</v>
          </cell>
          <cell r="K1150" t="str">
            <v>E204 Third Party Payments</v>
          </cell>
          <cell r="L1150" t="str">
            <v>E2</v>
          </cell>
          <cell r="M1150" t="str">
            <v>Overheads</v>
          </cell>
          <cell r="N1150" t="str">
            <v>E2 Overheads</v>
          </cell>
          <cell r="O1150" t="str">
            <v>KP01</v>
          </cell>
        </row>
        <row r="1151">
          <cell r="A1151">
            <v>699626</v>
          </cell>
          <cell r="B1151" t="str">
            <v>Items in custody Fees -PREFY13</v>
          </cell>
          <cell r="C1151" t="str">
            <v>E20406000</v>
          </cell>
          <cell r="D1151" t="str">
            <v>Third Party Insurance</v>
          </cell>
          <cell r="E1151" t="str">
            <v>E20406000 Third Party Insurance</v>
          </cell>
          <cell r="F1151" t="str">
            <v>E20406</v>
          </cell>
          <cell r="G1151" t="str">
            <v>Third Party Insurance</v>
          </cell>
          <cell r="H1151" t="str">
            <v>E20406 Third Party Insurance</v>
          </cell>
          <cell r="I1151" t="str">
            <v>E204</v>
          </cell>
          <cell r="J1151" t="str">
            <v>Third Party Payments</v>
          </cell>
          <cell r="K1151" t="str">
            <v>E204 Third Party Payments</v>
          </cell>
          <cell r="L1151" t="str">
            <v>E2</v>
          </cell>
          <cell r="M1151" t="str">
            <v>Overheads</v>
          </cell>
          <cell r="N1151" t="str">
            <v>E2 Overheads</v>
          </cell>
          <cell r="O1151" t="str">
            <v>KP01</v>
          </cell>
        </row>
        <row r="1152">
          <cell r="A1152">
            <v>699629</v>
          </cell>
          <cell r="B1152" t="str">
            <v>Items in custody Consequential Loss -PRE</v>
          </cell>
          <cell r="C1152" t="str">
            <v>E20406000</v>
          </cell>
          <cell r="D1152" t="str">
            <v>Third Party Insurance</v>
          </cell>
          <cell r="E1152" t="str">
            <v>E20406000 Third Party Insurance</v>
          </cell>
          <cell r="F1152" t="str">
            <v>E20406</v>
          </cell>
          <cell r="G1152" t="str">
            <v>Third Party Insurance</v>
          </cell>
          <cell r="H1152" t="str">
            <v>E20406 Third Party Insurance</v>
          </cell>
          <cell r="I1152" t="str">
            <v>E204</v>
          </cell>
          <cell r="J1152" t="str">
            <v>Third Party Payments</v>
          </cell>
          <cell r="K1152" t="str">
            <v>E204 Third Party Payments</v>
          </cell>
          <cell r="L1152" t="str">
            <v>E2</v>
          </cell>
          <cell r="M1152" t="str">
            <v>Overheads</v>
          </cell>
          <cell r="N1152" t="str">
            <v>E2 Overheads</v>
          </cell>
          <cell r="O1152" t="str">
            <v>KP01</v>
          </cell>
        </row>
        <row r="1153">
          <cell r="A1153">
            <v>699632</v>
          </cell>
          <cell r="B1153" t="str">
            <v>Public Liability Small Prop Dam Claims -</v>
          </cell>
          <cell r="C1153" t="str">
            <v>E20106000</v>
          </cell>
          <cell r="D1153" t="str">
            <v>Property Insurance</v>
          </cell>
          <cell r="E1153" t="str">
            <v>E20106000 Property Insurance</v>
          </cell>
          <cell r="F1153" t="str">
            <v>E20106</v>
          </cell>
          <cell r="G1153" t="str">
            <v>Property Insurance</v>
          </cell>
          <cell r="H1153" t="str">
            <v>E20106 Property Insurance</v>
          </cell>
          <cell r="I1153" t="str">
            <v>E201</v>
          </cell>
          <cell r="J1153" t="str">
            <v>Premises Related Expenditure</v>
          </cell>
          <cell r="K1153" t="str">
            <v>E201 Premises Related Expenditure</v>
          </cell>
          <cell r="L1153" t="str">
            <v>E2</v>
          </cell>
          <cell r="M1153" t="str">
            <v>Overheads</v>
          </cell>
          <cell r="N1153" t="str">
            <v>E2 Overheads</v>
          </cell>
          <cell r="O1153" t="str">
            <v>KP01</v>
          </cell>
        </row>
        <row r="1154">
          <cell r="A1154">
            <v>699635</v>
          </cell>
          <cell r="B1154" t="str">
            <v>Public Liability - Indep Insurance -PREF</v>
          </cell>
          <cell r="C1154" t="str">
            <v>E20106000</v>
          </cell>
          <cell r="D1154" t="str">
            <v>Property Insurance</v>
          </cell>
          <cell r="E1154" t="str">
            <v>E20106000 Property Insurance</v>
          </cell>
          <cell r="F1154" t="str">
            <v>E20106</v>
          </cell>
          <cell r="G1154" t="str">
            <v>Property Insurance</v>
          </cell>
          <cell r="H1154" t="str">
            <v>E20106 Property Insurance</v>
          </cell>
          <cell r="I1154" t="str">
            <v>E201</v>
          </cell>
          <cell r="J1154" t="str">
            <v>Premises Related Expenditure</v>
          </cell>
          <cell r="K1154" t="str">
            <v>E201 Premises Related Expenditure</v>
          </cell>
          <cell r="L1154" t="str">
            <v>E2</v>
          </cell>
          <cell r="M1154" t="str">
            <v>Overheads</v>
          </cell>
          <cell r="N1154" t="str">
            <v>E2 Overheads</v>
          </cell>
          <cell r="O1154" t="str">
            <v>KP01</v>
          </cell>
        </row>
        <row r="1155">
          <cell r="A1155">
            <v>699638</v>
          </cell>
          <cell r="B1155" t="str">
            <v>Public Liability Sun Alliance Fees -PREF</v>
          </cell>
          <cell r="C1155" t="str">
            <v>E20106000</v>
          </cell>
          <cell r="D1155" t="str">
            <v>Property Insurance</v>
          </cell>
          <cell r="E1155" t="str">
            <v>E20106000 Property Insurance</v>
          </cell>
          <cell r="F1155" t="str">
            <v>E20106</v>
          </cell>
          <cell r="G1155" t="str">
            <v>Property Insurance</v>
          </cell>
          <cell r="H1155" t="str">
            <v>E20106 Property Insurance</v>
          </cell>
          <cell r="I1155" t="str">
            <v>E201</v>
          </cell>
          <cell r="J1155" t="str">
            <v>Premises Related Expenditure</v>
          </cell>
          <cell r="K1155" t="str">
            <v>E201 Premises Related Expenditure</v>
          </cell>
          <cell r="L1155" t="str">
            <v>E2</v>
          </cell>
          <cell r="M1155" t="str">
            <v>Overheads</v>
          </cell>
          <cell r="N1155" t="str">
            <v>E2 Overheads</v>
          </cell>
          <cell r="O1155" t="str">
            <v>KP01</v>
          </cell>
        </row>
        <row r="1156">
          <cell r="A1156">
            <v>699641</v>
          </cell>
          <cell r="B1156" t="str">
            <v>Employers Liability - Ind Ins Fees -PREF</v>
          </cell>
          <cell r="C1156" t="str">
            <v>E10907000</v>
          </cell>
          <cell r="D1156" t="str">
            <v>Employee Insurance</v>
          </cell>
          <cell r="E1156" t="str">
            <v>E10907000 Employee Insurance</v>
          </cell>
          <cell r="F1156" t="str">
            <v>E10907</v>
          </cell>
          <cell r="G1156" t="str">
            <v>Employee Insurance</v>
          </cell>
          <cell r="H1156" t="str">
            <v>E10907 Employee Insurance</v>
          </cell>
          <cell r="I1156" t="str">
            <v>E109</v>
          </cell>
          <cell r="J1156" t="str">
            <v>Other Employee Expenses</v>
          </cell>
          <cell r="K1156" t="str">
            <v>E109 Other Employee Expenses</v>
          </cell>
          <cell r="L1156" t="str">
            <v>E1</v>
          </cell>
          <cell r="M1156" t="str">
            <v>Pay &amp; Employment Costs</v>
          </cell>
          <cell r="N1156" t="str">
            <v>E1 Pay &amp; Employment Costs</v>
          </cell>
          <cell r="O1156" t="str">
            <v>KP01</v>
          </cell>
        </row>
        <row r="1157">
          <cell r="A1157">
            <v>699644</v>
          </cell>
          <cell r="B1157" t="str">
            <v>Employers Liab  Sun Alliance Fee Claim -</v>
          </cell>
          <cell r="C1157" t="str">
            <v>E11002000</v>
          </cell>
          <cell r="D1157" t="str">
            <v>Pension Strain</v>
          </cell>
          <cell r="E1157" t="str">
            <v>E11002000 Pension Strain</v>
          </cell>
          <cell r="F1157" t="str">
            <v>E11002</v>
          </cell>
          <cell r="G1157" t="str">
            <v>Pension Strain</v>
          </cell>
          <cell r="H1157" t="str">
            <v>E11002 Pension Strain</v>
          </cell>
          <cell r="I1157" t="str">
            <v>E110</v>
          </cell>
          <cell r="J1157" t="str">
            <v>Restructure, Training &amp; Conference Costs</v>
          </cell>
          <cell r="K1157" t="str">
            <v>E110 Restructure, Training &amp; Conference Costs</v>
          </cell>
          <cell r="L1157" t="str">
            <v>E1</v>
          </cell>
          <cell r="M1157" t="str">
            <v>Pay &amp; Employment Costs</v>
          </cell>
          <cell r="N1157" t="str">
            <v>E1 Pay &amp; Employment Costs</v>
          </cell>
          <cell r="O1157" t="str">
            <v>KP01</v>
          </cell>
        </row>
        <row r="1158">
          <cell r="A1158">
            <v>699647</v>
          </cell>
          <cell r="B1158" t="str">
            <v>Liab Gen Claim Ind Ins Fees Claim -PREFY</v>
          </cell>
          <cell r="C1158" t="str">
            <v>E20406000</v>
          </cell>
          <cell r="D1158" t="str">
            <v>Third Party Insurance</v>
          </cell>
          <cell r="E1158" t="str">
            <v>E20406000 Third Party Insurance</v>
          </cell>
          <cell r="F1158" t="str">
            <v>E20406</v>
          </cell>
          <cell r="G1158" t="str">
            <v>Third Party Insurance</v>
          </cell>
          <cell r="H1158" t="str">
            <v>E20406 Third Party Insurance</v>
          </cell>
          <cell r="I1158" t="str">
            <v>E204</v>
          </cell>
          <cell r="J1158" t="str">
            <v>Third Party Payments</v>
          </cell>
          <cell r="K1158" t="str">
            <v>E204 Third Party Payments</v>
          </cell>
          <cell r="L1158" t="str">
            <v>E2</v>
          </cell>
          <cell r="M1158" t="str">
            <v>Overheads</v>
          </cell>
          <cell r="N1158" t="str">
            <v>E2 Overheads</v>
          </cell>
          <cell r="O1158" t="str">
            <v>KP01</v>
          </cell>
        </row>
        <row r="1159">
          <cell r="A1159">
            <v>699650</v>
          </cell>
          <cell r="B1159" t="str">
            <v>Liab Gen Claim Sun Alliance Fee Claims -</v>
          </cell>
          <cell r="C1159" t="str">
            <v>E20406000</v>
          </cell>
          <cell r="D1159" t="str">
            <v>Third Party Insurance</v>
          </cell>
          <cell r="E1159" t="str">
            <v>E20406000 Third Party Insurance</v>
          </cell>
          <cell r="F1159" t="str">
            <v>E20406</v>
          </cell>
          <cell r="G1159" t="str">
            <v>Third Party Insurance</v>
          </cell>
          <cell r="H1159" t="str">
            <v>E20406 Third Party Insurance</v>
          </cell>
          <cell r="I1159" t="str">
            <v>E204</v>
          </cell>
          <cell r="J1159" t="str">
            <v>Third Party Payments</v>
          </cell>
          <cell r="K1159" t="str">
            <v>E204 Third Party Payments</v>
          </cell>
          <cell r="L1159" t="str">
            <v>E2</v>
          </cell>
          <cell r="M1159" t="str">
            <v>Overheads</v>
          </cell>
          <cell r="N1159" t="str">
            <v>E2 Overheads</v>
          </cell>
          <cell r="O1159" t="str">
            <v>KP01</v>
          </cell>
        </row>
        <row r="1160">
          <cell r="A1160">
            <v>699653</v>
          </cell>
          <cell r="B1160" t="str">
            <v>Motor Claims Vehicle Dam/Theft Claim -PR</v>
          </cell>
          <cell r="C1160" t="str">
            <v>E20206000</v>
          </cell>
          <cell r="D1160" t="str">
            <v>Transport Insurance</v>
          </cell>
          <cell r="E1160" t="str">
            <v>E20206000 Transport Insurance</v>
          </cell>
          <cell r="F1160" t="str">
            <v>E20206</v>
          </cell>
          <cell r="G1160" t="str">
            <v>Transport Insurance</v>
          </cell>
          <cell r="H1160" t="str">
            <v>E20206 Transport Insurance</v>
          </cell>
          <cell r="I1160" t="str">
            <v>E202</v>
          </cell>
          <cell r="J1160" t="str">
            <v>Transport Related Expenditure</v>
          </cell>
          <cell r="K1160" t="str">
            <v>E202 Transport Related Expenditure</v>
          </cell>
          <cell r="L1160" t="str">
            <v>E2</v>
          </cell>
          <cell r="M1160" t="str">
            <v>Overheads</v>
          </cell>
          <cell r="N1160" t="str">
            <v>E2 Overheads</v>
          </cell>
          <cell r="O1160" t="str">
            <v>KP01</v>
          </cell>
        </row>
        <row r="1161">
          <cell r="A1161">
            <v>699656</v>
          </cell>
          <cell r="B1161" t="str">
            <v>Motor Claims Vehicle Dam Recover Claim -</v>
          </cell>
          <cell r="C1161" t="str">
            <v>E20206000</v>
          </cell>
          <cell r="D1161" t="str">
            <v>Transport Insurance</v>
          </cell>
          <cell r="E1161" t="str">
            <v>E20206000 Transport Insurance</v>
          </cell>
          <cell r="F1161" t="str">
            <v>E20206</v>
          </cell>
          <cell r="G1161" t="str">
            <v>Transport Insurance</v>
          </cell>
          <cell r="H1161" t="str">
            <v>E20206 Transport Insurance</v>
          </cell>
          <cell r="I1161" t="str">
            <v>E202</v>
          </cell>
          <cell r="J1161" t="str">
            <v>Transport Related Expenditure</v>
          </cell>
          <cell r="K1161" t="str">
            <v>E202 Transport Related Expenditure</v>
          </cell>
          <cell r="L1161" t="str">
            <v>E2</v>
          </cell>
          <cell r="M1161" t="str">
            <v>Overheads</v>
          </cell>
          <cell r="N1161" t="str">
            <v>E2 Overheads</v>
          </cell>
          <cell r="O1161" t="str">
            <v>KP01</v>
          </cell>
        </row>
        <row r="1162">
          <cell r="A1162">
            <v>699659</v>
          </cell>
          <cell r="B1162" t="str">
            <v>Sun Alliance TP ees (Main) Claims -PREFY</v>
          </cell>
          <cell r="C1162" t="str">
            <v>E20406000</v>
          </cell>
          <cell r="D1162" t="str">
            <v>Third Party Insurance</v>
          </cell>
          <cell r="E1162" t="str">
            <v>E20406000 Third Party Insurance</v>
          </cell>
          <cell r="F1162" t="str">
            <v>E20406</v>
          </cell>
          <cell r="G1162" t="str">
            <v>Third Party Insurance</v>
          </cell>
          <cell r="H1162" t="str">
            <v>E20406 Third Party Insurance</v>
          </cell>
          <cell r="I1162" t="str">
            <v>E204</v>
          </cell>
          <cell r="J1162" t="str">
            <v>Third Party Payments</v>
          </cell>
          <cell r="K1162" t="str">
            <v>E204 Third Party Payments</v>
          </cell>
          <cell r="L1162" t="str">
            <v>E2</v>
          </cell>
          <cell r="M1162" t="str">
            <v>Overheads</v>
          </cell>
          <cell r="N1162" t="str">
            <v>E2 Overheads</v>
          </cell>
          <cell r="O1162" t="str">
            <v>KP01</v>
          </cell>
        </row>
        <row r="1163">
          <cell r="A1163">
            <v>699662</v>
          </cell>
          <cell r="B1163" t="str">
            <v>Sun Alliance TP Fees (Lease) Claims -PRE</v>
          </cell>
          <cell r="C1163" t="str">
            <v>E20406000</v>
          </cell>
          <cell r="D1163" t="str">
            <v>Third Party Insurance</v>
          </cell>
          <cell r="E1163" t="str">
            <v>E20406000 Third Party Insurance</v>
          </cell>
          <cell r="F1163" t="str">
            <v>E20406</v>
          </cell>
          <cell r="G1163" t="str">
            <v>Third Party Insurance</v>
          </cell>
          <cell r="H1163" t="str">
            <v>E20406 Third Party Insurance</v>
          </cell>
          <cell r="I1163" t="str">
            <v>E204</v>
          </cell>
          <cell r="J1163" t="str">
            <v>Third Party Payments</v>
          </cell>
          <cell r="K1163" t="str">
            <v>E204 Third Party Payments</v>
          </cell>
          <cell r="L1163" t="str">
            <v>E2</v>
          </cell>
          <cell r="M1163" t="str">
            <v>Overheads</v>
          </cell>
          <cell r="N1163" t="str">
            <v>E2 Overheads</v>
          </cell>
          <cell r="O1163" t="str">
            <v>KP01</v>
          </cell>
        </row>
        <row r="1164">
          <cell r="A1164">
            <v>699665</v>
          </cell>
          <cell r="B1164" t="str">
            <v>Personal Accident Claims -PREFY13</v>
          </cell>
          <cell r="C1164" t="str">
            <v>E20406000</v>
          </cell>
          <cell r="D1164" t="str">
            <v>Third Party Insurance</v>
          </cell>
          <cell r="E1164" t="str">
            <v>E20406000 Third Party Insurance</v>
          </cell>
          <cell r="F1164" t="str">
            <v>E20406</v>
          </cell>
          <cell r="G1164" t="str">
            <v>Third Party Insurance</v>
          </cell>
          <cell r="H1164" t="str">
            <v>E20406 Third Party Insurance</v>
          </cell>
          <cell r="I1164" t="str">
            <v>E204</v>
          </cell>
          <cell r="J1164" t="str">
            <v>Third Party Payments</v>
          </cell>
          <cell r="K1164" t="str">
            <v>E204 Third Party Payments</v>
          </cell>
          <cell r="L1164" t="str">
            <v>E2</v>
          </cell>
          <cell r="M1164" t="str">
            <v>Overheads</v>
          </cell>
          <cell r="N1164" t="str">
            <v>E2 Overheads</v>
          </cell>
          <cell r="O1164" t="str">
            <v>KP01</v>
          </cell>
        </row>
        <row r="1165">
          <cell r="A1165">
            <v>699668</v>
          </cell>
          <cell r="B1165" t="str">
            <v>Marine Claims -PREFY13</v>
          </cell>
          <cell r="C1165" t="str">
            <v>E20206000</v>
          </cell>
          <cell r="D1165" t="str">
            <v>Transport Insurance</v>
          </cell>
          <cell r="E1165" t="str">
            <v>E20206000 Transport Insurance</v>
          </cell>
          <cell r="F1165" t="str">
            <v>E20206</v>
          </cell>
          <cell r="G1165" t="str">
            <v>Transport Insurance</v>
          </cell>
          <cell r="H1165" t="str">
            <v>E20206 Transport Insurance</v>
          </cell>
          <cell r="I1165" t="str">
            <v>E202</v>
          </cell>
          <cell r="J1165" t="str">
            <v>Transport Related Expenditure</v>
          </cell>
          <cell r="K1165" t="str">
            <v>E202 Transport Related Expenditure</v>
          </cell>
          <cell r="L1165" t="str">
            <v>E2</v>
          </cell>
          <cell r="M1165" t="str">
            <v>Overheads</v>
          </cell>
          <cell r="N1165" t="str">
            <v>E2 Overheads</v>
          </cell>
          <cell r="O1165" t="str">
            <v>KP01</v>
          </cell>
        </row>
        <row r="1166">
          <cell r="A1166">
            <v>699671</v>
          </cell>
          <cell r="B1166" t="str">
            <v>Fidelity Guarantee Claims -PREFY13</v>
          </cell>
          <cell r="C1166" t="str">
            <v>E20406000</v>
          </cell>
          <cell r="D1166" t="str">
            <v>Third Party Insurance</v>
          </cell>
          <cell r="E1166" t="str">
            <v>E20406000 Third Party Insurance</v>
          </cell>
          <cell r="F1166" t="str">
            <v>E20406</v>
          </cell>
          <cell r="G1166" t="str">
            <v>Third Party Insurance</v>
          </cell>
          <cell r="H1166" t="str">
            <v>E20406 Third Party Insurance</v>
          </cell>
          <cell r="I1166" t="str">
            <v>E204</v>
          </cell>
          <cell r="J1166" t="str">
            <v>Third Party Payments</v>
          </cell>
          <cell r="K1166" t="str">
            <v>E204 Third Party Payments</v>
          </cell>
          <cell r="L1166" t="str">
            <v>E2</v>
          </cell>
          <cell r="M1166" t="str">
            <v>Overheads</v>
          </cell>
          <cell r="N1166" t="str">
            <v>E2 Overheads</v>
          </cell>
          <cell r="O1166" t="str">
            <v>KP01</v>
          </cell>
        </row>
        <row r="1167">
          <cell r="A1167">
            <v>699674</v>
          </cell>
          <cell r="B1167" t="str">
            <v>Risk Management Claims -PREFY13</v>
          </cell>
          <cell r="C1167" t="str">
            <v>E20406000</v>
          </cell>
          <cell r="D1167" t="str">
            <v>Third Party Insurance</v>
          </cell>
          <cell r="E1167" t="str">
            <v>E20406000 Third Party Insurance</v>
          </cell>
          <cell r="F1167" t="str">
            <v>E20406</v>
          </cell>
          <cell r="G1167" t="str">
            <v>Third Party Insurance</v>
          </cell>
          <cell r="H1167" t="str">
            <v>E20406 Third Party Insurance</v>
          </cell>
          <cell r="I1167" t="str">
            <v>E204</v>
          </cell>
          <cell r="J1167" t="str">
            <v>Third Party Payments</v>
          </cell>
          <cell r="K1167" t="str">
            <v>E204 Third Party Payments</v>
          </cell>
          <cell r="L1167" t="str">
            <v>E2</v>
          </cell>
          <cell r="M1167" t="str">
            <v>Overheads</v>
          </cell>
          <cell r="N1167" t="str">
            <v>E2 Overheads</v>
          </cell>
          <cell r="O1167" t="str">
            <v>KP01</v>
          </cell>
        </row>
        <row r="1168">
          <cell r="A1168">
            <v>699677</v>
          </cell>
          <cell r="B1168" t="str">
            <v>Private Sector Claims -PREFY13</v>
          </cell>
          <cell r="C1168" t="str">
            <v>E20406000</v>
          </cell>
          <cell r="D1168" t="str">
            <v>Third Party Insurance</v>
          </cell>
          <cell r="E1168" t="str">
            <v>E20406000 Third Party Insurance</v>
          </cell>
          <cell r="F1168" t="str">
            <v>E20406</v>
          </cell>
          <cell r="G1168" t="str">
            <v>Third Party Insurance</v>
          </cell>
          <cell r="H1168" t="str">
            <v>E20406 Third Party Insurance</v>
          </cell>
          <cell r="I1168" t="str">
            <v>E204</v>
          </cell>
          <cell r="J1168" t="str">
            <v>Third Party Payments</v>
          </cell>
          <cell r="K1168" t="str">
            <v>E204 Third Party Payments</v>
          </cell>
          <cell r="L1168" t="str">
            <v>E2</v>
          </cell>
          <cell r="M1168" t="str">
            <v>Overheads</v>
          </cell>
          <cell r="N1168" t="str">
            <v>E2 Overheads</v>
          </cell>
          <cell r="O1168" t="str">
            <v>KP01</v>
          </cell>
        </row>
        <row r="1169">
          <cell r="A1169">
            <v>699680</v>
          </cell>
          <cell r="B1169" t="str">
            <v>Miscellaneous Claims -PREFY13</v>
          </cell>
          <cell r="C1169" t="str">
            <v>E20406000</v>
          </cell>
          <cell r="D1169" t="str">
            <v>Third Party Insurance</v>
          </cell>
          <cell r="E1169" t="str">
            <v>E20406000 Third Party Insurance</v>
          </cell>
          <cell r="F1169" t="str">
            <v>E20406</v>
          </cell>
          <cell r="G1169" t="str">
            <v>Third Party Insurance</v>
          </cell>
          <cell r="H1169" t="str">
            <v>E20406 Third Party Insurance</v>
          </cell>
          <cell r="I1169" t="str">
            <v>E204</v>
          </cell>
          <cell r="J1169" t="str">
            <v>Third Party Payments</v>
          </cell>
          <cell r="K1169" t="str">
            <v>E204 Third Party Payments</v>
          </cell>
          <cell r="L1169" t="str">
            <v>E2</v>
          </cell>
          <cell r="M1169" t="str">
            <v>Overheads</v>
          </cell>
          <cell r="N1169" t="str">
            <v>E2 Overheads</v>
          </cell>
          <cell r="O1169" t="str">
            <v>KP01</v>
          </cell>
        </row>
        <row r="1170">
          <cell r="A1170">
            <v>699683</v>
          </cell>
          <cell r="B1170" t="str">
            <v>Debt Write Offs Claims -PREFY13</v>
          </cell>
          <cell r="C1170" t="str">
            <v>E20406000</v>
          </cell>
          <cell r="D1170" t="str">
            <v>Third Party Insurance</v>
          </cell>
          <cell r="E1170" t="str">
            <v>E20406000 Third Party Insurance</v>
          </cell>
          <cell r="F1170" t="str">
            <v>E20406</v>
          </cell>
          <cell r="G1170" t="str">
            <v>Third Party Insurance</v>
          </cell>
          <cell r="H1170" t="str">
            <v>E20406 Third Party Insurance</v>
          </cell>
          <cell r="I1170" t="str">
            <v>E204</v>
          </cell>
          <cell r="J1170" t="str">
            <v>Third Party Payments</v>
          </cell>
          <cell r="K1170" t="str">
            <v>E204 Third Party Payments</v>
          </cell>
          <cell r="L1170" t="str">
            <v>E2</v>
          </cell>
          <cell r="M1170" t="str">
            <v>Overheads</v>
          </cell>
          <cell r="N1170" t="str">
            <v>E2 Overheads</v>
          </cell>
          <cell r="O1170" t="str">
            <v>KP01</v>
          </cell>
        </row>
        <row r="1171">
          <cell r="A1171">
            <v>699686</v>
          </cell>
          <cell r="B1171" t="str">
            <v>Property Premium Income -PREFY13</v>
          </cell>
          <cell r="C1171" t="str">
            <v>E20106000</v>
          </cell>
          <cell r="D1171" t="str">
            <v>Property Insurance</v>
          </cell>
          <cell r="E1171" t="str">
            <v>E20106000 Property Insurance</v>
          </cell>
          <cell r="F1171" t="str">
            <v>E20106</v>
          </cell>
          <cell r="G1171" t="str">
            <v>Property Insurance</v>
          </cell>
          <cell r="H1171" t="str">
            <v>E20106 Property Insurance</v>
          </cell>
          <cell r="I1171" t="str">
            <v>E201</v>
          </cell>
          <cell r="J1171" t="str">
            <v>Premises Related Expenditure</v>
          </cell>
          <cell r="K1171" t="str">
            <v>E201 Premises Related Expenditure</v>
          </cell>
          <cell r="L1171" t="str">
            <v>E2</v>
          </cell>
          <cell r="M1171" t="str">
            <v>Overheads</v>
          </cell>
          <cell r="N1171" t="str">
            <v>E2 Overheads</v>
          </cell>
          <cell r="O1171" t="str">
            <v>KP01</v>
          </cell>
        </row>
        <row r="1172">
          <cell r="A1172">
            <v>699689</v>
          </cell>
          <cell r="B1172" t="str">
            <v>Liability Premium Income -PREFY13</v>
          </cell>
          <cell r="C1172" t="str">
            <v>E20406000</v>
          </cell>
          <cell r="D1172" t="str">
            <v>Third Party Insurance</v>
          </cell>
          <cell r="E1172" t="str">
            <v>E20406000 Third Party Insurance</v>
          </cell>
          <cell r="F1172" t="str">
            <v>E20406</v>
          </cell>
          <cell r="G1172" t="str">
            <v>Third Party Insurance</v>
          </cell>
          <cell r="H1172" t="str">
            <v>E20406 Third Party Insurance</v>
          </cell>
          <cell r="I1172" t="str">
            <v>E204</v>
          </cell>
          <cell r="J1172" t="str">
            <v>Third Party Payments</v>
          </cell>
          <cell r="K1172" t="str">
            <v>E204 Third Party Payments</v>
          </cell>
          <cell r="L1172" t="str">
            <v>E2</v>
          </cell>
          <cell r="M1172" t="str">
            <v>Overheads</v>
          </cell>
          <cell r="N1172" t="str">
            <v>E2 Overheads</v>
          </cell>
          <cell r="O1172" t="str">
            <v>KP01</v>
          </cell>
        </row>
        <row r="1173">
          <cell r="A1173">
            <v>699692</v>
          </cell>
          <cell r="B1173" t="str">
            <v>Motor Premium Income -PREFY13</v>
          </cell>
          <cell r="C1173" t="str">
            <v>E20206000</v>
          </cell>
          <cell r="D1173" t="str">
            <v>Transport Insurance</v>
          </cell>
          <cell r="E1173" t="str">
            <v>E20206000 Transport Insurance</v>
          </cell>
          <cell r="F1173" t="str">
            <v>E20206</v>
          </cell>
          <cell r="G1173" t="str">
            <v>Transport Insurance</v>
          </cell>
          <cell r="H1173" t="str">
            <v>E20206 Transport Insurance</v>
          </cell>
          <cell r="I1173" t="str">
            <v>E202</v>
          </cell>
          <cell r="J1173" t="str">
            <v>Transport Related Expenditure</v>
          </cell>
          <cell r="K1173" t="str">
            <v>E202 Transport Related Expenditure</v>
          </cell>
          <cell r="L1173" t="str">
            <v>E2</v>
          </cell>
          <cell r="M1173" t="str">
            <v>Overheads</v>
          </cell>
          <cell r="N1173" t="str">
            <v>E2 Overheads</v>
          </cell>
          <cell r="O1173" t="str">
            <v>KP01</v>
          </cell>
        </row>
        <row r="1174">
          <cell r="A1174">
            <v>699695</v>
          </cell>
          <cell r="B1174" t="str">
            <v>Personal Accident Premium Income -PREFY1</v>
          </cell>
          <cell r="C1174" t="str">
            <v>E20406000</v>
          </cell>
          <cell r="D1174" t="str">
            <v>Third Party Insurance</v>
          </cell>
          <cell r="E1174" t="str">
            <v>E20406000 Third Party Insurance</v>
          </cell>
          <cell r="F1174" t="str">
            <v>E20406</v>
          </cell>
          <cell r="G1174" t="str">
            <v>Third Party Insurance</v>
          </cell>
          <cell r="H1174" t="str">
            <v>E20406 Third Party Insurance</v>
          </cell>
          <cell r="I1174" t="str">
            <v>E204</v>
          </cell>
          <cell r="J1174" t="str">
            <v>Third Party Payments</v>
          </cell>
          <cell r="K1174" t="str">
            <v>E204 Third Party Payments</v>
          </cell>
          <cell r="L1174" t="str">
            <v>E2</v>
          </cell>
          <cell r="M1174" t="str">
            <v>Overheads</v>
          </cell>
          <cell r="N1174" t="str">
            <v>E2 Overheads</v>
          </cell>
          <cell r="O1174" t="str">
            <v>KP01</v>
          </cell>
        </row>
        <row r="1175">
          <cell r="A1175">
            <v>699698</v>
          </cell>
          <cell r="B1175" t="str">
            <v>Engineering Premium Income -PREFY13</v>
          </cell>
          <cell r="C1175" t="str">
            <v>E20206000</v>
          </cell>
          <cell r="D1175" t="str">
            <v>Transport Insurance</v>
          </cell>
          <cell r="E1175" t="str">
            <v>E20206000 Transport Insurance</v>
          </cell>
          <cell r="F1175" t="str">
            <v>E20206</v>
          </cell>
          <cell r="G1175" t="str">
            <v>Transport Insurance</v>
          </cell>
          <cell r="H1175" t="str">
            <v>E20206 Transport Insurance</v>
          </cell>
          <cell r="I1175" t="str">
            <v>E202</v>
          </cell>
          <cell r="J1175" t="str">
            <v>Transport Related Expenditure</v>
          </cell>
          <cell r="K1175" t="str">
            <v>E202 Transport Related Expenditure</v>
          </cell>
          <cell r="L1175" t="str">
            <v>E2</v>
          </cell>
          <cell r="M1175" t="str">
            <v>Overheads</v>
          </cell>
          <cell r="N1175" t="str">
            <v>E2 Overheads</v>
          </cell>
          <cell r="O1175" t="str">
            <v>KP01</v>
          </cell>
        </row>
        <row r="1176">
          <cell r="A1176">
            <v>699701</v>
          </cell>
          <cell r="B1176" t="str">
            <v>Marine Premium Income -PREFY13</v>
          </cell>
          <cell r="C1176" t="str">
            <v>E20206000</v>
          </cell>
          <cell r="D1176" t="str">
            <v>Transport Insurance</v>
          </cell>
          <cell r="E1176" t="str">
            <v>E20206000 Transport Insurance</v>
          </cell>
          <cell r="F1176" t="str">
            <v>E20206</v>
          </cell>
          <cell r="G1176" t="str">
            <v>Transport Insurance</v>
          </cell>
          <cell r="H1176" t="str">
            <v>E20206 Transport Insurance</v>
          </cell>
          <cell r="I1176" t="str">
            <v>E202</v>
          </cell>
          <cell r="J1176" t="str">
            <v>Transport Related Expenditure</v>
          </cell>
          <cell r="K1176" t="str">
            <v>E202 Transport Related Expenditure</v>
          </cell>
          <cell r="L1176" t="str">
            <v>E2</v>
          </cell>
          <cell r="M1176" t="str">
            <v>Overheads</v>
          </cell>
          <cell r="N1176" t="str">
            <v>E2 Overheads</v>
          </cell>
          <cell r="O1176" t="str">
            <v>KP01</v>
          </cell>
        </row>
        <row r="1177">
          <cell r="A1177">
            <v>699704</v>
          </cell>
          <cell r="B1177" t="str">
            <v>General Premium Income -PREFY13</v>
          </cell>
          <cell r="C1177" t="str">
            <v>E20406000</v>
          </cell>
          <cell r="D1177" t="str">
            <v>Third Party Insurance</v>
          </cell>
          <cell r="E1177" t="str">
            <v>E20406000 Third Party Insurance</v>
          </cell>
          <cell r="F1177" t="str">
            <v>E20406</v>
          </cell>
          <cell r="G1177" t="str">
            <v>Third Party Insurance</v>
          </cell>
          <cell r="H1177" t="str">
            <v>E20406 Third Party Insurance</v>
          </cell>
          <cell r="I1177" t="str">
            <v>E204</v>
          </cell>
          <cell r="J1177" t="str">
            <v>Third Party Payments</v>
          </cell>
          <cell r="K1177" t="str">
            <v>E204 Third Party Payments</v>
          </cell>
          <cell r="L1177" t="str">
            <v>E2</v>
          </cell>
          <cell r="M1177" t="str">
            <v>Overheads</v>
          </cell>
          <cell r="N1177" t="str">
            <v>E2 Overheads</v>
          </cell>
          <cell r="O1177" t="str">
            <v>KP01</v>
          </cell>
        </row>
        <row r="1178">
          <cell r="A1178">
            <v>699707</v>
          </cell>
          <cell r="B1178" t="str">
            <v>Fund Contributions -PREFY13</v>
          </cell>
          <cell r="C1178" t="str">
            <v>E20406000</v>
          </cell>
          <cell r="D1178" t="str">
            <v>Third Party Insurance</v>
          </cell>
          <cell r="E1178" t="str">
            <v>E20406000 Third Party Insurance</v>
          </cell>
          <cell r="F1178" t="str">
            <v>E20406</v>
          </cell>
          <cell r="G1178" t="str">
            <v>Third Party Insurance</v>
          </cell>
          <cell r="H1178" t="str">
            <v>E20406 Third Party Insurance</v>
          </cell>
          <cell r="I1178" t="str">
            <v>E204</v>
          </cell>
          <cell r="J1178" t="str">
            <v>Third Party Payments</v>
          </cell>
          <cell r="K1178" t="str">
            <v>E204 Third Party Payments</v>
          </cell>
          <cell r="L1178" t="str">
            <v>E2</v>
          </cell>
          <cell r="M1178" t="str">
            <v>Overheads</v>
          </cell>
          <cell r="N1178" t="str">
            <v>E2 Overheads</v>
          </cell>
          <cell r="O1178" t="str">
            <v>KP01</v>
          </cell>
        </row>
        <row r="1179">
          <cell r="A1179">
            <v>699710</v>
          </cell>
          <cell r="B1179" t="str">
            <v>Property Recoveries -PREFY13</v>
          </cell>
          <cell r="C1179" t="str">
            <v>E20106000</v>
          </cell>
          <cell r="D1179" t="str">
            <v>Property Insurance</v>
          </cell>
          <cell r="E1179" t="str">
            <v>E20106000 Property Insurance</v>
          </cell>
          <cell r="F1179" t="str">
            <v>E20106</v>
          </cell>
          <cell r="G1179" t="str">
            <v>Property Insurance</v>
          </cell>
          <cell r="H1179" t="str">
            <v>E20106 Property Insurance</v>
          </cell>
          <cell r="I1179" t="str">
            <v>E201</v>
          </cell>
          <cell r="J1179" t="str">
            <v>Premises Related Expenditure</v>
          </cell>
          <cell r="K1179" t="str">
            <v>E201 Premises Related Expenditure</v>
          </cell>
          <cell r="L1179" t="str">
            <v>E2</v>
          </cell>
          <cell r="M1179" t="str">
            <v>Overheads</v>
          </cell>
          <cell r="N1179" t="str">
            <v>E2 Overheads</v>
          </cell>
          <cell r="O1179" t="str">
            <v>KP01</v>
          </cell>
        </row>
        <row r="1180">
          <cell r="A1180">
            <v>699713</v>
          </cell>
          <cell r="B1180" t="str">
            <v>Motor (Stop Loss) -PREFY13</v>
          </cell>
          <cell r="C1180" t="str">
            <v>E20206000</v>
          </cell>
          <cell r="D1180" t="str">
            <v>Transport Insurance</v>
          </cell>
          <cell r="E1180" t="str">
            <v>E20206000 Transport Insurance</v>
          </cell>
          <cell r="F1180" t="str">
            <v>E20206</v>
          </cell>
          <cell r="G1180" t="str">
            <v>Transport Insurance</v>
          </cell>
          <cell r="H1180" t="str">
            <v>E20206 Transport Insurance</v>
          </cell>
          <cell r="I1180" t="str">
            <v>E202</v>
          </cell>
          <cell r="J1180" t="str">
            <v>Transport Related Expenditure</v>
          </cell>
          <cell r="K1180" t="str">
            <v>E202 Transport Related Expenditure</v>
          </cell>
          <cell r="L1180" t="str">
            <v>E2</v>
          </cell>
          <cell r="M1180" t="str">
            <v>Overheads</v>
          </cell>
          <cell r="N1180" t="str">
            <v>E2 Overheads</v>
          </cell>
          <cell r="O1180" t="str">
            <v>KP01</v>
          </cell>
        </row>
        <row r="1181">
          <cell r="A1181">
            <v>699716</v>
          </cell>
          <cell r="B1181" t="str">
            <v>Investment Income -PREFY13</v>
          </cell>
          <cell r="C1181" t="str">
            <v>I20800000</v>
          </cell>
          <cell r="D1181" t="str">
            <v>Interest / Investment Income</v>
          </cell>
          <cell r="E1181" t="str">
            <v>I20800000 Interest / Investment Income</v>
          </cell>
          <cell r="F1181" t="str">
            <v>I20800</v>
          </cell>
          <cell r="G1181" t="str">
            <v>Interest / Investment Income</v>
          </cell>
          <cell r="H1181" t="str">
            <v>I20800 Interest / Investment Income</v>
          </cell>
          <cell r="I1181" t="str">
            <v>I208</v>
          </cell>
          <cell r="J1181" t="str">
            <v>Interest / Investment Income</v>
          </cell>
          <cell r="K1181" t="str">
            <v>I208 Interest / Investment Income</v>
          </cell>
          <cell r="L1181" t="str">
            <v>I2</v>
          </cell>
          <cell r="M1181" t="str">
            <v>Grant, Trading &amp; Reimbursement Income</v>
          </cell>
          <cell r="N1181" t="str">
            <v>I2 Grant, Trading &amp; Reimbursement Income</v>
          </cell>
          <cell r="O1181" t="str">
            <v>KP01</v>
          </cell>
        </row>
        <row r="1182">
          <cell r="A1182">
            <v>699750</v>
          </cell>
          <cell r="B1182" t="str">
            <v>Transfer to Balance Sheet -PREFY13</v>
          </cell>
          <cell r="C1182" t="str">
            <v>E20406000</v>
          </cell>
          <cell r="D1182" t="str">
            <v>Third Party Insurance</v>
          </cell>
          <cell r="E1182" t="str">
            <v>E20406000 Third Party Insurance</v>
          </cell>
          <cell r="F1182" t="str">
            <v>E20406</v>
          </cell>
          <cell r="G1182" t="str">
            <v>Third Party Insurance</v>
          </cell>
          <cell r="H1182" t="str">
            <v>E20406 Third Party Insurance</v>
          </cell>
          <cell r="I1182" t="str">
            <v>E204</v>
          </cell>
          <cell r="J1182" t="str">
            <v>Third Party Payments</v>
          </cell>
          <cell r="K1182" t="str">
            <v>E204 Third Party Payments</v>
          </cell>
          <cell r="L1182" t="str">
            <v>E2</v>
          </cell>
          <cell r="M1182" t="str">
            <v>Overheads</v>
          </cell>
          <cell r="N1182" t="str">
            <v>E2 Overheads</v>
          </cell>
          <cell r="O1182" t="str">
            <v>KP01</v>
          </cell>
        </row>
        <row r="1183">
          <cell r="A1183">
            <v>700000</v>
          </cell>
          <cell r="B1183" t="str">
            <v>POLICE GRANT -PREFY13</v>
          </cell>
          <cell r="C1183" t="str">
            <v>I10101030</v>
          </cell>
          <cell r="D1183" t="str">
            <v>General Police Grant</v>
          </cell>
          <cell r="E1183" t="str">
            <v>I10101030 General Police Grant</v>
          </cell>
          <cell r="F1183" t="str">
            <v>I10101</v>
          </cell>
          <cell r="G1183" t="str">
            <v>General Grant Income</v>
          </cell>
          <cell r="H1183" t="str">
            <v>I10101 General Grant Income</v>
          </cell>
          <cell r="I1183" t="str">
            <v>I101</v>
          </cell>
          <cell r="J1183" t="str">
            <v>Government Grants</v>
          </cell>
          <cell r="K1183" t="str">
            <v>I101 Government Grants</v>
          </cell>
          <cell r="L1183" t="str">
            <v>I1</v>
          </cell>
          <cell r="M1183" t="str">
            <v>Net Budget Requirement</v>
          </cell>
          <cell r="N1183" t="str">
            <v>I1 Net Budget Requirement</v>
          </cell>
          <cell r="O1183" t="str">
            <v>KP01</v>
          </cell>
        </row>
        <row r="1184">
          <cell r="A1184">
            <v>700010</v>
          </cell>
          <cell r="B1184" t="str">
            <v>Government Grants -PREFY13</v>
          </cell>
          <cell r="C1184" t="str">
            <v>I10101030</v>
          </cell>
          <cell r="D1184" t="str">
            <v>General Police Grant</v>
          </cell>
          <cell r="E1184" t="str">
            <v>I10101030 General Police Grant</v>
          </cell>
          <cell r="F1184" t="str">
            <v>I10101</v>
          </cell>
          <cell r="G1184" t="str">
            <v>General Grant Income</v>
          </cell>
          <cell r="H1184" t="str">
            <v>I10101 General Grant Income</v>
          </cell>
          <cell r="I1184" t="str">
            <v>I101</v>
          </cell>
          <cell r="J1184" t="str">
            <v>Government Grants</v>
          </cell>
          <cell r="K1184" t="str">
            <v>I101 Government Grants</v>
          </cell>
          <cell r="L1184" t="str">
            <v>I1</v>
          </cell>
          <cell r="M1184" t="str">
            <v>Net Budget Requirement</v>
          </cell>
          <cell r="N1184" t="str">
            <v>I1 Net Budget Requirement</v>
          </cell>
          <cell r="O1184" t="str">
            <v>KP01</v>
          </cell>
        </row>
        <row r="1185">
          <cell r="A1185">
            <v>700015</v>
          </cell>
          <cell r="B1185" t="str">
            <v>Capital Grants -PREFY13</v>
          </cell>
          <cell r="C1185" t="str">
            <v>I10101040</v>
          </cell>
          <cell r="D1185" t="str">
            <v>Non Specific Capital Grant</v>
          </cell>
          <cell r="E1185" t="str">
            <v>I10101040 Non Specific Capital Grant</v>
          </cell>
          <cell r="F1185" t="str">
            <v>I10101</v>
          </cell>
          <cell r="G1185" t="str">
            <v>General Grant Income</v>
          </cell>
          <cell r="H1185" t="str">
            <v>I10101 General Grant Income</v>
          </cell>
          <cell r="I1185" t="str">
            <v>I101</v>
          </cell>
          <cell r="J1185" t="str">
            <v>Government Grants</v>
          </cell>
          <cell r="K1185" t="str">
            <v>I101 Government Grants</v>
          </cell>
          <cell r="L1185" t="str">
            <v>I1</v>
          </cell>
          <cell r="M1185" t="str">
            <v>Net Budget Requirement</v>
          </cell>
          <cell r="N1185" t="str">
            <v>I1 Net Budget Requirement</v>
          </cell>
          <cell r="O1185" t="str">
            <v>KP01</v>
          </cell>
        </row>
        <row r="1186">
          <cell r="A1186">
            <v>700016</v>
          </cell>
          <cell r="B1186" t="str">
            <v>Donation Income -PREFY13</v>
          </cell>
          <cell r="C1186" t="str">
            <v>I20706000</v>
          </cell>
          <cell r="D1186" t="str">
            <v>Donated Assets</v>
          </cell>
          <cell r="E1186" t="str">
            <v>I20706000 Donated Assets</v>
          </cell>
          <cell r="F1186" t="str">
            <v>I20706</v>
          </cell>
          <cell r="G1186" t="str">
            <v>Donated Assets</v>
          </cell>
          <cell r="H1186" t="str">
            <v>I20706 Donated Assets</v>
          </cell>
          <cell r="I1186" t="str">
            <v>I207</v>
          </cell>
          <cell r="J1186" t="str">
            <v>Reimbursed Services - Other</v>
          </cell>
          <cell r="K1186" t="str">
            <v>I207 Reimbursed Services - Other</v>
          </cell>
          <cell r="L1186" t="str">
            <v>I2</v>
          </cell>
          <cell r="M1186" t="str">
            <v>Grant, Trading &amp; Reimbursement Income</v>
          </cell>
          <cell r="N1186" t="str">
            <v>I2 Grant, Trading &amp; Reimbursement Income</v>
          </cell>
          <cell r="O1186" t="str">
            <v>KP01</v>
          </cell>
        </row>
        <row r="1187">
          <cell r="A1187">
            <v>700020</v>
          </cell>
          <cell r="B1187" t="str">
            <v>National Non Domestic Rates -PREFY13</v>
          </cell>
          <cell r="C1187" t="str">
            <v>I10101010</v>
          </cell>
          <cell r="D1187" t="str">
            <v xml:space="preserve">General Grant Income - Non Specific </v>
          </cell>
          <cell r="E1187" t="str">
            <v xml:space="preserve">I10101010 General Grant Income - Non Specific </v>
          </cell>
          <cell r="F1187" t="str">
            <v>I10101</v>
          </cell>
          <cell r="G1187" t="str">
            <v>General Grant Income</v>
          </cell>
          <cell r="H1187" t="str">
            <v>I10101 General Grant Income</v>
          </cell>
          <cell r="I1187" t="str">
            <v>I101</v>
          </cell>
          <cell r="J1187" t="str">
            <v>Government Grants</v>
          </cell>
          <cell r="K1187" t="str">
            <v>I101 Government Grants</v>
          </cell>
          <cell r="L1187" t="str">
            <v>I1</v>
          </cell>
          <cell r="M1187" t="str">
            <v>Net Budget Requirement</v>
          </cell>
          <cell r="N1187" t="str">
            <v>I1 Net Budget Requirement</v>
          </cell>
          <cell r="O1187" t="str">
            <v>KP01</v>
          </cell>
        </row>
        <row r="1188">
          <cell r="A1188">
            <v>700030</v>
          </cell>
          <cell r="B1188" t="str">
            <v>Revenue Support Grant</v>
          </cell>
          <cell r="C1188" t="str">
            <v>I10101020</v>
          </cell>
          <cell r="D1188" t="str">
            <v>Revenue Support Grant</v>
          </cell>
          <cell r="E1188" t="str">
            <v>I10101020 Revenue Support Grant</v>
          </cell>
          <cell r="F1188" t="str">
            <v>I10101</v>
          </cell>
          <cell r="G1188" t="str">
            <v>General Grant Income</v>
          </cell>
          <cell r="H1188" t="str">
            <v>I10101 General Grant Income</v>
          </cell>
          <cell r="I1188" t="str">
            <v>I101</v>
          </cell>
          <cell r="J1188" t="str">
            <v>Government Grants</v>
          </cell>
          <cell r="K1188" t="str">
            <v>I101 Government Grants</v>
          </cell>
          <cell r="L1188" t="str">
            <v>I1</v>
          </cell>
          <cell r="M1188" t="str">
            <v>Net Budget Requirement</v>
          </cell>
          <cell r="N1188" t="str">
            <v>I1 Net Budget Requirement</v>
          </cell>
          <cell r="O1188" t="str">
            <v>KP01</v>
          </cell>
        </row>
        <row r="1189">
          <cell r="A1189">
            <v>700040</v>
          </cell>
          <cell r="B1189" t="str">
            <v>Precepts</v>
          </cell>
          <cell r="C1189" t="str">
            <v>I10201000</v>
          </cell>
          <cell r="D1189" t="str">
            <v>Council Tax Precept Income</v>
          </cell>
          <cell r="E1189" t="str">
            <v>I10201000 Council Tax Precept Income</v>
          </cell>
          <cell r="F1189" t="str">
            <v>I10201</v>
          </cell>
          <cell r="G1189" t="str">
            <v>Council Tax Precept Income</v>
          </cell>
          <cell r="H1189" t="str">
            <v>I10201 Council Tax Precept Income</v>
          </cell>
          <cell r="I1189" t="str">
            <v>I102</v>
          </cell>
          <cell r="J1189" t="str">
            <v>Local Government Precept</v>
          </cell>
          <cell r="K1189" t="str">
            <v>I102 Local Government Precept</v>
          </cell>
          <cell r="L1189" t="str">
            <v>I1</v>
          </cell>
          <cell r="M1189" t="str">
            <v>Net Budget Requirement</v>
          </cell>
          <cell r="N1189" t="str">
            <v>I1 Net Budget Requirement</v>
          </cell>
          <cell r="O1189" t="str">
            <v>KP01</v>
          </cell>
        </row>
        <row r="1190">
          <cell r="A1190">
            <v>700300</v>
          </cell>
          <cell r="B1190" t="str">
            <v>Lease car deductions - old scheme</v>
          </cell>
          <cell r="C1190" t="str">
            <v>I20703000</v>
          </cell>
          <cell r="D1190" t="str">
            <v>Reimbursements &amp; Contributions - Personnel</v>
          </cell>
          <cell r="E1190" t="str">
            <v>I20703000 Reimbursements &amp; Contributions - Personnel</v>
          </cell>
          <cell r="F1190" t="str">
            <v>I20703</v>
          </cell>
          <cell r="G1190" t="str">
            <v>Contributions and Reimbursements by Personnel</v>
          </cell>
          <cell r="H1190" t="str">
            <v>I20703 Contributions and Reimbursements by Personnel</v>
          </cell>
          <cell r="I1190" t="str">
            <v>I207</v>
          </cell>
          <cell r="J1190" t="str">
            <v>Reimbursed Services - Other</v>
          </cell>
          <cell r="K1190" t="str">
            <v>I207 Reimbursed Services - Other</v>
          </cell>
          <cell r="L1190" t="str">
            <v>I2</v>
          </cell>
          <cell r="M1190" t="str">
            <v>Grant, Trading &amp; Reimbursement Income</v>
          </cell>
          <cell r="N1190" t="str">
            <v>I2 Grant, Trading &amp; Reimbursement Income</v>
          </cell>
          <cell r="O1190" t="str">
            <v>KP01</v>
          </cell>
        </row>
        <row r="1191">
          <cell r="A1191">
            <v>710100</v>
          </cell>
          <cell r="B1191" t="str">
            <v>Government Bodies</v>
          </cell>
          <cell r="C1191" t="str">
            <v>I20600000</v>
          </cell>
          <cell r="D1191" t="str">
            <v>Reimbursements &amp; Contributions - Non Inter Force, but Public Body</v>
          </cell>
          <cell r="E1191" t="str">
            <v>I20600000 Reimbursements &amp; Contributions - Non Inter Force, but Public Body</v>
          </cell>
          <cell r="F1191" t="str">
            <v>I20600</v>
          </cell>
          <cell r="G1191" t="str">
            <v>Non Inter Force/Local Gov, but Public Body Contributions</v>
          </cell>
          <cell r="H1191" t="str">
            <v>I20600 Non Inter Force/Local Gov, but Public Body Contributions</v>
          </cell>
          <cell r="I1191" t="str">
            <v>I206</v>
          </cell>
          <cell r="J1191" t="str">
            <v>Reimbursed Services - Other Public Bodies</v>
          </cell>
          <cell r="K1191" t="str">
            <v>I206 Reimbursed Services - Other Public Bodies</v>
          </cell>
          <cell r="L1191" t="str">
            <v>I2</v>
          </cell>
          <cell r="M1191" t="str">
            <v>Grant, Trading &amp; Reimbursement Income</v>
          </cell>
          <cell r="N1191" t="str">
            <v>I2 Grant, Trading &amp; Reimbursement Income</v>
          </cell>
          <cell r="O1191" t="str">
            <v>KP01</v>
          </cell>
        </row>
        <row r="1192">
          <cell r="A1192">
            <v>720100</v>
          </cell>
          <cell r="B1192" t="str">
            <v>Superintendents Scheme</v>
          </cell>
          <cell r="C1192" t="str">
            <v>I20703000</v>
          </cell>
          <cell r="D1192" t="str">
            <v>Reimbursements &amp; Contributions - Personnel</v>
          </cell>
          <cell r="E1192" t="str">
            <v>I20703000 Reimbursements &amp; Contributions - Personnel</v>
          </cell>
          <cell r="F1192" t="str">
            <v>I20703</v>
          </cell>
          <cell r="G1192" t="str">
            <v>Contributions and Reimbursements by Personnel</v>
          </cell>
          <cell r="H1192" t="str">
            <v>I20703 Contributions and Reimbursements by Personnel</v>
          </cell>
          <cell r="I1192" t="str">
            <v>I207</v>
          </cell>
          <cell r="J1192" t="str">
            <v>Reimbursed Services - Other</v>
          </cell>
          <cell r="K1192" t="str">
            <v>I207 Reimbursed Services - Other</v>
          </cell>
          <cell r="L1192" t="str">
            <v>I2</v>
          </cell>
          <cell r="M1192" t="str">
            <v>Grant, Trading &amp; Reimbursement Income</v>
          </cell>
          <cell r="N1192" t="str">
            <v>I2 Grant, Trading &amp; Reimbursement Income</v>
          </cell>
          <cell r="O1192" t="str">
            <v>KP01</v>
          </cell>
        </row>
        <row r="1193">
          <cell r="A1193">
            <v>720200</v>
          </cell>
          <cell r="B1193" t="str">
            <v>Other</v>
          </cell>
          <cell r="C1193" t="str">
            <v>I20102100</v>
          </cell>
          <cell r="D1193" t="str">
            <v>Non Specific Capital Contributions</v>
          </cell>
          <cell r="E1193" t="str">
            <v>I20102100 Non Specific Capital Contributions</v>
          </cell>
          <cell r="F1193" t="str">
            <v>I20102</v>
          </cell>
          <cell r="G1193" t="str">
            <v>Other Funding</v>
          </cell>
          <cell r="H1193" t="str">
            <v>I20102 Other Funding</v>
          </cell>
          <cell r="I1193" t="str">
            <v>I201</v>
          </cell>
          <cell r="J1193" t="str">
            <v>Government &amp; Overseas Funding</v>
          </cell>
          <cell r="K1193" t="str">
            <v>I201 Government &amp; Overseas Funding</v>
          </cell>
          <cell r="L1193" t="str">
            <v>I2</v>
          </cell>
          <cell r="M1193" t="str">
            <v>Grant, Trading &amp; Reimbursement Income</v>
          </cell>
          <cell r="N1193" t="str">
            <v>I2 Grant, Trading &amp; Reimbursement Income</v>
          </cell>
          <cell r="O1193" t="str">
            <v>KP01</v>
          </cell>
        </row>
        <row r="1194">
          <cell r="A1194">
            <v>720210</v>
          </cell>
          <cell r="B1194" t="str">
            <v>Capital Contributions</v>
          </cell>
          <cell r="C1194" t="str">
            <v>I20102100</v>
          </cell>
          <cell r="D1194" t="str">
            <v>Non Specific Capital Contributions</v>
          </cell>
          <cell r="E1194" t="str">
            <v>I20102100 Non Specific Capital Contributions</v>
          </cell>
          <cell r="F1194" t="str">
            <v>I20102</v>
          </cell>
          <cell r="G1194" t="str">
            <v>Other Funding</v>
          </cell>
          <cell r="H1194" t="str">
            <v>I20102 Other Funding</v>
          </cell>
          <cell r="I1194" t="str">
            <v>I201</v>
          </cell>
          <cell r="J1194" t="str">
            <v>Government &amp; Overseas Funding</v>
          </cell>
          <cell r="K1194" t="str">
            <v>I201 Government &amp; Overseas Funding</v>
          </cell>
          <cell r="L1194" t="str">
            <v>I2</v>
          </cell>
          <cell r="M1194" t="str">
            <v>Grant, Trading &amp; Reimbursement Income</v>
          </cell>
          <cell r="N1194" t="str">
            <v>I2 Grant, Trading &amp; Reimbursement Income</v>
          </cell>
          <cell r="O1194" t="str">
            <v>KP01</v>
          </cell>
        </row>
        <row r="1195">
          <cell r="A1195">
            <v>720300</v>
          </cell>
          <cell r="B1195" t="str">
            <v>Lease Car Contributions</v>
          </cell>
          <cell r="C1195" t="str">
            <v>I20703000</v>
          </cell>
          <cell r="D1195" t="str">
            <v>Reimbursements &amp; Contributions - Personnel</v>
          </cell>
          <cell r="E1195" t="str">
            <v>I20703000 Reimbursements &amp; Contributions - Personnel</v>
          </cell>
          <cell r="F1195" t="str">
            <v>I20703</v>
          </cell>
          <cell r="G1195" t="str">
            <v>Contributions and Reimbursements by Personnel</v>
          </cell>
          <cell r="H1195" t="str">
            <v>I20703 Contributions and Reimbursements by Personnel</v>
          </cell>
          <cell r="I1195" t="str">
            <v>I207</v>
          </cell>
          <cell r="J1195" t="str">
            <v>Reimbursed Services - Other</v>
          </cell>
          <cell r="K1195" t="str">
            <v>I207 Reimbursed Services - Other</v>
          </cell>
          <cell r="L1195" t="str">
            <v>I2</v>
          </cell>
          <cell r="M1195" t="str">
            <v>Grant, Trading &amp; Reimbursement Income</v>
          </cell>
          <cell r="N1195" t="str">
            <v>I2 Grant, Trading &amp; Reimbursement Income</v>
          </cell>
          <cell r="O1195" t="str">
            <v>KP01</v>
          </cell>
        </row>
        <row r="1196">
          <cell r="A1196">
            <v>720301</v>
          </cell>
          <cell r="B1196" t="str">
            <v>Lease Car Contributions2</v>
          </cell>
          <cell r="C1196" t="str">
            <v>I20703000</v>
          </cell>
          <cell r="D1196" t="str">
            <v>Reimbursements &amp; Contributions - Personnel</v>
          </cell>
          <cell r="E1196" t="str">
            <v>I20703000 Reimbursements &amp; Contributions - Personnel</v>
          </cell>
          <cell r="F1196" t="str">
            <v>I20703</v>
          </cell>
          <cell r="G1196" t="str">
            <v>Contributions and Reimbursements by Personnel</v>
          </cell>
          <cell r="H1196" t="str">
            <v>I20703 Contributions and Reimbursements by Personnel</v>
          </cell>
          <cell r="I1196" t="str">
            <v>I207</v>
          </cell>
          <cell r="J1196" t="str">
            <v>Reimbursed Services - Other</v>
          </cell>
          <cell r="K1196" t="str">
            <v>I207 Reimbursed Services - Other</v>
          </cell>
          <cell r="L1196" t="str">
            <v>I2</v>
          </cell>
          <cell r="M1196" t="str">
            <v>Grant, Trading &amp; Reimbursement Income</v>
          </cell>
          <cell r="N1196" t="str">
            <v>I2 Grant, Trading &amp; Reimbursement Income</v>
          </cell>
          <cell r="O1196" t="str">
            <v>KP01</v>
          </cell>
        </row>
        <row r="1197">
          <cell r="A1197">
            <v>720302</v>
          </cell>
          <cell r="B1197" t="str">
            <v>CHIEF INSPECTOR CAR SCHEME</v>
          </cell>
          <cell r="C1197" t="str">
            <v>I20703000</v>
          </cell>
          <cell r="D1197" t="str">
            <v>Reimbursements &amp; Contributions - Personnel</v>
          </cell>
          <cell r="E1197" t="str">
            <v>I20703000 Reimbursements &amp; Contributions - Personnel</v>
          </cell>
          <cell r="F1197" t="str">
            <v>I20703</v>
          </cell>
          <cell r="G1197" t="str">
            <v>Contributions and Reimbursements by Personnel</v>
          </cell>
          <cell r="H1197" t="str">
            <v>I20703 Contributions and Reimbursements by Personnel</v>
          </cell>
          <cell r="I1197" t="str">
            <v>I207</v>
          </cell>
          <cell r="J1197" t="str">
            <v>Reimbursed Services - Other</v>
          </cell>
          <cell r="K1197" t="str">
            <v>I207 Reimbursed Services - Other</v>
          </cell>
          <cell r="L1197" t="str">
            <v>I2</v>
          </cell>
          <cell r="M1197" t="str">
            <v>Grant, Trading &amp; Reimbursement Income</v>
          </cell>
          <cell r="N1197" t="str">
            <v>I2 Grant, Trading &amp; Reimbursement Income</v>
          </cell>
          <cell r="O1197" t="str">
            <v>KP01</v>
          </cell>
        </row>
        <row r="1198">
          <cell r="A1198">
            <v>720303</v>
          </cell>
          <cell r="B1198" t="str">
            <v>New Lease Car Scheme Contributions</v>
          </cell>
          <cell r="C1198" t="str">
            <v>I20703000</v>
          </cell>
          <cell r="D1198" t="str">
            <v>Reimbursements &amp; Contributions - Personnel</v>
          </cell>
          <cell r="E1198" t="str">
            <v>I20703000 Reimbursements &amp; Contributions - Personnel</v>
          </cell>
          <cell r="F1198" t="str">
            <v>I20703</v>
          </cell>
          <cell r="G1198" t="str">
            <v>Contributions and Reimbursements by Personnel</v>
          </cell>
          <cell r="H1198" t="str">
            <v>I20703 Contributions and Reimbursements by Personnel</v>
          </cell>
          <cell r="I1198" t="str">
            <v>I207</v>
          </cell>
          <cell r="J1198" t="str">
            <v>Reimbursed Services - Other</v>
          </cell>
          <cell r="K1198" t="str">
            <v>I207 Reimbursed Services - Other</v>
          </cell>
          <cell r="L1198" t="str">
            <v>I2</v>
          </cell>
          <cell r="M1198" t="str">
            <v>Grant, Trading &amp; Reimbursement Income</v>
          </cell>
          <cell r="N1198" t="str">
            <v>I2 Grant, Trading &amp; Reimbursement Income</v>
          </cell>
          <cell r="O1198" t="str">
            <v>KP01</v>
          </cell>
        </row>
        <row r="1199">
          <cell r="A1199">
            <v>720310</v>
          </cell>
          <cell r="B1199" t="str">
            <v>Seconded Officer Income</v>
          </cell>
          <cell r="C1199" t="str">
            <v>I20500000</v>
          </cell>
          <cell r="D1199" t="str">
            <v>Reimbursements &amp; Contributions - Inter Force</v>
          </cell>
          <cell r="E1199" t="str">
            <v>I20500000 Reimbursements &amp; Contributions - Inter Force</v>
          </cell>
          <cell r="F1199" t="str">
            <v>I20501</v>
          </cell>
          <cell r="G1199" t="str">
            <v>Inter Force Reimbursements - Collaboration</v>
          </cell>
          <cell r="H1199" t="str">
            <v>I20501 Inter Force Reimbursements - Collaboration</v>
          </cell>
          <cell r="I1199" t="str">
            <v>I205</v>
          </cell>
          <cell r="J1199" t="str">
            <v>Reimbursed Services - Inter Force</v>
          </cell>
          <cell r="K1199" t="str">
            <v>I205 Reimbursed Services - Inter Force</v>
          </cell>
          <cell r="L1199" t="str">
            <v>I2</v>
          </cell>
          <cell r="M1199" t="str">
            <v>Grant, Trading &amp; Reimbursement Income</v>
          </cell>
          <cell r="N1199" t="str">
            <v>I2 Grant, Trading &amp; Reimbursement Income</v>
          </cell>
          <cell r="O1199" t="str">
            <v>KP01</v>
          </cell>
        </row>
        <row r="1200">
          <cell r="A1200">
            <v>720400</v>
          </cell>
          <cell r="B1200" t="str">
            <v>PSE Pay Income</v>
          </cell>
          <cell r="C1200" t="str">
            <v>I20701000</v>
          </cell>
          <cell r="D1200" t="str">
            <v>Reimbursements &amp; Contributions - Sponsorship &amp; Advertising</v>
          </cell>
          <cell r="E1200" t="str">
            <v>I20701000 Reimbursements &amp; Contributions - Sponsorship &amp; Advertising</v>
          </cell>
          <cell r="F1200" t="str">
            <v>I20701</v>
          </cell>
          <cell r="G1200" t="str">
            <v>Sponsorship &amp; Advertising Income</v>
          </cell>
          <cell r="H1200" t="str">
            <v>I20701 Sponsorship &amp; Advertising Income</v>
          </cell>
          <cell r="I1200" t="str">
            <v>I207</v>
          </cell>
          <cell r="J1200" t="str">
            <v>Reimbursed Services - Other</v>
          </cell>
          <cell r="K1200" t="str">
            <v>I207 Reimbursed Services - Other</v>
          </cell>
          <cell r="L1200" t="str">
            <v>I2</v>
          </cell>
          <cell r="M1200" t="str">
            <v>Grant, Trading &amp; Reimbursement Income</v>
          </cell>
          <cell r="N1200" t="str">
            <v>I2 Grant, Trading &amp; Reimbursement Income</v>
          </cell>
          <cell r="O1200" t="str">
            <v>KP01</v>
          </cell>
        </row>
        <row r="1201">
          <cell r="A1201">
            <v>720500</v>
          </cell>
          <cell r="B1201" t="str">
            <v>Essex Collaboration Police Income to Ken</v>
          </cell>
          <cell r="C1201" t="str">
            <v>I20501000</v>
          </cell>
          <cell r="D1201" t="str">
            <v>Reimbursements &amp; Contributions - Inter Force Collaboration</v>
          </cell>
          <cell r="E1201" t="str">
            <v>I20501000 Reimbursements &amp; Contributions - Inter Force Collaboration</v>
          </cell>
          <cell r="F1201" t="str">
            <v>I20501</v>
          </cell>
          <cell r="G1201" t="str">
            <v>Inter Force Reimbursements - Collaboration</v>
          </cell>
          <cell r="H1201" t="str">
            <v>I20501 Inter Force Reimbursements - Collaboration</v>
          </cell>
          <cell r="I1201" t="str">
            <v>I205</v>
          </cell>
          <cell r="J1201" t="str">
            <v>Reimbursed Services - Inter Force</v>
          </cell>
          <cell r="K1201" t="str">
            <v>I205 Reimbursed Services - Inter Force</v>
          </cell>
          <cell r="L1201" t="str">
            <v>I2</v>
          </cell>
          <cell r="M1201" t="str">
            <v>Grant, Trading &amp; Reimbursement Income</v>
          </cell>
          <cell r="N1201" t="str">
            <v>I2 Grant, Trading &amp; Reimbursement Income</v>
          </cell>
          <cell r="O1201" t="str">
            <v>KP01</v>
          </cell>
        </row>
        <row r="1202">
          <cell r="A1202">
            <v>720510</v>
          </cell>
          <cell r="B1202" t="str">
            <v>Essex Collaboration PSE Income to Kent</v>
          </cell>
          <cell r="C1202" t="str">
            <v>I20501000</v>
          </cell>
          <cell r="D1202" t="str">
            <v>Reimbursements &amp; Contributions - Inter Force Collaboration</v>
          </cell>
          <cell r="E1202" t="str">
            <v>I20501000 Reimbursements &amp; Contributions - Inter Force Collaboration</v>
          </cell>
          <cell r="F1202" t="str">
            <v>I20501</v>
          </cell>
          <cell r="G1202" t="str">
            <v>Inter Force Reimbursements - Collaboration</v>
          </cell>
          <cell r="H1202" t="str">
            <v>I20501 Inter Force Reimbursements - Collaboration</v>
          </cell>
          <cell r="I1202" t="str">
            <v>I205</v>
          </cell>
          <cell r="J1202" t="str">
            <v>Reimbursed Services - Inter Force</v>
          </cell>
          <cell r="K1202" t="str">
            <v>I205 Reimbursed Services - Inter Force</v>
          </cell>
          <cell r="L1202" t="str">
            <v>I2</v>
          </cell>
          <cell r="M1202" t="str">
            <v>Grant, Trading &amp; Reimbursement Income</v>
          </cell>
          <cell r="N1202" t="str">
            <v>I2 Grant, Trading &amp; Reimbursement Income</v>
          </cell>
          <cell r="O1202" t="str">
            <v>KP01</v>
          </cell>
        </row>
        <row r="1203">
          <cell r="A1203">
            <v>730300</v>
          </cell>
          <cell r="B1203" t="str">
            <v>Vehicles - Sales</v>
          </cell>
          <cell r="C1203" t="str">
            <v>I20300000</v>
          </cell>
          <cell r="D1203" t="str">
            <v>Sale of Assets &amp; Goods</v>
          </cell>
          <cell r="E1203" t="str">
            <v>I20300000 Sale of Assets &amp; Goods</v>
          </cell>
          <cell r="F1203" t="str">
            <v>I20300</v>
          </cell>
          <cell r="G1203" t="str">
            <v>Sale of Assets &amp; Goods</v>
          </cell>
          <cell r="H1203" t="str">
            <v>I20300 Sale of Assets &amp; Goods</v>
          </cell>
          <cell r="I1203" t="str">
            <v>I203</v>
          </cell>
          <cell r="J1203" t="str">
            <v>Sales, Fees, Charges &amp; Rents</v>
          </cell>
          <cell r="K1203" t="str">
            <v>I203 Sales, Fees, Charges &amp; Rents</v>
          </cell>
          <cell r="L1203" t="str">
            <v>I2</v>
          </cell>
          <cell r="M1203" t="str">
            <v>Grant, Trading &amp; Reimbursement Income</v>
          </cell>
          <cell r="N1203" t="str">
            <v>I2 Grant, Trading &amp; Reimbursement Income</v>
          </cell>
          <cell r="O1203" t="str">
            <v>KP01</v>
          </cell>
        </row>
        <row r="1204">
          <cell r="A1204">
            <v>730310</v>
          </cell>
          <cell r="B1204" t="str">
            <v>Plant &amp; Equipment - Sales</v>
          </cell>
          <cell r="C1204" t="str">
            <v>I20300000</v>
          </cell>
          <cell r="D1204" t="str">
            <v>Sale of Assets &amp; Goods</v>
          </cell>
          <cell r="E1204" t="str">
            <v>I20300000 Sale of Assets &amp; Goods</v>
          </cell>
          <cell r="F1204" t="str">
            <v>I20300</v>
          </cell>
          <cell r="G1204" t="str">
            <v>Sale of Assets &amp; Goods</v>
          </cell>
          <cell r="H1204" t="str">
            <v>I20300 Sale of Assets &amp; Goods</v>
          </cell>
          <cell r="I1204" t="str">
            <v>I203</v>
          </cell>
          <cell r="J1204" t="str">
            <v>Sales, Fees, Charges &amp; Rents</v>
          </cell>
          <cell r="K1204" t="str">
            <v>I203 Sales, Fees, Charges &amp; Rents</v>
          </cell>
          <cell r="L1204" t="str">
            <v>I2</v>
          </cell>
          <cell r="M1204" t="str">
            <v>Grant, Trading &amp; Reimbursement Income</v>
          </cell>
          <cell r="N1204" t="str">
            <v>I2 Grant, Trading &amp; Reimbursement Income</v>
          </cell>
          <cell r="O1204" t="str">
            <v>KP01</v>
          </cell>
        </row>
        <row r="1205">
          <cell r="A1205">
            <v>730320</v>
          </cell>
          <cell r="B1205" t="str">
            <v>Books &amp; Manuals - Sales</v>
          </cell>
          <cell r="C1205" t="str">
            <v>I20300000</v>
          </cell>
          <cell r="D1205" t="str">
            <v>Sale of Assets &amp; Goods</v>
          </cell>
          <cell r="E1205" t="str">
            <v>I20300000 Sale of Assets &amp; Goods</v>
          </cell>
          <cell r="F1205" t="str">
            <v>I20300</v>
          </cell>
          <cell r="G1205" t="str">
            <v>Sale of Assets &amp; Goods</v>
          </cell>
          <cell r="H1205" t="str">
            <v>I20300 Sale of Assets &amp; Goods</v>
          </cell>
          <cell r="I1205" t="str">
            <v>I203</v>
          </cell>
          <cell r="J1205" t="str">
            <v>Sales, Fees, Charges &amp; Rents</v>
          </cell>
          <cell r="K1205" t="str">
            <v>I203 Sales, Fees, Charges &amp; Rents</v>
          </cell>
          <cell r="L1205" t="str">
            <v>I2</v>
          </cell>
          <cell r="M1205" t="str">
            <v>Grant, Trading &amp; Reimbursement Income</v>
          </cell>
          <cell r="N1205" t="str">
            <v>I2 Grant, Trading &amp; Reimbursement Income</v>
          </cell>
          <cell r="O1205" t="str">
            <v>KP01</v>
          </cell>
        </row>
        <row r="1206">
          <cell r="A1206">
            <v>730330</v>
          </cell>
          <cell r="B1206" t="str">
            <v>Sale of Fixed Assets</v>
          </cell>
          <cell r="C1206" t="str">
            <v>I20300000</v>
          </cell>
          <cell r="D1206" t="str">
            <v>Sale of Assets &amp; Goods</v>
          </cell>
          <cell r="E1206" t="str">
            <v>I20300000 Sale of Assets &amp; Goods</v>
          </cell>
          <cell r="F1206" t="str">
            <v>I20300</v>
          </cell>
          <cell r="G1206" t="str">
            <v>Sale of Assets &amp; Goods</v>
          </cell>
          <cell r="H1206" t="str">
            <v>I20300 Sale of Assets &amp; Goods</v>
          </cell>
          <cell r="I1206" t="str">
            <v>I203</v>
          </cell>
          <cell r="J1206" t="str">
            <v>Sales, Fees, Charges &amp; Rents</v>
          </cell>
          <cell r="K1206" t="str">
            <v>I203 Sales, Fees, Charges &amp; Rents</v>
          </cell>
          <cell r="L1206" t="str">
            <v>I2</v>
          </cell>
          <cell r="M1206" t="str">
            <v>Grant, Trading &amp; Reimbursement Income</v>
          </cell>
          <cell r="N1206" t="str">
            <v>I2 Grant, Trading &amp; Reimbursement Income</v>
          </cell>
          <cell r="O1206" t="str">
            <v>KP01</v>
          </cell>
        </row>
        <row r="1207">
          <cell r="A1207">
            <v>730340</v>
          </cell>
          <cell r="B1207" t="str">
            <v>Reversal of previous Fixed Asset Impairm</v>
          </cell>
          <cell r="C1207" t="str">
            <v>E50101030</v>
          </cell>
          <cell r="D1207" t="str">
            <v>Impairment</v>
          </cell>
          <cell r="E1207" t="str">
            <v>E50101030 Impairment</v>
          </cell>
          <cell r="F1207" t="str">
            <v>E50101</v>
          </cell>
          <cell r="G1207" t="str">
            <v>Depreciation and Impairment Losses</v>
          </cell>
          <cell r="H1207" t="str">
            <v>E50101 Depreciation and Impairment Losses</v>
          </cell>
          <cell r="I1207" t="str">
            <v>E501</v>
          </cell>
          <cell r="J1207" t="str">
            <v>Reconciling items between Management Accounts &amp; Statutory Financial Reporting.</v>
          </cell>
          <cell r="K1207" t="str">
            <v>E501 Reconciling items between Management Accounts &amp; Statutory Financial Reporting.</v>
          </cell>
          <cell r="L1207" t="str">
            <v>E5</v>
          </cell>
          <cell r="M1207" t="str">
            <v>Reconciling Items</v>
          </cell>
          <cell r="N1207" t="str">
            <v>E5 Reconciling Items</v>
          </cell>
          <cell r="O1207" t="str">
            <v>KP01</v>
          </cell>
        </row>
        <row r="1208">
          <cell r="A1208">
            <v>740100</v>
          </cell>
          <cell r="B1208" t="str">
            <v>Use of Telephones</v>
          </cell>
          <cell r="C1208" t="str">
            <v>I20703000</v>
          </cell>
          <cell r="D1208" t="str">
            <v>Reimbursements &amp; Contributions - Personnel</v>
          </cell>
          <cell r="E1208" t="str">
            <v>I20703000 Reimbursements &amp; Contributions - Personnel</v>
          </cell>
          <cell r="F1208" t="str">
            <v>I20703</v>
          </cell>
          <cell r="G1208" t="str">
            <v>Contributions and Reimbursements by Personnel</v>
          </cell>
          <cell r="H1208" t="str">
            <v>I20703 Contributions and Reimbursements by Personnel</v>
          </cell>
          <cell r="I1208" t="str">
            <v>I207</v>
          </cell>
          <cell r="J1208" t="str">
            <v>Reimbursed Services - Other</v>
          </cell>
          <cell r="K1208" t="str">
            <v>I207 Reimbursed Services - Other</v>
          </cell>
          <cell r="L1208" t="str">
            <v>I2</v>
          </cell>
          <cell r="M1208" t="str">
            <v>Grant, Trading &amp; Reimbursement Income</v>
          </cell>
          <cell r="N1208" t="str">
            <v>I2 Grant, Trading &amp; Reimbursement Income</v>
          </cell>
          <cell r="O1208" t="str">
            <v>KP01</v>
          </cell>
        </row>
        <row r="1209">
          <cell r="A1209">
            <v>740110</v>
          </cell>
          <cell r="B1209" t="str">
            <v>Private Duty</v>
          </cell>
          <cell r="C1209" t="str">
            <v>I20401000</v>
          </cell>
          <cell r="D1209" t="str">
            <v>Fees &amp; Charges - Hire of Officers &amp; Staff for recurring Services</v>
          </cell>
          <cell r="E1209" t="str">
            <v>I20401000 Fees &amp; Charges - Hire of Officers &amp; Staff for recurring Services</v>
          </cell>
          <cell r="F1209" t="str">
            <v>I20401</v>
          </cell>
          <cell r="G1209" t="str">
            <v>Fees &amp; Charges - Hire of Officers &amp; Staff for recurring Services</v>
          </cell>
          <cell r="H1209" t="str">
            <v>I20401 Fees &amp; Charges - Hire of Officers &amp; Staff for recurring Services</v>
          </cell>
          <cell r="I1209" t="str">
            <v>I204</v>
          </cell>
          <cell r="J1209" t="str">
            <v>Special Police Services</v>
          </cell>
          <cell r="K1209" t="str">
            <v>I204 Special Police Services</v>
          </cell>
          <cell r="L1209" t="str">
            <v>I2</v>
          </cell>
          <cell r="M1209" t="str">
            <v>Grant, Trading &amp; Reimbursement Income</v>
          </cell>
          <cell r="N1209" t="str">
            <v>I2 Grant, Trading &amp; Reimbursement Income</v>
          </cell>
          <cell r="O1209" t="str">
            <v>KP01</v>
          </cell>
        </row>
        <row r="1210">
          <cell r="A1210">
            <v>740120</v>
          </cell>
          <cell r="B1210" t="str">
            <v>Miscellaneous</v>
          </cell>
          <cell r="C1210" t="str">
            <v>I20304000</v>
          </cell>
          <cell r="D1210" t="str">
            <v>Fees &amp; Charges - General</v>
          </cell>
          <cell r="E1210" t="str">
            <v>I20304000 Fees &amp; Charges - General</v>
          </cell>
          <cell r="F1210" t="str">
            <v>I20304</v>
          </cell>
          <cell r="G1210" t="str">
            <v>Fees &amp; Charges - General</v>
          </cell>
          <cell r="H1210" t="str">
            <v>I20304 Fees &amp; Charges - General</v>
          </cell>
          <cell r="I1210" t="str">
            <v>I203</v>
          </cell>
          <cell r="J1210" t="str">
            <v>Sales, Fees, Charges &amp; Rents</v>
          </cell>
          <cell r="K1210" t="str">
            <v>I203 Sales, Fees, Charges &amp; Rents</v>
          </cell>
          <cell r="L1210" t="str">
            <v>I2</v>
          </cell>
          <cell r="M1210" t="str">
            <v>Grant, Trading &amp; Reimbursement Income</v>
          </cell>
          <cell r="N1210" t="str">
            <v>I2 Grant, Trading &amp; Reimbursement Income</v>
          </cell>
          <cell r="O1210" t="str">
            <v>KP01</v>
          </cell>
        </row>
        <row r="1211">
          <cell r="A1211">
            <v>740130</v>
          </cell>
          <cell r="B1211" t="str">
            <v>Abstracts</v>
          </cell>
          <cell r="C1211" t="str">
            <v>I20301000</v>
          </cell>
          <cell r="D1211" t="str">
            <v>Fees &amp; Charges - Public Fees</v>
          </cell>
          <cell r="E1211" t="str">
            <v>I20301000 Fees &amp; Charges - Public Fees</v>
          </cell>
          <cell r="F1211" t="str">
            <v>I20301</v>
          </cell>
          <cell r="G1211" t="str">
            <v>Fees &amp; Charges - Public Fees</v>
          </cell>
          <cell r="H1211" t="str">
            <v>I20301 Fees &amp; Charges - Public Fees</v>
          </cell>
          <cell r="I1211" t="str">
            <v>I203</v>
          </cell>
          <cell r="J1211" t="str">
            <v>Sales, Fees, Charges &amp; Rents</v>
          </cell>
          <cell r="K1211" t="str">
            <v>I203 Sales, Fees, Charges &amp; Rents</v>
          </cell>
          <cell r="L1211" t="str">
            <v>I2</v>
          </cell>
          <cell r="M1211" t="str">
            <v>Grant, Trading &amp; Reimbursement Income</v>
          </cell>
          <cell r="N1211" t="str">
            <v>I2 Grant, Trading &amp; Reimbursement Income</v>
          </cell>
          <cell r="O1211" t="str">
            <v>KP01</v>
          </cell>
        </row>
        <row r="1212">
          <cell r="A1212">
            <v>740140</v>
          </cell>
          <cell r="B1212" t="str">
            <v>Firearm Certificates</v>
          </cell>
          <cell r="C1212" t="str">
            <v>I20301000</v>
          </cell>
          <cell r="D1212" t="str">
            <v>Fees &amp; Charges - Public Fees</v>
          </cell>
          <cell r="E1212" t="str">
            <v>I20301000 Fees &amp; Charges - Public Fees</v>
          </cell>
          <cell r="F1212" t="str">
            <v>I20301</v>
          </cell>
          <cell r="G1212" t="str">
            <v>Fees &amp; Charges - Public Fees</v>
          </cell>
          <cell r="H1212" t="str">
            <v>I20301 Fees &amp; Charges - Public Fees</v>
          </cell>
          <cell r="I1212" t="str">
            <v>I203</v>
          </cell>
          <cell r="J1212" t="str">
            <v>Sales, Fees, Charges &amp; Rents</v>
          </cell>
          <cell r="K1212" t="str">
            <v>I203 Sales, Fees, Charges &amp; Rents</v>
          </cell>
          <cell r="L1212" t="str">
            <v>I2</v>
          </cell>
          <cell r="M1212" t="str">
            <v>Grant, Trading &amp; Reimbursement Income</v>
          </cell>
          <cell r="N1212" t="str">
            <v>I2 Grant, Trading &amp; Reimbursement Income</v>
          </cell>
          <cell r="O1212" t="str">
            <v>KP01</v>
          </cell>
        </row>
        <row r="1213">
          <cell r="A1213">
            <v>740150</v>
          </cell>
          <cell r="B1213" t="str">
            <v>Courses</v>
          </cell>
          <cell r="C1213" t="str">
            <v>I20304000</v>
          </cell>
          <cell r="D1213" t="str">
            <v>Fees &amp; Charges - General</v>
          </cell>
          <cell r="E1213" t="str">
            <v>I20304000 Fees &amp; Charges - General</v>
          </cell>
          <cell r="F1213" t="str">
            <v>I20304</v>
          </cell>
          <cell r="G1213" t="str">
            <v>Fees &amp; Charges - General</v>
          </cell>
          <cell r="H1213" t="str">
            <v>I20304 Fees &amp; Charges - General</v>
          </cell>
          <cell r="I1213" t="str">
            <v>I203</v>
          </cell>
          <cell r="J1213" t="str">
            <v>Sales, Fees, Charges &amp; Rents</v>
          </cell>
          <cell r="K1213" t="str">
            <v>I203 Sales, Fees, Charges &amp; Rents</v>
          </cell>
          <cell r="L1213" t="str">
            <v>I2</v>
          </cell>
          <cell r="M1213" t="str">
            <v>Grant, Trading &amp; Reimbursement Income</v>
          </cell>
          <cell r="N1213" t="str">
            <v>I2 Grant, Trading &amp; Reimbursement Income</v>
          </cell>
          <cell r="O1213" t="str">
            <v>KP01</v>
          </cell>
        </row>
        <row r="1214">
          <cell r="A1214">
            <v>740160</v>
          </cell>
          <cell r="B1214" t="str">
            <v>Board &amp; Lodging</v>
          </cell>
          <cell r="C1214" t="str">
            <v>I20600000</v>
          </cell>
          <cell r="D1214" t="str">
            <v>Reimbursements &amp; Contributions - Non Inter Force, but Public Body</v>
          </cell>
          <cell r="E1214" t="str">
            <v>I20600000 Reimbursements &amp; Contributions - Non Inter Force, but Public Body</v>
          </cell>
          <cell r="F1214" t="str">
            <v>I20600</v>
          </cell>
          <cell r="G1214" t="str">
            <v>Non Inter Force/Local Gov, but Public Body Contributions</v>
          </cell>
          <cell r="H1214" t="str">
            <v>I20600 Non Inter Force/Local Gov, but Public Body Contributions</v>
          </cell>
          <cell r="I1214" t="str">
            <v>I206</v>
          </cell>
          <cell r="J1214" t="str">
            <v>Reimbursed Services - Other Public Bodies</v>
          </cell>
          <cell r="K1214" t="str">
            <v>I206 Reimbursed Services - Other Public Bodies</v>
          </cell>
          <cell r="L1214" t="str">
            <v>I2</v>
          </cell>
          <cell r="M1214" t="str">
            <v>Grant, Trading &amp; Reimbursement Income</v>
          </cell>
          <cell r="N1214" t="str">
            <v>I2 Grant, Trading &amp; Reimbursement Income</v>
          </cell>
          <cell r="O1214" t="str">
            <v>KP01</v>
          </cell>
        </row>
        <row r="1215">
          <cell r="A1215">
            <v>740170</v>
          </cell>
          <cell r="B1215" t="str">
            <v>Letting of Facilities</v>
          </cell>
          <cell r="C1215" t="str">
            <v>I20302000</v>
          </cell>
          <cell r="D1215" t="str">
            <v>Fees &amp; Charges - Rental &amp; Hire Charges</v>
          </cell>
          <cell r="E1215" t="str">
            <v>I20302000 Fees &amp; Charges - Rental &amp; Hire Charges</v>
          </cell>
          <cell r="F1215" t="str">
            <v>I20302</v>
          </cell>
          <cell r="G1215" t="str">
            <v>Fees &amp; Charges - Rental &amp; Hire Charges</v>
          </cell>
          <cell r="H1215" t="str">
            <v>I20302 Fees &amp; Charges - Rental &amp; Hire Charges</v>
          </cell>
          <cell r="I1215" t="str">
            <v>I203</v>
          </cell>
          <cell r="J1215" t="str">
            <v>Sales, Fees, Charges &amp; Rents</v>
          </cell>
          <cell r="K1215" t="str">
            <v>I203 Sales, Fees, Charges &amp; Rents</v>
          </cell>
          <cell r="L1215" t="str">
            <v>I2</v>
          </cell>
          <cell r="M1215" t="str">
            <v>Grant, Trading &amp; Reimbursement Income</v>
          </cell>
          <cell r="N1215" t="str">
            <v>I2 Grant, Trading &amp; Reimbursement Income</v>
          </cell>
          <cell r="O1215" t="str">
            <v>KP01</v>
          </cell>
        </row>
        <row r="1216">
          <cell r="A1216">
            <v>740180</v>
          </cell>
          <cell r="B1216" t="str">
            <v>Court Costs</v>
          </cell>
          <cell r="C1216" t="str">
            <v>I20600000</v>
          </cell>
          <cell r="D1216" t="str">
            <v>Reimbursements &amp; Contributions - Non Inter Force, but Public Body</v>
          </cell>
          <cell r="E1216" t="str">
            <v>I20600000 Reimbursements &amp; Contributions - Non Inter Force, but Public Body</v>
          </cell>
          <cell r="F1216" t="str">
            <v>I20600</v>
          </cell>
          <cell r="G1216" t="str">
            <v>Non Inter Force/Local Gov, but Public Body Contributions</v>
          </cell>
          <cell r="H1216" t="str">
            <v>I20600 Non Inter Force/Local Gov, but Public Body Contributions</v>
          </cell>
          <cell r="I1216" t="str">
            <v>I206</v>
          </cell>
          <cell r="J1216" t="str">
            <v>Reimbursed Services - Other Public Bodies</v>
          </cell>
          <cell r="K1216" t="str">
            <v>I206 Reimbursed Services - Other Public Bodies</v>
          </cell>
          <cell r="L1216" t="str">
            <v>I2</v>
          </cell>
          <cell r="M1216" t="str">
            <v>Grant, Trading &amp; Reimbursement Income</v>
          </cell>
          <cell r="N1216" t="str">
            <v>I2 Grant, Trading &amp; Reimbursement Income</v>
          </cell>
          <cell r="O1216" t="str">
            <v>KP01</v>
          </cell>
        </row>
        <row r="1217">
          <cell r="A1217">
            <v>740190</v>
          </cell>
          <cell r="B1217" t="str">
            <v>Data Protection</v>
          </cell>
          <cell r="C1217" t="str">
            <v>I20301000</v>
          </cell>
          <cell r="D1217" t="str">
            <v>Fees &amp; Charges - Public Fees</v>
          </cell>
          <cell r="E1217" t="str">
            <v>I20301000 Fees &amp; Charges - Public Fees</v>
          </cell>
          <cell r="F1217" t="str">
            <v>I20301</v>
          </cell>
          <cell r="G1217" t="str">
            <v>Fees &amp; Charges - Public Fees</v>
          </cell>
          <cell r="H1217" t="str">
            <v>I20301 Fees &amp; Charges - Public Fees</v>
          </cell>
          <cell r="I1217" t="str">
            <v>I203</v>
          </cell>
          <cell r="J1217" t="str">
            <v>Sales, Fees, Charges &amp; Rents</v>
          </cell>
          <cell r="K1217" t="str">
            <v>I203 Sales, Fees, Charges &amp; Rents</v>
          </cell>
          <cell r="L1217" t="str">
            <v>I2</v>
          </cell>
          <cell r="M1217" t="str">
            <v>Grant, Trading &amp; Reimbursement Income</v>
          </cell>
          <cell r="N1217" t="str">
            <v>I2 Grant, Trading &amp; Reimbursement Income</v>
          </cell>
          <cell r="O1217" t="str">
            <v>KP01</v>
          </cell>
        </row>
        <row r="1218">
          <cell r="A1218">
            <v>740200</v>
          </cell>
          <cell r="B1218" t="str">
            <v>Illegal Immigrants</v>
          </cell>
          <cell r="C1218" t="str">
            <v>I20600000</v>
          </cell>
          <cell r="D1218" t="str">
            <v>Reimbursements &amp; Contributions - Non Inter Force, but Public Body</v>
          </cell>
          <cell r="E1218" t="str">
            <v>I20600000 Reimbursements &amp; Contributions - Non Inter Force, but Public Body</v>
          </cell>
          <cell r="F1218" t="str">
            <v>I20600</v>
          </cell>
          <cell r="G1218" t="str">
            <v>Non Inter Force/Local Gov, but Public Body Contributions</v>
          </cell>
          <cell r="H1218" t="str">
            <v>I20600 Non Inter Force/Local Gov, but Public Body Contributions</v>
          </cell>
          <cell r="I1218" t="str">
            <v>I206</v>
          </cell>
          <cell r="J1218" t="str">
            <v>Reimbursed Services - Other Public Bodies</v>
          </cell>
          <cell r="K1218" t="str">
            <v>I206 Reimbursed Services - Other Public Bodies</v>
          </cell>
          <cell r="L1218" t="str">
            <v>I2</v>
          </cell>
          <cell r="M1218" t="str">
            <v>Grant, Trading &amp; Reimbursement Income</v>
          </cell>
          <cell r="N1218" t="str">
            <v>I2 Grant, Trading &amp; Reimbursement Income</v>
          </cell>
          <cell r="O1218" t="str">
            <v>KP01</v>
          </cell>
        </row>
        <row r="1219">
          <cell r="A1219">
            <v>740210</v>
          </cell>
          <cell r="B1219" t="str">
            <v>Registration of Aliens</v>
          </cell>
          <cell r="C1219" t="str">
            <v>I20600000</v>
          </cell>
          <cell r="D1219" t="str">
            <v>Reimbursements &amp; Contributions - Non Inter Force, but Public Body</v>
          </cell>
          <cell r="E1219" t="str">
            <v>I20600000 Reimbursements &amp; Contributions - Non Inter Force, but Public Body</v>
          </cell>
          <cell r="F1219" t="str">
            <v>I20600</v>
          </cell>
          <cell r="G1219" t="str">
            <v>Non Inter Force/Local Gov, but Public Body Contributions</v>
          </cell>
          <cell r="H1219" t="str">
            <v>I20600 Non Inter Force/Local Gov, but Public Body Contributions</v>
          </cell>
          <cell r="I1219" t="str">
            <v>I206</v>
          </cell>
          <cell r="J1219" t="str">
            <v>Reimbursed Services - Other Public Bodies</v>
          </cell>
          <cell r="K1219" t="str">
            <v>I206 Reimbursed Services - Other Public Bodies</v>
          </cell>
          <cell r="L1219" t="str">
            <v>I2</v>
          </cell>
          <cell r="M1219" t="str">
            <v>Grant, Trading &amp; Reimbursement Income</v>
          </cell>
          <cell r="N1219" t="str">
            <v>I2 Grant, Trading &amp; Reimbursement Income</v>
          </cell>
          <cell r="O1219" t="str">
            <v>KP01</v>
          </cell>
        </row>
        <row r="1220">
          <cell r="A1220">
            <v>740220</v>
          </cell>
          <cell r="B1220" t="str">
            <v>Warrants Executed</v>
          </cell>
          <cell r="C1220" t="str">
            <v>E20370320</v>
          </cell>
          <cell r="D1220" t="str">
            <v>Warrants &amp; Permits</v>
          </cell>
          <cell r="E1220" t="str">
            <v>E20370320 Warrants &amp; Permits</v>
          </cell>
          <cell r="F1220" t="str">
            <v>E20370</v>
          </cell>
          <cell r="G1220" t="str">
            <v>Other Supplies &amp; Services</v>
          </cell>
          <cell r="H1220" t="str">
            <v>E20370 Other Supplies &amp; Services</v>
          </cell>
          <cell r="I1220" t="str">
            <v>E203</v>
          </cell>
          <cell r="J1220" t="str">
            <v>Supplies &amp; Services</v>
          </cell>
          <cell r="K1220" t="str">
            <v>E203 Supplies &amp; Services</v>
          </cell>
          <cell r="L1220" t="str">
            <v>E2</v>
          </cell>
          <cell r="M1220" t="str">
            <v>Overheads</v>
          </cell>
          <cell r="N1220" t="str">
            <v>E2 Overheads</v>
          </cell>
          <cell r="O1220" t="str">
            <v>KP01</v>
          </cell>
        </row>
        <row r="1221">
          <cell r="A1221">
            <v>740230</v>
          </cell>
          <cell r="B1221" t="str">
            <v>Servicing - City of London Police</v>
          </cell>
          <cell r="C1221" t="str">
            <v>I20700000</v>
          </cell>
          <cell r="D1221" t="str">
            <v>Transport Trading Income</v>
          </cell>
          <cell r="E1221" t="str">
            <v>I20700000 Transport Trading Income</v>
          </cell>
          <cell r="F1221" t="str">
            <v>I20700</v>
          </cell>
          <cell r="G1221" t="str">
            <v>Transport Trading Income</v>
          </cell>
          <cell r="H1221" t="str">
            <v>I20700 Transport Trading Income</v>
          </cell>
          <cell r="I1221" t="str">
            <v>I207</v>
          </cell>
          <cell r="J1221" t="str">
            <v>Reimbursed Services - Other</v>
          </cell>
          <cell r="K1221" t="str">
            <v>I207 Reimbursed Services - Other</v>
          </cell>
          <cell r="L1221" t="str">
            <v>I2</v>
          </cell>
          <cell r="M1221" t="str">
            <v>Grant, Trading &amp; Reimbursement Income</v>
          </cell>
          <cell r="N1221" t="str">
            <v>I2 Grant, Trading &amp; Reimbursement Income</v>
          </cell>
          <cell r="O1221" t="str">
            <v>KP01</v>
          </cell>
        </row>
        <row r="1222">
          <cell r="A1222">
            <v>740231</v>
          </cell>
          <cell r="B1222" t="str">
            <v>Servicing - Kent Fire &amp; Ambulance</v>
          </cell>
          <cell r="C1222" t="str">
            <v>I20700000</v>
          </cell>
          <cell r="D1222" t="str">
            <v>Transport Trading Income</v>
          </cell>
          <cell r="E1222" t="str">
            <v>I20700000 Transport Trading Income</v>
          </cell>
          <cell r="F1222" t="str">
            <v>I20700</v>
          </cell>
          <cell r="G1222" t="str">
            <v>Transport Trading Income</v>
          </cell>
          <cell r="H1222" t="str">
            <v>I20700 Transport Trading Income</v>
          </cell>
          <cell r="I1222" t="str">
            <v>I207</v>
          </cell>
          <cell r="J1222" t="str">
            <v>Reimbursed Services - Other</v>
          </cell>
          <cell r="K1222" t="str">
            <v>I207 Reimbursed Services - Other</v>
          </cell>
          <cell r="L1222" t="str">
            <v>I2</v>
          </cell>
          <cell r="M1222" t="str">
            <v>Grant, Trading &amp; Reimbursement Income</v>
          </cell>
          <cell r="N1222" t="str">
            <v>I2 Grant, Trading &amp; Reimbursement Income</v>
          </cell>
          <cell r="O1222" t="str">
            <v>KP01</v>
          </cell>
        </row>
        <row r="1223">
          <cell r="A1223">
            <v>740232</v>
          </cell>
          <cell r="B1223" t="str">
            <v>Servicing - National Crime Squad</v>
          </cell>
          <cell r="C1223" t="str">
            <v>I20700000</v>
          </cell>
          <cell r="D1223" t="str">
            <v>Transport Trading Income</v>
          </cell>
          <cell r="E1223" t="str">
            <v>I20700000 Transport Trading Income</v>
          </cell>
          <cell r="F1223" t="str">
            <v>I20700</v>
          </cell>
          <cell r="G1223" t="str">
            <v>Transport Trading Income</v>
          </cell>
          <cell r="H1223" t="str">
            <v>I20700 Transport Trading Income</v>
          </cell>
          <cell r="I1223" t="str">
            <v>I207</v>
          </cell>
          <cell r="J1223" t="str">
            <v>Reimbursed Services - Other</v>
          </cell>
          <cell r="K1223" t="str">
            <v>I207 Reimbursed Services - Other</v>
          </cell>
          <cell r="L1223" t="str">
            <v>I2</v>
          </cell>
          <cell r="M1223" t="str">
            <v>Grant, Trading &amp; Reimbursement Income</v>
          </cell>
          <cell r="N1223" t="str">
            <v>I2 Grant, Trading &amp; Reimbursement Income</v>
          </cell>
          <cell r="O1223" t="str">
            <v>KP01</v>
          </cell>
        </row>
        <row r="1224">
          <cell r="A1224">
            <v>740233</v>
          </cell>
          <cell r="B1224" t="str">
            <v>Servicing - Customs &amp; Excise</v>
          </cell>
          <cell r="C1224" t="str">
            <v>I20700000</v>
          </cell>
          <cell r="D1224" t="str">
            <v>Transport Trading Income</v>
          </cell>
          <cell r="E1224" t="str">
            <v>I20700000 Transport Trading Income</v>
          </cell>
          <cell r="F1224" t="str">
            <v>I20700</v>
          </cell>
          <cell r="G1224" t="str">
            <v>Transport Trading Income</v>
          </cell>
          <cell r="H1224" t="str">
            <v>I20700 Transport Trading Income</v>
          </cell>
          <cell r="I1224" t="str">
            <v>I207</v>
          </cell>
          <cell r="J1224" t="str">
            <v>Reimbursed Services - Other</v>
          </cell>
          <cell r="K1224" t="str">
            <v>I207 Reimbursed Services - Other</v>
          </cell>
          <cell r="L1224" t="str">
            <v>I2</v>
          </cell>
          <cell r="M1224" t="str">
            <v>Grant, Trading &amp; Reimbursement Income</v>
          </cell>
          <cell r="N1224" t="str">
            <v>I2 Grant, Trading &amp; Reimbursement Income</v>
          </cell>
          <cell r="O1224" t="str">
            <v>KP01</v>
          </cell>
        </row>
        <row r="1225">
          <cell r="A1225">
            <v>740234</v>
          </cell>
          <cell r="B1225" t="str">
            <v>Servicing - Ministry of Defence</v>
          </cell>
          <cell r="C1225" t="str">
            <v>I20700000</v>
          </cell>
          <cell r="D1225" t="str">
            <v>Transport Trading Income</v>
          </cell>
          <cell r="E1225" t="str">
            <v>I20700000 Transport Trading Income</v>
          </cell>
          <cell r="F1225" t="str">
            <v>I20700</v>
          </cell>
          <cell r="G1225" t="str">
            <v>Transport Trading Income</v>
          </cell>
          <cell r="H1225" t="str">
            <v>I20700 Transport Trading Income</v>
          </cell>
          <cell r="I1225" t="str">
            <v>I207</v>
          </cell>
          <cell r="J1225" t="str">
            <v>Reimbursed Services - Other</v>
          </cell>
          <cell r="K1225" t="str">
            <v>I207 Reimbursed Services - Other</v>
          </cell>
          <cell r="L1225" t="str">
            <v>I2</v>
          </cell>
          <cell r="M1225" t="str">
            <v>Grant, Trading &amp; Reimbursement Income</v>
          </cell>
          <cell r="N1225" t="str">
            <v>I2 Grant, Trading &amp; Reimbursement Income</v>
          </cell>
          <cell r="O1225" t="str">
            <v>KP01</v>
          </cell>
        </row>
        <row r="1226">
          <cell r="A1226">
            <v>740235</v>
          </cell>
          <cell r="B1226" t="str">
            <v>Servicing - Her Majesty's prisons</v>
          </cell>
          <cell r="C1226" t="str">
            <v>I20700000</v>
          </cell>
          <cell r="D1226" t="str">
            <v>Transport Trading Income</v>
          </cell>
          <cell r="E1226" t="str">
            <v>I20700000 Transport Trading Income</v>
          </cell>
          <cell r="F1226" t="str">
            <v>I20700</v>
          </cell>
          <cell r="G1226" t="str">
            <v>Transport Trading Income</v>
          </cell>
          <cell r="H1226" t="str">
            <v>I20700 Transport Trading Income</v>
          </cell>
          <cell r="I1226" t="str">
            <v>I207</v>
          </cell>
          <cell r="J1226" t="str">
            <v>Reimbursed Services - Other</v>
          </cell>
          <cell r="K1226" t="str">
            <v>I207 Reimbursed Services - Other</v>
          </cell>
          <cell r="L1226" t="str">
            <v>I2</v>
          </cell>
          <cell r="M1226" t="str">
            <v>Grant, Trading &amp; Reimbursement Income</v>
          </cell>
          <cell r="N1226" t="str">
            <v>I2 Grant, Trading &amp; Reimbursement Income</v>
          </cell>
          <cell r="O1226" t="str">
            <v>KP01</v>
          </cell>
        </row>
        <row r="1227">
          <cell r="A1227">
            <v>740236</v>
          </cell>
          <cell r="B1227" t="str">
            <v>Servicing - Essential Users - VAT @ 17.5</v>
          </cell>
          <cell r="C1227" t="str">
            <v>I20700000</v>
          </cell>
          <cell r="D1227" t="str">
            <v>Transport Trading Income</v>
          </cell>
          <cell r="E1227" t="str">
            <v>I20700000 Transport Trading Income</v>
          </cell>
          <cell r="F1227" t="str">
            <v>I20700</v>
          </cell>
          <cell r="G1227" t="str">
            <v>Transport Trading Income</v>
          </cell>
          <cell r="H1227" t="str">
            <v>I20700 Transport Trading Income</v>
          </cell>
          <cell r="I1227" t="str">
            <v>I207</v>
          </cell>
          <cell r="J1227" t="str">
            <v>Reimbursed Services - Other</v>
          </cell>
          <cell r="K1227" t="str">
            <v>I207 Reimbursed Services - Other</v>
          </cell>
          <cell r="L1227" t="str">
            <v>I2</v>
          </cell>
          <cell r="M1227" t="str">
            <v>Grant, Trading &amp; Reimbursement Income</v>
          </cell>
          <cell r="N1227" t="str">
            <v>I2 Grant, Trading &amp; Reimbursement Income</v>
          </cell>
          <cell r="O1227" t="str">
            <v>KP01</v>
          </cell>
        </row>
        <row r="1228">
          <cell r="A1228">
            <v>740237</v>
          </cell>
          <cell r="B1228" t="str">
            <v>Servicing - Other Customers</v>
          </cell>
          <cell r="C1228" t="str">
            <v>I20700000</v>
          </cell>
          <cell r="D1228" t="str">
            <v>Transport Trading Income</v>
          </cell>
          <cell r="E1228" t="str">
            <v>I20700000 Transport Trading Income</v>
          </cell>
          <cell r="F1228" t="str">
            <v>I20700</v>
          </cell>
          <cell r="G1228" t="str">
            <v>Transport Trading Income</v>
          </cell>
          <cell r="H1228" t="str">
            <v>I20700 Transport Trading Income</v>
          </cell>
          <cell r="I1228" t="str">
            <v>I207</v>
          </cell>
          <cell r="J1228" t="str">
            <v>Reimbursed Services - Other</v>
          </cell>
          <cell r="K1228" t="str">
            <v>I207 Reimbursed Services - Other</v>
          </cell>
          <cell r="L1228" t="str">
            <v>I2</v>
          </cell>
          <cell r="M1228" t="str">
            <v>Grant, Trading &amp; Reimbursement Income</v>
          </cell>
          <cell r="N1228" t="str">
            <v>I2 Grant, Trading &amp; Reimbursement Income</v>
          </cell>
          <cell r="O1228" t="str">
            <v>KP01</v>
          </cell>
        </row>
        <row r="1229">
          <cell r="A1229">
            <v>740238</v>
          </cell>
          <cell r="B1229" t="str">
            <v>Servicing - Kent Lease</v>
          </cell>
          <cell r="C1229" t="str">
            <v>I20700000</v>
          </cell>
          <cell r="D1229" t="str">
            <v>Transport Trading Income</v>
          </cell>
          <cell r="E1229" t="str">
            <v>I20700000 Transport Trading Income</v>
          </cell>
          <cell r="F1229" t="str">
            <v>I20700</v>
          </cell>
          <cell r="G1229" t="str">
            <v>Transport Trading Income</v>
          </cell>
          <cell r="H1229" t="str">
            <v>I20700 Transport Trading Income</v>
          </cell>
          <cell r="I1229" t="str">
            <v>I207</v>
          </cell>
          <cell r="J1229" t="str">
            <v>Reimbursed Services - Other</v>
          </cell>
          <cell r="K1229" t="str">
            <v>I207 Reimbursed Services - Other</v>
          </cell>
          <cell r="L1229" t="str">
            <v>I2</v>
          </cell>
          <cell r="M1229" t="str">
            <v>Grant, Trading &amp; Reimbursement Income</v>
          </cell>
          <cell r="N1229" t="str">
            <v>I2 Grant, Trading &amp; Reimbursement Income</v>
          </cell>
          <cell r="O1229" t="str">
            <v>KP01</v>
          </cell>
        </row>
        <row r="1230">
          <cell r="A1230">
            <v>750100</v>
          </cell>
          <cell r="B1230" t="str">
            <v>Insurance Recoveries</v>
          </cell>
          <cell r="C1230" t="str">
            <v>I20702000</v>
          </cell>
          <cell r="D1230" t="str">
            <v>Reimbursements &amp; Contributions - General</v>
          </cell>
          <cell r="E1230" t="str">
            <v>I20702000 Reimbursements &amp; Contributions - General</v>
          </cell>
          <cell r="F1230" t="str">
            <v>I20702</v>
          </cell>
          <cell r="G1230" t="str">
            <v>General/ Trading Income</v>
          </cell>
          <cell r="H1230" t="str">
            <v>I20702 General/ Trading Income</v>
          </cell>
          <cell r="I1230" t="str">
            <v>I207</v>
          </cell>
          <cell r="J1230" t="str">
            <v>Reimbursed Services - Other</v>
          </cell>
          <cell r="K1230" t="str">
            <v>I207 Reimbursed Services - Other</v>
          </cell>
          <cell r="L1230" t="str">
            <v>I2</v>
          </cell>
          <cell r="M1230" t="str">
            <v>Grant, Trading &amp; Reimbursement Income</v>
          </cell>
          <cell r="N1230" t="str">
            <v>I2 Grant, Trading &amp; Reimbursement Income</v>
          </cell>
          <cell r="O1230" t="str">
            <v>KP01</v>
          </cell>
        </row>
        <row r="1231">
          <cell r="A1231">
            <v>750110</v>
          </cell>
          <cell r="B1231" t="str">
            <v>Warranty Recovered - DO NOT USE</v>
          </cell>
          <cell r="C1231" t="str">
            <v>I20700000</v>
          </cell>
          <cell r="D1231" t="str">
            <v>Transport Trading Income</v>
          </cell>
          <cell r="E1231" t="str">
            <v>I20700000 Transport Trading Income</v>
          </cell>
          <cell r="F1231" t="str">
            <v>I20700</v>
          </cell>
          <cell r="G1231" t="str">
            <v>Transport Trading Income</v>
          </cell>
          <cell r="H1231" t="str">
            <v>I20700 Transport Trading Income</v>
          </cell>
          <cell r="I1231" t="str">
            <v>I207</v>
          </cell>
          <cell r="J1231" t="str">
            <v>Reimbursed Services - Other</v>
          </cell>
          <cell r="K1231" t="str">
            <v>I207 Reimbursed Services - Other</v>
          </cell>
          <cell r="L1231" t="str">
            <v>I2</v>
          </cell>
          <cell r="M1231" t="str">
            <v>Grant, Trading &amp; Reimbursement Income</v>
          </cell>
          <cell r="N1231" t="str">
            <v>I2 Grant, Trading &amp; Reimbursement Income</v>
          </cell>
          <cell r="O1231" t="str">
            <v>KP01</v>
          </cell>
        </row>
        <row r="1232">
          <cell r="A1232">
            <v>750120</v>
          </cell>
          <cell r="B1232" t="str">
            <v>Rents</v>
          </cell>
          <cell r="C1232" t="str">
            <v>I20302000</v>
          </cell>
          <cell r="D1232" t="str">
            <v>Fees &amp; Charges - Rental &amp; Hire Charges</v>
          </cell>
          <cell r="E1232" t="str">
            <v>I20302000 Fees &amp; Charges - Rental &amp; Hire Charges</v>
          </cell>
          <cell r="F1232" t="str">
            <v>I20302</v>
          </cell>
          <cell r="G1232" t="str">
            <v>Fees &amp; Charges - Rental &amp; Hire Charges</v>
          </cell>
          <cell r="H1232" t="str">
            <v>I20302 Fees &amp; Charges - Rental &amp; Hire Charges</v>
          </cell>
          <cell r="I1232" t="str">
            <v>I203</v>
          </cell>
          <cell r="J1232" t="str">
            <v>Sales, Fees, Charges &amp; Rents</v>
          </cell>
          <cell r="K1232" t="str">
            <v>I203 Sales, Fees, Charges &amp; Rents</v>
          </cell>
          <cell r="L1232" t="str">
            <v>I2</v>
          </cell>
          <cell r="M1232" t="str">
            <v>Grant, Trading &amp; Reimbursement Income</v>
          </cell>
          <cell r="N1232" t="str">
            <v>I2 Grant, Trading &amp; Reimbursement Income</v>
          </cell>
          <cell r="O1232" t="str">
            <v>KP01</v>
          </cell>
        </row>
        <row r="1233">
          <cell r="A1233">
            <v>750130</v>
          </cell>
          <cell r="B1233" t="str">
            <v>Interest - Balances</v>
          </cell>
          <cell r="C1233" t="str">
            <v>I20800000</v>
          </cell>
          <cell r="D1233" t="str">
            <v>Interest / Investment Income</v>
          </cell>
          <cell r="E1233" t="str">
            <v>I20800000 Interest / Investment Income</v>
          </cell>
          <cell r="F1233" t="str">
            <v>I20800</v>
          </cell>
          <cell r="G1233" t="str">
            <v>Interest / Investment Income</v>
          </cell>
          <cell r="H1233" t="str">
            <v>I20800 Interest / Investment Income</v>
          </cell>
          <cell r="I1233" t="str">
            <v>I208</v>
          </cell>
          <cell r="J1233" t="str">
            <v>Interest / Investment Income</v>
          </cell>
          <cell r="K1233" t="str">
            <v>I208 Interest / Investment Income</v>
          </cell>
          <cell r="L1233" t="str">
            <v>I2</v>
          </cell>
          <cell r="M1233" t="str">
            <v>Grant, Trading &amp; Reimbursement Income</v>
          </cell>
          <cell r="N1233" t="str">
            <v>I2 Grant, Trading &amp; Reimbursement Income</v>
          </cell>
          <cell r="O1233" t="str">
            <v>KP01</v>
          </cell>
        </row>
        <row r="1234">
          <cell r="A1234">
            <v>750140</v>
          </cell>
          <cell r="B1234" t="str">
            <v>Interest - Other</v>
          </cell>
          <cell r="C1234" t="str">
            <v>I20800000</v>
          </cell>
          <cell r="D1234" t="str">
            <v>Interest / Investment Income</v>
          </cell>
          <cell r="E1234" t="str">
            <v>I20800000 Interest / Investment Income</v>
          </cell>
          <cell r="F1234" t="str">
            <v>I20800</v>
          </cell>
          <cell r="G1234" t="str">
            <v>Interest / Investment Income</v>
          </cell>
          <cell r="H1234" t="str">
            <v>I20800 Interest / Investment Income</v>
          </cell>
          <cell r="I1234" t="str">
            <v>I208</v>
          </cell>
          <cell r="J1234" t="str">
            <v>Interest / Investment Income</v>
          </cell>
          <cell r="K1234" t="str">
            <v>I208 Interest / Investment Income</v>
          </cell>
          <cell r="L1234" t="str">
            <v>I2</v>
          </cell>
          <cell r="M1234" t="str">
            <v>Grant, Trading &amp; Reimbursement Income</v>
          </cell>
          <cell r="N1234" t="str">
            <v>I2 Grant, Trading &amp; Reimbursement Income</v>
          </cell>
          <cell r="O1234" t="str">
            <v>KP01</v>
          </cell>
        </row>
        <row r="1235">
          <cell r="A1235">
            <v>750145</v>
          </cell>
          <cell r="B1235" t="str">
            <v>Financing &amp; Investment Income &amp; Expendit</v>
          </cell>
          <cell r="C1235" t="str">
            <v>I20800000</v>
          </cell>
          <cell r="D1235" t="str">
            <v>Interest / Investment Income</v>
          </cell>
          <cell r="E1235" t="str">
            <v>I20800000 Interest / Investment Income</v>
          </cell>
          <cell r="F1235" t="str">
            <v>I20800</v>
          </cell>
          <cell r="G1235" t="str">
            <v>Interest / Investment Income</v>
          </cell>
          <cell r="H1235" t="str">
            <v>I20800 Interest / Investment Income</v>
          </cell>
          <cell r="I1235" t="str">
            <v>I208</v>
          </cell>
          <cell r="J1235" t="str">
            <v>Interest / Investment Income</v>
          </cell>
          <cell r="K1235" t="str">
            <v>I208 Interest / Investment Income</v>
          </cell>
          <cell r="L1235" t="str">
            <v>I2</v>
          </cell>
          <cell r="M1235" t="str">
            <v>Grant, Trading &amp; Reimbursement Income</v>
          </cell>
          <cell r="N1235" t="str">
            <v>I2 Grant, Trading &amp; Reimbursement Income</v>
          </cell>
          <cell r="O1235" t="str">
            <v>KP01</v>
          </cell>
        </row>
        <row r="1236">
          <cell r="A1236">
            <v>750150</v>
          </cell>
          <cell r="B1236" t="str">
            <v>Pension Contributions - DO NOT USE</v>
          </cell>
          <cell r="C1236" t="str">
            <v>P10101100</v>
          </cell>
          <cell r="D1236" t="str">
            <v>Officer Contributions New</v>
          </cell>
          <cell r="E1236" t="str">
            <v>P10101100 Officer Contributions New</v>
          </cell>
          <cell r="F1236" t="str">
            <v>P10101</v>
          </cell>
          <cell r="G1236" t="str">
            <v>Pension Fund Movement</v>
          </cell>
          <cell r="H1236" t="str">
            <v>P10101 Pension Fund Movement</v>
          </cell>
          <cell r="I1236" t="str">
            <v>P101</v>
          </cell>
          <cell r="J1236" t="str">
            <v>Pension Fund Movement</v>
          </cell>
          <cell r="K1236" t="str">
            <v>P101 Pension Fund Movement</v>
          </cell>
          <cell r="L1236" t="str">
            <v>P1</v>
          </cell>
          <cell r="M1236" t="str">
            <v>Pension Fund Movement</v>
          </cell>
          <cell r="N1236" t="str">
            <v>P1 Pension Fund Movement</v>
          </cell>
          <cell r="O1236" t="str">
            <v>KP01</v>
          </cell>
        </row>
        <row r="1237">
          <cell r="A1237">
            <v>750160</v>
          </cell>
          <cell r="B1237" t="str">
            <v>Transfer Values - DO NOT USE</v>
          </cell>
          <cell r="C1237" t="str">
            <v>P10102500</v>
          </cell>
          <cell r="D1237" t="str">
            <v>Transfers In</v>
          </cell>
          <cell r="E1237" t="str">
            <v>P10102500 Transfers In</v>
          </cell>
          <cell r="F1237" t="str">
            <v>P10102</v>
          </cell>
          <cell r="G1237" t="str">
            <v>Pension Fund Movement</v>
          </cell>
          <cell r="H1237" t="str">
            <v>P10102 Pension Fund Movement</v>
          </cell>
          <cell r="I1237" t="str">
            <v>P101</v>
          </cell>
          <cell r="J1237" t="str">
            <v>Pension Fund Movement</v>
          </cell>
          <cell r="K1237" t="str">
            <v>P101 Pension Fund Movement</v>
          </cell>
          <cell r="L1237" t="str">
            <v>P1</v>
          </cell>
          <cell r="M1237" t="str">
            <v>Pension Fund Movement</v>
          </cell>
          <cell r="N1237" t="str">
            <v>P1 Pension Fund Movement</v>
          </cell>
          <cell r="O1237" t="str">
            <v>KP01</v>
          </cell>
        </row>
        <row r="1238">
          <cell r="A1238">
            <v>750170</v>
          </cell>
          <cell r="B1238" t="str">
            <v>Miscellaneous Receipts</v>
          </cell>
          <cell r="C1238" t="str">
            <v>I20304000</v>
          </cell>
          <cell r="D1238" t="str">
            <v>Fees &amp; Charges - General</v>
          </cell>
          <cell r="E1238" t="str">
            <v>I20304000 Fees &amp; Charges - General</v>
          </cell>
          <cell r="F1238" t="str">
            <v>I20304</v>
          </cell>
          <cell r="G1238" t="str">
            <v>Fees &amp; Charges - General</v>
          </cell>
          <cell r="H1238" t="str">
            <v>I20304 Fees &amp; Charges - General</v>
          </cell>
          <cell r="I1238" t="str">
            <v>I203</v>
          </cell>
          <cell r="J1238" t="str">
            <v>Sales, Fees, Charges &amp; Rents</v>
          </cell>
          <cell r="K1238" t="str">
            <v>I203 Sales, Fees, Charges &amp; Rents</v>
          </cell>
          <cell r="L1238" t="str">
            <v>I2</v>
          </cell>
          <cell r="M1238" t="str">
            <v>Grant, Trading &amp; Reimbursement Income</v>
          </cell>
          <cell r="N1238" t="str">
            <v>I2 Grant, Trading &amp; Reimbursement Income</v>
          </cell>
          <cell r="O1238" t="str">
            <v>KP01</v>
          </cell>
        </row>
        <row r="1239">
          <cell r="A1239">
            <v>750180</v>
          </cell>
          <cell r="B1239" t="str">
            <v>Refunds - General</v>
          </cell>
          <cell r="C1239" t="str">
            <v>I20707000</v>
          </cell>
          <cell r="D1239" t="str">
            <v>Refund of Rates</v>
          </cell>
          <cell r="E1239" t="str">
            <v>I20707000 Refund of Rates</v>
          </cell>
          <cell r="F1239" t="str">
            <v>I20707</v>
          </cell>
          <cell r="G1239" t="str">
            <v>Refunds</v>
          </cell>
          <cell r="H1239" t="str">
            <v>I20707 Refunds</v>
          </cell>
          <cell r="I1239" t="str">
            <v>I207</v>
          </cell>
          <cell r="J1239" t="str">
            <v>Reimbursed Services - Other</v>
          </cell>
          <cell r="K1239" t="str">
            <v>I207 Reimbursed Services - Other</v>
          </cell>
          <cell r="L1239" t="str">
            <v>I2</v>
          </cell>
          <cell r="M1239" t="str">
            <v>Grant, Trading &amp; Reimbursement Income</v>
          </cell>
          <cell r="N1239" t="str">
            <v>I2 Grant, Trading &amp; Reimbursement Income</v>
          </cell>
          <cell r="O1239" t="str">
            <v>KP01</v>
          </cell>
        </row>
        <row r="1240">
          <cell r="A1240">
            <v>750190</v>
          </cell>
          <cell r="B1240" t="str">
            <v>Refunds - Insurance</v>
          </cell>
          <cell r="C1240" t="str">
            <v>I20707000</v>
          </cell>
          <cell r="D1240" t="str">
            <v>Refund of Rates</v>
          </cell>
          <cell r="E1240" t="str">
            <v>I20707000 Refund of Rates</v>
          </cell>
          <cell r="F1240" t="str">
            <v>I20707</v>
          </cell>
          <cell r="G1240" t="str">
            <v>Refunds</v>
          </cell>
          <cell r="H1240" t="str">
            <v>I20707 Refunds</v>
          </cell>
          <cell r="I1240" t="str">
            <v>I207</v>
          </cell>
          <cell r="J1240" t="str">
            <v>Reimbursed Services - Other</v>
          </cell>
          <cell r="K1240" t="str">
            <v>I207 Reimbursed Services - Other</v>
          </cell>
          <cell r="L1240" t="str">
            <v>I2</v>
          </cell>
          <cell r="M1240" t="str">
            <v>Grant, Trading &amp; Reimbursement Income</v>
          </cell>
          <cell r="N1240" t="str">
            <v>I2 Grant, Trading &amp; Reimbursement Income</v>
          </cell>
          <cell r="O1240" t="str">
            <v>KP01</v>
          </cell>
        </row>
        <row r="1241">
          <cell r="A1241">
            <v>800000</v>
          </cell>
          <cell r="B1241" t="str">
            <v>Officer Contributions - New</v>
          </cell>
          <cell r="C1241" t="str">
            <v>P10101100</v>
          </cell>
          <cell r="D1241" t="str">
            <v>Officer Contributions New</v>
          </cell>
          <cell r="E1241" t="str">
            <v>P10101100 Officer Contributions New</v>
          </cell>
          <cell r="F1241" t="str">
            <v>P10101</v>
          </cell>
          <cell r="G1241" t="str">
            <v>Pension Fund Movement</v>
          </cell>
          <cell r="H1241" t="str">
            <v>P10101 Pension Fund Movement</v>
          </cell>
          <cell r="I1241" t="str">
            <v>P101</v>
          </cell>
          <cell r="J1241" t="str">
            <v>Pension Fund Movement</v>
          </cell>
          <cell r="K1241" t="str">
            <v>P101 Pension Fund Movement</v>
          </cell>
          <cell r="L1241" t="str">
            <v>P1</v>
          </cell>
          <cell r="M1241" t="str">
            <v>Pension Fund Movement</v>
          </cell>
          <cell r="N1241" t="str">
            <v>P1 Pension Fund Movement</v>
          </cell>
          <cell r="O1241" t="str">
            <v>KP01</v>
          </cell>
        </row>
        <row r="1242">
          <cell r="A1242">
            <v>801000</v>
          </cell>
          <cell r="B1242" t="str">
            <v>Officer Contributions - Old</v>
          </cell>
          <cell r="C1242" t="str">
            <v>P10101200</v>
          </cell>
          <cell r="D1242" t="str">
            <v>Officer Contributions Old</v>
          </cell>
          <cell r="E1242" t="str">
            <v>P10101200 Officer Contributions Old</v>
          </cell>
          <cell r="F1242" t="str">
            <v>P10101</v>
          </cell>
          <cell r="G1242" t="str">
            <v>Pension Fund Movement</v>
          </cell>
          <cell r="H1242" t="str">
            <v>P10101 Pension Fund Movement</v>
          </cell>
          <cell r="I1242" t="str">
            <v>P101</v>
          </cell>
          <cell r="J1242" t="str">
            <v>Pension Fund Movement</v>
          </cell>
          <cell r="K1242" t="str">
            <v>P101 Pension Fund Movement</v>
          </cell>
          <cell r="L1242" t="str">
            <v>P1</v>
          </cell>
          <cell r="M1242" t="str">
            <v>Pension Fund Movement</v>
          </cell>
          <cell r="N1242" t="str">
            <v>P1 Pension Fund Movement</v>
          </cell>
          <cell r="O1242" t="str">
            <v>KP01</v>
          </cell>
        </row>
        <row r="1243">
          <cell r="A1243">
            <v>802000</v>
          </cell>
          <cell r="B1243" t="str">
            <v>Employer Contributions - Old</v>
          </cell>
          <cell r="C1243" t="str">
            <v>P10101300</v>
          </cell>
          <cell r="D1243" t="str">
            <v>Employer Contributions Old</v>
          </cell>
          <cell r="E1243" t="str">
            <v>P10101300 Employer Contributions Old</v>
          </cell>
          <cell r="F1243" t="str">
            <v>P10101</v>
          </cell>
          <cell r="G1243" t="str">
            <v>Pension Fund Movement</v>
          </cell>
          <cell r="H1243" t="str">
            <v>P10101 Pension Fund Movement</v>
          </cell>
          <cell r="I1243" t="str">
            <v>P101</v>
          </cell>
          <cell r="J1243" t="str">
            <v>Pension Fund Movement</v>
          </cell>
          <cell r="K1243" t="str">
            <v>P101 Pension Fund Movement</v>
          </cell>
          <cell r="L1243" t="str">
            <v>P1</v>
          </cell>
          <cell r="M1243" t="str">
            <v>Pension Fund Movement</v>
          </cell>
          <cell r="N1243" t="str">
            <v>P1 Pension Fund Movement</v>
          </cell>
          <cell r="O1243" t="str">
            <v>KP01</v>
          </cell>
        </row>
        <row r="1244">
          <cell r="A1244">
            <v>803000</v>
          </cell>
          <cell r="B1244" t="str">
            <v>Employer Contributions - New</v>
          </cell>
          <cell r="C1244" t="str">
            <v>P10101400</v>
          </cell>
          <cell r="D1244" t="str">
            <v>Employer Contributions New</v>
          </cell>
          <cell r="E1244" t="str">
            <v>P10101400 Employer Contributions New</v>
          </cell>
          <cell r="F1244" t="str">
            <v>P10101</v>
          </cell>
          <cell r="G1244" t="str">
            <v>Pension Fund Movement</v>
          </cell>
          <cell r="H1244" t="str">
            <v>P10101 Pension Fund Movement</v>
          </cell>
          <cell r="I1244" t="str">
            <v>P101</v>
          </cell>
          <cell r="J1244" t="str">
            <v>Pension Fund Movement</v>
          </cell>
          <cell r="K1244" t="str">
            <v>P101 Pension Fund Movement</v>
          </cell>
          <cell r="L1244" t="str">
            <v>P1</v>
          </cell>
          <cell r="M1244" t="str">
            <v>Pension Fund Movement</v>
          </cell>
          <cell r="N1244" t="str">
            <v>P1 Pension Fund Movement</v>
          </cell>
          <cell r="O1244" t="str">
            <v>KP01</v>
          </cell>
        </row>
        <row r="1245">
          <cell r="A1245">
            <v>804000</v>
          </cell>
          <cell r="B1245" t="str">
            <v>OTHER AUTHORISED INCOME - SPECIFIED BY T</v>
          </cell>
          <cell r="C1245" t="str">
            <v>P10102100</v>
          </cell>
          <cell r="D1245" t="str">
            <v>Other Authority Income</v>
          </cell>
          <cell r="E1245" t="str">
            <v>P10102100 Other Authority Income</v>
          </cell>
          <cell r="F1245" t="str">
            <v>P10102</v>
          </cell>
          <cell r="G1245" t="str">
            <v>Pension Fund Movement</v>
          </cell>
          <cell r="H1245" t="str">
            <v>P10102 Pension Fund Movement</v>
          </cell>
          <cell r="I1245" t="str">
            <v>P101</v>
          </cell>
          <cell r="J1245" t="str">
            <v>Pension Fund Movement</v>
          </cell>
          <cell r="K1245" t="str">
            <v>P101 Pension Fund Movement</v>
          </cell>
          <cell r="L1245" t="str">
            <v>P1</v>
          </cell>
          <cell r="M1245" t="str">
            <v>Pension Fund Movement</v>
          </cell>
          <cell r="N1245" t="str">
            <v>P1 Pension Fund Movement</v>
          </cell>
          <cell r="O1245" t="str">
            <v>KP01</v>
          </cell>
        </row>
        <row r="1246">
          <cell r="A1246">
            <v>805000</v>
          </cell>
          <cell r="B1246" t="str">
            <v>TOP UP FROM CENTRAL GOVERNMENT TO MEET A</v>
          </cell>
          <cell r="C1246" t="str">
            <v>P10102200</v>
          </cell>
          <cell r="D1246" t="str">
            <v>Home Office Top Up Grant</v>
          </cell>
          <cell r="E1246" t="str">
            <v>P10102200 Home Office Top Up Grant</v>
          </cell>
          <cell r="F1246" t="str">
            <v>P10102</v>
          </cell>
          <cell r="G1246" t="str">
            <v>Pension Fund Movement</v>
          </cell>
          <cell r="H1246" t="str">
            <v>P10102 Pension Fund Movement</v>
          </cell>
          <cell r="I1246" t="str">
            <v>P101</v>
          </cell>
          <cell r="J1246" t="str">
            <v>Pension Fund Movement</v>
          </cell>
          <cell r="K1246" t="str">
            <v>P101 Pension Fund Movement</v>
          </cell>
          <cell r="L1246" t="str">
            <v>P1</v>
          </cell>
          <cell r="M1246" t="str">
            <v>Pension Fund Movement</v>
          </cell>
          <cell r="N1246" t="str">
            <v>P1 Pension Fund Movement</v>
          </cell>
          <cell r="O1246" t="str">
            <v>KP01</v>
          </cell>
        </row>
        <row r="1247">
          <cell r="A1247">
            <v>806000</v>
          </cell>
          <cell r="B1247" t="str">
            <v>30+ REIMBURSEMENTS</v>
          </cell>
          <cell r="C1247" t="str">
            <v>P10102300</v>
          </cell>
          <cell r="D1247" t="str">
            <v>30+ Scheme Reimbursements</v>
          </cell>
          <cell r="E1247" t="str">
            <v>P10102300 30+ Scheme Reimbursements</v>
          </cell>
          <cell r="F1247" t="str">
            <v>P10102</v>
          </cell>
          <cell r="G1247" t="str">
            <v>Pension Fund Movement</v>
          </cell>
          <cell r="H1247" t="str">
            <v>P10102 Pension Fund Movement</v>
          </cell>
          <cell r="I1247" t="str">
            <v>P101</v>
          </cell>
          <cell r="J1247" t="str">
            <v>Pension Fund Movement</v>
          </cell>
          <cell r="K1247" t="str">
            <v>P101 Pension Fund Movement</v>
          </cell>
          <cell r="L1247" t="str">
            <v>P1</v>
          </cell>
          <cell r="M1247" t="str">
            <v>Pension Fund Movement</v>
          </cell>
          <cell r="N1247" t="str">
            <v>P1 Pension Fund Movement</v>
          </cell>
          <cell r="O1247" t="str">
            <v>KP01</v>
          </cell>
        </row>
        <row r="1248">
          <cell r="A1248">
            <v>807000</v>
          </cell>
          <cell r="B1248" t="str">
            <v>CAPITAL EQUIV CHRGE PAYMENTS FOR ILL HEA</v>
          </cell>
          <cell r="C1248" t="str">
            <v>P10102400</v>
          </cell>
          <cell r="D1248" t="str">
            <v>Capital Equivalent Charge</v>
          </cell>
          <cell r="E1248" t="str">
            <v>P10102400 Capital Equivalent Charge</v>
          </cell>
          <cell r="F1248" t="str">
            <v>P10102</v>
          </cell>
          <cell r="G1248" t="str">
            <v>Pension Fund Movement</v>
          </cell>
          <cell r="H1248" t="str">
            <v>P10102 Pension Fund Movement</v>
          </cell>
          <cell r="I1248" t="str">
            <v>P101</v>
          </cell>
          <cell r="J1248" t="str">
            <v>Pension Fund Movement</v>
          </cell>
          <cell r="K1248" t="str">
            <v>P101 Pension Fund Movement</v>
          </cell>
          <cell r="L1248" t="str">
            <v>P1</v>
          </cell>
          <cell r="M1248" t="str">
            <v>Pension Fund Movement</v>
          </cell>
          <cell r="N1248" t="str">
            <v>P1 Pension Fund Movement</v>
          </cell>
          <cell r="O1248" t="str">
            <v>KP01</v>
          </cell>
        </row>
        <row r="1249">
          <cell r="A1249">
            <v>808000</v>
          </cell>
          <cell r="B1249" t="str">
            <v>Transfer Values</v>
          </cell>
          <cell r="C1249" t="str">
            <v>P10102500</v>
          </cell>
          <cell r="D1249" t="str">
            <v>Transfers In</v>
          </cell>
          <cell r="E1249" t="str">
            <v>P10102500 Transfers In</v>
          </cell>
          <cell r="F1249" t="str">
            <v>P10102</v>
          </cell>
          <cell r="G1249" t="str">
            <v>Pension Fund Movement</v>
          </cell>
          <cell r="H1249" t="str">
            <v>P10102 Pension Fund Movement</v>
          </cell>
          <cell r="I1249" t="str">
            <v>P101</v>
          </cell>
          <cell r="J1249" t="str">
            <v>Pension Fund Movement</v>
          </cell>
          <cell r="K1249" t="str">
            <v>P101 Pension Fund Movement</v>
          </cell>
          <cell r="L1249" t="str">
            <v>P1</v>
          </cell>
          <cell r="M1249" t="str">
            <v>Pension Fund Movement</v>
          </cell>
          <cell r="N1249" t="str">
            <v>P1 Pension Fund Movement</v>
          </cell>
          <cell r="O1249" t="str">
            <v>KP01</v>
          </cell>
        </row>
        <row r="1250">
          <cell r="A1250">
            <v>809000</v>
          </cell>
          <cell r="B1250" t="str">
            <v>RE-INSTATEMENT OF PENSIONS - MIS-SELLING</v>
          </cell>
          <cell r="C1250" t="str">
            <v>P10102600</v>
          </cell>
          <cell r="D1250" t="str">
            <v>Re-instatement of pensions – mis-selling charges</v>
          </cell>
          <cell r="E1250" t="str">
            <v>P10102600 Re-instatement of pensions – mis-selling charges</v>
          </cell>
          <cell r="F1250" t="str">
            <v>P10102</v>
          </cell>
          <cell r="G1250" t="str">
            <v>Pension Fund Movement</v>
          </cell>
          <cell r="H1250" t="str">
            <v>P10102 Pension Fund Movement</v>
          </cell>
          <cell r="I1250" t="str">
            <v>P101</v>
          </cell>
          <cell r="J1250" t="str">
            <v>Pension Fund Movement</v>
          </cell>
          <cell r="K1250" t="str">
            <v>P101 Pension Fund Movement</v>
          </cell>
          <cell r="L1250" t="str">
            <v>P1</v>
          </cell>
          <cell r="M1250" t="str">
            <v>Pension Fund Movement</v>
          </cell>
          <cell r="N1250" t="str">
            <v>P1 Pension Fund Movement</v>
          </cell>
          <cell r="O1250" t="str">
            <v>KP01</v>
          </cell>
        </row>
        <row r="1251">
          <cell r="A1251">
            <v>810000</v>
          </cell>
          <cell r="B1251" t="str">
            <v>Commutation Payments</v>
          </cell>
          <cell r="C1251" t="str">
            <v>P10103100</v>
          </cell>
          <cell r="D1251" t="str">
            <v>Commutations</v>
          </cell>
          <cell r="E1251" t="str">
            <v>P10103100 Commutations</v>
          </cell>
          <cell r="F1251" t="str">
            <v>P10103</v>
          </cell>
          <cell r="G1251" t="str">
            <v>Pension Fund Movement</v>
          </cell>
          <cell r="H1251" t="str">
            <v>P10103 Pension Fund Movement</v>
          </cell>
          <cell r="I1251" t="str">
            <v>P101</v>
          </cell>
          <cell r="J1251" t="str">
            <v>Pension Fund Movement</v>
          </cell>
          <cell r="K1251" t="str">
            <v>P101 Pension Fund Movement</v>
          </cell>
          <cell r="L1251" t="str">
            <v>P1</v>
          </cell>
          <cell r="M1251" t="str">
            <v>Pension Fund Movement</v>
          </cell>
          <cell r="N1251" t="str">
            <v>P1 Pension Fund Movement</v>
          </cell>
          <cell r="O1251" t="str">
            <v>KP01</v>
          </cell>
        </row>
        <row r="1252">
          <cell r="A1252">
            <v>810001</v>
          </cell>
          <cell r="B1252" t="str">
            <v>COMMUTATION PAYMENTS (PENSION LUMP SUMS)</v>
          </cell>
          <cell r="C1252" t="str">
            <v>P10103100</v>
          </cell>
          <cell r="D1252" t="str">
            <v>Commutations</v>
          </cell>
          <cell r="E1252" t="str">
            <v>P10103100 Commutations</v>
          </cell>
          <cell r="F1252" t="str">
            <v>P10103</v>
          </cell>
          <cell r="G1252" t="str">
            <v>Pension Fund Movement</v>
          </cell>
          <cell r="H1252" t="str">
            <v>P10103 Pension Fund Movement</v>
          </cell>
          <cell r="I1252" t="str">
            <v>P101</v>
          </cell>
          <cell r="J1252" t="str">
            <v>Pension Fund Movement</v>
          </cell>
          <cell r="K1252" t="str">
            <v>P101 Pension Fund Movement</v>
          </cell>
          <cell r="L1252" t="str">
            <v>P1</v>
          </cell>
          <cell r="M1252" t="str">
            <v>Pension Fund Movement</v>
          </cell>
          <cell r="N1252" t="str">
            <v>P1 Pension Fund Movement</v>
          </cell>
          <cell r="O1252" t="str">
            <v>KP01</v>
          </cell>
        </row>
        <row r="1253">
          <cell r="A1253">
            <v>810002</v>
          </cell>
          <cell r="B1253" t="str">
            <v>COMMUTATION PAYMENTS (PENSION LUMP SUMS)</v>
          </cell>
          <cell r="C1253" t="str">
            <v>P10103100</v>
          </cell>
          <cell r="D1253" t="str">
            <v>Commutations</v>
          </cell>
          <cell r="E1253" t="str">
            <v>P10103100 Commutations</v>
          </cell>
          <cell r="F1253" t="str">
            <v>P10103</v>
          </cell>
          <cell r="G1253" t="str">
            <v>Pension Fund Movement</v>
          </cell>
          <cell r="H1253" t="str">
            <v>P10103 Pension Fund Movement</v>
          </cell>
          <cell r="I1253" t="str">
            <v>P101</v>
          </cell>
          <cell r="J1253" t="str">
            <v>Pension Fund Movement</v>
          </cell>
          <cell r="K1253" t="str">
            <v>P101 Pension Fund Movement</v>
          </cell>
          <cell r="L1253" t="str">
            <v>P1</v>
          </cell>
          <cell r="M1253" t="str">
            <v>Pension Fund Movement</v>
          </cell>
          <cell r="N1253" t="str">
            <v>P1 Pension Fund Movement</v>
          </cell>
          <cell r="O1253" t="str">
            <v>KP01</v>
          </cell>
        </row>
        <row r="1254">
          <cell r="A1254">
            <v>810003</v>
          </cell>
          <cell r="B1254" t="str">
            <v>Lump sum payments - ill health</v>
          </cell>
          <cell r="C1254" t="str">
            <v>P10103100</v>
          </cell>
          <cell r="D1254" t="str">
            <v>Commutations</v>
          </cell>
          <cell r="E1254" t="str">
            <v>P10103100 Commutations</v>
          </cell>
          <cell r="F1254" t="str">
            <v>P10103</v>
          </cell>
          <cell r="G1254" t="str">
            <v>Pension Fund Movement</v>
          </cell>
          <cell r="H1254" t="str">
            <v>P10103 Pension Fund Movement</v>
          </cell>
          <cell r="I1254" t="str">
            <v>P101</v>
          </cell>
          <cell r="J1254" t="str">
            <v>Pension Fund Movement</v>
          </cell>
          <cell r="K1254" t="str">
            <v>P101 Pension Fund Movement</v>
          </cell>
          <cell r="L1254" t="str">
            <v>P1</v>
          </cell>
          <cell r="M1254" t="str">
            <v>Pension Fund Movement</v>
          </cell>
          <cell r="N1254" t="str">
            <v>P1 Pension Fund Movement</v>
          </cell>
          <cell r="O1254" t="str">
            <v>KP01</v>
          </cell>
        </row>
        <row r="1255">
          <cell r="A1255">
            <v>811000</v>
          </cell>
          <cell r="B1255" t="str">
            <v>Death Grants</v>
          </cell>
          <cell r="C1255" t="str">
            <v>P10103200</v>
          </cell>
          <cell r="D1255" t="str">
            <v>Death Grants</v>
          </cell>
          <cell r="E1255" t="str">
            <v>P10103200 Death Grants</v>
          </cell>
          <cell r="F1255" t="str">
            <v>P10103</v>
          </cell>
          <cell r="G1255" t="str">
            <v>Pension Fund Movement</v>
          </cell>
          <cell r="H1255" t="str">
            <v>P10103 Pension Fund Movement</v>
          </cell>
          <cell r="I1255" t="str">
            <v>P101</v>
          </cell>
          <cell r="J1255" t="str">
            <v>Pension Fund Movement</v>
          </cell>
          <cell r="K1255" t="str">
            <v>P101 Pension Fund Movement</v>
          </cell>
          <cell r="L1255" t="str">
            <v>P1</v>
          </cell>
          <cell r="M1255" t="str">
            <v>Pension Fund Movement</v>
          </cell>
          <cell r="N1255" t="str">
            <v>P1 Pension Fund Movement</v>
          </cell>
          <cell r="O1255" t="str">
            <v>KP01</v>
          </cell>
        </row>
        <row r="1256">
          <cell r="A1256">
            <v>812000</v>
          </cell>
          <cell r="B1256" t="str">
            <v>Pensioners - Other Allowances</v>
          </cell>
          <cell r="C1256" t="str">
            <v>P10103300</v>
          </cell>
          <cell r="D1256" t="str">
            <v>Pension Payments</v>
          </cell>
          <cell r="E1256" t="str">
            <v>P10103300 Pension Payments</v>
          </cell>
          <cell r="F1256" t="str">
            <v>P10103</v>
          </cell>
          <cell r="G1256" t="str">
            <v>Pension Fund Movement</v>
          </cell>
          <cell r="H1256" t="str">
            <v>P10103 Pension Fund Movement</v>
          </cell>
          <cell r="I1256" t="str">
            <v>P101</v>
          </cell>
          <cell r="J1256" t="str">
            <v>Pension Fund Movement</v>
          </cell>
          <cell r="K1256" t="str">
            <v>P101 Pension Fund Movement</v>
          </cell>
          <cell r="L1256" t="str">
            <v>P1</v>
          </cell>
          <cell r="M1256" t="str">
            <v>Pension Fund Movement</v>
          </cell>
          <cell r="N1256" t="str">
            <v>P1 Pension Fund Movement</v>
          </cell>
          <cell r="O1256" t="str">
            <v>KP01</v>
          </cell>
        </row>
        <row r="1257">
          <cell r="A1257">
            <v>812001</v>
          </cell>
          <cell r="B1257" t="str">
            <v>Annual Payments</v>
          </cell>
          <cell r="C1257" t="str">
            <v>P10103300</v>
          </cell>
          <cell r="D1257" t="str">
            <v>Pension Payments</v>
          </cell>
          <cell r="E1257" t="str">
            <v>P10103300 Pension Payments</v>
          </cell>
          <cell r="F1257" t="str">
            <v>P10103</v>
          </cell>
          <cell r="G1257" t="str">
            <v>Pension Fund Movement</v>
          </cell>
          <cell r="H1257" t="str">
            <v>P10103 Pension Fund Movement</v>
          </cell>
          <cell r="I1257" t="str">
            <v>P101</v>
          </cell>
          <cell r="J1257" t="str">
            <v>Pension Fund Movement</v>
          </cell>
          <cell r="K1257" t="str">
            <v>P101 Pension Fund Movement</v>
          </cell>
          <cell r="L1257" t="str">
            <v>P1</v>
          </cell>
          <cell r="M1257" t="str">
            <v>Pension Fund Movement</v>
          </cell>
          <cell r="N1257" t="str">
            <v>P1 Pension Fund Movement</v>
          </cell>
          <cell r="O1257" t="str">
            <v>KP01</v>
          </cell>
        </row>
        <row r="1258">
          <cell r="A1258">
            <v>812002</v>
          </cell>
          <cell r="B1258" t="str">
            <v>PENSION PAYMENTS TO RETIRED OFF &amp; OTHER</v>
          </cell>
          <cell r="C1258" t="str">
            <v>P10103300</v>
          </cell>
          <cell r="D1258" t="str">
            <v>Pension Payments</v>
          </cell>
          <cell r="E1258" t="str">
            <v>P10103300 Pension Payments</v>
          </cell>
          <cell r="F1258" t="str">
            <v>P10103</v>
          </cell>
          <cell r="G1258" t="str">
            <v>Pension Fund Movement</v>
          </cell>
          <cell r="H1258" t="str">
            <v>P10103 Pension Fund Movement</v>
          </cell>
          <cell r="I1258" t="str">
            <v>P101</v>
          </cell>
          <cell r="J1258" t="str">
            <v>Pension Fund Movement</v>
          </cell>
          <cell r="K1258" t="str">
            <v>P101 Pension Fund Movement</v>
          </cell>
          <cell r="L1258" t="str">
            <v>P1</v>
          </cell>
          <cell r="M1258" t="str">
            <v>Pension Fund Movement</v>
          </cell>
          <cell r="N1258" t="str">
            <v>P1 Pension Fund Movement</v>
          </cell>
          <cell r="O1258" t="str">
            <v>KP01</v>
          </cell>
        </row>
        <row r="1259">
          <cell r="A1259">
            <v>812003</v>
          </cell>
          <cell r="B1259" t="str">
            <v>Pensions Pay Deps</v>
          </cell>
          <cell r="C1259" t="str">
            <v>P10103300</v>
          </cell>
          <cell r="D1259" t="str">
            <v>Pension Payments</v>
          </cell>
          <cell r="E1259" t="str">
            <v>P10103300 Pension Payments</v>
          </cell>
          <cell r="F1259" t="str">
            <v>P10103</v>
          </cell>
          <cell r="G1259" t="str">
            <v>Pension Fund Movement</v>
          </cell>
          <cell r="H1259" t="str">
            <v>P10103 Pension Fund Movement</v>
          </cell>
          <cell r="I1259" t="str">
            <v>P101</v>
          </cell>
          <cell r="J1259" t="str">
            <v>Pension Fund Movement</v>
          </cell>
          <cell r="K1259" t="str">
            <v>P101 Pension Fund Movement</v>
          </cell>
          <cell r="L1259" t="str">
            <v>P1</v>
          </cell>
          <cell r="M1259" t="str">
            <v>Pension Fund Movement</v>
          </cell>
          <cell r="N1259" t="str">
            <v>P1 Pension Fund Movement</v>
          </cell>
          <cell r="O1259" t="str">
            <v>KP01</v>
          </cell>
        </row>
        <row r="1260">
          <cell r="A1260">
            <v>812004</v>
          </cell>
          <cell r="B1260" t="str">
            <v>Police Pension payments - Prior 1/4/06</v>
          </cell>
          <cell r="C1260" t="str">
            <v>P10103300</v>
          </cell>
          <cell r="D1260" t="str">
            <v>Pension Payments</v>
          </cell>
          <cell r="E1260" t="str">
            <v>P10103300 Pension Payments</v>
          </cell>
          <cell r="F1260" t="str">
            <v>P10103</v>
          </cell>
          <cell r="G1260" t="str">
            <v>Pension Fund Movement</v>
          </cell>
          <cell r="H1260" t="str">
            <v>P10103 Pension Fund Movement</v>
          </cell>
          <cell r="I1260" t="str">
            <v>P101</v>
          </cell>
          <cell r="J1260" t="str">
            <v>Pension Fund Movement</v>
          </cell>
          <cell r="K1260" t="str">
            <v>P101 Pension Fund Movement</v>
          </cell>
          <cell r="L1260" t="str">
            <v>P1</v>
          </cell>
          <cell r="M1260" t="str">
            <v>Pension Fund Movement</v>
          </cell>
          <cell r="N1260" t="str">
            <v>P1 Pension Fund Movement</v>
          </cell>
          <cell r="O1260" t="str">
            <v>KP01</v>
          </cell>
        </row>
        <row r="1261">
          <cell r="A1261">
            <v>812005</v>
          </cell>
          <cell r="B1261" t="str">
            <v>Police Pension payments - Ord post 1/4/0</v>
          </cell>
          <cell r="C1261" t="str">
            <v>P10103300</v>
          </cell>
          <cell r="D1261" t="str">
            <v>Pension Payments</v>
          </cell>
          <cell r="E1261" t="str">
            <v>P10103300 Pension Payments</v>
          </cell>
          <cell r="F1261" t="str">
            <v>P10103</v>
          </cell>
          <cell r="G1261" t="str">
            <v>Pension Fund Movement</v>
          </cell>
          <cell r="H1261" t="str">
            <v>P10103 Pension Fund Movement</v>
          </cell>
          <cell r="I1261" t="str">
            <v>P101</v>
          </cell>
          <cell r="J1261" t="str">
            <v>Pension Fund Movement</v>
          </cell>
          <cell r="K1261" t="str">
            <v>P101 Pension Fund Movement</v>
          </cell>
          <cell r="L1261" t="str">
            <v>P1</v>
          </cell>
          <cell r="M1261" t="str">
            <v>Pension Fund Movement</v>
          </cell>
          <cell r="N1261" t="str">
            <v>P1 Pension Fund Movement</v>
          </cell>
          <cell r="O1261" t="str">
            <v>KP01</v>
          </cell>
        </row>
        <row r="1262">
          <cell r="A1262">
            <v>812006</v>
          </cell>
          <cell r="B1262" t="str">
            <v>Police Pension paymnets - ill health pos</v>
          </cell>
          <cell r="C1262" t="str">
            <v>P10103300</v>
          </cell>
          <cell r="D1262" t="str">
            <v>Pension Payments</v>
          </cell>
          <cell r="E1262" t="str">
            <v>P10103300 Pension Payments</v>
          </cell>
          <cell r="F1262" t="str">
            <v>P10103</v>
          </cell>
          <cell r="G1262" t="str">
            <v>Pension Fund Movement</v>
          </cell>
          <cell r="H1262" t="str">
            <v>P10103 Pension Fund Movement</v>
          </cell>
          <cell r="I1262" t="str">
            <v>P101</v>
          </cell>
          <cell r="J1262" t="str">
            <v>Pension Fund Movement</v>
          </cell>
          <cell r="K1262" t="str">
            <v>P101 Pension Fund Movement</v>
          </cell>
          <cell r="L1262" t="str">
            <v>P1</v>
          </cell>
          <cell r="M1262" t="str">
            <v>Pension Fund Movement</v>
          </cell>
          <cell r="N1262" t="str">
            <v>P1 Pension Fund Movement</v>
          </cell>
          <cell r="O1262" t="str">
            <v>KP01</v>
          </cell>
        </row>
        <row r="1263">
          <cell r="A1263">
            <v>813000</v>
          </cell>
          <cell r="B1263" t="str">
            <v>OTHER AUTHORISED EXPENDITURE - SPECIFIED</v>
          </cell>
          <cell r="C1263" t="str">
            <v>P10104100</v>
          </cell>
          <cell r="D1263" t="str">
            <v>Other Authority Expenditure</v>
          </cell>
          <cell r="E1263" t="str">
            <v>P10104100 Other Authority Expenditure</v>
          </cell>
          <cell r="F1263" t="str">
            <v>P10104</v>
          </cell>
          <cell r="G1263" t="str">
            <v>Pension Fund Movement</v>
          </cell>
          <cell r="H1263" t="str">
            <v>P10104 Pension Fund Movement</v>
          </cell>
          <cell r="I1263" t="str">
            <v>P101</v>
          </cell>
          <cell r="J1263" t="str">
            <v>Pension Fund Movement</v>
          </cell>
          <cell r="K1263" t="str">
            <v>P101 Pension Fund Movement</v>
          </cell>
          <cell r="L1263" t="str">
            <v>P1</v>
          </cell>
          <cell r="M1263" t="str">
            <v>Pension Fund Movement</v>
          </cell>
          <cell r="N1263" t="str">
            <v>P1 Pension Fund Movement</v>
          </cell>
          <cell r="O1263" t="str">
            <v>KP01</v>
          </cell>
        </row>
        <row r="1264">
          <cell r="A1264">
            <v>814000</v>
          </cell>
          <cell r="B1264" t="str">
            <v>PAYMENTS TO CENTRAL GOVERNMENT</v>
          </cell>
          <cell r="C1264" t="str">
            <v>P10104200</v>
          </cell>
          <cell r="D1264" t="str">
            <v>Payments to Central Government</v>
          </cell>
          <cell r="E1264" t="str">
            <v>P10104200 Payments to Central Government</v>
          </cell>
          <cell r="F1264" t="str">
            <v>P10104</v>
          </cell>
          <cell r="G1264" t="str">
            <v>Pension Fund Movement</v>
          </cell>
          <cell r="H1264" t="str">
            <v>P10104 Pension Fund Movement</v>
          </cell>
          <cell r="I1264" t="str">
            <v>P101</v>
          </cell>
          <cell r="J1264" t="str">
            <v>Pension Fund Movement</v>
          </cell>
          <cell r="K1264" t="str">
            <v>P101 Pension Fund Movement</v>
          </cell>
          <cell r="L1264" t="str">
            <v>P1</v>
          </cell>
          <cell r="M1264" t="str">
            <v>Pension Fund Movement</v>
          </cell>
          <cell r="N1264" t="str">
            <v>P1 Pension Fund Movement</v>
          </cell>
          <cell r="O1264" t="str">
            <v>KP01</v>
          </cell>
        </row>
        <row r="1265">
          <cell r="A1265">
            <v>815000</v>
          </cell>
          <cell r="B1265" t="str">
            <v>REFUND OF PENSION CONTRIBUTIONS</v>
          </cell>
          <cell r="C1265" t="str">
            <v>P10104300</v>
          </cell>
          <cell r="D1265" t="str">
            <v>Refund of pension contributions</v>
          </cell>
          <cell r="E1265" t="str">
            <v>P10104300 Refund of pension contributions</v>
          </cell>
          <cell r="F1265" t="str">
            <v>P10104</v>
          </cell>
          <cell r="G1265" t="str">
            <v>Pension Fund Movement</v>
          </cell>
          <cell r="H1265" t="str">
            <v>P10104 Pension Fund Movement</v>
          </cell>
          <cell r="I1265" t="str">
            <v>P101</v>
          </cell>
          <cell r="J1265" t="str">
            <v>Pension Fund Movement</v>
          </cell>
          <cell r="K1265" t="str">
            <v>P101 Pension Fund Movement</v>
          </cell>
          <cell r="L1265" t="str">
            <v>P1</v>
          </cell>
          <cell r="M1265" t="str">
            <v>Pension Fund Movement</v>
          </cell>
          <cell r="N1265" t="str">
            <v>P1 Pension Fund Movement</v>
          </cell>
          <cell r="O1265" t="str">
            <v>KP01</v>
          </cell>
        </row>
        <row r="1266">
          <cell r="A1266">
            <v>815001</v>
          </cell>
          <cell r="B1266" t="str">
            <v>Contributions returned</v>
          </cell>
          <cell r="C1266" t="str">
            <v>P10104300</v>
          </cell>
          <cell r="D1266" t="str">
            <v>Refund of pension contributions</v>
          </cell>
          <cell r="E1266" t="str">
            <v>P10104300 Refund of pension contributions</v>
          </cell>
          <cell r="F1266" t="str">
            <v>P10104</v>
          </cell>
          <cell r="G1266" t="str">
            <v>Pension Fund Movement</v>
          </cell>
          <cell r="H1266" t="str">
            <v>P10104 Pension Fund Movement</v>
          </cell>
          <cell r="I1266" t="str">
            <v>P101</v>
          </cell>
          <cell r="J1266" t="str">
            <v>Pension Fund Movement</v>
          </cell>
          <cell r="K1266" t="str">
            <v>P101 Pension Fund Movement</v>
          </cell>
          <cell r="L1266" t="str">
            <v>P1</v>
          </cell>
          <cell r="M1266" t="str">
            <v>Pension Fund Movement</v>
          </cell>
          <cell r="N1266" t="str">
            <v>P1 Pension Fund Movement</v>
          </cell>
          <cell r="O1266" t="str">
            <v>KP01</v>
          </cell>
        </row>
        <row r="1267">
          <cell r="A1267">
            <v>815002</v>
          </cell>
          <cell r="B1267" t="str">
            <v>NIC on pension funds</v>
          </cell>
          <cell r="C1267" t="str">
            <v>P10104300</v>
          </cell>
          <cell r="D1267" t="str">
            <v>Refund of pension contributions</v>
          </cell>
          <cell r="E1267" t="str">
            <v>P10104300 Refund of pension contributions</v>
          </cell>
          <cell r="F1267" t="str">
            <v>P10104</v>
          </cell>
          <cell r="G1267" t="str">
            <v>Pension Fund Movement</v>
          </cell>
          <cell r="H1267" t="str">
            <v>P10104 Pension Fund Movement</v>
          </cell>
          <cell r="I1267" t="str">
            <v>P101</v>
          </cell>
          <cell r="J1267" t="str">
            <v>Pension Fund Movement</v>
          </cell>
          <cell r="K1267" t="str">
            <v>P101 Pension Fund Movement</v>
          </cell>
          <cell r="L1267" t="str">
            <v>P1</v>
          </cell>
          <cell r="M1267" t="str">
            <v>Pension Fund Movement</v>
          </cell>
          <cell r="N1267" t="str">
            <v>P1 Pension Fund Movement</v>
          </cell>
          <cell r="O1267" t="str">
            <v>KP01</v>
          </cell>
        </row>
        <row r="1268">
          <cell r="A1268">
            <v>816000</v>
          </cell>
          <cell r="B1268" t="str">
            <v>Transfer Payments</v>
          </cell>
          <cell r="C1268" t="str">
            <v>P10104400</v>
          </cell>
          <cell r="D1268" t="str">
            <v>Transfers Out</v>
          </cell>
          <cell r="E1268" t="str">
            <v>P10104400 Transfers Out</v>
          </cell>
          <cell r="F1268" t="str">
            <v>P10104</v>
          </cell>
          <cell r="G1268" t="str">
            <v>Pension Fund Movement</v>
          </cell>
          <cell r="H1268" t="str">
            <v>P10104 Pension Fund Movement</v>
          </cell>
          <cell r="I1268" t="str">
            <v>P101</v>
          </cell>
          <cell r="J1268" t="str">
            <v>Pension Fund Movement</v>
          </cell>
          <cell r="K1268" t="str">
            <v>P101 Pension Fund Movement</v>
          </cell>
          <cell r="L1268" t="str">
            <v>P1</v>
          </cell>
          <cell r="M1268" t="str">
            <v>Pension Fund Movement</v>
          </cell>
          <cell r="N1268" t="str">
            <v>P1 Pension Fund Movement</v>
          </cell>
          <cell r="O1268" t="str">
            <v>KP01</v>
          </cell>
        </row>
        <row r="1269">
          <cell r="A1269">
            <v>816001</v>
          </cell>
          <cell r="B1269" t="str">
            <v>PENSION TRANSFERS FROM OTHER SCHEMES</v>
          </cell>
          <cell r="C1269" t="str">
            <v>P10104400</v>
          </cell>
          <cell r="D1269" t="str">
            <v>Transfers Out</v>
          </cell>
          <cell r="E1269" t="str">
            <v>P10104400 Transfers Out</v>
          </cell>
          <cell r="F1269" t="str">
            <v>P10104</v>
          </cell>
          <cell r="G1269" t="str">
            <v>Pension Fund Movement</v>
          </cell>
          <cell r="H1269" t="str">
            <v>P10104 Pension Fund Movement</v>
          </cell>
          <cell r="I1269" t="str">
            <v>P101</v>
          </cell>
          <cell r="J1269" t="str">
            <v>Pension Fund Movement</v>
          </cell>
          <cell r="K1269" t="str">
            <v>P101 Pension Fund Movement</v>
          </cell>
          <cell r="L1269" t="str">
            <v>P1</v>
          </cell>
          <cell r="M1269" t="str">
            <v>Pension Fund Movement</v>
          </cell>
          <cell r="N1269" t="str">
            <v>P1 Pension Fund Movement</v>
          </cell>
          <cell r="O1269" t="str">
            <v>KP01</v>
          </cell>
        </row>
        <row r="1270">
          <cell r="A1270">
            <v>816002</v>
          </cell>
          <cell r="B1270" t="str">
            <v>OUTGOING TRANSFERS TO OTHER PENSION SCHE</v>
          </cell>
          <cell r="C1270" t="str">
            <v>P10104400</v>
          </cell>
          <cell r="D1270" t="str">
            <v>Transfers Out</v>
          </cell>
          <cell r="E1270" t="str">
            <v>P10104400 Transfers Out</v>
          </cell>
          <cell r="F1270" t="str">
            <v>P10104</v>
          </cell>
          <cell r="G1270" t="str">
            <v>Pension Fund Movement</v>
          </cell>
          <cell r="H1270" t="str">
            <v>P10104 Pension Fund Movement</v>
          </cell>
          <cell r="I1270" t="str">
            <v>P101</v>
          </cell>
          <cell r="J1270" t="str">
            <v>Pension Fund Movement</v>
          </cell>
          <cell r="K1270" t="str">
            <v>P101 Pension Fund Movement</v>
          </cell>
          <cell r="L1270" t="str">
            <v>P1</v>
          </cell>
          <cell r="M1270" t="str">
            <v>Pension Fund Movement</v>
          </cell>
          <cell r="N1270" t="str">
            <v>P1 Pension Fund Movement</v>
          </cell>
          <cell r="O1270" t="str">
            <v>KP01</v>
          </cell>
        </row>
        <row r="1271">
          <cell r="A1271">
            <v>817000</v>
          </cell>
          <cell r="B1271" t="str">
            <v>INTER-AUTHORITY ADJUSTMENTS</v>
          </cell>
          <cell r="C1271" t="str">
            <v>P10105100</v>
          </cell>
          <cell r="D1271" t="str">
            <v>Inter Authority Adjustments In</v>
          </cell>
          <cell r="E1271" t="str">
            <v>P10105100 Inter Authority Adjustments In</v>
          </cell>
          <cell r="F1271" t="str">
            <v>P10105</v>
          </cell>
          <cell r="G1271" t="str">
            <v>Pension Fund Movement</v>
          </cell>
          <cell r="H1271" t="str">
            <v>P10105 Pension Fund Movement</v>
          </cell>
          <cell r="I1271" t="str">
            <v>P101</v>
          </cell>
          <cell r="J1271" t="str">
            <v>Pension Fund Movement</v>
          </cell>
          <cell r="K1271" t="str">
            <v>P101 Pension Fund Movement</v>
          </cell>
          <cell r="L1271" t="str">
            <v>P1</v>
          </cell>
          <cell r="M1271" t="str">
            <v>Pension Fund Movement</v>
          </cell>
          <cell r="N1271" t="str">
            <v>P1 Pension Fund Movement</v>
          </cell>
          <cell r="O1271" t="str">
            <v>KP01</v>
          </cell>
        </row>
        <row r="1272">
          <cell r="A1272">
            <v>818000</v>
          </cell>
          <cell r="B1272" t="str">
            <v>INTER-AUTHORITY ADJUSTMENTS</v>
          </cell>
          <cell r="C1272" t="str">
            <v>P10105200</v>
          </cell>
          <cell r="D1272" t="str">
            <v>Inter Authority Adjustments Out</v>
          </cell>
          <cell r="E1272" t="str">
            <v>P10105200 Inter Authority Adjustments Out</v>
          </cell>
          <cell r="F1272" t="str">
            <v>P10105</v>
          </cell>
          <cell r="G1272" t="str">
            <v>Pension Fund Movement</v>
          </cell>
          <cell r="H1272" t="str">
            <v>P10105 Pension Fund Movement</v>
          </cell>
          <cell r="I1272" t="str">
            <v>P101</v>
          </cell>
          <cell r="J1272" t="str">
            <v>Pension Fund Movement</v>
          </cell>
          <cell r="K1272" t="str">
            <v>P101 Pension Fund Movement</v>
          </cell>
          <cell r="L1272" t="str">
            <v>P1</v>
          </cell>
          <cell r="M1272" t="str">
            <v>Pension Fund Movement</v>
          </cell>
          <cell r="N1272" t="str">
            <v>P1 Pension Fund Movement</v>
          </cell>
          <cell r="O1272" t="str">
            <v>KP01</v>
          </cell>
        </row>
        <row r="1273">
          <cell r="A1273">
            <v>900000</v>
          </cell>
          <cell r="B1273" t="str">
            <v>Transfer To Forfeiture Code</v>
          </cell>
          <cell r="C1273" t="str">
            <v>T10101000</v>
          </cell>
          <cell r="D1273" t="str">
            <v>Trust Funds</v>
          </cell>
          <cell r="E1273" t="str">
            <v>T10101000 Trust Funds</v>
          </cell>
          <cell r="F1273" t="str">
            <v>T10101</v>
          </cell>
          <cell r="G1273" t="str">
            <v>Trust Funds</v>
          </cell>
          <cell r="H1273" t="str">
            <v>T10101 Trust Funds</v>
          </cell>
          <cell r="I1273" t="str">
            <v>T101</v>
          </cell>
          <cell r="J1273" t="str">
            <v>Trust Funds</v>
          </cell>
          <cell r="K1273" t="str">
            <v>T101 Trust Funds</v>
          </cell>
          <cell r="L1273" t="str">
            <v>T1</v>
          </cell>
          <cell r="M1273" t="str">
            <v>Trust Funds</v>
          </cell>
          <cell r="N1273" t="str">
            <v>T1 Trust Funds</v>
          </cell>
          <cell r="O1273" t="str">
            <v>KP01</v>
          </cell>
        </row>
        <row r="1274">
          <cell r="A1274">
            <v>900001</v>
          </cell>
          <cell r="B1274" t="str">
            <v>Seized Money Repaid</v>
          </cell>
          <cell r="C1274" t="str">
            <v>T10101000</v>
          </cell>
          <cell r="D1274" t="str">
            <v>Trust Funds</v>
          </cell>
          <cell r="E1274" t="str">
            <v>T10101000 Trust Funds</v>
          </cell>
          <cell r="F1274" t="str">
            <v>T10101</v>
          </cell>
          <cell r="G1274" t="str">
            <v>Trust Funds</v>
          </cell>
          <cell r="H1274" t="str">
            <v>T10101 Trust Funds</v>
          </cell>
          <cell r="I1274" t="str">
            <v>T101</v>
          </cell>
          <cell r="J1274" t="str">
            <v>Trust Funds</v>
          </cell>
          <cell r="K1274" t="str">
            <v>T101 Trust Funds</v>
          </cell>
          <cell r="L1274" t="str">
            <v>T1</v>
          </cell>
          <cell r="M1274" t="str">
            <v>Trust Funds</v>
          </cell>
          <cell r="N1274" t="str">
            <v>T1 Trust Funds</v>
          </cell>
          <cell r="O1274" t="str">
            <v>KP01</v>
          </cell>
        </row>
        <row r="1275">
          <cell r="A1275">
            <v>900002</v>
          </cell>
          <cell r="B1275" t="str">
            <v>Police Property Act Interest</v>
          </cell>
          <cell r="C1275" t="str">
            <v>T10101000</v>
          </cell>
          <cell r="D1275" t="str">
            <v>Trust Funds</v>
          </cell>
          <cell r="E1275" t="str">
            <v>T10101000 Trust Funds</v>
          </cell>
          <cell r="F1275" t="str">
            <v>T10101</v>
          </cell>
          <cell r="G1275" t="str">
            <v>Trust Funds</v>
          </cell>
          <cell r="H1275" t="str">
            <v>T10101 Trust Funds</v>
          </cell>
          <cell r="I1275" t="str">
            <v>T101</v>
          </cell>
          <cell r="J1275" t="str">
            <v>Trust Funds</v>
          </cell>
          <cell r="K1275" t="str">
            <v>T101 Trust Funds</v>
          </cell>
          <cell r="L1275" t="str">
            <v>T1</v>
          </cell>
          <cell r="M1275" t="str">
            <v>Trust Funds</v>
          </cell>
          <cell r="N1275" t="str">
            <v>T1 Trust Funds</v>
          </cell>
          <cell r="O1275" t="str">
            <v>KP01</v>
          </cell>
        </row>
        <row r="1276">
          <cell r="A1276">
            <v>900003</v>
          </cell>
          <cell r="B1276" t="str">
            <v>Misuse Of Drugs Act Interest</v>
          </cell>
          <cell r="C1276" t="str">
            <v>T10101000</v>
          </cell>
          <cell r="D1276" t="str">
            <v>Trust Funds</v>
          </cell>
          <cell r="E1276" t="str">
            <v>T10101000 Trust Funds</v>
          </cell>
          <cell r="F1276" t="str">
            <v>T10101</v>
          </cell>
          <cell r="G1276" t="str">
            <v>Trust Funds</v>
          </cell>
          <cell r="H1276" t="str">
            <v>T10101 Trust Funds</v>
          </cell>
          <cell r="I1276" t="str">
            <v>T101</v>
          </cell>
          <cell r="J1276" t="str">
            <v>Trust Funds</v>
          </cell>
          <cell r="K1276" t="str">
            <v>T101 Trust Funds</v>
          </cell>
          <cell r="L1276" t="str">
            <v>T1</v>
          </cell>
          <cell r="M1276" t="str">
            <v>Trust Funds</v>
          </cell>
          <cell r="N1276" t="str">
            <v>T1 Trust Funds</v>
          </cell>
          <cell r="O1276" t="str">
            <v>KP01</v>
          </cell>
        </row>
        <row r="1277">
          <cell r="A1277">
            <v>900004</v>
          </cell>
          <cell r="B1277" t="str">
            <v>Forfeiture Income - Crime/Drugs</v>
          </cell>
          <cell r="C1277" t="str">
            <v>T10101000</v>
          </cell>
          <cell r="D1277" t="str">
            <v>Trust Funds</v>
          </cell>
          <cell r="E1277" t="str">
            <v>T10101000 Trust Funds</v>
          </cell>
          <cell r="F1277" t="str">
            <v>T10101</v>
          </cell>
          <cell r="G1277" t="str">
            <v>Trust Funds</v>
          </cell>
          <cell r="H1277" t="str">
            <v>T10101 Trust Funds</v>
          </cell>
          <cell r="I1277" t="str">
            <v>T101</v>
          </cell>
          <cell r="J1277" t="str">
            <v>Trust Funds</v>
          </cell>
          <cell r="K1277" t="str">
            <v>T101 Trust Funds</v>
          </cell>
          <cell r="L1277" t="str">
            <v>T1</v>
          </cell>
          <cell r="M1277" t="str">
            <v>Trust Funds</v>
          </cell>
          <cell r="N1277" t="str">
            <v>T1 Trust Funds</v>
          </cell>
          <cell r="O1277" t="str">
            <v>KP01</v>
          </cell>
        </row>
        <row r="1278">
          <cell r="A1278">
            <v>900005</v>
          </cell>
          <cell r="B1278" t="str">
            <v>Seizures Interest</v>
          </cell>
          <cell r="C1278" t="str">
            <v>T10101000</v>
          </cell>
          <cell r="D1278" t="str">
            <v>Trust Funds</v>
          </cell>
          <cell r="E1278" t="str">
            <v>T10101000 Trust Funds</v>
          </cell>
          <cell r="F1278" t="str">
            <v>T10101</v>
          </cell>
          <cell r="G1278" t="str">
            <v>Trust Funds</v>
          </cell>
          <cell r="H1278" t="str">
            <v>T10101 Trust Funds</v>
          </cell>
          <cell r="I1278" t="str">
            <v>T101</v>
          </cell>
          <cell r="J1278" t="str">
            <v>Trust Funds</v>
          </cell>
          <cell r="K1278" t="str">
            <v>T101 Trust Funds</v>
          </cell>
          <cell r="L1278" t="str">
            <v>T1</v>
          </cell>
          <cell r="M1278" t="str">
            <v>Trust Funds</v>
          </cell>
          <cell r="N1278" t="str">
            <v>T1 Trust Funds</v>
          </cell>
          <cell r="O1278" t="str">
            <v>KP01</v>
          </cell>
        </row>
        <row r="1279">
          <cell r="A1279">
            <v>910000</v>
          </cell>
          <cell r="B1279" t="str">
            <v>National Non Domestic Rates</v>
          </cell>
          <cell r="C1279" t="str">
            <v>I10101010</v>
          </cell>
          <cell r="D1279" t="str">
            <v xml:space="preserve">General Grant Income - Non Specific </v>
          </cell>
          <cell r="E1279" t="str">
            <v xml:space="preserve">I10101010 General Grant Income - Non Specific </v>
          </cell>
          <cell r="F1279" t="str">
            <v>I10101</v>
          </cell>
          <cell r="G1279" t="str">
            <v>General Grant Income</v>
          </cell>
          <cell r="H1279" t="str">
            <v>I10101 General Grant Income</v>
          </cell>
          <cell r="I1279" t="str">
            <v>I101</v>
          </cell>
          <cell r="J1279" t="str">
            <v>Government Grants</v>
          </cell>
          <cell r="K1279" t="str">
            <v>I101 Government Grants</v>
          </cell>
          <cell r="L1279" t="str">
            <v>I1</v>
          </cell>
          <cell r="M1279" t="str">
            <v>Net Budget Requirement</v>
          </cell>
          <cell r="N1279" t="str">
            <v>I1 Net Budget Requirement</v>
          </cell>
          <cell r="O1279" t="str">
            <v>KP01</v>
          </cell>
        </row>
        <row r="1280">
          <cell r="A1280">
            <v>910200</v>
          </cell>
          <cell r="B1280" t="str">
            <v>Revenue Support Grant</v>
          </cell>
          <cell r="C1280" t="str">
            <v>I10101020</v>
          </cell>
          <cell r="D1280" t="str">
            <v>Revenue Support Grant</v>
          </cell>
          <cell r="E1280" t="str">
            <v>I10101020 Revenue Support Grant</v>
          </cell>
          <cell r="F1280" t="str">
            <v>I10101</v>
          </cell>
          <cell r="G1280" t="str">
            <v>General Grant Income</v>
          </cell>
          <cell r="H1280" t="str">
            <v>I10101 General Grant Income</v>
          </cell>
          <cell r="I1280" t="str">
            <v>I101</v>
          </cell>
          <cell r="J1280" t="str">
            <v>Government Grants</v>
          </cell>
          <cell r="K1280" t="str">
            <v>I101 Government Grants</v>
          </cell>
          <cell r="L1280" t="str">
            <v>I1</v>
          </cell>
          <cell r="M1280" t="str">
            <v>Net Budget Requirement</v>
          </cell>
          <cell r="N1280" t="str">
            <v>I1 Net Budget Requirement</v>
          </cell>
          <cell r="O1280" t="str">
            <v>KP01</v>
          </cell>
        </row>
        <row r="1281">
          <cell r="A1281">
            <v>910400</v>
          </cell>
          <cell r="B1281" t="str">
            <v>POLICE GRANT</v>
          </cell>
          <cell r="C1281" t="str">
            <v>I10101030</v>
          </cell>
          <cell r="D1281" t="str">
            <v>General Police Grant</v>
          </cell>
          <cell r="E1281" t="str">
            <v>I10101030 General Police Grant</v>
          </cell>
          <cell r="F1281" t="str">
            <v>I10101</v>
          </cell>
          <cell r="G1281" t="str">
            <v>General Grant Income</v>
          </cell>
          <cell r="H1281" t="str">
            <v>I10101 General Grant Income</v>
          </cell>
          <cell r="I1281" t="str">
            <v>I101</v>
          </cell>
          <cell r="J1281" t="str">
            <v>Government Grants</v>
          </cell>
          <cell r="K1281" t="str">
            <v>I101 Government Grants</v>
          </cell>
          <cell r="L1281" t="str">
            <v>I1</v>
          </cell>
          <cell r="M1281" t="str">
            <v>Net Budget Requirement</v>
          </cell>
          <cell r="N1281" t="str">
            <v>I1 Net Budget Requirement</v>
          </cell>
          <cell r="O1281" t="str">
            <v>KP01</v>
          </cell>
        </row>
        <row r="1282">
          <cell r="A1282">
            <v>910401</v>
          </cell>
          <cell r="B1282" t="str">
            <v>Government Grants</v>
          </cell>
          <cell r="C1282" t="str">
            <v>I10101030</v>
          </cell>
          <cell r="D1282" t="str">
            <v>General Police Grant</v>
          </cell>
          <cell r="E1282" t="str">
            <v>I10101030 General Police Grant</v>
          </cell>
          <cell r="F1282" t="str">
            <v>I10101</v>
          </cell>
          <cell r="G1282" t="str">
            <v>General Grant Income</v>
          </cell>
          <cell r="H1282" t="str">
            <v>I10101 General Grant Income</v>
          </cell>
          <cell r="I1282" t="str">
            <v>I101</v>
          </cell>
          <cell r="J1282" t="str">
            <v>Government Grants</v>
          </cell>
          <cell r="K1282" t="str">
            <v>I101 Government Grants</v>
          </cell>
          <cell r="L1282" t="str">
            <v>I1</v>
          </cell>
          <cell r="M1282" t="str">
            <v>Net Budget Requirement</v>
          </cell>
          <cell r="N1282" t="str">
            <v>I1 Net Budget Requirement</v>
          </cell>
          <cell r="O1282" t="str">
            <v>KP01</v>
          </cell>
        </row>
        <row r="1283">
          <cell r="A1283">
            <v>910402</v>
          </cell>
          <cell r="B1283" t="str">
            <v>CTAX Support Grant</v>
          </cell>
          <cell r="C1283" t="str">
            <v>I10101030</v>
          </cell>
          <cell r="D1283" t="str">
            <v>General Police Grant</v>
          </cell>
          <cell r="E1283" t="str">
            <v>I10101030 General Police Grant</v>
          </cell>
          <cell r="F1283" t="str">
            <v>I10101</v>
          </cell>
          <cell r="G1283" t="str">
            <v>General Grant Income</v>
          </cell>
          <cell r="H1283" t="str">
            <v>I10101 General Grant Income</v>
          </cell>
          <cell r="I1283" t="str">
            <v>I101</v>
          </cell>
          <cell r="J1283" t="str">
            <v>Government Grants</v>
          </cell>
          <cell r="K1283" t="str">
            <v>I101 Government Grants</v>
          </cell>
          <cell r="L1283" t="str">
            <v>I1</v>
          </cell>
          <cell r="M1283" t="str">
            <v>Net Budget Requirement</v>
          </cell>
          <cell r="N1283" t="str">
            <v>I1 Net Budget Requirement</v>
          </cell>
          <cell r="O1283" t="str">
            <v>KP01</v>
          </cell>
        </row>
        <row r="1284">
          <cell r="A1284">
            <v>910403</v>
          </cell>
          <cell r="B1284" t="str">
            <v>Community Safety Fund (Inc)</v>
          </cell>
          <cell r="C1284" t="str">
            <v>I10101030</v>
          </cell>
          <cell r="D1284" t="str">
            <v>General Police Grant</v>
          </cell>
          <cell r="E1284" t="str">
            <v>I10101030 General Police Grant</v>
          </cell>
          <cell r="F1284" t="str">
            <v>I10101</v>
          </cell>
          <cell r="G1284" t="str">
            <v>General Grant Income</v>
          </cell>
          <cell r="H1284" t="str">
            <v>I10101 General Grant Income</v>
          </cell>
          <cell r="I1284" t="str">
            <v>I101</v>
          </cell>
          <cell r="J1284" t="str">
            <v>Government Grants</v>
          </cell>
          <cell r="K1284" t="str">
            <v>I101 Government Grants</v>
          </cell>
          <cell r="L1284" t="str">
            <v>I1</v>
          </cell>
          <cell r="M1284" t="str">
            <v>Net Budget Requirement</v>
          </cell>
          <cell r="N1284" t="str">
            <v>I1 Net Budget Requirement</v>
          </cell>
          <cell r="O1284" t="str">
            <v>KP01</v>
          </cell>
        </row>
        <row r="1285">
          <cell r="A1285">
            <v>910404</v>
          </cell>
          <cell r="B1285" t="str">
            <v>DCLG Grant</v>
          </cell>
          <cell r="C1285" t="str">
            <v>I10101030</v>
          </cell>
          <cell r="D1285" t="str">
            <v>General Police Grant</v>
          </cell>
          <cell r="E1285" t="str">
            <v>I10101030 General Police Grant</v>
          </cell>
          <cell r="F1285" t="str">
            <v>I10101</v>
          </cell>
          <cell r="G1285" t="str">
            <v>General Grant Income</v>
          </cell>
          <cell r="H1285" t="str">
            <v>I10101 General Grant Income</v>
          </cell>
          <cell r="I1285" t="str">
            <v>I101</v>
          </cell>
          <cell r="J1285" t="str">
            <v>Government Grants</v>
          </cell>
          <cell r="K1285" t="str">
            <v>I101 Government Grants</v>
          </cell>
          <cell r="L1285" t="str">
            <v>I1</v>
          </cell>
          <cell r="M1285" t="str">
            <v>Net Budget Requirement</v>
          </cell>
          <cell r="N1285" t="str">
            <v>I1 Net Budget Requirement</v>
          </cell>
          <cell r="O1285" t="str">
            <v>KP01</v>
          </cell>
        </row>
        <row r="1286">
          <cell r="A1286">
            <v>910600</v>
          </cell>
          <cell r="B1286" t="str">
            <v>Capital Grants</v>
          </cell>
          <cell r="C1286" t="str">
            <v>I10101040</v>
          </cell>
          <cell r="D1286" t="str">
            <v>Non Specific Capital Grant</v>
          </cell>
          <cell r="E1286" t="str">
            <v>I10101040 Non Specific Capital Grant</v>
          </cell>
          <cell r="F1286" t="str">
            <v>I10101</v>
          </cell>
          <cell r="G1286" t="str">
            <v>General Grant Income</v>
          </cell>
          <cell r="H1286" t="str">
            <v>I10101 General Grant Income</v>
          </cell>
          <cell r="I1286" t="str">
            <v>I101</v>
          </cell>
          <cell r="J1286" t="str">
            <v>Government Grants</v>
          </cell>
          <cell r="K1286" t="str">
            <v>I101 Government Grants</v>
          </cell>
          <cell r="L1286" t="str">
            <v>I1</v>
          </cell>
          <cell r="M1286" t="str">
            <v>Net Budget Requirement</v>
          </cell>
          <cell r="N1286" t="str">
            <v>I1 Net Budget Requirement</v>
          </cell>
          <cell r="O1286" t="str">
            <v>KP01</v>
          </cell>
        </row>
        <row r="1287">
          <cell r="A1287">
            <v>910601</v>
          </cell>
          <cell r="B1287" t="str">
            <v>Govt Capital Grants Received in Advance</v>
          </cell>
          <cell r="C1287" t="str">
            <v>I10101040</v>
          </cell>
          <cell r="D1287" t="str">
            <v>Non Specific Capital Grant</v>
          </cell>
          <cell r="E1287" t="str">
            <v>I10101040 Non Specific Capital Grant</v>
          </cell>
          <cell r="F1287" t="str">
            <v>I10101</v>
          </cell>
          <cell r="G1287" t="str">
            <v>General Grant Income</v>
          </cell>
          <cell r="H1287" t="str">
            <v>I10101 General Grant Income</v>
          </cell>
          <cell r="I1287" t="str">
            <v>I101</v>
          </cell>
          <cell r="J1287" t="str">
            <v>Government Grants</v>
          </cell>
          <cell r="K1287" t="str">
            <v>I101 Government Grants</v>
          </cell>
          <cell r="L1287" t="str">
            <v>I1</v>
          </cell>
          <cell r="M1287" t="str">
            <v>Net Budget Requirement</v>
          </cell>
          <cell r="N1287" t="str">
            <v>I1 Net Budget Requirement</v>
          </cell>
          <cell r="O1287" t="str">
            <v>KP01</v>
          </cell>
        </row>
        <row r="1288">
          <cell r="A1288">
            <v>911000</v>
          </cell>
          <cell r="B1288" t="str">
            <v>Transfer Affecting SMR - Precept Impairm</v>
          </cell>
          <cell r="C1288" t="str">
            <v>I10201000</v>
          </cell>
          <cell r="D1288" t="str">
            <v>Council Tax Precept Income</v>
          </cell>
          <cell r="E1288" t="str">
            <v>I10201000 Council Tax Precept Income</v>
          </cell>
          <cell r="F1288" t="str">
            <v>I10201</v>
          </cell>
          <cell r="G1288" t="str">
            <v>Council Tax Precept Income</v>
          </cell>
          <cell r="H1288" t="str">
            <v>I10201 Council Tax Precept Income</v>
          </cell>
          <cell r="I1288" t="str">
            <v>I102</v>
          </cell>
          <cell r="J1288" t="str">
            <v>Local Government Precept</v>
          </cell>
          <cell r="K1288" t="str">
            <v>I102 Local Government Precept</v>
          </cell>
          <cell r="L1288" t="str">
            <v>I1</v>
          </cell>
          <cell r="M1288" t="str">
            <v>Net Budget Requirement</v>
          </cell>
          <cell r="N1288" t="str">
            <v>I1 Net Budget Requirement</v>
          </cell>
          <cell r="O1288" t="str">
            <v>KP01</v>
          </cell>
        </row>
        <row r="1289">
          <cell r="A1289">
            <v>911001</v>
          </cell>
          <cell r="B1289" t="str">
            <v>Council Tax Precepts</v>
          </cell>
          <cell r="C1289" t="str">
            <v>I10201000</v>
          </cell>
          <cell r="D1289" t="str">
            <v>Council Tax Precept Income</v>
          </cell>
          <cell r="E1289" t="str">
            <v>I10201000 Council Tax Precept Income</v>
          </cell>
          <cell r="F1289" t="str">
            <v>I10201</v>
          </cell>
          <cell r="G1289" t="str">
            <v>Council Tax Precept Income</v>
          </cell>
          <cell r="H1289" t="str">
            <v>I10201 Council Tax Precept Income</v>
          </cell>
          <cell r="I1289" t="str">
            <v>I102</v>
          </cell>
          <cell r="J1289" t="str">
            <v>Local Government Precept</v>
          </cell>
          <cell r="K1289" t="str">
            <v>I102 Local Government Precept</v>
          </cell>
          <cell r="L1289" t="str">
            <v>I1</v>
          </cell>
          <cell r="M1289" t="str">
            <v>Net Budget Requirement</v>
          </cell>
          <cell r="N1289" t="str">
            <v>I1 Net Budget Requirement</v>
          </cell>
          <cell r="O1289" t="str">
            <v>KP01</v>
          </cell>
        </row>
        <row r="1290">
          <cell r="A1290">
            <v>911002</v>
          </cell>
          <cell r="B1290" t="str">
            <v>Collection Fund Surplus/Deficit</v>
          </cell>
          <cell r="C1290" t="str">
            <v>I10201000</v>
          </cell>
          <cell r="D1290" t="str">
            <v>Council Tax Precept Income</v>
          </cell>
          <cell r="E1290" t="str">
            <v>I10201000 Council Tax Precept Income</v>
          </cell>
          <cell r="F1290" t="str">
            <v>I10201</v>
          </cell>
          <cell r="G1290" t="str">
            <v>Council Tax Precept Income</v>
          </cell>
          <cell r="H1290" t="str">
            <v>I10201 Council Tax Precept Income</v>
          </cell>
          <cell r="I1290" t="str">
            <v>I102</v>
          </cell>
          <cell r="J1290" t="str">
            <v>Local Government Precept</v>
          </cell>
          <cell r="K1290" t="str">
            <v>I102 Local Government Precept</v>
          </cell>
          <cell r="L1290" t="str">
            <v>I1</v>
          </cell>
          <cell r="M1290" t="str">
            <v>Net Budget Requirement</v>
          </cell>
          <cell r="N1290" t="str">
            <v>I1 Net Budget Requirement</v>
          </cell>
          <cell r="O1290" t="str">
            <v>KP01</v>
          </cell>
        </row>
        <row r="1291">
          <cell r="A1291">
            <v>911003</v>
          </cell>
          <cell r="B1291" t="str">
            <v>Collection Fund Addit Surplus/Deficit</v>
          </cell>
          <cell r="C1291" t="str">
            <v>I10201000</v>
          </cell>
          <cell r="D1291" t="str">
            <v>Council Tax Precept Income</v>
          </cell>
          <cell r="E1291" t="str">
            <v>I10201000 Council Tax Precept Income</v>
          </cell>
          <cell r="F1291" t="str">
            <v>I10201</v>
          </cell>
          <cell r="G1291" t="str">
            <v>Council Tax Precept Income</v>
          </cell>
          <cell r="H1291" t="str">
            <v>I10201 Council Tax Precept Income</v>
          </cell>
          <cell r="I1291" t="str">
            <v>I102</v>
          </cell>
          <cell r="J1291" t="str">
            <v>Local Government Precept</v>
          </cell>
          <cell r="K1291" t="str">
            <v>I102 Local Government Precept</v>
          </cell>
          <cell r="L1291" t="str">
            <v>I1</v>
          </cell>
          <cell r="M1291" t="str">
            <v>Net Budget Requirement</v>
          </cell>
          <cell r="N1291" t="str">
            <v>I1 Net Budget Requirement</v>
          </cell>
          <cell r="O1291" t="str">
            <v>KP01</v>
          </cell>
        </row>
        <row r="1292">
          <cell r="A1292">
            <v>921000</v>
          </cell>
          <cell r="B1292" t="str">
            <v>Home Office Pension Fund Grant</v>
          </cell>
          <cell r="C1292" t="str">
            <v>I20100000</v>
          </cell>
          <cell r="D1292" t="str">
            <v xml:space="preserve">Central Government Funding - Specific </v>
          </cell>
          <cell r="E1292" t="str">
            <v xml:space="preserve">I20100000 Central Government Funding - Specific </v>
          </cell>
          <cell r="F1292" t="str">
            <v>I20100</v>
          </cell>
          <cell r="G1292" t="str">
            <v xml:space="preserve">Central Government Funding - Specific </v>
          </cell>
          <cell r="H1292" t="str">
            <v xml:space="preserve">I20100 Central Government Funding - Specific </v>
          </cell>
          <cell r="I1292" t="str">
            <v>I201</v>
          </cell>
          <cell r="J1292" t="str">
            <v>Government &amp; Overseas Funding</v>
          </cell>
          <cell r="K1292" t="str">
            <v>I201 Government &amp; Overseas Funding</v>
          </cell>
          <cell r="L1292" t="str">
            <v>I2</v>
          </cell>
          <cell r="M1292" t="str">
            <v>Grant, Trading &amp; Reimbursement Income</v>
          </cell>
          <cell r="N1292" t="str">
            <v>I2 Grant, Trading &amp; Reimbursement Income</v>
          </cell>
          <cell r="O1292" t="str">
            <v>KP01</v>
          </cell>
        </row>
        <row r="1293">
          <cell r="A1293">
            <v>921001</v>
          </cell>
          <cell r="B1293" t="str">
            <v>National Security Grants</v>
          </cell>
          <cell r="C1293" t="str">
            <v>I20100000</v>
          </cell>
          <cell r="D1293" t="str">
            <v xml:space="preserve">Central Government Funding - Specific </v>
          </cell>
          <cell r="E1293" t="str">
            <v xml:space="preserve">I20100000 Central Government Funding - Specific </v>
          </cell>
          <cell r="F1293" t="str">
            <v>I20100</v>
          </cell>
          <cell r="G1293" t="str">
            <v xml:space="preserve">Central Government Funding - Specific </v>
          </cell>
          <cell r="H1293" t="str">
            <v xml:space="preserve">I20100 Central Government Funding - Specific </v>
          </cell>
          <cell r="I1293" t="str">
            <v>I201</v>
          </cell>
          <cell r="J1293" t="str">
            <v>Government &amp; Overseas Funding</v>
          </cell>
          <cell r="K1293" t="str">
            <v>I201 Government &amp; Overseas Funding</v>
          </cell>
          <cell r="L1293" t="str">
            <v>I2</v>
          </cell>
          <cell r="M1293" t="str">
            <v>Grant, Trading &amp; Reimbursement Income</v>
          </cell>
          <cell r="N1293" t="str">
            <v>I2 Grant, Trading &amp; Reimbursement Income</v>
          </cell>
          <cell r="O1293" t="str">
            <v>KP01</v>
          </cell>
        </row>
        <row r="1294">
          <cell r="A1294">
            <v>921002</v>
          </cell>
          <cell r="B1294" t="str">
            <v>Dedicated Security Grant</v>
          </cell>
          <cell r="C1294" t="str">
            <v>I20100000</v>
          </cell>
          <cell r="D1294" t="str">
            <v xml:space="preserve">Central Government Funding - Specific </v>
          </cell>
          <cell r="E1294" t="str">
            <v xml:space="preserve">I20100000 Central Government Funding - Specific </v>
          </cell>
          <cell r="F1294" t="str">
            <v>I20100</v>
          </cell>
          <cell r="G1294" t="str">
            <v xml:space="preserve">Central Government Funding - Specific </v>
          </cell>
          <cell r="H1294" t="str">
            <v xml:space="preserve">I20100 Central Government Funding - Specific </v>
          </cell>
          <cell r="I1294" t="str">
            <v>I201</v>
          </cell>
          <cell r="J1294" t="str">
            <v>Government &amp; Overseas Funding</v>
          </cell>
          <cell r="K1294" t="str">
            <v>I201 Government &amp; Overseas Funding</v>
          </cell>
          <cell r="L1294" t="str">
            <v>I2</v>
          </cell>
          <cell r="M1294" t="str">
            <v>Grant, Trading &amp; Reimbursement Income</v>
          </cell>
          <cell r="N1294" t="str">
            <v>I2 Grant, Trading &amp; Reimbursement Income</v>
          </cell>
          <cell r="O1294" t="str">
            <v>KP01</v>
          </cell>
        </row>
        <row r="1295">
          <cell r="A1295">
            <v>921003</v>
          </cell>
          <cell r="B1295" t="str">
            <v>Neighbourhood Policing Fund</v>
          </cell>
          <cell r="C1295" t="str">
            <v>I20100000</v>
          </cell>
          <cell r="D1295" t="str">
            <v xml:space="preserve">Central Government Funding - Specific </v>
          </cell>
          <cell r="E1295" t="str">
            <v xml:space="preserve">I20100000 Central Government Funding - Specific </v>
          </cell>
          <cell r="F1295" t="str">
            <v>I20100</v>
          </cell>
          <cell r="G1295" t="str">
            <v xml:space="preserve">Central Government Funding - Specific </v>
          </cell>
          <cell r="H1295" t="str">
            <v xml:space="preserve">I20100 Central Government Funding - Specific </v>
          </cell>
          <cell r="I1295" t="str">
            <v>I201</v>
          </cell>
          <cell r="J1295" t="str">
            <v>Government &amp; Overseas Funding</v>
          </cell>
          <cell r="K1295" t="str">
            <v>I201 Government &amp; Overseas Funding</v>
          </cell>
          <cell r="L1295" t="str">
            <v>I2</v>
          </cell>
          <cell r="M1295" t="str">
            <v>Grant, Trading &amp; Reimbursement Income</v>
          </cell>
          <cell r="N1295" t="str">
            <v>I2 Grant, Trading &amp; Reimbursement Income</v>
          </cell>
          <cell r="O1295" t="str">
            <v>KP01</v>
          </cell>
        </row>
        <row r="1296">
          <cell r="A1296">
            <v>921004</v>
          </cell>
          <cell r="B1296" t="str">
            <v>Criminal Rec Bureau Grant</v>
          </cell>
          <cell r="C1296" t="str">
            <v>I20100000</v>
          </cell>
          <cell r="D1296" t="str">
            <v xml:space="preserve">Central Government Funding - Specific </v>
          </cell>
          <cell r="E1296" t="str">
            <v xml:space="preserve">I20100000 Central Government Funding - Specific </v>
          </cell>
          <cell r="F1296" t="str">
            <v>I20100</v>
          </cell>
          <cell r="G1296" t="str">
            <v xml:space="preserve">Central Government Funding - Specific </v>
          </cell>
          <cell r="H1296" t="str">
            <v xml:space="preserve">I20100 Central Government Funding - Specific </v>
          </cell>
          <cell r="I1296" t="str">
            <v>I201</v>
          </cell>
          <cell r="J1296" t="str">
            <v>Government &amp; Overseas Funding</v>
          </cell>
          <cell r="K1296" t="str">
            <v>I201 Government &amp; Overseas Funding</v>
          </cell>
          <cell r="L1296" t="str">
            <v>I2</v>
          </cell>
          <cell r="M1296" t="str">
            <v>Grant, Trading &amp; Reimbursement Income</v>
          </cell>
          <cell r="N1296" t="str">
            <v>I2 Grant, Trading &amp; Reimbursement Income</v>
          </cell>
          <cell r="O1296" t="str">
            <v>KP01</v>
          </cell>
        </row>
        <row r="1297">
          <cell r="A1297">
            <v>921005</v>
          </cell>
          <cell r="B1297" t="str">
            <v>ACPO (Tam) Extraordinary Fund</v>
          </cell>
          <cell r="C1297" t="str">
            <v>I20100000</v>
          </cell>
          <cell r="D1297" t="str">
            <v xml:space="preserve">Central Government Funding - Specific </v>
          </cell>
          <cell r="E1297" t="str">
            <v xml:space="preserve">I20100000 Central Government Funding - Specific </v>
          </cell>
          <cell r="F1297" t="str">
            <v>I20100</v>
          </cell>
          <cell r="G1297" t="str">
            <v xml:space="preserve">Central Government Funding - Specific </v>
          </cell>
          <cell r="H1297" t="str">
            <v xml:space="preserve">I20100 Central Government Funding - Specific </v>
          </cell>
          <cell r="I1297" t="str">
            <v>I201</v>
          </cell>
          <cell r="J1297" t="str">
            <v>Government &amp; Overseas Funding</v>
          </cell>
          <cell r="K1297" t="str">
            <v>I201 Government &amp; Overseas Funding</v>
          </cell>
          <cell r="L1297" t="str">
            <v>I2</v>
          </cell>
          <cell r="M1297" t="str">
            <v>Grant, Trading &amp; Reimbursement Income</v>
          </cell>
          <cell r="N1297" t="str">
            <v>I2 Grant, Trading &amp; Reimbursement Income</v>
          </cell>
          <cell r="O1297" t="str">
            <v>KP01</v>
          </cell>
        </row>
        <row r="1298">
          <cell r="A1298">
            <v>921006</v>
          </cell>
          <cell r="B1298" t="str">
            <v>Proceeds of crime act H O Grant</v>
          </cell>
          <cell r="C1298" t="str">
            <v>I20100000</v>
          </cell>
          <cell r="D1298" t="str">
            <v xml:space="preserve">Central Government Funding - Specific </v>
          </cell>
          <cell r="E1298" t="str">
            <v xml:space="preserve">I20100000 Central Government Funding - Specific </v>
          </cell>
          <cell r="F1298" t="str">
            <v>I20100</v>
          </cell>
          <cell r="G1298" t="str">
            <v xml:space="preserve">Central Government Funding - Specific </v>
          </cell>
          <cell r="H1298" t="str">
            <v xml:space="preserve">I20100 Central Government Funding - Specific </v>
          </cell>
          <cell r="I1298" t="str">
            <v>I201</v>
          </cell>
          <cell r="J1298" t="str">
            <v>Government &amp; Overseas Funding</v>
          </cell>
          <cell r="K1298" t="str">
            <v>I201 Government &amp; Overseas Funding</v>
          </cell>
          <cell r="L1298" t="str">
            <v>I2</v>
          </cell>
          <cell r="M1298" t="str">
            <v>Grant, Trading &amp; Reimbursement Income</v>
          </cell>
          <cell r="N1298" t="str">
            <v>I2 Grant, Trading &amp; Reimbursement Income</v>
          </cell>
          <cell r="O1298" t="str">
            <v>KP01</v>
          </cell>
        </row>
        <row r="1299">
          <cell r="A1299">
            <v>921007</v>
          </cell>
          <cell r="B1299" t="str">
            <v>Home Office Olympic 2012 Grant</v>
          </cell>
          <cell r="C1299" t="str">
            <v>I20100000</v>
          </cell>
          <cell r="D1299" t="str">
            <v xml:space="preserve">Central Government Funding - Specific </v>
          </cell>
          <cell r="E1299" t="str">
            <v xml:space="preserve">I20100000 Central Government Funding - Specific </v>
          </cell>
          <cell r="F1299" t="str">
            <v>I20100</v>
          </cell>
          <cell r="G1299" t="str">
            <v xml:space="preserve">Central Government Funding - Specific </v>
          </cell>
          <cell r="H1299" t="str">
            <v xml:space="preserve">I20100 Central Government Funding - Specific </v>
          </cell>
          <cell r="I1299" t="str">
            <v>I201</v>
          </cell>
          <cell r="J1299" t="str">
            <v>Government &amp; Overseas Funding</v>
          </cell>
          <cell r="K1299" t="str">
            <v>I201 Government &amp; Overseas Funding</v>
          </cell>
          <cell r="L1299" t="str">
            <v>I2</v>
          </cell>
          <cell r="M1299" t="str">
            <v>Grant, Trading &amp; Reimbursement Income</v>
          </cell>
          <cell r="N1299" t="str">
            <v>I2 Grant, Trading &amp; Reimbursement Income</v>
          </cell>
          <cell r="O1299" t="str">
            <v>KP01</v>
          </cell>
        </row>
        <row r="1300">
          <cell r="A1300">
            <v>921008</v>
          </cell>
          <cell r="B1300" t="str">
            <v>Foreign Office (Albania) Grant</v>
          </cell>
          <cell r="C1300" t="str">
            <v>I20100000</v>
          </cell>
          <cell r="D1300" t="str">
            <v xml:space="preserve">Central Government Funding - Specific </v>
          </cell>
          <cell r="E1300" t="str">
            <v xml:space="preserve">I20100000 Central Government Funding - Specific </v>
          </cell>
          <cell r="F1300" t="str">
            <v>I20100</v>
          </cell>
          <cell r="G1300" t="str">
            <v xml:space="preserve">Central Government Funding - Specific </v>
          </cell>
          <cell r="H1300" t="str">
            <v xml:space="preserve">I20100 Central Government Funding - Specific </v>
          </cell>
          <cell r="I1300" t="str">
            <v>I201</v>
          </cell>
          <cell r="J1300" t="str">
            <v>Government &amp; Overseas Funding</v>
          </cell>
          <cell r="K1300" t="str">
            <v>I201 Government &amp; Overseas Funding</v>
          </cell>
          <cell r="L1300" t="str">
            <v>I2</v>
          </cell>
          <cell r="M1300" t="str">
            <v>Grant, Trading &amp; Reimbursement Income</v>
          </cell>
          <cell r="N1300" t="str">
            <v>I2 Grant, Trading &amp; Reimbursement Income</v>
          </cell>
          <cell r="O1300" t="str">
            <v>KP01</v>
          </cell>
        </row>
        <row r="1301">
          <cell r="A1301">
            <v>921009</v>
          </cell>
          <cell r="B1301" t="str">
            <v>Misc Home Office Grants</v>
          </cell>
          <cell r="C1301" t="str">
            <v>I20100000</v>
          </cell>
          <cell r="D1301" t="str">
            <v xml:space="preserve">Central Government Funding - Specific </v>
          </cell>
          <cell r="E1301" t="str">
            <v xml:space="preserve">I20100000 Central Government Funding - Specific </v>
          </cell>
          <cell r="F1301" t="str">
            <v>I20100</v>
          </cell>
          <cell r="G1301" t="str">
            <v xml:space="preserve">Central Government Funding - Specific </v>
          </cell>
          <cell r="H1301" t="str">
            <v xml:space="preserve">I20100 Central Government Funding - Specific </v>
          </cell>
          <cell r="I1301" t="str">
            <v>I201</v>
          </cell>
          <cell r="J1301" t="str">
            <v>Government &amp; Overseas Funding</v>
          </cell>
          <cell r="K1301" t="str">
            <v>I201 Government &amp; Overseas Funding</v>
          </cell>
          <cell r="L1301" t="str">
            <v>I2</v>
          </cell>
          <cell r="M1301" t="str">
            <v>Grant, Trading &amp; Reimbursement Income</v>
          </cell>
          <cell r="N1301" t="str">
            <v>I2 Grant, Trading &amp; Reimbursement Income</v>
          </cell>
          <cell r="O1301" t="str">
            <v>KP01</v>
          </cell>
        </row>
        <row r="1302">
          <cell r="A1302">
            <v>921010</v>
          </cell>
          <cell r="B1302" t="str">
            <v>Council Tax Freeze Scheme Grant</v>
          </cell>
          <cell r="C1302" t="str">
            <v>I20100000</v>
          </cell>
          <cell r="D1302" t="str">
            <v xml:space="preserve">Central Government Funding - Specific </v>
          </cell>
          <cell r="E1302" t="str">
            <v xml:space="preserve">I20100000 Central Government Funding - Specific </v>
          </cell>
          <cell r="F1302" t="str">
            <v>I20100</v>
          </cell>
          <cell r="G1302" t="str">
            <v xml:space="preserve">Central Government Funding - Specific </v>
          </cell>
          <cell r="H1302" t="str">
            <v xml:space="preserve">I20100 Central Government Funding - Specific </v>
          </cell>
          <cell r="I1302" t="str">
            <v>I201</v>
          </cell>
          <cell r="J1302" t="str">
            <v>Government &amp; Overseas Funding</v>
          </cell>
          <cell r="K1302" t="str">
            <v>I201 Government &amp; Overseas Funding</v>
          </cell>
          <cell r="L1302" t="str">
            <v>I2</v>
          </cell>
          <cell r="M1302" t="str">
            <v>Grant, Trading &amp; Reimbursement Income</v>
          </cell>
          <cell r="N1302" t="str">
            <v>I2 Grant, Trading &amp; Reimbursement Income</v>
          </cell>
          <cell r="O1302" t="str">
            <v>KP01</v>
          </cell>
        </row>
        <row r="1303">
          <cell r="A1303">
            <v>921011</v>
          </cell>
          <cell r="B1303" t="str">
            <v>Central Government Funding - Specific</v>
          </cell>
          <cell r="C1303" t="str">
            <v>I20100000</v>
          </cell>
          <cell r="D1303" t="str">
            <v xml:space="preserve">Central Government Funding - Specific </v>
          </cell>
          <cell r="E1303" t="str">
            <v xml:space="preserve">I20100000 Central Government Funding - Specific </v>
          </cell>
          <cell r="F1303" t="str">
            <v>I20100</v>
          </cell>
          <cell r="G1303" t="str">
            <v xml:space="preserve">Central Government Funding - Specific </v>
          </cell>
          <cell r="H1303" t="str">
            <v xml:space="preserve">I20100 Central Government Funding - Specific </v>
          </cell>
          <cell r="I1303" t="str">
            <v>I201</v>
          </cell>
          <cell r="J1303" t="str">
            <v>Government &amp; Overseas Funding</v>
          </cell>
          <cell r="K1303" t="str">
            <v>I201 Government &amp; Overseas Funding</v>
          </cell>
          <cell r="L1303" t="str">
            <v>I2</v>
          </cell>
          <cell r="M1303" t="str">
            <v>Grant, Trading &amp; Reimbursement Income</v>
          </cell>
          <cell r="N1303" t="str">
            <v>I2 Grant, Trading &amp; Reimbursement Income</v>
          </cell>
          <cell r="O1303" t="str">
            <v>KP01</v>
          </cell>
        </row>
        <row r="1304">
          <cell r="A1304">
            <v>921012</v>
          </cell>
          <cell r="B1304" t="str">
            <v>PCSO Grant</v>
          </cell>
          <cell r="C1304" t="str">
            <v>I20100000</v>
          </cell>
          <cell r="D1304" t="str">
            <v xml:space="preserve">Central Government Funding - Specific </v>
          </cell>
          <cell r="E1304" t="str">
            <v xml:space="preserve">I20100000 Central Government Funding - Specific </v>
          </cell>
          <cell r="F1304" t="str">
            <v>I20100</v>
          </cell>
          <cell r="G1304" t="str">
            <v xml:space="preserve">Central Government Funding - Specific </v>
          </cell>
          <cell r="H1304" t="str">
            <v xml:space="preserve">I20100 Central Government Funding - Specific </v>
          </cell>
          <cell r="I1304" t="str">
            <v>I201</v>
          </cell>
          <cell r="J1304" t="str">
            <v>Government &amp; Overseas Funding</v>
          </cell>
          <cell r="K1304" t="str">
            <v>I201 Government &amp; Overseas Funding</v>
          </cell>
          <cell r="L1304" t="str">
            <v>I2</v>
          </cell>
          <cell r="M1304" t="str">
            <v>Grant, Trading &amp; Reimbursement Income</v>
          </cell>
          <cell r="N1304" t="str">
            <v>I2 Grant, Trading &amp; Reimbursement Income</v>
          </cell>
          <cell r="O1304" t="str">
            <v>KP01</v>
          </cell>
        </row>
        <row r="1305">
          <cell r="A1305">
            <v>921013</v>
          </cell>
          <cell r="B1305" t="str">
            <v>Counter Terrorism Grant</v>
          </cell>
          <cell r="C1305" t="str">
            <v>I20100000</v>
          </cell>
          <cell r="D1305" t="str">
            <v xml:space="preserve">Central Government Funding - Specific </v>
          </cell>
          <cell r="E1305" t="str">
            <v xml:space="preserve">I20100000 Central Government Funding - Specific </v>
          </cell>
          <cell r="F1305" t="str">
            <v>I20100</v>
          </cell>
          <cell r="G1305" t="str">
            <v xml:space="preserve">Central Government Funding - Specific </v>
          </cell>
          <cell r="H1305" t="str">
            <v xml:space="preserve">I20100 Central Government Funding - Specific </v>
          </cell>
          <cell r="I1305" t="str">
            <v>I201</v>
          </cell>
          <cell r="J1305" t="str">
            <v>Government &amp; Overseas Funding</v>
          </cell>
          <cell r="K1305" t="str">
            <v>I201 Government &amp; Overseas Funding</v>
          </cell>
          <cell r="L1305" t="str">
            <v>I2</v>
          </cell>
          <cell r="M1305" t="str">
            <v>Grant, Trading &amp; Reimbursement Income</v>
          </cell>
          <cell r="N1305" t="str">
            <v>I2 Grant, Trading &amp; Reimbursement Income</v>
          </cell>
          <cell r="O1305" t="str">
            <v>KP01</v>
          </cell>
        </row>
        <row r="1306">
          <cell r="A1306">
            <v>921100</v>
          </cell>
          <cell r="B1306" t="str">
            <v>Central Government - Specific Capital Gr</v>
          </cell>
          <cell r="C1306" t="str">
            <v>I20100100</v>
          </cell>
          <cell r="D1306" t="str">
            <v>Central Government - Specific Capital Grant</v>
          </cell>
          <cell r="E1306" t="str">
            <v>I20100100 Central Government - Specific Capital Grant</v>
          </cell>
          <cell r="F1306" t="str">
            <v>I20100</v>
          </cell>
          <cell r="G1306" t="str">
            <v xml:space="preserve">Central Government Funding - Specific </v>
          </cell>
          <cell r="H1306" t="str">
            <v xml:space="preserve">I20100 Central Government Funding - Specific </v>
          </cell>
          <cell r="I1306" t="str">
            <v>I201</v>
          </cell>
          <cell r="J1306" t="str">
            <v>Government &amp; Overseas Funding</v>
          </cell>
          <cell r="K1306" t="str">
            <v>I201 Government &amp; Overseas Funding</v>
          </cell>
          <cell r="L1306" t="str">
            <v>I2</v>
          </cell>
          <cell r="M1306" t="str">
            <v>Grant, Trading &amp; Reimbursement Income</v>
          </cell>
          <cell r="N1306" t="str">
            <v>I2 Grant, Trading &amp; Reimbursement Income</v>
          </cell>
          <cell r="O1306" t="str">
            <v>KP01</v>
          </cell>
        </row>
        <row r="1307">
          <cell r="A1307">
            <v>921200</v>
          </cell>
          <cell r="B1307" t="str">
            <v>Overseas Funding - European</v>
          </cell>
          <cell r="C1307" t="str">
            <v>I20101000</v>
          </cell>
          <cell r="D1307" t="str">
            <v>Overseas Funding - European</v>
          </cell>
          <cell r="E1307" t="str">
            <v>I20101000 Overseas Funding - European</v>
          </cell>
          <cell r="F1307" t="str">
            <v>I20101</v>
          </cell>
          <cell r="G1307" t="str">
            <v>Overseas Funding</v>
          </cell>
          <cell r="H1307" t="str">
            <v>I20101 Overseas Funding</v>
          </cell>
          <cell r="I1307" t="str">
            <v>I201</v>
          </cell>
          <cell r="J1307" t="str">
            <v>Government &amp; Overseas Funding</v>
          </cell>
          <cell r="K1307" t="str">
            <v>I201 Government &amp; Overseas Funding</v>
          </cell>
          <cell r="L1307" t="str">
            <v>I2</v>
          </cell>
          <cell r="M1307" t="str">
            <v>Grant, Trading &amp; Reimbursement Income</v>
          </cell>
          <cell r="N1307" t="str">
            <v>I2 Grant, Trading &amp; Reimbursement Income</v>
          </cell>
          <cell r="O1307" t="str">
            <v>KP01</v>
          </cell>
        </row>
        <row r="1308">
          <cell r="A1308">
            <v>921201</v>
          </cell>
          <cell r="B1308" t="str">
            <v>FIIP EU Grant</v>
          </cell>
          <cell r="C1308" t="str">
            <v>I20101000</v>
          </cell>
          <cell r="D1308" t="str">
            <v>Overseas Funding - European</v>
          </cell>
          <cell r="E1308" t="str">
            <v>I20101000 Overseas Funding - European</v>
          </cell>
          <cell r="F1308" t="str">
            <v>I20101</v>
          </cell>
          <cell r="G1308" t="str">
            <v>Overseas Funding</v>
          </cell>
          <cell r="H1308" t="str">
            <v>I20101 Overseas Funding</v>
          </cell>
          <cell r="I1308" t="str">
            <v>I201</v>
          </cell>
          <cell r="J1308" t="str">
            <v>Government &amp; Overseas Funding</v>
          </cell>
          <cell r="K1308" t="str">
            <v>I201 Government &amp; Overseas Funding</v>
          </cell>
          <cell r="L1308" t="str">
            <v>I2</v>
          </cell>
          <cell r="M1308" t="str">
            <v>Grant, Trading &amp; Reimbursement Income</v>
          </cell>
          <cell r="N1308" t="str">
            <v>I2 Grant, Trading &amp; Reimbursement Income</v>
          </cell>
          <cell r="O1308" t="str">
            <v>KP01</v>
          </cell>
        </row>
        <row r="1309">
          <cell r="A1309">
            <v>921300</v>
          </cell>
          <cell r="B1309" t="str">
            <v>Overseas Funding - Non European</v>
          </cell>
          <cell r="C1309" t="str">
            <v>I20101100</v>
          </cell>
          <cell r="D1309" t="str">
            <v>Overseas Funding - Non European</v>
          </cell>
          <cell r="E1309" t="str">
            <v>I20101100 Overseas Funding - Non European</v>
          </cell>
          <cell r="F1309" t="str">
            <v>I20101</v>
          </cell>
          <cell r="G1309" t="str">
            <v>Overseas Funding</v>
          </cell>
          <cell r="H1309" t="str">
            <v>I20101 Overseas Funding</v>
          </cell>
          <cell r="I1309" t="str">
            <v>I201</v>
          </cell>
          <cell r="J1309" t="str">
            <v>Government &amp; Overseas Funding</v>
          </cell>
          <cell r="K1309" t="str">
            <v>I201 Government &amp; Overseas Funding</v>
          </cell>
          <cell r="L1309" t="str">
            <v>I2</v>
          </cell>
          <cell r="M1309" t="str">
            <v>Grant, Trading &amp; Reimbursement Income</v>
          </cell>
          <cell r="N1309" t="str">
            <v>I2 Grant, Trading &amp; Reimbursement Income</v>
          </cell>
          <cell r="O1309" t="str">
            <v>KP01</v>
          </cell>
        </row>
        <row r="1310">
          <cell r="A1310">
            <v>921400</v>
          </cell>
          <cell r="B1310" t="str">
            <v>Other Funding</v>
          </cell>
          <cell r="C1310" t="str">
            <v>I20102000</v>
          </cell>
          <cell r="D1310" t="str">
            <v>Other Funding</v>
          </cell>
          <cell r="E1310" t="str">
            <v>I20102000 Other Funding</v>
          </cell>
          <cell r="F1310" t="str">
            <v>I20102</v>
          </cell>
          <cell r="G1310" t="str">
            <v>Other Funding</v>
          </cell>
          <cell r="H1310" t="str">
            <v>I20102 Other Funding</v>
          </cell>
          <cell r="I1310" t="str">
            <v>I201</v>
          </cell>
          <cell r="J1310" t="str">
            <v>Government &amp; Overseas Funding</v>
          </cell>
          <cell r="K1310" t="str">
            <v>I201 Government &amp; Overseas Funding</v>
          </cell>
          <cell r="L1310" t="str">
            <v>I2</v>
          </cell>
          <cell r="M1310" t="str">
            <v>Grant, Trading &amp; Reimbursement Income</v>
          </cell>
          <cell r="N1310" t="str">
            <v>I2 Grant, Trading &amp; Reimbursement Income</v>
          </cell>
          <cell r="O1310" t="str">
            <v>KP01</v>
          </cell>
        </row>
        <row r="1311">
          <cell r="A1311">
            <v>921500</v>
          </cell>
          <cell r="B1311" t="str">
            <v>Other</v>
          </cell>
          <cell r="C1311" t="str">
            <v>I20102100</v>
          </cell>
          <cell r="D1311" t="str">
            <v>Non Specific Capital Contributions</v>
          </cell>
          <cell r="E1311" t="str">
            <v>I20102100 Non Specific Capital Contributions</v>
          </cell>
          <cell r="F1311" t="str">
            <v>I20102</v>
          </cell>
          <cell r="G1311" t="str">
            <v>Other Funding</v>
          </cell>
          <cell r="H1311" t="str">
            <v>I20102 Other Funding</v>
          </cell>
          <cell r="I1311" t="str">
            <v>I201</v>
          </cell>
          <cell r="J1311" t="str">
            <v>Government &amp; Overseas Funding</v>
          </cell>
          <cell r="K1311" t="str">
            <v>I201 Government &amp; Overseas Funding</v>
          </cell>
          <cell r="L1311" t="str">
            <v>I2</v>
          </cell>
          <cell r="M1311" t="str">
            <v>Grant, Trading &amp; Reimbursement Income</v>
          </cell>
          <cell r="N1311" t="str">
            <v>I2 Grant, Trading &amp; Reimbursement Income</v>
          </cell>
          <cell r="O1311" t="str">
            <v>KP01</v>
          </cell>
        </row>
        <row r="1312">
          <cell r="A1312">
            <v>921501</v>
          </cell>
          <cell r="B1312" t="str">
            <v>Capital Contributions</v>
          </cell>
          <cell r="C1312" t="str">
            <v>I20102100</v>
          </cell>
          <cell r="D1312" t="str">
            <v>Non Specific Capital Contributions</v>
          </cell>
          <cell r="E1312" t="str">
            <v>I20102100 Non Specific Capital Contributions</v>
          </cell>
          <cell r="F1312" t="str">
            <v>I20102</v>
          </cell>
          <cell r="G1312" t="str">
            <v>Other Funding</v>
          </cell>
          <cell r="H1312" t="str">
            <v>I20102 Other Funding</v>
          </cell>
          <cell r="I1312" t="str">
            <v>I201</v>
          </cell>
          <cell r="J1312" t="str">
            <v>Government &amp; Overseas Funding</v>
          </cell>
          <cell r="K1312" t="str">
            <v>I201 Government &amp; Overseas Funding</v>
          </cell>
          <cell r="L1312" t="str">
            <v>I2</v>
          </cell>
          <cell r="M1312" t="str">
            <v>Grant, Trading &amp; Reimbursement Income</v>
          </cell>
          <cell r="N1312" t="str">
            <v>I2 Grant, Trading &amp; Reimbursement Income</v>
          </cell>
          <cell r="O1312" t="str">
            <v>KP01</v>
          </cell>
        </row>
        <row r="1313">
          <cell r="A1313">
            <v>921502</v>
          </cell>
          <cell r="B1313" t="str">
            <v>Partner Capital Grants Received in Advan</v>
          </cell>
          <cell r="C1313" t="str">
            <v>I20102100</v>
          </cell>
          <cell r="D1313" t="str">
            <v>Non Specific Capital Contributions</v>
          </cell>
          <cell r="E1313" t="str">
            <v>I20102100 Non Specific Capital Contributions</v>
          </cell>
          <cell r="F1313" t="str">
            <v>I20102</v>
          </cell>
          <cell r="G1313" t="str">
            <v>Other Funding</v>
          </cell>
          <cell r="H1313" t="str">
            <v>I20102 Other Funding</v>
          </cell>
          <cell r="I1313" t="str">
            <v>I201</v>
          </cell>
          <cell r="J1313" t="str">
            <v>Government &amp; Overseas Funding</v>
          </cell>
          <cell r="K1313" t="str">
            <v>I201 Government &amp; Overseas Funding</v>
          </cell>
          <cell r="L1313" t="str">
            <v>I2</v>
          </cell>
          <cell r="M1313" t="str">
            <v>Grant, Trading &amp; Reimbursement Income</v>
          </cell>
          <cell r="N1313" t="str">
            <v>I2 Grant, Trading &amp; Reimbursement Income</v>
          </cell>
          <cell r="O1313" t="str">
            <v>KP01</v>
          </cell>
        </row>
        <row r="1314">
          <cell r="A1314">
            <v>922100</v>
          </cell>
          <cell r="B1314" t="str">
            <v>SRB ECC Income</v>
          </cell>
          <cell r="C1314" t="str">
            <v>I20200000</v>
          </cell>
          <cell r="D1314" t="str">
            <v>Local Government Funding - Specific / Partnership</v>
          </cell>
          <cell r="E1314" t="str">
            <v>I20200000 Local Government Funding - Specific / Partnership</v>
          </cell>
          <cell r="F1314" t="str">
            <v>I20200</v>
          </cell>
          <cell r="G1314" t="str">
            <v>Local Government Funding - Specific / Partnership</v>
          </cell>
          <cell r="H1314" t="str">
            <v>I20200 Local Government Funding - Specific / Partnership</v>
          </cell>
          <cell r="I1314" t="str">
            <v>I202</v>
          </cell>
          <cell r="J1314" t="str">
            <v>Local Government Specific / Partnership Funding</v>
          </cell>
          <cell r="K1314" t="str">
            <v>I202 Local Government Specific / Partnership Funding</v>
          </cell>
          <cell r="L1314" t="str">
            <v>I2</v>
          </cell>
          <cell r="M1314" t="str">
            <v>Grant, Trading &amp; Reimbursement Income</v>
          </cell>
          <cell r="N1314" t="str">
            <v>I2 Grant, Trading &amp; Reimbursement Income</v>
          </cell>
          <cell r="O1314" t="str">
            <v>KP01</v>
          </cell>
        </row>
        <row r="1315">
          <cell r="A1315">
            <v>922101</v>
          </cell>
          <cell r="B1315" t="str">
            <v>Partnership Funding</v>
          </cell>
          <cell r="C1315" t="str">
            <v>I20200000</v>
          </cell>
          <cell r="D1315" t="str">
            <v>Local Government Funding - Specific / Partnership</v>
          </cell>
          <cell r="E1315" t="str">
            <v>I20200000 Local Government Funding - Specific / Partnership</v>
          </cell>
          <cell r="F1315" t="str">
            <v>I20200</v>
          </cell>
          <cell r="G1315" t="str">
            <v>Local Government Funding - Specific / Partnership</v>
          </cell>
          <cell r="H1315" t="str">
            <v>I20200 Local Government Funding - Specific / Partnership</v>
          </cell>
          <cell r="I1315" t="str">
            <v>I202</v>
          </cell>
          <cell r="J1315" t="str">
            <v>Local Government Specific / Partnership Funding</v>
          </cell>
          <cell r="K1315" t="str">
            <v>I202 Local Government Specific / Partnership Funding</v>
          </cell>
          <cell r="L1315" t="str">
            <v>I2</v>
          </cell>
          <cell r="M1315" t="str">
            <v>Grant, Trading &amp; Reimbursement Income</v>
          </cell>
          <cell r="N1315" t="str">
            <v>I2 Grant, Trading &amp; Reimbursement Income</v>
          </cell>
          <cell r="O1315" t="str">
            <v>KP01</v>
          </cell>
        </row>
        <row r="1316">
          <cell r="A1316">
            <v>922102</v>
          </cell>
          <cell r="B1316" t="str">
            <v>Local Partnership Funding</v>
          </cell>
          <cell r="C1316" t="str">
            <v>I20200000</v>
          </cell>
          <cell r="D1316" t="str">
            <v>Local Government Funding - Specific / Partnership</v>
          </cell>
          <cell r="E1316" t="str">
            <v>I20200000 Local Government Funding - Specific / Partnership</v>
          </cell>
          <cell r="F1316" t="str">
            <v>I20200</v>
          </cell>
          <cell r="G1316" t="str">
            <v>Local Government Funding - Specific / Partnership</v>
          </cell>
          <cell r="H1316" t="str">
            <v>I20200 Local Government Funding - Specific / Partnership</v>
          </cell>
          <cell r="I1316" t="str">
            <v>I202</v>
          </cell>
          <cell r="J1316" t="str">
            <v>Local Government Specific / Partnership Funding</v>
          </cell>
          <cell r="K1316" t="str">
            <v>I202 Local Government Specific / Partnership Funding</v>
          </cell>
          <cell r="L1316" t="str">
            <v>I2</v>
          </cell>
          <cell r="M1316" t="str">
            <v>Grant, Trading &amp; Reimbursement Income</v>
          </cell>
          <cell r="N1316" t="str">
            <v>I2 Grant, Trading &amp; Reimbursement Income</v>
          </cell>
          <cell r="O1316" t="str">
            <v>KP01</v>
          </cell>
        </row>
        <row r="1317">
          <cell r="A1317">
            <v>922103</v>
          </cell>
          <cell r="B1317" t="str">
            <v>LA PCSO Match Funding</v>
          </cell>
          <cell r="C1317" t="str">
            <v>I20200000</v>
          </cell>
          <cell r="D1317" t="str">
            <v>Local Government Funding - Specific / Partnership</v>
          </cell>
          <cell r="E1317" t="str">
            <v>I20200000 Local Government Funding - Specific / Partnership</v>
          </cell>
          <cell r="F1317" t="str">
            <v>I20200</v>
          </cell>
          <cell r="G1317" t="str">
            <v>Local Government Funding - Specific / Partnership</v>
          </cell>
          <cell r="H1317" t="str">
            <v>I20200 Local Government Funding - Specific / Partnership</v>
          </cell>
          <cell r="I1317" t="str">
            <v>I202</v>
          </cell>
          <cell r="J1317" t="str">
            <v>Local Government Specific / Partnership Funding</v>
          </cell>
          <cell r="K1317" t="str">
            <v>I202 Local Government Specific / Partnership Funding</v>
          </cell>
          <cell r="L1317" t="str">
            <v>I2</v>
          </cell>
          <cell r="M1317" t="str">
            <v>Grant, Trading &amp; Reimbursement Income</v>
          </cell>
          <cell r="N1317" t="str">
            <v>I2 Grant, Trading &amp; Reimbursement Income</v>
          </cell>
          <cell r="O1317" t="str">
            <v>KP01</v>
          </cell>
        </row>
        <row r="1318">
          <cell r="A1318">
            <v>922200</v>
          </cell>
          <cell r="B1318" t="str">
            <v>Local Gov't Fundng - Specific Capital Co</v>
          </cell>
          <cell r="C1318" t="str">
            <v>I20201000</v>
          </cell>
          <cell r="D1318" t="str">
            <v>Local Government Funding - Specific Capital Contribution</v>
          </cell>
          <cell r="E1318" t="str">
            <v>I20201000 Local Government Funding - Specific Capital Contribution</v>
          </cell>
          <cell r="F1318" t="str">
            <v>I20201</v>
          </cell>
          <cell r="G1318" t="str">
            <v>Local Government Funding - Specific Capital Grants</v>
          </cell>
          <cell r="H1318" t="str">
            <v>I20201 Local Government Funding - Specific Capital Grants</v>
          </cell>
          <cell r="I1318" t="str">
            <v>I202</v>
          </cell>
          <cell r="J1318" t="str">
            <v>Local Government Specific / Partnership Funding</v>
          </cell>
          <cell r="K1318" t="str">
            <v>I202 Local Government Specific / Partnership Funding</v>
          </cell>
          <cell r="L1318" t="str">
            <v>I2</v>
          </cell>
          <cell r="M1318" t="str">
            <v>Grant, Trading &amp; Reimbursement Income</v>
          </cell>
          <cell r="N1318" t="str">
            <v>I2 Grant, Trading &amp; Reimbursement Income</v>
          </cell>
          <cell r="O1318" t="str">
            <v>KP01</v>
          </cell>
        </row>
        <row r="1319">
          <cell r="A1319">
            <v>923000</v>
          </cell>
          <cell r="B1319" t="str">
            <v>Vehicles - Sales</v>
          </cell>
          <cell r="C1319" t="str">
            <v>I20300000</v>
          </cell>
          <cell r="D1319" t="str">
            <v>Sale of Assets &amp; Goods</v>
          </cell>
          <cell r="E1319" t="str">
            <v>I20300000 Sale of Assets &amp; Goods</v>
          </cell>
          <cell r="F1319" t="str">
            <v>I20300</v>
          </cell>
          <cell r="G1319" t="str">
            <v>Sale of Assets &amp; Goods</v>
          </cell>
          <cell r="H1319" t="str">
            <v>I20300 Sale of Assets &amp; Goods</v>
          </cell>
          <cell r="I1319" t="str">
            <v>I203</v>
          </cell>
          <cell r="J1319" t="str">
            <v>Sales, Fees, Charges &amp; Rents</v>
          </cell>
          <cell r="K1319" t="str">
            <v>I203 Sales, Fees, Charges &amp; Rents</v>
          </cell>
          <cell r="L1319" t="str">
            <v>I2</v>
          </cell>
          <cell r="M1319" t="str">
            <v>Grant, Trading &amp; Reimbursement Income</v>
          </cell>
          <cell r="N1319" t="str">
            <v>I2 Grant, Trading &amp; Reimbursement Income</v>
          </cell>
          <cell r="O1319" t="str">
            <v>KP01</v>
          </cell>
        </row>
        <row r="1320">
          <cell r="A1320">
            <v>923001</v>
          </cell>
          <cell r="B1320" t="str">
            <v>Plant &amp; Equipment - Sales</v>
          </cell>
          <cell r="C1320" t="str">
            <v>I20300000</v>
          </cell>
          <cell r="D1320" t="str">
            <v>Sale of Assets &amp; Goods</v>
          </cell>
          <cell r="E1320" t="str">
            <v>I20300000 Sale of Assets &amp; Goods</v>
          </cell>
          <cell r="F1320" t="str">
            <v>I20300</v>
          </cell>
          <cell r="G1320" t="str">
            <v>Sale of Assets &amp; Goods</v>
          </cell>
          <cell r="H1320" t="str">
            <v>I20300 Sale of Assets &amp; Goods</v>
          </cell>
          <cell r="I1320" t="str">
            <v>I203</v>
          </cell>
          <cell r="J1320" t="str">
            <v>Sales, Fees, Charges &amp; Rents</v>
          </cell>
          <cell r="K1320" t="str">
            <v>I203 Sales, Fees, Charges &amp; Rents</v>
          </cell>
          <cell r="L1320" t="str">
            <v>I2</v>
          </cell>
          <cell r="M1320" t="str">
            <v>Grant, Trading &amp; Reimbursement Income</v>
          </cell>
          <cell r="N1320" t="str">
            <v>I2 Grant, Trading &amp; Reimbursement Income</v>
          </cell>
          <cell r="O1320" t="str">
            <v>KP01</v>
          </cell>
        </row>
        <row r="1321">
          <cell r="A1321">
            <v>923002</v>
          </cell>
          <cell r="B1321" t="str">
            <v>Books &amp; Manuals - Sales</v>
          </cell>
          <cell r="C1321" t="str">
            <v>I20300000</v>
          </cell>
          <cell r="D1321" t="str">
            <v>Sale of Assets &amp; Goods</v>
          </cell>
          <cell r="E1321" t="str">
            <v>I20300000 Sale of Assets &amp; Goods</v>
          </cell>
          <cell r="F1321" t="str">
            <v>I20300</v>
          </cell>
          <cell r="G1321" t="str">
            <v>Sale of Assets &amp; Goods</v>
          </cell>
          <cell r="H1321" t="str">
            <v>I20300 Sale of Assets &amp; Goods</v>
          </cell>
          <cell r="I1321" t="str">
            <v>I203</v>
          </cell>
          <cell r="J1321" t="str">
            <v>Sales, Fees, Charges &amp; Rents</v>
          </cell>
          <cell r="K1321" t="str">
            <v>I203 Sales, Fees, Charges &amp; Rents</v>
          </cell>
          <cell r="L1321" t="str">
            <v>I2</v>
          </cell>
          <cell r="M1321" t="str">
            <v>Grant, Trading &amp; Reimbursement Income</v>
          </cell>
          <cell r="N1321" t="str">
            <v>I2 Grant, Trading &amp; Reimbursement Income</v>
          </cell>
          <cell r="O1321" t="str">
            <v>KP01</v>
          </cell>
        </row>
        <row r="1322">
          <cell r="A1322">
            <v>923003</v>
          </cell>
          <cell r="B1322" t="str">
            <v>Sale of Fixed Assets</v>
          </cell>
          <cell r="C1322" t="str">
            <v>I20300000</v>
          </cell>
          <cell r="D1322" t="str">
            <v>Sale of Assets &amp; Goods</v>
          </cell>
          <cell r="E1322" t="str">
            <v>I20300000 Sale of Assets &amp; Goods</v>
          </cell>
          <cell r="F1322" t="str">
            <v>I20300</v>
          </cell>
          <cell r="G1322" t="str">
            <v>Sale of Assets &amp; Goods</v>
          </cell>
          <cell r="H1322" t="str">
            <v>I20300 Sale of Assets &amp; Goods</v>
          </cell>
          <cell r="I1322" t="str">
            <v>I203</v>
          </cell>
          <cell r="J1322" t="str">
            <v>Sales, Fees, Charges &amp; Rents</v>
          </cell>
          <cell r="K1322" t="str">
            <v>I203 Sales, Fees, Charges &amp; Rents</v>
          </cell>
          <cell r="L1322" t="str">
            <v>I2</v>
          </cell>
          <cell r="M1322" t="str">
            <v>Grant, Trading &amp; Reimbursement Income</v>
          </cell>
          <cell r="N1322" t="str">
            <v>I2 Grant, Trading &amp; Reimbursement Income</v>
          </cell>
          <cell r="O1322" t="str">
            <v>KP01</v>
          </cell>
        </row>
        <row r="1323">
          <cell r="A1323">
            <v>923004</v>
          </cell>
          <cell r="B1323" t="str">
            <v>Photographs Plans &amp; Maps</v>
          </cell>
          <cell r="C1323" t="str">
            <v>I20300000</v>
          </cell>
          <cell r="D1323" t="str">
            <v>Sale of Assets &amp; Goods</v>
          </cell>
          <cell r="E1323" t="str">
            <v>I20300000 Sale of Assets &amp; Goods</v>
          </cell>
          <cell r="F1323" t="str">
            <v>I20300</v>
          </cell>
          <cell r="G1323" t="str">
            <v>Sale of Assets &amp; Goods</v>
          </cell>
          <cell r="H1323" t="str">
            <v>I20300 Sale of Assets &amp; Goods</v>
          </cell>
          <cell r="I1323" t="str">
            <v>I203</v>
          </cell>
          <cell r="J1323" t="str">
            <v>Sales, Fees, Charges &amp; Rents</v>
          </cell>
          <cell r="K1323" t="str">
            <v>I203 Sales, Fees, Charges &amp; Rents</v>
          </cell>
          <cell r="L1323" t="str">
            <v>I2</v>
          </cell>
          <cell r="M1323" t="str">
            <v>Grant, Trading &amp; Reimbursement Income</v>
          </cell>
          <cell r="N1323" t="str">
            <v>I2 Grant, Trading &amp; Reimbursement Income</v>
          </cell>
          <cell r="O1323" t="str">
            <v>KP01</v>
          </cell>
        </row>
        <row r="1324">
          <cell r="A1324">
            <v>923005</v>
          </cell>
          <cell r="B1324" t="str">
            <v>IT PC Sales</v>
          </cell>
          <cell r="C1324" t="str">
            <v>I20300000</v>
          </cell>
          <cell r="D1324" t="str">
            <v>Sale of Assets &amp; Goods</v>
          </cell>
          <cell r="E1324" t="str">
            <v>I20300000 Sale of Assets &amp; Goods</v>
          </cell>
          <cell r="F1324" t="str">
            <v>I20300</v>
          </cell>
          <cell r="G1324" t="str">
            <v>Sale of Assets &amp; Goods</v>
          </cell>
          <cell r="H1324" t="str">
            <v>I20300 Sale of Assets &amp; Goods</v>
          </cell>
          <cell r="I1324" t="str">
            <v>I203</v>
          </cell>
          <cell r="J1324" t="str">
            <v>Sales, Fees, Charges &amp; Rents</v>
          </cell>
          <cell r="K1324" t="str">
            <v>I203 Sales, Fees, Charges &amp; Rents</v>
          </cell>
          <cell r="L1324" t="str">
            <v>I2</v>
          </cell>
          <cell r="M1324" t="str">
            <v>Grant, Trading &amp; Reimbursement Income</v>
          </cell>
          <cell r="N1324" t="str">
            <v>I2 Grant, Trading &amp; Reimbursement Income</v>
          </cell>
          <cell r="O1324" t="str">
            <v>KP01</v>
          </cell>
        </row>
        <row r="1325">
          <cell r="A1325">
            <v>923006</v>
          </cell>
          <cell r="B1325" t="str">
            <v>Uniform Sales</v>
          </cell>
          <cell r="C1325" t="str">
            <v>I20300000</v>
          </cell>
          <cell r="D1325" t="str">
            <v>Sale of Assets &amp; Goods</v>
          </cell>
          <cell r="E1325" t="str">
            <v>I20300000 Sale of Assets &amp; Goods</v>
          </cell>
          <cell r="F1325" t="str">
            <v>I20300</v>
          </cell>
          <cell r="G1325" t="str">
            <v>Sale of Assets &amp; Goods</v>
          </cell>
          <cell r="H1325" t="str">
            <v>I20300 Sale of Assets &amp; Goods</v>
          </cell>
          <cell r="I1325" t="str">
            <v>I203</v>
          </cell>
          <cell r="J1325" t="str">
            <v>Sales, Fees, Charges &amp; Rents</v>
          </cell>
          <cell r="K1325" t="str">
            <v>I203 Sales, Fees, Charges &amp; Rents</v>
          </cell>
          <cell r="L1325" t="str">
            <v>I2</v>
          </cell>
          <cell r="M1325" t="str">
            <v>Grant, Trading &amp; Reimbursement Income</v>
          </cell>
          <cell r="N1325" t="str">
            <v>I2 Grant, Trading &amp; Reimbursement Income</v>
          </cell>
          <cell r="O1325" t="str">
            <v>KP01</v>
          </cell>
        </row>
        <row r="1326">
          <cell r="A1326">
            <v>923007</v>
          </cell>
          <cell r="B1326" t="str">
            <v>Toner Cartridge Income</v>
          </cell>
          <cell r="C1326" t="str">
            <v>I20300000</v>
          </cell>
          <cell r="D1326" t="str">
            <v>Sale of Assets &amp; Goods</v>
          </cell>
          <cell r="E1326" t="str">
            <v>I20300000 Sale of Assets &amp; Goods</v>
          </cell>
          <cell r="F1326" t="str">
            <v>I20300</v>
          </cell>
          <cell r="G1326" t="str">
            <v>Sale of Assets &amp; Goods</v>
          </cell>
          <cell r="H1326" t="str">
            <v>I20300 Sale of Assets &amp; Goods</v>
          </cell>
          <cell r="I1326" t="str">
            <v>I203</v>
          </cell>
          <cell r="J1326" t="str">
            <v>Sales, Fees, Charges &amp; Rents</v>
          </cell>
          <cell r="K1326" t="str">
            <v>I203 Sales, Fees, Charges &amp; Rents</v>
          </cell>
          <cell r="L1326" t="str">
            <v>I2</v>
          </cell>
          <cell r="M1326" t="str">
            <v>Grant, Trading &amp; Reimbursement Income</v>
          </cell>
          <cell r="N1326" t="str">
            <v>I2 Grant, Trading &amp; Reimbursement Income</v>
          </cell>
          <cell r="O1326" t="str">
            <v>KP01</v>
          </cell>
        </row>
        <row r="1327">
          <cell r="A1327">
            <v>923100</v>
          </cell>
          <cell r="B1327" t="str">
            <v>Abstracts</v>
          </cell>
          <cell r="C1327" t="str">
            <v>I20301000</v>
          </cell>
          <cell r="D1327" t="str">
            <v>Fees &amp; Charges - Public Fees</v>
          </cell>
          <cell r="E1327" t="str">
            <v>I20301000 Fees &amp; Charges - Public Fees</v>
          </cell>
          <cell r="F1327" t="str">
            <v>I20301</v>
          </cell>
          <cell r="G1327" t="str">
            <v>Fees &amp; Charges - Public Fees</v>
          </cell>
          <cell r="H1327" t="str">
            <v>I20301 Fees &amp; Charges - Public Fees</v>
          </cell>
          <cell r="I1327" t="str">
            <v>I203</v>
          </cell>
          <cell r="J1327" t="str">
            <v>Sales, Fees, Charges &amp; Rents</v>
          </cell>
          <cell r="K1327" t="str">
            <v>I203 Sales, Fees, Charges &amp; Rents</v>
          </cell>
          <cell r="L1327" t="str">
            <v>I2</v>
          </cell>
          <cell r="M1327" t="str">
            <v>Grant, Trading &amp; Reimbursement Income</v>
          </cell>
          <cell r="N1327" t="str">
            <v>I2 Grant, Trading &amp; Reimbursement Income</v>
          </cell>
          <cell r="O1327" t="str">
            <v>KP01</v>
          </cell>
        </row>
        <row r="1328">
          <cell r="A1328">
            <v>923101</v>
          </cell>
          <cell r="B1328" t="str">
            <v>Firearm Certificates</v>
          </cell>
          <cell r="C1328" t="str">
            <v>I20301000</v>
          </cell>
          <cell r="D1328" t="str">
            <v>Fees &amp; Charges - Public Fees</v>
          </cell>
          <cell r="E1328" t="str">
            <v>I20301000 Fees &amp; Charges - Public Fees</v>
          </cell>
          <cell r="F1328" t="str">
            <v>I20301</v>
          </cell>
          <cell r="G1328" t="str">
            <v>Fees &amp; Charges - Public Fees</v>
          </cell>
          <cell r="H1328" t="str">
            <v>I20301 Fees &amp; Charges - Public Fees</v>
          </cell>
          <cell r="I1328" t="str">
            <v>I203</v>
          </cell>
          <cell r="J1328" t="str">
            <v>Sales, Fees, Charges &amp; Rents</v>
          </cell>
          <cell r="K1328" t="str">
            <v>I203 Sales, Fees, Charges &amp; Rents</v>
          </cell>
          <cell r="L1328" t="str">
            <v>I2</v>
          </cell>
          <cell r="M1328" t="str">
            <v>Grant, Trading &amp; Reimbursement Income</v>
          </cell>
          <cell r="N1328" t="str">
            <v>I2 Grant, Trading &amp; Reimbursement Income</v>
          </cell>
          <cell r="O1328" t="str">
            <v>KP01</v>
          </cell>
        </row>
        <row r="1329">
          <cell r="A1329">
            <v>923102</v>
          </cell>
          <cell r="B1329" t="str">
            <v>Data Protection</v>
          </cell>
          <cell r="C1329" t="str">
            <v>I20301000</v>
          </cell>
          <cell r="D1329" t="str">
            <v>Fees &amp; Charges - Public Fees</v>
          </cell>
          <cell r="E1329" t="str">
            <v>I20301000 Fees &amp; Charges - Public Fees</v>
          </cell>
          <cell r="F1329" t="str">
            <v>I20301</v>
          </cell>
          <cell r="G1329" t="str">
            <v>Fees &amp; Charges - Public Fees</v>
          </cell>
          <cell r="H1329" t="str">
            <v>I20301 Fees &amp; Charges - Public Fees</v>
          </cell>
          <cell r="I1329" t="str">
            <v>I203</v>
          </cell>
          <cell r="J1329" t="str">
            <v>Sales, Fees, Charges &amp; Rents</v>
          </cell>
          <cell r="K1329" t="str">
            <v>I203 Sales, Fees, Charges &amp; Rents</v>
          </cell>
          <cell r="L1329" t="str">
            <v>I2</v>
          </cell>
          <cell r="M1329" t="str">
            <v>Grant, Trading &amp; Reimbursement Income</v>
          </cell>
          <cell r="N1329" t="str">
            <v>I2 Grant, Trading &amp; Reimbursement Income</v>
          </cell>
          <cell r="O1329" t="str">
            <v>KP01</v>
          </cell>
        </row>
        <row r="1330">
          <cell r="A1330">
            <v>923103</v>
          </cell>
          <cell r="B1330" t="str">
            <v>Pedlar Certificate</v>
          </cell>
          <cell r="C1330" t="str">
            <v>I20301000</v>
          </cell>
          <cell r="D1330" t="str">
            <v>Fees &amp; Charges - Public Fees</v>
          </cell>
          <cell r="E1330" t="str">
            <v>I20301000 Fees &amp; Charges - Public Fees</v>
          </cell>
          <cell r="F1330" t="str">
            <v>I20301</v>
          </cell>
          <cell r="G1330" t="str">
            <v>Fees &amp; Charges - Public Fees</v>
          </cell>
          <cell r="H1330" t="str">
            <v>I20301 Fees &amp; Charges - Public Fees</v>
          </cell>
          <cell r="I1330" t="str">
            <v>I203</v>
          </cell>
          <cell r="J1330" t="str">
            <v>Sales, Fees, Charges &amp; Rents</v>
          </cell>
          <cell r="K1330" t="str">
            <v>I203 Sales, Fees, Charges &amp; Rents</v>
          </cell>
          <cell r="L1330" t="str">
            <v>I2</v>
          </cell>
          <cell r="M1330" t="str">
            <v>Grant, Trading &amp; Reimbursement Income</v>
          </cell>
          <cell r="N1330" t="str">
            <v>I2 Grant, Trading &amp; Reimbursement Income</v>
          </cell>
          <cell r="O1330" t="str">
            <v>KP01</v>
          </cell>
        </row>
        <row r="1331">
          <cell r="A1331">
            <v>923104</v>
          </cell>
          <cell r="B1331" t="str">
            <v>Foreign Nationals Certificates</v>
          </cell>
          <cell r="C1331" t="str">
            <v>I20301000</v>
          </cell>
          <cell r="D1331" t="str">
            <v>Fees &amp; Charges - Public Fees</v>
          </cell>
          <cell r="E1331" t="str">
            <v>I20301000 Fees &amp; Charges - Public Fees</v>
          </cell>
          <cell r="F1331" t="str">
            <v>I20301</v>
          </cell>
          <cell r="G1331" t="str">
            <v>Fees &amp; Charges - Public Fees</v>
          </cell>
          <cell r="H1331" t="str">
            <v>I20301 Fees &amp; Charges - Public Fees</v>
          </cell>
          <cell r="I1331" t="str">
            <v>I203</v>
          </cell>
          <cell r="J1331" t="str">
            <v>Sales, Fees, Charges &amp; Rents</v>
          </cell>
          <cell r="K1331" t="str">
            <v>I203 Sales, Fees, Charges &amp; Rents</v>
          </cell>
          <cell r="L1331" t="str">
            <v>I2</v>
          </cell>
          <cell r="M1331" t="str">
            <v>Grant, Trading &amp; Reimbursement Income</v>
          </cell>
          <cell r="N1331" t="str">
            <v>I2 Grant, Trading &amp; Reimbursement Income</v>
          </cell>
          <cell r="O1331" t="str">
            <v>KP01</v>
          </cell>
        </row>
        <row r="1332">
          <cell r="A1332">
            <v>923105</v>
          </cell>
          <cell r="B1332" t="str">
            <v>Fees - Fingerprint Work</v>
          </cell>
          <cell r="C1332" t="str">
            <v>I20301000</v>
          </cell>
          <cell r="D1332" t="str">
            <v>Fees &amp; Charges - Public Fees</v>
          </cell>
          <cell r="E1332" t="str">
            <v>I20301000 Fees &amp; Charges - Public Fees</v>
          </cell>
          <cell r="F1332" t="str">
            <v>I20301</v>
          </cell>
          <cell r="G1332" t="str">
            <v>Fees &amp; Charges - Public Fees</v>
          </cell>
          <cell r="H1332" t="str">
            <v>I20301 Fees &amp; Charges - Public Fees</v>
          </cell>
          <cell r="I1332" t="str">
            <v>I203</v>
          </cell>
          <cell r="J1332" t="str">
            <v>Sales, Fees, Charges &amp; Rents</v>
          </cell>
          <cell r="K1332" t="str">
            <v>I203 Sales, Fees, Charges &amp; Rents</v>
          </cell>
          <cell r="L1332" t="str">
            <v>I2</v>
          </cell>
          <cell r="M1332" t="str">
            <v>Grant, Trading &amp; Reimbursement Income</v>
          </cell>
          <cell r="N1332" t="str">
            <v>I2 Grant, Trading &amp; Reimbursement Income</v>
          </cell>
          <cell r="O1332" t="str">
            <v>KP01</v>
          </cell>
        </row>
        <row r="1333">
          <cell r="A1333">
            <v>923106</v>
          </cell>
          <cell r="B1333" t="str">
            <v>Reports &amp; Interviews</v>
          </cell>
          <cell r="C1333" t="str">
            <v>I20301000</v>
          </cell>
          <cell r="D1333" t="str">
            <v>Fees &amp; Charges - Public Fees</v>
          </cell>
          <cell r="E1333" t="str">
            <v>I20301000 Fees &amp; Charges - Public Fees</v>
          </cell>
          <cell r="F1333" t="str">
            <v>I20301</v>
          </cell>
          <cell r="G1333" t="str">
            <v>Fees &amp; Charges - Public Fees</v>
          </cell>
          <cell r="H1333" t="str">
            <v>I20301 Fees &amp; Charges - Public Fees</v>
          </cell>
          <cell r="I1333" t="str">
            <v>I203</v>
          </cell>
          <cell r="J1333" t="str">
            <v>Sales, Fees, Charges &amp; Rents</v>
          </cell>
          <cell r="K1333" t="str">
            <v>I203 Sales, Fees, Charges &amp; Rents</v>
          </cell>
          <cell r="L1333" t="str">
            <v>I2</v>
          </cell>
          <cell r="M1333" t="str">
            <v>Grant, Trading &amp; Reimbursement Income</v>
          </cell>
          <cell r="N1333" t="str">
            <v>I2 Grant, Trading &amp; Reimbursement Income</v>
          </cell>
          <cell r="O1333" t="str">
            <v>KP01</v>
          </cell>
        </row>
        <row r="1334">
          <cell r="A1334">
            <v>923107</v>
          </cell>
          <cell r="B1334" t="str">
            <v>Traffic Invest Unit Specialist Reports</v>
          </cell>
          <cell r="C1334" t="str">
            <v>I20301000</v>
          </cell>
          <cell r="D1334" t="str">
            <v>Fees &amp; Charges - Public Fees</v>
          </cell>
          <cell r="E1334" t="str">
            <v>I20301000 Fees &amp; Charges - Public Fees</v>
          </cell>
          <cell r="F1334" t="str">
            <v>I20301</v>
          </cell>
          <cell r="G1334" t="str">
            <v>Fees &amp; Charges - Public Fees</v>
          </cell>
          <cell r="H1334" t="str">
            <v>I20301 Fees &amp; Charges - Public Fees</v>
          </cell>
          <cell r="I1334" t="str">
            <v>I203</v>
          </cell>
          <cell r="J1334" t="str">
            <v>Sales, Fees, Charges &amp; Rents</v>
          </cell>
          <cell r="K1334" t="str">
            <v>I203 Sales, Fees, Charges &amp; Rents</v>
          </cell>
          <cell r="L1334" t="str">
            <v>I2</v>
          </cell>
          <cell r="M1334" t="str">
            <v>Grant, Trading &amp; Reimbursement Income</v>
          </cell>
          <cell r="N1334" t="str">
            <v>I2 Grant, Trading &amp; Reimbursement Income</v>
          </cell>
          <cell r="O1334" t="str">
            <v>KP01</v>
          </cell>
        </row>
        <row r="1335">
          <cell r="A1335">
            <v>923108</v>
          </cell>
          <cell r="B1335" t="str">
            <v>Stray Horses (income)</v>
          </cell>
          <cell r="C1335" t="str">
            <v>I20301000</v>
          </cell>
          <cell r="D1335" t="str">
            <v>Fees &amp; Charges - Public Fees</v>
          </cell>
          <cell r="E1335" t="str">
            <v>I20301000 Fees &amp; Charges - Public Fees</v>
          </cell>
          <cell r="F1335" t="str">
            <v>I20301</v>
          </cell>
          <cell r="G1335" t="str">
            <v>Fees &amp; Charges - Public Fees</v>
          </cell>
          <cell r="H1335" t="str">
            <v>I20301 Fees &amp; Charges - Public Fees</v>
          </cell>
          <cell r="I1335" t="str">
            <v>I203</v>
          </cell>
          <cell r="J1335" t="str">
            <v>Sales, Fees, Charges &amp; Rents</v>
          </cell>
          <cell r="K1335" t="str">
            <v>I203 Sales, Fees, Charges &amp; Rents</v>
          </cell>
          <cell r="L1335" t="str">
            <v>I2</v>
          </cell>
          <cell r="M1335" t="str">
            <v>Grant, Trading &amp; Reimbursement Income</v>
          </cell>
          <cell r="N1335" t="str">
            <v>I2 Grant, Trading &amp; Reimbursement Income</v>
          </cell>
          <cell r="O1335" t="str">
            <v>KP01</v>
          </cell>
        </row>
        <row r="1336">
          <cell r="A1336">
            <v>923109</v>
          </cell>
          <cell r="B1336" t="str">
            <v>Dogs Act (Strays)</v>
          </cell>
          <cell r="C1336" t="str">
            <v>I20301000</v>
          </cell>
          <cell r="D1336" t="str">
            <v>Fees &amp; Charges - Public Fees</v>
          </cell>
          <cell r="E1336" t="str">
            <v>I20301000 Fees &amp; Charges - Public Fees</v>
          </cell>
          <cell r="F1336" t="str">
            <v>I20301</v>
          </cell>
          <cell r="G1336" t="str">
            <v>Fees &amp; Charges - Public Fees</v>
          </cell>
          <cell r="H1336" t="str">
            <v>I20301 Fees &amp; Charges - Public Fees</v>
          </cell>
          <cell r="I1336" t="str">
            <v>I203</v>
          </cell>
          <cell r="J1336" t="str">
            <v>Sales, Fees, Charges &amp; Rents</v>
          </cell>
          <cell r="K1336" t="str">
            <v>I203 Sales, Fees, Charges &amp; Rents</v>
          </cell>
          <cell r="L1336" t="str">
            <v>I2</v>
          </cell>
          <cell r="M1336" t="str">
            <v>Grant, Trading &amp; Reimbursement Income</v>
          </cell>
          <cell r="N1336" t="str">
            <v>I2 Grant, Trading &amp; Reimbursement Income</v>
          </cell>
          <cell r="O1336" t="str">
            <v>KP01</v>
          </cell>
        </row>
        <row r="1337">
          <cell r="A1337">
            <v>923200</v>
          </cell>
          <cell r="B1337" t="str">
            <v>Letting of Facilities</v>
          </cell>
          <cell r="C1337" t="str">
            <v>I20302000</v>
          </cell>
          <cell r="D1337" t="str">
            <v>Fees &amp; Charges - Rental &amp; Hire Charges</v>
          </cell>
          <cell r="E1337" t="str">
            <v>I20302000 Fees &amp; Charges - Rental &amp; Hire Charges</v>
          </cell>
          <cell r="F1337" t="str">
            <v>I20302</v>
          </cell>
          <cell r="G1337" t="str">
            <v>Fees &amp; Charges - Rental &amp; Hire Charges</v>
          </cell>
          <cell r="H1337" t="str">
            <v>I20302 Fees &amp; Charges - Rental &amp; Hire Charges</v>
          </cell>
          <cell r="I1337" t="str">
            <v>I203</v>
          </cell>
          <cell r="J1337" t="str">
            <v>Sales, Fees, Charges &amp; Rents</v>
          </cell>
          <cell r="K1337" t="str">
            <v>I203 Sales, Fees, Charges &amp; Rents</v>
          </cell>
          <cell r="L1337" t="str">
            <v>I2</v>
          </cell>
          <cell r="M1337" t="str">
            <v>Grant, Trading &amp; Reimbursement Income</v>
          </cell>
          <cell r="N1337" t="str">
            <v>I2 Grant, Trading &amp; Reimbursement Income</v>
          </cell>
          <cell r="O1337" t="str">
            <v>KP01</v>
          </cell>
        </row>
        <row r="1338">
          <cell r="A1338">
            <v>923201</v>
          </cell>
          <cell r="B1338" t="str">
            <v>Rents</v>
          </cell>
          <cell r="C1338" t="str">
            <v>I20302000</v>
          </cell>
          <cell r="D1338" t="str">
            <v>Fees &amp; Charges - Rental &amp; Hire Charges</v>
          </cell>
          <cell r="E1338" t="str">
            <v>I20302000 Fees &amp; Charges - Rental &amp; Hire Charges</v>
          </cell>
          <cell r="F1338" t="str">
            <v>I20302</v>
          </cell>
          <cell r="G1338" t="str">
            <v>Fees &amp; Charges - Rental &amp; Hire Charges</v>
          </cell>
          <cell r="H1338" t="str">
            <v>I20302 Fees &amp; Charges - Rental &amp; Hire Charges</v>
          </cell>
          <cell r="I1338" t="str">
            <v>I203</v>
          </cell>
          <cell r="J1338" t="str">
            <v>Sales, Fees, Charges &amp; Rents</v>
          </cell>
          <cell r="K1338" t="str">
            <v>I203 Sales, Fees, Charges &amp; Rents</v>
          </cell>
          <cell r="L1338" t="str">
            <v>I2</v>
          </cell>
          <cell r="M1338" t="str">
            <v>Grant, Trading &amp; Reimbursement Income</v>
          </cell>
          <cell r="N1338" t="str">
            <v>I2 Grant, Trading &amp; Reimbursement Income</v>
          </cell>
          <cell r="O1338" t="str">
            <v>KP01</v>
          </cell>
        </row>
        <row r="1339">
          <cell r="A1339">
            <v>923202</v>
          </cell>
          <cell r="B1339" t="str">
            <v>Service Charge Income</v>
          </cell>
          <cell r="C1339" t="str">
            <v>I20302000</v>
          </cell>
          <cell r="D1339" t="str">
            <v>Fees &amp; Charges - Rental &amp; Hire Charges</v>
          </cell>
          <cell r="E1339" t="str">
            <v>I20302000 Fees &amp; Charges - Rental &amp; Hire Charges</v>
          </cell>
          <cell r="F1339" t="str">
            <v>I20302</v>
          </cell>
          <cell r="G1339" t="str">
            <v>Fees &amp; Charges - Rental &amp; Hire Charges</v>
          </cell>
          <cell r="H1339" t="str">
            <v>I20302 Fees &amp; Charges - Rental &amp; Hire Charges</v>
          </cell>
          <cell r="I1339" t="str">
            <v>I203</v>
          </cell>
          <cell r="J1339" t="str">
            <v>Sales, Fees, Charges &amp; Rents</v>
          </cell>
          <cell r="K1339" t="str">
            <v>I203 Sales, Fees, Charges &amp; Rents</v>
          </cell>
          <cell r="L1339" t="str">
            <v>I2</v>
          </cell>
          <cell r="M1339" t="str">
            <v>Grant, Trading &amp; Reimbursement Income</v>
          </cell>
          <cell r="N1339" t="str">
            <v>I2 Grant, Trading &amp; Reimbursement Income</v>
          </cell>
          <cell r="O1339" t="str">
            <v>KP01</v>
          </cell>
        </row>
        <row r="1340">
          <cell r="A1340">
            <v>923203</v>
          </cell>
          <cell r="B1340" t="str">
            <v>Rents - Other</v>
          </cell>
          <cell r="C1340" t="str">
            <v>I20302000</v>
          </cell>
          <cell r="D1340" t="str">
            <v>Fees &amp; Charges - Rental &amp; Hire Charges</v>
          </cell>
          <cell r="E1340" t="str">
            <v>I20302000 Fees &amp; Charges - Rental &amp; Hire Charges</v>
          </cell>
          <cell r="F1340" t="str">
            <v>I20302</v>
          </cell>
          <cell r="G1340" t="str">
            <v>Fees &amp; Charges - Rental &amp; Hire Charges</v>
          </cell>
          <cell r="H1340" t="str">
            <v>I20302 Fees &amp; Charges - Rental &amp; Hire Charges</v>
          </cell>
          <cell r="I1340" t="str">
            <v>I203</v>
          </cell>
          <cell r="J1340" t="str">
            <v>Sales, Fees, Charges &amp; Rents</v>
          </cell>
          <cell r="K1340" t="str">
            <v>I203 Sales, Fees, Charges &amp; Rents</v>
          </cell>
          <cell r="L1340" t="str">
            <v>I2</v>
          </cell>
          <cell r="M1340" t="str">
            <v>Grant, Trading &amp; Reimbursement Income</v>
          </cell>
          <cell r="N1340" t="str">
            <v>I2 Grant, Trading &amp; Reimbursement Income</v>
          </cell>
          <cell r="O1340" t="str">
            <v>KP01</v>
          </cell>
        </row>
        <row r="1341">
          <cell r="A1341">
            <v>923300</v>
          </cell>
          <cell r="B1341" t="str">
            <v>Fees &amp; Charges - Fines</v>
          </cell>
          <cell r="C1341" t="str">
            <v>I20303000</v>
          </cell>
          <cell r="D1341" t="str">
            <v>Fees &amp; Charges - Fines</v>
          </cell>
          <cell r="E1341" t="str">
            <v>I20303000 Fees &amp; Charges - Fines</v>
          </cell>
          <cell r="F1341" t="str">
            <v>I20303</v>
          </cell>
          <cell r="G1341" t="str">
            <v>Fees &amp; Charges - Fines</v>
          </cell>
          <cell r="H1341" t="str">
            <v>I20303 Fees &amp; Charges - Fines</v>
          </cell>
          <cell r="I1341" t="str">
            <v>I203</v>
          </cell>
          <cell r="J1341" t="str">
            <v>Sales, Fees, Charges &amp; Rents</v>
          </cell>
          <cell r="K1341" t="str">
            <v>I203 Sales, Fees, Charges &amp; Rents</v>
          </cell>
          <cell r="L1341" t="str">
            <v>I2</v>
          </cell>
          <cell r="M1341" t="str">
            <v>Grant, Trading &amp; Reimbursement Income</v>
          </cell>
          <cell r="N1341" t="str">
            <v>I2 Grant, Trading &amp; Reimbursement Income</v>
          </cell>
          <cell r="O1341" t="str">
            <v>KP01</v>
          </cell>
        </row>
        <row r="1342">
          <cell r="A1342">
            <v>923400</v>
          </cell>
          <cell r="B1342" t="str">
            <v>Miscellaneous</v>
          </cell>
          <cell r="C1342" t="str">
            <v>I20304000</v>
          </cell>
          <cell r="D1342" t="str">
            <v>Fees &amp; Charges - General</v>
          </cell>
          <cell r="E1342" t="str">
            <v>I20304000 Fees &amp; Charges - General</v>
          </cell>
          <cell r="F1342" t="str">
            <v>I20304</v>
          </cell>
          <cell r="G1342" t="str">
            <v>Fees &amp; Charges - General</v>
          </cell>
          <cell r="H1342" t="str">
            <v>I20304 Fees &amp; Charges - General</v>
          </cell>
          <cell r="I1342" t="str">
            <v>I203</v>
          </cell>
          <cell r="J1342" t="str">
            <v>Sales, Fees, Charges &amp; Rents</v>
          </cell>
          <cell r="K1342" t="str">
            <v>I203 Sales, Fees, Charges &amp; Rents</v>
          </cell>
          <cell r="L1342" t="str">
            <v>I2</v>
          </cell>
          <cell r="M1342" t="str">
            <v>Grant, Trading &amp; Reimbursement Income</v>
          </cell>
          <cell r="N1342" t="str">
            <v>I2 Grant, Trading &amp; Reimbursement Income</v>
          </cell>
          <cell r="O1342" t="str">
            <v>KP01</v>
          </cell>
        </row>
        <row r="1343">
          <cell r="A1343">
            <v>923401</v>
          </cell>
          <cell r="B1343" t="str">
            <v>Courses</v>
          </cell>
          <cell r="C1343" t="str">
            <v>I20304000</v>
          </cell>
          <cell r="D1343" t="str">
            <v>Fees &amp; Charges - General</v>
          </cell>
          <cell r="E1343" t="str">
            <v>I20304000 Fees &amp; Charges - General</v>
          </cell>
          <cell r="F1343" t="str">
            <v>I20304</v>
          </cell>
          <cell r="G1343" t="str">
            <v>Fees &amp; Charges - General</v>
          </cell>
          <cell r="H1343" t="str">
            <v>I20304 Fees &amp; Charges - General</v>
          </cell>
          <cell r="I1343" t="str">
            <v>I203</v>
          </cell>
          <cell r="J1343" t="str">
            <v>Sales, Fees, Charges &amp; Rents</v>
          </cell>
          <cell r="K1343" t="str">
            <v>I203 Sales, Fees, Charges &amp; Rents</v>
          </cell>
          <cell r="L1343" t="str">
            <v>I2</v>
          </cell>
          <cell r="M1343" t="str">
            <v>Grant, Trading &amp; Reimbursement Income</v>
          </cell>
          <cell r="N1343" t="str">
            <v>I2 Grant, Trading &amp; Reimbursement Income</v>
          </cell>
          <cell r="O1343" t="str">
            <v>KP01</v>
          </cell>
        </row>
        <row r="1344">
          <cell r="A1344">
            <v>923402</v>
          </cell>
          <cell r="B1344" t="str">
            <v>Miscellaneous Receipts</v>
          </cell>
          <cell r="C1344" t="str">
            <v>I20304000</v>
          </cell>
          <cell r="D1344" t="str">
            <v>Fees &amp; Charges - General</v>
          </cell>
          <cell r="E1344" t="str">
            <v>I20304000 Fees &amp; Charges - General</v>
          </cell>
          <cell r="F1344" t="str">
            <v>I20304</v>
          </cell>
          <cell r="G1344" t="str">
            <v>Fees &amp; Charges - General</v>
          </cell>
          <cell r="H1344" t="str">
            <v>I20304 Fees &amp; Charges - General</v>
          </cell>
          <cell r="I1344" t="str">
            <v>I203</v>
          </cell>
          <cell r="J1344" t="str">
            <v>Sales, Fees, Charges &amp; Rents</v>
          </cell>
          <cell r="K1344" t="str">
            <v>I203 Sales, Fees, Charges &amp; Rents</v>
          </cell>
          <cell r="L1344" t="str">
            <v>I2</v>
          </cell>
          <cell r="M1344" t="str">
            <v>Grant, Trading &amp; Reimbursement Income</v>
          </cell>
          <cell r="N1344" t="str">
            <v>I2 Grant, Trading &amp; Reimbursement Income</v>
          </cell>
          <cell r="O1344" t="str">
            <v>KP01</v>
          </cell>
        </row>
        <row r="1345">
          <cell r="A1345">
            <v>923403</v>
          </cell>
          <cell r="B1345" t="str">
            <v>Police Welfare Benevolent Fund</v>
          </cell>
          <cell r="C1345" t="str">
            <v>I20304000</v>
          </cell>
          <cell r="D1345" t="str">
            <v>Fees &amp; Charges - General</v>
          </cell>
          <cell r="E1345" t="str">
            <v>I20304000 Fees &amp; Charges - General</v>
          </cell>
          <cell r="F1345" t="str">
            <v>I20304</v>
          </cell>
          <cell r="G1345" t="str">
            <v>Fees &amp; Charges - General</v>
          </cell>
          <cell r="H1345" t="str">
            <v>I20304 Fees &amp; Charges - General</v>
          </cell>
          <cell r="I1345" t="str">
            <v>I203</v>
          </cell>
          <cell r="J1345" t="str">
            <v>Sales, Fees, Charges &amp; Rents</v>
          </cell>
          <cell r="K1345" t="str">
            <v>I203 Sales, Fees, Charges &amp; Rents</v>
          </cell>
          <cell r="L1345" t="str">
            <v>I2</v>
          </cell>
          <cell r="M1345" t="str">
            <v>Grant, Trading &amp; Reimbursement Income</v>
          </cell>
          <cell r="N1345" t="str">
            <v>I2 Grant, Trading &amp; Reimbursement Income</v>
          </cell>
          <cell r="O1345" t="str">
            <v>KP01</v>
          </cell>
        </row>
        <row r="1346">
          <cell r="A1346">
            <v>923404</v>
          </cell>
          <cell r="B1346" t="str">
            <v>Stranded Persons Advance Repayment</v>
          </cell>
          <cell r="C1346" t="str">
            <v>I20304000</v>
          </cell>
          <cell r="D1346" t="str">
            <v>Fees &amp; Charges - General</v>
          </cell>
          <cell r="E1346" t="str">
            <v>I20304000 Fees &amp; Charges - General</v>
          </cell>
          <cell r="F1346" t="str">
            <v>I20304</v>
          </cell>
          <cell r="G1346" t="str">
            <v>Fees &amp; Charges - General</v>
          </cell>
          <cell r="H1346" t="str">
            <v>I20304 Fees &amp; Charges - General</v>
          </cell>
          <cell r="I1346" t="str">
            <v>I203</v>
          </cell>
          <cell r="J1346" t="str">
            <v>Sales, Fees, Charges &amp; Rents</v>
          </cell>
          <cell r="K1346" t="str">
            <v>I203 Sales, Fees, Charges &amp; Rents</v>
          </cell>
          <cell r="L1346" t="str">
            <v>I2</v>
          </cell>
          <cell r="M1346" t="str">
            <v>Grant, Trading &amp; Reimbursement Income</v>
          </cell>
          <cell r="N1346" t="str">
            <v>I2 Grant, Trading &amp; Reimbursement Income</v>
          </cell>
          <cell r="O1346" t="str">
            <v>KP01</v>
          </cell>
        </row>
        <row r="1347">
          <cell r="A1347">
            <v>923405</v>
          </cell>
          <cell r="B1347" t="str">
            <v>Foreign And Other Warrant Inc</v>
          </cell>
          <cell r="C1347" t="str">
            <v>I20304000</v>
          </cell>
          <cell r="D1347" t="str">
            <v>Fees &amp; Charges - General</v>
          </cell>
          <cell r="E1347" t="str">
            <v>I20304000 Fees &amp; Charges - General</v>
          </cell>
          <cell r="F1347" t="str">
            <v>I20304</v>
          </cell>
          <cell r="G1347" t="str">
            <v>Fees &amp; Charges - General</v>
          </cell>
          <cell r="H1347" t="str">
            <v>I20304 Fees &amp; Charges - General</v>
          </cell>
          <cell r="I1347" t="str">
            <v>I203</v>
          </cell>
          <cell r="J1347" t="str">
            <v>Sales, Fees, Charges &amp; Rents</v>
          </cell>
          <cell r="K1347" t="str">
            <v>I203 Sales, Fees, Charges &amp; Rents</v>
          </cell>
          <cell r="L1347" t="str">
            <v>I2</v>
          </cell>
          <cell r="M1347" t="str">
            <v>Grant, Trading &amp; Reimbursement Income</v>
          </cell>
          <cell r="N1347" t="str">
            <v>I2 Grant, Trading &amp; Reimbursement Income</v>
          </cell>
          <cell r="O1347" t="str">
            <v>KP01</v>
          </cell>
        </row>
        <row r="1348">
          <cell r="A1348">
            <v>923406</v>
          </cell>
          <cell r="B1348" t="str">
            <v>Witness Expenses</v>
          </cell>
          <cell r="C1348" t="str">
            <v>I20304000</v>
          </cell>
          <cell r="D1348" t="str">
            <v>Fees &amp; Charges - General</v>
          </cell>
          <cell r="E1348" t="str">
            <v>I20304000 Fees &amp; Charges - General</v>
          </cell>
          <cell r="F1348" t="str">
            <v>I20304</v>
          </cell>
          <cell r="G1348" t="str">
            <v>Fees &amp; Charges - General</v>
          </cell>
          <cell r="H1348" t="str">
            <v>I20304 Fees &amp; Charges - General</v>
          </cell>
          <cell r="I1348" t="str">
            <v>I203</v>
          </cell>
          <cell r="J1348" t="str">
            <v>Sales, Fees, Charges &amp; Rents</v>
          </cell>
          <cell r="K1348" t="str">
            <v>I203 Sales, Fees, Charges &amp; Rents</v>
          </cell>
          <cell r="L1348" t="str">
            <v>I2</v>
          </cell>
          <cell r="M1348" t="str">
            <v>Grant, Trading &amp; Reimbursement Income</v>
          </cell>
          <cell r="N1348" t="str">
            <v>I2 Grant, Trading &amp; Reimbursement Income</v>
          </cell>
          <cell r="O1348" t="str">
            <v>KP01</v>
          </cell>
        </row>
        <row r="1349">
          <cell r="A1349">
            <v>923407</v>
          </cell>
          <cell r="B1349" t="str">
            <v>IT General Income</v>
          </cell>
          <cell r="C1349" t="str">
            <v>I20304000</v>
          </cell>
          <cell r="D1349" t="str">
            <v>Fees &amp; Charges - General</v>
          </cell>
          <cell r="E1349" t="str">
            <v>I20304000 Fees &amp; Charges - General</v>
          </cell>
          <cell r="F1349" t="str">
            <v>I20304</v>
          </cell>
          <cell r="G1349" t="str">
            <v>Fees &amp; Charges - General</v>
          </cell>
          <cell r="H1349" t="str">
            <v>I20304 Fees &amp; Charges - General</v>
          </cell>
          <cell r="I1349" t="str">
            <v>I203</v>
          </cell>
          <cell r="J1349" t="str">
            <v>Sales, Fees, Charges &amp; Rents</v>
          </cell>
          <cell r="K1349" t="str">
            <v>I203 Sales, Fees, Charges &amp; Rents</v>
          </cell>
          <cell r="L1349" t="str">
            <v>I2</v>
          </cell>
          <cell r="M1349" t="str">
            <v>Grant, Trading &amp; Reimbursement Income</v>
          </cell>
          <cell r="N1349" t="str">
            <v>I2 Grant, Trading &amp; Reimbursement Income</v>
          </cell>
          <cell r="O1349" t="str">
            <v>KP01</v>
          </cell>
        </row>
        <row r="1350">
          <cell r="A1350">
            <v>923408</v>
          </cell>
          <cell r="B1350" t="str">
            <v>Found Monies/Lost Property</v>
          </cell>
          <cell r="C1350" t="str">
            <v>I20304000</v>
          </cell>
          <cell r="D1350" t="str">
            <v>Fees &amp; Charges - General</v>
          </cell>
          <cell r="E1350" t="str">
            <v>I20304000 Fees &amp; Charges - General</v>
          </cell>
          <cell r="F1350" t="str">
            <v>I20304</v>
          </cell>
          <cell r="G1350" t="str">
            <v>Fees &amp; Charges - General</v>
          </cell>
          <cell r="H1350" t="str">
            <v>I20304 Fees &amp; Charges - General</v>
          </cell>
          <cell r="I1350" t="str">
            <v>I203</v>
          </cell>
          <cell r="J1350" t="str">
            <v>Sales, Fees, Charges &amp; Rents</v>
          </cell>
          <cell r="K1350" t="str">
            <v>I203 Sales, Fees, Charges &amp; Rents</v>
          </cell>
          <cell r="L1350" t="str">
            <v>I2</v>
          </cell>
          <cell r="M1350" t="str">
            <v>Grant, Trading &amp; Reimbursement Income</v>
          </cell>
          <cell r="N1350" t="str">
            <v>I2 Grant, Trading &amp; Reimbursement Income</v>
          </cell>
          <cell r="O1350" t="str">
            <v>KP01</v>
          </cell>
        </row>
        <row r="1351">
          <cell r="A1351">
            <v>923409</v>
          </cell>
          <cell r="B1351" t="str">
            <v>Commission Income</v>
          </cell>
          <cell r="C1351" t="str">
            <v>I20304000</v>
          </cell>
          <cell r="D1351" t="str">
            <v>Fees &amp; Charges - General</v>
          </cell>
          <cell r="E1351" t="str">
            <v>I20304000 Fees &amp; Charges - General</v>
          </cell>
          <cell r="F1351" t="str">
            <v>I20304</v>
          </cell>
          <cell r="G1351" t="str">
            <v>Fees &amp; Charges - General</v>
          </cell>
          <cell r="H1351" t="str">
            <v>I20304 Fees &amp; Charges - General</v>
          </cell>
          <cell r="I1351" t="str">
            <v>I203</v>
          </cell>
          <cell r="J1351" t="str">
            <v>Sales, Fees, Charges &amp; Rents</v>
          </cell>
          <cell r="K1351" t="str">
            <v>I203 Sales, Fees, Charges &amp; Rents</v>
          </cell>
          <cell r="L1351" t="str">
            <v>I2</v>
          </cell>
          <cell r="M1351" t="str">
            <v>Grant, Trading &amp; Reimbursement Income</v>
          </cell>
          <cell r="N1351" t="str">
            <v>I2 Grant, Trading &amp; Reimbursement Income</v>
          </cell>
          <cell r="O1351" t="str">
            <v>KP01</v>
          </cell>
        </row>
        <row r="1352">
          <cell r="A1352">
            <v>923410</v>
          </cell>
          <cell r="B1352" t="str">
            <v>Access To Work</v>
          </cell>
          <cell r="C1352" t="str">
            <v>I20304000</v>
          </cell>
          <cell r="D1352" t="str">
            <v>Fees &amp; Charges - General</v>
          </cell>
          <cell r="E1352" t="str">
            <v>I20304000 Fees &amp; Charges - General</v>
          </cell>
          <cell r="F1352" t="str">
            <v>I20304</v>
          </cell>
          <cell r="G1352" t="str">
            <v>Fees &amp; Charges - General</v>
          </cell>
          <cell r="H1352" t="str">
            <v>I20304 Fees &amp; Charges - General</v>
          </cell>
          <cell r="I1352" t="str">
            <v>I203</v>
          </cell>
          <cell r="J1352" t="str">
            <v>Sales, Fees, Charges &amp; Rents</v>
          </cell>
          <cell r="K1352" t="str">
            <v>I203 Sales, Fees, Charges &amp; Rents</v>
          </cell>
          <cell r="L1352" t="str">
            <v>I2</v>
          </cell>
          <cell r="M1352" t="str">
            <v>Grant, Trading &amp; Reimbursement Income</v>
          </cell>
          <cell r="N1352" t="str">
            <v>I2 Grant, Trading &amp; Reimbursement Income</v>
          </cell>
          <cell r="O1352" t="str">
            <v>KP01</v>
          </cell>
        </row>
        <row r="1353">
          <cell r="A1353">
            <v>923411</v>
          </cell>
          <cell r="B1353" t="str">
            <v>Vehicle Seizure Income</v>
          </cell>
          <cell r="C1353" t="str">
            <v>I20304000</v>
          </cell>
          <cell r="D1353" t="str">
            <v>Fees &amp; Charges - General</v>
          </cell>
          <cell r="E1353" t="str">
            <v>I20304000 Fees &amp; Charges - General</v>
          </cell>
          <cell r="F1353" t="str">
            <v>I20304</v>
          </cell>
          <cell r="G1353" t="str">
            <v>Fees &amp; Charges - General</v>
          </cell>
          <cell r="H1353" t="str">
            <v>I20304 Fees &amp; Charges - General</v>
          </cell>
          <cell r="I1353" t="str">
            <v>I203</v>
          </cell>
          <cell r="J1353" t="str">
            <v>Sales, Fees, Charges &amp; Rents</v>
          </cell>
          <cell r="K1353" t="str">
            <v>I203 Sales, Fees, Charges &amp; Rents</v>
          </cell>
          <cell r="L1353" t="str">
            <v>I2</v>
          </cell>
          <cell r="M1353" t="str">
            <v>Grant, Trading &amp; Reimbursement Income</v>
          </cell>
          <cell r="N1353" t="str">
            <v>I2 Grant, Trading &amp; Reimbursement Income</v>
          </cell>
          <cell r="O1353" t="str">
            <v>KP01</v>
          </cell>
        </row>
        <row r="1354">
          <cell r="A1354">
            <v>923412</v>
          </cell>
          <cell r="B1354" t="str">
            <v>Informants Fees</v>
          </cell>
          <cell r="C1354" t="str">
            <v>I20304000</v>
          </cell>
          <cell r="D1354" t="str">
            <v>Fees &amp; Charges - General</v>
          </cell>
          <cell r="E1354" t="str">
            <v>I20304000 Fees &amp; Charges - General</v>
          </cell>
          <cell r="F1354" t="str">
            <v>I20304</v>
          </cell>
          <cell r="G1354" t="str">
            <v>Fees &amp; Charges - General</v>
          </cell>
          <cell r="H1354" t="str">
            <v>I20304 Fees &amp; Charges - General</v>
          </cell>
          <cell r="I1354" t="str">
            <v>I203</v>
          </cell>
          <cell r="J1354" t="str">
            <v>Sales, Fees, Charges &amp; Rents</v>
          </cell>
          <cell r="K1354" t="str">
            <v>I203 Sales, Fees, Charges &amp; Rents</v>
          </cell>
          <cell r="L1354" t="str">
            <v>I2</v>
          </cell>
          <cell r="M1354" t="str">
            <v>Grant, Trading &amp; Reimbursement Income</v>
          </cell>
          <cell r="N1354" t="str">
            <v>I2 Grant, Trading &amp; Reimbursement Income</v>
          </cell>
          <cell r="O1354" t="str">
            <v>KP01</v>
          </cell>
        </row>
        <row r="1355">
          <cell r="A1355">
            <v>923413</v>
          </cell>
          <cell r="B1355" t="str">
            <v>Early Settlement Account</v>
          </cell>
          <cell r="C1355" t="str">
            <v>I20304000</v>
          </cell>
          <cell r="D1355" t="str">
            <v>Fees &amp; Charges - General</v>
          </cell>
          <cell r="E1355" t="str">
            <v>I20304000 Fees &amp; Charges - General</v>
          </cell>
          <cell r="F1355" t="str">
            <v>I20304</v>
          </cell>
          <cell r="G1355" t="str">
            <v>Fees &amp; Charges - General</v>
          </cell>
          <cell r="H1355" t="str">
            <v>I20304 Fees &amp; Charges - General</v>
          </cell>
          <cell r="I1355" t="str">
            <v>I203</v>
          </cell>
          <cell r="J1355" t="str">
            <v>Sales, Fees, Charges &amp; Rents</v>
          </cell>
          <cell r="K1355" t="str">
            <v>I203 Sales, Fees, Charges &amp; Rents</v>
          </cell>
          <cell r="L1355" t="str">
            <v>I2</v>
          </cell>
          <cell r="M1355" t="str">
            <v>Grant, Trading &amp; Reimbursement Income</v>
          </cell>
          <cell r="N1355" t="str">
            <v>I2 Grant, Trading &amp; Reimbursement Income</v>
          </cell>
          <cell r="O1355" t="str">
            <v>KP01</v>
          </cell>
        </row>
        <row r="1356">
          <cell r="A1356">
            <v>923414</v>
          </cell>
          <cell r="B1356" t="str">
            <v>Rider Assessments</v>
          </cell>
          <cell r="C1356" t="str">
            <v>I20304000</v>
          </cell>
          <cell r="D1356" t="str">
            <v>Fees &amp; Charges - General</v>
          </cell>
          <cell r="E1356" t="str">
            <v>I20304000 Fees &amp; Charges - General</v>
          </cell>
          <cell r="F1356" t="str">
            <v>I20304</v>
          </cell>
          <cell r="G1356" t="str">
            <v>Fees &amp; Charges - General</v>
          </cell>
          <cell r="H1356" t="str">
            <v>I20304 Fees &amp; Charges - General</v>
          </cell>
          <cell r="I1356" t="str">
            <v>I203</v>
          </cell>
          <cell r="J1356" t="str">
            <v>Sales, Fees, Charges &amp; Rents</v>
          </cell>
          <cell r="K1356" t="str">
            <v>I203 Sales, Fees, Charges &amp; Rents</v>
          </cell>
          <cell r="L1356" t="str">
            <v>I2</v>
          </cell>
          <cell r="M1356" t="str">
            <v>Grant, Trading &amp; Reimbursement Income</v>
          </cell>
          <cell r="N1356" t="str">
            <v>I2 Grant, Trading &amp; Reimbursement Income</v>
          </cell>
          <cell r="O1356" t="str">
            <v>KP01</v>
          </cell>
        </row>
        <row r="1357">
          <cell r="A1357">
            <v>923415</v>
          </cell>
          <cell r="B1357" t="str">
            <v>Alarm Registration Fees</v>
          </cell>
          <cell r="C1357" t="str">
            <v>I20304000</v>
          </cell>
          <cell r="D1357" t="str">
            <v>Fees &amp; Charges - General</v>
          </cell>
          <cell r="E1357" t="str">
            <v>I20304000 Fees &amp; Charges - General</v>
          </cell>
          <cell r="F1357" t="str">
            <v>I20304</v>
          </cell>
          <cell r="G1357" t="str">
            <v>Fees &amp; Charges - General</v>
          </cell>
          <cell r="H1357" t="str">
            <v>I20304 Fees &amp; Charges - General</v>
          </cell>
          <cell r="I1357" t="str">
            <v>I203</v>
          </cell>
          <cell r="J1357" t="str">
            <v>Sales, Fees, Charges &amp; Rents</v>
          </cell>
          <cell r="K1357" t="str">
            <v>I203 Sales, Fees, Charges &amp; Rents</v>
          </cell>
          <cell r="L1357" t="str">
            <v>I2</v>
          </cell>
          <cell r="M1357" t="str">
            <v>Grant, Trading &amp; Reimbursement Income</v>
          </cell>
          <cell r="N1357" t="str">
            <v>I2 Grant, Trading &amp; Reimbursement Income</v>
          </cell>
          <cell r="O1357" t="str">
            <v>KP01</v>
          </cell>
        </row>
        <row r="1358">
          <cell r="A1358">
            <v>923416</v>
          </cell>
          <cell r="B1358" t="str">
            <v>Other Fees &amp; charges</v>
          </cell>
          <cell r="C1358" t="str">
            <v>I20304000</v>
          </cell>
          <cell r="D1358" t="str">
            <v>Fees &amp; Charges - General</v>
          </cell>
          <cell r="E1358" t="str">
            <v>I20304000 Fees &amp; Charges - General</v>
          </cell>
          <cell r="F1358" t="str">
            <v>I20304</v>
          </cell>
          <cell r="G1358" t="str">
            <v>Fees &amp; Charges - General</v>
          </cell>
          <cell r="H1358" t="str">
            <v>I20304 Fees &amp; Charges - General</v>
          </cell>
          <cell r="I1358" t="str">
            <v>I203</v>
          </cell>
          <cell r="J1358" t="str">
            <v>Sales, Fees, Charges &amp; Rents</v>
          </cell>
          <cell r="K1358" t="str">
            <v>I203 Sales, Fees, Charges &amp; Rents</v>
          </cell>
          <cell r="L1358" t="str">
            <v>I2</v>
          </cell>
          <cell r="M1358" t="str">
            <v>Grant, Trading &amp; Reimbursement Income</v>
          </cell>
          <cell r="N1358" t="str">
            <v>I2 Grant, Trading &amp; Reimbursement Income</v>
          </cell>
          <cell r="O1358" t="str">
            <v>KP01</v>
          </cell>
        </row>
        <row r="1359">
          <cell r="A1359">
            <v>923417</v>
          </cell>
          <cell r="B1359" t="str">
            <v>Hire Of TV Unit Equipment</v>
          </cell>
          <cell r="C1359" t="str">
            <v>I20304000</v>
          </cell>
          <cell r="D1359" t="str">
            <v>Fees &amp; Charges - General</v>
          </cell>
          <cell r="E1359" t="str">
            <v>I20304000 Fees &amp; Charges - General</v>
          </cell>
          <cell r="F1359" t="str">
            <v>I20304</v>
          </cell>
          <cell r="G1359" t="str">
            <v>Fees &amp; Charges - General</v>
          </cell>
          <cell r="H1359" t="str">
            <v>I20304 Fees &amp; Charges - General</v>
          </cell>
          <cell r="I1359" t="str">
            <v>I203</v>
          </cell>
          <cell r="J1359" t="str">
            <v>Sales, Fees, Charges &amp; Rents</v>
          </cell>
          <cell r="K1359" t="str">
            <v>I203 Sales, Fees, Charges &amp; Rents</v>
          </cell>
          <cell r="L1359" t="str">
            <v>I2</v>
          </cell>
          <cell r="M1359" t="str">
            <v>Grant, Trading &amp; Reimbursement Income</v>
          </cell>
          <cell r="N1359" t="str">
            <v>I2 Grant, Trading &amp; Reimbursement Income</v>
          </cell>
          <cell r="O1359" t="str">
            <v>KP01</v>
          </cell>
        </row>
        <row r="1360">
          <cell r="A1360">
            <v>923418</v>
          </cell>
          <cell r="B1360" t="str">
            <v>Civil Disclosure Income</v>
          </cell>
          <cell r="C1360" t="str">
            <v>I20304000</v>
          </cell>
          <cell r="D1360" t="str">
            <v>Fees &amp; Charges - General</v>
          </cell>
          <cell r="E1360" t="str">
            <v>I20304000 Fees &amp; Charges - General</v>
          </cell>
          <cell r="F1360" t="str">
            <v>I20304</v>
          </cell>
          <cell r="G1360" t="str">
            <v>Fees &amp; Charges - General</v>
          </cell>
          <cell r="H1360" t="str">
            <v>I20304 Fees &amp; Charges - General</v>
          </cell>
          <cell r="I1360" t="str">
            <v>I203</v>
          </cell>
          <cell r="J1360" t="str">
            <v>Sales, Fees, Charges &amp; Rents</v>
          </cell>
          <cell r="K1360" t="str">
            <v>I203 Sales, Fees, Charges &amp; Rents</v>
          </cell>
          <cell r="L1360" t="str">
            <v>I2</v>
          </cell>
          <cell r="M1360" t="str">
            <v>Grant, Trading &amp; Reimbursement Income</v>
          </cell>
          <cell r="N1360" t="str">
            <v>I2 Grant, Trading &amp; Reimbursement Income</v>
          </cell>
          <cell r="O1360" t="str">
            <v>KP01</v>
          </cell>
        </row>
        <row r="1361">
          <cell r="A1361">
            <v>923419</v>
          </cell>
          <cell r="B1361" t="str">
            <v>Safekeeping Monies Income</v>
          </cell>
          <cell r="C1361" t="str">
            <v>I20304000</v>
          </cell>
          <cell r="D1361" t="str">
            <v>Fees &amp; Charges - General</v>
          </cell>
          <cell r="E1361" t="str">
            <v>I20304000 Fees &amp; Charges - General</v>
          </cell>
          <cell r="F1361" t="str">
            <v>I20304</v>
          </cell>
          <cell r="G1361" t="str">
            <v>Fees &amp; Charges - General</v>
          </cell>
          <cell r="H1361" t="str">
            <v>I20304 Fees &amp; Charges - General</v>
          </cell>
          <cell r="I1361" t="str">
            <v>I203</v>
          </cell>
          <cell r="J1361" t="str">
            <v>Sales, Fees, Charges &amp; Rents</v>
          </cell>
          <cell r="K1361" t="str">
            <v>I203 Sales, Fees, Charges &amp; Rents</v>
          </cell>
          <cell r="L1361" t="str">
            <v>I2</v>
          </cell>
          <cell r="M1361" t="str">
            <v>Grant, Trading &amp; Reimbursement Income</v>
          </cell>
          <cell r="N1361" t="str">
            <v>I2 Grant, Trading &amp; Reimbursement Income</v>
          </cell>
          <cell r="O1361" t="str">
            <v>KP01</v>
          </cell>
        </row>
        <row r="1362">
          <cell r="A1362">
            <v>923420</v>
          </cell>
          <cell r="B1362" t="str">
            <v>Income Return Control Account</v>
          </cell>
          <cell r="C1362" t="str">
            <v>I20304000</v>
          </cell>
          <cell r="D1362" t="str">
            <v>Fees &amp; Charges - General</v>
          </cell>
          <cell r="E1362" t="str">
            <v>I20304000 Fees &amp; Charges - General</v>
          </cell>
          <cell r="F1362" t="str">
            <v>I20304</v>
          </cell>
          <cell r="G1362" t="str">
            <v>Fees &amp; Charges - General</v>
          </cell>
          <cell r="H1362" t="str">
            <v>I20304 Fees &amp; Charges - General</v>
          </cell>
          <cell r="I1362" t="str">
            <v>I203</v>
          </cell>
          <cell r="J1362" t="str">
            <v>Sales, Fees, Charges &amp; Rents</v>
          </cell>
          <cell r="K1362" t="str">
            <v>I203 Sales, Fees, Charges &amp; Rents</v>
          </cell>
          <cell r="L1362" t="str">
            <v>I2</v>
          </cell>
          <cell r="M1362" t="str">
            <v>Grant, Trading &amp; Reimbursement Income</v>
          </cell>
          <cell r="N1362" t="str">
            <v>I2 Grant, Trading &amp; Reimbursement Income</v>
          </cell>
          <cell r="O1362" t="str">
            <v>KP01</v>
          </cell>
        </row>
        <row r="1363">
          <cell r="A1363">
            <v>923421</v>
          </cell>
          <cell r="B1363" t="str">
            <v>SRB Nat Driver Offend Retrain Scheme Inc</v>
          </cell>
          <cell r="C1363" t="str">
            <v>I20304000</v>
          </cell>
          <cell r="D1363" t="str">
            <v>Fees &amp; Charges - General</v>
          </cell>
          <cell r="E1363" t="str">
            <v>I20304000 Fees &amp; Charges - General</v>
          </cell>
          <cell r="F1363" t="str">
            <v>I20304</v>
          </cell>
          <cell r="G1363" t="str">
            <v>Fees &amp; Charges - General</v>
          </cell>
          <cell r="H1363" t="str">
            <v>I20304 Fees &amp; Charges - General</v>
          </cell>
          <cell r="I1363" t="str">
            <v>I203</v>
          </cell>
          <cell r="J1363" t="str">
            <v>Sales, Fees, Charges &amp; Rents</v>
          </cell>
          <cell r="K1363" t="str">
            <v>I203 Sales, Fees, Charges &amp; Rents</v>
          </cell>
          <cell r="L1363" t="str">
            <v>I2</v>
          </cell>
          <cell r="M1363" t="str">
            <v>Grant, Trading &amp; Reimbursement Income</v>
          </cell>
          <cell r="N1363" t="str">
            <v>I2 Grant, Trading &amp; Reimbursement Income</v>
          </cell>
          <cell r="O1363" t="str">
            <v>KP01</v>
          </cell>
        </row>
        <row r="1364">
          <cell r="A1364">
            <v>923422</v>
          </cell>
          <cell r="B1364" t="str">
            <v>Fees &amp; Charges - OLD</v>
          </cell>
          <cell r="C1364" t="str">
            <v>I20304000</v>
          </cell>
          <cell r="D1364" t="str">
            <v>Fees &amp; Charges - General</v>
          </cell>
          <cell r="E1364" t="str">
            <v>I20304000 Fees &amp; Charges - General</v>
          </cell>
          <cell r="F1364" t="str">
            <v>I20304</v>
          </cell>
          <cell r="G1364" t="str">
            <v>Fees &amp; Charges - General</v>
          </cell>
          <cell r="H1364" t="str">
            <v>I20304 Fees &amp; Charges - General</v>
          </cell>
          <cell r="I1364" t="str">
            <v>I203</v>
          </cell>
          <cell r="J1364" t="str">
            <v>Sales, Fees, Charges &amp; Rents</v>
          </cell>
          <cell r="K1364" t="str">
            <v>I203 Sales, Fees, Charges &amp; Rents</v>
          </cell>
          <cell r="L1364" t="str">
            <v>I2</v>
          </cell>
          <cell r="M1364" t="str">
            <v>Grant, Trading &amp; Reimbursement Income</v>
          </cell>
          <cell r="N1364" t="str">
            <v>I2 Grant, Trading &amp; Reimbursement Income</v>
          </cell>
          <cell r="O1364" t="str">
            <v>KP01</v>
          </cell>
        </row>
        <row r="1365">
          <cell r="A1365">
            <v>924000</v>
          </cell>
          <cell r="B1365" t="str">
            <v>Fees &amp; Charges - Private Hire - Single E</v>
          </cell>
          <cell r="C1365" t="str">
            <v>I20400000</v>
          </cell>
          <cell r="D1365" t="str">
            <v>Fees &amp; Charges - Private Hire - Single Events</v>
          </cell>
          <cell r="E1365" t="str">
            <v>I20400000 Fees &amp; Charges - Private Hire - Single Events</v>
          </cell>
          <cell r="F1365" t="str">
            <v>I20400</v>
          </cell>
          <cell r="G1365" t="str">
            <v>Fees &amp; Charges - Private Hire - Single Events</v>
          </cell>
          <cell r="H1365" t="str">
            <v>I20400 Fees &amp; Charges - Private Hire - Single Events</v>
          </cell>
          <cell r="I1365" t="str">
            <v>I204</v>
          </cell>
          <cell r="J1365" t="str">
            <v>Special Police Services</v>
          </cell>
          <cell r="K1365" t="str">
            <v>I204 Special Police Services</v>
          </cell>
          <cell r="L1365" t="str">
            <v>I2</v>
          </cell>
          <cell r="M1365" t="str">
            <v>Grant, Trading &amp; Reimbursement Income</v>
          </cell>
          <cell r="N1365" t="str">
            <v>I2 Grant, Trading &amp; Reimbursement Income</v>
          </cell>
          <cell r="O1365" t="str">
            <v>KP01</v>
          </cell>
        </row>
        <row r="1366">
          <cell r="A1366">
            <v>924001</v>
          </cell>
          <cell r="B1366" t="str">
            <v>S92 Policing Grant</v>
          </cell>
          <cell r="C1366" t="str">
            <v>I20400000</v>
          </cell>
          <cell r="D1366" t="str">
            <v>Fees &amp; Charges - Private Hire - Single Events</v>
          </cell>
          <cell r="E1366" t="str">
            <v>I20400000 Fees &amp; Charges - Private Hire - Single Events</v>
          </cell>
          <cell r="F1366" t="str">
            <v>I20400</v>
          </cell>
          <cell r="G1366" t="str">
            <v>Fees &amp; Charges - Private Hire - Single Events</v>
          </cell>
          <cell r="H1366" t="str">
            <v>I20400 Fees &amp; Charges - Private Hire - Single Events</v>
          </cell>
          <cell r="I1366" t="str">
            <v>I204</v>
          </cell>
          <cell r="J1366" t="str">
            <v>Special Police Services</v>
          </cell>
          <cell r="K1366" t="str">
            <v>I204 Special Police Services</v>
          </cell>
          <cell r="L1366" t="str">
            <v>I2</v>
          </cell>
          <cell r="M1366" t="str">
            <v>Grant, Trading &amp; Reimbursement Income</v>
          </cell>
          <cell r="N1366" t="str">
            <v>I2 Grant, Trading &amp; Reimbursement Income</v>
          </cell>
          <cell r="O1366" t="str">
            <v>KP01</v>
          </cell>
        </row>
        <row r="1367">
          <cell r="A1367">
            <v>924100</v>
          </cell>
          <cell r="B1367" t="str">
            <v>Private Duty</v>
          </cell>
          <cell r="C1367" t="str">
            <v>I20401000</v>
          </cell>
          <cell r="D1367" t="str">
            <v>Fees &amp; Charges - Hire of Officers &amp; Staff for recurring Services</v>
          </cell>
          <cell r="E1367" t="str">
            <v>I20401000 Fees &amp; Charges - Hire of Officers &amp; Staff for recurring Services</v>
          </cell>
          <cell r="F1367" t="str">
            <v>I20401</v>
          </cell>
          <cell r="G1367" t="str">
            <v>Fees &amp; Charges - Hire of Officers &amp; Staff for recurring Services</v>
          </cell>
          <cell r="H1367" t="str">
            <v>I20401 Fees &amp; Charges - Hire of Officers &amp; Staff for recurring Services</v>
          </cell>
          <cell r="I1367" t="str">
            <v>I204</v>
          </cell>
          <cell r="J1367" t="str">
            <v>Special Police Services</v>
          </cell>
          <cell r="K1367" t="str">
            <v>I204 Special Police Services</v>
          </cell>
          <cell r="L1367" t="str">
            <v>I2</v>
          </cell>
          <cell r="M1367" t="str">
            <v>Grant, Trading &amp; Reimbursement Income</v>
          </cell>
          <cell r="N1367" t="str">
            <v>I2 Grant, Trading &amp; Reimbursement Income</v>
          </cell>
          <cell r="O1367" t="str">
            <v>KP01</v>
          </cell>
        </row>
        <row r="1368">
          <cell r="A1368">
            <v>924101</v>
          </cell>
          <cell r="B1368" t="str">
            <v>Stansted Airport</v>
          </cell>
          <cell r="C1368" t="str">
            <v>I20401000</v>
          </cell>
          <cell r="D1368" t="str">
            <v>Fees &amp; Charges - Hire of Officers &amp; Staff for recurring Services</v>
          </cell>
          <cell r="E1368" t="str">
            <v>I20401000 Fees &amp; Charges - Hire of Officers &amp; Staff for recurring Services</v>
          </cell>
          <cell r="F1368" t="str">
            <v>I20401</v>
          </cell>
          <cell r="G1368" t="str">
            <v>Fees &amp; Charges - Hire of Officers &amp; Staff for recurring Services</v>
          </cell>
          <cell r="H1368" t="str">
            <v>I20401 Fees &amp; Charges - Hire of Officers &amp; Staff for recurring Services</v>
          </cell>
          <cell r="I1368" t="str">
            <v>I204</v>
          </cell>
          <cell r="J1368" t="str">
            <v>Special Police Services</v>
          </cell>
          <cell r="K1368" t="str">
            <v>I204 Special Police Services</v>
          </cell>
          <cell r="L1368" t="str">
            <v>I2</v>
          </cell>
          <cell r="M1368" t="str">
            <v>Grant, Trading &amp; Reimbursement Income</v>
          </cell>
          <cell r="N1368" t="str">
            <v>I2 Grant, Trading &amp; Reimbursement Income</v>
          </cell>
          <cell r="O1368" t="str">
            <v>KP01</v>
          </cell>
        </row>
        <row r="1369">
          <cell r="A1369">
            <v>925100</v>
          </cell>
          <cell r="B1369" t="str">
            <v>Essex/Kent Shared Services (Income)</v>
          </cell>
          <cell r="C1369" t="str">
            <v>I20501000</v>
          </cell>
          <cell r="D1369" t="str">
            <v>Reimbursements &amp; Contributions - Inter Force Collaboration</v>
          </cell>
          <cell r="E1369" t="str">
            <v>I20501000 Reimbursements &amp; Contributions - Inter Force Collaboration</v>
          </cell>
          <cell r="F1369" t="str">
            <v>I20501</v>
          </cell>
          <cell r="G1369" t="str">
            <v>Inter Force Reimbursements - Collaboration</v>
          </cell>
          <cell r="H1369" t="str">
            <v>I20501 Inter Force Reimbursements - Collaboration</v>
          </cell>
          <cell r="I1369" t="str">
            <v>I205</v>
          </cell>
          <cell r="J1369" t="str">
            <v>Reimbursed Services - Inter Force</v>
          </cell>
          <cell r="K1369" t="str">
            <v>I205 Reimbursed Services - Inter Force</v>
          </cell>
          <cell r="L1369" t="str">
            <v>I2</v>
          </cell>
          <cell r="M1369" t="str">
            <v>Grant, Trading &amp; Reimbursement Income</v>
          </cell>
          <cell r="N1369" t="str">
            <v>I2 Grant, Trading &amp; Reimbursement Income</v>
          </cell>
          <cell r="O1369" t="str">
            <v>KP01</v>
          </cell>
        </row>
        <row r="1370">
          <cell r="A1370">
            <v>925101</v>
          </cell>
          <cell r="B1370" t="str">
            <v>Essex Kent Transport Income</v>
          </cell>
          <cell r="C1370" t="str">
            <v>I20501000</v>
          </cell>
          <cell r="D1370" t="str">
            <v>Reimbursements &amp; Contributions - Inter Force Collaboration</v>
          </cell>
          <cell r="E1370" t="str">
            <v>I20501000 Reimbursements &amp; Contributions - Inter Force Collaboration</v>
          </cell>
          <cell r="F1370" t="str">
            <v>I20501</v>
          </cell>
          <cell r="G1370" t="str">
            <v>Inter Force Reimbursements - Collaboration</v>
          </cell>
          <cell r="H1370" t="str">
            <v>I20501 Inter Force Reimbursements - Collaboration</v>
          </cell>
          <cell r="I1370" t="str">
            <v>I205</v>
          </cell>
          <cell r="J1370" t="str">
            <v>Reimbursed Services - Inter Force</v>
          </cell>
          <cell r="K1370" t="str">
            <v>I205 Reimbursed Services - Inter Force</v>
          </cell>
          <cell r="L1370" t="str">
            <v>I2</v>
          </cell>
          <cell r="M1370" t="str">
            <v>Grant, Trading &amp; Reimbursement Income</v>
          </cell>
          <cell r="N1370" t="str">
            <v>I2 Grant, Trading &amp; Reimbursement Income</v>
          </cell>
          <cell r="O1370" t="str">
            <v>KP01</v>
          </cell>
        </row>
        <row r="1371">
          <cell r="A1371">
            <v>925102</v>
          </cell>
          <cell r="B1371" t="str">
            <v>Essex Kent SCD (Contribution)</v>
          </cell>
          <cell r="C1371" t="str">
            <v>I20501000</v>
          </cell>
          <cell r="D1371" t="str">
            <v>Reimbursements &amp; Contributions - Inter Force Collaboration</v>
          </cell>
          <cell r="E1371" t="str">
            <v>I20501000 Reimbursements &amp; Contributions - Inter Force Collaboration</v>
          </cell>
          <cell r="F1371" t="str">
            <v>I20501</v>
          </cell>
          <cell r="G1371" t="str">
            <v>Inter Force Reimbursements - Collaboration</v>
          </cell>
          <cell r="H1371" t="str">
            <v>I20501 Inter Force Reimbursements - Collaboration</v>
          </cell>
          <cell r="I1371" t="str">
            <v>I205</v>
          </cell>
          <cell r="J1371" t="str">
            <v>Reimbursed Services - Inter Force</v>
          </cell>
          <cell r="K1371" t="str">
            <v>I205 Reimbursed Services - Inter Force</v>
          </cell>
          <cell r="L1371" t="str">
            <v>I2</v>
          </cell>
          <cell r="M1371" t="str">
            <v>Grant, Trading &amp; Reimbursement Income</v>
          </cell>
          <cell r="N1371" t="str">
            <v>I2 Grant, Trading &amp; Reimbursement Income</v>
          </cell>
          <cell r="O1371" t="str">
            <v>KP01</v>
          </cell>
        </row>
        <row r="1372">
          <cell r="A1372">
            <v>925103</v>
          </cell>
          <cell r="B1372" t="str">
            <v>Other Forces Contributions - Income (Dev</v>
          </cell>
          <cell r="C1372" t="str">
            <v>I20501000</v>
          </cell>
          <cell r="D1372" t="str">
            <v>Reimbursements &amp; Contributions - Inter Force Collaboration</v>
          </cell>
          <cell r="E1372" t="str">
            <v>I20501000 Reimbursements &amp; Contributions - Inter Force Collaboration</v>
          </cell>
          <cell r="F1372" t="str">
            <v>I20501</v>
          </cell>
          <cell r="G1372" t="str">
            <v>Inter Force Reimbursements - Collaboration</v>
          </cell>
          <cell r="H1372" t="str">
            <v>I20501 Inter Force Reimbursements - Collaboration</v>
          </cell>
          <cell r="I1372" t="str">
            <v>I205</v>
          </cell>
          <cell r="J1372" t="str">
            <v>Reimbursed Services - Inter Force</v>
          </cell>
          <cell r="K1372" t="str">
            <v>I205 Reimbursed Services - Inter Force</v>
          </cell>
          <cell r="L1372" t="str">
            <v>I2</v>
          </cell>
          <cell r="M1372" t="str">
            <v>Grant, Trading &amp; Reimbursement Income</v>
          </cell>
          <cell r="N1372" t="str">
            <v>I2 Grant, Trading &amp; Reimbursement Income</v>
          </cell>
          <cell r="O1372" t="str">
            <v>KP01</v>
          </cell>
        </row>
        <row r="1373">
          <cell r="A1373">
            <v>925104</v>
          </cell>
          <cell r="B1373" t="str">
            <v>Contribs From Other Forces</v>
          </cell>
          <cell r="C1373" t="str">
            <v>I20501000</v>
          </cell>
          <cell r="D1373" t="str">
            <v>Reimbursements &amp; Contributions - Inter Force Collaboration</v>
          </cell>
          <cell r="E1373" t="str">
            <v>I20501000 Reimbursements &amp; Contributions - Inter Force Collaboration</v>
          </cell>
          <cell r="F1373" t="str">
            <v>I20501</v>
          </cell>
          <cell r="G1373" t="str">
            <v>Inter Force Reimbursements - Collaboration</v>
          </cell>
          <cell r="H1373" t="str">
            <v>I20501 Inter Force Reimbursements - Collaboration</v>
          </cell>
          <cell r="I1373" t="str">
            <v>I205</v>
          </cell>
          <cell r="J1373" t="str">
            <v>Reimbursed Services - Inter Force</v>
          </cell>
          <cell r="K1373" t="str">
            <v>I205 Reimbursed Services - Inter Force</v>
          </cell>
          <cell r="L1373" t="str">
            <v>I2</v>
          </cell>
          <cell r="M1373" t="str">
            <v>Grant, Trading &amp; Reimbursement Income</v>
          </cell>
          <cell r="N1373" t="str">
            <v>I2 Grant, Trading &amp; Reimbursement Income</v>
          </cell>
          <cell r="O1373" t="str">
            <v>KP01</v>
          </cell>
        </row>
        <row r="1374">
          <cell r="A1374">
            <v>925105</v>
          </cell>
          <cell r="B1374" t="str">
            <v>Kent Contribution to C.A.S.S</v>
          </cell>
          <cell r="C1374" t="str">
            <v>I20501000</v>
          </cell>
          <cell r="D1374" t="str">
            <v>Reimbursements &amp; Contributions - Inter Force Collaboration</v>
          </cell>
          <cell r="E1374" t="str">
            <v>I20501000 Reimbursements &amp; Contributions - Inter Force Collaboration</v>
          </cell>
          <cell r="F1374" t="str">
            <v>I20501</v>
          </cell>
          <cell r="G1374" t="str">
            <v>Inter Force Reimbursements - Collaboration</v>
          </cell>
          <cell r="H1374" t="str">
            <v>I20501 Inter Force Reimbursements - Collaboration</v>
          </cell>
          <cell r="I1374" t="str">
            <v>I205</v>
          </cell>
          <cell r="J1374" t="str">
            <v>Reimbursed Services - Inter Force</v>
          </cell>
          <cell r="K1374" t="str">
            <v>I205 Reimbursed Services - Inter Force</v>
          </cell>
          <cell r="L1374" t="str">
            <v>I2</v>
          </cell>
          <cell r="M1374" t="str">
            <v>Grant, Trading &amp; Reimbursement Income</v>
          </cell>
          <cell r="N1374" t="str">
            <v>I2 Grant, Trading &amp; Reimbursement Income</v>
          </cell>
          <cell r="O1374" t="str">
            <v>KP01</v>
          </cell>
        </row>
        <row r="1375">
          <cell r="A1375">
            <v>926000</v>
          </cell>
          <cell r="B1375" t="str">
            <v>Government Bodies</v>
          </cell>
          <cell r="C1375" t="str">
            <v>I20600000</v>
          </cell>
          <cell r="D1375" t="str">
            <v>Reimbursements &amp; Contributions - Non Inter Force, but Public Body</v>
          </cell>
          <cell r="E1375" t="str">
            <v>I20600000 Reimbursements &amp; Contributions - Non Inter Force, but Public Body</v>
          </cell>
          <cell r="F1375" t="str">
            <v>I20600</v>
          </cell>
          <cell r="G1375" t="str">
            <v>Non Inter Force/Local Gov, but Public Body Contributions</v>
          </cell>
          <cell r="H1375" t="str">
            <v>I20600 Non Inter Force/Local Gov, but Public Body Contributions</v>
          </cell>
          <cell r="I1375" t="str">
            <v>I206</v>
          </cell>
          <cell r="J1375" t="str">
            <v>Reimbursed Services - Other Public Bodies</v>
          </cell>
          <cell r="K1375" t="str">
            <v>I206 Reimbursed Services - Other Public Bodies</v>
          </cell>
          <cell r="L1375" t="str">
            <v>I2</v>
          </cell>
          <cell r="M1375" t="str">
            <v>Grant, Trading &amp; Reimbursement Income</v>
          </cell>
          <cell r="N1375" t="str">
            <v>I2 Grant, Trading &amp; Reimbursement Income</v>
          </cell>
          <cell r="O1375" t="str">
            <v>KP01</v>
          </cell>
        </row>
        <row r="1376">
          <cell r="A1376">
            <v>926001</v>
          </cell>
          <cell r="B1376" t="str">
            <v>Board &amp; Lodging</v>
          </cell>
          <cell r="C1376" t="str">
            <v>I20600000</v>
          </cell>
          <cell r="D1376" t="str">
            <v>Reimbursements &amp; Contributions - Non Inter Force, but Public Body</v>
          </cell>
          <cell r="E1376" t="str">
            <v>I20600000 Reimbursements &amp; Contributions - Non Inter Force, but Public Body</v>
          </cell>
          <cell r="F1376" t="str">
            <v>I20600</v>
          </cell>
          <cell r="G1376" t="str">
            <v>Non Inter Force/Local Gov, but Public Body Contributions</v>
          </cell>
          <cell r="H1376" t="str">
            <v>I20600 Non Inter Force/Local Gov, but Public Body Contributions</v>
          </cell>
          <cell r="I1376" t="str">
            <v>I206</v>
          </cell>
          <cell r="J1376" t="str">
            <v>Reimbursed Services - Other Public Bodies</v>
          </cell>
          <cell r="K1376" t="str">
            <v>I206 Reimbursed Services - Other Public Bodies</v>
          </cell>
          <cell r="L1376" t="str">
            <v>I2</v>
          </cell>
          <cell r="M1376" t="str">
            <v>Grant, Trading &amp; Reimbursement Income</v>
          </cell>
          <cell r="N1376" t="str">
            <v>I2 Grant, Trading &amp; Reimbursement Income</v>
          </cell>
          <cell r="O1376" t="str">
            <v>KP01</v>
          </cell>
        </row>
        <row r="1377">
          <cell r="A1377">
            <v>926002</v>
          </cell>
          <cell r="B1377" t="str">
            <v>Court Costs</v>
          </cell>
          <cell r="C1377" t="str">
            <v>I20600000</v>
          </cell>
          <cell r="D1377" t="str">
            <v>Reimbursements &amp; Contributions - Non Inter Force, but Public Body</v>
          </cell>
          <cell r="E1377" t="str">
            <v>I20600000 Reimbursements &amp; Contributions - Non Inter Force, but Public Body</v>
          </cell>
          <cell r="F1377" t="str">
            <v>I20600</v>
          </cell>
          <cell r="G1377" t="str">
            <v>Non Inter Force/Local Gov, but Public Body Contributions</v>
          </cell>
          <cell r="H1377" t="str">
            <v>I20600 Non Inter Force/Local Gov, but Public Body Contributions</v>
          </cell>
          <cell r="I1377" t="str">
            <v>I206</v>
          </cell>
          <cell r="J1377" t="str">
            <v>Reimbursed Services - Other Public Bodies</v>
          </cell>
          <cell r="K1377" t="str">
            <v>I206 Reimbursed Services - Other Public Bodies</v>
          </cell>
          <cell r="L1377" t="str">
            <v>I2</v>
          </cell>
          <cell r="M1377" t="str">
            <v>Grant, Trading &amp; Reimbursement Income</v>
          </cell>
          <cell r="N1377" t="str">
            <v>I2 Grant, Trading &amp; Reimbursement Income</v>
          </cell>
          <cell r="O1377" t="str">
            <v>KP01</v>
          </cell>
        </row>
        <row r="1378">
          <cell r="A1378">
            <v>926003</v>
          </cell>
          <cell r="B1378" t="str">
            <v>Illegal Immigrants</v>
          </cell>
          <cell r="C1378" t="str">
            <v>I20600000</v>
          </cell>
          <cell r="D1378" t="str">
            <v>Reimbursements &amp; Contributions - Non Inter Force, but Public Body</v>
          </cell>
          <cell r="E1378" t="str">
            <v>I20600000 Reimbursements &amp; Contributions - Non Inter Force, but Public Body</v>
          </cell>
          <cell r="F1378" t="str">
            <v>I20600</v>
          </cell>
          <cell r="G1378" t="str">
            <v>Non Inter Force/Local Gov, but Public Body Contributions</v>
          </cell>
          <cell r="H1378" t="str">
            <v>I20600 Non Inter Force/Local Gov, but Public Body Contributions</v>
          </cell>
          <cell r="I1378" t="str">
            <v>I206</v>
          </cell>
          <cell r="J1378" t="str">
            <v>Reimbursed Services - Other Public Bodies</v>
          </cell>
          <cell r="K1378" t="str">
            <v>I206 Reimbursed Services - Other Public Bodies</v>
          </cell>
          <cell r="L1378" t="str">
            <v>I2</v>
          </cell>
          <cell r="M1378" t="str">
            <v>Grant, Trading &amp; Reimbursement Income</v>
          </cell>
          <cell r="N1378" t="str">
            <v>I2 Grant, Trading &amp; Reimbursement Income</v>
          </cell>
          <cell r="O1378" t="str">
            <v>KP01</v>
          </cell>
        </row>
        <row r="1379">
          <cell r="A1379">
            <v>926004</v>
          </cell>
          <cell r="B1379" t="str">
            <v>Registration of Aliens</v>
          </cell>
          <cell r="C1379" t="str">
            <v>I20600000</v>
          </cell>
          <cell r="D1379" t="str">
            <v>Reimbursements &amp; Contributions - Non Inter Force, but Public Body</v>
          </cell>
          <cell r="E1379" t="str">
            <v>I20600000 Reimbursements &amp; Contributions - Non Inter Force, but Public Body</v>
          </cell>
          <cell r="F1379" t="str">
            <v>I20600</v>
          </cell>
          <cell r="G1379" t="str">
            <v>Non Inter Force/Local Gov, but Public Body Contributions</v>
          </cell>
          <cell r="H1379" t="str">
            <v>I20600 Non Inter Force/Local Gov, but Public Body Contributions</v>
          </cell>
          <cell r="I1379" t="str">
            <v>I206</v>
          </cell>
          <cell r="J1379" t="str">
            <v>Reimbursed Services - Other Public Bodies</v>
          </cell>
          <cell r="K1379" t="str">
            <v>I206 Reimbursed Services - Other Public Bodies</v>
          </cell>
          <cell r="L1379" t="str">
            <v>I2</v>
          </cell>
          <cell r="M1379" t="str">
            <v>Grant, Trading &amp; Reimbursement Income</v>
          </cell>
          <cell r="N1379" t="str">
            <v>I2 Grant, Trading &amp; Reimbursement Income</v>
          </cell>
          <cell r="O1379" t="str">
            <v>KP01</v>
          </cell>
        </row>
        <row r="1380">
          <cell r="A1380">
            <v>926005</v>
          </cell>
          <cell r="B1380" t="str">
            <v>Mag Court Mail Service</v>
          </cell>
          <cell r="C1380" t="str">
            <v>I20600000</v>
          </cell>
          <cell r="D1380" t="str">
            <v>Reimbursements &amp; Contributions - Non Inter Force, but Public Body</v>
          </cell>
          <cell r="E1380" t="str">
            <v>I20600000 Reimbursements &amp; Contributions - Non Inter Force, but Public Body</v>
          </cell>
          <cell r="F1380" t="str">
            <v>I20600</v>
          </cell>
          <cell r="G1380" t="str">
            <v>Non Inter Force/Local Gov, but Public Body Contributions</v>
          </cell>
          <cell r="H1380" t="str">
            <v>I20600 Non Inter Force/Local Gov, but Public Body Contributions</v>
          </cell>
          <cell r="I1380" t="str">
            <v>I206</v>
          </cell>
          <cell r="J1380" t="str">
            <v>Reimbursed Services - Other Public Bodies</v>
          </cell>
          <cell r="K1380" t="str">
            <v>I206 Reimbursed Services - Other Public Bodies</v>
          </cell>
          <cell r="L1380" t="str">
            <v>I2</v>
          </cell>
          <cell r="M1380" t="str">
            <v>Grant, Trading &amp; Reimbursement Income</v>
          </cell>
          <cell r="N1380" t="str">
            <v>I2 Grant, Trading &amp; Reimbursement Income</v>
          </cell>
          <cell r="O1380" t="str">
            <v>KP01</v>
          </cell>
        </row>
        <row r="1381">
          <cell r="A1381">
            <v>926006</v>
          </cell>
          <cell r="B1381" t="str">
            <v>Crown Pros Svce Mail Service</v>
          </cell>
          <cell r="C1381" t="str">
            <v>I20600000</v>
          </cell>
          <cell r="D1381" t="str">
            <v>Reimbursements &amp; Contributions - Non Inter Force, but Public Body</v>
          </cell>
          <cell r="E1381" t="str">
            <v>I20600000 Reimbursements &amp; Contributions - Non Inter Force, but Public Body</v>
          </cell>
          <cell r="F1381" t="str">
            <v>I20600</v>
          </cell>
          <cell r="G1381" t="str">
            <v>Non Inter Force/Local Gov, but Public Body Contributions</v>
          </cell>
          <cell r="H1381" t="str">
            <v>I20600 Non Inter Force/Local Gov, but Public Body Contributions</v>
          </cell>
          <cell r="I1381" t="str">
            <v>I206</v>
          </cell>
          <cell r="J1381" t="str">
            <v>Reimbursed Services - Other Public Bodies</v>
          </cell>
          <cell r="K1381" t="str">
            <v>I206 Reimbursed Services - Other Public Bodies</v>
          </cell>
          <cell r="L1381" t="str">
            <v>I2</v>
          </cell>
          <cell r="M1381" t="str">
            <v>Grant, Trading &amp; Reimbursement Income</v>
          </cell>
          <cell r="N1381" t="str">
            <v>I2 Grant, Trading &amp; Reimbursement Income</v>
          </cell>
          <cell r="O1381" t="str">
            <v>KP01</v>
          </cell>
        </row>
        <row r="1382">
          <cell r="A1382">
            <v>926007</v>
          </cell>
          <cell r="B1382" t="str">
            <v>Crown Court Mail Service</v>
          </cell>
          <cell r="C1382" t="str">
            <v>I20600000</v>
          </cell>
          <cell r="D1382" t="str">
            <v>Reimbursements &amp; Contributions - Non Inter Force, but Public Body</v>
          </cell>
          <cell r="E1382" t="str">
            <v>I20600000 Reimbursements &amp; Contributions - Non Inter Force, but Public Body</v>
          </cell>
          <cell r="F1382" t="str">
            <v>I20600</v>
          </cell>
          <cell r="G1382" t="str">
            <v>Non Inter Force/Local Gov, but Public Body Contributions</v>
          </cell>
          <cell r="H1382" t="str">
            <v>I20600 Non Inter Force/Local Gov, but Public Body Contributions</v>
          </cell>
          <cell r="I1382" t="str">
            <v>I206</v>
          </cell>
          <cell r="J1382" t="str">
            <v>Reimbursed Services - Other Public Bodies</v>
          </cell>
          <cell r="K1382" t="str">
            <v>I206 Reimbursed Services - Other Public Bodies</v>
          </cell>
          <cell r="L1382" t="str">
            <v>I2</v>
          </cell>
          <cell r="M1382" t="str">
            <v>Grant, Trading &amp; Reimbursement Income</v>
          </cell>
          <cell r="N1382" t="str">
            <v>I2 Grant, Trading &amp; Reimbursement Income</v>
          </cell>
          <cell r="O1382" t="str">
            <v>KP01</v>
          </cell>
        </row>
        <row r="1383">
          <cell r="A1383">
            <v>926008</v>
          </cell>
          <cell r="B1383" t="str">
            <v>Other OLA Contributions</v>
          </cell>
          <cell r="C1383" t="str">
            <v>I20600000</v>
          </cell>
          <cell r="D1383" t="str">
            <v>Reimbursements &amp; Contributions - Non Inter Force, but Public Body</v>
          </cell>
          <cell r="E1383" t="str">
            <v>I20600000 Reimbursements &amp; Contributions - Non Inter Force, but Public Body</v>
          </cell>
          <cell r="F1383" t="str">
            <v>I20600</v>
          </cell>
          <cell r="G1383" t="str">
            <v>Non Inter Force/Local Gov, but Public Body Contributions</v>
          </cell>
          <cell r="H1383" t="str">
            <v>I20600 Non Inter Force/Local Gov, but Public Body Contributions</v>
          </cell>
          <cell r="I1383" t="str">
            <v>I206</v>
          </cell>
          <cell r="J1383" t="str">
            <v>Reimbursed Services - Other Public Bodies</v>
          </cell>
          <cell r="K1383" t="str">
            <v>I206 Reimbursed Services - Other Public Bodies</v>
          </cell>
          <cell r="L1383" t="str">
            <v>I2</v>
          </cell>
          <cell r="M1383" t="str">
            <v>Grant, Trading &amp; Reimbursement Income</v>
          </cell>
          <cell r="N1383" t="str">
            <v>I2 Grant, Trading &amp; Reimbursement Income</v>
          </cell>
          <cell r="O1383" t="str">
            <v>KP01</v>
          </cell>
        </row>
        <row r="1384">
          <cell r="A1384">
            <v>926009</v>
          </cell>
          <cell r="B1384" t="str">
            <v>Driving Course Fees</v>
          </cell>
          <cell r="C1384" t="str">
            <v>I20600000</v>
          </cell>
          <cell r="D1384" t="str">
            <v>Reimbursements &amp; Contributions - Non Inter Force, but Public Body</v>
          </cell>
          <cell r="E1384" t="str">
            <v>I20600000 Reimbursements &amp; Contributions - Non Inter Force, but Public Body</v>
          </cell>
          <cell r="F1384" t="str">
            <v>I20600</v>
          </cell>
          <cell r="G1384" t="str">
            <v>Non Inter Force/Local Gov, but Public Body Contributions</v>
          </cell>
          <cell r="H1384" t="str">
            <v>I20600 Non Inter Force/Local Gov, but Public Body Contributions</v>
          </cell>
          <cell r="I1384" t="str">
            <v>I206</v>
          </cell>
          <cell r="J1384" t="str">
            <v>Reimbursed Services - Other Public Bodies</v>
          </cell>
          <cell r="K1384" t="str">
            <v>I206 Reimbursed Services - Other Public Bodies</v>
          </cell>
          <cell r="L1384" t="str">
            <v>I2</v>
          </cell>
          <cell r="M1384" t="str">
            <v>Grant, Trading &amp; Reimbursement Income</v>
          </cell>
          <cell r="N1384" t="str">
            <v>I2 Grant, Trading &amp; Reimbursement Income</v>
          </cell>
          <cell r="O1384" t="str">
            <v>KP01</v>
          </cell>
        </row>
        <row r="1385">
          <cell r="A1385">
            <v>926010</v>
          </cell>
          <cell r="B1385" t="str">
            <v>Training Fees</v>
          </cell>
          <cell r="C1385" t="str">
            <v>I20600000</v>
          </cell>
          <cell r="D1385" t="str">
            <v>Reimbursements &amp; Contributions - Non Inter Force, but Public Body</v>
          </cell>
          <cell r="E1385" t="str">
            <v>I20600000 Reimbursements &amp; Contributions - Non Inter Force, but Public Body</v>
          </cell>
          <cell r="F1385" t="str">
            <v>I20600</v>
          </cell>
          <cell r="G1385" t="str">
            <v>Non Inter Force/Local Gov, but Public Body Contributions</v>
          </cell>
          <cell r="H1385" t="str">
            <v>I20600 Non Inter Force/Local Gov, but Public Body Contributions</v>
          </cell>
          <cell r="I1385" t="str">
            <v>I206</v>
          </cell>
          <cell r="J1385" t="str">
            <v>Reimbursed Services - Other Public Bodies</v>
          </cell>
          <cell r="K1385" t="str">
            <v>I206 Reimbursed Services - Other Public Bodies</v>
          </cell>
          <cell r="L1385" t="str">
            <v>I2</v>
          </cell>
          <cell r="M1385" t="str">
            <v>Grant, Trading &amp; Reimbursement Income</v>
          </cell>
          <cell r="N1385" t="str">
            <v>I2 Grant, Trading &amp; Reimbursement Income</v>
          </cell>
          <cell r="O1385" t="str">
            <v>KP01</v>
          </cell>
        </row>
        <row r="1386">
          <cell r="A1386">
            <v>926011</v>
          </cell>
          <cell r="B1386" t="str">
            <v>Contrib Anti Terror Satellite</v>
          </cell>
          <cell r="C1386" t="str">
            <v>I20600000</v>
          </cell>
          <cell r="D1386" t="str">
            <v>Reimbursements &amp; Contributions - Non Inter Force, but Public Body</v>
          </cell>
          <cell r="E1386" t="str">
            <v>I20600000 Reimbursements &amp; Contributions - Non Inter Force, but Public Body</v>
          </cell>
          <cell r="F1386" t="str">
            <v>I20600</v>
          </cell>
          <cell r="G1386" t="str">
            <v>Non Inter Force/Local Gov, but Public Body Contributions</v>
          </cell>
          <cell r="H1386" t="str">
            <v>I20600 Non Inter Force/Local Gov, but Public Body Contributions</v>
          </cell>
          <cell r="I1386" t="str">
            <v>I206</v>
          </cell>
          <cell r="J1386" t="str">
            <v>Reimbursed Services - Other Public Bodies</v>
          </cell>
          <cell r="K1386" t="str">
            <v>I206 Reimbursed Services - Other Public Bodies</v>
          </cell>
          <cell r="L1386" t="str">
            <v>I2</v>
          </cell>
          <cell r="M1386" t="str">
            <v>Grant, Trading &amp; Reimbursement Income</v>
          </cell>
          <cell r="N1386" t="str">
            <v>I2 Grant, Trading &amp; Reimbursement Income</v>
          </cell>
          <cell r="O1386" t="str">
            <v>KP01</v>
          </cell>
        </row>
        <row r="1387">
          <cell r="A1387">
            <v>926012</v>
          </cell>
          <cell r="B1387" t="str">
            <v>Warrant Officers Income</v>
          </cell>
          <cell r="C1387" t="str">
            <v>I20600000</v>
          </cell>
          <cell r="D1387" t="str">
            <v>Reimbursements &amp; Contributions - Non Inter Force, but Public Body</v>
          </cell>
          <cell r="E1387" t="str">
            <v>I20600000 Reimbursements &amp; Contributions - Non Inter Force, but Public Body</v>
          </cell>
          <cell r="F1387" t="str">
            <v>I20600</v>
          </cell>
          <cell r="G1387" t="str">
            <v>Non Inter Force/Local Gov, but Public Body Contributions</v>
          </cell>
          <cell r="H1387" t="str">
            <v>I20600 Non Inter Force/Local Gov, but Public Body Contributions</v>
          </cell>
          <cell r="I1387" t="str">
            <v>I206</v>
          </cell>
          <cell r="J1387" t="str">
            <v>Reimbursed Services - Other Public Bodies</v>
          </cell>
          <cell r="K1387" t="str">
            <v>I206 Reimbursed Services - Other Public Bodies</v>
          </cell>
          <cell r="L1387" t="str">
            <v>I2</v>
          </cell>
          <cell r="M1387" t="str">
            <v>Grant, Trading &amp; Reimbursement Income</v>
          </cell>
          <cell r="N1387" t="str">
            <v>I2 Grant, Trading &amp; Reimbursement Income</v>
          </cell>
          <cell r="O1387" t="str">
            <v>KP01</v>
          </cell>
        </row>
        <row r="1388">
          <cell r="A1388">
            <v>926013</v>
          </cell>
          <cell r="B1388" t="str">
            <v>MCA Costs Awarded</v>
          </cell>
          <cell r="C1388" t="str">
            <v>I20600000</v>
          </cell>
          <cell r="D1388" t="str">
            <v>Reimbursements &amp; Contributions - Non Inter Force, but Public Body</v>
          </cell>
          <cell r="E1388" t="str">
            <v>I20600000 Reimbursements &amp; Contributions - Non Inter Force, but Public Body</v>
          </cell>
          <cell r="F1388" t="str">
            <v>I20600</v>
          </cell>
          <cell r="G1388" t="str">
            <v>Non Inter Force/Local Gov, but Public Body Contributions</v>
          </cell>
          <cell r="H1388" t="str">
            <v>I20600 Non Inter Force/Local Gov, but Public Body Contributions</v>
          </cell>
          <cell r="I1388" t="str">
            <v>I206</v>
          </cell>
          <cell r="J1388" t="str">
            <v>Reimbursed Services - Other Public Bodies</v>
          </cell>
          <cell r="K1388" t="str">
            <v>I206 Reimbursed Services - Other Public Bodies</v>
          </cell>
          <cell r="L1388" t="str">
            <v>I2</v>
          </cell>
          <cell r="M1388" t="str">
            <v>Grant, Trading &amp; Reimbursement Income</v>
          </cell>
          <cell r="N1388" t="str">
            <v>I2 Grant, Trading &amp; Reimbursement Income</v>
          </cell>
          <cell r="O1388" t="str">
            <v>KP01</v>
          </cell>
        </row>
        <row r="1389">
          <cell r="A1389">
            <v>926014</v>
          </cell>
          <cell r="B1389" t="str">
            <v>Federation Staff Recharges</v>
          </cell>
          <cell r="C1389" t="str">
            <v>I20600000</v>
          </cell>
          <cell r="D1389" t="str">
            <v>Reimbursements &amp; Contributions - Non Inter Force, but Public Body</v>
          </cell>
          <cell r="E1389" t="str">
            <v>I20600000 Reimbursements &amp; Contributions - Non Inter Force, but Public Body</v>
          </cell>
          <cell r="F1389" t="str">
            <v>I20600</v>
          </cell>
          <cell r="G1389" t="str">
            <v>Non Inter Force/Local Gov, but Public Body Contributions</v>
          </cell>
          <cell r="H1389" t="str">
            <v>I20600 Non Inter Force/Local Gov, but Public Body Contributions</v>
          </cell>
          <cell r="I1389" t="str">
            <v>I206</v>
          </cell>
          <cell r="J1389" t="str">
            <v>Reimbursed Services - Other Public Bodies</v>
          </cell>
          <cell r="K1389" t="str">
            <v>I206 Reimbursed Services - Other Public Bodies</v>
          </cell>
          <cell r="L1389" t="str">
            <v>I2</v>
          </cell>
          <cell r="M1389" t="str">
            <v>Grant, Trading &amp; Reimbursement Income</v>
          </cell>
          <cell r="N1389" t="str">
            <v>I2 Grant, Trading &amp; Reimbursement Income</v>
          </cell>
          <cell r="O1389" t="str">
            <v>KP01</v>
          </cell>
        </row>
        <row r="1390">
          <cell r="A1390">
            <v>926015</v>
          </cell>
          <cell r="B1390" t="str">
            <v>Immigration Income</v>
          </cell>
          <cell r="C1390" t="str">
            <v>I20600000</v>
          </cell>
          <cell r="D1390" t="str">
            <v>Reimbursements &amp; Contributions - Non Inter Force, but Public Body</v>
          </cell>
          <cell r="E1390" t="str">
            <v>I20600000 Reimbursements &amp; Contributions - Non Inter Force, but Public Body</v>
          </cell>
          <cell r="F1390" t="str">
            <v>I20600</v>
          </cell>
          <cell r="G1390" t="str">
            <v>Non Inter Force/Local Gov, but Public Body Contributions</v>
          </cell>
          <cell r="H1390" t="str">
            <v>I20600 Non Inter Force/Local Gov, but Public Body Contributions</v>
          </cell>
          <cell r="I1390" t="str">
            <v>I206</v>
          </cell>
          <cell r="J1390" t="str">
            <v>Reimbursed Services - Other Public Bodies</v>
          </cell>
          <cell r="K1390" t="str">
            <v>I206 Reimbursed Services - Other Public Bodies</v>
          </cell>
          <cell r="L1390" t="str">
            <v>I2</v>
          </cell>
          <cell r="M1390" t="str">
            <v>Grant, Trading &amp; Reimbursement Income</v>
          </cell>
          <cell r="N1390" t="str">
            <v>I2 Grant, Trading &amp; Reimbursement Income</v>
          </cell>
          <cell r="O1390" t="str">
            <v>KP01</v>
          </cell>
        </row>
        <row r="1391">
          <cell r="A1391">
            <v>926016</v>
          </cell>
          <cell r="B1391" t="str">
            <v>Helicopter  Charges</v>
          </cell>
          <cell r="C1391" t="str">
            <v>I20600000</v>
          </cell>
          <cell r="D1391" t="str">
            <v>Reimbursements &amp; Contributions - Non Inter Force, but Public Body</v>
          </cell>
          <cell r="E1391" t="str">
            <v>I20600000 Reimbursements &amp; Contributions - Non Inter Force, but Public Body</v>
          </cell>
          <cell r="F1391" t="str">
            <v>I20600</v>
          </cell>
          <cell r="G1391" t="str">
            <v>Non Inter Force/Local Gov, but Public Body Contributions</v>
          </cell>
          <cell r="H1391" t="str">
            <v>I20600 Non Inter Force/Local Gov, but Public Body Contributions</v>
          </cell>
          <cell r="I1391" t="str">
            <v>I206</v>
          </cell>
          <cell r="J1391" t="str">
            <v>Reimbursed Services - Other Public Bodies</v>
          </cell>
          <cell r="K1391" t="str">
            <v>I206 Reimbursed Services - Other Public Bodies</v>
          </cell>
          <cell r="L1391" t="str">
            <v>I2</v>
          </cell>
          <cell r="M1391" t="str">
            <v>Grant, Trading &amp; Reimbursement Income</v>
          </cell>
          <cell r="N1391" t="str">
            <v>I2 Grant, Trading &amp; Reimbursement Income</v>
          </cell>
          <cell r="O1391" t="str">
            <v>KP01</v>
          </cell>
        </row>
        <row r="1392">
          <cell r="A1392">
            <v>926017</v>
          </cell>
          <cell r="B1392" t="str">
            <v>EPSA Recharges</v>
          </cell>
          <cell r="C1392" t="str">
            <v>I20600000</v>
          </cell>
          <cell r="D1392" t="str">
            <v>Reimbursements &amp; Contributions - Non Inter Force, but Public Body</v>
          </cell>
          <cell r="E1392" t="str">
            <v>I20600000 Reimbursements &amp; Contributions - Non Inter Force, but Public Body</v>
          </cell>
          <cell r="F1392" t="str">
            <v>I20600</v>
          </cell>
          <cell r="G1392" t="str">
            <v>Non Inter Force/Local Gov, but Public Body Contributions</v>
          </cell>
          <cell r="H1392" t="str">
            <v>I20600 Non Inter Force/Local Gov, but Public Body Contributions</v>
          </cell>
          <cell r="I1392" t="str">
            <v>I206</v>
          </cell>
          <cell r="J1392" t="str">
            <v>Reimbursed Services - Other Public Bodies</v>
          </cell>
          <cell r="K1392" t="str">
            <v>I206 Reimbursed Services - Other Public Bodies</v>
          </cell>
          <cell r="L1392" t="str">
            <v>I2</v>
          </cell>
          <cell r="M1392" t="str">
            <v>Grant, Trading &amp; Reimbursement Income</v>
          </cell>
          <cell r="N1392" t="str">
            <v>I2 Grant, Trading &amp; Reimbursement Income</v>
          </cell>
          <cell r="O1392" t="str">
            <v>KP01</v>
          </cell>
        </row>
        <row r="1393">
          <cell r="A1393">
            <v>927000</v>
          </cell>
          <cell r="B1393" t="str">
            <v>Servicing - City of London Police</v>
          </cell>
          <cell r="C1393" t="str">
            <v>I20700000</v>
          </cell>
          <cell r="D1393" t="str">
            <v>Transport Trading Income</v>
          </cell>
          <cell r="E1393" t="str">
            <v>I20700000 Transport Trading Income</v>
          </cell>
          <cell r="F1393" t="str">
            <v>I20700</v>
          </cell>
          <cell r="G1393" t="str">
            <v>Transport Trading Income</v>
          </cell>
          <cell r="H1393" t="str">
            <v>I20700 Transport Trading Income</v>
          </cell>
          <cell r="I1393" t="str">
            <v>I207</v>
          </cell>
          <cell r="J1393" t="str">
            <v>Reimbursed Services - Other</v>
          </cell>
          <cell r="K1393" t="str">
            <v>I207 Reimbursed Services - Other</v>
          </cell>
          <cell r="L1393" t="str">
            <v>I2</v>
          </cell>
          <cell r="M1393" t="str">
            <v>Grant, Trading &amp; Reimbursement Income</v>
          </cell>
          <cell r="N1393" t="str">
            <v>I2 Grant, Trading &amp; Reimbursement Income</v>
          </cell>
          <cell r="O1393" t="str">
            <v>KP01</v>
          </cell>
        </row>
        <row r="1394">
          <cell r="A1394">
            <v>927001</v>
          </cell>
          <cell r="B1394" t="str">
            <v>Servicing - Kent Fire &amp; Ambulance</v>
          </cell>
          <cell r="C1394" t="str">
            <v>I20700000</v>
          </cell>
          <cell r="D1394" t="str">
            <v>Transport Trading Income</v>
          </cell>
          <cell r="E1394" t="str">
            <v>I20700000 Transport Trading Income</v>
          </cell>
          <cell r="F1394" t="str">
            <v>I20700</v>
          </cell>
          <cell r="G1394" t="str">
            <v>Transport Trading Income</v>
          </cell>
          <cell r="H1394" t="str">
            <v>I20700 Transport Trading Income</v>
          </cell>
          <cell r="I1394" t="str">
            <v>I207</v>
          </cell>
          <cell r="J1394" t="str">
            <v>Reimbursed Services - Other</v>
          </cell>
          <cell r="K1394" t="str">
            <v>I207 Reimbursed Services - Other</v>
          </cell>
          <cell r="L1394" t="str">
            <v>I2</v>
          </cell>
          <cell r="M1394" t="str">
            <v>Grant, Trading &amp; Reimbursement Income</v>
          </cell>
          <cell r="N1394" t="str">
            <v>I2 Grant, Trading &amp; Reimbursement Income</v>
          </cell>
          <cell r="O1394" t="str">
            <v>KP01</v>
          </cell>
        </row>
        <row r="1395">
          <cell r="A1395">
            <v>927002</v>
          </cell>
          <cell r="B1395" t="str">
            <v>Servicing - National Crime Squad</v>
          </cell>
          <cell r="C1395" t="str">
            <v>I20700000</v>
          </cell>
          <cell r="D1395" t="str">
            <v>Transport Trading Income</v>
          </cell>
          <cell r="E1395" t="str">
            <v>I20700000 Transport Trading Income</v>
          </cell>
          <cell r="F1395" t="str">
            <v>I20700</v>
          </cell>
          <cell r="G1395" t="str">
            <v>Transport Trading Income</v>
          </cell>
          <cell r="H1395" t="str">
            <v>I20700 Transport Trading Income</v>
          </cell>
          <cell r="I1395" t="str">
            <v>I207</v>
          </cell>
          <cell r="J1395" t="str">
            <v>Reimbursed Services - Other</v>
          </cell>
          <cell r="K1395" t="str">
            <v>I207 Reimbursed Services - Other</v>
          </cell>
          <cell r="L1395" t="str">
            <v>I2</v>
          </cell>
          <cell r="M1395" t="str">
            <v>Grant, Trading &amp; Reimbursement Income</v>
          </cell>
          <cell r="N1395" t="str">
            <v>I2 Grant, Trading &amp; Reimbursement Income</v>
          </cell>
          <cell r="O1395" t="str">
            <v>KP01</v>
          </cell>
        </row>
        <row r="1396">
          <cell r="A1396">
            <v>927003</v>
          </cell>
          <cell r="B1396" t="str">
            <v>Servicing - Customs &amp; Excise</v>
          </cell>
          <cell r="C1396" t="str">
            <v>I20700000</v>
          </cell>
          <cell r="D1396" t="str">
            <v>Transport Trading Income</v>
          </cell>
          <cell r="E1396" t="str">
            <v>I20700000 Transport Trading Income</v>
          </cell>
          <cell r="F1396" t="str">
            <v>I20700</v>
          </cell>
          <cell r="G1396" t="str">
            <v>Transport Trading Income</v>
          </cell>
          <cell r="H1396" t="str">
            <v>I20700 Transport Trading Income</v>
          </cell>
          <cell r="I1396" t="str">
            <v>I207</v>
          </cell>
          <cell r="J1396" t="str">
            <v>Reimbursed Services - Other</v>
          </cell>
          <cell r="K1396" t="str">
            <v>I207 Reimbursed Services - Other</v>
          </cell>
          <cell r="L1396" t="str">
            <v>I2</v>
          </cell>
          <cell r="M1396" t="str">
            <v>Grant, Trading &amp; Reimbursement Income</v>
          </cell>
          <cell r="N1396" t="str">
            <v>I2 Grant, Trading &amp; Reimbursement Income</v>
          </cell>
          <cell r="O1396" t="str">
            <v>KP01</v>
          </cell>
        </row>
        <row r="1397">
          <cell r="A1397">
            <v>927004</v>
          </cell>
          <cell r="B1397" t="str">
            <v>Servicing - Ministry of Defence</v>
          </cell>
          <cell r="C1397" t="str">
            <v>I20700000</v>
          </cell>
          <cell r="D1397" t="str">
            <v>Transport Trading Income</v>
          </cell>
          <cell r="E1397" t="str">
            <v>I20700000 Transport Trading Income</v>
          </cell>
          <cell r="F1397" t="str">
            <v>I20700</v>
          </cell>
          <cell r="G1397" t="str">
            <v>Transport Trading Income</v>
          </cell>
          <cell r="H1397" t="str">
            <v>I20700 Transport Trading Income</v>
          </cell>
          <cell r="I1397" t="str">
            <v>I207</v>
          </cell>
          <cell r="J1397" t="str">
            <v>Reimbursed Services - Other</v>
          </cell>
          <cell r="K1397" t="str">
            <v>I207 Reimbursed Services - Other</v>
          </cell>
          <cell r="L1397" t="str">
            <v>I2</v>
          </cell>
          <cell r="M1397" t="str">
            <v>Grant, Trading &amp; Reimbursement Income</v>
          </cell>
          <cell r="N1397" t="str">
            <v>I2 Grant, Trading &amp; Reimbursement Income</v>
          </cell>
          <cell r="O1397" t="str">
            <v>KP01</v>
          </cell>
        </row>
        <row r="1398">
          <cell r="A1398">
            <v>927005</v>
          </cell>
          <cell r="B1398" t="str">
            <v>Servicing - Her Majesty's prisons</v>
          </cell>
          <cell r="C1398" t="str">
            <v>I20700000</v>
          </cell>
          <cell r="D1398" t="str">
            <v>Transport Trading Income</v>
          </cell>
          <cell r="E1398" t="str">
            <v>I20700000 Transport Trading Income</v>
          </cell>
          <cell r="F1398" t="str">
            <v>I20700</v>
          </cell>
          <cell r="G1398" t="str">
            <v>Transport Trading Income</v>
          </cell>
          <cell r="H1398" t="str">
            <v>I20700 Transport Trading Income</v>
          </cell>
          <cell r="I1398" t="str">
            <v>I207</v>
          </cell>
          <cell r="J1398" t="str">
            <v>Reimbursed Services - Other</v>
          </cell>
          <cell r="K1398" t="str">
            <v>I207 Reimbursed Services - Other</v>
          </cell>
          <cell r="L1398" t="str">
            <v>I2</v>
          </cell>
          <cell r="M1398" t="str">
            <v>Grant, Trading &amp; Reimbursement Income</v>
          </cell>
          <cell r="N1398" t="str">
            <v>I2 Grant, Trading &amp; Reimbursement Income</v>
          </cell>
          <cell r="O1398" t="str">
            <v>KP01</v>
          </cell>
        </row>
        <row r="1399">
          <cell r="A1399">
            <v>927006</v>
          </cell>
          <cell r="B1399" t="str">
            <v>Servicing - Essential Users - VAT @ 17.5</v>
          </cell>
          <cell r="C1399" t="str">
            <v>I20700000</v>
          </cell>
          <cell r="D1399" t="str">
            <v>Transport Trading Income</v>
          </cell>
          <cell r="E1399" t="str">
            <v>I20700000 Transport Trading Income</v>
          </cell>
          <cell r="F1399" t="str">
            <v>I20700</v>
          </cell>
          <cell r="G1399" t="str">
            <v>Transport Trading Income</v>
          </cell>
          <cell r="H1399" t="str">
            <v>I20700 Transport Trading Income</v>
          </cell>
          <cell r="I1399" t="str">
            <v>I207</v>
          </cell>
          <cell r="J1399" t="str">
            <v>Reimbursed Services - Other</v>
          </cell>
          <cell r="K1399" t="str">
            <v>I207 Reimbursed Services - Other</v>
          </cell>
          <cell r="L1399" t="str">
            <v>I2</v>
          </cell>
          <cell r="M1399" t="str">
            <v>Grant, Trading &amp; Reimbursement Income</v>
          </cell>
          <cell r="N1399" t="str">
            <v>I2 Grant, Trading &amp; Reimbursement Income</v>
          </cell>
          <cell r="O1399" t="str">
            <v>KP01</v>
          </cell>
        </row>
        <row r="1400">
          <cell r="A1400">
            <v>927007</v>
          </cell>
          <cell r="B1400" t="str">
            <v>Servicing - Other Customers</v>
          </cell>
          <cell r="C1400" t="str">
            <v>I20700000</v>
          </cell>
          <cell r="D1400" t="str">
            <v>Transport Trading Income</v>
          </cell>
          <cell r="E1400" t="str">
            <v>I20700000 Transport Trading Income</v>
          </cell>
          <cell r="F1400" t="str">
            <v>I20700</v>
          </cell>
          <cell r="G1400" t="str">
            <v>Transport Trading Income</v>
          </cell>
          <cell r="H1400" t="str">
            <v>I20700 Transport Trading Income</v>
          </cell>
          <cell r="I1400" t="str">
            <v>I207</v>
          </cell>
          <cell r="J1400" t="str">
            <v>Reimbursed Services - Other</v>
          </cell>
          <cell r="K1400" t="str">
            <v>I207 Reimbursed Services - Other</v>
          </cell>
          <cell r="L1400" t="str">
            <v>I2</v>
          </cell>
          <cell r="M1400" t="str">
            <v>Grant, Trading &amp; Reimbursement Income</v>
          </cell>
          <cell r="N1400" t="str">
            <v>I2 Grant, Trading &amp; Reimbursement Income</v>
          </cell>
          <cell r="O1400" t="str">
            <v>KP01</v>
          </cell>
        </row>
        <row r="1401">
          <cell r="A1401">
            <v>927008</v>
          </cell>
          <cell r="B1401" t="str">
            <v>Servicing - Kent Lease</v>
          </cell>
          <cell r="C1401" t="str">
            <v>I20700000</v>
          </cell>
          <cell r="D1401" t="str">
            <v>Transport Trading Income</v>
          </cell>
          <cell r="E1401" t="str">
            <v>I20700000 Transport Trading Income</v>
          </cell>
          <cell r="F1401" t="str">
            <v>I20700</v>
          </cell>
          <cell r="G1401" t="str">
            <v>Transport Trading Income</v>
          </cell>
          <cell r="H1401" t="str">
            <v>I20700 Transport Trading Income</v>
          </cell>
          <cell r="I1401" t="str">
            <v>I207</v>
          </cell>
          <cell r="J1401" t="str">
            <v>Reimbursed Services - Other</v>
          </cell>
          <cell r="K1401" t="str">
            <v>I207 Reimbursed Services - Other</v>
          </cell>
          <cell r="L1401" t="str">
            <v>I2</v>
          </cell>
          <cell r="M1401" t="str">
            <v>Grant, Trading &amp; Reimbursement Income</v>
          </cell>
          <cell r="N1401" t="str">
            <v>I2 Grant, Trading &amp; Reimbursement Income</v>
          </cell>
          <cell r="O1401" t="str">
            <v>KP01</v>
          </cell>
        </row>
        <row r="1402">
          <cell r="A1402">
            <v>927009</v>
          </cell>
          <cell r="B1402" t="str">
            <v>Vehicle Maintenance - RIC</v>
          </cell>
          <cell r="C1402" t="str">
            <v>I20700000</v>
          </cell>
          <cell r="D1402" t="str">
            <v>Transport Trading Income</v>
          </cell>
          <cell r="E1402" t="str">
            <v>I20700000 Transport Trading Income</v>
          </cell>
          <cell r="F1402" t="str">
            <v>I20700</v>
          </cell>
          <cell r="G1402" t="str">
            <v>Transport Trading Income</v>
          </cell>
          <cell r="H1402" t="str">
            <v>I20700 Transport Trading Income</v>
          </cell>
          <cell r="I1402" t="str">
            <v>I207</v>
          </cell>
          <cell r="J1402" t="str">
            <v>Reimbursed Services - Other</v>
          </cell>
          <cell r="K1402" t="str">
            <v>I207 Reimbursed Services - Other</v>
          </cell>
          <cell r="L1402" t="str">
            <v>I2</v>
          </cell>
          <cell r="M1402" t="str">
            <v>Grant, Trading &amp; Reimbursement Income</v>
          </cell>
          <cell r="N1402" t="str">
            <v>I2 Grant, Trading &amp; Reimbursement Income</v>
          </cell>
          <cell r="O1402" t="str">
            <v>KP01</v>
          </cell>
        </row>
        <row r="1403">
          <cell r="A1403">
            <v>927010</v>
          </cell>
          <cell r="B1403" t="str">
            <v>Vehicle Work External Bodies</v>
          </cell>
          <cell r="C1403" t="str">
            <v>I20700000</v>
          </cell>
          <cell r="D1403" t="str">
            <v>Transport Trading Income</v>
          </cell>
          <cell r="E1403" t="str">
            <v>I20700000 Transport Trading Income</v>
          </cell>
          <cell r="F1403" t="str">
            <v>I20700</v>
          </cell>
          <cell r="G1403" t="str">
            <v>Transport Trading Income</v>
          </cell>
          <cell r="H1403" t="str">
            <v>I20700 Transport Trading Income</v>
          </cell>
          <cell r="I1403" t="str">
            <v>I207</v>
          </cell>
          <cell r="J1403" t="str">
            <v>Reimbursed Services - Other</v>
          </cell>
          <cell r="K1403" t="str">
            <v>I207 Reimbursed Services - Other</v>
          </cell>
          <cell r="L1403" t="str">
            <v>I2</v>
          </cell>
          <cell r="M1403" t="str">
            <v>Grant, Trading &amp; Reimbursement Income</v>
          </cell>
          <cell r="N1403" t="str">
            <v>I2 Grant, Trading &amp; Reimbursement Income</v>
          </cell>
          <cell r="O1403" t="str">
            <v>KP01</v>
          </cell>
        </row>
        <row r="1404">
          <cell r="A1404">
            <v>927100</v>
          </cell>
          <cell r="B1404" t="str">
            <v>PSE Pay Income</v>
          </cell>
          <cell r="C1404" t="str">
            <v>I20701000</v>
          </cell>
          <cell r="D1404" t="str">
            <v>Reimbursements &amp; Contributions - Sponsorship &amp; Advertising</v>
          </cell>
          <cell r="E1404" t="str">
            <v>I20701000 Reimbursements &amp; Contributions - Sponsorship &amp; Advertising</v>
          </cell>
          <cell r="F1404" t="str">
            <v>I20701</v>
          </cell>
          <cell r="G1404" t="str">
            <v>Sponsorship &amp; Advertising Income</v>
          </cell>
          <cell r="H1404" t="str">
            <v>I20701 Sponsorship &amp; Advertising Income</v>
          </cell>
          <cell r="I1404" t="str">
            <v>I207</v>
          </cell>
          <cell r="J1404" t="str">
            <v>Reimbursed Services - Other</v>
          </cell>
          <cell r="K1404" t="str">
            <v>I207 Reimbursed Services - Other</v>
          </cell>
          <cell r="L1404" t="str">
            <v>I2</v>
          </cell>
          <cell r="M1404" t="str">
            <v>Grant, Trading &amp; Reimbursement Income</v>
          </cell>
          <cell r="N1404" t="str">
            <v>I2 Grant, Trading &amp; Reimbursement Income</v>
          </cell>
          <cell r="O1404" t="str">
            <v>KP01</v>
          </cell>
        </row>
        <row r="1405">
          <cell r="A1405">
            <v>927101</v>
          </cell>
          <cell r="B1405" t="str">
            <v>Funded Events Income</v>
          </cell>
          <cell r="C1405" t="str">
            <v>I20701000</v>
          </cell>
          <cell r="D1405" t="str">
            <v>Reimbursements &amp; Contributions - Sponsorship &amp; Advertising</v>
          </cell>
          <cell r="E1405" t="str">
            <v>I20701000 Reimbursements &amp; Contributions - Sponsorship &amp; Advertising</v>
          </cell>
          <cell r="F1405" t="str">
            <v>I20701</v>
          </cell>
          <cell r="G1405" t="str">
            <v>Sponsorship &amp; Advertising Income</v>
          </cell>
          <cell r="H1405" t="str">
            <v>I20701 Sponsorship &amp; Advertising Income</v>
          </cell>
          <cell r="I1405" t="str">
            <v>I207</v>
          </cell>
          <cell r="J1405" t="str">
            <v>Reimbursed Services - Other</v>
          </cell>
          <cell r="K1405" t="str">
            <v>I207 Reimbursed Services - Other</v>
          </cell>
          <cell r="L1405" t="str">
            <v>I2</v>
          </cell>
          <cell r="M1405" t="str">
            <v>Grant, Trading &amp; Reimbursement Income</v>
          </cell>
          <cell r="N1405" t="str">
            <v>I2 Grant, Trading &amp; Reimbursement Income</v>
          </cell>
          <cell r="O1405" t="str">
            <v>KP01</v>
          </cell>
        </row>
        <row r="1406">
          <cell r="A1406">
            <v>927102</v>
          </cell>
          <cell r="B1406" t="str">
            <v>Sponsorship</v>
          </cell>
          <cell r="C1406" t="str">
            <v>I20701000</v>
          </cell>
          <cell r="D1406" t="str">
            <v>Reimbursements &amp; Contributions - Sponsorship &amp; Advertising</v>
          </cell>
          <cell r="E1406" t="str">
            <v>I20701000 Reimbursements &amp; Contributions - Sponsorship &amp; Advertising</v>
          </cell>
          <cell r="F1406" t="str">
            <v>I20701</v>
          </cell>
          <cell r="G1406" t="str">
            <v>Sponsorship &amp; Advertising Income</v>
          </cell>
          <cell r="H1406" t="str">
            <v>I20701 Sponsorship &amp; Advertising Income</v>
          </cell>
          <cell r="I1406" t="str">
            <v>I207</v>
          </cell>
          <cell r="J1406" t="str">
            <v>Reimbursed Services - Other</v>
          </cell>
          <cell r="K1406" t="str">
            <v>I207 Reimbursed Services - Other</v>
          </cell>
          <cell r="L1406" t="str">
            <v>I2</v>
          </cell>
          <cell r="M1406" t="str">
            <v>Grant, Trading &amp; Reimbursement Income</v>
          </cell>
          <cell r="N1406" t="str">
            <v>I2 Grant, Trading &amp; Reimbursement Income</v>
          </cell>
          <cell r="O1406" t="str">
            <v>KP01</v>
          </cell>
        </row>
        <row r="1407">
          <cell r="A1407">
            <v>927200</v>
          </cell>
          <cell r="B1407" t="str">
            <v>Insurance Recoveries</v>
          </cell>
          <cell r="C1407" t="str">
            <v>I20702000</v>
          </cell>
          <cell r="D1407" t="str">
            <v>Reimbursements &amp; Contributions - General</v>
          </cell>
          <cell r="E1407" t="str">
            <v>I20702000 Reimbursements &amp; Contributions - General</v>
          </cell>
          <cell r="F1407" t="str">
            <v>I20702</v>
          </cell>
          <cell r="G1407" t="str">
            <v>General/ Trading Income</v>
          </cell>
          <cell r="H1407" t="str">
            <v>I20702 General/ Trading Income</v>
          </cell>
          <cell r="I1407" t="str">
            <v>I207</v>
          </cell>
          <cell r="J1407" t="str">
            <v>Reimbursed Services - Other</v>
          </cell>
          <cell r="K1407" t="str">
            <v>I207 Reimbursed Services - Other</v>
          </cell>
          <cell r="L1407" t="str">
            <v>I2</v>
          </cell>
          <cell r="M1407" t="str">
            <v>Grant, Trading &amp; Reimbursement Income</v>
          </cell>
          <cell r="N1407" t="str">
            <v>I2 Grant, Trading &amp; Reimbursement Income</v>
          </cell>
          <cell r="O1407" t="str">
            <v>KP01</v>
          </cell>
        </row>
        <row r="1408">
          <cell r="A1408">
            <v>927201</v>
          </cell>
          <cell r="B1408" t="str">
            <v>Recharge To Insurance Co</v>
          </cell>
          <cell r="C1408" t="str">
            <v>I20702000</v>
          </cell>
          <cell r="D1408" t="str">
            <v>Reimbursements &amp; Contributions - General</v>
          </cell>
          <cell r="E1408" t="str">
            <v>I20702000 Reimbursements &amp; Contributions - General</v>
          </cell>
          <cell r="F1408" t="str">
            <v>I20702</v>
          </cell>
          <cell r="G1408" t="str">
            <v>General/ Trading Income</v>
          </cell>
          <cell r="H1408" t="str">
            <v>I20702 General/ Trading Income</v>
          </cell>
          <cell r="I1408" t="str">
            <v>I207</v>
          </cell>
          <cell r="J1408" t="str">
            <v>Reimbursed Services - Other</v>
          </cell>
          <cell r="K1408" t="str">
            <v>I207 Reimbursed Services - Other</v>
          </cell>
          <cell r="L1408" t="str">
            <v>I2</v>
          </cell>
          <cell r="M1408" t="str">
            <v>Grant, Trading &amp; Reimbursement Income</v>
          </cell>
          <cell r="N1408" t="str">
            <v>I2 Grant, Trading &amp; Reimbursement Income</v>
          </cell>
          <cell r="O1408" t="str">
            <v>KP01</v>
          </cell>
        </row>
        <row r="1409">
          <cell r="A1409">
            <v>927202</v>
          </cell>
          <cell r="B1409" t="str">
            <v>CTIU - Management Charge</v>
          </cell>
          <cell r="C1409" t="str">
            <v>I20702000</v>
          </cell>
          <cell r="D1409" t="str">
            <v>Reimbursements &amp; Contributions - General</v>
          </cell>
          <cell r="E1409" t="str">
            <v>I20702000 Reimbursements &amp; Contributions - General</v>
          </cell>
          <cell r="F1409" t="str">
            <v>I20702</v>
          </cell>
          <cell r="G1409" t="str">
            <v>General/ Trading Income</v>
          </cell>
          <cell r="H1409" t="str">
            <v>I20702 General/ Trading Income</v>
          </cell>
          <cell r="I1409" t="str">
            <v>I207</v>
          </cell>
          <cell r="J1409" t="str">
            <v>Reimbursed Services - Other</v>
          </cell>
          <cell r="K1409" t="str">
            <v>I207 Reimbursed Services - Other</v>
          </cell>
          <cell r="L1409" t="str">
            <v>I2</v>
          </cell>
          <cell r="M1409" t="str">
            <v>Grant, Trading &amp; Reimbursement Income</v>
          </cell>
          <cell r="N1409" t="str">
            <v>I2 Grant, Trading &amp; Reimbursement Income</v>
          </cell>
          <cell r="O1409" t="str">
            <v>KP01</v>
          </cell>
        </row>
        <row r="1410">
          <cell r="A1410">
            <v>927203</v>
          </cell>
          <cell r="B1410" t="str">
            <v>CSAS Income(Community Safety)</v>
          </cell>
          <cell r="C1410" t="str">
            <v>I20702000</v>
          </cell>
          <cell r="D1410" t="str">
            <v>Reimbursements &amp; Contributions - General</v>
          </cell>
          <cell r="E1410" t="str">
            <v>I20702000 Reimbursements &amp; Contributions - General</v>
          </cell>
          <cell r="F1410" t="str">
            <v>I20702</v>
          </cell>
          <cell r="G1410" t="str">
            <v>General/ Trading Income</v>
          </cell>
          <cell r="H1410" t="str">
            <v>I20702 General/ Trading Income</v>
          </cell>
          <cell r="I1410" t="str">
            <v>I207</v>
          </cell>
          <cell r="J1410" t="str">
            <v>Reimbursed Services - Other</v>
          </cell>
          <cell r="K1410" t="str">
            <v>I207 Reimbursed Services - Other</v>
          </cell>
          <cell r="L1410" t="str">
            <v>I2</v>
          </cell>
          <cell r="M1410" t="str">
            <v>Grant, Trading &amp; Reimbursement Income</v>
          </cell>
          <cell r="N1410" t="str">
            <v>I2 Grant, Trading &amp; Reimbursement Income</v>
          </cell>
          <cell r="O1410" t="str">
            <v>KP01</v>
          </cell>
        </row>
        <row r="1411">
          <cell r="A1411">
            <v>927300</v>
          </cell>
          <cell r="B1411" t="str">
            <v>Lease car deductions - old scheme</v>
          </cell>
          <cell r="C1411" t="str">
            <v>I20703000</v>
          </cell>
          <cell r="D1411" t="str">
            <v>Reimbursements &amp; Contributions - Personnel</v>
          </cell>
          <cell r="E1411" t="str">
            <v>I20703000 Reimbursements &amp; Contributions - Personnel</v>
          </cell>
          <cell r="F1411" t="str">
            <v>I20703</v>
          </cell>
          <cell r="G1411" t="str">
            <v>Contributions and Reimbursements by Personnel</v>
          </cell>
          <cell r="H1411" t="str">
            <v>I20703 Contributions and Reimbursements by Personnel</v>
          </cell>
          <cell r="I1411" t="str">
            <v>I207</v>
          </cell>
          <cell r="J1411" t="str">
            <v>Reimbursed Services - Other</v>
          </cell>
          <cell r="K1411" t="str">
            <v>I207 Reimbursed Services - Other</v>
          </cell>
          <cell r="L1411" t="str">
            <v>I2</v>
          </cell>
          <cell r="M1411" t="str">
            <v>Grant, Trading &amp; Reimbursement Income</v>
          </cell>
          <cell r="N1411" t="str">
            <v>I2 Grant, Trading &amp; Reimbursement Income</v>
          </cell>
          <cell r="O1411" t="str">
            <v>KP01</v>
          </cell>
        </row>
        <row r="1412">
          <cell r="A1412">
            <v>927301</v>
          </cell>
          <cell r="B1412" t="str">
            <v>Superintendents Scheme</v>
          </cell>
          <cell r="C1412" t="str">
            <v>I20703000</v>
          </cell>
          <cell r="D1412" t="str">
            <v>Reimbursements &amp; Contributions - Personnel</v>
          </cell>
          <cell r="E1412" t="str">
            <v>I20703000 Reimbursements &amp; Contributions - Personnel</v>
          </cell>
          <cell r="F1412" t="str">
            <v>I20703</v>
          </cell>
          <cell r="G1412" t="str">
            <v>Contributions and Reimbursements by Personnel</v>
          </cell>
          <cell r="H1412" t="str">
            <v>I20703 Contributions and Reimbursements by Personnel</v>
          </cell>
          <cell r="I1412" t="str">
            <v>I207</v>
          </cell>
          <cell r="J1412" t="str">
            <v>Reimbursed Services - Other</v>
          </cell>
          <cell r="K1412" t="str">
            <v>I207 Reimbursed Services - Other</v>
          </cell>
          <cell r="L1412" t="str">
            <v>I2</v>
          </cell>
          <cell r="M1412" t="str">
            <v>Grant, Trading &amp; Reimbursement Income</v>
          </cell>
          <cell r="N1412" t="str">
            <v>I2 Grant, Trading &amp; Reimbursement Income</v>
          </cell>
          <cell r="O1412" t="str">
            <v>KP01</v>
          </cell>
        </row>
        <row r="1413">
          <cell r="A1413">
            <v>927302</v>
          </cell>
          <cell r="B1413" t="str">
            <v>Lease Car Contributions</v>
          </cell>
          <cell r="C1413" t="str">
            <v>I20703000</v>
          </cell>
          <cell r="D1413" t="str">
            <v>Reimbursements &amp; Contributions - Personnel</v>
          </cell>
          <cell r="E1413" t="str">
            <v>I20703000 Reimbursements &amp; Contributions - Personnel</v>
          </cell>
          <cell r="F1413" t="str">
            <v>I20703</v>
          </cell>
          <cell r="G1413" t="str">
            <v>Contributions and Reimbursements by Personnel</v>
          </cell>
          <cell r="H1413" t="str">
            <v>I20703 Contributions and Reimbursements by Personnel</v>
          </cell>
          <cell r="I1413" t="str">
            <v>I207</v>
          </cell>
          <cell r="J1413" t="str">
            <v>Reimbursed Services - Other</v>
          </cell>
          <cell r="K1413" t="str">
            <v>I207 Reimbursed Services - Other</v>
          </cell>
          <cell r="L1413" t="str">
            <v>I2</v>
          </cell>
          <cell r="M1413" t="str">
            <v>Grant, Trading &amp; Reimbursement Income</v>
          </cell>
          <cell r="N1413" t="str">
            <v>I2 Grant, Trading &amp; Reimbursement Income</v>
          </cell>
          <cell r="O1413" t="str">
            <v>KP01</v>
          </cell>
        </row>
        <row r="1414">
          <cell r="A1414">
            <v>927303</v>
          </cell>
          <cell r="B1414" t="str">
            <v>Lease Car Contributions2</v>
          </cell>
          <cell r="C1414" t="str">
            <v>I20703000</v>
          </cell>
          <cell r="D1414" t="str">
            <v>Reimbursements &amp; Contributions - Personnel</v>
          </cell>
          <cell r="E1414" t="str">
            <v>I20703000 Reimbursements &amp; Contributions - Personnel</v>
          </cell>
          <cell r="F1414" t="str">
            <v>I20703</v>
          </cell>
          <cell r="G1414" t="str">
            <v>Contributions and Reimbursements by Personnel</v>
          </cell>
          <cell r="H1414" t="str">
            <v>I20703 Contributions and Reimbursements by Personnel</v>
          </cell>
          <cell r="I1414" t="str">
            <v>I207</v>
          </cell>
          <cell r="J1414" t="str">
            <v>Reimbursed Services - Other</v>
          </cell>
          <cell r="K1414" t="str">
            <v>I207 Reimbursed Services - Other</v>
          </cell>
          <cell r="L1414" t="str">
            <v>I2</v>
          </cell>
          <cell r="M1414" t="str">
            <v>Grant, Trading &amp; Reimbursement Income</v>
          </cell>
          <cell r="N1414" t="str">
            <v>I2 Grant, Trading &amp; Reimbursement Income</v>
          </cell>
          <cell r="O1414" t="str">
            <v>KP01</v>
          </cell>
        </row>
        <row r="1415">
          <cell r="A1415">
            <v>927304</v>
          </cell>
          <cell r="B1415" t="str">
            <v>CHIEF INSPECTOR CAR SCHEME</v>
          </cell>
          <cell r="C1415" t="str">
            <v>I20703000</v>
          </cell>
          <cell r="D1415" t="str">
            <v>Reimbursements &amp; Contributions - Personnel</v>
          </cell>
          <cell r="E1415" t="str">
            <v>I20703000 Reimbursements &amp; Contributions - Personnel</v>
          </cell>
          <cell r="F1415" t="str">
            <v>I20703</v>
          </cell>
          <cell r="G1415" t="str">
            <v>Contributions and Reimbursements by Personnel</v>
          </cell>
          <cell r="H1415" t="str">
            <v>I20703 Contributions and Reimbursements by Personnel</v>
          </cell>
          <cell r="I1415" t="str">
            <v>I207</v>
          </cell>
          <cell r="J1415" t="str">
            <v>Reimbursed Services - Other</v>
          </cell>
          <cell r="K1415" t="str">
            <v>I207 Reimbursed Services - Other</v>
          </cell>
          <cell r="L1415" t="str">
            <v>I2</v>
          </cell>
          <cell r="M1415" t="str">
            <v>Grant, Trading &amp; Reimbursement Income</v>
          </cell>
          <cell r="N1415" t="str">
            <v>I2 Grant, Trading &amp; Reimbursement Income</v>
          </cell>
          <cell r="O1415" t="str">
            <v>KP01</v>
          </cell>
        </row>
        <row r="1416">
          <cell r="A1416">
            <v>927305</v>
          </cell>
          <cell r="B1416" t="str">
            <v>New Lease Car Scheme Contributions</v>
          </cell>
          <cell r="C1416" t="str">
            <v>I20703000</v>
          </cell>
          <cell r="D1416" t="str">
            <v>Reimbursements &amp; Contributions - Personnel</v>
          </cell>
          <cell r="E1416" t="str">
            <v>I20703000 Reimbursements &amp; Contributions - Personnel</v>
          </cell>
          <cell r="F1416" t="str">
            <v>I20703</v>
          </cell>
          <cell r="G1416" t="str">
            <v>Contributions and Reimbursements by Personnel</v>
          </cell>
          <cell r="H1416" t="str">
            <v>I20703 Contributions and Reimbursements by Personnel</v>
          </cell>
          <cell r="I1416" t="str">
            <v>I207</v>
          </cell>
          <cell r="J1416" t="str">
            <v>Reimbursed Services - Other</v>
          </cell>
          <cell r="K1416" t="str">
            <v>I207 Reimbursed Services - Other</v>
          </cell>
          <cell r="L1416" t="str">
            <v>I2</v>
          </cell>
          <cell r="M1416" t="str">
            <v>Grant, Trading &amp; Reimbursement Income</v>
          </cell>
          <cell r="N1416" t="str">
            <v>I2 Grant, Trading &amp; Reimbursement Income</v>
          </cell>
          <cell r="O1416" t="str">
            <v>KP01</v>
          </cell>
        </row>
        <row r="1417">
          <cell r="A1417">
            <v>927306</v>
          </cell>
          <cell r="B1417" t="str">
            <v>Use of Telephones</v>
          </cell>
          <cell r="C1417" t="str">
            <v>I20703000</v>
          </cell>
          <cell r="D1417" t="str">
            <v>Reimbursements &amp; Contributions - Personnel</v>
          </cell>
          <cell r="E1417" t="str">
            <v>I20703000 Reimbursements &amp; Contributions - Personnel</v>
          </cell>
          <cell r="F1417" t="str">
            <v>I20703</v>
          </cell>
          <cell r="G1417" t="str">
            <v>Contributions and Reimbursements by Personnel</v>
          </cell>
          <cell r="H1417" t="str">
            <v>I20703 Contributions and Reimbursements by Personnel</v>
          </cell>
          <cell r="I1417" t="str">
            <v>I207</v>
          </cell>
          <cell r="J1417" t="str">
            <v>Reimbursed Services - Other</v>
          </cell>
          <cell r="K1417" t="str">
            <v>I207 Reimbursed Services - Other</v>
          </cell>
          <cell r="L1417" t="str">
            <v>I2</v>
          </cell>
          <cell r="M1417" t="str">
            <v>Grant, Trading &amp; Reimbursement Income</v>
          </cell>
          <cell r="N1417" t="str">
            <v>I2 Grant, Trading &amp; Reimbursement Income</v>
          </cell>
          <cell r="O1417" t="str">
            <v>KP01</v>
          </cell>
        </row>
        <row r="1418">
          <cell r="A1418">
            <v>927400</v>
          </cell>
          <cell r="B1418" t="str">
            <v>Proceeds of Crime</v>
          </cell>
          <cell r="C1418" t="str">
            <v>I20704000</v>
          </cell>
          <cell r="D1418" t="str">
            <v>Proceeds of  Crime</v>
          </cell>
          <cell r="E1418" t="str">
            <v>I20704000 Proceeds of  Crime</v>
          </cell>
          <cell r="F1418" t="str">
            <v>I20704</v>
          </cell>
          <cell r="G1418" t="str">
            <v>Proceeds of  Crime</v>
          </cell>
          <cell r="H1418" t="str">
            <v>I20704 Proceeds of  Crime</v>
          </cell>
          <cell r="I1418" t="str">
            <v>I207</v>
          </cell>
          <cell r="J1418" t="str">
            <v>Reimbursed Services - Other</v>
          </cell>
          <cell r="K1418" t="str">
            <v>I207 Reimbursed Services - Other</v>
          </cell>
          <cell r="L1418" t="str">
            <v>I2</v>
          </cell>
          <cell r="M1418" t="str">
            <v>Grant, Trading &amp; Reimbursement Income</v>
          </cell>
          <cell r="N1418" t="str">
            <v>I2 Grant, Trading &amp; Reimbursement Income</v>
          </cell>
          <cell r="O1418" t="str">
            <v>KP01</v>
          </cell>
        </row>
        <row r="1419">
          <cell r="A1419">
            <v>927500</v>
          </cell>
          <cell r="B1419" t="str">
            <v>Reimbursement of Vehicle Licence Expendi</v>
          </cell>
          <cell r="C1419" t="str">
            <v>I20705000</v>
          </cell>
          <cell r="D1419" t="str">
            <v>Reimbursement of Vehicle Licence Expenditure</v>
          </cell>
          <cell r="E1419" t="str">
            <v>I20705000 Reimbursement of Vehicle Licence Expenditure</v>
          </cell>
          <cell r="F1419" t="str">
            <v>I20705</v>
          </cell>
          <cell r="G1419" t="str">
            <v>Reimbursement of Licence Expenditure</v>
          </cell>
          <cell r="H1419" t="str">
            <v>I20705 Reimbursement of Licence Expenditure</v>
          </cell>
          <cell r="I1419" t="str">
            <v>I207</v>
          </cell>
          <cell r="J1419" t="str">
            <v>Reimbursed Services - Other</v>
          </cell>
          <cell r="K1419" t="str">
            <v>I207 Reimbursed Services - Other</v>
          </cell>
          <cell r="L1419" t="str">
            <v>I2</v>
          </cell>
          <cell r="M1419" t="str">
            <v>Grant, Trading &amp; Reimbursement Income</v>
          </cell>
          <cell r="N1419" t="str">
            <v>I2 Grant, Trading &amp; Reimbursement Income</v>
          </cell>
          <cell r="O1419" t="str">
            <v>KP01</v>
          </cell>
        </row>
        <row r="1420">
          <cell r="A1420">
            <v>927600</v>
          </cell>
          <cell r="B1420" t="str">
            <v>Donation Income</v>
          </cell>
          <cell r="C1420" t="str">
            <v>I20706000</v>
          </cell>
          <cell r="D1420" t="str">
            <v>Donated Assets</v>
          </cell>
          <cell r="E1420" t="str">
            <v>I20706000 Donated Assets</v>
          </cell>
          <cell r="F1420" t="str">
            <v>I20706</v>
          </cell>
          <cell r="G1420" t="str">
            <v>Donated Assets</v>
          </cell>
          <cell r="H1420" t="str">
            <v>I20706 Donated Assets</v>
          </cell>
          <cell r="I1420" t="str">
            <v>I207</v>
          </cell>
          <cell r="J1420" t="str">
            <v>Reimbursed Services - Other</v>
          </cell>
          <cell r="K1420" t="str">
            <v>I207 Reimbursed Services - Other</v>
          </cell>
          <cell r="L1420" t="str">
            <v>I2</v>
          </cell>
          <cell r="M1420" t="str">
            <v>Grant, Trading &amp; Reimbursement Income</v>
          </cell>
          <cell r="N1420" t="str">
            <v>I2 Grant, Trading &amp; Reimbursement Income</v>
          </cell>
          <cell r="O1420" t="str">
            <v>KP01</v>
          </cell>
        </row>
        <row r="1421">
          <cell r="A1421">
            <v>927700</v>
          </cell>
          <cell r="B1421" t="str">
            <v>Refunds - General</v>
          </cell>
          <cell r="C1421" t="str">
            <v>I20707000</v>
          </cell>
          <cell r="D1421" t="str">
            <v>Refund of Rates</v>
          </cell>
          <cell r="E1421" t="str">
            <v>I20707000 Refund of Rates</v>
          </cell>
          <cell r="F1421" t="str">
            <v>I20707</v>
          </cell>
          <cell r="G1421" t="str">
            <v>Refunds</v>
          </cell>
          <cell r="H1421" t="str">
            <v>I20707 Refunds</v>
          </cell>
          <cell r="I1421" t="str">
            <v>I207</v>
          </cell>
          <cell r="J1421" t="str">
            <v>Reimbursed Services - Other</v>
          </cell>
          <cell r="K1421" t="str">
            <v>I207 Reimbursed Services - Other</v>
          </cell>
          <cell r="L1421" t="str">
            <v>I2</v>
          </cell>
          <cell r="M1421" t="str">
            <v>Grant, Trading &amp; Reimbursement Income</v>
          </cell>
          <cell r="N1421" t="str">
            <v>I2 Grant, Trading &amp; Reimbursement Income</v>
          </cell>
          <cell r="O1421" t="str">
            <v>KP01</v>
          </cell>
        </row>
        <row r="1422">
          <cell r="A1422">
            <v>927701</v>
          </cell>
          <cell r="B1422" t="str">
            <v>Refunds - Insurance</v>
          </cell>
          <cell r="C1422" t="str">
            <v>I20707000</v>
          </cell>
          <cell r="D1422" t="str">
            <v>Refund of Rates</v>
          </cell>
          <cell r="E1422" t="str">
            <v>I20707000 Refund of Rates</v>
          </cell>
          <cell r="F1422" t="str">
            <v>I20707</v>
          </cell>
          <cell r="G1422" t="str">
            <v>Refunds</v>
          </cell>
          <cell r="H1422" t="str">
            <v>I20707 Refunds</v>
          </cell>
          <cell r="I1422" t="str">
            <v>I207</v>
          </cell>
          <cell r="J1422" t="str">
            <v>Reimbursed Services - Other</v>
          </cell>
          <cell r="K1422" t="str">
            <v>I207 Reimbursed Services - Other</v>
          </cell>
          <cell r="L1422" t="str">
            <v>I2</v>
          </cell>
          <cell r="M1422" t="str">
            <v>Grant, Trading &amp; Reimbursement Income</v>
          </cell>
          <cell r="N1422" t="str">
            <v>I2 Grant, Trading &amp; Reimbursement Income</v>
          </cell>
          <cell r="O1422" t="str">
            <v>KP01</v>
          </cell>
        </row>
        <row r="1423">
          <cell r="A1423">
            <v>927800</v>
          </cell>
          <cell r="B1423" t="str">
            <v>External Funding Of Officers Costs</v>
          </cell>
          <cell r="C1423" t="str">
            <v>I20708000</v>
          </cell>
          <cell r="D1423" t="str">
            <v>External Organisations Recharge for Salary Costs</v>
          </cell>
          <cell r="E1423" t="str">
            <v>I20708000 External Organisations Recharge for Salary Costs</v>
          </cell>
          <cell r="F1423" t="str">
            <v>I20708</v>
          </cell>
          <cell r="G1423" t="str">
            <v>External Organisations Recharge for Salary Costs</v>
          </cell>
          <cell r="H1423" t="str">
            <v>I20708 External Organisations Recharge for Salary Costs</v>
          </cell>
          <cell r="I1423" t="str">
            <v>I207</v>
          </cell>
          <cell r="J1423" t="str">
            <v>Reimbursed Services - Other</v>
          </cell>
          <cell r="K1423" t="str">
            <v>I207 Reimbursed Services - Other</v>
          </cell>
          <cell r="L1423" t="str">
            <v>I2</v>
          </cell>
          <cell r="M1423" t="str">
            <v>Grant, Trading &amp; Reimbursement Income</v>
          </cell>
          <cell r="N1423" t="str">
            <v>I2 Grant, Trading &amp; Reimbursement Income</v>
          </cell>
          <cell r="O1423" t="str">
            <v>KP01</v>
          </cell>
        </row>
        <row r="1424">
          <cell r="A1424">
            <v>927801</v>
          </cell>
          <cell r="B1424" t="str">
            <v>External Organisations Recharge for Sala</v>
          </cell>
          <cell r="C1424" t="str">
            <v>I20708000</v>
          </cell>
          <cell r="D1424" t="str">
            <v>External Organisations Recharge for Salary Costs</v>
          </cell>
          <cell r="E1424" t="str">
            <v>I20708000 External Organisations Recharge for Salary Costs</v>
          </cell>
          <cell r="F1424" t="str">
            <v>I20708</v>
          </cell>
          <cell r="G1424" t="str">
            <v>External Organisations Recharge for Salary Costs</v>
          </cell>
          <cell r="H1424" t="str">
            <v>I20708 External Organisations Recharge for Salary Costs</v>
          </cell>
          <cell r="I1424" t="str">
            <v>I207</v>
          </cell>
          <cell r="J1424" t="str">
            <v>Reimbursed Services - Other</v>
          </cell>
          <cell r="K1424" t="str">
            <v>I207 Reimbursed Services - Other</v>
          </cell>
          <cell r="L1424" t="str">
            <v>I2</v>
          </cell>
          <cell r="M1424" t="str">
            <v>Grant, Trading &amp; Reimbursement Income</v>
          </cell>
          <cell r="N1424" t="str">
            <v>I2 Grant, Trading &amp; Reimbursement Income</v>
          </cell>
          <cell r="O1424" t="str">
            <v>KP01</v>
          </cell>
        </row>
        <row r="1425">
          <cell r="A1425">
            <v>928000</v>
          </cell>
          <cell r="B1425" t="str">
            <v>Investment Income</v>
          </cell>
          <cell r="C1425" t="str">
            <v>I20800000</v>
          </cell>
          <cell r="D1425" t="str">
            <v>Interest / Investment Income</v>
          </cell>
          <cell r="E1425" t="str">
            <v>I20800000 Interest / Investment Income</v>
          </cell>
          <cell r="F1425" t="str">
            <v>I20800</v>
          </cell>
          <cell r="G1425" t="str">
            <v>Interest / Investment Income</v>
          </cell>
          <cell r="H1425" t="str">
            <v>I20800 Interest / Investment Income</v>
          </cell>
          <cell r="I1425" t="str">
            <v>I208</v>
          </cell>
          <cell r="J1425" t="str">
            <v>Interest / Investment Income</v>
          </cell>
          <cell r="K1425" t="str">
            <v>I208 Interest / Investment Income</v>
          </cell>
          <cell r="L1425" t="str">
            <v>I2</v>
          </cell>
          <cell r="M1425" t="str">
            <v>Grant, Trading &amp; Reimbursement Income</v>
          </cell>
          <cell r="N1425" t="str">
            <v>I2 Grant, Trading &amp; Reimbursement Income</v>
          </cell>
          <cell r="O1425" t="str">
            <v>KP01</v>
          </cell>
        </row>
        <row r="1426">
          <cell r="A1426">
            <v>928001</v>
          </cell>
          <cell r="B1426" t="str">
            <v>Interest - Balances</v>
          </cell>
          <cell r="C1426" t="str">
            <v>I20800000</v>
          </cell>
          <cell r="D1426" t="str">
            <v>Interest / Investment Income</v>
          </cell>
          <cell r="E1426" t="str">
            <v>I20800000 Interest / Investment Income</v>
          </cell>
          <cell r="F1426" t="str">
            <v>I20800</v>
          </cell>
          <cell r="G1426" t="str">
            <v>Interest / Investment Income</v>
          </cell>
          <cell r="H1426" t="str">
            <v>I20800 Interest / Investment Income</v>
          </cell>
          <cell r="I1426" t="str">
            <v>I208</v>
          </cell>
          <cell r="J1426" t="str">
            <v>Interest / Investment Income</v>
          </cell>
          <cell r="K1426" t="str">
            <v>I208 Interest / Investment Income</v>
          </cell>
          <cell r="L1426" t="str">
            <v>I2</v>
          </cell>
          <cell r="M1426" t="str">
            <v>Grant, Trading &amp; Reimbursement Income</v>
          </cell>
          <cell r="N1426" t="str">
            <v>I2 Grant, Trading &amp; Reimbursement Income</v>
          </cell>
          <cell r="O1426" t="str">
            <v>KP01</v>
          </cell>
        </row>
        <row r="1427">
          <cell r="A1427">
            <v>928002</v>
          </cell>
          <cell r="B1427" t="str">
            <v>Interest - Other</v>
          </cell>
          <cell r="C1427" t="str">
            <v>I20800000</v>
          </cell>
          <cell r="D1427" t="str">
            <v>Interest / Investment Income</v>
          </cell>
          <cell r="E1427" t="str">
            <v>I20800000 Interest / Investment Income</v>
          </cell>
          <cell r="F1427" t="str">
            <v>I20800</v>
          </cell>
          <cell r="G1427" t="str">
            <v>Interest / Investment Income</v>
          </cell>
          <cell r="H1427" t="str">
            <v>I20800 Interest / Investment Income</v>
          </cell>
          <cell r="I1427" t="str">
            <v>I208</v>
          </cell>
          <cell r="J1427" t="str">
            <v>Interest / Investment Income</v>
          </cell>
          <cell r="K1427" t="str">
            <v>I208 Interest / Investment Income</v>
          </cell>
          <cell r="L1427" t="str">
            <v>I2</v>
          </cell>
          <cell r="M1427" t="str">
            <v>Grant, Trading &amp; Reimbursement Income</v>
          </cell>
          <cell r="N1427" t="str">
            <v>I2 Grant, Trading &amp; Reimbursement Income</v>
          </cell>
          <cell r="O1427" t="str">
            <v>KP01</v>
          </cell>
        </row>
        <row r="1428">
          <cell r="A1428">
            <v>928003</v>
          </cell>
          <cell r="B1428" t="str">
            <v>Financing &amp; Investment Income &amp; Expendit</v>
          </cell>
          <cell r="C1428" t="str">
            <v>I20800000</v>
          </cell>
          <cell r="D1428" t="str">
            <v>Interest / Investment Income</v>
          </cell>
          <cell r="E1428" t="str">
            <v>I20800000 Interest / Investment Income</v>
          </cell>
          <cell r="F1428" t="str">
            <v>I20800</v>
          </cell>
          <cell r="G1428" t="str">
            <v>Interest / Investment Income</v>
          </cell>
          <cell r="H1428" t="str">
            <v>I20800 Interest / Investment Income</v>
          </cell>
          <cell r="I1428" t="str">
            <v>I208</v>
          </cell>
          <cell r="J1428" t="str">
            <v>Interest / Investment Income</v>
          </cell>
          <cell r="K1428" t="str">
            <v>I208 Interest / Investment Income</v>
          </cell>
          <cell r="L1428" t="str">
            <v>I2</v>
          </cell>
          <cell r="M1428" t="str">
            <v>Grant, Trading &amp; Reimbursement Income</v>
          </cell>
          <cell r="N1428" t="str">
            <v>I2 Grant, Trading &amp; Reimbursement Income</v>
          </cell>
          <cell r="O1428" t="str">
            <v>KP01</v>
          </cell>
        </row>
        <row r="1429">
          <cell r="A1429">
            <v>928004</v>
          </cell>
          <cell r="B1429" t="str">
            <v>Ext Int Rec-Int On Late Paymt</v>
          </cell>
          <cell r="C1429" t="str">
            <v>I20800000</v>
          </cell>
          <cell r="D1429" t="str">
            <v>Interest / Investment Income</v>
          </cell>
          <cell r="E1429" t="str">
            <v>I20800000 Interest / Investment Income</v>
          </cell>
          <cell r="F1429" t="str">
            <v>I20800</v>
          </cell>
          <cell r="G1429" t="str">
            <v>Interest / Investment Income</v>
          </cell>
          <cell r="H1429" t="str">
            <v>I20800 Interest / Investment Income</v>
          </cell>
          <cell r="I1429" t="str">
            <v>I208</v>
          </cell>
          <cell r="J1429" t="str">
            <v>Interest / Investment Income</v>
          </cell>
          <cell r="K1429" t="str">
            <v>I208 Interest / Investment Income</v>
          </cell>
          <cell r="L1429" t="str">
            <v>I2</v>
          </cell>
          <cell r="M1429" t="str">
            <v>Grant, Trading &amp; Reimbursement Income</v>
          </cell>
          <cell r="N1429" t="str">
            <v>I2 Grant, Trading &amp; Reimbursement Income</v>
          </cell>
          <cell r="O1429" t="str">
            <v>KP01</v>
          </cell>
        </row>
        <row r="1430">
          <cell r="A1430">
            <v>929000</v>
          </cell>
          <cell r="B1430" t="str">
            <v>Mutual Assistance</v>
          </cell>
          <cell r="C1430" t="str">
            <v>I20900000</v>
          </cell>
          <cell r="D1430" t="str">
            <v>Secondment officers from other forces</v>
          </cell>
          <cell r="E1430" t="str">
            <v>I20900000 Secondment officers from other forces</v>
          </cell>
          <cell r="F1430" t="str">
            <v>I20900</v>
          </cell>
          <cell r="G1430" t="str">
            <v>Sources of income from other forces</v>
          </cell>
          <cell r="H1430" t="str">
            <v>I20900 Sources of income from other forces</v>
          </cell>
          <cell r="I1430" t="str">
            <v>I209</v>
          </cell>
          <cell r="J1430" t="str">
            <v>Reimbursed Services - Sources of income from other forces</v>
          </cell>
          <cell r="K1430" t="str">
            <v>I209 Reimbursed Services - Sources of income from other forces</v>
          </cell>
          <cell r="L1430" t="str">
            <v>I2</v>
          </cell>
          <cell r="M1430" t="str">
            <v>Grant, Trading &amp; Reimbursement Income</v>
          </cell>
          <cell r="N1430" t="str">
            <v>I2 Grant, Trading &amp; Reimbursement Income</v>
          </cell>
          <cell r="O1430" t="str">
            <v>KP01</v>
          </cell>
        </row>
        <row r="1431">
          <cell r="A1431">
            <v>929001</v>
          </cell>
          <cell r="B1431" t="str">
            <v>Seconded Officer Income</v>
          </cell>
          <cell r="C1431" t="str">
            <v>I20900000</v>
          </cell>
          <cell r="D1431" t="str">
            <v>Secondment officers from other forces</v>
          </cell>
          <cell r="E1431" t="str">
            <v>I20900000 Secondment officers from other forces</v>
          </cell>
          <cell r="F1431" t="str">
            <v>I20900</v>
          </cell>
          <cell r="G1431" t="str">
            <v>Sources of income from other forces</v>
          </cell>
          <cell r="H1431" t="str">
            <v>I20900 Sources of income from other forces</v>
          </cell>
          <cell r="I1431" t="str">
            <v>I209</v>
          </cell>
          <cell r="J1431" t="str">
            <v>Reimbursed Services - Sources of income from other forces</v>
          </cell>
          <cell r="K1431" t="str">
            <v>I209 Reimbursed Services - Sources of income from other forces</v>
          </cell>
          <cell r="L1431" t="str">
            <v>I2</v>
          </cell>
          <cell r="M1431" t="str">
            <v>Grant, Trading &amp; Reimbursement Income</v>
          </cell>
          <cell r="N1431" t="str">
            <v>I2 Grant, Trading &amp; Reimbursement Income</v>
          </cell>
          <cell r="O1431" t="str">
            <v>KP01</v>
          </cell>
        </row>
        <row r="1432">
          <cell r="A1432">
            <v>929003</v>
          </cell>
          <cell r="B1432" t="str">
            <v>Secondment officers from other forces</v>
          </cell>
          <cell r="C1432" t="str">
            <v>I20900000</v>
          </cell>
          <cell r="D1432" t="str">
            <v>Secondment officers from other forces</v>
          </cell>
          <cell r="E1432" t="str">
            <v>I20900000 Secondment officers from other forces</v>
          </cell>
          <cell r="F1432" t="str">
            <v>I20900</v>
          </cell>
          <cell r="G1432" t="str">
            <v>Sources of income from other forces</v>
          </cell>
          <cell r="H1432" t="str">
            <v>I20900 Sources of income from other forces</v>
          </cell>
          <cell r="I1432" t="str">
            <v>I209</v>
          </cell>
          <cell r="J1432" t="str">
            <v>Reimbursed Services - Sources of income from other forces</v>
          </cell>
          <cell r="K1432" t="str">
            <v>I209 Reimbursed Services - Sources of income from other forces</v>
          </cell>
          <cell r="L1432" t="str">
            <v>I2</v>
          </cell>
          <cell r="M1432" t="str">
            <v>Grant, Trading &amp; Reimbursement Income</v>
          </cell>
          <cell r="N1432" t="str">
            <v>I2 Grant, Trading &amp; Reimbursement Income</v>
          </cell>
          <cell r="O1432" t="str">
            <v>KP01</v>
          </cell>
        </row>
      </sheetData>
      <sheetData sheetId="10">
        <row r="1">
          <cell r="B1" t="str">
            <v>Area</v>
          </cell>
          <cell r="C1" t="str">
            <v>Cost Ctr</v>
          </cell>
          <cell r="D1" t="str">
            <v>Name</v>
          </cell>
          <cell r="E1" t="str">
            <v>Description</v>
          </cell>
          <cell r="F1" t="str">
            <v>CostCentre_Name</v>
          </cell>
          <cell r="G1" t="str">
            <v>CCtC</v>
          </cell>
          <cell r="H1" t="str">
            <v>Cost Center Category</v>
          </cell>
          <cell r="I1" t="str">
            <v>Person Responsible</v>
          </cell>
          <cell r="J1" t="str">
            <v>User Resp.</v>
          </cell>
          <cell r="K1" t="str">
            <v>Valid From</v>
          </cell>
          <cell r="L1" t="str">
            <v>to</v>
          </cell>
        </row>
        <row r="2">
          <cell r="B2" t="str">
            <v>EBA11</v>
          </cell>
          <cell r="C2" t="str">
            <v>EBA11N3A</v>
          </cell>
          <cell r="D2" t="str">
            <v>Provn Repayt of Loan</v>
          </cell>
          <cell r="E2" t="str">
            <v>Provn. For Repayt. Of Loans</v>
          </cell>
          <cell r="F2" t="str">
            <v>EBA11 Provn Repayt of Loan</v>
          </cell>
          <cell r="G2" t="str">
            <v>F</v>
          </cell>
          <cell r="H2" t="str">
            <v>Force</v>
          </cell>
          <cell r="I2" t="str">
            <v>42074598</v>
          </cell>
          <cell r="J2" t="str">
            <v>42074598</v>
          </cell>
          <cell r="K2">
            <v>41000</v>
          </cell>
          <cell r="L2">
            <v>2958465</v>
          </cell>
        </row>
        <row r="3">
          <cell r="B3" t="str">
            <v>EBA11</v>
          </cell>
          <cell r="C3" t="str">
            <v>EBA11R5A</v>
          </cell>
          <cell r="D3" t="str">
            <v>Cont to General Rsrv</v>
          </cell>
          <cell r="E3" t="str">
            <v>Contributions to General Reserve</v>
          </cell>
          <cell r="F3" t="str">
            <v>EBA11 Cont to General Rsrv</v>
          </cell>
          <cell r="G3" t="str">
            <v>F</v>
          </cell>
          <cell r="H3" t="str">
            <v>Force</v>
          </cell>
          <cell r="I3" t="str">
            <v>42074598</v>
          </cell>
          <cell r="J3" t="str">
            <v>42074598</v>
          </cell>
          <cell r="K3">
            <v>41000</v>
          </cell>
          <cell r="L3">
            <v>2958465</v>
          </cell>
        </row>
        <row r="4">
          <cell r="B4" t="str">
            <v>EBA12</v>
          </cell>
          <cell r="C4" t="str">
            <v>EBA12R5A</v>
          </cell>
          <cell r="D4" t="str">
            <v>Cont fm General Rsrv</v>
          </cell>
          <cell r="E4" t="str">
            <v>Contributions from General Reserve</v>
          </cell>
          <cell r="F4" t="str">
            <v>EBA12 Cont fm General Rsrv</v>
          </cell>
          <cell r="G4" t="str">
            <v>F</v>
          </cell>
          <cell r="H4" t="str">
            <v>Force</v>
          </cell>
          <cell r="I4" t="str">
            <v>42074598</v>
          </cell>
          <cell r="J4" t="str">
            <v>42074598</v>
          </cell>
          <cell r="K4">
            <v>41000</v>
          </cell>
          <cell r="L4">
            <v>2958465</v>
          </cell>
        </row>
        <row r="5">
          <cell r="B5" t="str">
            <v>EBA21</v>
          </cell>
          <cell r="C5" t="str">
            <v>EBA21R5A</v>
          </cell>
          <cell r="D5" t="str">
            <v>Cont to Earmark Rsrv</v>
          </cell>
          <cell r="E5" t="str">
            <v>Contributions to Earmarked Reserve</v>
          </cell>
          <cell r="F5" t="str">
            <v>EBA21 Cont to Earmark Rsrv</v>
          </cell>
          <cell r="G5" t="str">
            <v>F</v>
          </cell>
          <cell r="H5" t="str">
            <v>Force</v>
          </cell>
          <cell r="I5" t="str">
            <v>42074598</v>
          </cell>
          <cell r="J5" t="str">
            <v>42074598</v>
          </cell>
          <cell r="K5">
            <v>41000</v>
          </cell>
          <cell r="L5">
            <v>2958465</v>
          </cell>
        </row>
        <row r="6">
          <cell r="B6" t="str">
            <v>EBA22</v>
          </cell>
          <cell r="C6" t="str">
            <v>EBA22R5A</v>
          </cell>
          <cell r="D6" t="str">
            <v>Cont fm Earmark Rsrv</v>
          </cell>
          <cell r="E6" t="str">
            <v>Contributions from Earmarked Reserve</v>
          </cell>
          <cell r="F6" t="str">
            <v>EBA22 Cont fm Earmark Rsrv</v>
          </cell>
          <cell r="G6" t="str">
            <v>F</v>
          </cell>
          <cell r="H6" t="str">
            <v>Force</v>
          </cell>
          <cell r="I6" t="str">
            <v>42074598</v>
          </cell>
          <cell r="J6" t="str">
            <v>42074598</v>
          </cell>
          <cell r="K6">
            <v>41000</v>
          </cell>
          <cell r="L6">
            <v>2958465</v>
          </cell>
        </row>
        <row r="7">
          <cell r="B7" t="str">
            <v>EBB11</v>
          </cell>
          <cell r="C7" t="str">
            <v>EBB11N1A</v>
          </cell>
          <cell r="D7" t="str">
            <v>Depreciation</v>
          </cell>
          <cell r="E7" t="str">
            <v>Depreciation</v>
          </cell>
          <cell r="F7" t="str">
            <v>EBB11 Depreciation</v>
          </cell>
          <cell r="G7" t="str">
            <v>F</v>
          </cell>
          <cell r="H7" t="str">
            <v>Force</v>
          </cell>
          <cell r="I7" t="str">
            <v>42074598</v>
          </cell>
          <cell r="J7" t="str">
            <v>42074598</v>
          </cell>
          <cell r="K7">
            <v>41000</v>
          </cell>
          <cell r="L7">
            <v>2958465</v>
          </cell>
        </row>
        <row r="8">
          <cell r="B8" t="str">
            <v>ECF11</v>
          </cell>
          <cell r="C8" t="str">
            <v>ECF11G6B</v>
          </cell>
          <cell r="D8" t="str">
            <v>Sexual Asslt Ref Ctr</v>
          </cell>
          <cell r="E8" t="str">
            <v>Sexual Assault Referral Centre (ACC OPS)</v>
          </cell>
          <cell r="F8" t="str">
            <v>ECF11 Sexual Asslt Ref Ctr</v>
          </cell>
          <cell r="G8" t="str">
            <v>E</v>
          </cell>
          <cell r="H8" t="str">
            <v>External Grants</v>
          </cell>
          <cell r="I8" t="str">
            <v>42074598</v>
          </cell>
          <cell r="J8" t="str">
            <v>42074598</v>
          </cell>
          <cell r="K8">
            <v>41000</v>
          </cell>
          <cell r="L8">
            <v>2958465</v>
          </cell>
        </row>
        <row r="9">
          <cell r="B9" t="str">
            <v>ECF12</v>
          </cell>
          <cell r="C9" t="str">
            <v>ECF12J4A</v>
          </cell>
          <cell r="D9" t="str">
            <v>Trnsprt Benchmarking</v>
          </cell>
          <cell r="E9" t="str">
            <v>Transport Benchmarking</v>
          </cell>
          <cell r="F9" t="str">
            <v>ECF12 Trnsprt Benchmarking</v>
          </cell>
          <cell r="G9" t="str">
            <v>E</v>
          </cell>
          <cell r="H9" t="str">
            <v>External Grants</v>
          </cell>
          <cell r="I9" t="str">
            <v>42074598</v>
          </cell>
          <cell r="J9" t="str">
            <v>42074598</v>
          </cell>
          <cell r="K9">
            <v>41000</v>
          </cell>
          <cell r="L9">
            <v>2958465</v>
          </cell>
        </row>
        <row r="10">
          <cell r="B10" t="str">
            <v>ECF13</v>
          </cell>
          <cell r="C10" t="str">
            <v>ECF13A6A</v>
          </cell>
          <cell r="D10" t="str">
            <v>Operation Domii/Cad</v>
          </cell>
          <cell r="E10" t="str">
            <v>Operation Domii/Cad</v>
          </cell>
          <cell r="F10" t="str">
            <v>ECF13 Operation Domii/Cad</v>
          </cell>
          <cell r="G10" t="str">
            <v>E</v>
          </cell>
          <cell r="H10" t="str">
            <v>External Grants</v>
          </cell>
          <cell r="I10" t="str">
            <v>42074598</v>
          </cell>
          <cell r="J10" t="str">
            <v>42074598</v>
          </cell>
          <cell r="K10">
            <v>41000</v>
          </cell>
          <cell r="L10">
            <v>2958465</v>
          </cell>
        </row>
        <row r="11">
          <cell r="B11" t="str">
            <v>ECF14</v>
          </cell>
          <cell r="C11" t="str">
            <v>ECF14A6A</v>
          </cell>
          <cell r="D11" t="str">
            <v>Tendring CDRP</v>
          </cell>
          <cell r="E11" t="str">
            <v>Tendring CDRP</v>
          </cell>
          <cell r="F11" t="str">
            <v>ECF14 Tendring CDRP</v>
          </cell>
          <cell r="G11" t="str">
            <v>E</v>
          </cell>
          <cell r="H11" t="str">
            <v>External Grants</v>
          </cell>
          <cell r="I11" t="str">
            <v>42074598</v>
          </cell>
          <cell r="J11" t="str">
            <v>42074598</v>
          </cell>
          <cell r="K11">
            <v>41000</v>
          </cell>
          <cell r="L11">
            <v>2958465</v>
          </cell>
        </row>
        <row r="12">
          <cell r="B12" t="str">
            <v>ECF15</v>
          </cell>
          <cell r="C12" t="str">
            <v>ECF15A6A</v>
          </cell>
          <cell r="D12" t="str">
            <v>Safer Colchester</v>
          </cell>
          <cell r="E12" t="str">
            <v>Safer Colchester</v>
          </cell>
          <cell r="F12" t="str">
            <v>ECF15 Safer Colchester</v>
          </cell>
          <cell r="G12" t="str">
            <v>E</v>
          </cell>
          <cell r="H12" t="str">
            <v>External Grants</v>
          </cell>
          <cell r="I12" t="str">
            <v>42074598</v>
          </cell>
          <cell r="J12" t="str">
            <v>42074598</v>
          </cell>
          <cell r="K12">
            <v>41000</v>
          </cell>
          <cell r="L12">
            <v>2958465</v>
          </cell>
        </row>
        <row r="13">
          <cell r="B13" t="str">
            <v>ECF16</v>
          </cell>
          <cell r="C13" t="str">
            <v>ECF16G6B</v>
          </cell>
          <cell r="D13" t="str">
            <v>MAPPA Claim (Crime)</v>
          </cell>
          <cell r="E13" t="str">
            <v>MAPPA Claim (Crime)</v>
          </cell>
          <cell r="F13" t="str">
            <v>ECF16 MAPPA Claim (Crime)</v>
          </cell>
          <cell r="G13" t="str">
            <v>E</v>
          </cell>
          <cell r="H13" t="str">
            <v>External Grants</v>
          </cell>
          <cell r="I13" t="str">
            <v>42074598</v>
          </cell>
          <cell r="J13" t="str">
            <v>42074598</v>
          </cell>
          <cell r="K13">
            <v>41000</v>
          </cell>
          <cell r="L13">
            <v>2958465</v>
          </cell>
        </row>
        <row r="14">
          <cell r="B14" t="str">
            <v>ECF17</v>
          </cell>
          <cell r="C14" t="str">
            <v>ECF17A6A</v>
          </cell>
          <cell r="D14" t="str">
            <v>Colchester CDRP</v>
          </cell>
          <cell r="E14" t="str">
            <v>Colchester CDRP</v>
          </cell>
          <cell r="F14" t="str">
            <v>ECF17 Colchester CDRP</v>
          </cell>
          <cell r="G14" t="str">
            <v>E</v>
          </cell>
          <cell r="H14" t="str">
            <v>External Grants</v>
          </cell>
          <cell r="I14" t="str">
            <v>42074598</v>
          </cell>
          <cell r="J14" t="str">
            <v>42074598</v>
          </cell>
          <cell r="K14">
            <v>41000</v>
          </cell>
          <cell r="L14">
            <v>2958465</v>
          </cell>
        </row>
        <row r="15">
          <cell r="B15" t="str">
            <v>ECF18</v>
          </cell>
          <cell r="C15" t="str">
            <v>ECF18D1B</v>
          </cell>
          <cell r="D15" t="str">
            <v>Comm Spd Watch (MSD)</v>
          </cell>
          <cell r="E15" t="str">
            <v>Community Speed Watch (MSD)</v>
          </cell>
          <cell r="F15" t="str">
            <v>ECF18 Comm Spd Watch (MSD)</v>
          </cell>
          <cell r="G15" t="str">
            <v>E</v>
          </cell>
          <cell r="H15" t="str">
            <v>External Grants</v>
          </cell>
          <cell r="I15" t="str">
            <v>42074598</v>
          </cell>
          <cell r="J15" t="str">
            <v>42074598</v>
          </cell>
          <cell r="K15">
            <v>41000</v>
          </cell>
          <cell r="L15">
            <v>2958465</v>
          </cell>
        </row>
        <row r="16">
          <cell r="B16" t="str">
            <v>ECF19</v>
          </cell>
          <cell r="C16" t="str">
            <v>ECF19I2A</v>
          </cell>
          <cell r="D16" t="str">
            <v>Regional Intell Unit</v>
          </cell>
          <cell r="E16" t="str">
            <v>Regional Intelligence Unit</v>
          </cell>
          <cell r="F16" t="str">
            <v>ECF19 Regional Intell Unit</v>
          </cell>
          <cell r="G16" t="str">
            <v>E</v>
          </cell>
          <cell r="H16" t="str">
            <v>External Grants</v>
          </cell>
          <cell r="I16" t="str">
            <v>42074598</v>
          </cell>
          <cell r="J16" t="str">
            <v>42074598</v>
          </cell>
          <cell r="K16">
            <v>41000</v>
          </cell>
          <cell r="L16">
            <v>2958465</v>
          </cell>
        </row>
        <row r="17">
          <cell r="B17" t="str">
            <v>ECF21</v>
          </cell>
          <cell r="C17" t="str">
            <v>ECF21E1B</v>
          </cell>
          <cell r="D17" t="str">
            <v>Air Consort Maint</v>
          </cell>
          <cell r="E17" t="str">
            <v>Air Consort Maintenance (msd)</v>
          </cell>
          <cell r="F17" t="str">
            <v>ECF21 Air Consort Maint</v>
          </cell>
          <cell r="G17" t="str">
            <v>E</v>
          </cell>
          <cell r="H17" t="str">
            <v>External Grants</v>
          </cell>
          <cell r="I17" t="str">
            <v>42074598</v>
          </cell>
          <cell r="J17" t="str">
            <v>42074598</v>
          </cell>
          <cell r="K17">
            <v>41000</v>
          </cell>
          <cell r="L17">
            <v>2958465</v>
          </cell>
        </row>
        <row r="18">
          <cell r="B18" t="str">
            <v>ECF22</v>
          </cell>
          <cell r="C18" t="str">
            <v>ECF22G1A</v>
          </cell>
          <cell r="D18" t="str">
            <v>MARAC</v>
          </cell>
          <cell r="E18" t="str">
            <v>MARAC</v>
          </cell>
          <cell r="F18" t="str">
            <v>ECF22 MARAC</v>
          </cell>
          <cell r="G18" t="str">
            <v>E</v>
          </cell>
          <cell r="H18" t="str">
            <v>External Grants</v>
          </cell>
          <cell r="I18" t="str">
            <v>42074598</v>
          </cell>
          <cell r="J18" t="str">
            <v>42074598</v>
          </cell>
          <cell r="K18">
            <v>41000</v>
          </cell>
          <cell r="L18">
            <v>2958465</v>
          </cell>
        </row>
        <row r="19">
          <cell r="B19" t="str">
            <v>ECF23</v>
          </cell>
          <cell r="C19" t="str">
            <v>ECF23E1B</v>
          </cell>
          <cell r="D19" t="str">
            <v>Air Consort Pilotage</v>
          </cell>
          <cell r="E19" t="str">
            <v>Air Consortium Pilotage (MSD)</v>
          </cell>
          <cell r="F19" t="str">
            <v>ECF23 Air Consort Pilotage</v>
          </cell>
          <cell r="G19" t="str">
            <v>E</v>
          </cell>
          <cell r="H19" t="str">
            <v>External Grants</v>
          </cell>
          <cell r="I19" t="str">
            <v>42074598</v>
          </cell>
          <cell r="J19" t="str">
            <v>42074598</v>
          </cell>
          <cell r="K19">
            <v>41000</v>
          </cell>
          <cell r="L19">
            <v>2958465</v>
          </cell>
        </row>
        <row r="20">
          <cell r="B20" t="str">
            <v>ECF24</v>
          </cell>
          <cell r="C20" t="str">
            <v>ECF24E1B</v>
          </cell>
          <cell r="D20" t="str">
            <v>MSD Local Ptnshp fnd</v>
          </cell>
          <cell r="E20" t="str">
            <v>MSD Local Partnership funding</v>
          </cell>
          <cell r="F20" t="str">
            <v>ECF24 MSD Local Ptnshp fnd</v>
          </cell>
          <cell r="G20" t="str">
            <v>E</v>
          </cell>
          <cell r="H20" t="str">
            <v>External Grants</v>
          </cell>
          <cell r="I20" t="str">
            <v>42074598</v>
          </cell>
          <cell r="J20" t="str">
            <v>42074598</v>
          </cell>
          <cell r="K20">
            <v>41000</v>
          </cell>
          <cell r="L20">
            <v>2958465</v>
          </cell>
        </row>
        <row r="21">
          <cell r="B21" t="str">
            <v>ECF25</v>
          </cell>
          <cell r="C21" t="str">
            <v>ECF25A6A</v>
          </cell>
          <cell r="D21" t="str">
            <v>Wes Div - KICKZ Proj</v>
          </cell>
          <cell r="E21" t="str">
            <v>Western Division - KICKZ Project</v>
          </cell>
          <cell r="F21" t="str">
            <v>ECF25 Wes Div - KICKZ Proj</v>
          </cell>
          <cell r="G21" t="str">
            <v>E</v>
          </cell>
          <cell r="H21" t="str">
            <v>External Grants</v>
          </cell>
          <cell r="I21" t="str">
            <v>42074598</v>
          </cell>
          <cell r="J21" t="str">
            <v>42074598</v>
          </cell>
          <cell r="K21">
            <v>41000</v>
          </cell>
          <cell r="L21">
            <v>2958465</v>
          </cell>
        </row>
        <row r="22">
          <cell r="B22" t="str">
            <v>ECF26</v>
          </cell>
          <cell r="C22" t="str">
            <v>ECF26A6A</v>
          </cell>
          <cell r="D22" t="str">
            <v>ASB ECC (TPD)</v>
          </cell>
          <cell r="E22" t="str">
            <v>ASB ECC (TPD)</v>
          </cell>
          <cell r="F22" t="str">
            <v>ECF26 ASB ECC (TPD)</v>
          </cell>
          <cell r="G22" t="str">
            <v>E</v>
          </cell>
          <cell r="H22" t="str">
            <v>External Grants</v>
          </cell>
          <cell r="I22" t="str">
            <v>42074598</v>
          </cell>
          <cell r="J22" t="str">
            <v>42074598</v>
          </cell>
          <cell r="K22">
            <v>41000</v>
          </cell>
          <cell r="L22">
            <v>2958465</v>
          </cell>
        </row>
        <row r="23">
          <cell r="B23" t="str">
            <v>ECF27</v>
          </cell>
          <cell r="C23" t="str">
            <v>ECF27D1A</v>
          </cell>
          <cell r="D23" t="str">
            <v>A12 All Road Patrol</v>
          </cell>
          <cell r="E23" t="str">
            <v>A12 Alliance Road Patrol (MSD)</v>
          </cell>
          <cell r="F23" t="str">
            <v>ECF27 A12 All Road Patrol</v>
          </cell>
          <cell r="G23" t="str">
            <v>E</v>
          </cell>
          <cell r="H23" t="str">
            <v>External Grants</v>
          </cell>
          <cell r="I23" t="str">
            <v>42074598</v>
          </cell>
          <cell r="J23" t="str">
            <v>42074598</v>
          </cell>
          <cell r="K23">
            <v>41000</v>
          </cell>
          <cell r="L23">
            <v>2958465</v>
          </cell>
        </row>
        <row r="24">
          <cell r="B24" t="str">
            <v>ECF28</v>
          </cell>
          <cell r="C24" t="str">
            <v>ECF28A6A</v>
          </cell>
          <cell r="D24" t="str">
            <v>LAA2 PRG Grant NI20</v>
          </cell>
          <cell r="E24" t="str">
            <v>Essex CC LAA2 PRG Grant re NI20 (TP)</v>
          </cell>
          <cell r="F24" t="str">
            <v>ECF28 LAA2 PRG Grant NI20</v>
          </cell>
          <cell r="G24" t="str">
            <v>E</v>
          </cell>
          <cell r="H24" t="str">
            <v>External Grants</v>
          </cell>
          <cell r="I24" t="str">
            <v>42074598</v>
          </cell>
          <cell r="J24" t="str">
            <v>42074598</v>
          </cell>
          <cell r="K24">
            <v>41000</v>
          </cell>
          <cell r="L24">
            <v>2958465</v>
          </cell>
        </row>
        <row r="25">
          <cell r="B25" t="str">
            <v>ECF29</v>
          </cell>
          <cell r="C25" t="str">
            <v>ECF29A6A</v>
          </cell>
          <cell r="D25" t="str">
            <v>Safer Essex Funding</v>
          </cell>
          <cell r="E25" t="str">
            <v>Essex CC Safer Essex Funding</v>
          </cell>
          <cell r="F25" t="str">
            <v>ECF29 Safer Essex Funding</v>
          </cell>
          <cell r="G25" t="str">
            <v>E</v>
          </cell>
          <cell r="H25" t="str">
            <v>External Grants</v>
          </cell>
          <cell r="I25" t="str">
            <v>42074598</v>
          </cell>
          <cell r="J25" t="str">
            <v>42074598</v>
          </cell>
          <cell r="K25">
            <v>41000</v>
          </cell>
          <cell r="L25">
            <v>2958465</v>
          </cell>
        </row>
        <row r="26">
          <cell r="B26" t="str">
            <v>ECF31</v>
          </cell>
          <cell r="C26" t="str">
            <v>ECF31A6A</v>
          </cell>
          <cell r="D26" t="str">
            <v>LAA2 PRG Dom Violnce</v>
          </cell>
          <cell r="E26" t="str">
            <v>ECC LAA2 PRG Domestic Violence (TPD</v>
          </cell>
          <cell r="F26" t="str">
            <v>ECF31 LAA2 PRG Dom Violnce</v>
          </cell>
          <cell r="G26" t="str">
            <v>E</v>
          </cell>
          <cell r="H26" t="str">
            <v>External Grants</v>
          </cell>
          <cell r="I26" t="str">
            <v>42074598</v>
          </cell>
          <cell r="J26" t="str">
            <v>42074598</v>
          </cell>
          <cell r="K26">
            <v>41000</v>
          </cell>
          <cell r="L26">
            <v>2958465</v>
          </cell>
        </row>
        <row r="27">
          <cell r="B27" t="str">
            <v>ECF32</v>
          </cell>
          <cell r="C27" t="str">
            <v>ECF32A6A</v>
          </cell>
          <cell r="D27" t="str">
            <v>HO Gnt Op Bumblebee</v>
          </cell>
          <cell r="E27" t="str">
            <v>H.O. Grant Op Bumblebee 2 (WesDiv)</v>
          </cell>
          <cell r="F27" t="str">
            <v>ECF32 HO Gnt Op Bumblebee</v>
          </cell>
          <cell r="G27" t="str">
            <v>E</v>
          </cell>
          <cell r="H27" t="str">
            <v>External Grants</v>
          </cell>
          <cell r="I27" t="str">
            <v>42074598</v>
          </cell>
          <cell r="J27" t="str">
            <v>42074598</v>
          </cell>
          <cell r="K27">
            <v>41000</v>
          </cell>
          <cell r="L27">
            <v>2958465</v>
          </cell>
        </row>
        <row r="28">
          <cell r="B28" t="str">
            <v>ECF33</v>
          </cell>
          <cell r="C28" t="str">
            <v>ECF33E1A</v>
          </cell>
          <cell r="D28" t="str">
            <v>V Concert (MSD)</v>
          </cell>
          <cell r="E28" t="str">
            <v>V Concert (MSD)</v>
          </cell>
          <cell r="F28" t="str">
            <v>ECF33 V Concert (MSD)</v>
          </cell>
          <cell r="G28" t="str">
            <v>E</v>
          </cell>
          <cell r="H28" t="str">
            <v>External Grants</v>
          </cell>
          <cell r="I28" t="str">
            <v>42074598</v>
          </cell>
          <cell r="J28" t="str">
            <v>42074598</v>
          </cell>
          <cell r="K28">
            <v>41000</v>
          </cell>
          <cell r="L28">
            <v>2958465</v>
          </cell>
        </row>
        <row r="29">
          <cell r="B29" t="str">
            <v>ECF34</v>
          </cell>
          <cell r="C29" t="str">
            <v>ECF34A6A</v>
          </cell>
          <cell r="D29" t="str">
            <v>Football Southend FC</v>
          </cell>
          <cell r="E29" t="str">
            <v>Football Southend FC</v>
          </cell>
          <cell r="F29" t="str">
            <v>ECF34 Football Southend FC</v>
          </cell>
          <cell r="G29" t="str">
            <v>E</v>
          </cell>
          <cell r="H29" t="str">
            <v>External Grants</v>
          </cell>
          <cell r="I29" t="str">
            <v>42074598</v>
          </cell>
          <cell r="J29" t="str">
            <v>42074598</v>
          </cell>
          <cell r="K29">
            <v>41000</v>
          </cell>
          <cell r="L29">
            <v>2958465</v>
          </cell>
        </row>
        <row r="30">
          <cell r="B30" t="str">
            <v>ECF35</v>
          </cell>
          <cell r="C30" t="str">
            <v>ECF35A6A</v>
          </cell>
          <cell r="D30" t="str">
            <v>Football Colchstr FC</v>
          </cell>
          <cell r="E30" t="str">
            <v>Football Colchester FC</v>
          </cell>
          <cell r="F30" t="str">
            <v>ECF35 Football Colchstr FC</v>
          </cell>
          <cell r="G30" t="str">
            <v>E</v>
          </cell>
          <cell r="H30" t="str">
            <v>External Grants</v>
          </cell>
          <cell r="I30" t="str">
            <v>42074598</v>
          </cell>
          <cell r="J30" t="str">
            <v>42074598</v>
          </cell>
          <cell r="K30">
            <v>41000</v>
          </cell>
          <cell r="L30">
            <v>2958465</v>
          </cell>
        </row>
        <row r="31">
          <cell r="B31" t="str">
            <v>ECF36</v>
          </cell>
          <cell r="C31" t="str">
            <v>ECF36A6A</v>
          </cell>
          <cell r="D31" t="str">
            <v>TKAP 3</v>
          </cell>
          <cell r="E31" t="str">
            <v>TKAP 3</v>
          </cell>
          <cell r="F31" t="str">
            <v>ECF36 TKAP 3</v>
          </cell>
          <cell r="G31" t="str">
            <v>E</v>
          </cell>
          <cell r="H31" t="str">
            <v>External Grants</v>
          </cell>
          <cell r="I31" t="str">
            <v>42074598</v>
          </cell>
          <cell r="J31" t="str">
            <v>42074598</v>
          </cell>
          <cell r="K31">
            <v>41000</v>
          </cell>
          <cell r="L31">
            <v>2958465</v>
          </cell>
        </row>
        <row r="32">
          <cell r="B32" t="str">
            <v>ECF37</v>
          </cell>
          <cell r="C32" t="str">
            <v>ECF37A6A</v>
          </cell>
          <cell r="D32" t="str">
            <v>TPD Body Worn Video</v>
          </cell>
          <cell r="E32" t="str">
            <v>TPD Body Worn Video</v>
          </cell>
          <cell r="F32" t="str">
            <v>ECF37 TPD Body Worn Video</v>
          </cell>
          <cell r="G32" t="str">
            <v>E</v>
          </cell>
          <cell r="H32" t="str">
            <v>External Grants</v>
          </cell>
          <cell r="I32" t="str">
            <v>42074598</v>
          </cell>
          <cell r="J32" t="str">
            <v>42074598</v>
          </cell>
          <cell r="K32">
            <v>41000</v>
          </cell>
          <cell r="L32">
            <v>2958465</v>
          </cell>
        </row>
        <row r="33">
          <cell r="B33" t="str">
            <v>ECF38</v>
          </cell>
          <cell r="C33" t="str">
            <v>ECF38A6A</v>
          </cell>
          <cell r="D33" t="str">
            <v>ASU Maint - Nth Mids</v>
          </cell>
          <cell r="E33" t="str">
            <v>ASU Maintenance - North Midlands</v>
          </cell>
          <cell r="F33" t="str">
            <v>ECF38 ASU Maint - Nth Mids</v>
          </cell>
          <cell r="G33" t="str">
            <v>E</v>
          </cell>
          <cell r="H33" t="str">
            <v>External Grants</v>
          </cell>
          <cell r="I33" t="str">
            <v>42074598</v>
          </cell>
          <cell r="J33" t="str">
            <v>42074598</v>
          </cell>
          <cell r="K33">
            <v>41000</v>
          </cell>
          <cell r="L33">
            <v>2958465</v>
          </cell>
        </row>
        <row r="34">
          <cell r="B34" t="str">
            <v>ECF39</v>
          </cell>
          <cell r="C34" t="str">
            <v>ECF39A6A</v>
          </cell>
          <cell r="D34" t="str">
            <v>Football Brntree FC</v>
          </cell>
          <cell r="E34" t="str">
            <v>Football Braintree Town FC</v>
          </cell>
          <cell r="F34" t="str">
            <v>ECF39 Football Brntree FC</v>
          </cell>
          <cell r="G34" t="str">
            <v>E</v>
          </cell>
          <cell r="H34" t="str">
            <v>External Grants</v>
          </cell>
          <cell r="I34" t="str">
            <v>42074598</v>
          </cell>
          <cell r="J34" t="str">
            <v>42074598</v>
          </cell>
          <cell r="K34">
            <v>41000</v>
          </cell>
          <cell r="L34">
            <v>2958465</v>
          </cell>
        </row>
        <row r="35">
          <cell r="B35" t="str">
            <v>ECF41</v>
          </cell>
          <cell r="C35" t="str">
            <v>ECF41E1A</v>
          </cell>
          <cell r="D35" t="str">
            <v>Metal Theft East Reg</v>
          </cell>
          <cell r="E35" t="str">
            <v>Metal Theft - Eastern Region</v>
          </cell>
          <cell r="F35" t="str">
            <v>ECF41 Metal Theft East Reg</v>
          </cell>
          <cell r="G35" t="str">
            <v>E</v>
          </cell>
          <cell r="H35" t="str">
            <v>External Grants</v>
          </cell>
          <cell r="I35" t="str">
            <v>42074598</v>
          </cell>
          <cell r="J35" t="str">
            <v>42074598</v>
          </cell>
          <cell r="K35">
            <v>41000</v>
          </cell>
          <cell r="L35">
            <v>2958465</v>
          </cell>
        </row>
        <row r="36">
          <cell r="B36" t="str">
            <v>ECF81</v>
          </cell>
          <cell r="C36" t="str">
            <v>ECF81A6A</v>
          </cell>
          <cell r="D36" t="str">
            <v>BCU Fund Braintree</v>
          </cell>
          <cell r="E36" t="str">
            <v>BCU Fund Braintree</v>
          </cell>
          <cell r="F36" t="str">
            <v>ECF81 BCU Fund Braintree</v>
          </cell>
          <cell r="G36" t="str">
            <v>F</v>
          </cell>
          <cell r="H36" t="str">
            <v>Force</v>
          </cell>
          <cell r="I36" t="str">
            <v>42074598</v>
          </cell>
          <cell r="J36" t="str">
            <v>42074598</v>
          </cell>
          <cell r="K36">
            <v>41000</v>
          </cell>
          <cell r="L36">
            <v>2958465</v>
          </cell>
        </row>
        <row r="37">
          <cell r="B37" t="str">
            <v>ECF82</v>
          </cell>
          <cell r="C37" t="str">
            <v>ECF82A6A</v>
          </cell>
          <cell r="D37" t="str">
            <v>BCU Fund Basildon</v>
          </cell>
          <cell r="E37" t="str">
            <v>BCU Fund Basildon</v>
          </cell>
          <cell r="F37" t="str">
            <v>ECF82 BCU Fund Basildon</v>
          </cell>
          <cell r="G37" t="str">
            <v>F</v>
          </cell>
          <cell r="H37" t="str">
            <v>Force</v>
          </cell>
          <cell r="I37" t="str">
            <v>42074598</v>
          </cell>
          <cell r="J37" t="str">
            <v>42074598</v>
          </cell>
          <cell r="K37">
            <v>41000</v>
          </cell>
          <cell r="L37">
            <v>2958465</v>
          </cell>
        </row>
        <row r="38">
          <cell r="B38" t="str">
            <v>ECF83</v>
          </cell>
          <cell r="C38" t="str">
            <v>ECF83A6A</v>
          </cell>
          <cell r="D38" t="str">
            <v>BCU Fund Chelmsford</v>
          </cell>
          <cell r="E38" t="str">
            <v>BCU Fund Chelmsford</v>
          </cell>
          <cell r="F38" t="str">
            <v>ECF83 BCU Fund Chelmsford</v>
          </cell>
          <cell r="G38" t="str">
            <v>F</v>
          </cell>
          <cell r="H38" t="str">
            <v>Force</v>
          </cell>
          <cell r="I38" t="str">
            <v>42074598</v>
          </cell>
          <cell r="J38" t="str">
            <v>42074598</v>
          </cell>
          <cell r="K38">
            <v>41000</v>
          </cell>
          <cell r="L38">
            <v>2958465</v>
          </cell>
        </row>
        <row r="39">
          <cell r="B39" t="str">
            <v>ECF84</v>
          </cell>
          <cell r="C39" t="str">
            <v>ECF84A6A</v>
          </cell>
          <cell r="D39" t="str">
            <v>BCU Fund Tendring</v>
          </cell>
          <cell r="E39" t="str">
            <v>BCU Fund Tendring</v>
          </cell>
          <cell r="F39" t="str">
            <v>ECF84 BCU Fund Tendring</v>
          </cell>
          <cell r="G39" t="str">
            <v>F</v>
          </cell>
          <cell r="H39" t="str">
            <v>Force</v>
          </cell>
          <cell r="I39" t="str">
            <v>42074598</v>
          </cell>
          <cell r="J39" t="str">
            <v>42074598</v>
          </cell>
          <cell r="K39">
            <v>41000</v>
          </cell>
          <cell r="L39">
            <v>2958465</v>
          </cell>
        </row>
        <row r="40">
          <cell r="B40" t="str">
            <v>ECF85</v>
          </cell>
          <cell r="C40" t="str">
            <v>ECF85A6A</v>
          </cell>
          <cell r="D40" t="str">
            <v>BCU Fund Colchester</v>
          </cell>
          <cell r="E40" t="str">
            <v>BCU Fund Colchester</v>
          </cell>
          <cell r="F40" t="str">
            <v>ECF85 BCU Fund Colchester</v>
          </cell>
          <cell r="G40" t="str">
            <v>F</v>
          </cell>
          <cell r="H40" t="str">
            <v>Force</v>
          </cell>
          <cell r="I40" t="str">
            <v>42074598</v>
          </cell>
          <cell r="J40" t="str">
            <v>42074598</v>
          </cell>
          <cell r="K40">
            <v>41000</v>
          </cell>
          <cell r="L40">
            <v>2958465</v>
          </cell>
        </row>
        <row r="41">
          <cell r="B41" t="str">
            <v>ECF86</v>
          </cell>
          <cell r="C41" t="str">
            <v>ECF86A6A</v>
          </cell>
          <cell r="D41" t="str">
            <v>BCU Fund Thurrock</v>
          </cell>
          <cell r="E41" t="str">
            <v>BCU Fund Thurrock</v>
          </cell>
          <cell r="F41" t="str">
            <v>ECF86 BCU Fund Thurrock</v>
          </cell>
          <cell r="G41" t="str">
            <v>F</v>
          </cell>
          <cell r="H41" t="str">
            <v>Force</v>
          </cell>
          <cell r="I41" t="str">
            <v>42074598</v>
          </cell>
          <cell r="J41" t="str">
            <v>42074598</v>
          </cell>
          <cell r="K41">
            <v>41000</v>
          </cell>
          <cell r="L41">
            <v>2958465</v>
          </cell>
        </row>
        <row r="42">
          <cell r="B42" t="str">
            <v>ECF87</v>
          </cell>
          <cell r="C42" t="str">
            <v>ECF87A6A</v>
          </cell>
          <cell r="D42" t="str">
            <v>BCU Fund Harlow</v>
          </cell>
          <cell r="E42" t="str">
            <v>BCU Fund Harlow</v>
          </cell>
          <cell r="F42" t="str">
            <v>ECF87 BCU Fund Harlow</v>
          </cell>
          <cell r="G42" t="str">
            <v>F</v>
          </cell>
          <cell r="H42" t="str">
            <v>Force</v>
          </cell>
          <cell r="I42" t="str">
            <v>42074598</v>
          </cell>
          <cell r="J42" t="str">
            <v>42074598</v>
          </cell>
          <cell r="K42">
            <v>41000</v>
          </cell>
          <cell r="L42">
            <v>2958465</v>
          </cell>
        </row>
        <row r="43">
          <cell r="B43" t="str">
            <v>ECF88</v>
          </cell>
          <cell r="C43" t="str">
            <v>ECF88A6A</v>
          </cell>
          <cell r="D43" t="str">
            <v>BCU Fund Southend</v>
          </cell>
          <cell r="E43" t="str">
            <v>BCU Fund Southend</v>
          </cell>
          <cell r="F43" t="str">
            <v>ECF88 BCU Fund Southend</v>
          </cell>
          <cell r="G43" t="str">
            <v>F</v>
          </cell>
          <cell r="H43" t="str">
            <v>Force</v>
          </cell>
          <cell r="I43" t="str">
            <v>42074598</v>
          </cell>
          <cell r="J43" t="str">
            <v>42074598</v>
          </cell>
          <cell r="K43">
            <v>41000</v>
          </cell>
          <cell r="L43">
            <v>2958465</v>
          </cell>
        </row>
        <row r="44">
          <cell r="B44" t="str">
            <v>ECF89</v>
          </cell>
          <cell r="C44" t="str">
            <v>ECF89A6A</v>
          </cell>
          <cell r="D44" t="str">
            <v>BCU Fund Rayleigh</v>
          </cell>
          <cell r="E44" t="str">
            <v>BCU Fund Rayleigh</v>
          </cell>
          <cell r="F44" t="str">
            <v>ECF89 BCU Fund Rayleigh</v>
          </cell>
          <cell r="G44" t="str">
            <v>F</v>
          </cell>
          <cell r="H44" t="str">
            <v>Force</v>
          </cell>
          <cell r="I44" t="str">
            <v>42074598</v>
          </cell>
          <cell r="J44" t="str">
            <v>42074598</v>
          </cell>
          <cell r="K44">
            <v>41000</v>
          </cell>
          <cell r="L44">
            <v>2958465</v>
          </cell>
        </row>
        <row r="45">
          <cell r="B45" t="str">
            <v>ECJ11</v>
          </cell>
          <cell r="C45" t="str">
            <v>ECJ11C2B</v>
          </cell>
          <cell r="D45" t="str">
            <v>Criminal Justice</v>
          </cell>
          <cell r="E45" t="str">
            <v>Criminal Justice</v>
          </cell>
          <cell r="F45" t="str">
            <v>ECJ11 Criminal Justice</v>
          </cell>
          <cell r="G45" t="str">
            <v>F</v>
          </cell>
          <cell r="H45" t="str">
            <v>Force</v>
          </cell>
          <cell r="I45" t="str">
            <v>42074598</v>
          </cell>
          <cell r="J45" t="str">
            <v>42074598</v>
          </cell>
          <cell r="K45">
            <v>41000</v>
          </cell>
          <cell r="L45">
            <v>2958465</v>
          </cell>
        </row>
        <row r="46">
          <cell r="B46" t="str">
            <v>ECJ12</v>
          </cell>
          <cell r="C46" t="str">
            <v>ECJ12C2G</v>
          </cell>
          <cell r="D46" t="str">
            <v>Chelmsford C J Unit</v>
          </cell>
          <cell r="E46" t="str">
            <v>Chelmsford C J Unit</v>
          </cell>
          <cell r="F46" t="str">
            <v>ECJ12 Chelmsford C J Unit</v>
          </cell>
          <cell r="G46" t="str">
            <v>F</v>
          </cell>
          <cell r="H46" t="str">
            <v>Force</v>
          </cell>
          <cell r="I46" t="str">
            <v>42074598</v>
          </cell>
          <cell r="J46" t="str">
            <v>42074598</v>
          </cell>
          <cell r="K46">
            <v>41000</v>
          </cell>
          <cell r="L46">
            <v>2958465</v>
          </cell>
        </row>
        <row r="47">
          <cell r="B47" t="str">
            <v>ECJ13</v>
          </cell>
          <cell r="C47" t="str">
            <v>ECJ13C2G</v>
          </cell>
          <cell r="D47" t="str">
            <v>Colchester C J Unit</v>
          </cell>
          <cell r="E47" t="str">
            <v>Colchester C J Unit</v>
          </cell>
          <cell r="F47" t="str">
            <v>ECJ13 Colchester C J Unit</v>
          </cell>
          <cell r="G47" t="str">
            <v>F</v>
          </cell>
          <cell r="H47" t="str">
            <v>Force</v>
          </cell>
          <cell r="I47" t="str">
            <v>42074598</v>
          </cell>
          <cell r="J47" t="str">
            <v>42074598</v>
          </cell>
          <cell r="K47">
            <v>41000</v>
          </cell>
          <cell r="L47">
            <v>2958465</v>
          </cell>
        </row>
        <row r="48">
          <cell r="B48" t="str">
            <v>ECJ14</v>
          </cell>
          <cell r="C48" t="str">
            <v>ECJ14C2C</v>
          </cell>
          <cell r="D48" t="str">
            <v>Facial ID - FIRE</v>
          </cell>
          <cell r="E48" t="str">
            <v>Facial ID - FIRE</v>
          </cell>
          <cell r="F48" t="str">
            <v>ECJ14 Facial ID - FIRE</v>
          </cell>
          <cell r="G48" t="str">
            <v>F</v>
          </cell>
          <cell r="H48" t="str">
            <v>Force</v>
          </cell>
          <cell r="I48" t="str">
            <v>42074598</v>
          </cell>
          <cell r="J48" t="str">
            <v>42074598</v>
          </cell>
          <cell r="K48">
            <v>41000</v>
          </cell>
          <cell r="L48">
            <v>2958465</v>
          </cell>
        </row>
        <row r="49">
          <cell r="B49" t="str">
            <v>ECJ15</v>
          </cell>
          <cell r="C49" t="str">
            <v>ECJ15C2G</v>
          </cell>
          <cell r="D49" t="str">
            <v>Rayleigh CJ Unit</v>
          </cell>
          <cell r="E49" t="str">
            <v>Rayleigh CJ Unit</v>
          </cell>
          <cell r="F49" t="str">
            <v>ECJ15 Rayleigh CJ Unit</v>
          </cell>
          <cell r="G49" t="str">
            <v>F</v>
          </cell>
          <cell r="H49" t="str">
            <v>Force</v>
          </cell>
          <cell r="I49" t="str">
            <v>42074598</v>
          </cell>
          <cell r="J49" t="str">
            <v>42074598</v>
          </cell>
          <cell r="K49">
            <v>41000</v>
          </cell>
          <cell r="L49">
            <v>2958465</v>
          </cell>
        </row>
        <row r="50">
          <cell r="B50" t="str">
            <v>ECJ16</v>
          </cell>
          <cell r="C50" t="str">
            <v>ECJ16C2G</v>
          </cell>
          <cell r="D50" t="str">
            <v>File Management Unit</v>
          </cell>
          <cell r="E50" t="str">
            <v>File Management Unit</v>
          </cell>
          <cell r="F50" t="str">
            <v>ECJ16 File Management Unit</v>
          </cell>
          <cell r="G50" t="str">
            <v>F</v>
          </cell>
          <cell r="H50" t="str">
            <v>Force</v>
          </cell>
          <cell r="I50" t="str">
            <v>42074598</v>
          </cell>
          <cell r="J50" t="str">
            <v>42074598</v>
          </cell>
          <cell r="K50">
            <v>41000</v>
          </cell>
          <cell r="L50">
            <v>2958465</v>
          </cell>
        </row>
        <row r="51">
          <cell r="B51" t="str">
            <v>ECJ17</v>
          </cell>
          <cell r="C51" t="str">
            <v>ECJ17C2G</v>
          </cell>
          <cell r="D51" t="str">
            <v>Harlow C J Unit</v>
          </cell>
          <cell r="E51" t="str">
            <v>Harlow C J Unit</v>
          </cell>
          <cell r="F51" t="str">
            <v>ECJ17 Harlow C J Unit</v>
          </cell>
          <cell r="G51" t="str">
            <v>F</v>
          </cell>
          <cell r="H51" t="str">
            <v>Force</v>
          </cell>
          <cell r="I51" t="str">
            <v>42074598</v>
          </cell>
          <cell r="J51" t="str">
            <v>42074598</v>
          </cell>
          <cell r="K51">
            <v>41000</v>
          </cell>
          <cell r="L51">
            <v>2958465</v>
          </cell>
        </row>
        <row r="52">
          <cell r="B52" t="str">
            <v>ECJ18</v>
          </cell>
          <cell r="C52" t="str">
            <v>ECJ18C8B</v>
          </cell>
          <cell r="D52" t="str">
            <v>ECJB Essex Prob Trst</v>
          </cell>
          <cell r="E52" t="str">
            <v>ECJB - Essex Probation Trust</v>
          </cell>
          <cell r="F52" t="str">
            <v>ECJ18 ECJB Essex Prob Trst</v>
          </cell>
          <cell r="G52" t="str">
            <v>F</v>
          </cell>
          <cell r="H52" t="str">
            <v>Force</v>
          </cell>
          <cell r="I52" t="str">
            <v>42074598</v>
          </cell>
          <cell r="J52" t="str">
            <v>42074598</v>
          </cell>
          <cell r="K52">
            <v>41000</v>
          </cell>
          <cell r="L52">
            <v>2958465</v>
          </cell>
        </row>
        <row r="53">
          <cell r="B53" t="str">
            <v>ECJ21</v>
          </cell>
          <cell r="C53" t="str">
            <v>ECJ21C1A</v>
          </cell>
          <cell r="D53" t="str">
            <v>IOM  (CJ &amp; OM)-HQ</v>
          </cell>
          <cell r="E53" t="str">
            <v>IOM  (CJ &amp; OM)-HQ</v>
          </cell>
          <cell r="F53" t="str">
            <v>ECJ21 IOM  (CJ &amp; OM)-HQ</v>
          </cell>
          <cell r="G53" t="str">
            <v>F</v>
          </cell>
          <cell r="H53" t="str">
            <v>Force</v>
          </cell>
          <cell r="I53" t="str">
            <v>42074598</v>
          </cell>
          <cell r="J53" t="str">
            <v>42074598</v>
          </cell>
          <cell r="K53">
            <v>41000</v>
          </cell>
          <cell r="L53">
            <v>2958465</v>
          </cell>
        </row>
        <row r="54">
          <cell r="B54" t="str">
            <v>ECJ22</v>
          </cell>
          <cell r="C54" t="str">
            <v>ECJ22C1A</v>
          </cell>
          <cell r="D54" t="str">
            <v>CJOM - Custody</v>
          </cell>
          <cell r="E54" t="str">
            <v>CJOM - Custody</v>
          </cell>
          <cell r="F54" t="str">
            <v>ECJ22 CJOM - Custody</v>
          </cell>
          <cell r="G54" t="str">
            <v>F</v>
          </cell>
          <cell r="H54" t="str">
            <v>Force</v>
          </cell>
          <cell r="I54" t="str">
            <v>42074598</v>
          </cell>
          <cell r="J54" t="str">
            <v>42074598</v>
          </cell>
          <cell r="K54">
            <v>41000</v>
          </cell>
          <cell r="L54">
            <v>2958465</v>
          </cell>
        </row>
        <row r="55">
          <cell r="B55" t="str">
            <v>ECJ31</v>
          </cell>
          <cell r="C55" t="str">
            <v>ECJ31C1A</v>
          </cell>
          <cell r="D55" t="str">
            <v>Custody - Braintree</v>
          </cell>
          <cell r="E55" t="str">
            <v>Custody - Braintree</v>
          </cell>
          <cell r="F55" t="str">
            <v>ECJ31 Custody - Braintree</v>
          </cell>
          <cell r="G55" t="str">
            <v>F</v>
          </cell>
          <cell r="H55" t="str">
            <v>Force</v>
          </cell>
          <cell r="I55" t="str">
            <v>42074598</v>
          </cell>
          <cell r="J55" t="str">
            <v>42074598</v>
          </cell>
          <cell r="K55">
            <v>41000</v>
          </cell>
          <cell r="L55">
            <v>2958465</v>
          </cell>
        </row>
        <row r="56">
          <cell r="B56" t="str">
            <v>ECJ32</v>
          </cell>
          <cell r="C56" t="str">
            <v>ECJ32C1A</v>
          </cell>
          <cell r="D56" t="str">
            <v>Custody - Chelmsford</v>
          </cell>
          <cell r="E56" t="str">
            <v>Custody - Chelmsford</v>
          </cell>
          <cell r="F56" t="str">
            <v>ECJ32 Custody - Chelmsford</v>
          </cell>
          <cell r="G56" t="str">
            <v>F</v>
          </cell>
          <cell r="H56" t="str">
            <v>Force</v>
          </cell>
          <cell r="I56" t="str">
            <v>42074598</v>
          </cell>
          <cell r="J56" t="str">
            <v>42074598</v>
          </cell>
          <cell r="K56">
            <v>41000</v>
          </cell>
          <cell r="L56">
            <v>2958465</v>
          </cell>
        </row>
        <row r="57">
          <cell r="B57" t="str">
            <v>ECJ33</v>
          </cell>
          <cell r="C57" t="str">
            <v>ECJ33C1A</v>
          </cell>
          <cell r="D57" t="str">
            <v>Custody - Clacton</v>
          </cell>
          <cell r="E57" t="str">
            <v>Custody - Clacton</v>
          </cell>
          <cell r="F57" t="str">
            <v>ECJ33 Custody - Clacton</v>
          </cell>
          <cell r="G57" t="str">
            <v>F</v>
          </cell>
          <cell r="H57" t="str">
            <v>Force</v>
          </cell>
          <cell r="I57" t="str">
            <v>42074598</v>
          </cell>
          <cell r="J57" t="str">
            <v>42074598</v>
          </cell>
          <cell r="K57">
            <v>41000</v>
          </cell>
          <cell r="L57">
            <v>2958465</v>
          </cell>
        </row>
        <row r="58">
          <cell r="B58" t="str">
            <v>ECJ34</v>
          </cell>
          <cell r="C58" t="str">
            <v>ECJ34C1A</v>
          </cell>
          <cell r="D58" t="str">
            <v>Custody - Colchester</v>
          </cell>
          <cell r="E58" t="str">
            <v>Custody - Colchester</v>
          </cell>
          <cell r="F58" t="str">
            <v>ECJ34 Custody - Colchester</v>
          </cell>
          <cell r="G58" t="str">
            <v>F</v>
          </cell>
          <cell r="H58" t="str">
            <v>Force</v>
          </cell>
          <cell r="I58" t="str">
            <v>42074598</v>
          </cell>
          <cell r="J58" t="str">
            <v>42074598</v>
          </cell>
          <cell r="K58">
            <v>41000</v>
          </cell>
          <cell r="L58">
            <v>2958465</v>
          </cell>
        </row>
        <row r="59">
          <cell r="B59" t="str">
            <v>ECJ35</v>
          </cell>
          <cell r="C59" t="str">
            <v>ECJ35C1A</v>
          </cell>
          <cell r="D59" t="str">
            <v>Custody North HQ</v>
          </cell>
          <cell r="E59" t="str">
            <v>Custody North HQ</v>
          </cell>
          <cell r="F59" t="str">
            <v>ECJ35 Custody North HQ</v>
          </cell>
          <cell r="G59" t="str">
            <v>F</v>
          </cell>
          <cell r="H59" t="str">
            <v>Force</v>
          </cell>
          <cell r="I59" t="str">
            <v>42074598</v>
          </cell>
          <cell r="J59" t="str">
            <v>42074598</v>
          </cell>
          <cell r="K59">
            <v>41000</v>
          </cell>
          <cell r="L59">
            <v>2958465</v>
          </cell>
        </row>
        <row r="60">
          <cell r="B60" t="str">
            <v>ECJ41</v>
          </cell>
          <cell r="C60" t="str">
            <v>ECJ41C1A</v>
          </cell>
          <cell r="D60" t="str">
            <v>Custody Area - Grays</v>
          </cell>
          <cell r="E60" t="str">
            <v>Custody Area - Grays</v>
          </cell>
          <cell r="F60" t="str">
            <v>ECJ41 Custody Area - Grays</v>
          </cell>
          <cell r="G60" t="str">
            <v>F</v>
          </cell>
          <cell r="H60" t="str">
            <v>Force</v>
          </cell>
          <cell r="I60" t="str">
            <v>42074598</v>
          </cell>
          <cell r="J60" t="str">
            <v>42074598</v>
          </cell>
          <cell r="K60">
            <v>41000</v>
          </cell>
          <cell r="L60">
            <v>2958465</v>
          </cell>
        </row>
        <row r="61">
          <cell r="B61" t="str">
            <v>ECJ42</v>
          </cell>
          <cell r="C61" t="str">
            <v>ECJ42C1A</v>
          </cell>
          <cell r="D61" t="str">
            <v>Custody - Harlow</v>
          </cell>
          <cell r="E61" t="str">
            <v>Custody - Harlow</v>
          </cell>
          <cell r="F61" t="str">
            <v>ECJ42 Custody - Harlow</v>
          </cell>
          <cell r="G61" t="str">
            <v>F</v>
          </cell>
          <cell r="H61" t="str">
            <v>Force</v>
          </cell>
          <cell r="I61" t="str">
            <v>42074598</v>
          </cell>
          <cell r="J61" t="str">
            <v>42074598</v>
          </cell>
          <cell r="K61">
            <v>41000</v>
          </cell>
          <cell r="L61">
            <v>2958465</v>
          </cell>
        </row>
        <row r="62">
          <cell r="B62" t="str">
            <v>ECJ51</v>
          </cell>
          <cell r="C62" t="str">
            <v>ECJ51C1A</v>
          </cell>
          <cell r="D62" t="str">
            <v>Custody - Basildon</v>
          </cell>
          <cell r="E62" t="str">
            <v>Custody - Basildon</v>
          </cell>
          <cell r="F62" t="str">
            <v>ECJ51 Custody - Basildon</v>
          </cell>
          <cell r="G62" t="str">
            <v>F</v>
          </cell>
          <cell r="H62" t="str">
            <v>Force</v>
          </cell>
          <cell r="I62" t="str">
            <v>42074598</v>
          </cell>
          <cell r="J62" t="str">
            <v>42074598</v>
          </cell>
          <cell r="K62">
            <v>41000</v>
          </cell>
          <cell r="L62">
            <v>2958465</v>
          </cell>
        </row>
        <row r="63">
          <cell r="B63" t="str">
            <v>ECJ52</v>
          </cell>
          <cell r="C63" t="str">
            <v>ECJ52C1A</v>
          </cell>
          <cell r="D63" t="str">
            <v>Custody - Rayleigh</v>
          </cell>
          <cell r="E63" t="str">
            <v>Custody - Rayleigh</v>
          </cell>
          <cell r="F63" t="str">
            <v>ECJ52 Custody - Rayleigh</v>
          </cell>
          <cell r="G63" t="str">
            <v>F</v>
          </cell>
          <cell r="H63" t="str">
            <v>Force</v>
          </cell>
          <cell r="I63" t="str">
            <v>42074598</v>
          </cell>
          <cell r="J63" t="str">
            <v>42074598</v>
          </cell>
          <cell r="K63">
            <v>41000</v>
          </cell>
          <cell r="L63">
            <v>2958465</v>
          </cell>
        </row>
        <row r="64">
          <cell r="B64" t="str">
            <v>ECJ53</v>
          </cell>
          <cell r="C64" t="str">
            <v>ECJ53C1A</v>
          </cell>
          <cell r="D64" t="str">
            <v>Custody - Southend</v>
          </cell>
          <cell r="E64" t="str">
            <v>Custody - Southend</v>
          </cell>
          <cell r="F64" t="str">
            <v>ECJ53 Custody - Southend</v>
          </cell>
          <cell r="G64" t="str">
            <v>F</v>
          </cell>
          <cell r="H64" t="str">
            <v>Force</v>
          </cell>
          <cell r="I64" t="str">
            <v>42074598</v>
          </cell>
          <cell r="J64" t="str">
            <v>42074598</v>
          </cell>
          <cell r="K64">
            <v>41000</v>
          </cell>
          <cell r="L64">
            <v>2958465</v>
          </cell>
        </row>
        <row r="65">
          <cell r="B65" t="str">
            <v>ECJ54</v>
          </cell>
          <cell r="C65" t="str">
            <v>ECJ54C1A</v>
          </cell>
          <cell r="D65" t="str">
            <v>Custody South HQ</v>
          </cell>
          <cell r="E65" t="str">
            <v>Custody South HQ</v>
          </cell>
          <cell r="F65" t="str">
            <v>ECJ54 Custody South HQ</v>
          </cell>
          <cell r="G65" t="str">
            <v>F</v>
          </cell>
          <cell r="H65" t="str">
            <v>Force</v>
          </cell>
          <cell r="I65" t="str">
            <v>42074598</v>
          </cell>
          <cell r="J65" t="str">
            <v>42074598</v>
          </cell>
          <cell r="K65">
            <v>41000</v>
          </cell>
          <cell r="L65">
            <v>2958465</v>
          </cell>
        </row>
        <row r="66">
          <cell r="B66" t="str">
            <v>ECM21</v>
          </cell>
          <cell r="C66" t="str">
            <v>ECM21K4A</v>
          </cell>
          <cell r="D66" t="str">
            <v>DMS</v>
          </cell>
          <cell r="E66" t="str">
            <v>DMS</v>
          </cell>
          <cell r="F66" t="str">
            <v>ECM21 DMS</v>
          </cell>
          <cell r="G66" t="str">
            <v>F</v>
          </cell>
          <cell r="H66" t="str">
            <v>Force</v>
          </cell>
          <cell r="I66" t="str">
            <v>42074598</v>
          </cell>
          <cell r="J66" t="str">
            <v>42074598</v>
          </cell>
          <cell r="K66">
            <v>41000</v>
          </cell>
          <cell r="L66">
            <v>2958465</v>
          </cell>
        </row>
        <row r="67">
          <cell r="B67" t="str">
            <v>ECM22</v>
          </cell>
          <cell r="C67" t="str">
            <v>ECM22K4A</v>
          </cell>
          <cell r="D67" t="str">
            <v>Impact - MOPI</v>
          </cell>
          <cell r="E67" t="str">
            <v>Impact - MOPI</v>
          </cell>
          <cell r="F67" t="str">
            <v>ECM22 Impact - MOPI</v>
          </cell>
          <cell r="G67" t="str">
            <v>F</v>
          </cell>
          <cell r="H67" t="str">
            <v>Force</v>
          </cell>
          <cell r="I67" t="str">
            <v>42074598</v>
          </cell>
          <cell r="J67" t="str">
            <v>42074598</v>
          </cell>
          <cell r="K67">
            <v>41000</v>
          </cell>
          <cell r="L67">
            <v>2958465</v>
          </cell>
        </row>
        <row r="68">
          <cell r="B68" t="str">
            <v>ECM31</v>
          </cell>
          <cell r="C68" t="str">
            <v>ECM31K4A</v>
          </cell>
          <cell r="D68" t="str">
            <v>SCB</v>
          </cell>
          <cell r="E68" t="str">
            <v>Strategic Change Board</v>
          </cell>
          <cell r="F68" t="str">
            <v>ECM31 SCB</v>
          </cell>
          <cell r="G68" t="str">
            <v>F</v>
          </cell>
          <cell r="H68" t="str">
            <v>Force</v>
          </cell>
          <cell r="I68" t="str">
            <v>42074598</v>
          </cell>
          <cell r="J68" t="str">
            <v>42074598</v>
          </cell>
          <cell r="K68">
            <v>41000</v>
          </cell>
          <cell r="L68">
            <v>2958465</v>
          </cell>
        </row>
        <row r="69">
          <cell r="B69" t="str">
            <v>ECM32</v>
          </cell>
          <cell r="C69" t="str">
            <v>ECM32K4A</v>
          </cell>
          <cell r="D69" t="str">
            <v>SCB Data Qlty Team</v>
          </cell>
          <cell r="E69" t="str">
            <v>SCB Data Qlty Team</v>
          </cell>
          <cell r="F69" t="str">
            <v>ECM32 SCB Data Qlty Team</v>
          </cell>
          <cell r="G69" t="str">
            <v>F</v>
          </cell>
          <cell r="H69" t="str">
            <v>Force</v>
          </cell>
          <cell r="I69" t="str">
            <v>42074598</v>
          </cell>
          <cell r="J69" t="str">
            <v>42074598</v>
          </cell>
          <cell r="K69">
            <v>41000</v>
          </cell>
          <cell r="L69">
            <v>2958465</v>
          </cell>
        </row>
        <row r="70">
          <cell r="B70" t="str">
            <v>ECM33</v>
          </cell>
          <cell r="C70" t="str">
            <v>ECM33K4A</v>
          </cell>
          <cell r="D70" t="str">
            <v>SCB Pub. Protection</v>
          </cell>
          <cell r="E70" t="str">
            <v>SCB Pub. Protection</v>
          </cell>
          <cell r="F70" t="str">
            <v>ECM33 SCB Pub. Protection</v>
          </cell>
          <cell r="G70" t="str">
            <v>F</v>
          </cell>
          <cell r="H70" t="str">
            <v>Force</v>
          </cell>
          <cell r="I70" t="str">
            <v>42074598</v>
          </cell>
          <cell r="J70" t="str">
            <v>42074598</v>
          </cell>
          <cell r="K70">
            <v>41000</v>
          </cell>
          <cell r="L70">
            <v>2958465</v>
          </cell>
        </row>
        <row r="71">
          <cell r="B71" t="str">
            <v>ECM34</v>
          </cell>
          <cell r="C71" t="str">
            <v>ECM34K4A</v>
          </cell>
          <cell r="D71" t="str">
            <v>SCB Athena</v>
          </cell>
          <cell r="E71" t="str">
            <v>SCB Athena</v>
          </cell>
          <cell r="F71" t="str">
            <v>ECM34 SCB Athena</v>
          </cell>
          <cell r="G71" t="str">
            <v>F</v>
          </cell>
          <cell r="H71" t="str">
            <v>Force</v>
          </cell>
          <cell r="I71" t="str">
            <v>42074598</v>
          </cell>
          <cell r="J71" t="str">
            <v>42074598</v>
          </cell>
          <cell r="K71">
            <v>41000</v>
          </cell>
          <cell r="L71">
            <v>2958465</v>
          </cell>
        </row>
        <row r="72">
          <cell r="B72" t="str">
            <v>ECM35</v>
          </cell>
          <cell r="C72" t="str">
            <v>ECM35K4A</v>
          </cell>
          <cell r="D72" t="str">
            <v>SCB Info Sharing Off</v>
          </cell>
          <cell r="E72" t="str">
            <v>SCB information Sharing Officer</v>
          </cell>
          <cell r="F72" t="str">
            <v>ECM35 SCB Info Sharing Off</v>
          </cell>
          <cell r="G72" t="str">
            <v>F</v>
          </cell>
          <cell r="H72" t="str">
            <v>Force</v>
          </cell>
          <cell r="I72" t="str">
            <v>42074598</v>
          </cell>
          <cell r="J72" t="str">
            <v>42074598</v>
          </cell>
          <cell r="K72">
            <v>41000</v>
          </cell>
          <cell r="L72">
            <v>2958465</v>
          </cell>
        </row>
        <row r="73">
          <cell r="B73" t="str">
            <v>ECM36</v>
          </cell>
          <cell r="C73" t="str">
            <v>ECM36K4A</v>
          </cell>
          <cell r="D73" t="str">
            <v>PS Impr. Plan</v>
          </cell>
          <cell r="E73" t="str">
            <v>PS Impr. Plan</v>
          </cell>
          <cell r="F73" t="str">
            <v>ECM36 PS Impr. Plan</v>
          </cell>
          <cell r="G73" t="str">
            <v>F</v>
          </cell>
          <cell r="H73" t="str">
            <v>Force</v>
          </cell>
          <cell r="I73" t="str">
            <v>42074598</v>
          </cell>
          <cell r="J73" t="str">
            <v>42074598</v>
          </cell>
          <cell r="K73">
            <v>41000</v>
          </cell>
          <cell r="L73">
            <v>2958465</v>
          </cell>
        </row>
        <row r="74">
          <cell r="B74" t="str">
            <v>ECM37</v>
          </cell>
          <cell r="C74" t="str">
            <v>ECM37K4A</v>
          </cell>
          <cell r="D74" t="str">
            <v>Force Policy Manager</v>
          </cell>
          <cell r="E74" t="str">
            <v>Force Policy Manager</v>
          </cell>
          <cell r="F74" t="str">
            <v>ECM37 Force Policy Manager</v>
          </cell>
          <cell r="G74" t="str">
            <v>F</v>
          </cell>
          <cell r="H74" t="str">
            <v>Force</v>
          </cell>
          <cell r="I74" t="str">
            <v>42074598</v>
          </cell>
          <cell r="J74" t="str">
            <v>42074598</v>
          </cell>
          <cell r="K74">
            <v>41000</v>
          </cell>
          <cell r="L74">
            <v>2958465</v>
          </cell>
        </row>
        <row r="75">
          <cell r="B75" t="str">
            <v>ECM38</v>
          </cell>
          <cell r="C75" t="str">
            <v>ECM38K4A</v>
          </cell>
          <cell r="D75" t="str">
            <v>Senior MIS Developer</v>
          </cell>
          <cell r="E75" t="str">
            <v>Senior MIS Developer</v>
          </cell>
          <cell r="F75" t="str">
            <v>ECM38 Senior MIS Developer</v>
          </cell>
          <cell r="G75" t="str">
            <v>F</v>
          </cell>
          <cell r="H75" t="str">
            <v>Force</v>
          </cell>
          <cell r="I75" t="str">
            <v>42074598</v>
          </cell>
          <cell r="J75" t="str">
            <v>42074598</v>
          </cell>
          <cell r="K75">
            <v>41000</v>
          </cell>
          <cell r="L75">
            <v>2958465</v>
          </cell>
        </row>
        <row r="76">
          <cell r="B76" t="str">
            <v>ECM39</v>
          </cell>
          <cell r="C76" t="str">
            <v>ECM39K4A</v>
          </cell>
          <cell r="D76" t="str">
            <v>FPB Nspis HR</v>
          </cell>
          <cell r="E76" t="str">
            <v>FPB Nspis Hr</v>
          </cell>
          <cell r="F76" t="str">
            <v>ECM39 FPB Nspis HR</v>
          </cell>
          <cell r="G76" t="str">
            <v>F</v>
          </cell>
          <cell r="H76" t="str">
            <v>Force</v>
          </cell>
          <cell r="I76" t="str">
            <v>42074598</v>
          </cell>
          <cell r="J76" t="str">
            <v>42074598</v>
          </cell>
          <cell r="K76">
            <v>41000</v>
          </cell>
          <cell r="L76">
            <v>2958465</v>
          </cell>
        </row>
        <row r="77">
          <cell r="B77" t="str">
            <v>ECM41</v>
          </cell>
          <cell r="C77" t="str">
            <v>ECM41K4A</v>
          </cell>
          <cell r="D77" t="str">
            <v>Case Prep &amp; Custody</v>
          </cell>
          <cell r="E77" t="str">
            <v>Case Prep &amp; Custody</v>
          </cell>
          <cell r="F77" t="str">
            <v>ECM41 Case Prep &amp; Custody</v>
          </cell>
          <cell r="G77" t="str">
            <v>F</v>
          </cell>
          <cell r="H77" t="str">
            <v>Force</v>
          </cell>
          <cell r="I77" t="str">
            <v>42074598</v>
          </cell>
          <cell r="J77" t="str">
            <v>42074598</v>
          </cell>
          <cell r="K77">
            <v>41000</v>
          </cell>
          <cell r="L77">
            <v>2958465</v>
          </cell>
        </row>
        <row r="78">
          <cell r="B78" t="str">
            <v>ECM42</v>
          </cell>
          <cell r="C78" t="str">
            <v>ECM42K4A</v>
          </cell>
          <cell r="D78" t="str">
            <v>FPB Central Storage</v>
          </cell>
          <cell r="E78" t="str">
            <v>FPB Central Storage</v>
          </cell>
          <cell r="F78" t="str">
            <v>ECM42 FPB Central Storage</v>
          </cell>
          <cell r="G78" t="str">
            <v>F</v>
          </cell>
          <cell r="H78" t="str">
            <v>Force</v>
          </cell>
          <cell r="I78" t="str">
            <v>42074598</v>
          </cell>
          <cell r="J78" t="str">
            <v>42074598</v>
          </cell>
          <cell r="K78">
            <v>41000</v>
          </cell>
          <cell r="L78">
            <v>2958465</v>
          </cell>
        </row>
        <row r="79">
          <cell r="B79" t="str">
            <v>ECM43</v>
          </cell>
          <cell r="C79" t="str">
            <v>ECM43K2A</v>
          </cell>
          <cell r="D79" t="str">
            <v>PCC Press &amp; PR Post</v>
          </cell>
          <cell r="E79" t="str">
            <v>PCC Press &amp; PR Post</v>
          </cell>
          <cell r="F79" t="str">
            <v>ECM43 PCC Press &amp; PR Post</v>
          </cell>
          <cell r="G79" t="str">
            <v>F</v>
          </cell>
          <cell r="H79" t="str">
            <v>Force</v>
          </cell>
          <cell r="I79" t="str">
            <v>42074598</v>
          </cell>
          <cell r="J79" t="str">
            <v>42074598</v>
          </cell>
          <cell r="K79">
            <v>41000</v>
          </cell>
          <cell r="L79">
            <v>2958465</v>
          </cell>
        </row>
        <row r="80">
          <cell r="B80" t="str">
            <v>ECS11</v>
          </cell>
          <cell r="C80" t="str">
            <v>ECS11A1B</v>
          </cell>
          <cell r="D80" t="str">
            <v>CSO Corporate Costs</v>
          </cell>
          <cell r="E80" t="str">
            <v>CSO Corporate Costs</v>
          </cell>
          <cell r="F80" t="str">
            <v>ECS11 CSO Corporate Costs</v>
          </cell>
          <cell r="G80" t="str">
            <v>F</v>
          </cell>
          <cell r="H80" t="str">
            <v>Force</v>
          </cell>
          <cell r="I80" t="str">
            <v>42074598</v>
          </cell>
          <cell r="J80" t="str">
            <v>42074598</v>
          </cell>
          <cell r="K80">
            <v>41000</v>
          </cell>
          <cell r="L80">
            <v>2958465</v>
          </cell>
        </row>
        <row r="81">
          <cell r="B81" t="str">
            <v>ECS12</v>
          </cell>
          <cell r="C81" t="str">
            <v>ECS12A1B</v>
          </cell>
          <cell r="D81" t="str">
            <v>PCSO's Eastern</v>
          </cell>
          <cell r="E81" t="str">
            <v>PCSO's Eastern</v>
          </cell>
          <cell r="F81" t="str">
            <v>ECS12 PCSO's Eastern</v>
          </cell>
          <cell r="G81" t="str">
            <v>F</v>
          </cell>
          <cell r="H81" t="str">
            <v>Force</v>
          </cell>
          <cell r="I81" t="str">
            <v>42074598</v>
          </cell>
          <cell r="J81" t="str">
            <v>42074598</v>
          </cell>
          <cell r="K81">
            <v>41000</v>
          </cell>
          <cell r="L81">
            <v>2958465</v>
          </cell>
        </row>
        <row r="82">
          <cell r="B82" t="str">
            <v>ECS13</v>
          </cell>
          <cell r="C82" t="str">
            <v>ECS13A1B</v>
          </cell>
          <cell r="D82" t="str">
            <v>PCSO's South Western</v>
          </cell>
          <cell r="E82" t="str">
            <v>PCSO's South Western</v>
          </cell>
          <cell r="F82" t="str">
            <v>ECS13 PCSO's South Western</v>
          </cell>
          <cell r="G82" t="str">
            <v>F</v>
          </cell>
          <cell r="H82" t="str">
            <v>Force</v>
          </cell>
          <cell r="I82" t="str">
            <v>42074598</v>
          </cell>
          <cell r="J82" t="str">
            <v>42074598</v>
          </cell>
          <cell r="K82">
            <v>41000</v>
          </cell>
          <cell r="L82">
            <v>2958465</v>
          </cell>
        </row>
        <row r="83">
          <cell r="B83" t="str">
            <v>ECS14</v>
          </cell>
          <cell r="C83" t="str">
            <v>ECS14A1B</v>
          </cell>
          <cell r="D83" t="str">
            <v>PCSO's Central</v>
          </cell>
          <cell r="E83" t="str">
            <v>PCSO's Central</v>
          </cell>
          <cell r="F83" t="str">
            <v>ECS14 PCSO's Central</v>
          </cell>
          <cell r="G83" t="str">
            <v>F</v>
          </cell>
          <cell r="H83" t="str">
            <v>Force</v>
          </cell>
          <cell r="I83" t="str">
            <v>42074598</v>
          </cell>
          <cell r="J83" t="str">
            <v>42074598</v>
          </cell>
          <cell r="K83">
            <v>41000</v>
          </cell>
          <cell r="L83">
            <v>2958465</v>
          </cell>
        </row>
        <row r="84">
          <cell r="B84" t="str">
            <v>ECS15</v>
          </cell>
          <cell r="C84" t="str">
            <v>ECS15A1B</v>
          </cell>
          <cell r="D84" t="str">
            <v>PCSO's South Eastern</v>
          </cell>
          <cell r="E84" t="str">
            <v>PCSO's South Eastern</v>
          </cell>
          <cell r="F84" t="str">
            <v>ECS15 PCSO's South Eastern</v>
          </cell>
          <cell r="G84" t="str">
            <v>F</v>
          </cell>
          <cell r="H84" t="str">
            <v>Force</v>
          </cell>
          <cell r="I84" t="str">
            <v>42074598</v>
          </cell>
          <cell r="J84" t="str">
            <v>42074598</v>
          </cell>
          <cell r="K84">
            <v>41000</v>
          </cell>
          <cell r="L84">
            <v>2958465</v>
          </cell>
        </row>
        <row r="85">
          <cell r="B85" t="str">
            <v>ECS16</v>
          </cell>
          <cell r="C85" t="str">
            <v>ECS16A1B</v>
          </cell>
          <cell r="D85" t="str">
            <v>PCSO's Western</v>
          </cell>
          <cell r="E85" t="str">
            <v>PCSO's Western</v>
          </cell>
          <cell r="F85" t="str">
            <v>ECS16 PCSO's Western</v>
          </cell>
          <cell r="G85" t="str">
            <v>F</v>
          </cell>
          <cell r="H85" t="str">
            <v>Force</v>
          </cell>
          <cell r="I85" t="str">
            <v>42074598</v>
          </cell>
          <cell r="J85" t="str">
            <v>42074598</v>
          </cell>
          <cell r="K85">
            <v>41000</v>
          </cell>
          <cell r="L85">
            <v>2958465</v>
          </cell>
        </row>
        <row r="86">
          <cell r="B86" t="str">
            <v>ECS17</v>
          </cell>
          <cell r="C86" t="str">
            <v>ECS17A1B</v>
          </cell>
          <cell r="D86" t="str">
            <v>PCSO's Marine</v>
          </cell>
          <cell r="E86" t="str">
            <v>PCSO's Marine</v>
          </cell>
          <cell r="F86" t="str">
            <v>ECS17 PCSO's Marine</v>
          </cell>
          <cell r="G86" t="str">
            <v>F</v>
          </cell>
          <cell r="H86" t="str">
            <v>Force</v>
          </cell>
          <cell r="I86" t="str">
            <v>42074598</v>
          </cell>
          <cell r="J86" t="str">
            <v>42074598</v>
          </cell>
          <cell r="K86">
            <v>41000</v>
          </cell>
          <cell r="L86">
            <v>2958465</v>
          </cell>
        </row>
        <row r="87">
          <cell r="B87" t="str">
            <v>ECT11</v>
          </cell>
          <cell r="C87" t="str">
            <v>ECT11I2A</v>
          </cell>
          <cell r="D87" t="str">
            <v>SB HQ</v>
          </cell>
          <cell r="E87" t="str">
            <v>SB HQ</v>
          </cell>
          <cell r="F87" t="str">
            <v>ECT11 SB HQ</v>
          </cell>
          <cell r="G87" t="str">
            <v>F</v>
          </cell>
          <cell r="H87" t="str">
            <v>Force</v>
          </cell>
          <cell r="I87" t="str">
            <v>42074598</v>
          </cell>
          <cell r="J87" t="str">
            <v>42074598</v>
          </cell>
          <cell r="K87">
            <v>41000</v>
          </cell>
          <cell r="L87">
            <v>2958465</v>
          </cell>
        </row>
        <row r="88">
          <cell r="B88" t="str">
            <v>ECT12</v>
          </cell>
          <cell r="C88" t="str">
            <v>ECT12I2A</v>
          </cell>
          <cell r="D88" t="str">
            <v>SB Harwich</v>
          </cell>
          <cell r="E88" t="str">
            <v>SB Harwich</v>
          </cell>
          <cell r="F88" t="str">
            <v>ECT12 SB Harwich</v>
          </cell>
          <cell r="G88" t="str">
            <v>F</v>
          </cell>
          <cell r="H88" t="str">
            <v>Force</v>
          </cell>
          <cell r="I88" t="str">
            <v>42074598</v>
          </cell>
          <cell r="J88" t="str">
            <v>42074598</v>
          </cell>
          <cell r="K88">
            <v>41000</v>
          </cell>
          <cell r="L88">
            <v>2958465</v>
          </cell>
        </row>
        <row r="89">
          <cell r="B89" t="str">
            <v>ECT13</v>
          </cell>
          <cell r="C89" t="str">
            <v>ECT13I2A</v>
          </cell>
          <cell r="D89" t="str">
            <v>SB Stansted Airport</v>
          </cell>
          <cell r="E89" t="str">
            <v>SB Stansted Airport</v>
          </cell>
          <cell r="F89" t="str">
            <v>ECT13 SB Stansted Airport</v>
          </cell>
          <cell r="G89" t="str">
            <v>F</v>
          </cell>
          <cell r="H89" t="str">
            <v>Force</v>
          </cell>
          <cell r="I89" t="str">
            <v>42074598</v>
          </cell>
          <cell r="J89" t="str">
            <v>42074598</v>
          </cell>
          <cell r="K89">
            <v>41000</v>
          </cell>
          <cell r="L89">
            <v>2958465</v>
          </cell>
        </row>
        <row r="90">
          <cell r="B90" t="str">
            <v>ECT14</v>
          </cell>
          <cell r="C90" t="str">
            <v>ECT14I2A</v>
          </cell>
          <cell r="D90" t="str">
            <v>SB Braintree</v>
          </cell>
          <cell r="E90" t="str">
            <v>SB Braintree</v>
          </cell>
          <cell r="F90" t="str">
            <v>ECT14 SB Braintree</v>
          </cell>
          <cell r="G90" t="str">
            <v>F</v>
          </cell>
          <cell r="H90" t="str">
            <v>Force</v>
          </cell>
          <cell r="I90" t="str">
            <v>42074598</v>
          </cell>
          <cell r="J90" t="str">
            <v>42074598</v>
          </cell>
          <cell r="K90">
            <v>41000</v>
          </cell>
          <cell r="L90">
            <v>2958465</v>
          </cell>
        </row>
        <row r="91">
          <cell r="B91" t="str">
            <v>ECT15</v>
          </cell>
          <cell r="C91" t="str">
            <v>ECT15I2A</v>
          </cell>
          <cell r="D91" t="str">
            <v>SB Chelmsford</v>
          </cell>
          <cell r="E91" t="str">
            <v>SB Chelmsford</v>
          </cell>
          <cell r="F91" t="str">
            <v>ECT15 SB Chelmsford</v>
          </cell>
          <cell r="G91" t="str">
            <v>F</v>
          </cell>
          <cell r="H91" t="str">
            <v>Force</v>
          </cell>
          <cell r="I91" t="str">
            <v>42074598</v>
          </cell>
          <cell r="J91" t="str">
            <v>42074598</v>
          </cell>
          <cell r="K91">
            <v>41000</v>
          </cell>
          <cell r="L91">
            <v>2958465</v>
          </cell>
        </row>
        <row r="92">
          <cell r="B92" t="str">
            <v>ECT16</v>
          </cell>
          <cell r="C92" t="str">
            <v>ECT16I2A</v>
          </cell>
          <cell r="D92" t="str">
            <v>SB Colch &amp; Tendring</v>
          </cell>
          <cell r="E92" t="str">
            <v>SB Colch &amp; Tendring</v>
          </cell>
          <cell r="F92" t="str">
            <v>ECT16 SB Colch &amp; Tendring</v>
          </cell>
          <cell r="G92" t="str">
            <v>F</v>
          </cell>
          <cell r="H92" t="str">
            <v>Force</v>
          </cell>
          <cell r="I92" t="str">
            <v>42074598</v>
          </cell>
          <cell r="J92" t="str">
            <v>42074598</v>
          </cell>
          <cell r="K92">
            <v>41000</v>
          </cell>
          <cell r="L92">
            <v>2958465</v>
          </cell>
        </row>
        <row r="93">
          <cell r="B93" t="str">
            <v>ECT17</v>
          </cell>
          <cell r="C93" t="str">
            <v>ECT17I2A</v>
          </cell>
          <cell r="D93" t="str">
            <v>SB DSU</v>
          </cell>
          <cell r="E93" t="str">
            <v>SB DSU</v>
          </cell>
          <cell r="F93" t="str">
            <v>ECT17 SB DSU</v>
          </cell>
          <cell r="G93" t="str">
            <v>F</v>
          </cell>
          <cell r="H93" t="str">
            <v>Force</v>
          </cell>
          <cell r="I93" t="str">
            <v>42074598</v>
          </cell>
          <cell r="J93" t="str">
            <v>42074598</v>
          </cell>
          <cell r="K93">
            <v>41000</v>
          </cell>
          <cell r="L93">
            <v>2958465</v>
          </cell>
        </row>
        <row r="94">
          <cell r="B94" t="str">
            <v>ECT18</v>
          </cell>
          <cell r="C94" t="str">
            <v>ECT18I2A</v>
          </cell>
          <cell r="D94" t="str">
            <v>SB Harlow</v>
          </cell>
          <cell r="E94" t="str">
            <v>SB Harlow</v>
          </cell>
          <cell r="F94" t="str">
            <v>ECT18 SB Harlow</v>
          </cell>
          <cell r="G94" t="str">
            <v>F</v>
          </cell>
          <cell r="H94" t="str">
            <v>Force</v>
          </cell>
          <cell r="I94" t="str">
            <v>42074598</v>
          </cell>
          <cell r="J94" t="str">
            <v>42074598</v>
          </cell>
          <cell r="K94">
            <v>41000</v>
          </cell>
          <cell r="L94">
            <v>2958465</v>
          </cell>
        </row>
        <row r="95">
          <cell r="B95" t="str">
            <v>ECT19</v>
          </cell>
          <cell r="C95" t="str">
            <v>ECT19I2A</v>
          </cell>
          <cell r="D95" t="str">
            <v>SB Rayl'gh &amp; South'd</v>
          </cell>
          <cell r="E95" t="str">
            <v>SB Rayleigh &amp; Southend</v>
          </cell>
          <cell r="F95" t="str">
            <v>ECT19 SB Rayl'gh &amp; South'd</v>
          </cell>
          <cell r="G95" t="str">
            <v>F</v>
          </cell>
          <cell r="H95" t="str">
            <v>Force</v>
          </cell>
          <cell r="I95" t="str">
            <v>42074598</v>
          </cell>
          <cell r="J95" t="str">
            <v>42074598</v>
          </cell>
          <cell r="K95">
            <v>41000</v>
          </cell>
          <cell r="L95">
            <v>2958465</v>
          </cell>
        </row>
        <row r="96">
          <cell r="B96" t="str">
            <v>ECT21</v>
          </cell>
          <cell r="C96" t="str">
            <v>ECT21I2A</v>
          </cell>
          <cell r="D96" t="str">
            <v>SB Tilbury /Thurrock</v>
          </cell>
          <cell r="E96" t="str">
            <v>SB Tilbury /Thurrock</v>
          </cell>
          <cell r="F96" t="str">
            <v>ECT21 SB Tilbury /Thurrock</v>
          </cell>
          <cell r="G96" t="str">
            <v>F</v>
          </cell>
          <cell r="H96" t="str">
            <v>Force</v>
          </cell>
          <cell r="I96" t="str">
            <v>42074598</v>
          </cell>
          <cell r="J96" t="str">
            <v>42074598</v>
          </cell>
          <cell r="K96">
            <v>41000</v>
          </cell>
          <cell r="L96">
            <v>2958465</v>
          </cell>
        </row>
        <row r="97">
          <cell r="B97" t="str">
            <v>ECX11</v>
          </cell>
          <cell r="C97" t="str">
            <v>ECX11I2A</v>
          </cell>
          <cell r="D97" t="str">
            <v>Channel Prevent</v>
          </cell>
          <cell r="E97" t="str">
            <v>Channel Prevent</v>
          </cell>
          <cell r="F97" t="str">
            <v>ECX11 Channel Prevent</v>
          </cell>
          <cell r="G97" t="str">
            <v>E</v>
          </cell>
          <cell r="H97" t="str">
            <v>External Grants</v>
          </cell>
          <cell r="I97" t="str">
            <v>42074598</v>
          </cell>
          <cell r="J97" t="str">
            <v>42074598</v>
          </cell>
          <cell r="K97">
            <v>41000</v>
          </cell>
          <cell r="L97">
            <v>2958465</v>
          </cell>
        </row>
        <row r="98">
          <cell r="B98" t="str">
            <v>ECX12</v>
          </cell>
          <cell r="C98" t="str">
            <v>ECX12I2A</v>
          </cell>
          <cell r="D98" t="str">
            <v>Channel Intervention</v>
          </cell>
          <cell r="E98" t="str">
            <v>Channel Intervention</v>
          </cell>
          <cell r="F98" t="str">
            <v>ECX12 Channel Intervention</v>
          </cell>
          <cell r="G98" t="str">
            <v>E</v>
          </cell>
          <cell r="H98" t="str">
            <v>External Grants</v>
          </cell>
          <cell r="I98" t="str">
            <v>42074598</v>
          </cell>
          <cell r="J98" t="str">
            <v>42074598</v>
          </cell>
          <cell r="K98">
            <v>41000</v>
          </cell>
          <cell r="L98">
            <v>2958465</v>
          </cell>
        </row>
        <row r="99">
          <cell r="B99" t="str">
            <v>ECX21</v>
          </cell>
          <cell r="C99" t="str">
            <v>ECX21I2A</v>
          </cell>
          <cell r="D99" t="str">
            <v>Counter Terrorism</v>
          </cell>
          <cell r="E99" t="str">
            <v>Counter Terrorism</v>
          </cell>
          <cell r="F99" t="str">
            <v>ECX21 Counter Terrorism</v>
          </cell>
          <cell r="G99" t="str">
            <v>E</v>
          </cell>
          <cell r="H99" t="str">
            <v>External Grants</v>
          </cell>
          <cell r="I99" t="str">
            <v>42074598</v>
          </cell>
          <cell r="J99" t="str">
            <v>42074598</v>
          </cell>
          <cell r="K99">
            <v>41000</v>
          </cell>
          <cell r="L99">
            <v>2958465</v>
          </cell>
        </row>
        <row r="100">
          <cell r="B100" t="str">
            <v>ECX22</v>
          </cell>
          <cell r="C100" t="str">
            <v>ECX22I2A</v>
          </cell>
          <cell r="D100" t="str">
            <v>CT Business Support</v>
          </cell>
          <cell r="E100" t="str">
            <v>CT Business Support</v>
          </cell>
          <cell r="F100" t="str">
            <v>ECX22 CT Business Support</v>
          </cell>
          <cell r="G100" t="str">
            <v>E</v>
          </cell>
          <cell r="H100" t="str">
            <v>External Grants</v>
          </cell>
          <cell r="I100" t="str">
            <v>42074598</v>
          </cell>
          <cell r="J100" t="str">
            <v>42074598</v>
          </cell>
          <cell r="K100">
            <v>41000</v>
          </cell>
          <cell r="L100">
            <v>2958465</v>
          </cell>
        </row>
        <row r="101">
          <cell r="B101" t="str">
            <v>ECX23</v>
          </cell>
          <cell r="C101" t="str">
            <v>ECX23I2A</v>
          </cell>
          <cell r="D101" t="str">
            <v>CT Analyst</v>
          </cell>
          <cell r="E101" t="str">
            <v>CT Analyst</v>
          </cell>
          <cell r="F101" t="str">
            <v>ECX23 CT Analyst</v>
          </cell>
          <cell r="G101" t="str">
            <v>E</v>
          </cell>
          <cell r="H101" t="str">
            <v>External Grants</v>
          </cell>
          <cell r="I101" t="str">
            <v>42074598</v>
          </cell>
          <cell r="J101" t="str">
            <v>42074598</v>
          </cell>
          <cell r="K101">
            <v>41000</v>
          </cell>
          <cell r="L101">
            <v>2958465</v>
          </cell>
        </row>
        <row r="102">
          <cell r="B102" t="str">
            <v>ECX24</v>
          </cell>
          <cell r="C102" t="str">
            <v>ECX24I2A</v>
          </cell>
          <cell r="D102" t="str">
            <v>CTIU Intell</v>
          </cell>
          <cell r="E102" t="str">
            <v>CTIU Intell</v>
          </cell>
          <cell r="F102" t="str">
            <v>ECX24 CTIU Intell</v>
          </cell>
          <cell r="G102" t="str">
            <v>E</v>
          </cell>
          <cell r="H102" t="str">
            <v>External Grants</v>
          </cell>
          <cell r="I102" t="str">
            <v>42074598</v>
          </cell>
          <cell r="J102" t="str">
            <v>42074598</v>
          </cell>
          <cell r="K102">
            <v>41000</v>
          </cell>
          <cell r="L102">
            <v>2958465</v>
          </cell>
        </row>
        <row r="103">
          <cell r="B103" t="str">
            <v>ECX25</v>
          </cell>
          <cell r="C103" t="str">
            <v>ECX25I2A</v>
          </cell>
          <cell r="D103" t="str">
            <v>CTIU Prevent</v>
          </cell>
          <cell r="E103" t="str">
            <v>CTIU Prevent</v>
          </cell>
          <cell r="F103" t="str">
            <v>ECX25 CTIU Prevent</v>
          </cell>
          <cell r="G103" t="str">
            <v>E</v>
          </cell>
          <cell r="H103" t="str">
            <v>External Grants</v>
          </cell>
          <cell r="I103" t="str">
            <v>42074598</v>
          </cell>
          <cell r="J103" t="str">
            <v>42074598</v>
          </cell>
          <cell r="K103">
            <v>41000</v>
          </cell>
          <cell r="L103">
            <v>2958465</v>
          </cell>
        </row>
        <row r="104">
          <cell r="B104" t="str">
            <v>ECX26</v>
          </cell>
          <cell r="C104" t="str">
            <v>ECX26I2A</v>
          </cell>
          <cell r="D104" t="str">
            <v>CTIU Protect&amp;Prepare</v>
          </cell>
          <cell r="E104" t="str">
            <v>CTIU Protect&amp;Prepare</v>
          </cell>
          <cell r="F104" t="str">
            <v>ECX26 CTIU Protect&amp;Prepare</v>
          </cell>
          <cell r="G104" t="str">
            <v>E</v>
          </cell>
          <cell r="H104" t="str">
            <v>External Grants</v>
          </cell>
          <cell r="I104" t="str">
            <v>42074598</v>
          </cell>
          <cell r="J104" t="str">
            <v>42074598</v>
          </cell>
          <cell r="K104">
            <v>41000</v>
          </cell>
          <cell r="L104">
            <v>2958465</v>
          </cell>
        </row>
        <row r="105">
          <cell r="B105" t="str">
            <v>ECX27</v>
          </cell>
          <cell r="C105" t="str">
            <v>ECX27I2A</v>
          </cell>
          <cell r="D105" t="str">
            <v>CTIU Surveillance</v>
          </cell>
          <cell r="E105" t="str">
            <v>CTIU Surveillance</v>
          </cell>
          <cell r="F105" t="str">
            <v>ECX27 CTIU Surveillance</v>
          </cell>
          <cell r="G105" t="str">
            <v>E</v>
          </cell>
          <cell r="H105" t="str">
            <v>External Grants</v>
          </cell>
          <cell r="I105" t="str">
            <v>42074598</v>
          </cell>
          <cell r="J105" t="str">
            <v>42074598</v>
          </cell>
          <cell r="K105">
            <v>41000</v>
          </cell>
          <cell r="L105">
            <v>2958465</v>
          </cell>
        </row>
        <row r="106">
          <cell r="B106" t="str">
            <v>ECX28</v>
          </cell>
          <cell r="C106" t="str">
            <v>ECX28I2A</v>
          </cell>
          <cell r="D106" t="str">
            <v>CT Training</v>
          </cell>
          <cell r="E106" t="str">
            <v>CT Training</v>
          </cell>
          <cell r="F106" t="str">
            <v>ECX28 CT Training</v>
          </cell>
          <cell r="G106" t="str">
            <v>E</v>
          </cell>
          <cell r="H106" t="str">
            <v>External Grants</v>
          </cell>
          <cell r="I106" t="str">
            <v>42074598</v>
          </cell>
          <cell r="J106" t="str">
            <v>42074598</v>
          </cell>
          <cell r="K106">
            <v>41000</v>
          </cell>
          <cell r="L106">
            <v>2958465</v>
          </cell>
        </row>
        <row r="107">
          <cell r="B107" t="str">
            <v>ECX31</v>
          </cell>
          <cell r="C107" t="str">
            <v>ECX31I2C</v>
          </cell>
          <cell r="D107" t="str">
            <v>SB HQ (DSP)</v>
          </cell>
          <cell r="E107" t="str">
            <v>SB HQ (DSP)</v>
          </cell>
          <cell r="F107" t="str">
            <v>ECX31 SB HQ (DSP)</v>
          </cell>
          <cell r="G107" t="str">
            <v>E</v>
          </cell>
          <cell r="H107" t="str">
            <v>External Grants</v>
          </cell>
          <cell r="I107" t="str">
            <v>42074598</v>
          </cell>
          <cell r="J107" t="str">
            <v>42074598</v>
          </cell>
          <cell r="K107">
            <v>41000</v>
          </cell>
          <cell r="L107">
            <v>2958465</v>
          </cell>
        </row>
        <row r="108">
          <cell r="B108" t="str">
            <v>ECX32</v>
          </cell>
          <cell r="C108" t="str">
            <v>ECX32I2C</v>
          </cell>
          <cell r="D108" t="str">
            <v>SB Stansted (DSP)</v>
          </cell>
          <cell r="E108" t="str">
            <v>SB Stansted (DSP)</v>
          </cell>
          <cell r="F108" t="str">
            <v>ECX32 SB Stansted (DSP)</v>
          </cell>
          <cell r="G108" t="str">
            <v>E</v>
          </cell>
          <cell r="H108" t="str">
            <v>External Grants</v>
          </cell>
          <cell r="I108" t="str">
            <v>42074598</v>
          </cell>
          <cell r="J108" t="str">
            <v>42074598</v>
          </cell>
          <cell r="K108">
            <v>41000</v>
          </cell>
          <cell r="L108">
            <v>2958465</v>
          </cell>
        </row>
        <row r="109">
          <cell r="B109" t="str">
            <v>ECX33</v>
          </cell>
          <cell r="C109" t="str">
            <v>ECX33I2C</v>
          </cell>
          <cell r="D109" t="str">
            <v>SB Harwich (DSP)</v>
          </cell>
          <cell r="E109" t="str">
            <v>SB Harwich (DSP)</v>
          </cell>
          <cell r="F109" t="str">
            <v>ECX33 SB Harwich (DSP)</v>
          </cell>
          <cell r="G109" t="str">
            <v>E</v>
          </cell>
          <cell r="H109" t="str">
            <v>External Grants</v>
          </cell>
          <cell r="I109" t="str">
            <v>42074598</v>
          </cell>
          <cell r="J109" t="str">
            <v>42074598</v>
          </cell>
          <cell r="K109">
            <v>41000</v>
          </cell>
          <cell r="L109">
            <v>2958465</v>
          </cell>
        </row>
        <row r="110">
          <cell r="B110" t="str">
            <v>ECX34</v>
          </cell>
          <cell r="C110" t="str">
            <v>ECX34I2C</v>
          </cell>
          <cell r="D110" t="str">
            <v>SB Southend (DSP)</v>
          </cell>
          <cell r="E110" t="str">
            <v>SB Southend (DSP)</v>
          </cell>
          <cell r="F110" t="str">
            <v>ECX34 SB Southend (DSP)</v>
          </cell>
          <cell r="G110" t="str">
            <v>E</v>
          </cell>
          <cell r="H110" t="str">
            <v>External Grants</v>
          </cell>
          <cell r="I110" t="str">
            <v>42074598</v>
          </cell>
          <cell r="J110" t="str">
            <v>42074598</v>
          </cell>
          <cell r="K110">
            <v>41000</v>
          </cell>
          <cell r="L110">
            <v>2958465</v>
          </cell>
        </row>
        <row r="111">
          <cell r="B111" t="str">
            <v>ECX35</v>
          </cell>
          <cell r="C111" t="str">
            <v>ECX35I2C</v>
          </cell>
          <cell r="D111" t="str">
            <v>SB Tilbury (DSP)</v>
          </cell>
          <cell r="E111" t="str">
            <v>SB Tilbury (DSP)</v>
          </cell>
          <cell r="F111" t="str">
            <v>ECX35 SB Tilbury (DSP)</v>
          </cell>
          <cell r="G111" t="str">
            <v>E</v>
          </cell>
          <cell r="H111" t="str">
            <v>External Grants</v>
          </cell>
          <cell r="I111" t="str">
            <v>42074598</v>
          </cell>
          <cell r="J111" t="str">
            <v>42074598</v>
          </cell>
          <cell r="K111">
            <v>41000</v>
          </cell>
          <cell r="L111">
            <v>2958465</v>
          </cell>
        </row>
        <row r="112">
          <cell r="B112" t="str">
            <v>ECX36</v>
          </cell>
          <cell r="C112" t="str">
            <v>ECX36I2C</v>
          </cell>
          <cell r="D112" t="str">
            <v>SB CT Sec. Adv (DSP)</v>
          </cell>
          <cell r="E112" t="str">
            <v>SB CT Security Advisors (DSP)</v>
          </cell>
          <cell r="F112" t="str">
            <v>ECX36 SB CT Sec. Adv (DSP)</v>
          </cell>
          <cell r="G112" t="str">
            <v>E</v>
          </cell>
          <cell r="H112" t="str">
            <v>External Grants</v>
          </cell>
          <cell r="I112" t="str">
            <v>42074598</v>
          </cell>
          <cell r="J112" t="str">
            <v>42074598</v>
          </cell>
          <cell r="K112">
            <v>41000</v>
          </cell>
          <cell r="L112">
            <v>2958465</v>
          </cell>
        </row>
        <row r="113">
          <cell r="B113" t="str">
            <v>ECX51</v>
          </cell>
          <cell r="C113" t="str">
            <v>ECX51I2A</v>
          </cell>
          <cell r="D113" t="str">
            <v>Special Operations</v>
          </cell>
          <cell r="E113" t="str">
            <v>Special Operations</v>
          </cell>
          <cell r="F113" t="str">
            <v>ECX51 Special Operations</v>
          </cell>
          <cell r="G113" t="str">
            <v>E</v>
          </cell>
          <cell r="H113" t="str">
            <v>External Grants</v>
          </cell>
          <cell r="I113" t="str">
            <v>42074598</v>
          </cell>
          <cell r="J113" t="str">
            <v>42074598</v>
          </cell>
          <cell r="K113">
            <v>41000</v>
          </cell>
          <cell r="L113">
            <v>2958465</v>
          </cell>
        </row>
        <row r="114">
          <cell r="B114" t="str">
            <v>ECX61</v>
          </cell>
          <cell r="C114" t="str">
            <v>ECX61I2A</v>
          </cell>
          <cell r="D114" t="str">
            <v>Sp. Br. Prison</v>
          </cell>
          <cell r="E114" t="str">
            <v>Sp. Br. Prison</v>
          </cell>
          <cell r="F114" t="str">
            <v>ECX61 Sp. Br. Prison</v>
          </cell>
          <cell r="G114" t="str">
            <v>E</v>
          </cell>
          <cell r="H114" t="str">
            <v>External Grants</v>
          </cell>
          <cell r="I114" t="str">
            <v>42074598</v>
          </cell>
          <cell r="J114" t="str">
            <v>42074598</v>
          </cell>
          <cell r="K114">
            <v>41000</v>
          </cell>
          <cell r="L114">
            <v>2958465</v>
          </cell>
        </row>
        <row r="115">
          <cell r="B115" t="str">
            <v>ECX62</v>
          </cell>
          <cell r="C115" t="str">
            <v>ECX62I2A</v>
          </cell>
          <cell r="D115" t="str">
            <v>SB Com.Engagm't Team</v>
          </cell>
          <cell r="E115" t="str">
            <v>SB Community Engagment Team</v>
          </cell>
          <cell r="F115" t="str">
            <v>ECX62 SB Com.Engagm't Team</v>
          </cell>
          <cell r="G115" t="str">
            <v>E</v>
          </cell>
          <cell r="H115" t="str">
            <v>External Grants</v>
          </cell>
          <cell r="I115" t="str">
            <v>42074598</v>
          </cell>
          <cell r="J115" t="str">
            <v>42074598</v>
          </cell>
          <cell r="K115">
            <v>41000</v>
          </cell>
          <cell r="L115">
            <v>2958465</v>
          </cell>
        </row>
        <row r="116">
          <cell r="B116" t="str">
            <v>ECX71</v>
          </cell>
          <cell r="C116" t="str">
            <v>ECX71I2A</v>
          </cell>
          <cell r="D116" t="str">
            <v>SO15</v>
          </cell>
          <cell r="E116" t="str">
            <v>SO15</v>
          </cell>
          <cell r="F116" t="str">
            <v>ECX71 SO15</v>
          </cell>
          <cell r="G116" t="str">
            <v>E</v>
          </cell>
          <cell r="H116" t="str">
            <v>External Grants</v>
          </cell>
          <cell r="I116" t="str">
            <v>42074598</v>
          </cell>
          <cell r="J116" t="str">
            <v>42074598</v>
          </cell>
          <cell r="K116">
            <v>41000</v>
          </cell>
          <cell r="L116">
            <v>2958465</v>
          </cell>
        </row>
        <row r="117">
          <cell r="B117" t="str">
            <v>ECX72</v>
          </cell>
          <cell r="C117" t="str">
            <v>ECX72I2A</v>
          </cell>
          <cell r="D117" t="str">
            <v>Prev Regional Fundng</v>
          </cell>
          <cell r="E117" t="str">
            <v>Prevent Regional Funding</v>
          </cell>
          <cell r="F117" t="str">
            <v>ECX72 Prev Regional Fundng</v>
          </cell>
          <cell r="G117" t="str">
            <v>E</v>
          </cell>
          <cell r="H117" t="str">
            <v>External Grants</v>
          </cell>
          <cell r="I117" t="str">
            <v>42074598</v>
          </cell>
          <cell r="J117" t="str">
            <v>42074598</v>
          </cell>
          <cell r="K117">
            <v>41000</v>
          </cell>
          <cell r="L117">
            <v>2958465</v>
          </cell>
        </row>
        <row r="118">
          <cell r="B118" t="str">
            <v>ECX73</v>
          </cell>
          <cell r="C118" t="str">
            <v>ECX73I2A</v>
          </cell>
          <cell r="D118" t="str">
            <v>CTI Old Fire Station</v>
          </cell>
          <cell r="E118" t="str">
            <v>CTIU Old Fire Station</v>
          </cell>
          <cell r="F118" t="str">
            <v>ECX73 CTI Old Fire Station</v>
          </cell>
          <cell r="G118" t="str">
            <v>E</v>
          </cell>
          <cell r="H118" t="str">
            <v>External Grants</v>
          </cell>
          <cell r="I118" t="str">
            <v>42074598</v>
          </cell>
          <cell r="J118" t="str">
            <v>42074598</v>
          </cell>
          <cell r="K118">
            <v>41000</v>
          </cell>
          <cell r="L118">
            <v>2958465</v>
          </cell>
        </row>
        <row r="119">
          <cell r="B119" t="str">
            <v>EEC11</v>
          </cell>
          <cell r="C119" t="str">
            <v>EEC11K6A</v>
          </cell>
          <cell r="D119" t="str">
            <v>EPC Weapons/PO Trng</v>
          </cell>
          <cell r="E119" t="str">
            <v>EPC Weapons/PO Trng</v>
          </cell>
          <cell r="F119" t="str">
            <v>EEC11 EPC Weapons/PO Trng</v>
          </cell>
          <cell r="G119" t="str">
            <v>F</v>
          </cell>
          <cell r="H119" t="str">
            <v>Force</v>
          </cell>
          <cell r="I119" t="str">
            <v>42074598</v>
          </cell>
          <cell r="J119" t="str">
            <v>42074598</v>
          </cell>
          <cell r="K119">
            <v>41000</v>
          </cell>
          <cell r="L119">
            <v>2958465</v>
          </cell>
        </row>
        <row r="120">
          <cell r="B120" t="str">
            <v>EEC12</v>
          </cell>
          <cell r="C120" t="str">
            <v>EEC12K6A</v>
          </cell>
          <cell r="D120" t="str">
            <v>Training Centre PubO</v>
          </cell>
          <cell r="E120" t="str">
            <v>Training Centre Public Order</v>
          </cell>
          <cell r="F120" t="str">
            <v>EEC12 Training Centre PubO</v>
          </cell>
          <cell r="G120" t="str">
            <v>F</v>
          </cell>
          <cell r="H120" t="str">
            <v>Force</v>
          </cell>
          <cell r="I120" t="str">
            <v>42074598</v>
          </cell>
          <cell r="J120" t="str">
            <v>42074598</v>
          </cell>
          <cell r="K120">
            <v>41000</v>
          </cell>
          <cell r="L120">
            <v>2958465</v>
          </cell>
        </row>
        <row r="121">
          <cell r="B121" t="str">
            <v>EEC13</v>
          </cell>
          <cell r="C121" t="str">
            <v>EEC13K6A</v>
          </cell>
          <cell r="D121" t="str">
            <v>Polsa Equipment</v>
          </cell>
          <cell r="E121" t="str">
            <v>Polsa Equipment</v>
          </cell>
          <cell r="F121" t="str">
            <v>EEC13 Polsa Equipment</v>
          </cell>
          <cell r="G121" t="str">
            <v>F</v>
          </cell>
          <cell r="H121" t="str">
            <v>Force</v>
          </cell>
          <cell r="I121" t="str">
            <v>42074598</v>
          </cell>
          <cell r="J121" t="str">
            <v>42074598</v>
          </cell>
          <cell r="K121">
            <v>41000</v>
          </cell>
          <cell r="L121">
            <v>2958465</v>
          </cell>
        </row>
        <row r="122">
          <cell r="B122" t="str">
            <v>EEC14</v>
          </cell>
          <cell r="C122" t="str">
            <v>EEC14K6A</v>
          </cell>
          <cell r="D122" t="str">
            <v>Cadet Training</v>
          </cell>
          <cell r="E122" t="str">
            <v>Cadet Training</v>
          </cell>
          <cell r="F122" t="str">
            <v>EEC14 Cadet Training</v>
          </cell>
          <cell r="G122" t="str">
            <v>F</v>
          </cell>
          <cell r="H122" t="str">
            <v>Force</v>
          </cell>
          <cell r="I122" t="str">
            <v>42074598</v>
          </cell>
          <cell r="J122" t="str">
            <v>42074598</v>
          </cell>
          <cell r="K122">
            <v>41000</v>
          </cell>
          <cell r="L122">
            <v>2958465</v>
          </cell>
        </row>
        <row r="123">
          <cell r="B123" t="str">
            <v>EEC21</v>
          </cell>
          <cell r="C123" t="str">
            <v>EEC21K6A</v>
          </cell>
          <cell r="D123" t="str">
            <v>Stategic Co-ord Cen</v>
          </cell>
          <cell r="E123" t="str">
            <v>Stategic Co-ordination Centre</v>
          </cell>
          <cell r="F123" t="str">
            <v>EEC21 Stategic Co-ord Cen</v>
          </cell>
          <cell r="G123" t="str">
            <v>F</v>
          </cell>
          <cell r="H123" t="str">
            <v>Force</v>
          </cell>
          <cell r="I123" t="str">
            <v>42074598</v>
          </cell>
          <cell r="J123" t="str">
            <v>42074598</v>
          </cell>
          <cell r="K123">
            <v>41000</v>
          </cell>
          <cell r="L123">
            <v>2958465</v>
          </cell>
        </row>
        <row r="124">
          <cell r="B124" t="str">
            <v>EEX11</v>
          </cell>
          <cell r="C124" t="str">
            <v>EEX11K8A</v>
          </cell>
          <cell r="D124" t="str">
            <v>Force Command</v>
          </cell>
          <cell r="E124" t="str">
            <v>Force Command</v>
          </cell>
          <cell r="F124" t="str">
            <v>EEX11 Force Command</v>
          </cell>
          <cell r="G124" t="str">
            <v>F</v>
          </cell>
          <cell r="H124" t="str">
            <v>Force</v>
          </cell>
          <cell r="I124" t="str">
            <v>42074598</v>
          </cell>
          <cell r="J124" t="str">
            <v>42074598</v>
          </cell>
          <cell r="K124">
            <v>41000</v>
          </cell>
          <cell r="L124">
            <v>2958465</v>
          </cell>
        </row>
        <row r="125">
          <cell r="B125" t="str">
            <v>EEX12</v>
          </cell>
          <cell r="C125" t="str">
            <v>EEX12K8A</v>
          </cell>
          <cell r="D125" t="str">
            <v>Op Anglian Shield</v>
          </cell>
          <cell r="E125" t="str">
            <v>Op Anglian Shield</v>
          </cell>
          <cell r="F125" t="str">
            <v>EEX12 Op Anglian Shield</v>
          </cell>
          <cell r="G125" t="str">
            <v>F</v>
          </cell>
          <cell r="H125" t="str">
            <v>Force</v>
          </cell>
          <cell r="I125" t="str">
            <v>42074598</v>
          </cell>
          <cell r="J125" t="str">
            <v>42074598</v>
          </cell>
          <cell r="K125">
            <v>41000</v>
          </cell>
          <cell r="L125">
            <v>2958465</v>
          </cell>
        </row>
        <row r="126">
          <cell r="B126" t="str">
            <v>EEX13</v>
          </cell>
          <cell r="C126" t="str">
            <v>EEX13K8A</v>
          </cell>
          <cell r="D126" t="str">
            <v>Force CMD Attach Off</v>
          </cell>
          <cell r="E126" t="str">
            <v>Force Command Attached Officers</v>
          </cell>
          <cell r="F126" t="str">
            <v>EEX13 Force CMD Attach Off</v>
          </cell>
          <cell r="G126" t="str">
            <v>F</v>
          </cell>
          <cell r="H126" t="str">
            <v>Force</v>
          </cell>
          <cell r="I126" t="str">
            <v>42074598</v>
          </cell>
          <cell r="J126" t="str">
            <v>42074598</v>
          </cell>
          <cell r="K126">
            <v>41000</v>
          </cell>
          <cell r="L126">
            <v>2958465</v>
          </cell>
        </row>
        <row r="127">
          <cell r="B127" t="str">
            <v>EFB11</v>
          </cell>
          <cell r="C127" t="str">
            <v>EFB11R3A</v>
          </cell>
          <cell r="D127" t="str">
            <v>Basildon Council</v>
          </cell>
          <cell r="E127" t="str">
            <v>Basildon Council</v>
          </cell>
          <cell r="F127" t="str">
            <v>EFB11 Basildon Council</v>
          </cell>
          <cell r="G127" t="str">
            <v>F</v>
          </cell>
          <cell r="H127" t="str">
            <v>Force</v>
          </cell>
          <cell r="I127" t="str">
            <v>42074598</v>
          </cell>
          <cell r="J127" t="str">
            <v>42074598</v>
          </cell>
          <cell r="K127">
            <v>41000</v>
          </cell>
          <cell r="L127">
            <v>2958465</v>
          </cell>
        </row>
        <row r="128">
          <cell r="B128" t="str">
            <v>EFB12</v>
          </cell>
          <cell r="C128" t="str">
            <v>EFB12R3A</v>
          </cell>
          <cell r="D128" t="str">
            <v>Braintree Council</v>
          </cell>
          <cell r="E128" t="str">
            <v>Braintree Council</v>
          </cell>
          <cell r="F128" t="str">
            <v>EFB12 Braintree Council</v>
          </cell>
          <cell r="G128" t="str">
            <v>F</v>
          </cell>
          <cell r="H128" t="str">
            <v>Force</v>
          </cell>
          <cell r="I128" t="str">
            <v>42074598</v>
          </cell>
          <cell r="J128" t="str">
            <v>42074598</v>
          </cell>
          <cell r="K128">
            <v>41000</v>
          </cell>
          <cell r="L128">
            <v>2958465</v>
          </cell>
        </row>
        <row r="129">
          <cell r="B129" t="str">
            <v>EFB13</v>
          </cell>
          <cell r="C129" t="str">
            <v>EFB13R3A</v>
          </cell>
          <cell r="D129" t="str">
            <v>Brentwood Council</v>
          </cell>
          <cell r="E129" t="str">
            <v>Brentwood Council</v>
          </cell>
          <cell r="F129" t="str">
            <v>EFB13 Brentwood Council</v>
          </cell>
          <cell r="G129" t="str">
            <v>F</v>
          </cell>
          <cell r="H129" t="str">
            <v>Force</v>
          </cell>
          <cell r="I129" t="str">
            <v>42074598</v>
          </cell>
          <cell r="J129" t="str">
            <v>42074598</v>
          </cell>
          <cell r="K129">
            <v>41000</v>
          </cell>
          <cell r="L129">
            <v>2958465</v>
          </cell>
        </row>
        <row r="130">
          <cell r="B130" t="str">
            <v>EFB14</v>
          </cell>
          <cell r="C130" t="str">
            <v>EFB14R3A</v>
          </cell>
          <cell r="D130" t="str">
            <v>Budget Financing</v>
          </cell>
          <cell r="E130" t="str">
            <v>Budget Financing</v>
          </cell>
          <cell r="F130" t="str">
            <v>EFB14 Budget Financing</v>
          </cell>
          <cell r="G130" t="str">
            <v>F</v>
          </cell>
          <cell r="H130" t="str">
            <v>Force</v>
          </cell>
          <cell r="I130" t="str">
            <v>42074598</v>
          </cell>
          <cell r="J130" t="str">
            <v>42074598</v>
          </cell>
          <cell r="K130">
            <v>41000</v>
          </cell>
          <cell r="L130">
            <v>2958465</v>
          </cell>
        </row>
        <row r="131">
          <cell r="B131" t="str">
            <v>EFB15</v>
          </cell>
          <cell r="C131" t="str">
            <v>EFB15R3A</v>
          </cell>
          <cell r="D131" t="str">
            <v>Castle Point Council</v>
          </cell>
          <cell r="E131" t="str">
            <v>Castle Point Council</v>
          </cell>
          <cell r="F131" t="str">
            <v>EFB15 Castle Point Council</v>
          </cell>
          <cell r="G131" t="str">
            <v>F</v>
          </cell>
          <cell r="H131" t="str">
            <v>Force</v>
          </cell>
          <cell r="I131" t="str">
            <v>42074598</v>
          </cell>
          <cell r="J131" t="str">
            <v>42074598</v>
          </cell>
          <cell r="K131">
            <v>41000</v>
          </cell>
          <cell r="L131">
            <v>2958465</v>
          </cell>
        </row>
        <row r="132">
          <cell r="B132" t="str">
            <v>EFB16</v>
          </cell>
          <cell r="C132" t="str">
            <v>EFB16R3A</v>
          </cell>
          <cell r="D132" t="str">
            <v>Chelmsford Council</v>
          </cell>
          <cell r="E132" t="str">
            <v>Chelmsford Council</v>
          </cell>
          <cell r="F132" t="str">
            <v>EFB16 Chelmsford Council</v>
          </cell>
          <cell r="G132" t="str">
            <v>F</v>
          </cell>
          <cell r="H132" t="str">
            <v>Force</v>
          </cell>
          <cell r="I132" t="str">
            <v>42074598</v>
          </cell>
          <cell r="J132" t="str">
            <v>42074598</v>
          </cell>
          <cell r="K132">
            <v>41000</v>
          </cell>
          <cell r="L132">
            <v>2958465</v>
          </cell>
        </row>
        <row r="133">
          <cell r="B133" t="str">
            <v>EFB17</v>
          </cell>
          <cell r="C133" t="str">
            <v>EFB17R3A</v>
          </cell>
          <cell r="D133" t="str">
            <v>Colchester Council</v>
          </cell>
          <cell r="E133" t="str">
            <v>Colchester Council</v>
          </cell>
          <cell r="F133" t="str">
            <v>EFB17 Colchester Council</v>
          </cell>
          <cell r="G133" t="str">
            <v>F</v>
          </cell>
          <cell r="H133" t="str">
            <v>Force</v>
          </cell>
          <cell r="I133" t="str">
            <v>42074598</v>
          </cell>
          <cell r="J133" t="str">
            <v>42074598</v>
          </cell>
          <cell r="K133">
            <v>41000</v>
          </cell>
          <cell r="L133">
            <v>2958465</v>
          </cell>
        </row>
        <row r="134">
          <cell r="B134" t="str">
            <v>EFB18</v>
          </cell>
          <cell r="C134" t="str">
            <v>EFB18R3A</v>
          </cell>
          <cell r="D134" t="str">
            <v>Epping Council</v>
          </cell>
          <cell r="E134" t="str">
            <v>Epping Forest Council</v>
          </cell>
          <cell r="F134" t="str">
            <v>EFB18 Epping Council</v>
          </cell>
          <cell r="G134" t="str">
            <v>F</v>
          </cell>
          <cell r="H134" t="str">
            <v>Force</v>
          </cell>
          <cell r="I134" t="str">
            <v>42074598</v>
          </cell>
          <cell r="J134" t="str">
            <v>42074598</v>
          </cell>
          <cell r="K134">
            <v>41000</v>
          </cell>
          <cell r="L134">
            <v>2958465</v>
          </cell>
        </row>
        <row r="135">
          <cell r="B135" t="str">
            <v>EFB19</v>
          </cell>
          <cell r="C135" t="str">
            <v>EFB19R3A</v>
          </cell>
          <cell r="D135" t="str">
            <v>Harlow Council</v>
          </cell>
          <cell r="E135" t="str">
            <v>Harlow Council</v>
          </cell>
          <cell r="F135" t="str">
            <v>EFB19 Harlow Council</v>
          </cell>
          <cell r="G135" t="str">
            <v>F</v>
          </cell>
          <cell r="H135" t="str">
            <v>Force</v>
          </cell>
          <cell r="I135" t="str">
            <v>42074598</v>
          </cell>
          <cell r="J135" t="str">
            <v>42074598</v>
          </cell>
          <cell r="K135">
            <v>41000</v>
          </cell>
          <cell r="L135">
            <v>2958465</v>
          </cell>
        </row>
        <row r="136">
          <cell r="B136" t="str">
            <v>EFB21</v>
          </cell>
          <cell r="C136" t="str">
            <v>EFB21R3A</v>
          </cell>
          <cell r="D136" t="str">
            <v>Maldon Council</v>
          </cell>
          <cell r="E136" t="str">
            <v>Maldon Council</v>
          </cell>
          <cell r="F136" t="str">
            <v>EFB21 Maldon Council</v>
          </cell>
          <cell r="G136" t="str">
            <v>F</v>
          </cell>
          <cell r="H136" t="str">
            <v>Force</v>
          </cell>
          <cell r="I136" t="str">
            <v>42074598</v>
          </cell>
          <cell r="J136" t="str">
            <v>42074598</v>
          </cell>
          <cell r="K136">
            <v>41000</v>
          </cell>
          <cell r="L136">
            <v>2958465</v>
          </cell>
        </row>
        <row r="137">
          <cell r="B137" t="str">
            <v>EFB22</v>
          </cell>
          <cell r="C137" t="str">
            <v>EFB22R3A</v>
          </cell>
          <cell r="D137" t="str">
            <v>Rochford Council</v>
          </cell>
          <cell r="E137" t="str">
            <v>Rochford Council</v>
          </cell>
          <cell r="F137" t="str">
            <v>EFB22 Rochford Council</v>
          </cell>
          <cell r="G137" t="str">
            <v>F</v>
          </cell>
          <cell r="H137" t="str">
            <v>Force</v>
          </cell>
          <cell r="I137" t="str">
            <v>42074598</v>
          </cell>
          <cell r="J137" t="str">
            <v>42074598</v>
          </cell>
          <cell r="K137">
            <v>41000</v>
          </cell>
          <cell r="L137">
            <v>2958465</v>
          </cell>
        </row>
        <row r="138">
          <cell r="B138" t="str">
            <v>EFB23</v>
          </cell>
          <cell r="C138" t="str">
            <v>EFB23R3A</v>
          </cell>
          <cell r="D138" t="str">
            <v>Southend Council</v>
          </cell>
          <cell r="E138" t="str">
            <v>Southend Council</v>
          </cell>
          <cell r="F138" t="str">
            <v>EFB23 Southend Council</v>
          </cell>
          <cell r="G138" t="str">
            <v>F</v>
          </cell>
          <cell r="H138" t="str">
            <v>Force</v>
          </cell>
          <cell r="I138" t="str">
            <v>42074598</v>
          </cell>
          <cell r="J138" t="str">
            <v>42074598</v>
          </cell>
          <cell r="K138">
            <v>41000</v>
          </cell>
          <cell r="L138">
            <v>2958465</v>
          </cell>
        </row>
        <row r="139">
          <cell r="B139" t="str">
            <v>EFB24</v>
          </cell>
          <cell r="C139" t="str">
            <v>EFB24R3A</v>
          </cell>
          <cell r="D139" t="str">
            <v>Tendring Council</v>
          </cell>
          <cell r="E139" t="str">
            <v>Tendring Council</v>
          </cell>
          <cell r="F139" t="str">
            <v>EFB24 Tendring Council</v>
          </cell>
          <cell r="G139" t="str">
            <v>F</v>
          </cell>
          <cell r="H139" t="str">
            <v>Force</v>
          </cell>
          <cell r="I139" t="str">
            <v>42074598</v>
          </cell>
          <cell r="J139" t="str">
            <v>42074598</v>
          </cell>
          <cell r="K139">
            <v>41000</v>
          </cell>
          <cell r="L139">
            <v>2958465</v>
          </cell>
        </row>
        <row r="140">
          <cell r="B140" t="str">
            <v>EFB26</v>
          </cell>
          <cell r="C140" t="str">
            <v>EFB26R3A</v>
          </cell>
          <cell r="D140" t="str">
            <v>Thurrock Council</v>
          </cell>
          <cell r="E140" t="str">
            <v>Thurrock Council</v>
          </cell>
          <cell r="F140" t="str">
            <v>EFB26 Thurrock Council</v>
          </cell>
          <cell r="G140" t="str">
            <v>F</v>
          </cell>
          <cell r="H140" t="str">
            <v>Force</v>
          </cell>
          <cell r="I140" t="str">
            <v>42074598</v>
          </cell>
          <cell r="J140" t="str">
            <v>42074598</v>
          </cell>
          <cell r="K140">
            <v>41000</v>
          </cell>
          <cell r="L140">
            <v>2958465</v>
          </cell>
        </row>
        <row r="141">
          <cell r="B141" t="str">
            <v>EFB27</v>
          </cell>
          <cell r="C141" t="str">
            <v>EFB27R3A</v>
          </cell>
          <cell r="D141" t="str">
            <v>Uttlesford Council</v>
          </cell>
          <cell r="E141" t="str">
            <v>Uttlesford Council</v>
          </cell>
          <cell r="F141" t="str">
            <v>EFB27 Uttlesford Council</v>
          </cell>
          <cell r="G141" t="str">
            <v>F</v>
          </cell>
          <cell r="H141" t="str">
            <v>Force</v>
          </cell>
          <cell r="I141" t="str">
            <v>42074598</v>
          </cell>
          <cell r="J141" t="str">
            <v>42074598</v>
          </cell>
          <cell r="K141">
            <v>41000</v>
          </cell>
          <cell r="L141">
            <v>2958465</v>
          </cell>
        </row>
        <row r="142">
          <cell r="B142" t="str">
            <v>EFC11</v>
          </cell>
          <cell r="C142" t="str">
            <v>EFC11L4A</v>
          </cell>
          <cell r="D142" t="str">
            <v>Insurance Rev. Acc.</v>
          </cell>
          <cell r="E142" t="str">
            <v>Insurance Revenue Account</v>
          </cell>
          <cell r="F142" t="str">
            <v>EFC11 Insurance Rev. Acc.</v>
          </cell>
          <cell r="G142" t="str">
            <v>F</v>
          </cell>
          <cell r="H142" t="str">
            <v>Force</v>
          </cell>
          <cell r="I142" t="str">
            <v>42074598</v>
          </cell>
          <cell r="J142" t="str">
            <v>42074598</v>
          </cell>
          <cell r="K142">
            <v>41000</v>
          </cell>
          <cell r="L142">
            <v>2958465</v>
          </cell>
        </row>
        <row r="143">
          <cell r="B143" t="str">
            <v>EFC12</v>
          </cell>
          <cell r="C143" t="str">
            <v>EFC12X1X</v>
          </cell>
          <cell r="D143" t="str">
            <v>Drugs Forfeitures</v>
          </cell>
          <cell r="E143" t="str">
            <v>Drugs Forfeitures</v>
          </cell>
          <cell r="F143" t="str">
            <v>EFC12 Drugs Forfeitures</v>
          </cell>
          <cell r="G143" t="str">
            <v>F</v>
          </cell>
          <cell r="H143" t="str">
            <v>Force</v>
          </cell>
          <cell r="I143" t="str">
            <v>42074598</v>
          </cell>
          <cell r="J143" t="str">
            <v>42074598</v>
          </cell>
          <cell r="K143">
            <v>41000</v>
          </cell>
          <cell r="L143">
            <v>2958465</v>
          </cell>
        </row>
        <row r="144">
          <cell r="B144" t="str">
            <v>EFC13</v>
          </cell>
          <cell r="C144" t="str">
            <v>EFC13X1X</v>
          </cell>
          <cell r="D144" t="str">
            <v>Corporate Budgets</v>
          </cell>
          <cell r="E144" t="str">
            <v>Corporate Budgets</v>
          </cell>
          <cell r="F144" t="str">
            <v>EFC13 Corporate Budgets</v>
          </cell>
          <cell r="G144" t="str">
            <v>F</v>
          </cell>
          <cell r="H144" t="str">
            <v>Force</v>
          </cell>
          <cell r="I144" t="str">
            <v>42074598</v>
          </cell>
          <cell r="J144" t="str">
            <v>42074598</v>
          </cell>
          <cell r="K144">
            <v>41000</v>
          </cell>
          <cell r="L144">
            <v>2958465</v>
          </cell>
        </row>
        <row r="145">
          <cell r="B145" t="str">
            <v>EFC14</v>
          </cell>
          <cell r="C145" t="str">
            <v>EFC14X1X</v>
          </cell>
          <cell r="D145" t="str">
            <v>Payroll Reconciliatn</v>
          </cell>
          <cell r="E145" t="str">
            <v>Payroll Reconciliation</v>
          </cell>
          <cell r="F145" t="str">
            <v>EFC14 Payroll Reconciliatn</v>
          </cell>
          <cell r="G145" t="str">
            <v>F</v>
          </cell>
          <cell r="H145" t="str">
            <v>Force</v>
          </cell>
          <cell r="I145" t="str">
            <v>42074598</v>
          </cell>
          <cell r="J145" t="str">
            <v>42074598</v>
          </cell>
          <cell r="K145">
            <v>41000</v>
          </cell>
          <cell r="L145">
            <v>2958465</v>
          </cell>
        </row>
        <row r="146">
          <cell r="B146" t="str">
            <v>EFC15</v>
          </cell>
          <cell r="C146" t="str">
            <v>EFC15X1X</v>
          </cell>
          <cell r="D146" t="str">
            <v>Pay Growth &amp; Savings</v>
          </cell>
          <cell r="E146" t="str">
            <v>Pay Growth &amp; Savings</v>
          </cell>
          <cell r="F146" t="str">
            <v>EFC15 Pay Growth &amp; Savings</v>
          </cell>
          <cell r="G146" t="str">
            <v>F</v>
          </cell>
          <cell r="H146" t="str">
            <v>Force</v>
          </cell>
          <cell r="I146" t="str">
            <v>58111</v>
          </cell>
          <cell r="J146" t="str">
            <v>58111</v>
          </cell>
          <cell r="K146">
            <v>41000</v>
          </cell>
          <cell r="L146">
            <v>2958465</v>
          </cell>
        </row>
        <row r="147">
          <cell r="B147" t="str">
            <v>EFM11</v>
          </cell>
          <cell r="C147" t="str">
            <v>EFM11E1B</v>
          </cell>
          <cell r="D147" t="str">
            <v>Tasking Co-ord Group</v>
          </cell>
          <cell r="E147" t="str">
            <v>Tasking Coordinating Group</v>
          </cell>
          <cell r="F147" t="str">
            <v>EFM11 Tasking Co-ord Group</v>
          </cell>
          <cell r="G147" t="str">
            <v>F</v>
          </cell>
          <cell r="H147" t="str">
            <v>Force</v>
          </cell>
          <cell r="I147" t="str">
            <v>42074598</v>
          </cell>
          <cell r="J147" t="str">
            <v>42074598</v>
          </cell>
          <cell r="K147">
            <v>41000</v>
          </cell>
          <cell r="L147">
            <v>2958465</v>
          </cell>
        </row>
        <row r="148">
          <cell r="B148" t="str">
            <v>EFM12</v>
          </cell>
          <cell r="C148" t="str">
            <v>EFM12K4A</v>
          </cell>
          <cell r="D148" t="str">
            <v>Essex/Kent Collab</v>
          </cell>
          <cell r="E148" t="str">
            <v>Essex/Kent Collaboration</v>
          </cell>
          <cell r="F148" t="str">
            <v>EFM12 Essex/Kent Collab</v>
          </cell>
          <cell r="G148" t="str">
            <v>C</v>
          </cell>
          <cell r="H148" t="str">
            <v>Collaboration</v>
          </cell>
          <cell r="I148" t="str">
            <v>42074598</v>
          </cell>
          <cell r="J148" t="str">
            <v>42074598</v>
          </cell>
          <cell r="K148">
            <v>41000</v>
          </cell>
          <cell r="L148">
            <v>2958465</v>
          </cell>
        </row>
        <row r="149">
          <cell r="B149" t="str">
            <v>EFM13</v>
          </cell>
          <cell r="C149" t="str">
            <v>EFM13K4A</v>
          </cell>
          <cell r="D149" t="str">
            <v>East Region Collab</v>
          </cell>
          <cell r="E149" t="str">
            <v>Eastern Region Collaboration</v>
          </cell>
          <cell r="F149" t="str">
            <v>EFM13 East Region Collab</v>
          </cell>
          <cell r="G149" t="str">
            <v>C</v>
          </cell>
          <cell r="H149" t="str">
            <v>Collaboration</v>
          </cell>
          <cell r="I149" t="str">
            <v>42074598</v>
          </cell>
          <cell r="J149" t="str">
            <v>42074598</v>
          </cell>
          <cell r="K149">
            <v>41000</v>
          </cell>
          <cell r="L149">
            <v>2958465</v>
          </cell>
        </row>
        <row r="150">
          <cell r="B150" t="str">
            <v>EFM14</v>
          </cell>
          <cell r="C150" t="str">
            <v>EFM14K4A</v>
          </cell>
          <cell r="D150" t="str">
            <v>Essex/Kent SCD Proj</v>
          </cell>
          <cell r="E150" t="str">
            <v>Essex/Kent SCD Project</v>
          </cell>
          <cell r="F150" t="str">
            <v>EFM14 Essex/Kent SCD Proj</v>
          </cell>
          <cell r="G150" t="str">
            <v>C</v>
          </cell>
          <cell r="H150" t="str">
            <v>Collaboration</v>
          </cell>
          <cell r="I150" t="str">
            <v>42074598</v>
          </cell>
          <cell r="J150" t="str">
            <v>42074598</v>
          </cell>
          <cell r="K150">
            <v>41000</v>
          </cell>
          <cell r="L150">
            <v>2958465</v>
          </cell>
        </row>
        <row r="151">
          <cell r="B151" t="str">
            <v>EFM15</v>
          </cell>
          <cell r="C151" t="str">
            <v>EFM15E1B</v>
          </cell>
          <cell r="D151" t="str">
            <v>Op Sommerville</v>
          </cell>
          <cell r="E151" t="str">
            <v>Op Sommerville</v>
          </cell>
          <cell r="F151" t="str">
            <v>EFM15 Op Sommerville</v>
          </cell>
          <cell r="G151" t="str">
            <v>F</v>
          </cell>
          <cell r="H151" t="str">
            <v>Force</v>
          </cell>
          <cell r="I151" t="str">
            <v>42074598</v>
          </cell>
          <cell r="J151" t="str">
            <v>42074598</v>
          </cell>
          <cell r="K151">
            <v>41000</v>
          </cell>
          <cell r="L151">
            <v>2958465</v>
          </cell>
        </row>
        <row r="152">
          <cell r="B152" t="str">
            <v>EFM16</v>
          </cell>
          <cell r="C152" t="str">
            <v>EFM16K4A</v>
          </cell>
          <cell r="D152" t="str">
            <v>IT Eastern Region</v>
          </cell>
          <cell r="E152" t="str">
            <v>IT Eastern Region</v>
          </cell>
          <cell r="F152" t="str">
            <v>EFM16 IT Eastern Region</v>
          </cell>
          <cell r="G152" t="str">
            <v>C</v>
          </cell>
          <cell r="H152" t="str">
            <v>Collaboration</v>
          </cell>
          <cell r="I152" t="str">
            <v>42074598</v>
          </cell>
          <cell r="J152" t="str">
            <v>42074598</v>
          </cell>
          <cell r="K152">
            <v>41000</v>
          </cell>
          <cell r="L152">
            <v>2958465</v>
          </cell>
        </row>
        <row r="153">
          <cell r="B153" t="str">
            <v>EFM17</v>
          </cell>
          <cell r="C153" t="str">
            <v>EFM17K4A</v>
          </cell>
          <cell r="D153" t="str">
            <v>SAP Implementation</v>
          </cell>
          <cell r="E153" t="str">
            <v>SAP Implementation</v>
          </cell>
          <cell r="F153" t="str">
            <v>EFM17 SAP Implementation</v>
          </cell>
          <cell r="G153" t="str">
            <v>F</v>
          </cell>
          <cell r="H153" t="str">
            <v>Force</v>
          </cell>
          <cell r="I153" t="str">
            <v>42074598</v>
          </cell>
          <cell r="J153" t="str">
            <v>42074598</v>
          </cell>
          <cell r="K153">
            <v>41000</v>
          </cell>
          <cell r="L153">
            <v>2958465</v>
          </cell>
        </row>
        <row r="154">
          <cell r="B154" t="str">
            <v>EFM18</v>
          </cell>
          <cell r="C154" t="str">
            <v>EFM18K4A</v>
          </cell>
          <cell r="D154" t="str">
            <v>PCC Transition</v>
          </cell>
          <cell r="E154" t="str">
            <v>PCC Transition</v>
          </cell>
          <cell r="F154" t="str">
            <v>EFM18 PCC Transition</v>
          </cell>
          <cell r="G154" t="str">
            <v>F</v>
          </cell>
          <cell r="H154" t="str">
            <v>Force</v>
          </cell>
          <cell r="I154" t="str">
            <v>42074598</v>
          </cell>
          <cell r="J154" t="str">
            <v>42074598</v>
          </cell>
          <cell r="K154">
            <v>41000</v>
          </cell>
          <cell r="L154">
            <v>2958465</v>
          </cell>
        </row>
        <row r="155">
          <cell r="B155" t="str">
            <v>EFM21</v>
          </cell>
          <cell r="C155" t="str">
            <v>EFM21K4A</v>
          </cell>
          <cell r="D155" t="str">
            <v>ID&amp;Access Mangmt-IAM</v>
          </cell>
          <cell r="E155" t="str">
            <v>ID&amp;Access Mangmt-IAM</v>
          </cell>
          <cell r="F155" t="str">
            <v>EFM21 ID&amp;Access Mangmt-IAM</v>
          </cell>
          <cell r="G155" t="str">
            <v>F</v>
          </cell>
          <cell r="H155" t="str">
            <v>Force</v>
          </cell>
          <cell r="I155" t="str">
            <v>42074598</v>
          </cell>
          <cell r="J155" t="str">
            <v>42074598</v>
          </cell>
          <cell r="K155">
            <v>41000</v>
          </cell>
          <cell r="L155">
            <v>2958465</v>
          </cell>
        </row>
        <row r="156">
          <cell r="B156" t="str">
            <v>EFM22</v>
          </cell>
          <cell r="C156" t="str">
            <v>EFM22K4A</v>
          </cell>
          <cell r="D156" t="str">
            <v>ANPR-Projects</v>
          </cell>
          <cell r="E156" t="str">
            <v>ANPR-Projects</v>
          </cell>
          <cell r="F156" t="str">
            <v>EFM22 ANPR-Projects</v>
          </cell>
          <cell r="G156" t="str">
            <v>F</v>
          </cell>
          <cell r="H156" t="str">
            <v>Force</v>
          </cell>
          <cell r="I156" t="str">
            <v>42074598</v>
          </cell>
          <cell r="J156" t="str">
            <v>42074598</v>
          </cell>
          <cell r="K156">
            <v>41000</v>
          </cell>
          <cell r="L156">
            <v>2958465</v>
          </cell>
        </row>
        <row r="157">
          <cell r="B157" t="str">
            <v>EFM23</v>
          </cell>
          <cell r="C157" t="str">
            <v>EFM23K4A</v>
          </cell>
          <cell r="D157" t="str">
            <v>ATHENA Project - EP</v>
          </cell>
          <cell r="E157" t="str">
            <v>ATHENA Project - EP</v>
          </cell>
          <cell r="F157" t="str">
            <v>EFM23 ATHENA Project - EP</v>
          </cell>
          <cell r="G157" t="str">
            <v>F</v>
          </cell>
          <cell r="H157" t="str">
            <v>Force</v>
          </cell>
          <cell r="I157" t="str">
            <v>42074598</v>
          </cell>
          <cell r="J157" t="str">
            <v>42074598</v>
          </cell>
          <cell r="K157">
            <v>41000</v>
          </cell>
          <cell r="L157">
            <v>2958465</v>
          </cell>
        </row>
        <row r="158">
          <cell r="B158" t="str">
            <v>EFM24</v>
          </cell>
          <cell r="C158" t="str">
            <v>EFM24K4A</v>
          </cell>
          <cell r="D158" t="str">
            <v>Project Athena - Reg</v>
          </cell>
          <cell r="E158" t="str">
            <v>Project Athena - Regional</v>
          </cell>
          <cell r="F158" t="str">
            <v>EFM24 Project Athena - Reg</v>
          </cell>
          <cell r="G158" t="str">
            <v>C</v>
          </cell>
          <cell r="H158" t="str">
            <v>Collaboration</v>
          </cell>
          <cell r="I158" t="str">
            <v>42074598</v>
          </cell>
          <cell r="J158" t="str">
            <v>42074598</v>
          </cell>
          <cell r="K158">
            <v>41000</v>
          </cell>
          <cell r="L158">
            <v>2958465</v>
          </cell>
        </row>
        <row r="159">
          <cell r="B159" t="str">
            <v>EFM25</v>
          </cell>
          <cell r="C159" t="str">
            <v>EFM25K4A</v>
          </cell>
          <cell r="D159" t="str">
            <v>Athena Managemnt Org</v>
          </cell>
          <cell r="E159" t="str">
            <v>Athena Management Organsiation</v>
          </cell>
          <cell r="F159" t="str">
            <v>EFM25 Athena Managemnt Org</v>
          </cell>
          <cell r="G159" t="str">
            <v>F</v>
          </cell>
          <cell r="H159" t="str">
            <v>Force</v>
          </cell>
          <cell r="I159" t="str">
            <v>42074598</v>
          </cell>
          <cell r="J159" t="str">
            <v>42074598</v>
          </cell>
          <cell r="K159">
            <v>41000</v>
          </cell>
          <cell r="L159">
            <v>2958465</v>
          </cell>
        </row>
        <row r="160">
          <cell r="B160" t="str">
            <v>EFM31</v>
          </cell>
          <cell r="C160" t="str">
            <v>EFM31E1B</v>
          </cell>
          <cell r="D160" t="str">
            <v>Performance Fund</v>
          </cell>
          <cell r="E160" t="str">
            <v>Force Performance Fund - COMG</v>
          </cell>
          <cell r="F160" t="str">
            <v>EFM31 Performance Fund</v>
          </cell>
          <cell r="G160" t="str">
            <v>F</v>
          </cell>
          <cell r="H160" t="str">
            <v>Force</v>
          </cell>
          <cell r="I160" t="str">
            <v>42074598</v>
          </cell>
          <cell r="J160" t="str">
            <v>42074598</v>
          </cell>
          <cell r="K160">
            <v>41000</v>
          </cell>
          <cell r="L160">
            <v>2958465</v>
          </cell>
        </row>
        <row r="161">
          <cell r="B161" t="str">
            <v>EFM32</v>
          </cell>
          <cell r="C161" t="str">
            <v>EFM32K4A</v>
          </cell>
          <cell r="D161" t="str">
            <v>Perf Fund Gen</v>
          </cell>
          <cell r="E161" t="str">
            <v>Performance Fund General</v>
          </cell>
          <cell r="F161" t="str">
            <v>EFM32 Perf Fund Gen</v>
          </cell>
          <cell r="G161" t="str">
            <v>F</v>
          </cell>
          <cell r="H161" t="str">
            <v>Force</v>
          </cell>
          <cell r="I161" t="str">
            <v>42074598</v>
          </cell>
          <cell r="J161" t="str">
            <v>42074598</v>
          </cell>
          <cell r="K161">
            <v>41000</v>
          </cell>
          <cell r="L161">
            <v>2958465</v>
          </cell>
        </row>
        <row r="162">
          <cell r="B162" t="str">
            <v>EFM33</v>
          </cell>
          <cell r="C162" t="str">
            <v>EFM33K4A</v>
          </cell>
          <cell r="D162" t="str">
            <v>Perf Fund - Perf</v>
          </cell>
          <cell r="E162" t="str">
            <v>Performance Fund - Performance</v>
          </cell>
          <cell r="F162" t="str">
            <v>EFM33 Perf Fund - Perf</v>
          </cell>
          <cell r="G162" t="str">
            <v>F</v>
          </cell>
          <cell r="H162" t="str">
            <v>Force</v>
          </cell>
          <cell r="I162" t="str">
            <v>42074598</v>
          </cell>
          <cell r="J162" t="str">
            <v>42074598</v>
          </cell>
          <cell r="K162">
            <v>41000</v>
          </cell>
          <cell r="L162">
            <v>2958465</v>
          </cell>
        </row>
        <row r="163">
          <cell r="B163" t="str">
            <v>EFM34</v>
          </cell>
          <cell r="C163" t="str">
            <v>EFM34K4A</v>
          </cell>
          <cell r="D163" t="str">
            <v>Perf Fund OPC Ops</v>
          </cell>
          <cell r="E163" t="str">
            <v>Performance Fund - OPC Ops</v>
          </cell>
          <cell r="F163" t="str">
            <v>EFM34 Perf Fund OPC Ops</v>
          </cell>
          <cell r="G163" t="str">
            <v>F</v>
          </cell>
          <cell r="H163" t="str">
            <v>Force</v>
          </cell>
          <cell r="I163" t="str">
            <v>42074598</v>
          </cell>
          <cell r="J163" t="str">
            <v>42074598</v>
          </cell>
          <cell r="K163">
            <v>41000</v>
          </cell>
          <cell r="L163">
            <v>2958465</v>
          </cell>
        </row>
        <row r="164">
          <cell r="B164" t="str">
            <v>EFM35</v>
          </cell>
          <cell r="C164" t="str">
            <v>EFM35K4A</v>
          </cell>
          <cell r="D164" t="str">
            <v>Perf Fund CJU</v>
          </cell>
          <cell r="E164" t="str">
            <v>Perf Fund - CJU</v>
          </cell>
          <cell r="F164" t="str">
            <v>EFM35 Perf Fund CJU</v>
          </cell>
          <cell r="G164" t="str">
            <v>F</v>
          </cell>
          <cell r="H164" t="str">
            <v>Force</v>
          </cell>
          <cell r="I164" t="str">
            <v>42074598</v>
          </cell>
          <cell r="J164" t="str">
            <v>42074598</v>
          </cell>
          <cell r="K164">
            <v>41000</v>
          </cell>
          <cell r="L164">
            <v>2958465</v>
          </cell>
        </row>
        <row r="165">
          <cell r="B165" t="str">
            <v>EFM36</v>
          </cell>
          <cell r="C165" t="str">
            <v>EFM36K4A</v>
          </cell>
          <cell r="D165" t="str">
            <v>DA Inputter</v>
          </cell>
          <cell r="E165" t="str">
            <v>DA Inputter</v>
          </cell>
          <cell r="F165" t="str">
            <v>EFM36 DA Inputter</v>
          </cell>
          <cell r="G165" t="str">
            <v>F</v>
          </cell>
          <cell r="H165" t="str">
            <v>Force</v>
          </cell>
          <cell r="I165" t="str">
            <v>42074598</v>
          </cell>
          <cell r="J165" t="str">
            <v>42074598</v>
          </cell>
          <cell r="K165">
            <v>41000</v>
          </cell>
          <cell r="L165">
            <v>2958465</v>
          </cell>
        </row>
        <row r="166">
          <cell r="B166" t="str">
            <v>EGL21</v>
          </cell>
          <cell r="C166" t="str">
            <v>EGL21L1A</v>
          </cell>
          <cell r="D166" t="str">
            <v>Federation</v>
          </cell>
          <cell r="E166" t="str">
            <v>Federation</v>
          </cell>
          <cell r="F166" t="str">
            <v>EGL21 Federation</v>
          </cell>
          <cell r="G166" t="str">
            <v>F</v>
          </cell>
          <cell r="H166" t="str">
            <v>Force</v>
          </cell>
          <cell r="I166" t="str">
            <v>42074598</v>
          </cell>
          <cell r="J166" t="str">
            <v>42074598</v>
          </cell>
          <cell r="K166">
            <v>41000</v>
          </cell>
          <cell r="L166">
            <v>2958465</v>
          </cell>
        </row>
        <row r="167">
          <cell r="B167" t="str">
            <v>EGL22</v>
          </cell>
          <cell r="C167" t="str">
            <v>EGL22L1A</v>
          </cell>
          <cell r="D167" t="str">
            <v>Unison</v>
          </cell>
          <cell r="E167" t="str">
            <v>Unison</v>
          </cell>
          <cell r="F167" t="str">
            <v>EGL22 Unison</v>
          </cell>
          <cell r="G167" t="str">
            <v>F</v>
          </cell>
          <cell r="H167" t="str">
            <v>Force</v>
          </cell>
          <cell r="I167" t="str">
            <v>42074598</v>
          </cell>
          <cell r="J167" t="str">
            <v>42074598</v>
          </cell>
          <cell r="K167">
            <v>41000</v>
          </cell>
          <cell r="L167">
            <v>2958465</v>
          </cell>
        </row>
        <row r="168">
          <cell r="B168" t="str">
            <v>EGL23</v>
          </cell>
          <cell r="C168" t="str">
            <v>EGL23L3A</v>
          </cell>
          <cell r="D168" t="str">
            <v>Sports Association</v>
          </cell>
          <cell r="E168" t="str">
            <v>Sports Association</v>
          </cell>
          <cell r="F168" t="str">
            <v>EGL23 Sports Association</v>
          </cell>
          <cell r="G168" t="str">
            <v>F</v>
          </cell>
          <cell r="H168" t="str">
            <v>Force</v>
          </cell>
          <cell r="I168" t="str">
            <v>42074598</v>
          </cell>
          <cell r="J168" t="str">
            <v>42074598</v>
          </cell>
          <cell r="K168">
            <v>41000</v>
          </cell>
          <cell r="L168">
            <v>2958465</v>
          </cell>
        </row>
        <row r="169">
          <cell r="B169" t="str">
            <v>EGL24</v>
          </cell>
          <cell r="C169" t="str">
            <v>EGL24L1A</v>
          </cell>
          <cell r="D169" t="str">
            <v>Supts' Assoc</v>
          </cell>
          <cell r="E169" t="str">
            <v>Superintendents' Association</v>
          </cell>
          <cell r="F169" t="str">
            <v>EGL24 Supts' Assoc</v>
          </cell>
          <cell r="G169" t="str">
            <v>F</v>
          </cell>
          <cell r="H169" t="str">
            <v>Force</v>
          </cell>
          <cell r="I169" t="str">
            <v>42074598</v>
          </cell>
          <cell r="J169" t="str">
            <v>42074598</v>
          </cell>
          <cell r="K169">
            <v>41000</v>
          </cell>
          <cell r="L169">
            <v>2958465</v>
          </cell>
        </row>
        <row r="170">
          <cell r="B170" t="str">
            <v>EHR13</v>
          </cell>
          <cell r="C170" t="str">
            <v>EHR13J1A</v>
          </cell>
          <cell r="D170" t="str">
            <v>Joint HR Department</v>
          </cell>
          <cell r="E170" t="str">
            <v>Joint HR Department</v>
          </cell>
          <cell r="F170" t="str">
            <v>EHR13 Joint HR Department</v>
          </cell>
          <cell r="G170" t="str">
            <v>C</v>
          </cell>
          <cell r="H170" t="str">
            <v>Collaboration</v>
          </cell>
          <cell r="I170" t="str">
            <v>42074598</v>
          </cell>
          <cell r="J170" t="str">
            <v>42074598</v>
          </cell>
          <cell r="K170">
            <v>41000</v>
          </cell>
          <cell r="L170">
            <v>2958465</v>
          </cell>
        </row>
        <row r="171">
          <cell r="B171" t="str">
            <v>EHR14</v>
          </cell>
          <cell r="C171" t="str">
            <v>EHR14J1A</v>
          </cell>
          <cell r="D171" t="str">
            <v>HR Dept-Essex only</v>
          </cell>
          <cell r="E171" t="str">
            <v>HR Department - Essex only</v>
          </cell>
          <cell r="F171" t="str">
            <v>EHR14 HR Dept-Essex only</v>
          </cell>
          <cell r="G171" t="str">
            <v>F</v>
          </cell>
          <cell r="H171" t="str">
            <v>Force</v>
          </cell>
          <cell r="I171" t="str">
            <v>42074598</v>
          </cell>
          <cell r="J171" t="str">
            <v>42074598</v>
          </cell>
          <cell r="K171">
            <v>41000</v>
          </cell>
          <cell r="L171">
            <v>2958465</v>
          </cell>
        </row>
        <row r="172">
          <cell r="B172" t="str">
            <v>EHR15</v>
          </cell>
          <cell r="C172" t="str">
            <v>EHR15J1A</v>
          </cell>
          <cell r="D172" t="str">
            <v>Employee Relations</v>
          </cell>
          <cell r="E172" t="str">
            <v>Employee Relations</v>
          </cell>
          <cell r="F172" t="str">
            <v>EHR15 Employee Relations</v>
          </cell>
          <cell r="G172" t="str">
            <v>F</v>
          </cell>
          <cell r="H172" t="str">
            <v>Force</v>
          </cell>
          <cell r="I172" t="str">
            <v>42074598</v>
          </cell>
          <cell r="J172" t="str">
            <v>42074598</v>
          </cell>
          <cell r="K172">
            <v>41000</v>
          </cell>
          <cell r="L172">
            <v>2958465</v>
          </cell>
        </row>
        <row r="173">
          <cell r="B173" t="str">
            <v>EHR16</v>
          </cell>
          <cell r="C173" t="str">
            <v>EHR16J1A</v>
          </cell>
          <cell r="D173" t="str">
            <v>Recruitment Admin</v>
          </cell>
          <cell r="E173" t="str">
            <v>Recruitment Admin</v>
          </cell>
          <cell r="F173" t="str">
            <v>EHR16 Recruitment Admin</v>
          </cell>
          <cell r="G173" t="str">
            <v>F</v>
          </cell>
          <cell r="H173" t="str">
            <v>Force</v>
          </cell>
          <cell r="I173" t="str">
            <v>42074598</v>
          </cell>
          <cell r="J173" t="str">
            <v>42074598</v>
          </cell>
          <cell r="K173">
            <v>41000</v>
          </cell>
          <cell r="L173">
            <v>2958465</v>
          </cell>
        </row>
        <row r="174">
          <cell r="B174" t="str">
            <v>EHR17</v>
          </cell>
          <cell r="C174" t="str">
            <v>EHR17L1A</v>
          </cell>
          <cell r="D174" t="str">
            <v>Staff Support Netwks</v>
          </cell>
          <cell r="E174" t="str">
            <v>Staff Support Networks</v>
          </cell>
          <cell r="F174" t="str">
            <v>EHR17 Staff Support Netwks</v>
          </cell>
          <cell r="G174" t="str">
            <v>F</v>
          </cell>
          <cell r="H174" t="str">
            <v>Force</v>
          </cell>
          <cell r="I174" t="str">
            <v>42074598</v>
          </cell>
          <cell r="J174" t="str">
            <v>42074598</v>
          </cell>
          <cell r="K174">
            <v>41000</v>
          </cell>
          <cell r="L174">
            <v>2958465</v>
          </cell>
        </row>
        <row r="175">
          <cell r="B175" t="str">
            <v>EHR21</v>
          </cell>
          <cell r="C175" t="str">
            <v>EHR21J1A</v>
          </cell>
          <cell r="D175" t="str">
            <v>Occ Health &amp; Welfare</v>
          </cell>
          <cell r="E175" t="str">
            <v>Occ Health &amp; Welfare</v>
          </cell>
          <cell r="F175" t="str">
            <v>EHR21 Occ Health &amp; Welfare</v>
          </cell>
          <cell r="G175" t="str">
            <v>F</v>
          </cell>
          <cell r="H175" t="str">
            <v>Force</v>
          </cell>
          <cell r="I175" t="str">
            <v>42074598</v>
          </cell>
          <cell r="J175" t="str">
            <v>42074598</v>
          </cell>
          <cell r="K175">
            <v>41000</v>
          </cell>
          <cell r="L175">
            <v>2958465</v>
          </cell>
        </row>
        <row r="176">
          <cell r="B176" t="str">
            <v>EHR61</v>
          </cell>
          <cell r="C176" t="str">
            <v>EHR61J1A</v>
          </cell>
          <cell r="D176" t="str">
            <v>Pay Holding Account</v>
          </cell>
          <cell r="E176" t="str">
            <v>Pay Holding Account</v>
          </cell>
          <cell r="F176" t="str">
            <v>EHR61 Pay Holding Account</v>
          </cell>
          <cell r="G176" t="str">
            <v>F</v>
          </cell>
          <cell r="H176" t="str">
            <v>Force</v>
          </cell>
          <cell r="I176" t="str">
            <v>42074598</v>
          </cell>
          <cell r="J176" t="str">
            <v>42074598</v>
          </cell>
          <cell r="K176">
            <v>41000</v>
          </cell>
          <cell r="L176">
            <v>2958465</v>
          </cell>
        </row>
        <row r="177">
          <cell r="B177" t="str">
            <v>EHR62</v>
          </cell>
          <cell r="C177" t="str">
            <v>EHR62J1A</v>
          </cell>
          <cell r="D177" t="str">
            <v>Personnel Central</v>
          </cell>
          <cell r="E177" t="str">
            <v>Personnel Central</v>
          </cell>
          <cell r="F177" t="str">
            <v>EHR62 Personnel Central</v>
          </cell>
          <cell r="G177" t="str">
            <v>F</v>
          </cell>
          <cell r="H177" t="str">
            <v>Force</v>
          </cell>
          <cell r="I177" t="str">
            <v>58111</v>
          </cell>
          <cell r="J177" t="str">
            <v>58111</v>
          </cell>
          <cell r="K177">
            <v>41000</v>
          </cell>
          <cell r="L177">
            <v>2958465</v>
          </cell>
        </row>
        <row r="178">
          <cell r="B178" t="str">
            <v>EHR71</v>
          </cell>
          <cell r="C178" t="str">
            <v>EHR71I1A</v>
          </cell>
          <cell r="D178" t="str">
            <v>Seconded Off. Gen</v>
          </cell>
          <cell r="E178" t="str">
            <v>Seconded Officers General</v>
          </cell>
          <cell r="F178" t="str">
            <v>EHR71 Seconded Off. Gen</v>
          </cell>
          <cell r="G178" t="str">
            <v>E</v>
          </cell>
          <cell r="H178" t="str">
            <v>External Grants</v>
          </cell>
          <cell r="I178" t="str">
            <v>42074598</v>
          </cell>
          <cell r="J178" t="str">
            <v>42074598</v>
          </cell>
          <cell r="K178">
            <v>41000</v>
          </cell>
          <cell r="L178">
            <v>2958465</v>
          </cell>
        </row>
        <row r="179">
          <cell r="B179" t="str">
            <v>EHR72</v>
          </cell>
          <cell r="C179" t="str">
            <v>EHR72I1A</v>
          </cell>
          <cell r="D179" t="str">
            <v>Seconded Staff Gen</v>
          </cell>
          <cell r="E179" t="str">
            <v>Seconded Staff General</v>
          </cell>
          <cell r="F179" t="str">
            <v>EHR72 Seconded Staff Gen</v>
          </cell>
          <cell r="G179" t="str">
            <v>E</v>
          </cell>
          <cell r="H179" t="str">
            <v>External Grants</v>
          </cell>
          <cell r="I179" t="str">
            <v>42074598</v>
          </cell>
          <cell r="J179" t="str">
            <v>42074598</v>
          </cell>
          <cell r="K179">
            <v>41000</v>
          </cell>
          <cell r="L179">
            <v>2958465</v>
          </cell>
        </row>
        <row r="180">
          <cell r="B180" t="str">
            <v>EHR73</v>
          </cell>
          <cell r="C180" t="str">
            <v>EHR73I1A</v>
          </cell>
          <cell r="D180" t="str">
            <v>Seconded FO Grant</v>
          </cell>
          <cell r="E180" t="str">
            <v>Secondments-Foreign Office Grant</v>
          </cell>
          <cell r="F180" t="str">
            <v>EHR73 Seconded FO Grant</v>
          </cell>
          <cell r="G180" t="str">
            <v>E</v>
          </cell>
          <cell r="H180" t="str">
            <v>External Grants</v>
          </cell>
          <cell r="I180" t="str">
            <v>42074598</v>
          </cell>
          <cell r="J180" t="str">
            <v>42074598</v>
          </cell>
          <cell r="K180">
            <v>41000</v>
          </cell>
          <cell r="L180">
            <v>2958465</v>
          </cell>
        </row>
        <row r="181">
          <cell r="B181" t="str">
            <v>EIN11</v>
          </cell>
          <cell r="C181" t="str">
            <v>EIN11G7A</v>
          </cell>
          <cell r="D181" t="str">
            <v>IN AIT HQ</v>
          </cell>
          <cell r="E181" t="str">
            <v>IN AIT HQ</v>
          </cell>
          <cell r="F181" t="str">
            <v>EIN11 IN AIT HQ</v>
          </cell>
          <cell r="G181" t="str">
            <v>F</v>
          </cell>
          <cell r="H181" t="str">
            <v>Force</v>
          </cell>
          <cell r="I181" t="str">
            <v>42074598</v>
          </cell>
          <cell r="J181" t="str">
            <v>42074598</v>
          </cell>
          <cell r="K181">
            <v>41000</v>
          </cell>
          <cell r="L181">
            <v>2958465</v>
          </cell>
        </row>
        <row r="182">
          <cell r="B182" t="str">
            <v>EIN12</v>
          </cell>
          <cell r="C182" t="str">
            <v>EIN12G7A</v>
          </cell>
          <cell r="D182" t="str">
            <v>AIT Hate C.North-Col</v>
          </cell>
          <cell r="E182" t="str">
            <v>AIT Hate C.North-Colchester</v>
          </cell>
          <cell r="F182" t="str">
            <v>EIN12 AIT Hate C.North-Col</v>
          </cell>
          <cell r="G182" t="str">
            <v>F</v>
          </cell>
          <cell r="H182" t="str">
            <v>Force</v>
          </cell>
          <cell r="I182" t="str">
            <v>42074598</v>
          </cell>
          <cell r="J182" t="str">
            <v>42074598</v>
          </cell>
          <cell r="K182">
            <v>41000</v>
          </cell>
          <cell r="L182">
            <v>2958465</v>
          </cell>
        </row>
        <row r="183">
          <cell r="B183" t="str">
            <v>EIN13</v>
          </cell>
          <cell r="C183" t="str">
            <v>EIN13G7A</v>
          </cell>
          <cell r="D183" t="str">
            <v>AIT Hate C.South-Ray</v>
          </cell>
          <cell r="E183" t="str">
            <v>AIT Hate C.South-Rayleigh</v>
          </cell>
          <cell r="F183" t="str">
            <v>EIN13 AIT Hate C.South-Ray</v>
          </cell>
          <cell r="G183" t="str">
            <v>F</v>
          </cell>
          <cell r="H183" t="str">
            <v>Force</v>
          </cell>
          <cell r="I183" t="str">
            <v>42074598</v>
          </cell>
          <cell r="J183" t="str">
            <v>42074598</v>
          </cell>
          <cell r="K183">
            <v>41000</v>
          </cell>
          <cell r="L183">
            <v>2958465</v>
          </cell>
        </row>
        <row r="184">
          <cell r="B184" t="str">
            <v>EIN14</v>
          </cell>
          <cell r="C184" t="str">
            <v>EIN14G7A</v>
          </cell>
          <cell r="D184" t="str">
            <v>AIT Hate C.West-Grys</v>
          </cell>
          <cell r="E184" t="str">
            <v>AIT Hate C.West-Grays</v>
          </cell>
          <cell r="F184" t="str">
            <v>EIN14 AIT Hate C.West-Grys</v>
          </cell>
          <cell r="G184" t="str">
            <v>F</v>
          </cell>
          <cell r="H184" t="str">
            <v>Force</v>
          </cell>
          <cell r="I184" t="str">
            <v>42074598</v>
          </cell>
          <cell r="J184" t="str">
            <v>42074598</v>
          </cell>
          <cell r="K184">
            <v>41000</v>
          </cell>
          <cell r="L184">
            <v>2958465</v>
          </cell>
        </row>
        <row r="185">
          <cell r="B185" t="str">
            <v>EIN15</v>
          </cell>
          <cell r="C185" t="str">
            <v>EIN15G7A</v>
          </cell>
          <cell r="D185" t="str">
            <v>AIT North LPA - Col</v>
          </cell>
          <cell r="E185" t="str">
            <v>AIT North LPA - Colchester</v>
          </cell>
          <cell r="F185" t="str">
            <v>EIN15 AIT North LPA - Col</v>
          </cell>
          <cell r="G185" t="str">
            <v>F</v>
          </cell>
          <cell r="H185" t="str">
            <v>Force</v>
          </cell>
          <cell r="I185" t="str">
            <v>42074598</v>
          </cell>
          <cell r="J185" t="str">
            <v>42074598</v>
          </cell>
          <cell r="K185">
            <v>41000</v>
          </cell>
          <cell r="L185">
            <v>2958465</v>
          </cell>
        </row>
        <row r="186">
          <cell r="B186" t="str">
            <v>EIN16</v>
          </cell>
          <cell r="C186" t="str">
            <v>EIN16G7A</v>
          </cell>
          <cell r="D186" t="str">
            <v>AIT South LPA - Ray</v>
          </cell>
          <cell r="E186" t="str">
            <v>AIT South LPA - Rayleigh</v>
          </cell>
          <cell r="F186" t="str">
            <v>EIN16 AIT South LPA - Ray</v>
          </cell>
          <cell r="G186" t="str">
            <v>F</v>
          </cell>
          <cell r="H186" t="str">
            <v>Force</v>
          </cell>
          <cell r="I186" t="str">
            <v>42074598</v>
          </cell>
          <cell r="J186" t="str">
            <v>42074598</v>
          </cell>
          <cell r="K186">
            <v>41000</v>
          </cell>
          <cell r="L186">
            <v>2958465</v>
          </cell>
        </row>
        <row r="187">
          <cell r="B187" t="str">
            <v>EIN17</v>
          </cell>
          <cell r="C187" t="str">
            <v>EIN17G7A</v>
          </cell>
          <cell r="D187" t="str">
            <v>AIT West LPA - Har</v>
          </cell>
          <cell r="E187" t="str">
            <v>AIT West LPA - Harlow</v>
          </cell>
          <cell r="F187" t="str">
            <v>EIN17 AIT West LPA - Har</v>
          </cell>
          <cell r="G187" t="str">
            <v>F</v>
          </cell>
          <cell r="H187" t="str">
            <v>Force</v>
          </cell>
          <cell r="I187" t="str">
            <v>42074598</v>
          </cell>
          <cell r="J187" t="str">
            <v>42074598</v>
          </cell>
          <cell r="K187">
            <v>41000</v>
          </cell>
          <cell r="L187">
            <v>2958465</v>
          </cell>
        </row>
        <row r="188">
          <cell r="B188" t="str">
            <v>EIN18</v>
          </cell>
          <cell r="C188" t="str">
            <v>EIN18G7A</v>
          </cell>
          <cell r="D188" t="str">
            <v>AIT North LPA-Br</v>
          </cell>
          <cell r="E188" t="str">
            <v>AIT North LPA - Braintree</v>
          </cell>
          <cell r="F188" t="str">
            <v>EIN18 AIT North LPA-Br</v>
          </cell>
          <cell r="G188" t="str">
            <v>F</v>
          </cell>
          <cell r="H188" t="str">
            <v>Force</v>
          </cell>
          <cell r="I188" t="str">
            <v>42074598</v>
          </cell>
          <cell r="J188" t="str">
            <v>42074598</v>
          </cell>
          <cell r="K188">
            <v>41000</v>
          </cell>
          <cell r="L188">
            <v>2958465</v>
          </cell>
        </row>
        <row r="189">
          <cell r="B189" t="str">
            <v>EIN19</v>
          </cell>
          <cell r="C189" t="str">
            <v>EIN19G7A</v>
          </cell>
          <cell r="D189" t="str">
            <v>AIT North LPA-Chelm</v>
          </cell>
          <cell r="E189" t="str">
            <v>AIT North LPA - Chelmsford</v>
          </cell>
          <cell r="F189" t="str">
            <v>EIN19 AIT North LPA-Chelm</v>
          </cell>
          <cell r="G189" t="str">
            <v>F</v>
          </cell>
          <cell r="H189" t="str">
            <v>Force</v>
          </cell>
          <cell r="I189" t="str">
            <v>42074598</v>
          </cell>
          <cell r="J189" t="str">
            <v>42074598</v>
          </cell>
          <cell r="K189">
            <v>41000</v>
          </cell>
          <cell r="L189">
            <v>2958465</v>
          </cell>
        </row>
        <row r="190">
          <cell r="B190" t="str">
            <v>EIN21</v>
          </cell>
          <cell r="C190" t="str">
            <v>EIN21G7A</v>
          </cell>
          <cell r="D190" t="str">
            <v>IN IMU HQ</v>
          </cell>
          <cell r="E190" t="str">
            <v>IN IMU HQ</v>
          </cell>
          <cell r="F190" t="str">
            <v>EIN21 IN IMU HQ</v>
          </cell>
          <cell r="G190" t="str">
            <v>F</v>
          </cell>
          <cell r="H190" t="str">
            <v>Force</v>
          </cell>
          <cell r="I190" t="str">
            <v>42074598</v>
          </cell>
          <cell r="J190" t="str">
            <v>42074598</v>
          </cell>
          <cell r="K190">
            <v>41000</v>
          </cell>
          <cell r="L190">
            <v>2958465</v>
          </cell>
        </row>
        <row r="191">
          <cell r="B191" t="str">
            <v>EIN22</v>
          </cell>
          <cell r="C191" t="str">
            <v>EIN22G7A</v>
          </cell>
          <cell r="D191" t="str">
            <v>IMU QA &amp; Review - HQ</v>
          </cell>
          <cell r="E191" t="str">
            <v>IMU QA &amp; Review - HQ</v>
          </cell>
          <cell r="F191" t="str">
            <v>EIN22 IMU QA &amp; Review - HQ</v>
          </cell>
          <cell r="G191" t="str">
            <v>F</v>
          </cell>
          <cell r="H191" t="str">
            <v>Force</v>
          </cell>
          <cell r="I191" t="str">
            <v>42074598</v>
          </cell>
          <cell r="J191" t="str">
            <v>42074598</v>
          </cell>
          <cell r="K191">
            <v>41000</v>
          </cell>
          <cell r="L191">
            <v>2958465</v>
          </cell>
        </row>
        <row r="192">
          <cell r="B192" t="str">
            <v>EIN23</v>
          </cell>
          <cell r="C192" t="str">
            <v>EIN23G7A</v>
          </cell>
          <cell r="D192" t="str">
            <v>Crime Bureau</v>
          </cell>
          <cell r="E192" t="str">
            <v>Crime Bureau</v>
          </cell>
          <cell r="F192" t="str">
            <v>EIN23 Crime Bureau</v>
          </cell>
          <cell r="G192" t="str">
            <v>F</v>
          </cell>
          <cell r="H192" t="str">
            <v>Force</v>
          </cell>
          <cell r="I192" t="str">
            <v>42074598</v>
          </cell>
          <cell r="J192" t="str">
            <v>42074598</v>
          </cell>
          <cell r="K192">
            <v>41000</v>
          </cell>
          <cell r="L192">
            <v>2958465</v>
          </cell>
        </row>
        <row r="193">
          <cell r="B193" t="str">
            <v>EIN24</v>
          </cell>
          <cell r="C193" t="str">
            <v>EIN24G7A</v>
          </cell>
          <cell r="D193" t="str">
            <v>IN IMU</v>
          </cell>
          <cell r="E193" t="str">
            <v>IN IMU</v>
          </cell>
          <cell r="F193" t="str">
            <v>EIN24 IN IMU</v>
          </cell>
          <cell r="G193" t="str">
            <v>F</v>
          </cell>
          <cell r="H193" t="str">
            <v>Force</v>
          </cell>
          <cell r="I193" t="str">
            <v>42074598</v>
          </cell>
          <cell r="J193" t="str">
            <v>42074598</v>
          </cell>
          <cell r="K193">
            <v>41000</v>
          </cell>
          <cell r="L193">
            <v>2958465</v>
          </cell>
        </row>
        <row r="194">
          <cell r="B194" t="str">
            <v>EIN31</v>
          </cell>
          <cell r="C194" t="str">
            <v>EIN31G1A</v>
          </cell>
          <cell r="D194" t="str">
            <v>Invest. CMD Team HQ</v>
          </cell>
          <cell r="E194" t="str">
            <v>Investigations Command Team HQ</v>
          </cell>
          <cell r="F194" t="str">
            <v>EIN31 Invest. CMD Team HQ</v>
          </cell>
          <cell r="G194" t="str">
            <v>F</v>
          </cell>
          <cell r="H194" t="str">
            <v>Force</v>
          </cell>
          <cell r="I194" t="str">
            <v>42074598</v>
          </cell>
          <cell r="J194" t="str">
            <v>42074598</v>
          </cell>
          <cell r="K194">
            <v>41000</v>
          </cell>
          <cell r="L194">
            <v>2958465</v>
          </cell>
        </row>
        <row r="195">
          <cell r="B195" t="str">
            <v>EIN31</v>
          </cell>
          <cell r="C195" t="str">
            <v>EIN31G7A</v>
          </cell>
          <cell r="D195" t="str">
            <v>IN Crime Team HQ</v>
          </cell>
          <cell r="E195" t="str">
            <v>IN Crime Team HQ</v>
          </cell>
          <cell r="F195" t="str">
            <v>EIN31 IN Crime Team HQ</v>
          </cell>
          <cell r="G195" t="str">
            <v>F</v>
          </cell>
          <cell r="H195" t="str">
            <v>Force</v>
          </cell>
          <cell r="I195" t="str">
            <v>42074598</v>
          </cell>
          <cell r="J195" t="str">
            <v>42074598</v>
          </cell>
          <cell r="K195">
            <v>41000</v>
          </cell>
          <cell r="L195">
            <v>2958465</v>
          </cell>
        </row>
        <row r="196">
          <cell r="B196" t="str">
            <v>EIN32</v>
          </cell>
          <cell r="C196" t="str">
            <v>EIN32G7A</v>
          </cell>
          <cell r="D196" t="str">
            <v>IN HOPO HQ</v>
          </cell>
          <cell r="E196" t="str">
            <v>IN HOPO HQ</v>
          </cell>
          <cell r="F196" t="str">
            <v>EIN32 IN HOPO HQ</v>
          </cell>
          <cell r="G196" t="str">
            <v>F</v>
          </cell>
          <cell r="H196" t="str">
            <v>Force</v>
          </cell>
          <cell r="I196" t="str">
            <v>42074598</v>
          </cell>
          <cell r="J196" t="str">
            <v>42074598</v>
          </cell>
          <cell r="K196">
            <v>41000</v>
          </cell>
          <cell r="L196">
            <v>2958465</v>
          </cell>
        </row>
        <row r="197">
          <cell r="B197" t="str">
            <v>EIN33</v>
          </cell>
          <cell r="C197" t="str">
            <v>EIN33G7A</v>
          </cell>
          <cell r="D197" t="str">
            <v>IN Hate Crime HQ</v>
          </cell>
          <cell r="E197" t="str">
            <v>IN Hate Crime HQ</v>
          </cell>
          <cell r="F197" t="str">
            <v>EIN33 IN Hate Crime HQ</v>
          </cell>
          <cell r="G197" t="str">
            <v>F</v>
          </cell>
          <cell r="H197" t="str">
            <v>Force</v>
          </cell>
          <cell r="I197" t="str">
            <v>42074598</v>
          </cell>
          <cell r="J197" t="str">
            <v>42074598</v>
          </cell>
          <cell r="K197">
            <v>41000</v>
          </cell>
          <cell r="L197">
            <v>2958465</v>
          </cell>
        </row>
        <row r="198">
          <cell r="B198" t="str">
            <v>EIN41</v>
          </cell>
          <cell r="C198" t="str">
            <v>EIN41G7A</v>
          </cell>
          <cell r="D198" t="str">
            <v>TOT North LPA - Col</v>
          </cell>
          <cell r="E198" t="str">
            <v>TOT North LPA - Colchester</v>
          </cell>
          <cell r="F198" t="str">
            <v>EIN41 TOT North LPA - Col</v>
          </cell>
          <cell r="G198" t="str">
            <v>F</v>
          </cell>
          <cell r="H198" t="str">
            <v>Force</v>
          </cell>
          <cell r="I198" t="str">
            <v>42074598</v>
          </cell>
          <cell r="J198" t="str">
            <v>42074598</v>
          </cell>
          <cell r="K198">
            <v>41000</v>
          </cell>
          <cell r="L198">
            <v>2958465</v>
          </cell>
        </row>
        <row r="199">
          <cell r="B199" t="str">
            <v>EIN42</v>
          </cell>
          <cell r="C199" t="str">
            <v>EIN42G7A</v>
          </cell>
          <cell r="D199" t="str">
            <v>TOT South LPA- S'end</v>
          </cell>
          <cell r="E199" t="str">
            <v>TOT South LPA- Southend</v>
          </cell>
          <cell r="F199" t="str">
            <v>EIN42 TOT South LPA- S'end</v>
          </cell>
          <cell r="G199" t="str">
            <v>F</v>
          </cell>
          <cell r="H199" t="str">
            <v>Force</v>
          </cell>
          <cell r="I199" t="str">
            <v>42074598</v>
          </cell>
          <cell r="J199" t="str">
            <v>42074598</v>
          </cell>
          <cell r="K199">
            <v>41000</v>
          </cell>
          <cell r="L199">
            <v>2958465</v>
          </cell>
        </row>
        <row r="200">
          <cell r="B200" t="str">
            <v>EIN43</v>
          </cell>
          <cell r="C200" t="str">
            <v>EIN43G7A</v>
          </cell>
          <cell r="D200" t="str">
            <v>TOT West LPA - Grays</v>
          </cell>
          <cell r="E200" t="str">
            <v>TOT West LPA - Grays</v>
          </cell>
          <cell r="F200" t="str">
            <v>EIN43 TOT West LPA - Grays</v>
          </cell>
          <cell r="G200" t="str">
            <v>F</v>
          </cell>
          <cell r="H200" t="str">
            <v>Force</v>
          </cell>
          <cell r="I200" t="str">
            <v>42074598</v>
          </cell>
          <cell r="J200" t="str">
            <v>42074598</v>
          </cell>
          <cell r="K200">
            <v>41000</v>
          </cell>
          <cell r="L200">
            <v>2958465</v>
          </cell>
        </row>
        <row r="201">
          <cell r="B201" t="str">
            <v>EIN44</v>
          </cell>
          <cell r="C201" t="str">
            <v>EIN44G7A</v>
          </cell>
          <cell r="D201" t="str">
            <v>SCT North-Colchester</v>
          </cell>
          <cell r="E201" t="str">
            <v>SCT North-Colchester</v>
          </cell>
          <cell r="F201" t="str">
            <v>EIN44 SCT North-Colchester</v>
          </cell>
          <cell r="G201" t="str">
            <v>F</v>
          </cell>
          <cell r="H201" t="str">
            <v>Force</v>
          </cell>
          <cell r="I201" t="str">
            <v>42074598</v>
          </cell>
          <cell r="J201" t="str">
            <v>42074598</v>
          </cell>
          <cell r="K201">
            <v>41000</v>
          </cell>
          <cell r="L201">
            <v>2958465</v>
          </cell>
        </row>
        <row r="202">
          <cell r="B202" t="str">
            <v>EIN45</v>
          </cell>
          <cell r="C202" t="str">
            <v>EIN45G7A</v>
          </cell>
          <cell r="D202" t="str">
            <v>SCT South -Southend</v>
          </cell>
          <cell r="E202" t="str">
            <v>SCT South -Southend</v>
          </cell>
          <cell r="F202" t="str">
            <v>EIN45 SCT South -Southend</v>
          </cell>
          <cell r="G202" t="str">
            <v>F</v>
          </cell>
          <cell r="H202" t="str">
            <v>Force</v>
          </cell>
          <cell r="I202" t="str">
            <v>42074598</v>
          </cell>
          <cell r="J202" t="str">
            <v>42074598</v>
          </cell>
          <cell r="K202">
            <v>41000</v>
          </cell>
          <cell r="L202">
            <v>2958465</v>
          </cell>
        </row>
        <row r="203">
          <cell r="B203" t="str">
            <v>EIN46</v>
          </cell>
          <cell r="C203" t="str">
            <v>EIN46G7A</v>
          </cell>
          <cell r="D203" t="str">
            <v>SCT West - Grays</v>
          </cell>
          <cell r="E203" t="str">
            <v>SCT West - Grays</v>
          </cell>
          <cell r="F203" t="str">
            <v>EIN46 SCT West - Grays</v>
          </cell>
          <cell r="G203" t="str">
            <v>F</v>
          </cell>
          <cell r="H203" t="str">
            <v>Force</v>
          </cell>
          <cell r="I203" t="str">
            <v>42074598</v>
          </cell>
          <cell r="J203" t="str">
            <v>42074598</v>
          </cell>
          <cell r="K203">
            <v>41000</v>
          </cell>
          <cell r="L203">
            <v>2958465</v>
          </cell>
        </row>
        <row r="204">
          <cell r="B204" t="str">
            <v>EIN47</v>
          </cell>
          <cell r="C204" t="str">
            <v>EIN47G7A</v>
          </cell>
          <cell r="D204" t="str">
            <v>SCT North LPA-Chelm</v>
          </cell>
          <cell r="E204" t="str">
            <v>SCT North LPA - Chelmsford</v>
          </cell>
          <cell r="F204" t="str">
            <v>EIN47 SCT North LPA-Chelm</v>
          </cell>
          <cell r="G204" t="str">
            <v>F</v>
          </cell>
          <cell r="H204" t="str">
            <v>Force</v>
          </cell>
          <cell r="I204" t="str">
            <v>42074598</v>
          </cell>
          <cell r="J204" t="str">
            <v>42074598</v>
          </cell>
          <cell r="K204">
            <v>41000</v>
          </cell>
          <cell r="L204">
            <v>2958465</v>
          </cell>
        </row>
        <row r="205">
          <cell r="B205" t="str">
            <v>EIN48</v>
          </cell>
          <cell r="C205" t="str">
            <v>EIN48G7A</v>
          </cell>
          <cell r="D205" t="str">
            <v>SCT South LPA-Basild</v>
          </cell>
          <cell r="E205" t="str">
            <v>SCT South LPA - Basildon</v>
          </cell>
          <cell r="F205" t="str">
            <v>EIN48 SCT South LPA-Basild</v>
          </cell>
          <cell r="G205" t="str">
            <v>F</v>
          </cell>
          <cell r="H205" t="str">
            <v>Force</v>
          </cell>
          <cell r="I205" t="str">
            <v>42074598</v>
          </cell>
          <cell r="J205" t="str">
            <v>42074598</v>
          </cell>
          <cell r="K205">
            <v>41000</v>
          </cell>
          <cell r="L205">
            <v>2958465</v>
          </cell>
        </row>
        <row r="206">
          <cell r="B206" t="str">
            <v>EIN49</v>
          </cell>
          <cell r="C206" t="str">
            <v>EIN49G7A</v>
          </cell>
          <cell r="D206" t="str">
            <v>SCT &amp; TOT Investns</v>
          </cell>
          <cell r="E206" t="str">
            <v>SCT &amp; TOT Investigations</v>
          </cell>
          <cell r="F206" t="str">
            <v>EIN49 SCT &amp; TOT Investns</v>
          </cell>
          <cell r="G206" t="str">
            <v>F</v>
          </cell>
          <cell r="H206" t="str">
            <v>Force</v>
          </cell>
          <cell r="I206" t="str">
            <v>42074598</v>
          </cell>
          <cell r="J206" t="str">
            <v>42074598</v>
          </cell>
          <cell r="K206">
            <v>41000</v>
          </cell>
          <cell r="L206">
            <v>2958465</v>
          </cell>
        </row>
        <row r="207">
          <cell r="B207" t="str">
            <v>EIT12</v>
          </cell>
          <cell r="C207" t="str">
            <v>EIT12J6A</v>
          </cell>
          <cell r="D207" t="str">
            <v>IT Staffing-Recharge</v>
          </cell>
          <cell r="E207" t="str">
            <v>IT Staffing-Rechargable</v>
          </cell>
          <cell r="F207" t="str">
            <v>EIT12 IT Staffing-Recharge</v>
          </cell>
          <cell r="G207" t="str">
            <v>C</v>
          </cell>
          <cell r="H207" t="str">
            <v>Collaboration</v>
          </cell>
          <cell r="I207" t="str">
            <v>42074598</v>
          </cell>
          <cell r="J207" t="str">
            <v>42074598</v>
          </cell>
          <cell r="K207">
            <v>41000</v>
          </cell>
          <cell r="L207">
            <v>2958465</v>
          </cell>
        </row>
        <row r="208">
          <cell r="B208" t="str">
            <v>EIT13</v>
          </cell>
          <cell r="C208" t="str">
            <v>EIT13J6A</v>
          </cell>
          <cell r="D208" t="str">
            <v>IT Staff-NonRecharge</v>
          </cell>
          <cell r="E208" t="str">
            <v>IT Staffing-Non Rechargeable</v>
          </cell>
          <cell r="F208" t="str">
            <v>EIT13 IT Staff-NonRecharge</v>
          </cell>
          <cell r="G208" t="str">
            <v>F</v>
          </cell>
          <cell r="H208" t="str">
            <v>Force</v>
          </cell>
          <cell r="I208" t="str">
            <v>42074598</v>
          </cell>
          <cell r="J208" t="str">
            <v>42074598</v>
          </cell>
          <cell r="K208">
            <v>41000</v>
          </cell>
          <cell r="L208">
            <v>2958465</v>
          </cell>
        </row>
        <row r="209">
          <cell r="B209" t="str">
            <v>EIT61</v>
          </cell>
          <cell r="C209" t="str">
            <v>EIT61J6A</v>
          </cell>
          <cell r="D209" t="str">
            <v>Application Support</v>
          </cell>
          <cell r="E209" t="str">
            <v>Application Support</v>
          </cell>
          <cell r="F209" t="str">
            <v>EIT61 Application Support</v>
          </cell>
          <cell r="G209" t="str">
            <v>F</v>
          </cell>
          <cell r="H209" t="str">
            <v>Force</v>
          </cell>
          <cell r="I209" t="str">
            <v>42074598</v>
          </cell>
          <cell r="J209" t="str">
            <v>42074598</v>
          </cell>
          <cell r="K209">
            <v>41365</v>
          </cell>
          <cell r="L209">
            <v>2958465</v>
          </cell>
        </row>
        <row r="210">
          <cell r="B210" t="str">
            <v>EIT62</v>
          </cell>
          <cell r="C210" t="str">
            <v>EIT62J6A</v>
          </cell>
          <cell r="D210" t="str">
            <v>Desktop Support</v>
          </cell>
          <cell r="E210" t="str">
            <v>Desktop Support</v>
          </cell>
          <cell r="F210" t="str">
            <v>EIT62 Desktop Support</v>
          </cell>
          <cell r="G210" t="str">
            <v>F</v>
          </cell>
          <cell r="H210" t="str">
            <v>Force</v>
          </cell>
          <cell r="I210" t="str">
            <v>42074598</v>
          </cell>
          <cell r="J210" t="str">
            <v>42074598</v>
          </cell>
          <cell r="K210">
            <v>41365</v>
          </cell>
          <cell r="L210">
            <v>2958465</v>
          </cell>
        </row>
        <row r="211">
          <cell r="B211" t="str">
            <v>EIT71</v>
          </cell>
          <cell r="C211" t="str">
            <v>EIT71J6A</v>
          </cell>
          <cell r="D211" t="str">
            <v>Server Infra Support</v>
          </cell>
          <cell r="E211" t="str">
            <v>Server Infrastructure Support</v>
          </cell>
          <cell r="F211" t="str">
            <v>EIT71 Server Infra Support</v>
          </cell>
          <cell r="G211" t="str">
            <v>F</v>
          </cell>
          <cell r="H211" t="str">
            <v>Force</v>
          </cell>
          <cell r="I211" t="str">
            <v>42074598</v>
          </cell>
          <cell r="J211" t="str">
            <v>42074598</v>
          </cell>
          <cell r="K211">
            <v>41365</v>
          </cell>
          <cell r="L211">
            <v>2958465</v>
          </cell>
        </row>
        <row r="212">
          <cell r="B212" t="str">
            <v>EIT72</v>
          </cell>
          <cell r="C212" t="str">
            <v>EIT72J6A</v>
          </cell>
          <cell r="D212" t="str">
            <v>Airwave</v>
          </cell>
          <cell r="E212" t="str">
            <v>Airwave</v>
          </cell>
          <cell r="F212" t="str">
            <v>EIT72 Airwave</v>
          </cell>
          <cell r="G212" t="str">
            <v>F</v>
          </cell>
          <cell r="H212" t="str">
            <v>Force</v>
          </cell>
          <cell r="I212" t="str">
            <v>42074598</v>
          </cell>
          <cell r="J212" t="str">
            <v>42074598</v>
          </cell>
          <cell r="K212">
            <v>41000</v>
          </cell>
          <cell r="L212">
            <v>2958465</v>
          </cell>
        </row>
        <row r="213">
          <cell r="B213" t="str">
            <v>EIT73</v>
          </cell>
          <cell r="C213" t="str">
            <v>EIT73J6A</v>
          </cell>
          <cell r="D213" t="str">
            <v>Network</v>
          </cell>
          <cell r="E213" t="str">
            <v>Network</v>
          </cell>
          <cell r="F213" t="str">
            <v>EIT73 Network</v>
          </cell>
          <cell r="G213" t="str">
            <v>F</v>
          </cell>
          <cell r="H213" t="str">
            <v>Force</v>
          </cell>
          <cell r="I213" t="str">
            <v>42074598</v>
          </cell>
          <cell r="J213" t="str">
            <v>42074598</v>
          </cell>
          <cell r="K213">
            <v>41000</v>
          </cell>
          <cell r="L213">
            <v>2958465</v>
          </cell>
        </row>
        <row r="214">
          <cell r="B214" t="str">
            <v>EIT74</v>
          </cell>
          <cell r="C214" t="str">
            <v>EIT74J6A</v>
          </cell>
          <cell r="D214" t="str">
            <v>Mobile Communication</v>
          </cell>
          <cell r="E214" t="str">
            <v>Mobile Communications</v>
          </cell>
          <cell r="F214" t="str">
            <v>EIT74 Mobile Communication</v>
          </cell>
          <cell r="G214" t="str">
            <v>F</v>
          </cell>
          <cell r="H214" t="str">
            <v>Force</v>
          </cell>
          <cell r="I214" t="str">
            <v>42074598</v>
          </cell>
          <cell r="J214" t="str">
            <v>42074598</v>
          </cell>
          <cell r="K214">
            <v>41365</v>
          </cell>
          <cell r="L214">
            <v>2958465</v>
          </cell>
        </row>
        <row r="215">
          <cell r="B215" t="str">
            <v>EIT81</v>
          </cell>
          <cell r="C215" t="str">
            <v>EIT81J6A</v>
          </cell>
          <cell r="D215" t="str">
            <v>Enabling Works</v>
          </cell>
          <cell r="E215" t="str">
            <v>Enabling Works</v>
          </cell>
          <cell r="F215" t="str">
            <v>EIT81 Enabling Works</v>
          </cell>
          <cell r="G215" t="str">
            <v>F</v>
          </cell>
          <cell r="H215" t="str">
            <v>Force</v>
          </cell>
          <cell r="I215" t="str">
            <v>42074598</v>
          </cell>
          <cell r="J215" t="str">
            <v>42074598</v>
          </cell>
          <cell r="K215">
            <v>41000</v>
          </cell>
          <cell r="L215">
            <v>2958465</v>
          </cell>
        </row>
        <row r="216">
          <cell r="B216" t="str">
            <v>EIT82</v>
          </cell>
          <cell r="C216" t="str">
            <v>EIT82J6A</v>
          </cell>
          <cell r="D216" t="str">
            <v>Computer Services</v>
          </cell>
          <cell r="E216" t="str">
            <v>Computer Services</v>
          </cell>
          <cell r="F216" t="str">
            <v>EIT82 Computer Services</v>
          </cell>
          <cell r="G216" t="str">
            <v>F</v>
          </cell>
          <cell r="H216" t="str">
            <v>Force</v>
          </cell>
          <cell r="I216" t="str">
            <v>42074598</v>
          </cell>
          <cell r="J216" t="str">
            <v>42074598</v>
          </cell>
          <cell r="K216">
            <v>41000</v>
          </cell>
          <cell r="L216">
            <v>2958465</v>
          </cell>
        </row>
        <row r="217">
          <cell r="B217" t="str">
            <v>EIT83</v>
          </cell>
          <cell r="C217" t="str">
            <v>EIT83J6A</v>
          </cell>
          <cell r="D217" t="str">
            <v>Software Supprt/Mtce</v>
          </cell>
          <cell r="E217" t="str">
            <v>Software Supprt/Maintenance</v>
          </cell>
          <cell r="F217" t="str">
            <v>EIT83 Software Supprt/Mtce</v>
          </cell>
          <cell r="G217" t="str">
            <v>F</v>
          </cell>
          <cell r="H217" t="str">
            <v>Force</v>
          </cell>
          <cell r="I217" t="str">
            <v>42074598</v>
          </cell>
          <cell r="J217" t="str">
            <v>42074598</v>
          </cell>
          <cell r="K217">
            <v>41000</v>
          </cell>
          <cell r="L217">
            <v>2958465</v>
          </cell>
        </row>
        <row r="218">
          <cell r="B218" t="str">
            <v>EIT84</v>
          </cell>
          <cell r="C218" t="str">
            <v>EIT84J6A</v>
          </cell>
          <cell r="D218" t="str">
            <v>Hardware</v>
          </cell>
          <cell r="E218" t="str">
            <v>Hardware</v>
          </cell>
          <cell r="F218" t="str">
            <v>EIT84 Hardware</v>
          </cell>
          <cell r="G218" t="str">
            <v>F</v>
          </cell>
          <cell r="H218" t="str">
            <v>Force</v>
          </cell>
          <cell r="I218" t="str">
            <v>42074598</v>
          </cell>
          <cell r="J218" t="str">
            <v>42074598</v>
          </cell>
          <cell r="K218">
            <v>41000</v>
          </cell>
          <cell r="L218">
            <v>2958465</v>
          </cell>
        </row>
        <row r="219">
          <cell r="B219" t="str">
            <v>EIT85</v>
          </cell>
          <cell r="C219" t="str">
            <v>EIT85J6A</v>
          </cell>
          <cell r="D219" t="str">
            <v>Software</v>
          </cell>
          <cell r="E219" t="str">
            <v>Software</v>
          </cell>
          <cell r="F219" t="str">
            <v>EIT85 Software</v>
          </cell>
          <cell r="G219" t="str">
            <v>F</v>
          </cell>
          <cell r="H219" t="str">
            <v>Force</v>
          </cell>
          <cell r="I219" t="str">
            <v>42074598</v>
          </cell>
          <cell r="J219" t="str">
            <v>42074598</v>
          </cell>
          <cell r="K219">
            <v>41000</v>
          </cell>
          <cell r="L219">
            <v>2958465</v>
          </cell>
        </row>
        <row r="220">
          <cell r="B220" t="str">
            <v>EIT86</v>
          </cell>
          <cell r="C220" t="str">
            <v>EIT86J6A</v>
          </cell>
          <cell r="D220" t="str">
            <v>Hardware Supprt/Mtce</v>
          </cell>
          <cell r="E220" t="str">
            <v>Hardware Supprt/Maintenance</v>
          </cell>
          <cell r="F220" t="str">
            <v>EIT86 Hardware Supprt/Mtce</v>
          </cell>
          <cell r="G220" t="str">
            <v>F</v>
          </cell>
          <cell r="H220" t="str">
            <v>Force</v>
          </cell>
          <cell r="I220" t="str">
            <v>42074598</v>
          </cell>
          <cell r="J220" t="str">
            <v>42074598</v>
          </cell>
          <cell r="K220">
            <v>41000</v>
          </cell>
          <cell r="L220">
            <v>2958465</v>
          </cell>
        </row>
        <row r="221">
          <cell r="B221" t="str">
            <v>EIT87</v>
          </cell>
          <cell r="C221" t="str">
            <v>EIT87J6A</v>
          </cell>
          <cell r="D221" t="str">
            <v>Circuit Rental</v>
          </cell>
          <cell r="E221" t="str">
            <v>Circuit Rental</v>
          </cell>
          <cell r="F221" t="str">
            <v>EIT87 Circuit Rental</v>
          </cell>
          <cell r="G221" t="str">
            <v>F</v>
          </cell>
          <cell r="H221" t="str">
            <v>Force</v>
          </cell>
          <cell r="I221" t="str">
            <v>42074598</v>
          </cell>
          <cell r="J221" t="str">
            <v>42074598</v>
          </cell>
          <cell r="K221">
            <v>41000</v>
          </cell>
          <cell r="L221">
            <v>2958465</v>
          </cell>
        </row>
        <row r="222">
          <cell r="B222" t="str">
            <v>EIT88</v>
          </cell>
          <cell r="C222" t="str">
            <v>EIT88J6A</v>
          </cell>
          <cell r="D222" t="str">
            <v>Data Call Charges</v>
          </cell>
          <cell r="E222" t="str">
            <v>Data Call Charges</v>
          </cell>
          <cell r="F222" t="str">
            <v>EIT88 Data Call Charges</v>
          </cell>
          <cell r="G222" t="str">
            <v>F</v>
          </cell>
          <cell r="H222" t="str">
            <v>Force</v>
          </cell>
          <cell r="I222" t="str">
            <v>42074598</v>
          </cell>
          <cell r="J222" t="str">
            <v>42074598</v>
          </cell>
          <cell r="K222">
            <v>41000</v>
          </cell>
          <cell r="L222">
            <v>2958465</v>
          </cell>
        </row>
        <row r="223">
          <cell r="B223" t="str">
            <v>EIT89</v>
          </cell>
          <cell r="C223" t="str">
            <v>EIT89J6A</v>
          </cell>
          <cell r="D223" t="str">
            <v>Voice Call Charges</v>
          </cell>
          <cell r="E223" t="str">
            <v>Voice Call Charges</v>
          </cell>
          <cell r="F223" t="str">
            <v>EIT89 Voice Call Charges</v>
          </cell>
          <cell r="G223" t="str">
            <v>F</v>
          </cell>
          <cell r="H223" t="str">
            <v>Force</v>
          </cell>
          <cell r="I223" t="str">
            <v>42074598</v>
          </cell>
          <cell r="J223" t="str">
            <v>42074598</v>
          </cell>
          <cell r="K223">
            <v>41000</v>
          </cell>
          <cell r="L223">
            <v>2958465</v>
          </cell>
        </row>
        <row r="224">
          <cell r="B224" t="str">
            <v>EIT93</v>
          </cell>
          <cell r="C224" t="str">
            <v>EIT93J6A</v>
          </cell>
          <cell r="D224" t="str">
            <v>IT Devs</v>
          </cell>
          <cell r="E224" t="str">
            <v>IT Devs</v>
          </cell>
          <cell r="F224" t="str">
            <v>EIT93 IT Devs</v>
          </cell>
          <cell r="G224" t="str">
            <v>F</v>
          </cell>
          <cell r="H224" t="str">
            <v>Force</v>
          </cell>
          <cell r="I224" t="str">
            <v>42074598</v>
          </cell>
          <cell r="J224" t="str">
            <v>42074598</v>
          </cell>
          <cell r="K224">
            <v>41000</v>
          </cell>
          <cell r="L224">
            <v>2958465</v>
          </cell>
        </row>
        <row r="225">
          <cell r="B225" t="str">
            <v>ELG11</v>
          </cell>
          <cell r="C225" t="str">
            <v>ELG11J3A</v>
          </cell>
          <cell r="D225" t="str">
            <v>Force Solicitor</v>
          </cell>
          <cell r="E225" t="str">
            <v>Force Solicitor</v>
          </cell>
          <cell r="F225" t="str">
            <v>ELG11 Force Solicitor</v>
          </cell>
          <cell r="G225" t="str">
            <v>F</v>
          </cell>
          <cell r="H225" t="str">
            <v>Force</v>
          </cell>
          <cell r="I225" t="str">
            <v>42074598</v>
          </cell>
          <cell r="J225" t="str">
            <v>42074598</v>
          </cell>
          <cell r="K225">
            <v>41000</v>
          </cell>
          <cell r="L225">
            <v>2958465</v>
          </cell>
        </row>
        <row r="226">
          <cell r="B226" t="str">
            <v>ELN11</v>
          </cell>
          <cell r="C226" t="str">
            <v>ELN11A5A</v>
          </cell>
          <cell r="D226" t="str">
            <v>LPA - North CMD Team</v>
          </cell>
          <cell r="E226" t="str">
            <v>LPA - North CMD Team</v>
          </cell>
          <cell r="F226" t="str">
            <v>ELN11 LPA - North CMD Team</v>
          </cell>
          <cell r="G226" t="str">
            <v>F</v>
          </cell>
          <cell r="H226" t="str">
            <v>Force</v>
          </cell>
          <cell r="I226" t="str">
            <v>42074598</v>
          </cell>
          <cell r="J226" t="str">
            <v>42074598</v>
          </cell>
          <cell r="K226">
            <v>41000</v>
          </cell>
          <cell r="L226">
            <v>2958465</v>
          </cell>
        </row>
        <row r="227">
          <cell r="B227" t="str">
            <v>ELN12</v>
          </cell>
          <cell r="C227" t="str">
            <v>ELN12A1A</v>
          </cell>
          <cell r="D227" t="str">
            <v>Eastern Division-DHQ</v>
          </cell>
          <cell r="E227" t="str">
            <v>Eastern Division-DHQ</v>
          </cell>
          <cell r="F227" t="str">
            <v>ELN12 Eastern Division-DHQ</v>
          </cell>
          <cell r="G227" t="str">
            <v>F</v>
          </cell>
          <cell r="H227" t="str">
            <v>Force</v>
          </cell>
          <cell r="I227" t="str">
            <v>42074598</v>
          </cell>
          <cell r="J227" t="str">
            <v>42074598</v>
          </cell>
          <cell r="K227">
            <v>41000</v>
          </cell>
          <cell r="L227">
            <v>2958465</v>
          </cell>
        </row>
        <row r="228">
          <cell r="B228" t="str">
            <v>ELN13</v>
          </cell>
          <cell r="C228" t="str">
            <v>ELN13A1A</v>
          </cell>
          <cell r="D228" t="str">
            <v>LPA North-Chelmsford</v>
          </cell>
          <cell r="E228" t="str">
            <v>LPA North-Chelmsford</v>
          </cell>
          <cell r="F228" t="str">
            <v>ELN13 LPA North-Chelmsford</v>
          </cell>
          <cell r="G228" t="str">
            <v>F</v>
          </cell>
          <cell r="H228" t="str">
            <v>Force</v>
          </cell>
          <cell r="I228" t="str">
            <v>42074598</v>
          </cell>
          <cell r="J228" t="str">
            <v>42074598</v>
          </cell>
          <cell r="K228">
            <v>41000</v>
          </cell>
          <cell r="L228">
            <v>2958465</v>
          </cell>
        </row>
        <row r="229">
          <cell r="B229" t="str">
            <v>ELN13</v>
          </cell>
          <cell r="C229" t="str">
            <v>ELN13B1A</v>
          </cell>
          <cell r="D229" t="str">
            <v>LPA North-Chelm-Fr C</v>
          </cell>
          <cell r="E229" t="str">
            <v>LPA North - Chelmsford:  Front Counter</v>
          </cell>
          <cell r="F229" t="str">
            <v>ELN13 LPA North-Chelm-Fr C</v>
          </cell>
          <cell r="G229" t="str">
            <v>F</v>
          </cell>
          <cell r="H229" t="str">
            <v>Force</v>
          </cell>
          <cell r="I229" t="str">
            <v>42074598</v>
          </cell>
          <cell r="J229" t="str">
            <v>42074598</v>
          </cell>
          <cell r="K229">
            <v>41000</v>
          </cell>
          <cell r="L229">
            <v>2958465</v>
          </cell>
        </row>
        <row r="230">
          <cell r="B230" t="str">
            <v>ELN14</v>
          </cell>
          <cell r="C230" t="str">
            <v>ELN14A1A</v>
          </cell>
          <cell r="D230" t="str">
            <v>LPA North - Clacton</v>
          </cell>
          <cell r="E230" t="str">
            <v>LPA North - Clacton</v>
          </cell>
          <cell r="F230" t="str">
            <v>ELN14 LPA North - Clacton</v>
          </cell>
          <cell r="G230" t="str">
            <v>F</v>
          </cell>
          <cell r="H230" t="str">
            <v>Force</v>
          </cell>
          <cell r="I230" t="str">
            <v>42074598</v>
          </cell>
          <cell r="J230" t="str">
            <v>42074598</v>
          </cell>
          <cell r="K230">
            <v>41000</v>
          </cell>
          <cell r="L230">
            <v>2958465</v>
          </cell>
        </row>
        <row r="231">
          <cell r="B231" t="str">
            <v>ELN14</v>
          </cell>
          <cell r="C231" t="str">
            <v>ELN14A4F</v>
          </cell>
          <cell r="D231" t="str">
            <v>LPA North-Clacton-CS</v>
          </cell>
          <cell r="E231" t="str">
            <v>LPA North - Clacton:  Comm Safety</v>
          </cell>
          <cell r="F231" t="str">
            <v>ELN14 LPA North-Clacton-CS</v>
          </cell>
          <cell r="G231" t="str">
            <v>F</v>
          </cell>
          <cell r="H231" t="str">
            <v>Force</v>
          </cell>
          <cell r="I231" t="str">
            <v>42074598</v>
          </cell>
          <cell r="J231" t="str">
            <v>42074598</v>
          </cell>
          <cell r="K231">
            <v>41000</v>
          </cell>
          <cell r="L231">
            <v>2958465</v>
          </cell>
        </row>
        <row r="232">
          <cell r="B232" t="str">
            <v>ELN15</v>
          </cell>
          <cell r="C232" t="str">
            <v>ELN15A1A</v>
          </cell>
          <cell r="D232" t="str">
            <v>LPA North-Colchester</v>
          </cell>
          <cell r="E232" t="str">
            <v>LPA North-Colchester</v>
          </cell>
          <cell r="F232" t="str">
            <v>ELN15 LPA North-Colchester</v>
          </cell>
          <cell r="G232" t="str">
            <v>F</v>
          </cell>
          <cell r="H232" t="str">
            <v>Force</v>
          </cell>
          <cell r="I232" t="str">
            <v>42074598</v>
          </cell>
          <cell r="J232" t="str">
            <v>42074598</v>
          </cell>
          <cell r="K232">
            <v>41000</v>
          </cell>
          <cell r="L232">
            <v>2958465</v>
          </cell>
        </row>
        <row r="233">
          <cell r="B233" t="str">
            <v>ELN15</v>
          </cell>
          <cell r="C233" t="str">
            <v>ELN15B1A</v>
          </cell>
          <cell r="D233" t="str">
            <v>LPA North-Col-Fr C</v>
          </cell>
          <cell r="E233" t="str">
            <v>LPA North - Colchester:  Front Counter</v>
          </cell>
          <cell r="F233" t="str">
            <v>ELN15 LPA North-Col-Fr C</v>
          </cell>
          <cell r="G233" t="str">
            <v>F</v>
          </cell>
          <cell r="H233" t="str">
            <v>Force</v>
          </cell>
          <cell r="I233" t="str">
            <v>42074598</v>
          </cell>
          <cell r="J233" t="str">
            <v>42074598</v>
          </cell>
          <cell r="K233">
            <v>41000</v>
          </cell>
          <cell r="L233">
            <v>2958465</v>
          </cell>
        </row>
        <row r="234">
          <cell r="B234" t="str">
            <v>ELN16</v>
          </cell>
          <cell r="C234" t="str">
            <v>ELN16A6A</v>
          </cell>
          <cell r="D234" t="str">
            <v>Brightl'sea Fire Stn</v>
          </cell>
          <cell r="E234" t="str">
            <v>Brightlingsea Fire Station</v>
          </cell>
          <cell r="F234" t="str">
            <v>ELN16 Brightl'sea Fire Stn</v>
          </cell>
          <cell r="G234" t="str">
            <v>F</v>
          </cell>
          <cell r="H234" t="str">
            <v>Force</v>
          </cell>
          <cell r="I234" t="str">
            <v>42074598</v>
          </cell>
          <cell r="J234" t="str">
            <v>42074598</v>
          </cell>
          <cell r="K234">
            <v>41000</v>
          </cell>
          <cell r="L234">
            <v>2958465</v>
          </cell>
        </row>
        <row r="235">
          <cell r="B235" t="str">
            <v>ELN17</v>
          </cell>
          <cell r="C235" t="str">
            <v>ELN17A6A</v>
          </cell>
          <cell r="D235" t="str">
            <v>Police Houses Colch</v>
          </cell>
          <cell r="E235" t="str">
            <v>Police Houses Colchester</v>
          </cell>
          <cell r="F235" t="str">
            <v>ELN17 Police Houses Colch</v>
          </cell>
          <cell r="G235" t="str">
            <v>F</v>
          </cell>
          <cell r="H235" t="str">
            <v>Force</v>
          </cell>
          <cell r="I235" t="str">
            <v>42074598</v>
          </cell>
          <cell r="J235" t="str">
            <v>42074598</v>
          </cell>
          <cell r="K235">
            <v>41000</v>
          </cell>
          <cell r="L235">
            <v>2958465</v>
          </cell>
        </row>
        <row r="236">
          <cell r="B236" t="str">
            <v>ELN21</v>
          </cell>
          <cell r="C236" t="str">
            <v>ELN21A6A</v>
          </cell>
          <cell r="D236" t="str">
            <v>Chelmsford Station</v>
          </cell>
          <cell r="E236" t="str">
            <v>Chelmsford Station</v>
          </cell>
          <cell r="F236" t="str">
            <v>ELN21 Chelmsford Station</v>
          </cell>
          <cell r="G236" t="str">
            <v>F</v>
          </cell>
          <cell r="H236" t="str">
            <v>Force</v>
          </cell>
          <cell r="I236" t="str">
            <v>42074598</v>
          </cell>
          <cell r="J236" t="str">
            <v>42074598</v>
          </cell>
          <cell r="K236">
            <v>41000</v>
          </cell>
          <cell r="L236">
            <v>2958465</v>
          </cell>
        </row>
        <row r="237">
          <cell r="B237" t="str">
            <v>ELN22</v>
          </cell>
          <cell r="C237" t="str">
            <v>ELN22A6A</v>
          </cell>
          <cell r="D237" t="str">
            <v>Melbourne Station</v>
          </cell>
          <cell r="E237" t="str">
            <v>Melbourne Station</v>
          </cell>
          <cell r="F237" t="str">
            <v>ELN22 Melbourne Station</v>
          </cell>
          <cell r="G237" t="str">
            <v>F</v>
          </cell>
          <cell r="H237" t="str">
            <v>Force</v>
          </cell>
          <cell r="I237" t="str">
            <v>42074598</v>
          </cell>
          <cell r="J237" t="str">
            <v>42074598</v>
          </cell>
          <cell r="K237">
            <v>41000</v>
          </cell>
          <cell r="L237">
            <v>2958465</v>
          </cell>
        </row>
        <row r="238">
          <cell r="B238" t="str">
            <v>ELN23</v>
          </cell>
          <cell r="C238" t="str">
            <v>ELN23A6A</v>
          </cell>
          <cell r="D238" t="str">
            <v>Moulsham Station</v>
          </cell>
          <cell r="E238" t="str">
            <v>Moulsham Station</v>
          </cell>
          <cell r="F238" t="str">
            <v>ELN23 Moulsham Station</v>
          </cell>
          <cell r="G238" t="str">
            <v>F</v>
          </cell>
          <cell r="H238" t="str">
            <v>Force</v>
          </cell>
          <cell r="I238" t="str">
            <v>42074598</v>
          </cell>
          <cell r="J238" t="str">
            <v>42074598</v>
          </cell>
          <cell r="K238">
            <v>41000</v>
          </cell>
          <cell r="L238">
            <v>2958465</v>
          </cell>
        </row>
        <row r="239">
          <cell r="B239" t="str">
            <v>ELN24</v>
          </cell>
          <cell r="C239" t="str">
            <v>ELN24A6A</v>
          </cell>
          <cell r="D239" t="str">
            <v>SWF Station</v>
          </cell>
          <cell r="E239" t="str">
            <v>South Woodham Ferrers Station</v>
          </cell>
          <cell r="F239" t="str">
            <v>ELN24 SWF Station</v>
          </cell>
          <cell r="G239" t="str">
            <v>F</v>
          </cell>
          <cell r="H239" t="str">
            <v>Force</v>
          </cell>
          <cell r="I239" t="str">
            <v>42074598</v>
          </cell>
          <cell r="J239" t="str">
            <v>42074598</v>
          </cell>
          <cell r="K239">
            <v>41000</v>
          </cell>
          <cell r="L239">
            <v>2958465</v>
          </cell>
        </row>
        <row r="240">
          <cell r="B240" t="str">
            <v>ELN25</v>
          </cell>
          <cell r="C240" t="str">
            <v>ELN25A6A</v>
          </cell>
          <cell r="D240" t="str">
            <v>Witham Station</v>
          </cell>
          <cell r="E240" t="str">
            <v>Witham Station</v>
          </cell>
          <cell r="F240" t="str">
            <v>ELN25 Witham Station</v>
          </cell>
          <cell r="G240" t="str">
            <v>F</v>
          </cell>
          <cell r="H240" t="str">
            <v>Force</v>
          </cell>
          <cell r="I240" t="str">
            <v>42074598</v>
          </cell>
          <cell r="J240" t="str">
            <v>42074598</v>
          </cell>
          <cell r="K240">
            <v>41000</v>
          </cell>
          <cell r="L240">
            <v>2958465</v>
          </cell>
        </row>
        <row r="241">
          <cell r="B241" t="str">
            <v>ELN26</v>
          </cell>
          <cell r="C241" t="str">
            <v>ELN26A6A</v>
          </cell>
          <cell r="D241" t="str">
            <v>Kelvedon Station</v>
          </cell>
          <cell r="E241" t="str">
            <v>Kelvedon Station</v>
          </cell>
          <cell r="F241" t="str">
            <v>ELN26 Kelvedon Station</v>
          </cell>
          <cell r="G241" t="str">
            <v>F</v>
          </cell>
          <cell r="H241" t="str">
            <v>Force</v>
          </cell>
          <cell r="I241" t="str">
            <v>42074598</v>
          </cell>
          <cell r="J241" t="str">
            <v>42074598</v>
          </cell>
          <cell r="K241">
            <v>41000</v>
          </cell>
          <cell r="L241">
            <v>2958465</v>
          </cell>
        </row>
        <row r="242">
          <cell r="B242" t="str">
            <v>ELN27</v>
          </cell>
          <cell r="C242" t="str">
            <v>ELN27A6A</v>
          </cell>
          <cell r="D242" t="str">
            <v>Maldon Station</v>
          </cell>
          <cell r="E242" t="str">
            <v>Maldon Station</v>
          </cell>
          <cell r="F242" t="str">
            <v>ELN27 Maldon Station</v>
          </cell>
          <cell r="G242" t="str">
            <v>F</v>
          </cell>
          <cell r="H242" t="str">
            <v>Force</v>
          </cell>
          <cell r="I242" t="str">
            <v>42074598</v>
          </cell>
          <cell r="J242" t="str">
            <v>42074598</v>
          </cell>
          <cell r="K242">
            <v>41000</v>
          </cell>
          <cell r="L242">
            <v>2958465</v>
          </cell>
        </row>
        <row r="243">
          <cell r="B243" t="str">
            <v>ELN28</v>
          </cell>
          <cell r="C243" t="str">
            <v>ELN28A6A</v>
          </cell>
          <cell r="D243" t="str">
            <v>Tolleshunt Darcy Stn</v>
          </cell>
          <cell r="E243" t="str">
            <v>Tolleshunt Darcy Station</v>
          </cell>
          <cell r="F243" t="str">
            <v>ELN28 Tolleshunt Darcy Stn</v>
          </cell>
          <cell r="G243" t="str">
            <v>F</v>
          </cell>
          <cell r="H243" t="str">
            <v>Force</v>
          </cell>
          <cell r="I243" t="str">
            <v>42074598</v>
          </cell>
          <cell r="J243" t="str">
            <v>42074598</v>
          </cell>
          <cell r="K243">
            <v>41000</v>
          </cell>
          <cell r="L243">
            <v>2958465</v>
          </cell>
        </row>
        <row r="244">
          <cell r="B244" t="str">
            <v>ELN29</v>
          </cell>
          <cell r="C244" t="str">
            <v>ELN29A6A</v>
          </cell>
          <cell r="D244" t="str">
            <v>Southminster Station</v>
          </cell>
          <cell r="E244" t="str">
            <v>Southminster Station</v>
          </cell>
          <cell r="F244" t="str">
            <v>ELN29 Southminster Station</v>
          </cell>
          <cell r="G244" t="str">
            <v>F</v>
          </cell>
          <cell r="H244" t="str">
            <v>Force</v>
          </cell>
          <cell r="I244" t="str">
            <v>42074598</v>
          </cell>
          <cell r="J244" t="str">
            <v>42074598</v>
          </cell>
          <cell r="K244">
            <v>41000</v>
          </cell>
          <cell r="L244">
            <v>2958465</v>
          </cell>
        </row>
        <row r="245">
          <cell r="B245" t="str">
            <v>ELN31</v>
          </cell>
          <cell r="C245" t="str">
            <v>ELN31A6A</v>
          </cell>
          <cell r="D245" t="str">
            <v>North Colchester NPT</v>
          </cell>
          <cell r="E245" t="str">
            <v>North Colchester NPT</v>
          </cell>
          <cell r="F245" t="str">
            <v>ELN31 North Colchester NPT</v>
          </cell>
          <cell r="G245" t="str">
            <v>F</v>
          </cell>
          <cell r="H245" t="str">
            <v>Force</v>
          </cell>
          <cell r="I245" t="str">
            <v>42074598</v>
          </cell>
          <cell r="J245" t="str">
            <v>42074598</v>
          </cell>
          <cell r="K245">
            <v>41000</v>
          </cell>
          <cell r="L245">
            <v>2958465</v>
          </cell>
        </row>
        <row r="246">
          <cell r="B246" t="str">
            <v>ELN32</v>
          </cell>
          <cell r="C246" t="str">
            <v>ELN32A6A</v>
          </cell>
          <cell r="D246" t="str">
            <v>54/56 John Kent Ave</v>
          </cell>
          <cell r="E246" t="str">
            <v>54/56 John Kent Ave</v>
          </cell>
          <cell r="F246" t="str">
            <v>ELN32 54/56 John Kent Ave</v>
          </cell>
          <cell r="G246" t="str">
            <v>F</v>
          </cell>
          <cell r="H246" t="str">
            <v>Force</v>
          </cell>
          <cell r="I246" t="str">
            <v>42074598</v>
          </cell>
          <cell r="J246" t="str">
            <v>42074598</v>
          </cell>
          <cell r="K246">
            <v>41000</v>
          </cell>
          <cell r="L246">
            <v>2958465</v>
          </cell>
        </row>
        <row r="247">
          <cell r="B247" t="str">
            <v>ELN33</v>
          </cell>
          <cell r="C247" t="str">
            <v>ELN33A6A</v>
          </cell>
          <cell r="D247" t="str">
            <v>Vul Victims Suite</v>
          </cell>
          <cell r="E247" t="str">
            <v>Vulnerable Victims Suite</v>
          </cell>
          <cell r="F247" t="str">
            <v>ELN33 Vul Victims Suite</v>
          </cell>
          <cell r="G247" t="str">
            <v>F</v>
          </cell>
          <cell r="H247" t="str">
            <v>Force</v>
          </cell>
          <cell r="I247" t="str">
            <v>42074598</v>
          </cell>
          <cell r="J247" t="str">
            <v>42074598</v>
          </cell>
          <cell r="K247">
            <v>41000</v>
          </cell>
          <cell r="L247">
            <v>2958465</v>
          </cell>
        </row>
        <row r="248">
          <cell r="B248" t="str">
            <v>ELN34</v>
          </cell>
          <cell r="C248" t="str">
            <v>ELN34A6A</v>
          </cell>
          <cell r="D248" t="str">
            <v>Copford Station</v>
          </cell>
          <cell r="E248" t="str">
            <v>Copford Station</v>
          </cell>
          <cell r="F248" t="str">
            <v>ELN34 Copford Station</v>
          </cell>
          <cell r="G248" t="str">
            <v>F</v>
          </cell>
          <cell r="H248" t="str">
            <v>Force</v>
          </cell>
          <cell r="I248" t="str">
            <v>42074598</v>
          </cell>
          <cell r="J248" t="str">
            <v>42074598</v>
          </cell>
          <cell r="K248">
            <v>41000</v>
          </cell>
          <cell r="L248">
            <v>2958465</v>
          </cell>
        </row>
        <row r="249">
          <cell r="B249" t="str">
            <v>ELN35</v>
          </cell>
          <cell r="C249" t="str">
            <v>ELN35A6A</v>
          </cell>
          <cell r="D249" t="str">
            <v>Tiptree Station</v>
          </cell>
          <cell r="E249" t="str">
            <v>Tiptree Station</v>
          </cell>
          <cell r="F249" t="str">
            <v>ELN35 Tiptree Station</v>
          </cell>
          <cell r="G249" t="str">
            <v>F</v>
          </cell>
          <cell r="H249" t="str">
            <v>Force</v>
          </cell>
          <cell r="I249" t="str">
            <v>42074598</v>
          </cell>
          <cell r="J249" t="str">
            <v>42074598</v>
          </cell>
          <cell r="K249">
            <v>41000</v>
          </cell>
          <cell r="L249">
            <v>2958465</v>
          </cell>
        </row>
        <row r="250">
          <cell r="B250" t="str">
            <v>ELN36</v>
          </cell>
          <cell r="C250" t="str">
            <v>ELN36A6A</v>
          </cell>
          <cell r="D250" t="str">
            <v>Great Horkesley Stn</v>
          </cell>
          <cell r="E250" t="str">
            <v>Great Horkesley Station</v>
          </cell>
          <cell r="F250" t="str">
            <v>ELN36 Great Horkesley Stn</v>
          </cell>
          <cell r="G250" t="str">
            <v>F</v>
          </cell>
          <cell r="H250" t="str">
            <v>Force</v>
          </cell>
          <cell r="I250" t="str">
            <v>42074598</v>
          </cell>
          <cell r="J250" t="str">
            <v>42074598</v>
          </cell>
          <cell r="K250">
            <v>41000</v>
          </cell>
          <cell r="L250">
            <v>2958465</v>
          </cell>
        </row>
        <row r="251">
          <cell r="B251" t="str">
            <v>ELN37</v>
          </cell>
          <cell r="C251" t="str">
            <v>ELN37A6A</v>
          </cell>
          <cell r="D251" t="str">
            <v>Tiptree Fire Station</v>
          </cell>
          <cell r="E251" t="str">
            <v>Tiptree Fire Station</v>
          </cell>
          <cell r="F251" t="str">
            <v>ELN37 Tiptree Fire Station</v>
          </cell>
          <cell r="G251" t="str">
            <v>F</v>
          </cell>
          <cell r="H251" t="str">
            <v>Force</v>
          </cell>
          <cell r="I251" t="str">
            <v>42074598</v>
          </cell>
          <cell r="J251" t="str">
            <v>42074598</v>
          </cell>
          <cell r="K251">
            <v>41000</v>
          </cell>
          <cell r="L251">
            <v>2958465</v>
          </cell>
        </row>
        <row r="252">
          <cell r="B252" t="str">
            <v>ELN38</v>
          </cell>
          <cell r="C252" t="str">
            <v>ELN38A6A</v>
          </cell>
          <cell r="D252" t="str">
            <v>West Mersea Station</v>
          </cell>
          <cell r="E252" t="str">
            <v>West Mersea Station</v>
          </cell>
          <cell r="F252" t="str">
            <v>ELN38 West Mersea Station</v>
          </cell>
          <cell r="G252" t="str">
            <v>F</v>
          </cell>
          <cell r="H252" t="str">
            <v>Force</v>
          </cell>
          <cell r="I252" t="str">
            <v>42074598</v>
          </cell>
          <cell r="J252" t="str">
            <v>42074598</v>
          </cell>
          <cell r="K252">
            <v>41000</v>
          </cell>
          <cell r="L252">
            <v>2958465</v>
          </cell>
        </row>
        <row r="253">
          <cell r="B253" t="str">
            <v>ELN39</v>
          </cell>
          <cell r="C253" t="str">
            <v>ELN39A6A</v>
          </cell>
          <cell r="D253" t="str">
            <v>West Mersea Fire Stn</v>
          </cell>
          <cell r="E253" t="str">
            <v>West Mersea Fire Station</v>
          </cell>
          <cell r="F253" t="str">
            <v>ELN39 West Mersea Fire Stn</v>
          </cell>
          <cell r="G253" t="str">
            <v>F</v>
          </cell>
          <cell r="H253" t="str">
            <v>Force</v>
          </cell>
          <cell r="I253" t="str">
            <v>42074598</v>
          </cell>
          <cell r="J253" t="str">
            <v>42074598</v>
          </cell>
          <cell r="K253">
            <v>41000</v>
          </cell>
          <cell r="L253">
            <v>2958465</v>
          </cell>
        </row>
        <row r="254">
          <cell r="B254" t="str">
            <v>ELN41</v>
          </cell>
          <cell r="C254" t="str">
            <v>ELN41A6A</v>
          </cell>
          <cell r="D254" t="str">
            <v>Central Tendring NPT</v>
          </cell>
          <cell r="E254" t="str">
            <v>Central Tendring NPT</v>
          </cell>
          <cell r="F254" t="str">
            <v>ELN41 Central Tendring NPT</v>
          </cell>
          <cell r="G254" t="str">
            <v>F</v>
          </cell>
          <cell r="H254" t="str">
            <v>Force</v>
          </cell>
          <cell r="I254" t="str">
            <v>42074598</v>
          </cell>
          <cell r="J254" t="str">
            <v>42074598</v>
          </cell>
          <cell r="K254">
            <v>41000</v>
          </cell>
          <cell r="L254">
            <v>2958465</v>
          </cell>
        </row>
        <row r="255">
          <cell r="B255" t="str">
            <v>ELN42</v>
          </cell>
          <cell r="C255" t="str">
            <v>ELN42A6A</v>
          </cell>
          <cell r="D255" t="str">
            <v>Thorpe Station</v>
          </cell>
          <cell r="E255" t="str">
            <v>Thorpe Station</v>
          </cell>
          <cell r="F255" t="str">
            <v>ELN42 Thorpe Station</v>
          </cell>
          <cell r="G255" t="str">
            <v>F</v>
          </cell>
          <cell r="H255" t="str">
            <v>Force</v>
          </cell>
          <cell r="I255" t="str">
            <v>42074598</v>
          </cell>
          <cell r="J255" t="str">
            <v>42074598</v>
          </cell>
          <cell r="K255">
            <v>41000</v>
          </cell>
          <cell r="L255">
            <v>2958465</v>
          </cell>
        </row>
        <row r="256">
          <cell r="B256" t="str">
            <v>ELN43</v>
          </cell>
          <cell r="C256" t="str">
            <v>ELN43A6A</v>
          </cell>
          <cell r="D256" t="str">
            <v>Brightlingsea Stn</v>
          </cell>
          <cell r="E256" t="str">
            <v>Brightlingsea Station</v>
          </cell>
          <cell r="F256" t="str">
            <v>ELN43 Brightlingsea Stn</v>
          </cell>
          <cell r="G256" t="str">
            <v>F</v>
          </cell>
          <cell r="H256" t="str">
            <v>Force</v>
          </cell>
          <cell r="I256" t="str">
            <v>42074598</v>
          </cell>
          <cell r="J256" t="str">
            <v>42074598</v>
          </cell>
          <cell r="K256">
            <v>41000</v>
          </cell>
          <cell r="L256">
            <v>2958465</v>
          </cell>
        </row>
        <row r="257">
          <cell r="B257" t="str">
            <v>ELN44</v>
          </cell>
          <cell r="C257" t="str">
            <v>ELN44A6A</v>
          </cell>
          <cell r="D257" t="str">
            <v>North Tendring NPT</v>
          </cell>
          <cell r="E257" t="str">
            <v>North Tendring NPT</v>
          </cell>
          <cell r="F257" t="str">
            <v>ELN44 North Tendring NPT</v>
          </cell>
          <cell r="G257" t="str">
            <v>F</v>
          </cell>
          <cell r="H257" t="str">
            <v>Force</v>
          </cell>
          <cell r="I257" t="str">
            <v>42074598</v>
          </cell>
          <cell r="J257" t="str">
            <v>42074598</v>
          </cell>
          <cell r="K257">
            <v>41000</v>
          </cell>
          <cell r="L257">
            <v>2958465</v>
          </cell>
        </row>
        <row r="258">
          <cell r="B258" t="str">
            <v>ELN45</v>
          </cell>
          <cell r="C258" t="str">
            <v>ELN45A6A</v>
          </cell>
          <cell r="D258" t="str">
            <v>Jaywick NPT</v>
          </cell>
          <cell r="E258" t="str">
            <v>Jaywick NPT</v>
          </cell>
          <cell r="F258" t="str">
            <v>ELN45 Jaywick NPT</v>
          </cell>
          <cell r="G258" t="str">
            <v>F</v>
          </cell>
          <cell r="H258" t="str">
            <v>Force</v>
          </cell>
          <cell r="I258" t="str">
            <v>42074598</v>
          </cell>
          <cell r="J258" t="str">
            <v>42074598</v>
          </cell>
          <cell r="K258">
            <v>41000</v>
          </cell>
          <cell r="L258">
            <v>2958465</v>
          </cell>
        </row>
        <row r="259">
          <cell r="B259" t="str">
            <v>ELN46</v>
          </cell>
          <cell r="C259" t="str">
            <v>ELN46A6A</v>
          </cell>
          <cell r="D259" t="str">
            <v>Mistley Station</v>
          </cell>
          <cell r="E259" t="str">
            <v>Mistley Station</v>
          </cell>
          <cell r="F259" t="str">
            <v>ELN46 Mistley Station</v>
          </cell>
          <cell r="G259" t="str">
            <v>F</v>
          </cell>
          <cell r="H259" t="str">
            <v>Force</v>
          </cell>
          <cell r="I259" t="str">
            <v>42074598</v>
          </cell>
          <cell r="J259" t="str">
            <v>42074598</v>
          </cell>
          <cell r="K259">
            <v>41000</v>
          </cell>
          <cell r="L259">
            <v>2958465</v>
          </cell>
        </row>
        <row r="260">
          <cell r="B260" t="str">
            <v>ELN47</v>
          </cell>
          <cell r="C260" t="str">
            <v>ELN47A6A</v>
          </cell>
          <cell r="D260" t="str">
            <v>Great Bromley Stn</v>
          </cell>
          <cell r="E260" t="str">
            <v>Great Bromley Station</v>
          </cell>
          <cell r="F260" t="str">
            <v>ELN47 Great Bromley Stn</v>
          </cell>
          <cell r="G260" t="str">
            <v>F</v>
          </cell>
          <cell r="H260" t="str">
            <v>Force</v>
          </cell>
          <cell r="I260" t="str">
            <v>42074598</v>
          </cell>
          <cell r="J260" t="str">
            <v>42074598</v>
          </cell>
          <cell r="K260">
            <v>41000</v>
          </cell>
          <cell r="L260">
            <v>2958465</v>
          </cell>
        </row>
        <row r="261">
          <cell r="B261" t="str">
            <v>ELN51</v>
          </cell>
          <cell r="C261" t="str">
            <v>ELN51A1A</v>
          </cell>
          <cell r="D261" t="str">
            <v>LPA North -Braintree</v>
          </cell>
          <cell r="E261" t="str">
            <v>LPA North -Braintree</v>
          </cell>
          <cell r="F261" t="str">
            <v>ELN51 LPA North -Braintree</v>
          </cell>
          <cell r="G261" t="str">
            <v>F</v>
          </cell>
          <cell r="H261" t="str">
            <v>Force</v>
          </cell>
          <cell r="I261" t="str">
            <v>42074598</v>
          </cell>
          <cell r="J261" t="str">
            <v>42074598</v>
          </cell>
          <cell r="K261">
            <v>41000</v>
          </cell>
          <cell r="L261">
            <v>2958465</v>
          </cell>
        </row>
        <row r="262">
          <cell r="B262" t="str">
            <v>ELN51</v>
          </cell>
          <cell r="C262" t="str">
            <v>ELN51A4F</v>
          </cell>
          <cell r="D262" t="str">
            <v>LPA North-Br'tree-CS</v>
          </cell>
          <cell r="E262" t="str">
            <v>LPA North - Braintree: Comm Safety</v>
          </cell>
          <cell r="F262" t="str">
            <v>ELN51 LPA North-Br'tree-CS</v>
          </cell>
          <cell r="G262" t="str">
            <v>F</v>
          </cell>
          <cell r="H262" t="str">
            <v>Force</v>
          </cell>
          <cell r="I262" t="str">
            <v>42074598</v>
          </cell>
          <cell r="J262" t="str">
            <v>42074598</v>
          </cell>
          <cell r="K262">
            <v>41000</v>
          </cell>
          <cell r="L262">
            <v>2958465</v>
          </cell>
        </row>
        <row r="263">
          <cell r="B263" t="str">
            <v>ELN51</v>
          </cell>
          <cell r="C263" t="str">
            <v>ELN51A6A</v>
          </cell>
          <cell r="D263" t="str">
            <v>Dunmow Station</v>
          </cell>
          <cell r="E263" t="str">
            <v>Dunmow Station</v>
          </cell>
          <cell r="F263" t="str">
            <v>ELN51 Dunmow Station</v>
          </cell>
          <cell r="G263" t="str">
            <v>F</v>
          </cell>
          <cell r="H263" t="str">
            <v>Force</v>
          </cell>
          <cell r="I263" t="str">
            <v>42074598</v>
          </cell>
          <cell r="J263" t="str">
            <v>42074598</v>
          </cell>
          <cell r="K263">
            <v>41000</v>
          </cell>
          <cell r="L263">
            <v>2958465</v>
          </cell>
        </row>
        <row r="264">
          <cell r="B264" t="str">
            <v>ELN51</v>
          </cell>
          <cell r="C264" t="str">
            <v>ELN51B1A</v>
          </cell>
          <cell r="D264" t="str">
            <v>LPA North-Br'tr-Fr C</v>
          </cell>
          <cell r="E264" t="str">
            <v>LPA North - Braintree:  Front Counter</v>
          </cell>
          <cell r="F264" t="str">
            <v>ELN51 LPA North-Br'tr-Fr C</v>
          </cell>
          <cell r="G264" t="str">
            <v>F</v>
          </cell>
          <cell r="H264" t="str">
            <v>Force</v>
          </cell>
          <cell r="I264" t="str">
            <v>42074598</v>
          </cell>
          <cell r="J264" t="str">
            <v>42074598</v>
          </cell>
          <cell r="K264">
            <v>41000</v>
          </cell>
          <cell r="L264">
            <v>2958465</v>
          </cell>
        </row>
        <row r="265">
          <cell r="B265" t="str">
            <v>ELN52</v>
          </cell>
          <cell r="C265" t="str">
            <v>ELN52A6A</v>
          </cell>
          <cell r="D265" t="str">
            <v>Braintree Station</v>
          </cell>
          <cell r="E265" t="str">
            <v>Braintree Station</v>
          </cell>
          <cell r="F265" t="str">
            <v>ELN52 Braintree Station</v>
          </cell>
          <cell r="G265" t="str">
            <v>F</v>
          </cell>
          <cell r="H265" t="str">
            <v>Force</v>
          </cell>
          <cell r="I265" t="str">
            <v>42074598</v>
          </cell>
          <cell r="J265" t="str">
            <v>42074598</v>
          </cell>
          <cell r="K265">
            <v>41000</v>
          </cell>
          <cell r="L265">
            <v>2958465</v>
          </cell>
        </row>
        <row r="266">
          <cell r="B266" t="str">
            <v>ELN53</v>
          </cell>
          <cell r="C266" t="str">
            <v>ELN53A6A</v>
          </cell>
          <cell r="D266" t="str">
            <v>Halstead Station Gen</v>
          </cell>
          <cell r="E266" t="str">
            <v>Halstead Station General</v>
          </cell>
          <cell r="F266" t="str">
            <v>ELN53 Halstead Station Gen</v>
          </cell>
          <cell r="G266" t="str">
            <v>F</v>
          </cell>
          <cell r="H266" t="str">
            <v>Force</v>
          </cell>
          <cell r="I266" t="str">
            <v>42074598</v>
          </cell>
          <cell r="J266" t="str">
            <v>42074598</v>
          </cell>
          <cell r="K266">
            <v>41000</v>
          </cell>
          <cell r="L266">
            <v>2958465</v>
          </cell>
        </row>
        <row r="267">
          <cell r="B267" t="str">
            <v>ELN54</v>
          </cell>
          <cell r="C267" t="str">
            <v>ELN54A6A</v>
          </cell>
          <cell r="D267" t="str">
            <v>Gt. Yeldham Station</v>
          </cell>
          <cell r="E267" t="str">
            <v>Great Yeldham Station</v>
          </cell>
          <cell r="F267" t="str">
            <v>ELN54 Gt. Yeldham Station</v>
          </cell>
          <cell r="G267" t="str">
            <v>F</v>
          </cell>
          <cell r="H267" t="str">
            <v>Force</v>
          </cell>
          <cell r="I267" t="str">
            <v>42074598</v>
          </cell>
          <cell r="J267" t="str">
            <v>42074598</v>
          </cell>
          <cell r="K267">
            <v>41000</v>
          </cell>
          <cell r="L267">
            <v>2958465</v>
          </cell>
        </row>
        <row r="268">
          <cell r="B268" t="str">
            <v>ELN55</v>
          </cell>
          <cell r="C268" t="str">
            <v>ELN55A6A</v>
          </cell>
          <cell r="D268" t="str">
            <v>Police Houses B'tree</v>
          </cell>
          <cell r="E268" t="str">
            <v>Police Houses Braintree</v>
          </cell>
          <cell r="F268" t="str">
            <v>ELN55 Police Houses B'tree</v>
          </cell>
          <cell r="G268" t="str">
            <v>F</v>
          </cell>
          <cell r="H268" t="str">
            <v>Force</v>
          </cell>
          <cell r="I268" t="str">
            <v>42074598</v>
          </cell>
          <cell r="J268" t="str">
            <v>42074598</v>
          </cell>
          <cell r="K268">
            <v>41000</v>
          </cell>
          <cell r="L268">
            <v>2958465</v>
          </cell>
        </row>
        <row r="269">
          <cell r="B269" t="str">
            <v>ELN56</v>
          </cell>
          <cell r="C269" t="str">
            <v>ELN56A6A</v>
          </cell>
          <cell r="D269" t="str">
            <v>Hatfield Heath St</v>
          </cell>
          <cell r="E269" t="str">
            <v>Hatfield Heath Station</v>
          </cell>
          <cell r="F269" t="str">
            <v>ELN56 Hatfield Heath St</v>
          </cell>
          <cell r="G269" t="str">
            <v>F</v>
          </cell>
          <cell r="H269" t="str">
            <v>Force</v>
          </cell>
          <cell r="I269" t="str">
            <v>42074598</v>
          </cell>
          <cell r="J269" t="str">
            <v>42074598</v>
          </cell>
          <cell r="K269">
            <v>41000</v>
          </cell>
          <cell r="L269">
            <v>2958465</v>
          </cell>
        </row>
        <row r="270">
          <cell r="B270" t="str">
            <v>ELN57</v>
          </cell>
          <cell r="C270" t="str">
            <v>ELN57A6A</v>
          </cell>
          <cell r="D270" t="str">
            <v>Saffron Walden St</v>
          </cell>
          <cell r="E270" t="str">
            <v>Saffron Walden Station General</v>
          </cell>
          <cell r="F270" t="str">
            <v>ELN57 Saffron Walden St</v>
          </cell>
          <cell r="G270" t="str">
            <v>F</v>
          </cell>
          <cell r="H270" t="str">
            <v>Force</v>
          </cell>
          <cell r="I270" t="str">
            <v>42074598</v>
          </cell>
          <cell r="J270" t="str">
            <v>42074598</v>
          </cell>
          <cell r="K270">
            <v>41000</v>
          </cell>
          <cell r="L270">
            <v>2958465</v>
          </cell>
        </row>
        <row r="271">
          <cell r="B271" t="str">
            <v>ELN58</v>
          </cell>
          <cell r="C271" t="str">
            <v>ELN58A6A</v>
          </cell>
          <cell r="D271" t="str">
            <v>Thaxted Station</v>
          </cell>
          <cell r="E271" t="str">
            <v>Thaxted Station</v>
          </cell>
          <cell r="F271" t="str">
            <v>ELN58 Thaxted Station</v>
          </cell>
          <cell r="G271" t="str">
            <v>F</v>
          </cell>
          <cell r="H271" t="str">
            <v>Force</v>
          </cell>
          <cell r="I271" t="str">
            <v>42074598</v>
          </cell>
          <cell r="J271" t="str">
            <v>42074598</v>
          </cell>
          <cell r="K271">
            <v>41000</v>
          </cell>
          <cell r="L271">
            <v>2958465</v>
          </cell>
        </row>
        <row r="272">
          <cell r="B272" t="str">
            <v>ELN59</v>
          </cell>
          <cell r="C272" t="str">
            <v>ELN59A6A</v>
          </cell>
          <cell r="D272" t="str">
            <v>Dunmow Station Gen</v>
          </cell>
          <cell r="E272" t="str">
            <v>Dunmow Station General</v>
          </cell>
          <cell r="F272" t="str">
            <v>ELN59 Dunmow Station Gen</v>
          </cell>
          <cell r="G272" t="str">
            <v>F</v>
          </cell>
          <cell r="H272" t="str">
            <v>Force</v>
          </cell>
          <cell r="I272" t="str">
            <v>42074598</v>
          </cell>
          <cell r="J272" t="str">
            <v>42074598</v>
          </cell>
          <cell r="K272">
            <v>41000</v>
          </cell>
          <cell r="L272">
            <v>2958465</v>
          </cell>
        </row>
        <row r="273">
          <cell r="B273" t="str">
            <v>ELN61</v>
          </cell>
          <cell r="C273" t="str">
            <v>ELN61A6A</v>
          </cell>
          <cell r="D273" t="str">
            <v>Stansted Village</v>
          </cell>
          <cell r="E273" t="str">
            <v>Stansted Village</v>
          </cell>
          <cell r="F273" t="str">
            <v>ELN61 Stansted Village</v>
          </cell>
          <cell r="G273" t="str">
            <v>F</v>
          </cell>
          <cell r="H273" t="str">
            <v>Force</v>
          </cell>
          <cell r="I273" t="str">
            <v>42074598</v>
          </cell>
          <cell r="J273" t="str">
            <v>42074598</v>
          </cell>
          <cell r="K273">
            <v>41000</v>
          </cell>
          <cell r="L273">
            <v>2958465</v>
          </cell>
        </row>
        <row r="274">
          <cell r="B274" t="str">
            <v>ELN62</v>
          </cell>
          <cell r="C274" t="str">
            <v>ELN62A6A</v>
          </cell>
          <cell r="D274" t="str">
            <v>Danbury Station</v>
          </cell>
          <cell r="E274" t="str">
            <v>Danbury Station</v>
          </cell>
          <cell r="F274" t="str">
            <v>ELN62 Danbury Station</v>
          </cell>
          <cell r="G274" t="str">
            <v>F</v>
          </cell>
          <cell r="H274" t="str">
            <v>Force</v>
          </cell>
          <cell r="I274" t="str">
            <v>42074598</v>
          </cell>
          <cell r="J274" t="str">
            <v>42074598</v>
          </cell>
          <cell r="K274">
            <v>41000</v>
          </cell>
          <cell r="L274">
            <v>2958465</v>
          </cell>
        </row>
        <row r="275">
          <cell r="B275" t="str">
            <v>ELN63</v>
          </cell>
          <cell r="C275" t="str">
            <v>ELN63A6A</v>
          </cell>
          <cell r="D275" t="str">
            <v>Burnham Station</v>
          </cell>
          <cell r="E275" t="str">
            <v>Burnham Station</v>
          </cell>
          <cell r="F275" t="str">
            <v>ELN63 Burnham Station</v>
          </cell>
          <cell r="G275" t="str">
            <v>F</v>
          </cell>
          <cell r="H275" t="str">
            <v>Force</v>
          </cell>
          <cell r="I275" t="str">
            <v>42074598</v>
          </cell>
          <cell r="J275" t="str">
            <v>42074598</v>
          </cell>
          <cell r="K275">
            <v>41000</v>
          </cell>
          <cell r="L275">
            <v>2958465</v>
          </cell>
        </row>
        <row r="276">
          <cell r="B276" t="str">
            <v>ELN71</v>
          </cell>
          <cell r="C276" t="str">
            <v>ELN71A6A</v>
          </cell>
          <cell r="D276" t="str">
            <v>Wivenhoe Station</v>
          </cell>
          <cell r="E276" t="str">
            <v>Wivenhoe Station</v>
          </cell>
          <cell r="F276" t="str">
            <v>ELN71 Wivenhoe Station</v>
          </cell>
          <cell r="G276" t="str">
            <v>F</v>
          </cell>
          <cell r="H276" t="str">
            <v>Force</v>
          </cell>
          <cell r="I276" t="str">
            <v>42074598</v>
          </cell>
          <cell r="J276" t="str">
            <v>42074598</v>
          </cell>
          <cell r="K276">
            <v>41000</v>
          </cell>
          <cell r="L276">
            <v>2958465</v>
          </cell>
        </row>
        <row r="277">
          <cell r="B277" t="str">
            <v>ELN72</v>
          </cell>
          <cell r="C277" t="str">
            <v>ELN72A6A</v>
          </cell>
          <cell r="D277" t="str">
            <v>Wivenhoe Fire Stn</v>
          </cell>
          <cell r="E277" t="str">
            <v>Wivenhoe Fire Station</v>
          </cell>
          <cell r="F277" t="str">
            <v>ELN72 Wivenhoe Fire Stn</v>
          </cell>
          <cell r="G277" t="str">
            <v>F</v>
          </cell>
          <cell r="H277" t="str">
            <v>Force</v>
          </cell>
          <cell r="I277" t="str">
            <v>42074598</v>
          </cell>
          <cell r="J277" t="str">
            <v>42074598</v>
          </cell>
          <cell r="K277">
            <v>41000</v>
          </cell>
          <cell r="L277">
            <v>2958465</v>
          </cell>
        </row>
        <row r="278">
          <cell r="B278" t="str">
            <v>ELS11</v>
          </cell>
          <cell r="C278" t="str">
            <v>ELS11A1A</v>
          </cell>
          <cell r="D278" t="str">
            <v>LPA South - Rayleigh</v>
          </cell>
          <cell r="E278" t="str">
            <v>LPA South - Rayleigh</v>
          </cell>
          <cell r="F278" t="str">
            <v>ELS11 LPA South - Rayleigh</v>
          </cell>
          <cell r="G278" t="str">
            <v>F</v>
          </cell>
          <cell r="H278" t="str">
            <v>Force</v>
          </cell>
          <cell r="I278" t="str">
            <v>42074598</v>
          </cell>
          <cell r="J278" t="str">
            <v>42074598</v>
          </cell>
          <cell r="K278">
            <v>41000</v>
          </cell>
          <cell r="L278">
            <v>2958465</v>
          </cell>
        </row>
        <row r="279">
          <cell r="B279" t="str">
            <v>ELS11</v>
          </cell>
          <cell r="C279" t="str">
            <v>ELS11A4F</v>
          </cell>
          <cell r="D279" t="str">
            <v>LPA South-Rayl'gh-CS</v>
          </cell>
          <cell r="E279" t="str">
            <v>LPA South - Rayleigh:  Comm Safety</v>
          </cell>
          <cell r="F279" t="str">
            <v>ELS11 LPA South-Rayl'gh-CS</v>
          </cell>
          <cell r="G279" t="str">
            <v>F</v>
          </cell>
          <cell r="H279" t="str">
            <v>Force</v>
          </cell>
          <cell r="I279" t="str">
            <v>42074598</v>
          </cell>
          <cell r="J279" t="str">
            <v>42074598</v>
          </cell>
          <cell r="K279">
            <v>41000</v>
          </cell>
          <cell r="L279">
            <v>2958465</v>
          </cell>
        </row>
        <row r="280">
          <cell r="B280" t="str">
            <v>ELS11</v>
          </cell>
          <cell r="C280" t="str">
            <v>ELS11A6A</v>
          </cell>
          <cell r="D280" t="str">
            <v>LPA - South CMD Team</v>
          </cell>
          <cell r="E280" t="str">
            <v>LPA - South Command Team</v>
          </cell>
          <cell r="F280" t="str">
            <v>ELS11 LPA - South CMD Team</v>
          </cell>
          <cell r="G280" t="str">
            <v>F</v>
          </cell>
          <cell r="H280" t="str">
            <v>Force</v>
          </cell>
          <cell r="I280" t="str">
            <v>42074598</v>
          </cell>
          <cell r="J280" t="str">
            <v>42074598</v>
          </cell>
          <cell r="K280">
            <v>41000</v>
          </cell>
          <cell r="L280">
            <v>2958465</v>
          </cell>
        </row>
        <row r="281">
          <cell r="B281" t="str">
            <v>ELS11</v>
          </cell>
          <cell r="C281" t="str">
            <v>ELS11B1A</v>
          </cell>
          <cell r="D281" t="str">
            <v>LPA South-Ray'gh-FrC</v>
          </cell>
          <cell r="E281" t="str">
            <v>LPA South - Rayleigh:  Front Counter</v>
          </cell>
          <cell r="F281" t="str">
            <v>ELS11 LPA South-Ray'gh-FrC</v>
          </cell>
          <cell r="G281" t="str">
            <v>F</v>
          </cell>
          <cell r="H281" t="str">
            <v>Force</v>
          </cell>
          <cell r="I281" t="str">
            <v>42074598</v>
          </cell>
          <cell r="J281" t="str">
            <v>42074598</v>
          </cell>
          <cell r="K281">
            <v>41000</v>
          </cell>
          <cell r="L281">
            <v>2958465</v>
          </cell>
        </row>
        <row r="282">
          <cell r="B282" t="str">
            <v>ELS21</v>
          </cell>
          <cell r="C282" t="str">
            <v>ELS21A1A</v>
          </cell>
          <cell r="D282" t="str">
            <v>LPA South - Basildon</v>
          </cell>
          <cell r="E282" t="str">
            <v>LPA South - Basildon</v>
          </cell>
          <cell r="F282" t="str">
            <v>ELS21 LPA South - Basildon</v>
          </cell>
          <cell r="G282" t="str">
            <v>F</v>
          </cell>
          <cell r="H282" t="str">
            <v>Force</v>
          </cell>
          <cell r="I282" t="str">
            <v>42074598</v>
          </cell>
          <cell r="J282" t="str">
            <v>42074598</v>
          </cell>
          <cell r="K282">
            <v>41000</v>
          </cell>
          <cell r="L282">
            <v>2958465</v>
          </cell>
        </row>
        <row r="283">
          <cell r="B283" t="str">
            <v>ELS21</v>
          </cell>
          <cell r="C283" t="str">
            <v>ELS21A4F</v>
          </cell>
          <cell r="D283" t="str">
            <v>LPA South-Basildn-CS</v>
          </cell>
          <cell r="E283" t="str">
            <v>LPA South - Basildon: Comm Safety</v>
          </cell>
          <cell r="F283" t="str">
            <v>ELS21 LPA South-Basildn-CS</v>
          </cell>
          <cell r="G283" t="str">
            <v>F</v>
          </cell>
          <cell r="H283" t="str">
            <v>Force</v>
          </cell>
          <cell r="I283" t="str">
            <v>42074598</v>
          </cell>
          <cell r="J283" t="str">
            <v>42074598</v>
          </cell>
          <cell r="K283">
            <v>41000</v>
          </cell>
          <cell r="L283">
            <v>2958465</v>
          </cell>
        </row>
        <row r="284">
          <cell r="B284" t="str">
            <v>ELS21</v>
          </cell>
          <cell r="C284" t="str">
            <v>ELS21B1A</v>
          </cell>
          <cell r="D284" t="str">
            <v>LPA South-Bas'dn-FrC</v>
          </cell>
          <cell r="E284" t="str">
            <v>LPA South - Basildon: Front Counter</v>
          </cell>
          <cell r="F284" t="str">
            <v>ELS21 LPA South-Bas'dn-FrC</v>
          </cell>
          <cell r="G284" t="str">
            <v>F</v>
          </cell>
          <cell r="H284" t="str">
            <v>Force</v>
          </cell>
          <cell r="I284" t="str">
            <v>42074598</v>
          </cell>
          <cell r="J284" t="str">
            <v>42074598</v>
          </cell>
          <cell r="K284">
            <v>41000</v>
          </cell>
          <cell r="L284">
            <v>2958465</v>
          </cell>
        </row>
        <row r="285">
          <cell r="B285" t="str">
            <v>ELS22</v>
          </cell>
          <cell r="C285" t="str">
            <v>ELS22A6A</v>
          </cell>
          <cell r="D285" t="str">
            <v>Basildon Station</v>
          </cell>
          <cell r="E285" t="str">
            <v>Basildon Station</v>
          </cell>
          <cell r="F285" t="str">
            <v>ELS22 Basildon Station</v>
          </cell>
          <cell r="G285" t="str">
            <v>F</v>
          </cell>
          <cell r="H285" t="str">
            <v>Force</v>
          </cell>
          <cell r="I285" t="str">
            <v>42074598</v>
          </cell>
          <cell r="J285" t="str">
            <v>42074598</v>
          </cell>
          <cell r="K285">
            <v>41000</v>
          </cell>
          <cell r="L285">
            <v>2958465</v>
          </cell>
        </row>
        <row r="286">
          <cell r="B286" t="str">
            <v>ELS23</v>
          </cell>
          <cell r="C286" t="str">
            <v>ELS23A6A</v>
          </cell>
          <cell r="D286" t="str">
            <v>Laindon Station</v>
          </cell>
          <cell r="E286" t="str">
            <v>Laindon Station</v>
          </cell>
          <cell r="F286" t="str">
            <v>ELS23 Laindon Station</v>
          </cell>
          <cell r="G286" t="str">
            <v>F</v>
          </cell>
          <cell r="H286" t="str">
            <v>Force</v>
          </cell>
          <cell r="I286" t="str">
            <v>42074598</v>
          </cell>
          <cell r="J286" t="str">
            <v>42074598</v>
          </cell>
          <cell r="K286">
            <v>41000</v>
          </cell>
          <cell r="L286">
            <v>2958465</v>
          </cell>
        </row>
        <row r="287">
          <cell r="B287" t="str">
            <v>ELS24</v>
          </cell>
          <cell r="C287" t="str">
            <v>ELS24A6A</v>
          </cell>
          <cell r="D287" t="str">
            <v>Pitsea Station</v>
          </cell>
          <cell r="E287" t="str">
            <v>Pitsea Station</v>
          </cell>
          <cell r="F287" t="str">
            <v>ELS24 Pitsea Station</v>
          </cell>
          <cell r="G287" t="str">
            <v>F</v>
          </cell>
          <cell r="H287" t="str">
            <v>Force</v>
          </cell>
          <cell r="I287" t="str">
            <v>42074598</v>
          </cell>
          <cell r="J287" t="str">
            <v>42074598</v>
          </cell>
          <cell r="K287">
            <v>41000</v>
          </cell>
          <cell r="L287">
            <v>2958465</v>
          </cell>
        </row>
        <row r="288">
          <cell r="B288" t="str">
            <v>ELS25</v>
          </cell>
          <cell r="C288" t="str">
            <v>ELS25A6A</v>
          </cell>
          <cell r="D288" t="str">
            <v>Billericay Station</v>
          </cell>
          <cell r="E288" t="str">
            <v>Billericay Station</v>
          </cell>
          <cell r="F288" t="str">
            <v>ELS25 Billericay Station</v>
          </cell>
          <cell r="G288" t="str">
            <v>F</v>
          </cell>
          <cell r="H288" t="str">
            <v>Force</v>
          </cell>
          <cell r="I288" t="str">
            <v>42074598</v>
          </cell>
          <cell r="J288" t="str">
            <v>42074598</v>
          </cell>
          <cell r="K288">
            <v>41000</v>
          </cell>
          <cell r="L288">
            <v>2958465</v>
          </cell>
        </row>
        <row r="289">
          <cell r="B289" t="str">
            <v>ELS26</v>
          </cell>
          <cell r="C289" t="str">
            <v>ELS26A6A</v>
          </cell>
          <cell r="D289" t="str">
            <v>Wickford Station</v>
          </cell>
          <cell r="E289" t="str">
            <v>Wickford Station</v>
          </cell>
          <cell r="F289" t="str">
            <v>ELS26 Wickford Station</v>
          </cell>
          <cell r="G289" t="str">
            <v>F</v>
          </cell>
          <cell r="H289" t="str">
            <v>Force</v>
          </cell>
          <cell r="I289" t="str">
            <v>42074598</v>
          </cell>
          <cell r="J289" t="str">
            <v>42074598</v>
          </cell>
          <cell r="K289">
            <v>41000</v>
          </cell>
          <cell r="L289">
            <v>2958465</v>
          </cell>
        </row>
        <row r="290">
          <cell r="B290" t="str">
            <v>ELS27</v>
          </cell>
          <cell r="C290" t="str">
            <v>ELS27A6A</v>
          </cell>
          <cell r="D290" t="str">
            <v>Police Houses B Divn</v>
          </cell>
          <cell r="E290" t="str">
            <v>Police Houses B Division</v>
          </cell>
          <cell r="F290" t="str">
            <v>ELS27 Police Houses B Divn</v>
          </cell>
          <cell r="G290" t="str">
            <v>F</v>
          </cell>
          <cell r="H290" t="str">
            <v>Force</v>
          </cell>
          <cell r="I290" t="str">
            <v>42074598</v>
          </cell>
          <cell r="J290" t="str">
            <v>42074598</v>
          </cell>
          <cell r="K290">
            <v>41000</v>
          </cell>
          <cell r="L290">
            <v>2958465</v>
          </cell>
        </row>
        <row r="291">
          <cell r="B291" t="str">
            <v>ELS31</v>
          </cell>
          <cell r="C291" t="str">
            <v>ELS31A1A</v>
          </cell>
          <cell r="D291" t="str">
            <v>Rayleigh station</v>
          </cell>
          <cell r="E291" t="str">
            <v>Rayleigh station</v>
          </cell>
          <cell r="F291" t="str">
            <v>ELS31 Rayleigh station</v>
          </cell>
          <cell r="G291" t="str">
            <v>F</v>
          </cell>
          <cell r="H291" t="str">
            <v>Force</v>
          </cell>
          <cell r="I291" t="str">
            <v>42074598</v>
          </cell>
          <cell r="J291" t="str">
            <v>42074598</v>
          </cell>
          <cell r="K291">
            <v>41000</v>
          </cell>
          <cell r="L291">
            <v>2958465</v>
          </cell>
        </row>
        <row r="292">
          <cell r="B292" t="str">
            <v>ELS32</v>
          </cell>
          <cell r="C292" t="str">
            <v>ELS32A6A</v>
          </cell>
          <cell r="D292" t="str">
            <v>Hullbridge Station</v>
          </cell>
          <cell r="E292" t="str">
            <v>Hullbridge Station</v>
          </cell>
          <cell r="F292" t="str">
            <v>ELS32 Hullbridge Station</v>
          </cell>
          <cell r="G292" t="str">
            <v>F</v>
          </cell>
          <cell r="H292" t="str">
            <v>Force</v>
          </cell>
          <cell r="I292" t="str">
            <v>42072457</v>
          </cell>
          <cell r="J292" t="str">
            <v>42072457</v>
          </cell>
          <cell r="K292">
            <v>41000</v>
          </cell>
          <cell r="L292">
            <v>2958465</v>
          </cell>
        </row>
        <row r="293">
          <cell r="B293" t="str">
            <v>ELS33</v>
          </cell>
          <cell r="C293" t="str">
            <v>ELS33A6A</v>
          </cell>
          <cell r="D293" t="str">
            <v>Rochford Station</v>
          </cell>
          <cell r="E293" t="str">
            <v>Rochford Station</v>
          </cell>
          <cell r="F293" t="str">
            <v>ELS33 Rochford Station</v>
          </cell>
          <cell r="G293" t="str">
            <v>F</v>
          </cell>
          <cell r="H293" t="str">
            <v>Force</v>
          </cell>
          <cell r="I293" t="str">
            <v>42072457</v>
          </cell>
          <cell r="J293" t="str">
            <v>42072457</v>
          </cell>
          <cell r="K293">
            <v>41000</v>
          </cell>
          <cell r="L293">
            <v>2958465</v>
          </cell>
        </row>
        <row r="294">
          <cell r="B294" t="str">
            <v>ELS41</v>
          </cell>
          <cell r="C294" t="str">
            <v>ELS41A1A</v>
          </cell>
          <cell r="D294" t="str">
            <v>LPA South - Southend</v>
          </cell>
          <cell r="E294" t="str">
            <v>LPA South - Southend</v>
          </cell>
          <cell r="F294" t="str">
            <v>ELS41 LPA South - Southend</v>
          </cell>
          <cell r="G294" t="str">
            <v>F</v>
          </cell>
          <cell r="H294" t="str">
            <v>Force</v>
          </cell>
          <cell r="I294" t="str">
            <v>42074598</v>
          </cell>
          <cell r="J294" t="str">
            <v>42074598</v>
          </cell>
          <cell r="K294">
            <v>41000</v>
          </cell>
          <cell r="L294">
            <v>2958465</v>
          </cell>
        </row>
        <row r="295">
          <cell r="B295" t="str">
            <v>ELS41</v>
          </cell>
          <cell r="C295" t="str">
            <v>ELS41A4F</v>
          </cell>
          <cell r="D295" t="str">
            <v>LPA South-South'd-CS</v>
          </cell>
          <cell r="E295" t="str">
            <v>LPA South - Southend:  Comm Safety</v>
          </cell>
          <cell r="F295" t="str">
            <v>ELS41 LPA South-South'd-CS</v>
          </cell>
          <cell r="G295" t="str">
            <v>F</v>
          </cell>
          <cell r="H295" t="str">
            <v>Force</v>
          </cell>
          <cell r="I295" t="str">
            <v>42074598</v>
          </cell>
          <cell r="J295" t="str">
            <v>42074598</v>
          </cell>
          <cell r="K295">
            <v>41000</v>
          </cell>
          <cell r="L295">
            <v>2958465</v>
          </cell>
        </row>
        <row r="296">
          <cell r="B296" t="str">
            <v>ELS42</v>
          </cell>
          <cell r="C296" t="str">
            <v>ELS42A6A</v>
          </cell>
          <cell r="D296" t="str">
            <v>Benfleet Station</v>
          </cell>
          <cell r="E296" t="str">
            <v>Benfleet Station</v>
          </cell>
          <cell r="F296" t="str">
            <v>ELS42 Benfleet Station</v>
          </cell>
          <cell r="G296" t="str">
            <v>F</v>
          </cell>
          <cell r="H296" t="str">
            <v>Force</v>
          </cell>
          <cell r="I296" t="str">
            <v>42074598</v>
          </cell>
          <cell r="J296" t="str">
            <v>42074598</v>
          </cell>
          <cell r="K296">
            <v>41000</v>
          </cell>
          <cell r="L296">
            <v>2958465</v>
          </cell>
        </row>
        <row r="297">
          <cell r="B297" t="str">
            <v>ELS43</v>
          </cell>
          <cell r="C297" t="str">
            <v>ELS43A6A</v>
          </cell>
          <cell r="D297" t="str">
            <v>Hadleigh Station</v>
          </cell>
          <cell r="E297" t="str">
            <v>Hadleigh Station</v>
          </cell>
          <cell r="F297" t="str">
            <v>ELS43 Hadleigh Station</v>
          </cell>
          <cell r="G297" t="str">
            <v>F</v>
          </cell>
          <cell r="H297" t="str">
            <v>Force</v>
          </cell>
          <cell r="I297" t="str">
            <v>42074598</v>
          </cell>
          <cell r="J297" t="str">
            <v>42074598</v>
          </cell>
          <cell r="K297">
            <v>41000</v>
          </cell>
          <cell r="L297">
            <v>2958465</v>
          </cell>
        </row>
        <row r="298">
          <cell r="B298" t="str">
            <v>ELS44</v>
          </cell>
          <cell r="C298" t="str">
            <v>ELS44A6A</v>
          </cell>
          <cell r="D298" t="str">
            <v>Canvey Station</v>
          </cell>
          <cell r="E298" t="str">
            <v>Canvey Station</v>
          </cell>
          <cell r="F298" t="str">
            <v>ELS44 Canvey Station</v>
          </cell>
          <cell r="G298" t="str">
            <v>F</v>
          </cell>
          <cell r="H298" t="str">
            <v>Force</v>
          </cell>
          <cell r="I298" t="str">
            <v>42074598</v>
          </cell>
          <cell r="J298" t="str">
            <v>42074598</v>
          </cell>
          <cell r="K298">
            <v>41000</v>
          </cell>
          <cell r="L298">
            <v>2958465</v>
          </cell>
        </row>
        <row r="299">
          <cell r="B299" t="str">
            <v>ELS46</v>
          </cell>
          <cell r="C299" t="str">
            <v>ELS46A6A</v>
          </cell>
          <cell r="D299" t="str">
            <v>Shoebury Station</v>
          </cell>
          <cell r="E299" t="str">
            <v>Shoebury Station</v>
          </cell>
          <cell r="F299" t="str">
            <v>ELS46 Shoebury Station</v>
          </cell>
          <cell r="G299" t="str">
            <v>F</v>
          </cell>
          <cell r="H299" t="str">
            <v>Force</v>
          </cell>
          <cell r="I299" t="str">
            <v>42074598</v>
          </cell>
          <cell r="J299" t="str">
            <v>42074598</v>
          </cell>
          <cell r="K299">
            <v>41000</v>
          </cell>
          <cell r="L299">
            <v>2958465</v>
          </cell>
        </row>
        <row r="300">
          <cell r="B300" t="str">
            <v>ELS47</v>
          </cell>
          <cell r="C300" t="str">
            <v>ELS47A6A</v>
          </cell>
          <cell r="D300" t="str">
            <v>Westcliff Station</v>
          </cell>
          <cell r="E300" t="str">
            <v>Westcliff Station</v>
          </cell>
          <cell r="F300" t="str">
            <v>ELS47 Westcliff Station</v>
          </cell>
          <cell r="G300" t="str">
            <v>F</v>
          </cell>
          <cell r="H300" t="str">
            <v>Force</v>
          </cell>
          <cell r="I300" t="str">
            <v>42074598</v>
          </cell>
          <cell r="J300" t="str">
            <v>42074598</v>
          </cell>
          <cell r="K300">
            <v>41000</v>
          </cell>
          <cell r="L300">
            <v>2958465</v>
          </cell>
        </row>
        <row r="301">
          <cell r="B301" t="str">
            <v>ELS48</v>
          </cell>
          <cell r="C301" t="str">
            <v>ELS48A6A</v>
          </cell>
          <cell r="D301" t="str">
            <v>Leigh Station</v>
          </cell>
          <cell r="E301" t="str">
            <v>Leigh Station</v>
          </cell>
          <cell r="F301" t="str">
            <v>ELS48 Leigh Station</v>
          </cell>
          <cell r="G301" t="str">
            <v>F</v>
          </cell>
          <cell r="H301" t="str">
            <v>Force</v>
          </cell>
          <cell r="I301" t="str">
            <v>42074598</v>
          </cell>
          <cell r="J301" t="str">
            <v>42074598</v>
          </cell>
          <cell r="K301">
            <v>41000</v>
          </cell>
          <cell r="L301">
            <v>2958465</v>
          </cell>
        </row>
        <row r="302">
          <cell r="B302" t="str">
            <v>ELS49</v>
          </cell>
          <cell r="C302" t="str">
            <v>ELS49A6A</v>
          </cell>
          <cell r="D302" t="str">
            <v>Eastwood Station</v>
          </cell>
          <cell r="E302" t="str">
            <v>Eastwood Station</v>
          </cell>
          <cell r="F302" t="str">
            <v>ELS49 Eastwood Station</v>
          </cell>
          <cell r="G302" t="str">
            <v>F</v>
          </cell>
          <cell r="H302" t="str">
            <v>Force</v>
          </cell>
          <cell r="I302" t="str">
            <v>42074598</v>
          </cell>
          <cell r="J302" t="str">
            <v>42074598</v>
          </cell>
          <cell r="K302">
            <v>41000</v>
          </cell>
          <cell r="L302">
            <v>2958465</v>
          </cell>
        </row>
        <row r="303">
          <cell r="B303" t="str">
            <v>ELW11</v>
          </cell>
          <cell r="C303" t="str">
            <v>ELW11A6A</v>
          </cell>
          <cell r="D303" t="str">
            <v>LPA - West CMD Team</v>
          </cell>
          <cell r="E303" t="str">
            <v>LPA - West CMD Team</v>
          </cell>
          <cell r="F303" t="str">
            <v>ELW11 LPA - West CMD Team</v>
          </cell>
          <cell r="G303" t="str">
            <v>F</v>
          </cell>
          <cell r="H303" t="str">
            <v>Force</v>
          </cell>
          <cell r="I303" t="str">
            <v>42074598</v>
          </cell>
          <cell r="J303" t="str">
            <v>42074598</v>
          </cell>
          <cell r="K303">
            <v>41000</v>
          </cell>
          <cell r="L303">
            <v>2958465</v>
          </cell>
        </row>
        <row r="304">
          <cell r="B304" t="str">
            <v>ELW12</v>
          </cell>
          <cell r="C304" t="str">
            <v>ELW12A1A</v>
          </cell>
          <cell r="D304" t="str">
            <v>LPA West - Harlow</v>
          </cell>
          <cell r="E304" t="str">
            <v>LPA West - Harlow</v>
          </cell>
          <cell r="F304" t="str">
            <v>ELW12 LPA West - Harlow</v>
          </cell>
          <cell r="G304" t="str">
            <v>F</v>
          </cell>
          <cell r="H304" t="str">
            <v>Force</v>
          </cell>
          <cell r="I304" t="str">
            <v>42074598</v>
          </cell>
          <cell r="J304" t="str">
            <v>42074598</v>
          </cell>
          <cell r="K304">
            <v>41000</v>
          </cell>
          <cell r="L304">
            <v>2958465</v>
          </cell>
        </row>
        <row r="305">
          <cell r="B305" t="str">
            <v>ELW13</v>
          </cell>
          <cell r="C305" t="str">
            <v>ELW13A6A</v>
          </cell>
          <cell r="D305" t="str">
            <v>Police Houses Harlow</v>
          </cell>
          <cell r="E305" t="str">
            <v>Police Houses Harlow</v>
          </cell>
          <cell r="F305" t="str">
            <v>ELW13 Police Houses Harlow</v>
          </cell>
          <cell r="G305" t="str">
            <v>F</v>
          </cell>
          <cell r="H305" t="str">
            <v>Force</v>
          </cell>
          <cell r="I305" t="str">
            <v>42074598</v>
          </cell>
          <cell r="J305" t="str">
            <v>42074598</v>
          </cell>
          <cell r="K305">
            <v>41000</v>
          </cell>
          <cell r="L305">
            <v>2958465</v>
          </cell>
        </row>
        <row r="306">
          <cell r="B306" t="str">
            <v>ELW14</v>
          </cell>
          <cell r="C306" t="str">
            <v>ELW14A6A</v>
          </cell>
          <cell r="D306" t="str">
            <v>ECC Acq Crime Prog</v>
          </cell>
          <cell r="E306" t="str">
            <v>LPAW ECC Acquisitive Crime Prog</v>
          </cell>
          <cell r="F306" t="str">
            <v>ELW14 ECC Acq Crime Prog</v>
          </cell>
          <cell r="G306" t="str">
            <v>F</v>
          </cell>
          <cell r="H306" t="str">
            <v>Force</v>
          </cell>
          <cell r="I306" t="str">
            <v>42074598</v>
          </cell>
          <cell r="J306" t="str">
            <v>42074598</v>
          </cell>
          <cell r="K306">
            <v>41000</v>
          </cell>
          <cell r="L306">
            <v>2958465</v>
          </cell>
        </row>
        <row r="307">
          <cell r="B307" t="str">
            <v>ELW21</v>
          </cell>
          <cell r="C307" t="str">
            <v>ELW21A1A</v>
          </cell>
          <cell r="D307" t="str">
            <v>LPA West - Brentwood</v>
          </cell>
          <cell r="E307" t="str">
            <v>LPA West - Brentwood</v>
          </cell>
          <cell r="F307" t="str">
            <v>ELW21 LPA West - Brentwood</v>
          </cell>
          <cell r="G307" t="str">
            <v>F</v>
          </cell>
          <cell r="H307" t="str">
            <v>Force</v>
          </cell>
          <cell r="I307" t="str">
            <v>42074598</v>
          </cell>
          <cell r="J307" t="str">
            <v>42074598</v>
          </cell>
          <cell r="K307">
            <v>41000</v>
          </cell>
          <cell r="L307">
            <v>2958465</v>
          </cell>
        </row>
        <row r="308">
          <cell r="B308" t="str">
            <v>ELW21</v>
          </cell>
          <cell r="C308" t="str">
            <v>ELW21A4F</v>
          </cell>
          <cell r="D308" t="str">
            <v>LPA West-Brentw'd-CS</v>
          </cell>
          <cell r="E308" t="str">
            <v>LPA West - Brentwood: Comm Safety</v>
          </cell>
          <cell r="F308" t="str">
            <v>ELW21 LPA West-Brentw'd-CS</v>
          </cell>
          <cell r="G308" t="str">
            <v>F</v>
          </cell>
          <cell r="H308" t="str">
            <v>Force</v>
          </cell>
          <cell r="I308" t="str">
            <v>42074598</v>
          </cell>
          <cell r="J308" t="str">
            <v>42074598</v>
          </cell>
          <cell r="K308">
            <v>41000</v>
          </cell>
          <cell r="L308">
            <v>2958465</v>
          </cell>
        </row>
        <row r="309">
          <cell r="B309" t="str">
            <v>ELW21</v>
          </cell>
          <cell r="C309" t="str">
            <v>ELW21B1A</v>
          </cell>
          <cell r="D309" t="str">
            <v>LPA West-Brent'd-FrC</v>
          </cell>
          <cell r="E309" t="str">
            <v>LPA West - Brentwood:  Front Counter</v>
          </cell>
          <cell r="F309" t="str">
            <v>ELW21 LPA West-Brent'd-FrC</v>
          </cell>
          <cell r="G309" t="str">
            <v>F</v>
          </cell>
          <cell r="H309" t="str">
            <v>Force</v>
          </cell>
          <cell r="I309" t="str">
            <v>42074598</v>
          </cell>
          <cell r="J309" t="str">
            <v>42074598</v>
          </cell>
          <cell r="K309">
            <v>41000</v>
          </cell>
          <cell r="L309">
            <v>2958465</v>
          </cell>
        </row>
        <row r="310">
          <cell r="B310" t="str">
            <v>ELW22</v>
          </cell>
          <cell r="C310" t="str">
            <v>ELW22A6A</v>
          </cell>
          <cell r="D310" t="str">
            <v>Epping Town</v>
          </cell>
          <cell r="E310" t="str">
            <v>Epping Town</v>
          </cell>
          <cell r="F310" t="str">
            <v>ELW22 Epping Town</v>
          </cell>
          <cell r="G310" t="str">
            <v>F</v>
          </cell>
          <cell r="H310" t="str">
            <v>Force</v>
          </cell>
          <cell r="I310" t="str">
            <v>42074598</v>
          </cell>
          <cell r="J310" t="str">
            <v>42074598</v>
          </cell>
          <cell r="K310">
            <v>41000</v>
          </cell>
          <cell r="L310">
            <v>2958465</v>
          </cell>
        </row>
        <row r="311">
          <cell r="B311" t="str">
            <v>ELW23</v>
          </cell>
          <cell r="C311" t="str">
            <v>ELW23A6A</v>
          </cell>
          <cell r="D311" t="str">
            <v>Brentwood North</v>
          </cell>
          <cell r="E311" t="str">
            <v>Brentwood North</v>
          </cell>
          <cell r="F311" t="str">
            <v>ELW23 Brentwood North</v>
          </cell>
          <cell r="G311" t="str">
            <v>F</v>
          </cell>
          <cell r="H311" t="str">
            <v>Force</v>
          </cell>
          <cell r="I311" t="str">
            <v>42074598</v>
          </cell>
          <cell r="J311" t="str">
            <v>42074598</v>
          </cell>
          <cell r="K311">
            <v>41000</v>
          </cell>
          <cell r="L311">
            <v>2958465</v>
          </cell>
        </row>
        <row r="312">
          <cell r="B312" t="str">
            <v>ELW24</v>
          </cell>
          <cell r="C312" t="str">
            <v>ELW24A6A</v>
          </cell>
          <cell r="D312" t="str">
            <v>Waltham Abbey N'hood</v>
          </cell>
          <cell r="E312" t="str">
            <v>Waltham Abbey Neighbourhood</v>
          </cell>
          <cell r="F312" t="str">
            <v>ELW24 Waltham Abbey N'hood</v>
          </cell>
          <cell r="G312" t="str">
            <v>F</v>
          </cell>
          <cell r="H312" t="str">
            <v>Force</v>
          </cell>
          <cell r="I312" t="str">
            <v>42074598</v>
          </cell>
          <cell r="J312" t="str">
            <v>42074598</v>
          </cell>
          <cell r="K312">
            <v>41000</v>
          </cell>
          <cell r="L312">
            <v>2958465</v>
          </cell>
        </row>
        <row r="313">
          <cell r="B313" t="str">
            <v>ELW25</v>
          </cell>
          <cell r="C313" t="str">
            <v>ELW25A6A</v>
          </cell>
          <cell r="D313" t="str">
            <v>Ongar Neighbourhood</v>
          </cell>
          <cell r="E313" t="str">
            <v>Ongar Neighbourhood</v>
          </cell>
          <cell r="F313" t="str">
            <v>ELW25 Ongar Neighbourhood</v>
          </cell>
          <cell r="G313" t="str">
            <v>F</v>
          </cell>
          <cell r="H313" t="str">
            <v>Force</v>
          </cell>
          <cell r="I313" t="str">
            <v>42074598</v>
          </cell>
          <cell r="J313" t="str">
            <v>42074598</v>
          </cell>
          <cell r="K313">
            <v>41000</v>
          </cell>
          <cell r="L313">
            <v>2958465</v>
          </cell>
        </row>
        <row r="314">
          <cell r="B314" t="str">
            <v>ELW26</v>
          </cell>
          <cell r="C314" t="str">
            <v>ELW26A6A</v>
          </cell>
          <cell r="D314" t="str">
            <v>Loughton Neighbourhd</v>
          </cell>
          <cell r="E314" t="str">
            <v>Loughton Neighbourhood</v>
          </cell>
          <cell r="F314" t="str">
            <v>ELW26 Loughton Neighbourhd</v>
          </cell>
          <cell r="G314" t="str">
            <v>F</v>
          </cell>
          <cell r="H314" t="str">
            <v>Force</v>
          </cell>
          <cell r="I314" t="str">
            <v>42074598</v>
          </cell>
          <cell r="J314" t="str">
            <v>42074598</v>
          </cell>
          <cell r="K314">
            <v>41000</v>
          </cell>
          <cell r="L314">
            <v>2958465</v>
          </cell>
        </row>
        <row r="315">
          <cell r="B315" t="str">
            <v>ELW27</v>
          </cell>
          <cell r="C315" t="str">
            <v>ELW27A6A</v>
          </cell>
          <cell r="D315" t="str">
            <v>Chigwell Neighbourhd</v>
          </cell>
          <cell r="E315" t="str">
            <v>Chigwell Neighbourhood</v>
          </cell>
          <cell r="F315" t="str">
            <v>ELW27 Chigwell Neighbourhd</v>
          </cell>
          <cell r="G315" t="str">
            <v>F</v>
          </cell>
          <cell r="H315" t="str">
            <v>Force</v>
          </cell>
          <cell r="I315" t="str">
            <v>42074598</v>
          </cell>
          <cell r="J315" t="str">
            <v>42074598</v>
          </cell>
          <cell r="K315">
            <v>41000</v>
          </cell>
          <cell r="L315">
            <v>2958465</v>
          </cell>
        </row>
        <row r="316">
          <cell r="B316" t="str">
            <v>ELW31</v>
          </cell>
          <cell r="C316" t="str">
            <v>ELW31A1A</v>
          </cell>
          <cell r="D316" t="str">
            <v>Harlow - West. DHQ</v>
          </cell>
          <cell r="E316" t="str">
            <v>Harlow - West. DHQ</v>
          </cell>
          <cell r="F316" t="str">
            <v>ELW31 Harlow - West. DHQ</v>
          </cell>
          <cell r="G316" t="str">
            <v>F</v>
          </cell>
          <cell r="H316" t="str">
            <v>Force</v>
          </cell>
          <cell r="I316" t="str">
            <v>42074598</v>
          </cell>
          <cell r="J316" t="str">
            <v>42074598</v>
          </cell>
          <cell r="K316">
            <v>41000</v>
          </cell>
          <cell r="L316">
            <v>2958465</v>
          </cell>
        </row>
        <row r="317">
          <cell r="B317" t="str">
            <v>ELW31</v>
          </cell>
          <cell r="C317" t="str">
            <v>ELW31A4F</v>
          </cell>
          <cell r="D317" t="str">
            <v>LPA West-Harlow-CS</v>
          </cell>
          <cell r="E317" t="str">
            <v>LPA West - Harlow:  Comm Safety</v>
          </cell>
          <cell r="F317" t="str">
            <v>ELW31 LPA West-Harlow-CS</v>
          </cell>
          <cell r="G317" t="str">
            <v>F</v>
          </cell>
          <cell r="H317" t="str">
            <v>Force</v>
          </cell>
          <cell r="I317" t="str">
            <v>42074598</v>
          </cell>
          <cell r="J317" t="str">
            <v>42074598</v>
          </cell>
          <cell r="K317">
            <v>41000</v>
          </cell>
          <cell r="L317">
            <v>2958465</v>
          </cell>
        </row>
        <row r="318">
          <cell r="B318" t="str">
            <v>ELW31</v>
          </cell>
          <cell r="C318" t="str">
            <v>ELW31B1A</v>
          </cell>
          <cell r="D318" t="str">
            <v>LPA West-Harlow-Fr C</v>
          </cell>
          <cell r="E318" t="str">
            <v>LPA West - Harlow:  Front Counter</v>
          </cell>
          <cell r="F318" t="str">
            <v>ELW31 LPA West-Harlow-Fr C</v>
          </cell>
          <cell r="G318" t="str">
            <v>F</v>
          </cell>
          <cell r="H318" t="str">
            <v>Force</v>
          </cell>
          <cell r="I318" t="str">
            <v>42074598</v>
          </cell>
          <cell r="J318" t="str">
            <v>42074598</v>
          </cell>
          <cell r="K318">
            <v>41000</v>
          </cell>
          <cell r="L318">
            <v>2958465</v>
          </cell>
        </row>
        <row r="319">
          <cell r="B319" t="str">
            <v>ELW32</v>
          </cell>
          <cell r="C319" t="str">
            <v>ELW32A6A</v>
          </cell>
          <cell r="D319" t="str">
            <v>Harlow Station</v>
          </cell>
          <cell r="E319" t="str">
            <v>Harlow Station</v>
          </cell>
          <cell r="F319" t="str">
            <v>ELW32 Harlow Station</v>
          </cell>
          <cell r="G319" t="str">
            <v>F</v>
          </cell>
          <cell r="H319" t="str">
            <v>Force</v>
          </cell>
          <cell r="I319" t="str">
            <v>42074598</v>
          </cell>
          <cell r="J319" t="str">
            <v>42074598</v>
          </cell>
          <cell r="K319">
            <v>41000</v>
          </cell>
          <cell r="L319">
            <v>2958465</v>
          </cell>
        </row>
        <row r="320">
          <cell r="B320" t="str">
            <v>ELW41</v>
          </cell>
          <cell r="C320" t="str">
            <v>ELW41A1A</v>
          </cell>
          <cell r="D320" t="str">
            <v>LPA West - Grays</v>
          </cell>
          <cell r="E320" t="str">
            <v>LPA West - Grays</v>
          </cell>
          <cell r="F320" t="str">
            <v>ELW41 LPA West - Grays</v>
          </cell>
          <cell r="G320" t="str">
            <v>F</v>
          </cell>
          <cell r="H320" t="str">
            <v>Force</v>
          </cell>
          <cell r="I320" t="str">
            <v>42074598</v>
          </cell>
          <cell r="J320" t="str">
            <v>42074598</v>
          </cell>
          <cell r="K320">
            <v>41000</v>
          </cell>
          <cell r="L320">
            <v>2958465</v>
          </cell>
        </row>
        <row r="321">
          <cell r="B321" t="str">
            <v>ELW41</v>
          </cell>
          <cell r="C321" t="str">
            <v>ELW41A4F</v>
          </cell>
          <cell r="D321" t="str">
            <v>LPA West-Grays -CS</v>
          </cell>
          <cell r="E321" t="str">
            <v>LPA West - Grays: Comm Safety</v>
          </cell>
          <cell r="F321" t="str">
            <v>ELW41 LPA West-Grays -CS</v>
          </cell>
          <cell r="G321" t="str">
            <v>F</v>
          </cell>
          <cell r="H321" t="str">
            <v>Force</v>
          </cell>
          <cell r="I321" t="str">
            <v>42074598</v>
          </cell>
          <cell r="J321" t="str">
            <v>42074598</v>
          </cell>
          <cell r="K321">
            <v>41000</v>
          </cell>
          <cell r="L321">
            <v>2958465</v>
          </cell>
        </row>
        <row r="322">
          <cell r="B322" t="str">
            <v>ELW41</v>
          </cell>
          <cell r="C322" t="str">
            <v>ELW41B1A</v>
          </cell>
          <cell r="D322" t="str">
            <v>LPA West-Grays -Fr C</v>
          </cell>
          <cell r="E322" t="str">
            <v>LPA West - Grays:  Front Counter</v>
          </cell>
          <cell r="F322" t="str">
            <v>ELW41 LPA West-Grays -Fr C</v>
          </cell>
          <cell r="G322" t="str">
            <v>F</v>
          </cell>
          <cell r="H322" t="str">
            <v>Force</v>
          </cell>
          <cell r="I322" t="str">
            <v>42074598</v>
          </cell>
          <cell r="J322" t="str">
            <v>42074598</v>
          </cell>
          <cell r="K322">
            <v>41000</v>
          </cell>
          <cell r="L322">
            <v>2958465</v>
          </cell>
        </row>
        <row r="323">
          <cell r="B323" t="str">
            <v>ELW42</v>
          </cell>
          <cell r="C323" t="str">
            <v>ELW42A6A</v>
          </cell>
          <cell r="D323" t="str">
            <v>Grays Station</v>
          </cell>
          <cell r="E323" t="str">
            <v>Grays Station</v>
          </cell>
          <cell r="F323" t="str">
            <v>ELW42 Grays Station</v>
          </cell>
          <cell r="G323" t="str">
            <v>F</v>
          </cell>
          <cell r="H323" t="str">
            <v>Force</v>
          </cell>
          <cell r="I323" t="str">
            <v>42074598</v>
          </cell>
          <cell r="J323" t="str">
            <v>42074598</v>
          </cell>
          <cell r="K323">
            <v>41000</v>
          </cell>
          <cell r="L323">
            <v>2958465</v>
          </cell>
        </row>
        <row r="324">
          <cell r="B324" t="str">
            <v>ELW43</v>
          </cell>
          <cell r="C324" t="str">
            <v>ELW43A6A</v>
          </cell>
          <cell r="D324" t="str">
            <v>Ockendon Station</v>
          </cell>
          <cell r="E324" t="str">
            <v>Ockendon Station</v>
          </cell>
          <cell r="F324" t="str">
            <v>ELW43 Ockendon Station</v>
          </cell>
          <cell r="G324" t="str">
            <v>F</v>
          </cell>
          <cell r="H324" t="str">
            <v>Force</v>
          </cell>
          <cell r="I324" t="str">
            <v>42074598</v>
          </cell>
          <cell r="J324" t="str">
            <v>42074598</v>
          </cell>
          <cell r="K324">
            <v>41000</v>
          </cell>
          <cell r="L324">
            <v>2958465</v>
          </cell>
        </row>
        <row r="325">
          <cell r="B325" t="str">
            <v>ELW44</v>
          </cell>
          <cell r="C325" t="str">
            <v>ELW44A6A</v>
          </cell>
          <cell r="D325" t="str">
            <v>Tilbury Station</v>
          </cell>
          <cell r="E325" t="str">
            <v>Tilbury Station</v>
          </cell>
          <cell r="F325" t="str">
            <v>ELW44 Tilbury Station</v>
          </cell>
          <cell r="G325" t="str">
            <v>F</v>
          </cell>
          <cell r="H325" t="str">
            <v>Force</v>
          </cell>
          <cell r="I325" t="str">
            <v>42074598</v>
          </cell>
          <cell r="J325" t="str">
            <v>42074598</v>
          </cell>
          <cell r="K325">
            <v>41000</v>
          </cell>
          <cell r="L325">
            <v>2958465</v>
          </cell>
        </row>
        <row r="326">
          <cell r="B326" t="str">
            <v>ELW45</v>
          </cell>
          <cell r="C326" t="str">
            <v>ELW45A6A</v>
          </cell>
          <cell r="D326" t="str">
            <v>Corringham Station</v>
          </cell>
          <cell r="E326" t="str">
            <v>Corringham Station</v>
          </cell>
          <cell r="F326" t="str">
            <v>ELW45 Corringham Station</v>
          </cell>
          <cell r="G326" t="str">
            <v>F</v>
          </cell>
          <cell r="H326" t="str">
            <v>Force</v>
          </cell>
          <cell r="I326" t="str">
            <v>42074598</v>
          </cell>
          <cell r="J326" t="str">
            <v>42074598</v>
          </cell>
          <cell r="K326">
            <v>41000</v>
          </cell>
          <cell r="L326">
            <v>2958465</v>
          </cell>
        </row>
        <row r="327">
          <cell r="B327" t="str">
            <v>EMJ11</v>
          </cell>
          <cell r="C327" t="str">
            <v>EMJ11E1A</v>
          </cell>
          <cell r="D327" t="str">
            <v>Major - General Ops</v>
          </cell>
          <cell r="E327" t="str">
            <v>Major Incidents - General Operations</v>
          </cell>
          <cell r="F327" t="str">
            <v>EMJ11 Major - General Ops</v>
          </cell>
          <cell r="G327" t="str">
            <v>F</v>
          </cell>
          <cell r="H327" t="str">
            <v>Force</v>
          </cell>
          <cell r="I327" t="str">
            <v>42074598</v>
          </cell>
          <cell r="J327" t="str">
            <v>42074598</v>
          </cell>
          <cell r="K327">
            <v>41000</v>
          </cell>
          <cell r="L327">
            <v>2958465</v>
          </cell>
        </row>
        <row r="328">
          <cell r="B328" t="str">
            <v>EMJ12</v>
          </cell>
          <cell r="C328" t="str">
            <v>EMJ12E6A</v>
          </cell>
          <cell r="D328" t="str">
            <v>Major - Public Order</v>
          </cell>
          <cell r="E328" t="str">
            <v>Major Incidents - Public Order</v>
          </cell>
          <cell r="F328" t="str">
            <v>EMJ12 Major - Public Order</v>
          </cell>
          <cell r="G328" t="str">
            <v>E</v>
          </cell>
          <cell r="H328" t="str">
            <v>External Grants</v>
          </cell>
          <cell r="I328" t="str">
            <v>42074598</v>
          </cell>
          <cell r="J328" t="str">
            <v>42074598</v>
          </cell>
          <cell r="K328">
            <v>41000</v>
          </cell>
          <cell r="L328">
            <v>2958465</v>
          </cell>
        </row>
        <row r="329">
          <cell r="B329" t="str">
            <v>EMJ13</v>
          </cell>
          <cell r="C329" t="str">
            <v>EMJ13K1A</v>
          </cell>
          <cell r="D329" t="str">
            <v>Major - PSD</v>
          </cell>
          <cell r="E329" t="str">
            <v>Major -  Professional Standards</v>
          </cell>
          <cell r="F329" t="str">
            <v>EMJ13 Major - PSD</v>
          </cell>
          <cell r="G329" t="str">
            <v>F</v>
          </cell>
          <cell r="H329" t="str">
            <v>Force</v>
          </cell>
          <cell r="I329" t="str">
            <v>42074598</v>
          </cell>
          <cell r="J329" t="str">
            <v>42074598</v>
          </cell>
          <cell r="K329">
            <v>41000</v>
          </cell>
          <cell r="L329">
            <v>2958465</v>
          </cell>
        </row>
        <row r="330">
          <cell r="B330" t="str">
            <v>EMJ14</v>
          </cell>
          <cell r="C330" t="str">
            <v>EMJ14I5B</v>
          </cell>
          <cell r="D330" t="str">
            <v>Major - Olympics</v>
          </cell>
          <cell r="E330" t="str">
            <v>Major Incidents - Olympics</v>
          </cell>
          <cell r="F330" t="str">
            <v>EMJ14 Major - Olympics</v>
          </cell>
          <cell r="G330" t="str">
            <v>F</v>
          </cell>
          <cell r="H330" t="str">
            <v>Force</v>
          </cell>
          <cell r="I330" t="str">
            <v>42074598</v>
          </cell>
          <cell r="J330" t="str">
            <v>42074598</v>
          </cell>
          <cell r="K330">
            <v>41000</v>
          </cell>
          <cell r="L330">
            <v>2958465</v>
          </cell>
        </row>
        <row r="331">
          <cell r="B331" t="str">
            <v>EMP11</v>
          </cell>
          <cell r="C331" t="str">
            <v>EMP11K2A</v>
          </cell>
          <cell r="D331" t="str">
            <v>Media &amp; PR</v>
          </cell>
          <cell r="E331" t="str">
            <v>Media &amp; PR</v>
          </cell>
          <cell r="F331" t="str">
            <v>EMP11 Media &amp; PR</v>
          </cell>
          <cell r="G331" t="str">
            <v>F</v>
          </cell>
          <cell r="H331" t="str">
            <v>Force</v>
          </cell>
          <cell r="I331" t="str">
            <v>42074598</v>
          </cell>
          <cell r="J331" t="str">
            <v>42074598</v>
          </cell>
          <cell r="K331">
            <v>41000</v>
          </cell>
          <cell r="L331">
            <v>2958465</v>
          </cell>
        </row>
        <row r="332">
          <cell r="B332" t="str">
            <v>EMP12</v>
          </cell>
          <cell r="C332" t="str">
            <v>EMP12K2A</v>
          </cell>
          <cell r="D332" t="str">
            <v>Press Officer</v>
          </cell>
          <cell r="E332" t="str">
            <v>Press Officer</v>
          </cell>
          <cell r="F332" t="str">
            <v>EMP12 Press Officer</v>
          </cell>
          <cell r="G332" t="str">
            <v>F</v>
          </cell>
          <cell r="H332" t="str">
            <v>Force</v>
          </cell>
          <cell r="I332" t="str">
            <v>42074598</v>
          </cell>
          <cell r="J332" t="str">
            <v>42074598</v>
          </cell>
          <cell r="K332">
            <v>41000</v>
          </cell>
          <cell r="L332">
            <v>2958465</v>
          </cell>
        </row>
        <row r="333">
          <cell r="B333" t="str">
            <v>EMP13</v>
          </cell>
          <cell r="C333" t="str">
            <v>EMP13K2A</v>
          </cell>
          <cell r="D333" t="str">
            <v>TV Unit</v>
          </cell>
          <cell r="E333" t="str">
            <v>TV Unit</v>
          </cell>
          <cell r="F333" t="str">
            <v>EMP13 TV Unit</v>
          </cell>
          <cell r="G333" t="str">
            <v>F</v>
          </cell>
          <cell r="H333" t="str">
            <v>Force</v>
          </cell>
          <cell r="I333" t="str">
            <v>42074598</v>
          </cell>
          <cell r="J333" t="str">
            <v>42074598</v>
          </cell>
          <cell r="K333">
            <v>41000</v>
          </cell>
          <cell r="L333">
            <v>2958465</v>
          </cell>
        </row>
        <row r="334">
          <cell r="B334" t="str">
            <v>EMP14</v>
          </cell>
          <cell r="C334" t="str">
            <v>EMP14K2A</v>
          </cell>
          <cell r="D334" t="str">
            <v>Public Relations</v>
          </cell>
          <cell r="E334" t="str">
            <v>Public Relations</v>
          </cell>
          <cell r="F334" t="str">
            <v>EMP14 Public Relations</v>
          </cell>
          <cell r="G334" t="str">
            <v>F</v>
          </cell>
          <cell r="H334" t="str">
            <v>Force</v>
          </cell>
          <cell r="I334" t="str">
            <v>42074598</v>
          </cell>
          <cell r="J334" t="str">
            <v>42074598</v>
          </cell>
          <cell r="K334">
            <v>41000</v>
          </cell>
          <cell r="L334">
            <v>2958465</v>
          </cell>
        </row>
        <row r="335">
          <cell r="B335" t="str">
            <v>EMP15</v>
          </cell>
          <cell r="C335" t="str">
            <v>EMP15K2A</v>
          </cell>
          <cell r="D335" t="str">
            <v>Publications Unit</v>
          </cell>
          <cell r="E335" t="str">
            <v>Publications Unit</v>
          </cell>
          <cell r="F335" t="str">
            <v>EMP15 Publications Unit</v>
          </cell>
          <cell r="G335" t="str">
            <v>F</v>
          </cell>
          <cell r="H335" t="str">
            <v>Force</v>
          </cell>
          <cell r="I335" t="str">
            <v>42074598</v>
          </cell>
          <cell r="J335" t="str">
            <v>42074598</v>
          </cell>
          <cell r="K335">
            <v>41000</v>
          </cell>
          <cell r="L335">
            <v>2958465</v>
          </cell>
        </row>
        <row r="336">
          <cell r="B336" t="str">
            <v>EMP16</v>
          </cell>
          <cell r="C336" t="str">
            <v>EMP16K2A</v>
          </cell>
          <cell r="D336" t="str">
            <v>Media &amp; Comms</v>
          </cell>
          <cell r="E336" t="str">
            <v>Media &amp; Comms</v>
          </cell>
          <cell r="F336" t="str">
            <v>EMP16 Media &amp; Comms</v>
          </cell>
          <cell r="G336" t="str">
            <v>F</v>
          </cell>
          <cell r="H336" t="str">
            <v>Force</v>
          </cell>
          <cell r="I336" t="str">
            <v>42074598</v>
          </cell>
          <cell r="J336" t="str">
            <v>42074598</v>
          </cell>
          <cell r="K336">
            <v>41000</v>
          </cell>
          <cell r="L336">
            <v>2958465</v>
          </cell>
        </row>
        <row r="337">
          <cell r="B337" t="str">
            <v>EMP17</v>
          </cell>
          <cell r="C337" t="str">
            <v>EMP17K2A</v>
          </cell>
          <cell r="D337" t="str">
            <v>Internet Webmaster</v>
          </cell>
          <cell r="E337" t="str">
            <v>Internet Webmaster</v>
          </cell>
          <cell r="F337" t="str">
            <v>EMP17 Internet Webmaster</v>
          </cell>
          <cell r="G337" t="str">
            <v>F</v>
          </cell>
          <cell r="H337" t="str">
            <v>Force</v>
          </cell>
          <cell r="I337" t="str">
            <v>42074598</v>
          </cell>
          <cell r="J337" t="str">
            <v>42074598</v>
          </cell>
          <cell r="K337">
            <v>41000</v>
          </cell>
          <cell r="L337">
            <v>2958465</v>
          </cell>
        </row>
        <row r="338">
          <cell r="B338" t="str">
            <v>EMP18</v>
          </cell>
          <cell r="C338" t="str">
            <v>EMP18K2A</v>
          </cell>
          <cell r="D338" t="str">
            <v>EP Museum Curator</v>
          </cell>
          <cell r="E338" t="str">
            <v>EP Museum Curator</v>
          </cell>
          <cell r="F338" t="str">
            <v>EMP18 EP Museum Curator</v>
          </cell>
          <cell r="G338" t="str">
            <v>E</v>
          </cell>
          <cell r="H338" t="str">
            <v>External Grants</v>
          </cell>
          <cell r="I338" t="str">
            <v>42074598</v>
          </cell>
          <cell r="J338" t="str">
            <v>42074598</v>
          </cell>
          <cell r="K338">
            <v>41000</v>
          </cell>
          <cell r="L338">
            <v>2958465</v>
          </cell>
        </row>
        <row r="339">
          <cell r="B339" t="str">
            <v>EMU11</v>
          </cell>
          <cell r="C339" t="str">
            <v>EMU11E4A</v>
          </cell>
          <cell r="D339" t="str">
            <v>Marine</v>
          </cell>
          <cell r="E339" t="str">
            <v>Marine</v>
          </cell>
          <cell r="F339" t="str">
            <v>EMU11 Marine</v>
          </cell>
          <cell r="G339" t="str">
            <v>F</v>
          </cell>
          <cell r="H339" t="str">
            <v>Force</v>
          </cell>
          <cell r="I339" t="str">
            <v>42074598</v>
          </cell>
          <cell r="J339" t="str">
            <v>42074598</v>
          </cell>
          <cell r="K339">
            <v>41000</v>
          </cell>
          <cell r="L339">
            <v>2958465</v>
          </cell>
        </row>
        <row r="340">
          <cell r="B340" t="str">
            <v>EMU12</v>
          </cell>
          <cell r="C340" t="str">
            <v>EMU12E4A</v>
          </cell>
          <cell r="D340" t="str">
            <v>Burnham Marine Unit</v>
          </cell>
          <cell r="E340" t="str">
            <v>Burnham Marine Unit</v>
          </cell>
          <cell r="F340" t="str">
            <v>EMU12 Burnham Marine Unit</v>
          </cell>
          <cell r="G340" t="str">
            <v>F</v>
          </cell>
          <cell r="H340" t="str">
            <v>Force</v>
          </cell>
          <cell r="I340" t="str">
            <v>42074598</v>
          </cell>
          <cell r="J340" t="str">
            <v>42074598</v>
          </cell>
          <cell r="K340">
            <v>41000</v>
          </cell>
          <cell r="L340">
            <v>2958465</v>
          </cell>
        </row>
        <row r="341">
          <cell r="B341" t="str">
            <v>ENP11</v>
          </cell>
          <cell r="C341" t="str">
            <v>ENP11A5A</v>
          </cell>
          <cell r="D341" t="str">
            <v>Terri. Policing Dept</v>
          </cell>
          <cell r="E341" t="str">
            <v>Territorial Policing Dept</v>
          </cell>
          <cell r="F341" t="str">
            <v>ENP11 Terri. Policing Dept</v>
          </cell>
          <cell r="G341" t="str">
            <v>F</v>
          </cell>
          <cell r="H341" t="str">
            <v>Force</v>
          </cell>
          <cell r="I341" t="str">
            <v>42074598</v>
          </cell>
          <cell r="J341" t="str">
            <v>42074598</v>
          </cell>
          <cell r="K341">
            <v>41000</v>
          </cell>
          <cell r="L341">
            <v>2958465</v>
          </cell>
        </row>
        <row r="342">
          <cell r="B342" t="str">
            <v>ENP12</v>
          </cell>
          <cell r="C342" t="str">
            <v>ENP12A5A</v>
          </cell>
          <cell r="D342" t="str">
            <v>N'hood Policing</v>
          </cell>
          <cell r="E342" t="str">
            <v>Neighbourhood Policing</v>
          </cell>
          <cell r="F342" t="str">
            <v>ENP12 N'hood Policing</v>
          </cell>
          <cell r="G342" t="str">
            <v>F</v>
          </cell>
          <cell r="H342" t="str">
            <v>Force</v>
          </cell>
          <cell r="I342" t="str">
            <v>42074598</v>
          </cell>
          <cell r="J342" t="str">
            <v>42074598</v>
          </cell>
          <cell r="K342">
            <v>41000</v>
          </cell>
          <cell r="L342">
            <v>2958465</v>
          </cell>
        </row>
        <row r="343">
          <cell r="B343" t="str">
            <v>ENP21</v>
          </cell>
          <cell r="C343" t="str">
            <v>ENP21A5A</v>
          </cell>
          <cell r="D343" t="str">
            <v>YOT - New Essex</v>
          </cell>
          <cell r="E343" t="str">
            <v>YOT - New Essex</v>
          </cell>
          <cell r="F343" t="str">
            <v>ENP21 YOT - New Essex</v>
          </cell>
          <cell r="G343" t="str">
            <v>F</v>
          </cell>
          <cell r="H343" t="str">
            <v>Force</v>
          </cell>
          <cell r="I343" t="str">
            <v>42074598</v>
          </cell>
          <cell r="J343" t="str">
            <v>42074598</v>
          </cell>
          <cell r="K343">
            <v>41000</v>
          </cell>
          <cell r="L343">
            <v>2958465</v>
          </cell>
        </row>
        <row r="344">
          <cell r="B344" t="str">
            <v>ENP22</v>
          </cell>
          <cell r="C344" t="str">
            <v>ENP22A5A</v>
          </cell>
          <cell r="D344" t="str">
            <v>YOT - Southend</v>
          </cell>
          <cell r="E344" t="str">
            <v>YOT - Southend</v>
          </cell>
          <cell r="F344" t="str">
            <v>ENP22 YOT - Southend</v>
          </cell>
          <cell r="G344" t="str">
            <v>F</v>
          </cell>
          <cell r="H344" t="str">
            <v>Force</v>
          </cell>
          <cell r="I344" t="str">
            <v>42074598</v>
          </cell>
          <cell r="J344" t="str">
            <v>42074598</v>
          </cell>
          <cell r="K344">
            <v>41000</v>
          </cell>
          <cell r="L344">
            <v>2958465</v>
          </cell>
        </row>
        <row r="345">
          <cell r="B345" t="str">
            <v>ENP23</v>
          </cell>
          <cell r="C345" t="str">
            <v>ENP23A5A</v>
          </cell>
          <cell r="D345" t="str">
            <v>YOT - Thurrock</v>
          </cell>
          <cell r="E345" t="str">
            <v>YOT - Thurrock</v>
          </cell>
          <cell r="F345" t="str">
            <v>ENP23 YOT - Thurrock</v>
          </cell>
          <cell r="G345" t="str">
            <v>F</v>
          </cell>
          <cell r="H345" t="str">
            <v>Force</v>
          </cell>
          <cell r="I345" t="str">
            <v>42074598</v>
          </cell>
          <cell r="J345" t="str">
            <v>42074598</v>
          </cell>
          <cell r="K345">
            <v>41000</v>
          </cell>
          <cell r="L345">
            <v>2958465</v>
          </cell>
        </row>
        <row r="346">
          <cell r="B346" t="str">
            <v>EPB11</v>
          </cell>
          <cell r="C346" t="str">
            <v>EPB11Z01</v>
          </cell>
          <cell r="D346" t="str">
            <v>Insure prov'n claims</v>
          </cell>
          <cell r="E346" t="str">
            <v>Insurance provision claims</v>
          </cell>
          <cell r="F346" t="str">
            <v>EPB11 Insure prov'n claims</v>
          </cell>
          <cell r="G346" t="str">
            <v>F</v>
          </cell>
          <cell r="H346" t="str">
            <v>Force</v>
          </cell>
          <cell r="I346" t="str">
            <v>42074598</v>
          </cell>
          <cell r="J346" t="str">
            <v>42074598</v>
          </cell>
          <cell r="K346">
            <v>41000</v>
          </cell>
          <cell r="L346">
            <v>2958465</v>
          </cell>
        </row>
        <row r="347">
          <cell r="B347" t="str">
            <v>EPB11</v>
          </cell>
          <cell r="C347" t="str">
            <v>EPB11Z02</v>
          </cell>
          <cell r="D347" t="str">
            <v>ICRA Control Account</v>
          </cell>
          <cell r="E347" t="str">
            <v>ICRA Control Account</v>
          </cell>
          <cell r="F347" t="str">
            <v>EPB11 ICRA Control Account</v>
          </cell>
          <cell r="G347" t="str">
            <v>F</v>
          </cell>
          <cell r="H347" t="str">
            <v>Force</v>
          </cell>
          <cell r="I347" t="str">
            <v>42074598</v>
          </cell>
          <cell r="J347" t="str">
            <v>42074598</v>
          </cell>
          <cell r="K347">
            <v>41000</v>
          </cell>
          <cell r="L347">
            <v>2958465</v>
          </cell>
        </row>
        <row r="348">
          <cell r="B348" t="str">
            <v>EPB11</v>
          </cell>
          <cell r="C348" t="str">
            <v>EPB11Z03</v>
          </cell>
          <cell r="D348" t="str">
            <v>Insurance Provision</v>
          </cell>
          <cell r="E348" t="str">
            <v>Insurance Provision</v>
          </cell>
          <cell r="F348" t="str">
            <v>EPB11 Insurance Provision</v>
          </cell>
          <cell r="G348" t="str">
            <v>F</v>
          </cell>
          <cell r="H348" t="str">
            <v>Force</v>
          </cell>
          <cell r="I348" t="str">
            <v>42074598</v>
          </cell>
          <cell r="J348" t="str">
            <v>42074598</v>
          </cell>
          <cell r="K348">
            <v>41000</v>
          </cell>
          <cell r="L348">
            <v>2958465</v>
          </cell>
        </row>
        <row r="349">
          <cell r="B349" t="str">
            <v>EPB12</v>
          </cell>
          <cell r="C349" t="str">
            <v>EPB12P01</v>
          </cell>
          <cell r="D349" t="str">
            <v>PO Pay Deductions</v>
          </cell>
          <cell r="E349" t="str">
            <v>Police Officer Pay Deductions</v>
          </cell>
          <cell r="F349" t="str">
            <v>EPB12 PO Pay Deductions</v>
          </cell>
          <cell r="G349" t="str">
            <v>F</v>
          </cell>
          <cell r="H349" t="str">
            <v>Force</v>
          </cell>
          <cell r="I349" t="str">
            <v>42074598</v>
          </cell>
          <cell r="J349" t="str">
            <v>42074598</v>
          </cell>
          <cell r="K349">
            <v>41000</v>
          </cell>
          <cell r="L349">
            <v>2958465</v>
          </cell>
        </row>
        <row r="350">
          <cell r="B350" t="str">
            <v>EPB12</v>
          </cell>
          <cell r="C350" t="str">
            <v>EPB12P02</v>
          </cell>
          <cell r="D350" t="str">
            <v>PSE Pay Deductions</v>
          </cell>
          <cell r="E350" t="str">
            <v>Police Staff Pay Deductions</v>
          </cell>
          <cell r="F350" t="str">
            <v>EPB12 PSE Pay Deductions</v>
          </cell>
          <cell r="G350" t="str">
            <v>F</v>
          </cell>
          <cell r="H350" t="str">
            <v>Force</v>
          </cell>
          <cell r="I350" t="str">
            <v>42074598</v>
          </cell>
          <cell r="J350" t="str">
            <v>42074598</v>
          </cell>
          <cell r="K350">
            <v>41000</v>
          </cell>
          <cell r="L350">
            <v>2958465</v>
          </cell>
        </row>
        <row r="351">
          <cell r="B351" t="str">
            <v>EPB12</v>
          </cell>
          <cell r="C351" t="str">
            <v>EPB12P03</v>
          </cell>
          <cell r="D351" t="str">
            <v>Pen Pay Deductions</v>
          </cell>
          <cell r="E351" t="str">
            <v>Pensioner Pay Deductions</v>
          </cell>
          <cell r="F351" t="str">
            <v>EPB12 Pen Pay Deductions</v>
          </cell>
          <cell r="G351" t="str">
            <v>F</v>
          </cell>
          <cell r="H351" t="str">
            <v>Force</v>
          </cell>
          <cell r="I351" t="str">
            <v>42074598</v>
          </cell>
          <cell r="J351" t="str">
            <v>42074598</v>
          </cell>
          <cell r="K351">
            <v>41000</v>
          </cell>
          <cell r="L351">
            <v>2958465</v>
          </cell>
        </row>
        <row r="352">
          <cell r="B352" t="str">
            <v>EPC11</v>
          </cell>
          <cell r="C352" t="str">
            <v>EPC11M2A</v>
          </cell>
          <cell r="D352" t="str">
            <v>P A Chief Executive</v>
          </cell>
          <cell r="E352" t="str">
            <v>P A Chief Executive</v>
          </cell>
          <cell r="F352" t="str">
            <v>EPC11 P A Chief Executive</v>
          </cell>
          <cell r="G352" t="str">
            <v>P</v>
          </cell>
          <cell r="H352" t="str">
            <v>PCC</v>
          </cell>
          <cell r="I352" t="str">
            <v>42074598</v>
          </cell>
          <cell r="J352" t="str">
            <v>42074598</v>
          </cell>
          <cell r="K352">
            <v>41000</v>
          </cell>
          <cell r="L352">
            <v>2958465</v>
          </cell>
        </row>
        <row r="353">
          <cell r="B353" t="str">
            <v>EPC12</v>
          </cell>
          <cell r="C353" t="str">
            <v>EPC12A6A</v>
          </cell>
          <cell r="D353" t="str">
            <v>PCC Grant &amp; Alloc</v>
          </cell>
          <cell r="E353" t="str">
            <v>PCC Grant &amp; Allocations</v>
          </cell>
          <cell r="F353" t="str">
            <v>EPC12 PCC Grant &amp; Alloc</v>
          </cell>
          <cell r="G353" t="str">
            <v>P</v>
          </cell>
          <cell r="H353" t="str">
            <v>PCC</v>
          </cell>
          <cell r="I353" t="str">
            <v>58111</v>
          </cell>
          <cell r="J353" t="str">
            <v>58111</v>
          </cell>
          <cell r="K353">
            <v>41000</v>
          </cell>
          <cell r="L353">
            <v>2958465</v>
          </cell>
        </row>
        <row r="354">
          <cell r="B354" t="str">
            <v>EPE11</v>
          </cell>
          <cell r="C354" t="str">
            <v>EPE11N5A</v>
          </cell>
          <cell r="D354" t="str">
            <v>Pensions Revenue A/c</v>
          </cell>
          <cell r="E354" t="str">
            <v>Pensions Revenue Account</v>
          </cell>
          <cell r="F354" t="str">
            <v>EPE11 Pensions Revenue A/c</v>
          </cell>
          <cell r="G354" t="str">
            <v>F</v>
          </cell>
          <cell r="H354" t="str">
            <v>Force</v>
          </cell>
          <cell r="I354" t="str">
            <v>42074598</v>
          </cell>
          <cell r="J354" t="str">
            <v>42074598</v>
          </cell>
          <cell r="K354">
            <v>41000</v>
          </cell>
          <cell r="L354">
            <v>2958465</v>
          </cell>
        </row>
        <row r="355">
          <cell r="B355" t="str">
            <v>EPE21</v>
          </cell>
          <cell r="C355" t="str">
            <v>EPE21N5A</v>
          </cell>
          <cell r="D355" t="str">
            <v>Police HO Pension</v>
          </cell>
          <cell r="E355" t="str">
            <v>Police Officer Home Office Pension</v>
          </cell>
          <cell r="F355" t="str">
            <v>EPE21 Police HO Pension</v>
          </cell>
          <cell r="G355" t="str">
            <v>F</v>
          </cell>
          <cell r="H355" t="str">
            <v>Force</v>
          </cell>
          <cell r="I355" t="str">
            <v>42072457</v>
          </cell>
          <cell r="J355" t="str">
            <v>42072457</v>
          </cell>
          <cell r="K355">
            <v>41000</v>
          </cell>
          <cell r="L355">
            <v>2958465</v>
          </cell>
        </row>
        <row r="356">
          <cell r="B356" t="str">
            <v>EPM11</v>
          </cell>
          <cell r="C356" t="str">
            <v>EPM11K5A</v>
          </cell>
          <cell r="D356" t="str">
            <v>Clothing Stores</v>
          </cell>
          <cell r="E356" t="str">
            <v>Clothing Stores</v>
          </cell>
          <cell r="F356" t="str">
            <v>EPM11 Clothing Stores</v>
          </cell>
          <cell r="G356" t="str">
            <v>F</v>
          </cell>
          <cell r="H356" t="str">
            <v>Force</v>
          </cell>
          <cell r="I356" t="str">
            <v>42074598</v>
          </cell>
          <cell r="J356" t="str">
            <v>42074598</v>
          </cell>
          <cell r="K356">
            <v>41000</v>
          </cell>
          <cell r="L356">
            <v>2958465</v>
          </cell>
        </row>
        <row r="357">
          <cell r="B357" t="str">
            <v>EPM12</v>
          </cell>
          <cell r="C357" t="str">
            <v>EPM12K5A</v>
          </cell>
          <cell r="D357" t="str">
            <v>Print Shop</v>
          </cell>
          <cell r="E357" t="str">
            <v>Print Shop</v>
          </cell>
          <cell r="F357" t="str">
            <v>EPM12 Print Shop</v>
          </cell>
          <cell r="G357" t="str">
            <v>F</v>
          </cell>
          <cell r="H357" t="str">
            <v>Force</v>
          </cell>
          <cell r="I357" t="str">
            <v>42074598</v>
          </cell>
          <cell r="J357" t="str">
            <v>42074598</v>
          </cell>
          <cell r="K357">
            <v>41000</v>
          </cell>
          <cell r="L357">
            <v>2958465</v>
          </cell>
        </row>
        <row r="358">
          <cell r="B358" t="str">
            <v>EPM13</v>
          </cell>
          <cell r="C358" t="str">
            <v>EPM13K5A</v>
          </cell>
          <cell r="D358" t="str">
            <v>Force Stock Purchase</v>
          </cell>
          <cell r="E358" t="str">
            <v>Force Stock Purchase</v>
          </cell>
          <cell r="F358" t="str">
            <v>EPM13 Force Stock Purchase</v>
          </cell>
          <cell r="G358" t="str">
            <v>F</v>
          </cell>
          <cell r="H358" t="str">
            <v>Force</v>
          </cell>
          <cell r="I358" t="str">
            <v>42074598</v>
          </cell>
          <cell r="J358" t="str">
            <v>42074598</v>
          </cell>
          <cell r="K358">
            <v>41000</v>
          </cell>
          <cell r="L358">
            <v>2958465</v>
          </cell>
        </row>
        <row r="359">
          <cell r="B359" t="str">
            <v>EPM14</v>
          </cell>
          <cell r="C359" t="str">
            <v>EPM14K5A</v>
          </cell>
          <cell r="D359" t="str">
            <v>General Stores</v>
          </cell>
          <cell r="E359" t="str">
            <v>General Stores</v>
          </cell>
          <cell r="F359" t="str">
            <v>EPM14 General Stores</v>
          </cell>
          <cell r="G359" t="str">
            <v>F</v>
          </cell>
          <cell r="H359" t="str">
            <v>Force</v>
          </cell>
          <cell r="I359" t="str">
            <v>42074598</v>
          </cell>
          <cell r="J359" t="str">
            <v>42074598</v>
          </cell>
          <cell r="K359">
            <v>41000</v>
          </cell>
          <cell r="L359">
            <v>2958465</v>
          </cell>
        </row>
        <row r="360">
          <cell r="B360" t="str">
            <v>EPM15</v>
          </cell>
          <cell r="C360" t="str">
            <v>EPM15K5A</v>
          </cell>
          <cell r="D360" t="str">
            <v>Catering HQ</v>
          </cell>
          <cell r="E360" t="str">
            <v>Catering HQ</v>
          </cell>
          <cell r="F360" t="str">
            <v>EPM15 Catering HQ</v>
          </cell>
          <cell r="G360" t="str">
            <v>F</v>
          </cell>
          <cell r="H360" t="str">
            <v>Force</v>
          </cell>
          <cell r="I360" t="str">
            <v>42074598</v>
          </cell>
          <cell r="J360" t="str">
            <v>42074598</v>
          </cell>
          <cell r="K360">
            <v>41000</v>
          </cell>
          <cell r="L360">
            <v>2958465</v>
          </cell>
        </row>
        <row r="361">
          <cell r="B361" t="str">
            <v>EPM16</v>
          </cell>
          <cell r="C361" t="str">
            <v>EPM16K5A</v>
          </cell>
          <cell r="D361" t="str">
            <v>Purchasing Manager</v>
          </cell>
          <cell r="E361" t="str">
            <v>Purchasing Manager</v>
          </cell>
          <cell r="F361" t="str">
            <v>EPM16 Purchasing Manager</v>
          </cell>
          <cell r="G361" t="str">
            <v>F</v>
          </cell>
          <cell r="H361" t="str">
            <v>Force</v>
          </cell>
          <cell r="I361" t="str">
            <v>42074598</v>
          </cell>
          <cell r="J361" t="str">
            <v>42074598</v>
          </cell>
          <cell r="K361">
            <v>41000</v>
          </cell>
          <cell r="L361">
            <v>2958465</v>
          </cell>
        </row>
        <row r="362">
          <cell r="B362" t="str">
            <v>EPP11</v>
          </cell>
          <cell r="C362" t="str">
            <v>EPP11G6B</v>
          </cell>
          <cell r="D362" t="str">
            <v>Vulnerable People Tm</v>
          </cell>
          <cell r="E362" t="str">
            <v>Vunerable People Team</v>
          </cell>
          <cell r="F362" t="str">
            <v>EPP11 Vulnerable People Tm</v>
          </cell>
          <cell r="G362" t="str">
            <v>F</v>
          </cell>
          <cell r="H362" t="str">
            <v>Force</v>
          </cell>
          <cell r="I362" t="str">
            <v>42074598</v>
          </cell>
          <cell r="J362" t="str">
            <v>42074598</v>
          </cell>
          <cell r="K362">
            <v>41000</v>
          </cell>
          <cell r="L362">
            <v>2958465</v>
          </cell>
        </row>
        <row r="363">
          <cell r="B363" t="str">
            <v>EPP12</v>
          </cell>
          <cell r="C363" t="str">
            <v>EPP12G6C</v>
          </cell>
          <cell r="D363" t="str">
            <v>POLIT</v>
          </cell>
          <cell r="E363" t="str">
            <v>POLIT</v>
          </cell>
          <cell r="F363" t="str">
            <v>EPP12 POLIT</v>
          </cell>
          <cell r="G363" t="str">
            <v>F</v>
          </cell>
          <cell r="H363" t="str">
            <v>Force</v>
          </cell>
          <cell r="I363" t="str">
            <v>42074598</v>
          </cell>
          <cell r="J363" t="str">
            <v>42074598</v>
          </cell>
          <cell r="K363">
            <v>41000</v>
          </cell>
          <cell r="L363">
            <v>2958465</v>
          </cell>
        </row>
        <row r="364">
          <cell r="B364" t="str">
            <v>EPP13</v>
          </cell>
          <cell r="C364" t="str">
            <v>EPP13G6C</v>
          </cell>
          <cell r="D364" t="str">
            <v>CAIT North-Colchest.</v>
          </cell>
          <cell r="E364" t="str">
            <v>CAIT North-Colchester</v>
          </cell>
          <cell r="F364" t="str">
            <v>EPP13 CAIT North-Colchest.</v>
          </cell>
          <cell r="G364" t="str">
            <v>F</v>
          </cell>
          <cell r="H364" t="str">
            <v>Force</v>
          </cell>
          <cell r="I364" t="str">
            <v>42074598</v>
          </cell>
          <cell r="J364" t="str">
            <v>42074598</v>
          </cell>
          <cell r="K364">
            <v>41000</v>
          </cell>
          <cell r="L364">
            <v>2958465</v>
          </cell>
        </row>
        <row r="365">
          <cell r="B365" t="str">
            <v>EPP14</v>
          </cell>
          <cell r="C365" t="str">
            <v>EPP14G6C</v>
          </cell>
          <cell r="D365" t="str">
            <v>CAIT South -Rayleigh</v>
          </cell>
          <cell r="E365" t="str">
            <v>CAIT South -Rayleigh</v>
          </cell>
          <cell r="F365" t="str">
            <v>EPP14 CAIT South -Rayleigh</v>
          </cell>
          <cell r="G365" t="str">
            <v>F</v>
          </cell>
          <cell r="H365" t="str">
            <v>Force</v>
          </cell>
          <cell r="I365" t="str">
            <v>42074598</v>
          </cell>
          <cell r="J365" t="str">
            <v>42074598</v>
          </cell>
          <cell r="K365">
            <v>41000</v>
          </cell>
          <cell r="L365">
            <v>2958465</v>
          </cell>
        </row>
        <row r="366">
          <cell r="B366" t="str">
            <v>EPP15</v>
          </cell>
          <cell r="C366" t="str">
            <v>EPP15G6C</v>
          </cell>
          <cell r="D366" t="str">
            <v>CAIT West -Brentwood</v>
          </cell>
          <cell r="E366" t="str">
            <v>CAIT West -Brentwood</v>
          </cell>
          <cell r="F366" t="str">
            <v>EPP15 CAIT West -Brentwood</v>
          </cell>
          <cell r="G366" t="str">
            <v>F</v>
          </cell>
          <cell r="H366" t="str">
            <v>Force</v>
          </cell>
          <cell r="I366" t="str">
            <v>42074598</v>
          </cell>
          <cell r="J366" t="str">
            <v>42074598</v>
          </cell>
          <cell r="K366">
            <v>41000</v>
          </cell>
          <cell r="L366">
            <v>2958465</v>
          </cell>
        </row>
        <row r="367">
          <cell r="B367" t="str">
            <v>EPP16</v>
          </cell>
          <cell r="C367" t="str">
            <v>EPP16G6C</v>
          </cell>
          <cell r="D367" t="str">
            <v>DAST South -Basildon</v>
          </cell>
          <cell r="E367" t="str">
            <v>DAST South -Basildon</v>
          </cell>
          <cell r="F367" t="str">
            <v>EPP16 DAST South -Basildon</v>
          </cell>
          <cell r="G367" t="str">
            <v>F</v>
          </cell>
          <cell r="H367" t="str">
            <v>Force</v>
          </cell>
          <cell r="I367" t="str">
            <v>42074598</v>
          </cell>
          <cell r="J367" t="str">
            <v>42074598</v>
          </cell>
          <cell r="K367">
            <v>41000</v>
          </cell>
          <cell r="L367">
            <v>2958465</v>
          </cell>
        </row>
        <row r="368">
          <cell r="B368" t="str">
            <v>EPP17</v>
          </cell>
          <cell r="C368" t="str">
            <v>EPP17G6C</v>
          </cell>
          <cell r="D368" t="str">
            <v>DAST West -Brentwood</v>
          </cell>
          <cell r="E368" t="str">
            <v>DAST West -Brentwood</v>
          </cell>
          <cell r="F368" t="str">
            <v>EPP17 DAST West -Brentwood</v>
          </cell>
          <cell r="G368" t="str">
            <v>F</v>
          </cell>
          <cell r="H368" t="str">
            <v>Force</v>
          </cell>
          <cell r="I368" t="str">
            <v>42074598</v>
          </cell>
          <cell r="J368" t="str">
            <v>42074598</v>
          </cell>
          <cell r="K368">
            <v>41000</v>
          </cell>
          <cell r="L368">
            <v>2958465</v>
          </cell>
        </row>
        <row r="369">
          <cell r="B369" t="str">
            <v>EPP18</v>
          </cell>
          <cell r="C369" t="str">
            <v>EPP18G6E</v>
          </cell>
          <cell r="D369" t="str">
            <v>RSO North-Colchester</v>
          </cell>
          <cell r="E369" t="str">
            <v>RSO North-Colchester</v>
          </cell>
          <cell r="F369" t="str">
            <v>EPP18 RSO North-Colchester</v>
          </cell>
          <cell r="G369" t="str">
            <v>F</v>
          </cell>
          <cell r="H369" t="str">
            <v>Force</v>
          </cell>
          <cell r="I369" t="str">
            <v>42074598</v>
          </cell>
          <cell r="J369" t="str">
            <v>42074598</v>
          </cell>
          <cell r="K369">
            <v>41000</v>
          </cell>
          <cell r="L369">
            <v>2958465</v>
          </cell>
        </row>
        <row r="370">
          <cell r="B370" t="str">
            <v>EPP19</v>
          </cell>
          <cell r="C370" t="str">
            <v>EPP19G6E</v>
          </cell>
          <cell r="D370" t="str">
            <v>RSO South - Laindon</v>
          </cell>
          <cell r="E370" t="str">
            <v>RSO South - Laindon</v>
          </cell>
          <cell r="F370" t="str">
            <v>EPP19 RSO South - Laindon</v>
          </cell>
          <cell r="G370" t="str">
            <v>F</v>
          </cell>
          <cell r="H370" t="str">
            <v>Force</v>
          </cell>
          <cell r="I370" t="str">
            <v>42074598</v>
          </cell>
          <cell r="J370" t="str">
            <v>42074598</v>
          </cell>
          <cell r="K370">
            <v>41000</v>
          </cell>
          <cell r="L370">
            <v>2958465</v>
          </cell>
        </row>
        <row r="371">
          <cell r="B371" t="str">
            <v>EPP21</v>
          </cell>
          <cell r="C371" t="str">
            <v>EPP21G1A</v>
          </cell>
          <cell r="D371" t="str">
            <v>Crime Division HQ</v>
          </cell>
          <cell r="E371" t="str">
            <v>Crime Division HQ</v>
          </cell>
          <cell r="F371" t="str">
            <v>EPP21 Crime Division HQ</v>
          </cell>
          <cell r="G371" t="str">
            <v>F</v>
          </cell>
          <cell r="H371" t="str">
            <v>Force</v>
          </cell>
          <cell r="I371" t="str">
            <v>42074598</v>
          </cell>
          <cell r="J371" t="str">
            <v>42074598</v>
          </cell>
          <cell r="K371">
            <v>41000</v>
          </cell>
          <cell r="L371">
            <v>2958465</v>
          </cell>
        </row>
        <row r="372">
          <cell r="B372" t="str">
            <v>EPP21</v>
          </cell>
          <cell r="C372" t="str">
            <v>EPP21G6C</v>
          </cell>
          <cell r="D372" t="str">
            <v>Public Protect. Unit</v>
          </cell>
          <cell r="E372" t="str">
            <v>Public Protection Unit</v>
          </cell>
          <cell r="F372" t="str">
            <v>EPP21 Public Protect. Unit</v>
          </cell>
          <cell r="G372" t="str">
            <v>F</v>
          </cell>
          <cell r="H372" t="str">
            <v>Force</v>
          </cell>
          <cell r="I372" t="str">
            <v>42074598</v>
          </cell>
          <cell r="J372" t="str">
            <v>42074598</v>
          </cell>
          <cell r="K372">
            <v>41000</v>
          </cell>
          <cell r="L372">
            <v>2958465</v>
          </cell>
        </row>
        <row r="373">
          <cell r="B373" t="str">
            <v>EPP22</v>
          </cell>
          <cell r="C373" t="str">
            <v>EPP22G6B</v>
          </cell>
          <cell r="D373" t="str">
            <v>MAPPA</v>
          </cell>
          <cell r="E373" t="str">
            <v>MAPPA</v>
          </cell>
          <cell r="F373" t="str">
            <v>EPP22 MAPPA</v>
          </cell>
          <cell r="G373" t="str">
            <v>F</v>
          </cell>
          <cell r="H373" t="str">
            <v>Force</v>
          </cell>
          <cell r="I373" t="str">
            <v>42074598</v>
          </cell>
          <cell r="J373" t="str">
            <v>42074598</v>
          </cell>
          <cell r="K373">
            <v>41000</v>
          </cell>
          <cell r="L373">
            <v>2958465</v>
          </cell>
        </row>
        <row r="374">
          <cell r="B374" t="str">
            <v>EPP23</v>
          </cell>
          <cell r="C374" t="str">
            <v>EPP23K1B</v>
          </cell>
          <cell r="D374" t="str">
            <v>Vetting Unit- EP</v>
          </cell>
          <cell r="E374" t="str">
            <v>Vetting Unit- Essex Police</v>
          </cell>
          <cell r="F374" t="str">
            <v>EPP23 Vetting Unit- EP</v>
          </cell>
          <cell r="G374" t="str">
            <v>F</v>
          </cell>
          <cell r="H374" t="str">
            <v>Force</v>
          </cell>
          <cell r="I374" t="str">
            <v>42074598</v>
          </cell>
          <cell r="J374" t="str">
            <v>42074598</v>
          </cell>
          <cell r="K374">
            <v>41000</v>
          </cell>
          <cell r="L374">
            <v>2958465</v>
          </cell>
        </row>
        <row r="375">
          <cell r="B375" t="str">
            <v>EPP25</v>
          </cell>
          <cell r="C375" t="str">
            <v>EPP25G6E</v>
          </cell>
          <cell r="D375" t="str">
            <v>Visor</v>
          </cell>
          <cell r="E375" t="str">
            <v>Visor</v>
          </cell>
          <cell r="F375" t="str">
            <v>EPP25 Visor</v>
          </cell>
          <cell r="G375" t="str">
            <v>F</v>
          </cell>
          <cell r="H375" t="str">
            <v>Force</v>
          </cell>
          <cell r="I375" t="str">
            <v>42074598</v>
          </cell>
          <cell r="J375" t="str">
            <v>42074598</v>
          </cell>
          <cell r="K375">
            <v>41000</v>
          </cell>
          <cell r="L375">
            <v>2958465</v>
          </cell>
        </row>
        <row r="376">
          <cell r="B376" t="str">
            <v>EPP31</v>
          </cell>
          <cell r="C376" t="str">
            <v>EPP31G6E</v>
          </cell>
          <cell r="D376" t="str">
            <v>SOIT West -Brentwood</v>
          </cell>
          <cell r="E376" t="str">
            <v>SOIT West -Brentwood</v>
          </cell>
          <cell r="F376" t="str">
            <v>EPP31 SOIT West -Brentwood</v>
          </cell>
          <cell r="G376" t="str">
            <v>F</v>
          </cell>
          <cell r="H376" t="str">
            <v>Force</v>
          </cell>
          <cell r="I376" t="str">
            <v>42074598</v>
          </cell>
          <cell r="J376" t="str">
            <v>42074598</v>
          </cell>
          <cell r="K376">
            <v>41000</v>
          </cell>
          <cell r="L376">
            <v>2958465</v>
          </cell>
        </row>
        <row r="377">
          <cell r="B377" t="str">
            <v>EPP32</v>
          </cell>
          <cell r="C377" t="str">
            <v>EPP32G6E</v>
          </cell>
          <cell r="D377" t="str">
            <v>PP SOIT - HQ</v>
          </cell>
          <cell r="E377" t="str">
            <v>PP SOIT - HQ</v>
          </cell>
          <cell r="F377" t="str">
            <v>EPP32 PP SOIT - HQ</v>
          </cell>
          <cell r="G377" t="str">
            <v>F</v>
          </cell>
          <cell r="H377" t="str">
            <v>Force</v>
          </cell>
          <cell r="I377" t="str">
            <v>42074598</v>
          </cell>
          <cell r="J377" t="str">
            <v>42074598</v>
          </cell>
          <cell r="K377">
            <v>41000</v>
          </cell>
          <cell r="L377">
            <v>2958465</v>
          </cell>
        </row>
        <row r="378">
          <cell r="B378" t="str">
            <v>EPP33</v>
          </cell>
          <cell r="C378" t="str">
            <v>EPP33G6E</v>
          </cell>
          <cell r="D378" t="str">
            <v>SOIT South -Rayleigh</v>
          </cell>
          <cell r="E378" t="str">
            <v>SOIT South -Rayleigh</v>
          </cell>
          <cell r="F378" t="str">
            <v>EPP33 SOIT South -Rayleigh</v>
          </cell>
          <cell r="G378" t="str">
            <v>F</v>
          </cell>
          <cell r="H378" t="str">
            <v>Force</v>
          </cell>
          <cell r="I378" t="str">
            <v>42074598</v>
          </cell>
          <cell r="J378" t="str">
            <v>42074598</v>
          </cell>
          <cell r="K378">
            <v>41000</v>
          </cell>
          <cell r="L378">
            <v>2958465</v>
          </cell>
        </row>
        <row r="379">
          <cell r="B379" t="str">
            <v>EPP34</v>
          </cell>
          <cell r="C379" t="str">
            <v>EPP34G6E</v>
          </cell>
          <cell r="D379" t="str">
            <v>SOIT North-Colcheste</v>
          </cell>
          <cell r="E379" t="str">
            <v>SOIT North-Colchester</v>
          </cell>
          <cell r="F379" t="str">
            <v>EPP34 SOIT North-Colcheste</v>
          </cell>
          <cell r="G379" t="str">
            <v>F</v>
          </cell>
          <cell r="H379" t="str">
            <v>Force</v>
          </cell>
          <cell r="I379" t="str">
            <v>42074598</v>
          </cell>
          <cell r="J379" t="str">
            <v>42074598</v>
          </cell>
          <cell r="K379">
            <v>41000</v>
          </cell>
          <cell r="L379">
            <v>2958465</v>
          </cell>
        </row>
        <row r="380">
          <cell r="B380" t="str">
            <v>EPP41</v>
          </cell>
          <cell r="C380" t="str">
            <v>EPP41G6C</v>
          </cell>
          <cell r="D380" t="str">
            <v>DAST Nth-Colchester</v>
          </cell>
          <cell r="E380" t="str">
            <v>PP DAST North - Colchester</v>
          </cell>
          <cell r="F380" t="str">
            <v>EPP41 DAST Nth-Colchester</v>
          </cell>
          <cell r="G380" t="str">
            <v>F</v>
          </cell>
          <cell r="H380" t="str">
            <v>Force</v>
          </cell>
          <cell r="I380" t="str">
            <v>42074598</v>
          </cell>
          <cell r="J380" t="str">
            <v>42074598</v>
          </cell>
          <cell r="K380">
            <v>41000</v>
          </cell>
          <cell r="L380">
            <v>2958465</v>
          </cell>
        </row>
        <row r="381">
          <cell r="B381" t="str">
            <v>EPP42</v>
          </cell>
          <cell r="C381" t="str">
            <v>EPP42G6C</v>
          </cell>
          <cell r="D381" t="str">
            <v>CAIU HQ</v>
          </cell>
          <cell r="E381" t="str">
            <v>CAIU HQ</v>
          </cell>
          <cell r="F381" t="str">
            <v>EPP42 CAIU HQ</v>
          </cell>
          <cell r="G381" t="str">
            <v>F</v>
          </cell>
          <cell r="H381" t="str">
            <v>Force</v>
          </cell>
          <cell r="I381" t="str">
            <v>42074598</v>
          </cell>
          <cell r="J381" t="str">
            <v>42074598</v>
          </cell>
          <cell r="K381">
            <v>41000</v>
          </cell>
          <cell r="L381">
            <v>2958465</v>
          </cell>
        </row>
        <row r="382">
          <cell r="B382" t="str">
            <v>EPP43</v>
          </cell>
          <cell r="C382" t="str">
            <v>EPP43G6C</v>
          </cell>
          <cell r="D382" t="str">
            <v>CAIU Laindon</v>
          </cell>
          <cell r="E382" t="str">
            <v>CAIU Laindon</v>
          </cell>
          <cell r="F382" t="str">
            <v>EPP43 CAIU Laindon</v>
          </cell>
          <cell r="G382" t="str">
            <v>F</v>
          </cell>
          <cell r="H382" t="str">
            <v>Force</v>
          </cell>
          <cell r="I382" t="str">
            <v>42074598</v>
          </cell>
          <cell r="J382" t="str">
            <v>42074598</v>
          </cell>
          <cell r="K382">
            <v>41000</v>
          </cell>
          <cell r="L382">
            <v>2958465</v>
          </cell>
        </row>
        <row r="383">
          <cell r="B383" t="str">
            <v>EPP44</v>
          </cell>
          <cell r="C383" t="str">
            <v>EPP44G6C</v>
          </cell>
          <cell r="D383" t="str">
            <v>CAIU Chelmsford</v>
          </cell>
          <cell r="E383" t="str">
            <v>CAIU Chelmsford</v>
          </cell>
          <cell r="F383" t="str">
            <v>EPP44 CAIU Chelmsford</v>
          </cell>
          <cell r="G383" t="str">
            <v>F</v>
          </cell>
          <cell r="H383" t="str">
            <v>Force</v>
          </cell>
          <cell r="I383" t="str">
            <v>42074598</v>
          </cell>
          <cell r="J383" t="str">
            <v>42074598</v>
          </cell>
          <cell r="K383">
            <v>41000</v>
          </cell>
          <cell r="L383">
            <v>2958465</v>
          </cell>
        </row>
        <row r="384">
          <cell r="B384" t="str">
            <v>EPP45</v>
          </cell>
          <cell r="C384" t="str">
            <v>EPP45G6C</v>
          </cell>
          <cell r="D384" t="str">
            <v>CAIU Colchester</v>
          </cell>
          <cell r="E384" t="str">
            <v>CAIU Colchester</v>
          </cell>
          <cell r="F384" t="str">
            <v>EPP45 CAIU Colchester</v>
          </cell>
          <cell r="G384" t="str">
            <v>F</v>
          </cell>
          <cell r="H384" t="str">
            <v>Force</v>
          </cell>
          <cell r="I384" t="str">
            <v>42074598</v>
          </cell>
          <cell r="J384" t="str">
            <v>42074598</v>
          </cell>
          <cell r="K384">
            <v>41000</v>
          </cell>
          <cell r="L384">
            <v>2958465</v>
          </cell>
        </row>
        <row r="385">
          <cell r="B385" t="str">
            <v>EPP46</v>
          </cell>
          <cell r="C385" t="str">
            <v>EPP46G6C</v>
          </cell>
          <cell r="D385" t="str">
            <v>CAIU Harlow</v>
          </cell>
          <cell r="E385" t="str">
            <v>CAIU Harlow</v>
          </cell>
          <cell r="F385" t="str">
            <v>EPP46 CAIU Harlow</v>
          </cell>
          <cell r="G385" t="str">
            <v>F</v>
          </cell>
          <cell r="H385" t="str">
            <v>Force</v>
          </cell>
          <cell r="I385" t="str">
            <v>42074598</v>
          </cell>
          <cell r="J385" t="str">
            <v>42074598</v>
          </cell>
          <cell r="K385">
            <v>41000</v>
          </cell>
          <cell r="L385">
            <v>2958465</v>
          </cell>
        </row>
        <row r="386">
          <cell r="B386" t="str">
            <v>EPP47</v>
          </cell>
          <cell r="C386" t="str">
            <v>EPP47G6C</v>
          </cell>
          <cell r="D386" t="str">
            <v>CAIU Rayleigh</v>
          </cell>
          <cell r="E386" t="str">
            <v>CAIU Rayleigh</v>
          </cell>
          <cell r="F386" t="str">
            <v>EPP47 CAIU Rayleigh</v>
          </cell>
          <cell r="G386" t="str">
            <v>F</v>
          </cell>
          <cell r="H386" t="str">
            <v>Force</v>
          </cell>
          <cell r="I386" t="str">
            <v>42074598</v>
          </cell>
          <cell r="J386" t="str">
            <v>42074598</v>
          </cell>
          <cell r="K386">
            <v>41000</v>
          </cell>
          <cell r="L386">
            <v>2958465</v>
          </cell>
        </row>
        <row r="387">
          <cell r="B387" t="str">
            <v>EPP51</v>
          </cell>
          <cell r="C387" t="str">
            <v>EPP51A3A</v>
          </cell>
          <cell r="D387" t="str">
            <v>CID Nth Chelmsford</v>
          </cell>
          <cell r="E387" t="str">
            <v>CID North - Chelmsford</v>
          </cell>
          <cell r="F387" t="str">
            <v>EPP51 CID Nth Chelmsford</v>
          </cell>
          <cell r="G387" t="str">
            <v>F</v>
          </cell>
          <cell r="H387" t="str">
            <v>Force</v>
          </cell>
          <cell r="I387" t="str">
            <v>42074598</v>
          </cell>
          <cell r="J387" t="str">
            <v>42074598</v>
          </cell>
          <cell r="K387">
            <v>41000</v>
          </cell>
          <cell r="L387">
            <v>2958465</v>
          </cell>
        </row>
        <row r="388">
          <cell r="B388" t="str">
            <v>EPP52</v>
          </cell>
          <cell r="C388" t="str">
            <v>EPP52A3A</v>
          </cell>
          <cell r="D388" t="str">
            <v>CID Nth  Colchester</v>
          </cell>
          <cell r="E388" t="str">
            <v>CID North - Colchester</v>
          </cell>
          <cell r="F388" t="str">
            <v>EPP52 CID Nth  Colchester</v>
          </cell>
          <cell r="G388" t="str">
            <v>F</v>
          </cell>
          <cell r="H388" t="str">
            <v>Force</v>
          </cell>
          <cell r="I388" t="str">
            <v>42074598</v>
          </cell>
          <cell r="J388" t="str">
            <v>42074598</v>
          </cell>
          <cell r="K388">
            <v>41000</v>
          </cell>
          <cell r="L388">
            <v>2958465</v>
          </cell>
        </row>
        <row r="389">
          <cell r="B389" t="str">
            <v>EPP53</v>
          </cell>
          <cell r="C389" t="str">
            <v>EPP53A3A</v>
          </cell>
          <cell r="D389" t="str">
            <v>CID Nth Clacton</v>
          </cell>
          <cell r="E389" t="str">
            <v>CID North - Clacton</v>
          </cell>
          <cell r="F389" t="str">
            <v>EPP53 CID Nth Clacton</v>
          </cell>
          <cell r="G389" t="str">
            <v>F</v>
          </cell>
          <cell r="H389" t="str">
            <v>Force</v>
          </cell>
          <cell r="I389" t="str">
            <v>42074598</v>
          </cell>
          <cell r="J389" t="str">
            <v>42074598</v>
          </cell>
          <cell r="K389">
            <v>41000</v>
          </cell>
          <cell r="L389">
            <v>2958465</v>
          </cell>
        </row>
        <row r="390">
          <cell r="B390" t="str">
            <v>EPP54</v>
          </cell>
          <cell r="C390" t="str">
            <v>EPP54A3A</v>
          </cell>
          <cell r="D390" t="str">
            <v>CID Nth Braintree</v>
          </cell>
          <cell r="E390" t="str">
            <v>CID North - Braintree</v>
          </cell>
          <cell r="F390" t="str">
            <v>EPP54 CID Nth Braintree</v>
          </cell>
          <cell r="G390" t="str">
            <v>F</v>
          </cell>
          <cell r="H390" t="str">
            <v>Force</v>
          </cell>
          <cell r="I390" t="str">
            <v>42074598</v>
          </cell>
          <cell r="J390" t="str">
            <v>42074598</v>
          </cell>
          <cell r="K390">
            <v>41000</v>
          </cell>
          <cell r="L390">
            <v>2958465</v>
          </cell>
        </row>
        <row r="391">
          <cell r="B391" t="str">
            <v>EPP55</v>
          </cell>
          <cell r="C391" t="str">
            <v>EPP55A3A</v>
          </cell>
          <cell r="D391" t="str">
            <v>CID Sth - Southend</v>
          </cell>
          <cell r="E391" t="str">
            <v>CID South - Southend</v>
          </cell>
          <cell r="F391" t="str">
            <v>EPP55 CID Sth - Southend</v>
          </cell>
          <cell r="G391" t="str">
            <v>F</v>
          </cell>
          <cell r="H391" t="str">
            <v>Force</v>
          </cell>
          <cell r="I391" t="str">
            <v>42074598</v>
          </cell>
          <cell r="J391" t="str">
            <v>42074598</v>
          </cell>
          <cell r="K391">
            <v>41000</v>
          </cell>
          <cell r="L391">
            <v>2958465</v>
          </cell>
        </row>
        <row r="392">
          <cell r="B392" t="str">
            <v>EPP56</v>
          </cell>
          <cell r="C392" t="str">
            <v>EPP56A3A</v>
          </cell>
          <cell r="D392" t="str">
            <v>CID Sth  Basildon</v>
          </cell>
          <cell r="E392" t="str">
            <v>CID South - Basildon</v>
          </cell>
          <cell r="F392" t="str">
            <v>EPP56 CID Sth  Basildon</v>
          </cell>
          <cell r="G392" t="str">
            <v>F</v>
          </cell>
          <cell r="H392" t="str">
            <v>Force</v>
          </cell>
          <cell r="I392" t="str">
            <v>42074598</v>
          </cell>
          <cell r="J392" t="str">
            <v>42074598</v>
          </cell>
          <cell r="K392">
            <v>41000</v>
          </cell>
          <cell r="L392">
            <v>2958465</v>
          </cell>
        </row>
        <row r="393">
          <cell r="B393" t="str">
            <v>EPP57</v>
          </cell>
          <cell r="C393" t="str">
            <v>EPP57A3A</v>
          </cell>
          <cell r="D393" t="str">
            <v>CID Sth Rayleigh</v>
          </cell>
          <cell r="E393" t="str">
            <v>CID South - Rayleigh</v>
          </cell>
          <cell r="F393" t="str">
            <v>EPP57 CID Sth Rayleigh</v>
          </cell>
          <cell r="G393" t="str">
            <v>F</v>
          </cell>
          <cell r="H393" t="str">
            <v>Force</v>
          </cell>
          <cell r="I393" t="str">
            <v>42074598</v>
          </cell>
          <cell r="J393" t="str">
            <v>42074598</v>
          </cell>
          <cell r="K393">
            <v>41000</v>
          </cell>
          <cell r="L393">
            <v>2958465</v>
          </cell>
        </row>
        <row r="394">
          <cell r="B394" t="str">
            <v>EPP61</v>
          </cell>
          <cell r="C394" t="str">
            <v>EPP61A3A</v>
          </cell>
          <cell r="D394" t="str">
            <v>CID West - Harlow</v>
          </cell>
          <cell r="E394" t="str">
            <v>CID West - Harlow</v>
          </cell>
          <cell r="F394" t="str">
            <v>EPP61 CID West - Harlow</v>
          </cell>
          <cell r="G394" t="str">
            <v>F</v>
          </cell>
          <cell r="H394" t="str">
            <v>Force</v>
          </cell>
          <cell r="I394" t="str">
            <v>42074598</v>
          </cell>
          <cell r="J394" t="str">
            <v>42074598</v>
          </cell>
          <cell r="K394">
            <v>41000</v>
          </cell>
          <cell r="L394">
            <v>2958465</v>
          </cell>
        </row>
        <row r="395">
          <cell r="B395" t="str">
            <v>EPP62</v>
          </cell>
          <cell r="C395" t="str">
            <v>EPP62A3A</v>
          </cell>
          <cell r="D395" t="str">
            <v>CID West - Brentwood</v>
          </cell>
          <cell r="E395" t="str">
            <v>CID West - Brentwood</v>
          </cell>
          <cell r="F395" t="str">
            <v>EPP62 CID West - Brentwood</v>
          </cell>
          <cell r="G395" t="str">
            <v>F</v>
          </cell>
          <cell r="H395" t="str">
            <v>Force</v>
          </cell>
          <cell r="I395" t="str">
            <v>42074598</v>
          </cell>
          <cell r="J395" t="str">
            <v>42074598</v>
          </cell>
          <cell r="K395">
            <v>41000</v>
          </cell>
          <cell r="L395">
            <v>2958465</v>
          </cell>
        </row>
        <row r="396">
          <cell r="B396" t="str">
            <v>EPP63</v>
          </cell>
          <cell r="C396" t="str">
            <v>EPP63A3A</v>
          </cell>
          <cell r="D396" t="str">
            <v>CID West - Grays</v>
          </cell>
          <cell r="E396" t="str">
            <v>CID West - Grays</v>
          </cell>
          <cell r="F396" t="str">
            <v>EPP63 CID West - Grays</v>
          </cell>
          <cell r="G396" t="str">
            <v>F</v>
          </cell>
          <cell r="H396" t="str">
            <v>Force</v>
          </cell>
          <cell r="I396" t="str">
            <v>42074598</v>
          </cell>
          <cell r="J396" t="str">
            <v>42074598</v>
          </cell>
          <cell r="K396">
            <v>41000</v>
          </cell>
          <cell r="L396">
            <v>2958465</v>
          </cell>
        </row>
        <row r="397">
          <cell r="B397" t="str">
            <v>EPS11</v>
          </cell>
          <cell r="C397" t="str">
            <v>EPS11K1A</v>
          </cell>
          <cell r="D397" t="str">
            <v>Prof Standards</v>
          </cell>
          <cell r="E397" t="str">
            <v>Prof Standards</v>
          </cell>
          <cell r="F397" t="str">
            <v>EPS11 Prof Standards</v>
          </cell>
          <cell r="G397" t="str">
            <v>F</v>
          </cell>
          <cell r="H397" t="str">
            <v>Force</v>
          </cell>
          <cell r="I397" t="str">
            <v>42074598</v>
          </cell>
          <cell r="J397" t="str">
            <v>42074598</v>
          </cell>
          <cell r="K397">
            <v>41000</v>
          </cell>
          <cell r="L397">
            <v>2958465</v>
          </cell>
        </row>
        <row r="398">
          <cell r="B398" t="str">
            <v>EPS12</v>
          </cell>
          <cell r="C398" t="str">
            <v>EPS12K1A</v>
          </cell>
          <cell r="D398" t="str">
            <v>C&amp;D Investigations</v>
          </cell>
          <cell r="E398" t="str">
            <v>C&amp;D Investigations</v>
          </cell>
          <cell r="F398" t="str">
            <v>EPS12 C&amp;D Investigations</v>
          </cell>
          <cell r="G398" t="str">
            <v>F</v>
          </cell>
          <cell r="H398" t="str">
            <v>Force</v>
          </cell>
          <cell r="I398" t="str">
            <v>42074598</v>
          </cell>
          <cell r="J398" t="str">
            <v>42074598</v>
          </cell>
          <cell r="K398">
            <v>41000</v>
          </cell>
          <cell r="L398">
            <v>2958465</v>
          </cell>
        </row>
        <row r="399">
          <cell r="B399" t="str">
            <v>EPS13</v>
          </cell>
          <cell r="C399" t="str">
            <v>EPS13K1A</v>
          </cell>
          <cell r="D399" t="str">
            <v>Internal Enq. Gen.</v>
          </cell>
          <cell r="E399" t="str">
            <v>Internal Enquiries General</v>
          </cell>
          <cell r="F399" t="str">
            <v>EPS13 Internal Enq. Gen.</v>
          </cell>
          <cell r="G399" t="str">
            <v>F</v>
          </cell>
          <cell r="H399" t="str">
            <v>Force</v>
          </cell>
          <cell r="I399" t="str">
            <v>42074598</v>
          </cell>
          <cell r="J399" t="str">
            <v>42074598</v>
          </cell>
          <cell r="K399">
            <v>41000</v>
          </cell>
          <cell r="L399">
            <v>2958465</v>
          </cell>
        </row>
        <row r="400">
          <cell r="B400" t="str">
            <v>ERF11</v>
          </cell>
          <cell r="C400" t="str">
            <v>ERF11K4A</v>
          </cell>
          <cell r="D400" t="str">
            <v>REFORM Programme</v>
          </cell>
          <cell r="E400" t="str">
            <v>REFORM Programme</v>
          </cell>
          <cell r="F400" t="str">
            <v>ERF11 REFORM Programme</v>
          </cell>
          <cell r="G400" t="str">
            <v>F</v>
          </cell>
          <cell r="H400" t="str">
            <v>Force</v>
          </cell>
          <cell r="I400" t="str">
            <v>42074598</v>
          </cell>
          <cell r="J400" t="str">
            <v>42074598</v>
          </cell>
          <cell r="K400">
            <v>41000</v>
          </cell>
          <cell r="L400">
            <v>2958465</v>
          </cell>
        </row>
        <row r="401">
          <cell r="B401" t="str">
            <v>ERF12</v>
          </cell>
          <cell r="C401" t="str">
            <v>ERF12K4A</v>
          </cell>
          <cell r="D401" t="str">
            <v>REFORM - Op Policing</v>
          </cell>
          <cell r="E401" t="str">
            <v>REFORM - Operational Policing</v>
          </cell>
          <cell r="F401" t="str">
            <v>ERF12 REFORM - Op Policing</v>
          </cell>
          <cell r="G401" t="str">
            <v>F</v>
          </cell>
          <cell r="H401" t="str">
            <v>Force</v>
          </cell>
          <cell r="I401" t="str">
            <v>42074598</v>
          </cell>
          <cell r="J401" t="str">
            <v>42074598</v>
          </cell>
          <cell r="K401">
            <v>41000</v>
          </cell>
          <cell r="L401">
            <v>2958465</v>
          </cell>
        </row>
        <row r="402">
          <cell r="B402" t="str">
            <v>ERF13</v>
          </cell>
          <cell r="C402" t="str">
            <v>ERF13K4A</v>
          </cell>
          <cell r="D402" t="str">
            <v>REFORM-Police staff</v>
          </cell>
          <cell r="E402" t="str">
            <v>REFORM - Police Staff</v>
          </cell>
          <cell r="F402" t="str">
            <v>ERF13 REFORM-Police staff</v>
          </cell>
          <cell r="G402" t="str">
            <v>F</v>
          </cell>
          <cell r="H402" t="str">
            <v>Force</v>
          </cell>
          <cell r="I402" t="str">
            <v>42074598</v>
          </cell>
          <cell r="J402" t="str">
            <v>42074598</v>
          </cell>
          <cell r="K402">
            <v>41000</v>
          </cell>
          <cell r="L402">
            <v>2958465</v>
          </cell>
        </row>
        <row r="403">
          <cell r="B403" t="str">
            <v>ERF14</v>
          </cell>
          <cell r="C403" t="str">
            <v>ERF14K4A</v>
          </cell>
          <cell r="D403" t="str">
            <v>REFORM - Estates</v>
          </cell>
          <cell r="E403" t="str">
            <v>REFORM - Estates</v>
          </cell>
          <cell r="F403" t="str">
            <v>ERF14 REFORM - Estates</v>
          </cell>
          <cell r="G403" t="str">
            <v>F</v>
          </cell>
          <cell r="H403" t="str">
            <v>Force</v>
          </cell>
          <cell r="I403" t="str">
            <v>42074598</v>
          </cell>
          <cell r="J403" t="str">
            <v>42074598</v>
          </cell>
          <cell r="K403">
            <v>41000</v>
          </cell>
          <cell r="L403">
            <v>2958465</v>
          </cell>
        </row>
        <row r="404">
          <cell r="B404" t="str">
            <v>ERF15</v>
          </cell>
          <cell r="C404" t="str">
            <v>ERF15K4A</v>
          </cell>
          <cell r="D404" t="str">
            <v>REFORM-AvailabilityR</v>
          </cell>
          <cell r="E404" t="str">
            <v>REFORM - Availability Review</v>
          </cell>
          <cell r="F404" t="str">
            <v>ERF15 REFORM-AvailabilityR</v>
          </cell>
          <cell r="G404" t="str">
            <v>F</v>
          </cell>
          <cell r="H404" t="str">
            <v>Force</v>
          </cell>
          <cell r="I404" t="str">
            <v>42074598</v>
          </cell>
          <cell r="J404" t="str">
            <v>42074598</v>
          </cell>
          <cell r="K404">
            <v>41000</v>
          </cell>
          <cell r="L404">
            <v>2958465</v>
          </cell>
        </row>
        <row r="405">
          <cell r="B405" t="str">
            <v>ERF21</v>
          </cell>
          <cell r="C405" t="str">
            <v>ERF21K4A</v>
          </cell>
          <cell r="D405" t="str">
            <v>REFORM - CJD Project</v>
          </cell>
          <cell r="E405" t="str">
            <v>REFORM - CJD Project</v>
          </cell>
          <cell r="F405" t="str">
            <v>ERF21 REFORM - CJD Project</v>
          </cell>
          <cell r="G405" t="str">
            <v>F</v>
          </cell>
          <cell r="H405" t="str">
            <v>Force</v>
          </cell>
          <cell r="I405" t="str">
            <v>42074598</v>
          </cell>
          <cell r="J405" t="str">
            <v>42074598</v>
          </cell>
          <cell r="K405">
            <v>41000</v>
          </cell>
          <cell r="L405">
            <v>2958465</v>
          </cell>
        </row>
        <row r="406">
          <cell r="B406" t="str">
            <v>ERF22</v>
          </cell>
          <cell r="C406" t="str">
            <v>ERF22K4A</v>
          </cell>
          <cell r="D406" t="str">
            <v>REFORM-Comms Project</v>
          </cell>
          <cell r="E406" t="str">
            <v>REFORM - Comms Project</v>
          </cell>
          <cell r="F406" t="str">
            <v>ERF22 REFORM-Comms Project</v>
          </cell>
          <cell r="G406" t="str">
            <v>F</v>
          </cell>
          <cell r="H406" t="str">
            <v>Force</v>
          </cell>
          <cell r="I406" t="str">
            <v>42074598</v>
          </cell>
          <cell r="J406" t="str">
            <v>42074598</v>
          </cell>
          <cell r="K406">
            <v>41000</v>
          </cell>
          <cell r="L406">
            <v>2958465</v>
          </cell>
        </row>
        <row r="407">
          <cell r="B407" t="str">
            <v>ERF23</v>
          </cell>
          <cell r="C407" t="str">
            <v>ERF23K4A</v>
          </cell>
          <cell r="D407" t="str">
            <v>REFORM - RMU Project</v>
          </cell>
          <cell r="E407" t="str">
            <v>REFORM - RMU Project</v>
          </cell>
          <cell r="F407" t="str">
            <v>ERF23 REFORM - RMU Project</v>
          </cell>
          <cell r="G407" t="str">
            <v>F</v>
          </cell>
          <cell r="H407" t="str">
            <v>Force</v>
          </cell>
          <cell r="I407" t="str">
            <v>42074598</v>
          </cell>
          <cell r="J407" t="str">
            <v>42074598</v>
          </cell>
          <cell r="K407">
            <v>41000</v>
          </cell>
          <cell r="L407">
            <v>2958465</v>
          </cell>
        </row>
        <row r="408">
          <cell r="B408" t="str">
            <v>ERF24</v>
          </cell>
          <cell r="C408" t="str">
            <v>ERF24K4A</v>
          </cell>
          <cell r="D408" t="str">
            <v>REFORM-Estates</v>
          </cell>
          <cell r="E408" t="str">
            <v>REFORM - Estates Rationalisation</v>
          </cell>
          <cell r="F408" t="str">
            <v>ERF24 REFORM-Estates</v>
          </cell>
          <cell r="G408" t="str">
            <v>F</v>
          </cell>
          <cell r="H408" t="str">
            <v>Force</v>
          </cell>
          <cell r="I408" t="str">
            <v>42074598</v>
          </cell>
          <cell r="J408" t="str">
            <v>42074598</v>
          </cell>
          <cell r="K408">
            <v>41000</v>
          </cell>
          <cell r="L408">
            <v>2958465</v>
          </cell>
        </row>
        <row r="409">
          <cell r="B409" t="str">
            <v>ERF25</v>
          </cell>
          <cell r="C409" t="str">
            <v>ERF25K4A</v>
          </cell>
          <cell r="D409" t="str">
            <v>REFORM-RMU Peak Work</v>
          </cell>
          <cell r="E409" t="str">
            <v>REFORM - RMU Peak Work</v>
          </cell>
          <cell r="F409" t="str">
            <v>ERF25 REFORM-RMU Peak Work</v>
          </cell>
          <cell r="G409" t="str">
            <v>F</v>
          </cell>
          <cell r="H409" t="str">
            <v>Force</v>
          </cell>
          <cell r="I409" t="str">
            <v>42074598</v>
          </cell>
          <cell r="J409" t="str">
            <v>42074598</v>
          </cell>
          <cell r="K409">
            <v>41000</v>
          </cell>
          <cell r="L409">
            <v>2958465</v>
          </cell>
        </row>
        <row r="410">
          <cell r="B410" t="str">
            <v>ERF26</v>
          </cell>
          <cell r="C410" t="str">
            <v>ERF26K4A</v>
          </cell>
          <cell r="D410" t="str">
            <v>REFORM-Tech Project</v>
          </cell>
          <cell r="E410" t="str">
            <v>REFORM - Tech Project</v>
          </cell>
          <cell r="F410" t="str">
            <v>ERF26 REFORM-Tech Project</v>
          </cell>
          <cell r="G410" t="str">
            <v>F</v>
          </cell>
          <cell r="H410" t="str">
            <v>Force</v>
          </cell>
          <cell r="I410" t="str">
            <v>42074598</v>
          </cell>
          <cell r="J410" t="str">
            <v>42074598</v>
          </cell>
          <cell r="K410">
            <v>41000</v>
          </cell>
          <cell r="L410">
            <v>2958465</v>
          </cell>
        </row>
        <row r="411">
          <cell r="B411" t="str">
            <v>ERF27</v>
          </cell>
          <cell r="C411" t="str">
            <v>ERF27K4A</v>
          </cell>
          <cell r="D411" t="str">
            <v>REFORM-HR scanning</v>
          </cell>
          <cell r="E411" t="str">
            <v>REFORM - HR scanning project</v>
          </cell>
          <cell r="F411" t="str">
            <v>ERF27 REFORM-HR scanning</v>
          </cell>
          <cell r="G411" t="str">
            <v>F</v>
          </cell>
          <cell r="H411" t="str">
            <v>Force</v>
          </cell>
          <cell r="I411" t="str">
            <v>42074598</v>
          </cell>
          <cell r="J411" t="str">
            <v>42074598</v>
          </cell>
          <cell r="K411">
            <v>41000</v>
          </cell>
          <cell r="L411">
            <v>2958465</v>
          </cell>
        </row>
        <row r="412">
          <cell r="B412" t="str">
            <v>ERF28</v>
          </cell>
          <cell r="C412" t="str">
            <v>ERF28K4A</v>
          </cell>
          <cell r="D412" t="str">
            <v>Jt SSD set up costs</v>
          </cell>
          <cell r="E412" t="str">
            <v>Joint SSD set up costs</v>
          </cell>
          <cell r="F412" t="str">
            <v>ERF28 Jt SSD set up costs</v>
          </cell>
          <cell r="G412" t="str">
            <v>F</v>
          </cell>
          <cell r="H412" t="str">
            <v>Force</v>
          </cell>
          <cell r="I412" t="str">
            <v>42074598</v>
          </cell>
          <cell r="J412" t="str">
            <v>42074598</v>
          </cell>
          <cell r="K412">
            <v>41000</v>
          </cell>
          <cell r="L412">
            <v>2958465</v>
          </cell>
        </row>
        <row r="413">
          <cell r="B413" t="str">
            <v>ERP11</v>
          </cell>
          <cell r="C413" t="str">
            <v>ERP11A4O</v>
          </cell>
          <cell r="D413" t="str">
            <v>FRC Alarms Section</v>
          </cell>
          <cell r="E413" t="str">
            <v>FRC Alarms Section</v>
          </cell>
          <cell r="F413" t="str">
            <v>ERP11 FRC Alarms Section</v>
          </cell>
          <cell r="G413" t="str">
            <v>F</v>
          </cell>
          <cell r="H413" t="str">
            <v>Force</v>
          </cell>
          <cell r="I413" t="str">
            <v>42074598</v>
          </cell>
          <cell r="J413" t="str">
            <v>42074598</v>
          </cell>
          <cell r="K413">
            <v>41000</v>
          </cell>
          <cell r="L413">
            <v>2958465</v>
          </cell>
        </row>
        <row r="414">
          <cell r="B414" t="str">
            <v>ERP11</v>
          </cell>
          <cell r="C414" t="str">
            <v>ERP11A4P</v>
          </cell>
          <cell r="D414" t="str">
            <v>F'arms S/Guns&amp;Explo.</v>
          </cell>
          <cell r="E414" t="str">
            <v>Firearms S/Guns &amp; Explosives</v>
          </cell>
          <cell r="F414" t="str">
            <v>ERP11 F'arms S/Guns&amp;Explo.</v>
          </cell>
          <cell r="G414" t="str">
            <v>F</v>
          </cell>
          <cell r="H414" t="str">
            <v>Force</v>
          </cell>
          <cell r="I414" t="str">
            <v>42074598</v>
          </cell>
          <cell r="J414" t="str">
            <v>42074598</v>
          </cell>
          <cell r="K414">
            <v>41000</v>
          </cell>
          <cell r="L414">
            <v>2958465</v>
          </cell>
        </row>
        <row r="415">
          <cell r="B415" t="str">
            <v>ERP11</v>
          </cell>
          <cell r="C415" t="str">
            <v>ERP11B2A</v>
          </cell>
          <cell r="D415" t="str">
            <v>Information Room</v>
          </cell>
          <cell r="E415" t="str">
            <v>Information Room</v>
          </cell>
          <cell r="F415" t="str">
            <v>ERP11 Information Room</v>
          </cell>
          <cell r="G415" t="str">
            <v>F</v>
          </cell>
          <cell r="H415" t="str">
            <v>Force</v>
          </cell>
          <cell r="I415" t="str">
            <v>42074598</v>
          </cell>
          <cell r="J415" t="str">
            <v>42074598</v>
          </cell>
          <cell r="K415">
            <v>41000</v>
          </cell>
          <cell r="L415">
            <v>2958465</v>
          </cell>
        </row>
        <row r="416">
          <cell r="B416" t="str">
            <v>ERP11</v>
          </cell>
          <cell r="C416" t="str">
            <v>ERP11B4B</v>
          </cell>
          <cell r="D416" t="str">
            <v>Comms-Train &amp; Dev.</v>
          </cell>
          <cell r="E416" t="str">
            <v>Comms - Training &amp; Development</v>
          </cell>
          <cell r="F416" t="str">
            <v>ERP11 Comms-Train &amp; Dev.</v>
          </cell>
          <cell r="G416" t="str">
            <v>F</v>
          </cell>
          <cell r="H416" t="str">
            <v>Force</v>
          </cell>
          <cell r="I416" t="str">
            <v>42074598</v>
          </cell>
          <cell r="J416" t="str">
            <v>42074598</v>
          </cell>
          <cell r="K416">
            <v>41000</v>
          </cell>
          <cell r="L416">
            <v>2958465</v>
          </cell>
        </row>
        <row r="417">
          <cell r="B417" t="str">
            <v>ERP11</v>
          </cell>
          <cell r="C417" t="str">
            <v>ERP11C3B</v>
          </cell>
          <cell r="D417" t="str">
            <v>FRC PNC Support</v>
          </cell>
          <cell r="E417" t="str">
            <v>FRC PNC Support</v>
          </cell>
          <cell r="F417" t="str">
            <v>ERP11 FRC PNC Support</v>
          </cell>
          <cell r="G417" t="str">
            <v>F</v>
          </cell>
          <cell r="H417" t="str">
            <v>Force</v>
          </cell>
          <cell r="I417" t="str">
            <v>42074598</v>
          </cell>
          <cell r="J417" t="str">
            <v>42074598</v>
          </cell>
          <cell r="K417">
            <v>41000</v>
          </cell>
          <cell r="L417">
            <v>2958465</v>
          </cell>
        </row>
        <row r="418">
          <cell r="B418" t="str">
            <v>ERP11</v>
          </cell>
          <cell r="C418" t="str">
            <v>ERP11C4A</v>
          </cell>
          <cell r="D418" t="str">
            <v>Accident Info. Unit</v>
          </cell>
          <cell r="E418" t="str">
            <v>Accident Info. Unit</v>
          </cell>
          <cell r="F418" t="str">
            <v>ERP11 Accident Info. Unit</v>
          </cell>
          <cell r="G418" t="str">
            <v>F</v>
          </cell>
          <cell r="H418" t="str">
            <v>Force</v>
          </cell>
          <cell r="I418" t="str">
            <v>42074598</v>
          </cell>
          <cell r="J418" t="str">
            <v>42074598</v>
          </cell>
          <cell r="K418">
            <v>41000</v>
          </cell>
          <cell r="L418">
            <v>2958465</v>
          </cell>
        </row>
        <row r="419">
          <cell r="B419" t="str">
            <v>ERP11</v>
          </cell>
          <cell r="C419" t="str">
            <v>ERP11D1D</v>
          </cell>
          <cell r="D419" t="str">
            <v>FRC Motorway Control</v>
          </cell>
          <cell r="E419" t="str">
            <v>FRC Motorway Control</v>
          </cell>
          <cell r="F419" t="str">
            <v>ERP11 FRC Motorway Control</v>
          </cell>
          <cell r="G419" t="str">
            <v>F</v>
          </cell>
          <cell r="H419" t="str">
            <v>Force</v>
          </cell>
          <cell r="I419" t="str">
            <v>42072457</v>
          </cell>
          <cell r="J419" t="str">
            <v>42072457</v>
          </cell>
          <cell r="K419">
            <v>41000</v>
          </cell>
          <cell r="L419">
            <v>2958465</v>
          </cell>
        </row>
        <row r="420">
          <cell r="B420" t="str">
            <v>ERP11</v>
          </cell>
          <cell r="C420" t="str">
            <v>ERP11K7A</v>
          </cell>
          <cell r="D420" t="str">
            <v>Reception &amp; Mailroom</v>
          </cell>
          <cell r="E420" t="str">
            <v>Reception &amp; Mailroom</v>
          </cell>
          <cell r="F420" t="str">
            <v>ERP11 Reception &amp; Mailroom</v>
          </cell>
          <cell r="G420" t="str">
            <v>F</v>
          </cell>
          <cell r="H420" t="str">
            <v>Force</v>
          </cell>
          <cell r="I420" t="str">
            <v>42074598</v>
          </cell>
          <cell r="J420" t="str">
            <v>42074598</v>
          </cell>
          <cell r="K420">
            <v>41000</v>
          </cell>
          <cell r="L420">
            <v>2958465</v>
          </cell>
        </row>
        <row r="421">
          <cell r="B421" t="str">
            <v>ERP12</v>
          </cell>
          <cell r="C421" t="str">
            <v>ERP12B2A</v>
          </cell>
          <cell r="D421" t="str">
            <v>Central Switchboard</v>
          </cell>
          <cell r="E421" t="str">
            <v>Central Switchboard</v>
          </cell>
          <cell r="F421" t="str">
            <v>ERP12 Central Switchboard</v>
          </cell>
          <cell r="G421" t="str">
            <v>F</v>
          </cell>
          <cell r="H421" t="str">
            <v>Force</v>
          </cell>
          <cell r="I421" t="str">
            <v>42074598</v>
          </cell>
          <cell r="J421" t="str">
            <v>42074598</v>
          </cell>
          <cell r="K421">
            <v>41000</v>
          </cell>
          <cell r="L421">
            <v>2958465</v>
          </cell>
        </row>
        <row r="422">
          <cell r="B422" t="str">
            <v>ERP13</v>
          </cell>
          <cell r="C422" t="str">
            <v>ERP13B2A</v>
          </cell>
          <cell r="D422" t="str">
            <v>FRC Administration</v>
          </cell>
          <cell r="E422" t="str">
            <v>FRC Administration</v>
          </cell>
          <cell r="F422" t="str">
            <v>ERP13 FRC Administration</v>
          </cell>
          <cell r="G422" t="str">
            <v>F</v>
          </cell>
          <cell r="H422" t="str">
            <v>Force</v>
          </cell>
          <cell r="I422" t="str">
            <v>42074598</v>
          </cell>
          <cell r="J422" t="str">
            <v>42074598</v>
          </cell>
          <cell r="K422">
            <v>41000</v>
          </cell>
          <cell r="L422">
            <v>2958465</v>
          </cell>
        </row>
        <row r="423">
          <cell r="B423" t="str">
            <v>ERP14</v>
          </cell>
          <cell r="C423" t="str">
            <v>ERP14B4B</v>
          </cell>
          <cell r="D423" t="str">
            <v>Cstmr Svc,Qual  Perf</v>
          </cell>
          <cell r="E423" t="str">
            <v>Customer Services, Qual &amp; Performance</v>
          </cell>
          <cell r="F423" t="str">
            <v>ERP14 Cstmr Svc,Qual  Perf</v>
          </cell>
          <cell r="G423" t="str">
            <v>F</v>
          </cell>
          <cell r="H423" t="str">
            <v>Force</v>
          </cell>
          <cell r="I423" t="str">
            <v>42074598</v>
          </cell>
          <cell r="J423" t="str">
            <v>42074598</v>
          </cell>
          <cell r="K423">
            <v>41000</v>
          </cell>
          <cell r="L423">
            <v>2958465</v>
          </cell>
        </row>
        <row r="424">
          <cell r="B424" t="str">
            <v>ERP15</v>
          </cell>
          <cell r="C424" t="str">
            <v>ERP15A4P</v>
          </cell>
          <cell r="D424" t="str">
            <v>F'arms Enq Officers</v>
          </cell>
          <cell r="E424" t="str">
            <v>Firearms Enquiry Officers</v>
          </cell>
          <cell r="F424" t="str">
            <v>ERP15 F'arms Enq Officers</v>
          </cell>
          <cell r="G424" t="str">
            <v>F</v>
          </cell>
          <cell r="H424" t="str">
            <v>Force</v>
          </cell>
          <cell r="I424" t="str">
            <v>42074598</v>
          </cell>
          <cell r="J424" t="str">
            <v>42074598</v>
          </cell>
          <cell r="K424">
            <v>41000</v>
          </cell>
          <cell r="L424">
            <v>2958465</v>
          </cell>
        </row>
        <row r="425">
          <cell r="B425" t="str">
            <v>ERP21</v>
          </cell>
          <cell r="C425" t="str">
            <v>ERP21D1B</v>
          </cell>
          <cell r="D425" t="str">
            <v>Traffic Management</v>
          </cell>
          <cell r="E425" t="str">
            <v>Traffic Management</v>
          </cell>
          <cell r="F425" t="str">
            <v>ERP21 Traffic Management</v>
          </cell>
          <cell r="G425" t="str">
            <v>F</v>
          </cell>
          <cell r="H425" t="str">
            <v>Force</v>
          </cell>
          <cell r="I425" t="str">
            <v>42074598</v>
          </cell>
          <cell r="J425" t="str">
            <v>42074598</v>
          </cell>
          <cell r="K425">
            <v>41000</v>
          </cell>
          <cell r="L425">
            <v>2958465</v>
          </cell>
        </row>
        <row r="426">
          <cell r="B426" t="str">
            <v>ERP21</v>
          </cell>
          <cell r="C426" t="str">
            <v>ERP21D1E</v>
          </cell>
          <cell r="D426" t="str">
            <v>ANPR</v>
          </cell>
          <cell r="E426" t="str">
            <v>ANPR</v>
          </cell>
          <cell r="F426" t="str">
            <v>ERP21 ANPR</v>
          </cell>
          <cell r="G426" t="str">
            <v>F</v>
          </cell>
          <cell r="H426" t="str">
            <v>Force</v>
          </cell>
          <cell r="I426" t="str">
            <v>42072457</v>
          </cell>
          <cell r="J426" t="str">
            <v>42072457</v>
          </cell>
          <cell r="K426">
            <v>41000</v>
          </cell>
          <cell r="L426">
            <v>2958465</v>
          </cell>
        </row>
        <row r="427">
          <cell r="B427" t="str">
            <v>ERP21</v>
          </cell>
          <cell r="C427" t="str">
            <v>ERP21D1F</v>
          </cell>
          <cell r="D427" t="str">
            <v>Accident Invest.Unit</v>
          </cell>
          <cell r="E427" t="str">
            <v>Accident Investigation Unit</v>
          </cell>
          <cell r="F427" t="str">
            <v>ERP21 Accident Invest.Unit</v>
          </cell>
          <cell r="G427" t="str">
            <v>F</v>
          </cell>
          <cell r="H427" t="str">
            <v>Force</v>
          </cell>
          <cell r="I427" t="str">
            <v>42074598</v>
          </cell>
          <cell r="J427" t="str">
            <v>42074598</v>
          </cell>
          <cell r="K427">
            <v>41000</v>
          </cell>
          <cell r="L427">
            <v>2958465</v>
          </cell>
        </row>
        <row r="428">
          <cell r="B428" t="str">
            <v>ERP21</v>
          </cell>
          <cell r="C428" t="str">
            <v>ERP21D3A</v>
          </cell>
          <cell r="D428" t="str">
            <v>Vehicle Rec. Scheme</v>
          </cell>
          <cell r="E428" t="str">
            <v>Vehicle Recovery Scheme</v>
          </cell>
          <cell r="F428" t="str">
            <v>ERP21 Vehicle Rec. Scheme</v>
          </cell>
          <cell r="G428" t="str">
            <v>F</v>
          </cell>
          <cell r="H428" t="str">
            <v>Force</v>
          </cell>
          <cell r="I428" t="str">
            <v>42074598</v>
          </cell>
          <cell r="J428" t="str">
            <v>42074598</v>
          </cell>
          <cell r="K428">
            <v>41000</v>
          </cell>
          <cell r="L428">
            <v>2958465</v>
          </cell>
        </row>
        <row r="429">
          <cell r="B429" t="str">
            <v>ERP21</v>
          </cell>
          <cell r="C429" t="str">
            <v>ERP21D5B</v>
          </cell>
          <cell r="D429" t="str">
            <v>Community Speedwatch</v>
          </cell>
          <cell r="E429" t="str">
            <v>Community Speedwatch</v>
          </cell>
          <cell r="F429" t="str">
            <v>ERP21 Community Speedwatch</v>
          </cell>
          <cell r="G429" t="str">
            <v>F</v>
          </cell>
          <cell r="H429" t="str">
            <v>Force</v>
          </cell>
          <cell r="I429" t="str">
            <v>42074598</v>
          </cell>
          <cell r="J429" t="str">
            <v>42074598</v>
          </cell>
          <cell r="K429">
            <v>41000</v>
          </cell>
          <cell r="L429">
            <v>2958465</v>
          </cell>
        </row>
        <row r="430">
          <cell r="B430" t="str">
            <v>ERP21</v>
          </cell>
          <cell r="C430" t="str">
            <v>ERP21E6A</v>
          </cell>
          <cell r="D430" t="str">
            <v>OPC TSG</v>
          </cell>
          <cell r="E430" t="str">
            <v>OPC TSG</v>
          </cell>
          <cell r="F430" t="str">
            <v>ERP21 OPC TSG</v>
          </cell>
          <cell r="G430" t="str">
            <v>F</v>
          </cell>
          <cell r="H430" t="str">
            <v>Force</v>
          </cell>
          <cell r="I430" t="str">
            <v>42074598</v>
          </cell>
          <cell r="J430" t="str">
            <v>42074598</v>
          </cell>
          <cell r="K430">
            <v>41000</v>
          </cell>
          <cell r="L430">
            <v>2958465</v>
          </cell>
        </row>
        <row r="431">
          <cell r="B431" t="str">
            <v>ERP22</v>
          </cell>
          <cell r="C431" t="str">
            <v>ERP22D1A</v>
          </cell>
          <cell r="D431" t="str">
            <v>Laindon Traffic</v>
          </cell>
          <cell r="E431" t="str">
            <v>Laindon Traffic</v>
          </cell>
          <cell r="F431" t="str">
            <v>ERP22 Laindon Traffic</v>
          </cell>
          <cell r="G431" t="str">
            <v>F</v>
          </cell>
          <cell r="H431" t="str">
            <v>Force</v>
          </cell>
          <cell r="I431" t="str">
            <v>42074598</v>
          </cell>
          <cell r="J431" t="str">
            <v>42074598</v>
          </cell>
          <cell r="K431">
            <v>41000</v>
          </cell>
          <cell r="L431">
            <v>2958465</v>
          </cell>
        </row>
        <row r="432">
          <cell r="B432" t="str">
            <v>ERP23</v>
          </cell>
          <cell r="C432" t="str">
            <v>ERP23A2A</v>
          </cell>
          <cell r="D432" t="str">
            <v>Stanway Response</v>
          </cell>
          <cell r="E432" t="str">
            <v>Stanway Response</v>
          </cell>
          <cell r="F432" t="str">
            <v>ERP23 Stanway Response</v>
          </cell>
          <cell r="G432" t="str">
            <v>F</v>
          </cell>
          <cell r="H432" t="str">
            <v>Force</v>
          </cell>
          <cell r="I432" t="str">
            <v>42074598</v>
          </cell>
          <cell r="J432" t="str">
            <v>42074598</v>
          </cell>
          <cell r="K432">
            <v>41000</v>
          </cell>
          <cell r="L432">
            <v>2958465</v>
          </cell>
        </row>
        <row r="433">
          <cell r="B433" t="str">
            <v>ERP23</v>
          </cell>
          <cell r="C433" t="str">
            <v>ERP23D1A</v>
          </cell>
          <cell r="D433" t="str">
            <v>Stanway Traffic</v>
          </cell>
          <cell r="E433" t="str">
            <v>Stanway Traffic</v>
          </cell>
          <cell r="F433" t="str">
            <v>ERP23 Stanway Traffic</v>
          </cell>
          <cell r="G433" t="str">
            <v>F</v>
          </cell>
          <cell r="H433" t="str">
            <v>Force</v>
          </cell>
          <cell r="I433" t="str">
            <v>42074598</v>
          </cell>
          <cell r="J433" t="str">
            <v>42074598</v>
          </cell>
          <cell r="K433">
            <v>41000</v>
          </cell>
          <cell r="L433">
            <v>2958465</v>
          </cell>
        </row>
        <row r="434">
          <cell r="B434" t="str">
            <v>ERP23</v>
          </cell>
          <cell r="C434" t="str">
            <v>ERP23E5A</v>
          </cell>
          <cell r="D434" t="str">
            <v>Stanway Dogs</v>
          </cell>
          <cell r="E434" t="str">
            <v>Stanway Dogs</v>
          </cell>
          <cell r="F434" t="str">
            <v>ERP23 Stanway Dogs</v>
          </cell>
          <cell r="G434" t="str">
            <v>F</v>
          </cell>
          <cell r="H434" t="str">
            <v>Force</v>
          </cell>
          <cell r="I434" t="str">
            <v>42074598</v>
          </cell>
          <cell r="J434" t="str">
            <v>42074598</v>
          </cell>
          <cell r="K434">
            <v>41000</v>
          </cell>
          <cell r="L434">
            <v>2958465</v>
          </cell>
        </row>
        <row r="435">
          <cell r="B435" t="str">
            <v>ERP24</v>
          </cell>
          <cell r="C435" t="str">
            <v>ERP24A2A</v>
          </cell>
          <cell r="D435" t="str">
            <v>Chigwell Response</v>
          </cell>
          <cell r="E435" t="str">
            <v>Chigwell Response</v>
          </cell>
          <cell r="F435" t="str">
            <v>ERP24 Chigwell Response</v>
          </cell>
          <cell r="G435" t="str">
            <v>F</v>
          </cell>
          <cell r="H435" t="str">
            <v>Force</v>
          </cell>
          <cell r="I435" t="str">
            <v>42074598</v>
          </cell>
          <cell r="J435" t="str">
            <v>42074598</v>
          </cell>
          <cell r="K435">
            <v>41000</v>
          </cell>
          <cell r="L435">
            <v>2958465</v>
          </cell>
        </row>
        <row r="436">
          <cell r="B436" t="str">
            <v>ERP24</v>
          </cell>
          <cell r="C436" t="str">
            <v>ERP24D1A</v>
          </cell>
          <cell r="D436" t="str">
            <v>Chigwell M11 Station</v>
          </cell>
          <cell r="E436" t="str">
            <v>Chigwell M11 Station</v>
          </cell>
          <cell r="F436" t="str">
            <v>ERP24 Chigwell M11 Station</v>
          </cell>
          <cell r="G436" t="str">
            <v>F</v>
          </cell>
          <cell r="H436" t="str">
            <v>Force</v>
          </cell>
          <cell r="I436" t="str">
            <v>42074598</v>
          </cell>
          <cell r="J436" t="str">
            <v>42074598</v>
          </cell>
          <cell r="K436">
            <v>41000</v>
          </cell>
          <cell r="L436">
            <v>2958465</v>
          </cell>
        </row>
        <row r="437">
          <cell r="B437" t="str">
            <v>ERP24</v>
          </cell>
          <cell r="C437" t="str">
            <v>ERP24E5A</v>
          </cell>
          <cell r="D437" t="str">
            <v>Chigwell Dogs</v>
          </cell>
          <cell r="E437" t="str">
            <v>Chigwell Dogs</v>
          </cell>
          <cell r="F437" t="str">
            <v>ERP24 Chigwell Dogs</v>
          </cell>
          <cell r="G437" t="str">
            <v>F</v>
          </cell>
          <cell r="H437" t="str">
            <v>Force</v>
          </cell>
          <cell r="I437" t="str">
            <v>42074598</v>
          </cell>
          <cell r="J437" t="str">
            <v>42074598</v>
          </cell>
          <cell r="K437">
            <v>41000</v>
          </cell>
          <cell r="L437">
            <v>2958465</v>
          </cell>
        </row>
        <row r="438">
          <cell r="B438" t="str">
            <v>ERP25</v>
          </cell>
          <cell r="C438" t="str">
            <v>ERP25A2A</v>
          </cell>
          <cell r="D438" t="str">
            <v>Clacton Resp. &amp; Ptrl</v>
          </cell>
          <cell r="E438" t="str">
            <v>Clacton Response &amp; Patrol</v>
          </cell>
          <cell r="F438" t="str">
            <v>ERP25 Clacton Resp. &amp; Ptrl</v>
          </cell>
          <cell r="G438" t="str">
            <v>F</v>
          </cell>
          <cell r="H438" t="str">
            <v>Force</v>
          </cell>
          <cell r="I438" t="str">
            <v>42074598</v>
          </cell>
          <cell r="J438" t="str">
            <v>42074598</v>
          </cell>
          <cell r="K438">
            <v>41000</v>
          </cell>
          <cell r="L438">
            <v>2958465</v>
          </cell>
        </row>
        <row r="439">
          <cell r="B439" t="str">
            <v>ERP26</v>
          </cell>
          <cell r="C439" t="str">
            <v>ERP26A2A</v>
          </cell>
          <cell r="D439" t="str">
            <v>Grays Resp. &amp; Patrol</v>
          </cell>
          <cell r="E439" t="str">
            <v>Grays Response &amp; Patrol</v>
          </cell>
          <cell r="F439" t="str">
            <v>ERP26 Grays Resp. &amp; Patrol</v>
          </cell>
          <cell r="G439" t="str">
            <v>F</v>
          </cell>
          <cell r="H439" t="str">
            <v>Force</v>
          </cell>
          <cell r="I439" t="str">
            <v>42074598</v>
          </cell>
          <cell r="J439" t="str">
            <v>42074598</v>
          </cell>
          <cell r="K439">
            <v>41000</v>
          </cell>
          <cell r="L439">
            <v>2958465</v>
          </cell>
        </row>
        <row r="440">
          <cell r="B440" t="str">
            <v>ERP27</v>
          </cell>
          <cell r="C440" t="str">
            <v>ERP27A2A</v>
          </cell>
          <cell r="D440" t="str">
            <v>Gt Dunmow Response</v>
          </cell>
          <cell r="E440" t="str">
            <v>Gt Dunmow Response</v>
          </cell>
          <cell r="F440" t="str">
            <v>ERP27 Gt Dunmow Response</v>
          </cell>
          <cell r="G440" t="str">
            <v>F</v>
          </cell>
          <cell r="H440" t="str">
            <v>Force</v>
          </cell>
          <cell r="I440" t="str">
            <v>42074598</v>
          </cell>
          <cell r="J440" t="str">
            <v>42074598</v>
          </cell>
          <cell r="K440">
            <v>41000</v>
          </cell>
          <cell r="L440">
            <v>2958465</v>
          </cell>
        </row>
        <row r="441">
          <cell r="B441" t="str">
            <v>ERP27</v>
          </cell>
          <cell r="C441" t="str">
            <v>ERP27D1A</v>
          </cell>
          <cell r="D441" t="str">
            <v>Dunmow Road Policing</v>
          </cell>
          <cell r="E441" t="str">
            <v>Dunmow Road Policing</v>
          </cell>
          <cell r="F441" t="str">
            <v>ERP27 Dunmow Road Policing</v>
          </cell>
          <cell r="G441" t="str">
            <v>F</v>
          </cell>
          <cell r="H441" t="str">
            <v>Force</v>
          </cell>
          <cell r="I441" t="str">
            <v>42074598</v>
          </cell>
          <cell r="J441" t="str">
            <v>42074598</v>
          </cell>
          <cell r="K441">
            <v>41000</v>
          </cell>
          <cell r="L441">
            <v>2958465</v>
          </cell>
        </row>
        <row r="442">
          <cell r="B442" t="str">
            <v>ERP27</v>
          </cell>
          <cell r="C442" t="str">
            <v>ERP27E5A</v>
          </cell>
          <cell r="D442" t="str">
            <v>Gt Dunmow Dogs</v>
          </cell>
          <cell r="E442" t="str">
            <v>Gt Dunmow Dogs</v>
          </cell>
          <cell r="F442" t="str">
            <v>ERP27 Gt Dunmow Dogs</v>
          </cell>
          <cell r="G442" t="str">
            <v>F</v>
          </cell>
          <cell r="H442" t="str">
            <v>Force</v>
          </cell>
          <cell r="I442" t="str">
            <v>42074598</v>
          </cell>
          <cell r="J442" t="str">
            <v>42074598</v>
          </cell>
          <cell r="K442">
            <v>41000</v>
          </cell>
          <cell r="L442">
            <v>2958465</v>
          </cell>
        </row>
        <row r="443">
          <cell r="B443" t="str">
            <v>ERP28</v>
          </cell>
          <cell r="C443" t="str">
            <v>ERP28A2A</v>
          </cell>
          <cell r="D443" t="str">
            <v>Southend Resp.&amp; Ptrl</v>
          </cell>
          <cell r="E443" t="str">
            <v>Southend Response &amp; Patrol</v>
          </cell>
          <cell r="F443" t="str">
            <v>ERP28 Southend Resp.&amp; Ptrl</v>
          </cell>
          <cell r="G443" t="str">
            <v>F</v>
          </cell>
          <cell r="H443" t="str">
            <v>Force</v>
          </cell>
          <cell r="I443" t="str">
            <v>42074598</v>
          </cell>
          <cell r="J443" t="str">
            <v>42074598</v>
          </cell>
          <cell r="K443">
            <v>41000</v>
          </cell>
          <cell r="L443">
            <v>2958465</v>
          </cell>
        </row>
        <row r="444">
          <cell r="B444" t="str">
            <v>ERP29</v>
          </cell>
          <cell r="C444" t="str">
            <v>ERP29D1A</v>
          </cell>
          <cell r="D444" t="str">
            <v>Administratn Traffic</v>
          </cell>
          <cell r="E444" t="str">
            <v>Administration Traffic</v>
          </cell>
          <cell r="F444" t="str">
            <v>ERP29 Administratn Traffic</v>
          </cell>
          <cell r="G444" t="str">
            <v>F</v>
          </cell>
          <cell r="H444" t="str">
            <v>Force</v>
          </cell>
          <cell r="I444" t="str">
            <v>42074598</v>
          </cell>
          <cell r="J444" t="str">
            <v>42074598</v>
          </cell>
          <cell r="K444">
            <v>41000</v>
          </cell>
          <cell r="L444">
            <v>2958465</v>
          </cell>
        </row>
        <row r="445">
          <cell r="B445" t="str">
            <v>ERP29</v>
          </cell>
          <cell r="C445" t="str">
            <v>ERP29D1B</v>
          </cell>
          <cell r="D445" t="str">
            <v>Traffic OPs Support</v>
          </cell>
          <cell r="E445" t="str">
            <v>Traffic OPs Support</v>
          </cell>
          <cell r="F445" t="str">
            <v>ERP29 Traffic OPs Support</v>
          </cell>
          <cell r="G445" t="str">
            <v>F</v>
          </cell>
          <cell r="H445" t="str">
            <v>Force</v>
          </cell>
          <cell r="I445" t="str">
            <v>42074598</v>
          </cell>
          <cell r="J445" t="str">
            <v>42074598</v>
          </cell>
          <cell r="K445">
            <v>41000</v>
          </cell>
          <cell r="L445">
            <v>2958465</v>
          </cell>
        </row>
        <row r="446">
          <cell r="B446" t="str">
            <v>ERP29</v>
          </cell>
          <cell r="C446" t="str">
            <v>ERP29D1F</v>
          </cell>
          <cell r="D446" t="str">
            <v>Road Collisn Investn</v>
          </cell>
          <cell r="E446" t="str">
            <v>Road Collision Investigation</v>
          </cell>
          <cell r="F446" t="str">
            <v>ERP29 Road Collisn Investn</v>
          </cell>
          <cell r="G446" t="str">
            <v>F</v>
          </cell>
          <cell r="H446" t="str">
            <v>Force</v>
          </cell>
          <cell r="I446" t="str">
            <v>42074598</v>
          </cell>
          <cell r="J446" t="str">
            <v>42074598</v>
          </cell>
          <cell r="K446">
            <v>41000</v>
          </cell>
          <cell r="L446">
            <v>2958465</v>
          </cell>
        </row>
        <row r="447">
          <cell r="B447" t="str">
            <v>ERP31</v>
          </cell>
          <cell r="C447" t="str">
            <v>ERP31A2A</v>
          </cell>
          <cell r="D447" t="str">
            <v>SWF Response/Patrol</v>
          </cell>
          <cell r="E447" t="str">
            <v>SWF Response &amp; Patrol</v>
          </cell>
          <cell r="F447" t="str">
            <v>ERP31 SWF Response/Patrol</v>
          </cell>
          <cell r="G447" t="str">
            <v>F</v>
          </cell>
          <cell r="H447" t="str">
            <v>Force</v>
          </cell>
          <cell r="I447" t="str">
            <v>42074598</v>
          </cell>
          <cell r="J447" t="str">
            <v>42074598</v>
          </cell>
          <cell r="K447">
            <v>41000</v>
          </cell>
          <cell r="L447">
            <v>2958465</v>
          </cell>
        </row>
        <row r="448">
          <cell r="B448" t="str">
            <v>ERP32</v>
          </cell>
          <cell r="C448" t="str">
            <v>ERP32A2A</v>
          </cell>
          <cell r="D448" t="str">
            <v>Laindon Op Sppt Unit</v>
          </cell>
          <cell r="E448" t="str">
            <v>Laindon Operation Support Unit</v>
          </cell>
          <cell r="F448" t="str">
            <v>ERP32 Laindon Op Sppt Unit</v>
          </cell>
          <cell r="G448" t="str">
            <v>F</v>
          </cell>
          <cell r="H448" t="str">
            <v>Force</v>
          </cell>
          <cell r="I448" t="str">
            <v>42074598</v>
          </cell>
          <cell r="J448" t="str">
            <v>42074598</v>
          </cell>
          <cell r="K448">
            <v>41000</v>
          </cell>
          <cell r="L448">
            <v>2958465</v>
          </cell>
        </row>
        <row r="449">
          <cell r="B449" t="str">
            <v>ERP33</v>
          </cell>
          <cell r="C449" t="str">
            <v>ERP33A2A</v>
          </cell>
          <cell r="D449" t="str">
            <v>Stanway Op Sppt Unit</v>
          </cell>
          <cell r="E449" t="str">
            <v>Stanway Operation Support Unit</v>
          </cell>
          <cell r="F449" t="str">
            <v>ERP33 Stanway Op Sppt Unit</v>
          </cell>
          <cell r="G449" t="str">
            <v>F</v>
          </cell>
          <cell r="H449" t="str">
            <v>Force</v>
          </cell>
          <cell r="I449" t="str">
            <v>42074598</v>
          </cell>
          <cell r="J449" t="str">
            <v>42074598</v>
          </cell>
          <cell r="K449">
            <v>41000</v>
          </cell>
          <cell r="L449">
            <v>2958465</v>
          </cell>
        </row>
        <row r="450">
          <cell r="B450" t="str">
            <v>ERP34</v>
          </cell>
          <cell r="C450" t="str">
            <v>ERP34A2A</v>
          </cell>
          <cell r="D450" t="str">
            <v>Chigwell Op Spp Unit</v>
          </cell>
          <cell r="E450" t="str">
            <v>Chigwell Operation Support Unit</v>
          </cell>
          <cell r="F450" t="str">
            <v>ERP34 Chigwell Op Spp Unit</v>
          </cell>
          <cell r="G450" t="str">
            <v>F</v>
          </cell>
          <cell r="H450" t="str">
            <v>Force</v>
          </cell>
          <cell r="I450" t="str">
            <v>42074598</v>
          </cell>
          <cell r="J450" t="str">
            <v>42074598</v>
          </cell>
          <cell r="K450">
            <v>41000</v>
          </cell>
          <cell r="L450">
            <v>2958465</v>
          </cell>
        </row>
        <row r="451">
          <cell r="B451" t="str">
            <v>ERP35</v>
          </cell>
          <cell r="C451" t="str">
            <v>ERP35D1A</v>
          </cell>
          <cell r="D451" t="str">
            <v>Bocking Traffic</v>
          </cell>
          <cell r="E451" t="str">
            <v>Bocking Traffic</v>
          </cell>
          <cell r="F451" t="str">
            <v>ERP35 Bocking Traffic</v>
          </cell>
          <cell r="G451" t="str">
            <v>F</v>
          </cell>
          <cell r="H451" t="str">
            <v>Force</v>
          </cell>
          <cell r="I451" t="str">
            <v>42074598</v>
          </cell>
          <cell r="J451" t="str">
            <v>42074598</v>
          </cell>
          <cell r="K451">
            <v>41000</v>
          </cell>
          <cell r="L451">
            <v>2958465</v>
          </cell>
        </row>
        <row r="452">
          <cell r="B452" t="str">
            <v>ERP36</v>
          </cell>
          <cell r="C452" t="str">
            <v>ERP36D1A</v>
          </cell>
          <cell r="D452" t="str">
            <v>Newport Traffic</v>
          </cell>
          <cell r="E452" t="str">
            <v>Newport Traffic</v>
          </cell>
          <cell r="F452" t="str">
            <v>ERP36 Newport Traffic</v>
          </cell>
          <cell r="G452" t="str">
            <v>F</v>
          </cell>
          <cell r="H452" t="str">
            <v>Force</v>
          </cell>
          <cell r="I452" t="str">
            <v>42074598</v>
          </cell>
          <cell r="J452" t="str">
            <v>42074598</v>
          </cell>
          <cell r="K452">
            <v>41000</v>
          </cell>
          <cell r="L452">
            <v>2958465</v>
          </cell>
        </row>
        <row r="453">
          <cell r="B453" t="str">
            <v>ERP37</v>
          </cell>
          <cell r="C453" t="str">
            <v>ERP37A2A</v>
          </cell>
          <cell r="D453" t="str">
            <v>Gt Dunmow Op Spp Unt</v>
          </cell>
          <cell r="E453" t="str">
            <v>Gt Dunmow Operation Support Unit</v>
          </cell>
          <cell r="F453" t="str">
            <v>ERP37 Gt Dunmow Op Spp Unt</v>
          </cell>
          <cell r="G453" t="str">
            <v>F</v>
          </cell>
          <cell r="H453" t="str">
            <v>Force</v>
          </cell>
          <cell r="I453" t="str">
            <v>42074598</v>
          </cell>
          <cell r="J453" t="str">
            <v>42074598</v>
          </cell>
          <cell r="K453">
            <v>41000</v>
          </cell>
          <cell r="L453">
            <v>2958465</v>
          </cell>
        </row>
        <row r="454">
          <cell r="B454" t="str">
            <v>ERP38</v>
          </cell>
          <cell r="C454" t="str">
            <v>ERP38A2A</v>
          </cell>
          <cell r="D454" t="str">
            <v>Harlow Resp &amp; Patrol</v>
          </cell>
          <cell r="E454" t="str">
            <v>Harlow Resp &amp; Patrol</v>
          </cell>
          <cell r="F454" t="str">
            <v>ERP38 Harlow Resp &amp; Patrol</v>
          </cell>
          <cell r="G454" t="str">
            <v>F</v>
          </cell>
          <cell r="H454" t="str">
            <v>Force</v>
          </cell>
          <cell r="I454" t="str">
            <v>42074598</v>
          </cell>
          <cell r="J454" t="str">
            <v>42074598</v>
          </cell>
          <cell r="K454">
            <v>41000</v>
          </cell>
          <cell r="L454">
            <v>2958465</v>
          </cell>
        </row>
        <row r="455">
          <cell r="B455" t="str">
            <v>ERP39</v>
          </cell>
          <cell r="C455" t="str">
            <v>ERP39D1A</v>
          </cell>
          <cell r="D455" t="str">
            <v>Chelmsford Traffic</v>
          </cell>
          <cell r="E455" t="str">
            <v>Chelmsford Traffic</v>
          </cell>
          <cell r="F455" t="str">
            <v>ERP39 Chelmsford Traffic</v>
          </cell>
          <cell r="G455" t="str">
            <v>F</v>
          </cell>
          <cell r="H455" t="str">
            <v>Force</v>
          </cell>
          <cell r="I455" t="str">
            <v>42074598</v>
          </cell>
          <cell r="J455" t="str">
            <v>42074598</v>
          </cell>
          <cell r="K455">
            <v>41000</v>
          </cell>
          <cell r="L455">
            <v>2958465</v>
          </cell>
        </row>
        <row r="456">
          <cell r="B456" t="str">
            <v>ERP42</v>
          </cell>
          <cell r="C456" t="str">
            <v>ERP42A2A</v>
          </cell>
          <cell r="D456" t="str">
            <v>Laindon Tasking</v>
          </cell>
          <cell r="E456" t="str">
            <v>Laindon Tasking</v>
          </cell>
          <cell r="F456" t="str">
            <v>ERP42 Laindon Tasking</v>
          </cell>
          <cell r="G456" t="str">
            <v>F</v>
          </cell>
          <cell r="H456" t="str">
            <v>Force</v>
          </cell>
          <cell r="I456" t="str">
            <v>42074598</v>
          </cell>
          <cell r="J456" t="str">
            <v>42074598</v>
          </cell>
          <cell r="K456">
            <v>41000</v>
          </cell>
          <cell r="L456">
            <v>2958465</v>
          </cell>
        </row>
        <row r="457">
          <cell r="B457" t="str">
            <v>ERP44</v>
          </cell>
          <cell r="C457" t="str">
            <v>ERP44A2A</v>
          </cell>
          <cell r="D457" t="str">
            <v>Chigwell Tasking</v>
          </cell>
          <cell r="E457" t="str">
            <v>Chigwell Tasking</v>
          </cell>
          <cell r="F457" t="str">
            <v>ERP44 Chigwell Tasking</v>
          </cell>
          <cell r="G457" t="str">
            <v>F</v>
          </cell>
          <cell r="H457" t="str">
            <v>Force</v>
          </cell>
          <cell r="I457" t="str">
            <v>42074598</v>
          </cell>
          <cell r="J457" t="str">
            <v>42074598</v>
          </cell>
          <cell r="K457">
            <v>41000</v>
          </cell>
          <cell r="L457">
            <v>2958465</v>
          </cell>
        </row>
        <row r="458">
          <cell r="B458" t="str">
            <v>ERP47</v>
          </cell>
          <cell r="C458" t="str">
            <v>ERP47A2A</v>
          </cell>
          <cell r="D458" t="str">
            <v>Gt Dunmow Tasking</v>
          </cell>
          <cell r="E458" t="str">
            <v>Gt Dunmow Tasking</v>
          </cell>
          <cell r="F458" t="str">
            <v>ERP47 Gt Dunmow Tasking</v>
          </cell>
          <cell r="G458" t="str">
            <v>F</v>
          </cell>
          <cell r="H458" t="str">
            <v>Force</v>
          </cell>
          <cell r="I458" t="str">
            <v>42074598</v>
          </cell>
          <cell r="J458" t="str">
            <v>42074598</v>
          </cell>
          <cell r="K458">
            <v>41000</v>
          </cell>
          <cell r="L458">
            <v>2958465</v>
          </cell>
        </row>
        <row r="459">
          <cell r="B459" t="str">
            <v>ERP51</v>
          </cell>
          <cell r="C459" t="str">
            <v>ERP51D1F</v>
          </cell>
          <cell r="D459" t="str">
            <v>Cas Red Section -RCA</v>
          </cell>
          <cell r="E459" t="str">
            <v>Casualty Reduc Section - Road Coll Admin</v>
          </cell>
          <cell r="F459" t="str">
            <v>ERP51 Cas Red Section -RCA</v>
          </cell>
          <cell r="G459" t="str">
            <v>F</v>
          </cell>
          <cell r="H459" t="str">
            <v>Force</v>
          </cell>
          <cell r="I459" t="str">
            <v>42074598</v>
          </cell>
          <cell r="J459" t="str">
            <v>42074598</v>
          </cell>
          <cell r="K459">
            <v>41365</v>
          </cell>
          <cell r="L459">
            <v>2958465</v>
          </cell>
        </row>
        <row r="460">
          <cell r="B460" t="str">
            <v>ERP51</v>
          </cell>
          <cell r="C460" t="str">
            <v>ERP51D3A</v>
          </cell>
          <cell r="D460" t="str">
            <v>Cas Red Section - VR</v>
          </cell>
          <cell r="E460" t="str">
            <v>Casualty Reduction Section - Vehicle Rec</v>
          </cell>
          <cell r="F460" t="str">
            <v>ERP51 Cas Red Section - VR</v>
          </cell>
          <cell r="G460" t="str">
            <v>F</v>
          </cell>
          <cell r="H460" t="str">
            <v>Force</v>
          </cell>
          <cell r="I460" t="str">
            <v>42074598</v>
          </cell>
          <cell r="J460" t="str">
            <v>42074598</v>
          </cell>
          <cell r="K460">
            <v>41365</v>
          </cell>
          <cell r="L460">
            <v>2958465</v>
          </cell>
        </row>
        <row r="461">
          <cell r="B461" t="str">
            <v>ESB11</v>
          </cell>
          <cell r="C461" t="str">
            <v>ESB11D4A</v>
          </cell>
          <cell r="D461" t="str">
            <v>Central Ticket Offic</v>
          </cell>
          <cell r="E461" t="str">
            <v>Central Ticket Office (CTO)</v>
          </cell>
          <cell r="F461" t="str">
            <v>ESB11 Central Ticket Offic</v>
          </cell>
          <cell r="G461" t="str">
            <v>F</v>
          </cell>
          <cell r="H461" t="str">
            <v>Force</v>
          </cell>
          <cell r="I461" t="str">
            <v>42072457</v>
          </cell>
          <cell r="J461" t="str">
            <v>42072457</v>
          </cell>
          <cell r="K461">
            <v>41000</v>
          </cell>
          <cell r="L461">
            <v>2958465</v>
          </cell>
        </row>
        <row r="462">
          <cell r="B462" t="str">
            <v>ESC11</v>
          </cell>
          <cell r="C462" t="str">
            <v>ESC11G1A</v>
          </cell>
          <cell r="D462" t="str">
            <v>SCD - Command Team</v>
          </cell>
          <cell r="E462" t="str">
            <v>Serious Crime Directorate-Command Team</v>
          </cell>
          <cell r="F462" t="str">
            <v>ESC11 SCD - Command Team</v>
          </cell>
          <cell r="G462" t="str">
            <v>F</v>
          </cell>
          <cell r="H462" t="str">
            <v>Force</v>
          </cell>
          <cell r="I462" t="str">
            <v>42074598</v>
          </cell>
          <cell r="J462" t="str">
            <v>42074598</v>
          </cell>
          <cell r="K462">
            <v>41000</v>
          </cell>
          <cell r="L462">
            <v>2958465</v>
          </cell>
        </row>
        <row r="463">
          <cell r="B463" t="str">
            <v>ESC21</v>
          </cell>
          <cell r="C463" t="str">
            <v>ESC21G2A</v>
          </cell>
          <cell r="D463" t="str">
            <v>SCD Major Crime</v>
          </cell>
          <cell r="E463" t="str">
            <v>SCD Major Crime</v>
          </cell>
          <cell r="F463" t="str">
            <v>ESC21 SCD Major Crime</v>
          </cell>
          <cell r="G463" t="str">
            <v>F</v>
          </cell>
          <cell r="H463" t="str">
            <v>Force</v>
          </cell>
          <cell r="I463" t="str">
            <v>42074598</v>
          </cell>
          <cell r="J463" t="str">
            <v>42074598</v>
          </cell>
          <cell r="K463">
            <v>41000</v>
          </cell>
          <cell r="L463">
            <v>2958465</v>
          </cell>
        </row>
        <row r="464">
          <cell r="B464" t="str">
            <v>ESC22</v>
          </cell>
          <cell r="C464" t="str">
            <v>ESC22G2A</v>
          </cell>
          <cell r="D464" t="str">
            <v>M I T - Stanway</v>
          </cell>
          <cell r="E464" t="str">
            <v>M I T - Stanway</v>
          </cell>
          <cell r="F464" t="str">
            <v>ESC22 M I T - Stanway</v>
          </cell>
          <cell r="G464" t="str">
            <v>F</v>
          </cell>
          <cell r="H464" t="str">
            <v>Force</v>
          </cell>
          <cell r="I464" t="str">
            <v>42074598</v>
          </cell>
          <cell r="J464" t="str">
            <v>42074598</v>
          </cell>
          <cell r="K464">
            <v>41000</v>
          </cell>
          <cell r="L464">
            <v>2958465</v>
          </cell>
        </row>
        <row r="465">
          <cell r="B465" t="str">
            <v>ESC23</v>
          </cell>
          <cell r="C465" t="str">
            <v>ESC23G2A</v>
          </cell>
          <cell r="D465" t="str">
            <v>M I T - Harlow</v>
          </cell>
          <cell r="E465" t="str">
            <v>M I T - Harlow</v>
          </cell>
          <cell r="F465" t="str">
            <v>ESC23 M I T - Harlow</v>
          </cell>
          <cell r="G465" t="str">
            <v>F</v>
          </cell>
          <cell r="H465" t="str">
            <v>Force</v>
          </cell>
          <cell r="I465" t="str">
            <v>42074598</v>
          </cell>
          <cell r="J465" t="str">
            <v>42074598</v>
          </cell>
          <cell r="K465">
            <v>41000</v>
          </cell>
          <cell r="L465">
            <v>2958465</v>
          </cell>
        </row>
        <row r="466">
          <cell r="B466" t="str">
            <v>ESC24</v>
          </cell>
          <cell r="C466" t="str">
            <v>ESC24G2A</v>
          </cell>
          <cell r="D466" t="str">
            <v>M I T - Rayleigh</v>
          </cell>
          <cell r="E466" t="str">
            <v>M I T - Rayleigh</v>
          </cell>
          <cell r="F466" t="str">
            <v>ESC24 M I T - Rayleigh</v>
          </cell>
          <cell r="G466" t="str">
            <v>F</v>
          </cell>
          <cell r="H466" t="str">
            <v>Force</v>
          </cell>
          <cell r="I466" t="str">
            <v>42074598</v>
          </cell>
          <cell r="J466" t="str">
            <v>42074598</v>
          </cell>
          <cell r="K466">
            <v>41000</v>
          </cell>
          <cell r="L466">
            <v>2958465</v>
          </cell>
        </row>
        <row r="467">
          <cell r="B467" t="str">
            <v>ESC25</v>
          </cell>
          <cell r="C467" t="str">
            <v>ESC25G2A</v>
          </cell>
          <cell r="D467" t="str">
            <v>M I T - Brentwood</v>
          </cell>
          <cell r="E467" t="str">
            <v>M I T - Brentwood</v>
          </cell>
          <cell r="F467" t="str">
            <v>ESC25 M I T - Brentwood</v>
          </cell>
          <cell r="G467" t="str">
            <v>F</v>
          </cell>
          <cell r="H467" t="str">
            <v>Force</v>
          </cell>
          <cell r="I467" t="str">
            <v>42074598</v>
          </cell>
          <cell r="J467" t="str">
            <v>42074598</v>
          </cell>
          <cell r="K467">
            <v>41000</v>
          </cell>
          <cell r="L467">
            <v>2958465</v>
          </cell>
        </row>
        <row r="468">
          <cell r="B468" t="str">
            <v>ESC26</v>
          </cell>
          <cell r="C468" t="str">
            <v>ESC26G2A</v>
          </cell>
          <cell r="D468" t="str">
            <v>MICAS</v>
          </cell>
          <cell r="E468" t="str">
            <v>MICAS</v>
          </cell>
          <cell r="F468" t="str">
            <v>ESC26 MICAS</v>
          </cell>
          <cell r="G468" t="str">
            <v>F</v>
          </cell>
          <cell r="H468" t="str">
            <v>Force</v>
          </cell>
          <cell r="I468" t="str">
            <v>42074598</v>
          </cell>
          <cell r="J468" t="str">
            <v>42074598</v>
          </cell>
          <cell r="K468">
            <v>41000</v>
          </cell>
          <cell r="L468">
            <v>2958465</v>
          </cell>
        </row>
        <row r="469">
          <cell r="B469" t="str">
            <v>ESC31</v>
          </cell>
          <cell r="C469" t="str">
            <v>ESC31F3A</v>
          </cell>
          <cell r="D469" t="str">
            <v>SCD Level 2 Intel</v>
          </cell>
          <cell r="E469" t="str">
            <v>SCD Level 2 Intelligence</v>
          </cell>
          <cell r="F469" t="str">
            <v>ESC31 SCD Level 2 Intel</v>
          </cell>
          <cell r="G469" t="str">
            <v>F</v>
          </cell>
          <cell r="H469" t="str">
            <v>Force</v>
          </cell>
          <cell r="I469" t="str">
            <v>42074598</v>
          </cell>
          <cell r="J469" t="str">
            <v>42074598</v>
          </cell>
          <cell r="K469">
            <v>41000</v>
          </cell>
          <cell r="L469">
            <v>2958465</v>
          </cell>
        </row>
        <row r="470">
          <cell r="B470" t="str">
            <v>ESC32</v>
          </cell>
          <cell r="C470" t="str">
            <v>ESC32F3B</v>
          </cell>
          <cell r="D470" t="str">
            <v>SCD Level 1 Intel</v>
          </cell>
          <cell r="E470" t="str">
            <v>SCD Level 1 Intelligence Teams</v>
          </cell>
          <cell r="F470" t="str">
            <v>ESC32 SCD Level 1 Intel</v>
          </cell>
          <cell r="G470" t="str">
            <v>F</v>
          </cell>
          <cell r="H470" t="str">
            <v>Force</v>
          </cell>
          <cell r="I470" t="str">
            <v>42074598</v>
          </cell>
          <cell r="J470" t="str">
            <v>42074598</v>
          </cell>
          <cell r="K470">
            <v>41000</v>
          </cell>
          <cell r="L470">
            <v>2958465</v>
          </cell>
        </row>
        <row r="471">
          <cell r="B471" t="str">
            <v>ESC33</v>
          </cell>
          <cell r="C471" t="str">
            <v>ESC33F2A</v>
          </cell>
          <cell r="D471" t="str">
            <v>CIB Div Analysts</v>
          </cell>
          <cell r="E471" t="str">
            <v>CIB Divisional Analysts</v>
          </cell>
          <cell r="F471" t="str">
            <v>ESC33 CIB Div Analysts</v>
          </cell>
          <cell r="G471" t="str">
            <v>F</v>
          </cell>
          <cell r="H471" t="str">
            <v>Force</v>
          </cell>
          <cell r="I471" t="str">
            <v>42074598</v>
          </cell>
          <cell r="J471" t="str">
            <v>42074598</v>
          </cell>
          <cell r="K471">
            <v>41000</v>
          </cell>
          <cell r="L471">
            <v>2958465</v>
          </cell>
        </row>
        <row r="472">
          <cell r="B472" t="str">
            <v>ESC41</v>
          </cell>
          <cell r="C472" t="str">
            <v>ESC41H1A</v>
          </cell>
          <cell r="D472" t="str">
            <v>EP For Invest-CSIs</v>
          </cell>
          <cell r="E472" t="str">
            <v>EP Forensic Investigation - CSIs</v>
          </cell>
          <cell r="F472" t="str">
            <v>ESC41 EP For Invest-CSIs</v>
          </cell>
          <cell r="G472" t="str">
            <v>F</v>
          </cell>
          <cell r="H472" t="str">
            <v>Force</v>
          </cell>
          <cell r="I472" t="str">
            <v>42074598</v>
          </cell>
          <cell r="J472" t="str">
            <v>42074598</v>
          </cell>
          <cell r="K472">
            <v>41000</v>
          </cell>
          <cell r="L472">
            <v>2958465</v>
          </cell>
        </row>
        <row r="473">
          <cell r="B473" t="str">
            <v>ESC41</v>
          </cell>
          <cell r="C473" t="str">
            <v>ESC41H2A</v>
          </cell>
          <cell r="D473" t="str">
            <v>EP For Extl Submssns</v>
          </cell>
          <cell r="E473" t="str">
            <v>EP Forensics Invest-External Submissions</v>
          </cell>
          <cell r="F473" t="str">
            <v>ESC41 EP For Extl Submssns</v>
          </cell>
          <cell r="G473" t="str">
            <v>F</v>
          </cell>
          <cell r="H473" t="str">
            <v>Force</v>
          </cell>
          <cell r="I473" t="str">
            <v>42074598</v>
          </cell>
          <cell r="J473" t="str">
            <v>42074598</v>
          </cell>
          <cell r="K473">
            <v>41000</v>
          </cell>
          <cell r="L473">
            <v>2958465</v>
          </cell>
        </row>
        <row r="474">
          <cell r="B474" t="str">
            <v>ESC41</v>
          </cell>
          <cell r="C474" t="str">
            <v>ESC41H3A</v>
          </cell>
          <cell r="D474" t="str">
            <v>EP For Invest-For ID</v>
          </cell>
          <cell r="E474" t="str">
            <v>EP Forensic Investigation - Forensic ID</v>
          </cell>
          <cell r="F474" t="str">
            <v>ESC41 EP For Invest-For ID</v>
          </cell>
          <cell r="G474" t="str">
            <v>F</v>
          </cell>
          <cell r="H474" t="str">
            <v>Force</v>
          </cell>
          <cell r="I474" t="str">
            <v>42074598</v>
          </cell>
          <cell r="J474" t="str">
            <v>42074598</v>
          </cell>
          <cell r="K474">
            <v>41000</v>
          </cell>
          <cell r="L474">
            <v>2958465</v>
          </cell>
        </row>
        <row r="475">
          <cell r="B475" t="str">
            <v>ESC41</v>
          </cell>
          <cell r="C475" t="str">
            <v>ESC41H4A</v>
          </cell>
          <cell r="D475" t="str">
            <v>EP For. Invest-Photo</v>
          </cell>
          <cell r="E475" t="str">
            <v>EP Forensic Investigation-Photographics</v>
          </cell>
          <cell r="F475" t="str">
            <v>ESC41 EP For. Invest-Photo</v>
          </cell>
          <cell r="G475" t="str">
            <v>F</v>
          </cell>
          <cell r="H475" t="str">
            <v>Force</v>
          </cell>
          <cell r="I475" t="str">
            <v>42074598</v>
          </cell>
          <cell r="J475" t="str">
            <v>42074598</v>
          </cell>
          <cell r="K475">
            <v>41000</v>
          </cell>
          <cell r="L475">
            <v>2958465</v>
          </cell>
        </row>
        <row r="476">
          <cell r="B476" t="str">
            <v>ESC41</v>
          </cell>
          <cell r="C476" t="str">
            <v>ESC41H5A</v>
          </cell>
          <cell r="D476" t="str">
            <v>EP For Invest Perf</v>
          </cell>
          <cell r="E476" t="str">
            <v>EP Forensic Investigation Perf &amp; Sub</v>
          </cell>
          <cell r="F476" t="str">
            <v>ESC41 EP For Invest Perf</v>
          </cell>
          <cell r="G476" t="str">
            <v>F</v>
          </cell>
          <cell r="H476" t="str">
            <v>Force</v>
          </cell>
          <cell r="I476" t="str">
            <v>42072457</v>
          </cell>
          <cell r="J476" t="str">
            <v>42072457</v>
          </cell>
          <cell r="K476">
            <v>41000</v>
          </cell>
          <cell r="L476">
            <v>2958465</v>
          </cell>
        </row>
        <row r="477">
          <cell r="B477" t="str">
            <v>ESC41</v>
          </cell>
          <cell r="C477" t="str">
            <v>ESC41H5F</v>
          </cell>
          <cell r="D477" t="str">
            <v>EP For Invest-Invest</v>
          </cell>
          <cell r="E477" t="str">
            <v>EP Forensic Investigation-Investigations</v>
          </cell>
          <cell r="F477" t="str">
            <v>ESC41 EP For Invest-Invest</v>
          </cell>
          <cell r="G477" t="str">
            <v>F</v>
          </cell>
          <cell r="H477" t="str">
            <v>Force</v>
          </cell>
          <cell r="I477" t="str">
            <v>42074598</v>
          </cell>
          <cell r="J477" t="str">
            <v>42074598</v>
          </cell>
          <cell r="K477">
            <v>41000</v>
          </cell>
          <cell r="L477">
            <v>2958465</v>
          </cell>
        </row>
        <row r="478">
          <cell r="B478" t="str">
            <v>ESC42</v>
          </cell>
          <cell r="C478" t="str">
            <v>ESC42H5C</v>
          </cell>
          <cell r="D478" t="str">
            <v>EP Digital For-HTCU</v>
          </cell>
          <cell r="E478" t="str">
            <v>EP Digital Forensics-High Tec Crime Unit</v>
          </cell>
          <cell r="F478" t="str">
            <v>ESC42 EP Digital For-HTCU</v>
          </cell>
          <cell r="G478" t="str">
            <v>F</v>
          </cell>
          <cell r="H478" t="str">
            <v>Force</v>
          </cell>
          <cell r="I478" t="str">
            <v>42074598</v>
          </cell>
          <cell r="J478" t="str">
            <v>42074598</v>
          </cell>
          <cell r="K478">
            <v>41000</v>
          </cell>
          <cell r="L478">
            <v>2958465</v>
          </cell>
        </row>
        <row r="479">
          <cell r="B479" t="str">
            <v>ESC51</v>
          </cell>
          <cell r="C479" t="str">
            <v>ESC51F3C</v>
          </cell>
          <cell r="D479" t="str">
            <v>EP SCD  - Covert Sup</v>
          </cell>
          <cell r="E479" t="str">
            <v>EP SCD  - Covert Support</v>
          </cell>
          <cell r="F479" t="str">
            <v>ESC51 EP SCD  - Covert Sup</v>
          </cell>
          <cell r="G479" t="str">
            <v>F</v>
          </cell>
          <cell r="H479" t="str">
            <v>Force</v>
          </cell>
          <cell r="I479" t="str">
            <v>42074598</v>
          </cell>
          <cell r="J479" t="str">
            <v>42074598</v>
          </cell>
          <cell r="K479">
            <v>41000</v>
          </cell>
          <cell r="L479">
            <v>2958465</v>
          </cell>
        </row>
        <row r="480">
          <cell r="B480" t="str">
            <v>ESC52</v>
          </cell>
          <cell r="C480" t="str">
            <v>ESC52F3C</v>
          </cell>
          <cell r="D480" t="str">
            <v>EP SCD-Tech Support</v>
          </cell>
          <cell r="E480" t="str">
            <v>EP SCD  - Technical Surport Unit</v>
          </cell>
          <cell r="F480" t="str">
            <v>ESC52 EP SCD-Tech Support</v>
          </cell>
          <cell r="G480" t="str">
            <v>F</v>
          </cell>
          <cell r="H480" t="str">
            <v>Force</v>
          </cell>
          <cell r="I480" t="str">
            <v>42074598</v>
          </cell>
          <cell r="J480" t="str">
            <v>42074598</v>
          </cell>
          <cell r="K480">
            <v>41000</v>
          </cell>
          <cell r="L480">
            <v>2958465</v>
          </cell>
        </row>
        <row r="481">
          <cell r="B481" t="str">
            <v>ESC53</v>
          </cell>
          <cell r="C481" t="str">
            <v>ESC53F1A</v>
          </cell>
          <cell r="D481" t="str">
            <v>Org. Security Team</v>
          </cell>
          <cell r="E481" t="str">
            <v>Organisational Security Team</v>
          </cell>
          <cell r="F481" t="str">
            <v>ESC53 Org. Security Team</v>
          </cell>
          <cell r="G481" t="str">
            <v>F</v>
          </cell>
          <cell r="H481" t="str">
            <v>Force</v>
          </cell>
          <cell r="I481" t="str">
            <v>42074598</v>
          </cell>
          <cell r="J481" t="str">
            <v>42074598</v>
          </cell>
          <cell r="K481">
            <v>41000</v>
          </cell>
          <cell r="L481">
            <v>2958465</v>
          </cell>
        </row>
        <row r="482">
          <cell r="B482" t="str">
            <v>ESC61</v>
          </cell>
          <cell r="C482" t="str">
            <v>ESC61F3C</v>
          </cell>
          <cell r="D482" t="str">
            <v>SCD CHIS</v>
          </cell>
          <cell r="E482" t="str">
            <v>SCD CHIS</v>
          </cell>
          <cell r="F482" t="str">
            <v>ESC61 SCD CHIS</v>
          </cell>
          <cell r="G482" t="str">
            <v>F</v>
          </cell>
          <cell r="H482" t="str">
            <v>Force</v>
          </cell>
          <cell r="I482" t="str">
            <v>42074598</v>
          </cell>
          <cell r="J482" t="str">
            <v>42074598</v>
          </cell>
          <cell r="K482">
            <v>41000</v>
          </cell>
          <cell r="L482">
            <v>2958465</v>
          </cell>
        </row>
        <row r="483">
          <cell r="B483" t="str">
            <v>ESC71</v>
          </cell>
          <cell r="C483" t="str">
            <v>ESC71G5A</v>
          </cell>
          <cell r="D483" t="str">
            <v>Serious Organ'd Cr.</v>
          </cell>
          <cell r="E483" t="str">
            <v>Serious Organised Crime</v>
          </cell>
          <cell r="F483" t="str">
            <v>ESC71 Serious Organ'd Cr.</v>
          </cell>
          <cell r="G483" t="str">
            <v>F</v>
          </cell>
          <cell r="H483" t="str">
            <v>Force</v>
          </cell>
          <cell r="I483" t="str">
            <v>42074598</v>
          </cell>
          <cell r="J483" t="str">
            <v>42074598</v>
          </cell>
          <cell r="K483">
            <v>41000</v>
          </cell>
          <cell r="L483">
            <v>2958465</v>
          </cell>
        </row>
        <row r="484">
          <cell r="B484" t="str">
            <v>ESC72</v>
          </cell>
          <cell r="C484" t="str">
            <v>ESC72G3A</v>
          </cell>
          <cell r="D484" t="str">
            <v>SECU-Fin Invest Unit</v>
          </cell>
          <cell r="E484" t="str">
            <v>Serious Economic Crime Unit-Fin Invest</v>
          </cell>
          <cell r="F484" t="str">
            <v>ESC72 SECU-Fin Invest Unit</v>
          </cell>
          <cell r="G484" t="str">
            <v>F</v>
          </cell>
          <cell r="H484" t="str">
            <v>Force</v>
          </cell>
          <cell r="I484" t="str">
            <v>42074598</v>
          </cell>
          <cell r="J484" t="str">
            <v>42074598</v>
          </cell>
          <cell r="K484">
            <v>41000</v>
          </cell>
          <cell r="L484">
            <v>2958465</v>
          </cell>
        </row>
        <row r="485">
          <cell r="B485" t="str">
            <v>ESC84</v>
          </cell>
          <cell r="C485" t="str">
            <v>ESC84G1B</v>
          </cell>
          <cell r="D485" t="str">
            <v>SCD Performance Fund</v>
          </cell>
          <cell r="E485" t="str">
            <v>SCD Performance Fund</v>
          </cell>
          <cell r="F485" t="str">
            <v>ESC84 SCD Performance Fund</v>
          </cell>
          <cell r="G485" t="str">
            <v>F</v>
          </cell>
          <cell r="H485" t="str">
            <v>Force</v>
          </cell>
          <cell r="I485" t="str">
            <v>42074598</v>
          </cell>
          <cell r="J485" t="str">
            <v>42074598</v>
          </cell>
          <cell r="K485">
            <v>41000</v>
          </cell>
          <cell r="L485">
            <v>2958465</v>
          </cell>
        </row>
        <row r="486">
          <cell r="B486" t="str">
            <v>ESC91</v>
          </cell>
          <cell r="C486" t="str">
            <v>ESC91F3C</v>
          </cell>
          <cell r="D486" t="str">
            <v>Authorities Bureau</v>
          </cell>
          <cell r="E486" t="str">
            <v>Authorities Bureau</v>
          </cell>
          <cell r="F486" t="str">
            <v>ESC91 Authorities Bureau</v>
          </cell>
          <cell r="G486" t="str">
            <v>F</v>
          </cell>
          <cell r="H486" t="str">
            <v>Force</v>
          </cell>
          <cell r="I486" t="str">
            <v>42074598</v>
          </cell>
          <cell r="J486" t="str">
            <v>42074598</v>
          </cell>
          <cell r="K486">
            <v>41000</v>
          </cell>
          <cell r="L486">
            <v>2958465</v>
          </cell>
        </row>
        <row r="487">
          <cell r="B487" t="str">
            <v>ESE11</v>
          </cell>
          <cell r="C487" t="str">
            <v>ESE11A1C</v>
          </cell>
          <cell r="D487" t="str">
            <v>Colchester-Specials</v>
          </cell>
          <cell r="E487" t="str">
            <v>Colchester-Specials</v>
          </cell>
          <cell r="F487" t="str">
            <v>ESE11 Colchester-Specials</v>
          </cell>
          <cell r="G487" t="str">
            <v>F</v>
          </cell>
          <cell r="H487" t="str">
            <v>Force</v>
          </cell>
          <cell r="I487" t="str">
            <v>42074598</v>
          </cell>
          <cell r="J487" t="str">
            <v>42074598</v>
          </cell>
          <cell r="K487">
            <v>41000</v>
          </cell>
          <cell r="L487">
            <v>2958465</v>
          </cell>
        </row>
        <row r="488">
          <cell r="B488" t="str">
            <v>ESE12</v>
          </cell>
          <cell r="C488" t="str">
            <v>ESE12A1C</v>
          </cell>
          <cell r="D488" t="str">
            <v>Tendring - Specials</v>
          </cell>
          <cell r="E488" t="str">
            <v>Tendring - Specials</v>
          </cell>
          <cell r="F488" t="str">
            <v>ESE12 Tendring - Specials</v>
          </cell>
          <cell r="G488" t="str">
            <v>F</v>
          </cell>
          <cell r="H488" t="str">
            <v>Force</v>
          </cell>
          <cell r="I488" t="str">
            <v>42074598</v>
          </cell>
          <cell r="J488" t="str">
            <v>42074598</v>
          </cell>
          <cell r="K488">
            <v>41000</v>
          </cell>
          <cell r="L488">
            <v>2958465</v>
          </cell>
        </row>
        <row r="489">
          <cell r="B489" t="str">
            <v>ESE13</v>
          </cell>
          <cell r="C489" t="str">
            <v>ESE13A1C</v>
          </cell>
          <cell r="D489" t="str">
            <v>Chelmsford-Specials</v>
          </cell>
          <cell r="E489" t="str">
            <v>Chelmsford-Specials</v>
          </cell>
          <cell r="F489" t="str">
            <v>ESE13 Chelmsford-Specials</v>
          </cell>
          <cell r="G489" t="str">
            <v>F</v>
          </cell>
          <cell r="H489" t="str">
            <v>Force</v>
          </cell>
          <cell r="I489" t="str">
            <v>42074598</v>
          </cell>
          <cell r="J489" t="str">
            <v>42074598</v>
          </cell>
          <cell r="K489">
            <v>41000</v>
          </cell>
          <cell r="L489">
            <v>2958465</v>
          </cell>
        </row>
        <row r="490">
          <cell r="B490" t="str">
            <v>ESE14</v>
          </cell>
          <cell r="C490" t="str">
            <v>ESE14A1C</v>
          </cell>
          <cell r="D490" t="str">
            <v>Braintree - Specials</v>
          </cell>
          <cell r="E490" t="str">
            <v>Braintree - Specials</v>
          </cell>
          <cell r="F490" t="str">
            <v>ESE14 Braintree - Specials</v>
          </cell>
          <cell r="G490" t="str">
            <v>F</v>
          </cell>
          <cell r="H490" t="str">
            <v>Force</v>
          </cell>
          <cell r="I490" t="str">
            <v>42074598</v>
          </cell>
          <cell r="J490" t="str">
            <v>42074598</v>
          </cell>
          <cell r="K490">
            <v>41000</v>
          </cell>
          <cell r="L490">
            <v>2958465</v>
          </cell>
        </row>
        <row r="491">
          <cell r="B491" t="str">
            <v>ESE21</v>
          </cell>
          <cell r="C491" t="str">
            <v>ESE21A1C</v>
          </cell>
          <cell r="D491" t="str">
            <v>Basildon - Specials</v>
          </cell>
          <cell r="E491" t="str">
            <v>Basildon - Specials</v>
          </cell>
          <cell r="F491" t="str">
            <v>ESE21 Basildon - Specials</v>
          </cell>
          <cell r="G491" t="str">
            <v>F</v>
          </cell>
          <cell r="H491" t="str">
            <v>Force</v>
          </cell>
          <cell r="I491" t="str">
            <v>42074598</v>
          </cell>
          <cell r="J491" t="str">
            <v>42074598</v>
          </cell>
          <cell r="K491">
            <v>41000</v>
          </cell>
          <cell r="L491">
            <v>2958465</v>
          </cell>
        </row>
        <row r="492">
          <cell r="B492" t="str">
            <v>ESE22</v>
          </cell>
          <cell r="C492" t="str">
            <v>ESE22A1C</v>
          </cell>
          <cell r="D492" t="str">
            <v>Thurrock - Specials</v>
          </cell>
          <cell r="E492" t="str">
            <v>Thurrock - Specials</v>
          </cell>
          <cell r="F492" t="str">
            <v>ESE22 Thurrock - Specials</v>
          </cell>
          <cell r="G492" t="str">
            <v>F</v>
          </cell>
          <cell r="H492" t="str">
            <v>Force</v>
          </cell>
          <cell r="I492" t="str">
            <v>42074598</v>
          </cell>
          <cell r="J492" t="str">
            <v>42074598</v>
          </cell>
          <cell r="K492">
            <v>41000</v>
          </cell>
          <cell r="L492">
            <v>2958465</v>
          </cell>
        </row>
        <row r="493">
          <cell r="B493" t="str">
            <v>ESE23</v>
          </cell>
          <cell r="C493" t="str">
            <v>ESE23A1C</v>
          </cell>
          <cell r="D493" t="str">
            <v>Southend - Specials</v>
          </cell>
          <cell r="E493" t="str">
            <v>Southend - Specials</v>
          </cell>
          <cell r="F493" t="str">
            <v>ESE23 Southend - Specials</v>
          </cell>
          <cell r="G493" t="str">
            <v>F</v>
          </cell>
          <cell r="H493" t="str">
            <v>Force</v>
          </cell>
          <cell r="I493" t="str">
            <v>42074598</v>
          </cell>
          <cell r="J493" t="str">
            <v>42074598</v>
          </cell>
          <cell r="K493">
            <v>41000</v>
          </cell>
          <cell r="L493">
            <v>2958465</v>
          </cell>
        </row>
        <row r="494">
          <cell r="B494" t="str">
            <v>ESE24</v>
          </cell>
          <cell r="C494" t="str">
            <v>ESE24A1C</v>
          </cell>
          <cell r="D494" t="str">
            <v>Rayleigh - Specials</v>
          </cell>
          <cell r="E494" t="str">
            <v>Rayleigh - Specials</v>
          </cell>
          <cell r="F494" t="str">
            <v>ESE24 Rayleigh - Specials</v>
          </cell>
          <cell r="G494" t="str">
            <v>F</v>
          </cell>
          <cell r="H494" t="str">
            <v>Force</v>
          </cell>
          <cell r="I494" t="str">
            <v>42074598</v>
          </cell>
          <cell r="J494" t="str">
            <v>42074598</v>
          </cell>
          <cell r="K494">
            <v>41000</v>
          </cell>
          <cell r="L494">
            <v>2958465</v>
          </cell>
        </row>
        <row r="495">
          <cell r="B495" t="str">
            <v>ESE31</v>
          </cell>
          <cell r="C495" t="str">
            <v>ESE31A1C</v>
          </cell>
          <cell r="D495" t="str">
            <v>Brentwood - Specials</v>
          </cell>
          <cell r="E495" t="str">
            <v>Brentwood - Specials</v>
          </cell>
          <cell r="F495" t="str">
            <v>ESE31 Brentwood - Specials</v>
          </cell>
          <cell r="G495" t="str">
            <v>F</v>
          </cell>
          <cell r="H495" t="str">
            <v>Force</v>
          </cell>
          <cell r="I495" t="str">
            <v>42074598</v>
          </cell>
          <cell r="J495" t="str">
            <v>42074598</v>
          </cell>
          <cell r="K495">
            <v>41000</v>
          </cell>
          <cell r="L495">
            <v>2958465</v>
          </cell>
        </row>
        <row r="496">
          <cell r="B496" t="str">
            <v>ESE32</v>
          </cell>
          <cell r="C496" t="str">
            <v>ESE32A1C</v>
          </cell>
          <cell r="D496" t="str">
            <v>Harlow - Specials</v>
          </cell>
          <cell r="E496" t="str">
            <v>Harlow - Specials</v>
          </cell>
          <cell r="F496" t="str">
            <v>ESE32 Harlow - Specials</v>
          </cell>
          <cell r="G496" t="str">
            <v>F</v>
          </cell>
          <cell r="H496" t="str">
            <v>Force</v>
          </cell>
          <cell r="I496" t="str">
            <v>42074598</v>
          </cell>
          <cell r="J496" t="str">
            <v>42074598</v>
          </cell>
          <cell r="K496">
            <v>41000</v>
          </cell>
          <cell r="L496">
            <v>2958465</v>
          </cell>
        </row>
        <row r="497">
          <cell r="B497" t="str">
            <v>ESE33</v>
          </cell>
          <cell r="C497" t="str">
            <v>ESE33A1C</v>
          </cell>
          <cell r="D497" t="str">
            <v>Epping - Specials</v>
          </cell>
          <cell r="E497" t="str">
            <v>Epping - Specials</v>
          </cell>
          <cell r="F497" t="str">
            <v>ESE33 Epping - Specials</v>
          </cell>
          <cell r="G497" t="str">
            <v>F</v>
          </cell>
          <cell r="H497" t="str">
            <v>Force</v>
          </cell>
          <cell r="I497" t="str">
            <v>42074598</v>
          </cell>
          <cell r="J497" t="str">
            <v>42074598</v>
          </cell>
          <cell r="K497">
            <v>41000</v>
          </cell>
          <cell r="L497">
            <v>2958465</v>
          </cell>
        </row>
        <row r="498">
          <cell r="B498" t="str">
            <v>ESE34</v>
          </cell>
          <cell r="C498" t="str">
            <v>ESE34A1C</v>
          </cell>
          <cell r="D498" t="str">
            <v>Waltham Abbey-Spcls</v>
          </cell>
          <cell r="E498" t="str">
            <v>Waltham Abbey-Specials</v>
          </cell>
          <cell r="F498" t="str">
            <v>ESE34 Waltham Abbey-Spcls</v>
          </cell>
          <cell r="G498" t="str">
            <v>F</v>
          </cell>
          <cell r="H498" t="str">
            <v>Force</v>
          </cell>
          <cell r="I498" t="str">
            <v>42074598</v>
          </cell>
          <cell r="J498" t="str">
            <v>42074598</v>
          </cell>
          <cell r="K498">
            <v>41000</v>
          </cell>
          <cell r="L498">
            <v>2958465</v>
          </cell>
        </row>
        <row r="499">
          <cell r="B499" t="str">
            <v>ESE35</v>
          </cell>
          <cell r="C499" t="str">
            <v>ESE35A1C</v>
          </cell>
          <cell r="D499" t="str">
            <v>Loughton  - Specials</v>
          </cell>
          <cell r="E499" t="str">
            <v>Loughton-Specials</v>
          </cell>
          <cell r="F499" t="str">
            <v>ESE35 Loughton  - Specials</v>
          </cell>
          <cell r="G499" t="str">
            <v>F</v>
          </cell>
          <cell r="H499" t="str">
            <v>Force</v>
          </cell>
          <cell r="I499" t="str">
            <v>42074598</v>
          </cell>
          <cell r="J499" t="str">
            <v>42074598</v>
          </cell>
          <cell r="K499">
            <v>41000</v>
          </cell>
          <cell r="L499">
            <v>2958465</v>
          </cell>
        </row>
        <row r="500">
          <cell r="B500" t="str">
            <v>ESE41</v>
          </cell>
          <cell r="C500" t="str">
            <v>ESE41A1C</v>
          </cell>
          <cell r="D500" t="str">
            <v>Stansted Specials</v>
          </cell>
          <cell r="E500" t="str">
            <v>Stansted Specials</v>
          </cell>
          <cell r="F500" t="str">
            <v>ESE41 Stansted Specials</v>
          </cell>
          <cell r="G500" t="str">
            <v>F</v>
          </cell>
          <cell r="H500" t="str">
            <v>Force</v>
          </cell>
          <cell r="I500" t="str">
            <v>42074598</v>
          </cell>
          <cell r="J500" t="str">
            <v>42074598</v>
          </cell>
          <cell r="K500">
            <v>41000</v>
          </cell>
          <cell r="L500">
            <v>2958465</v>
          </cell>
        </row>
        <row r="501">
          <cell r="B501" t="str">
            <v>ESE51</v>
          </cell>
          <cell r="C501" t="str">
            <v>ESE51A1C</v>
          </cell>
          <cell r="D501" t="str">
            <v>Specials Admin</v>
          </cell>
          <cell r="E501" t="str">
            <v>Specials Admin</v>
          </cell>
          <cell r="F501" t="str">
            <v>ESE51 Specials Admin</v>
          </cell>
          <cell r="G501" t="str">
            <v>F</v>
          </cell>
          <cell r="H501" t="str">
            <v>Force</v>
          </cell>
          <cell r="I501" t="str">
            <v>42074598</v>
          </cell>
          <cell r="J501" t="str">
            <v>42074598</v>
          </cell>
          <cell r="K501">
            <v>41000</v>
          </cell>
          <cell r="L501">
            <v>2958465</v>
          </cell>
        </row>
        <row r="502">
          <cell r="B502" t="str">
            <v>ESE61</v>
          </cell>
          <cell r="C502" t="str">
            <v>ESE61A1C</v>
          </cell>
          <cell r="D502" t="str">
            <v>OPC - Specials</v>
          </cell>
          <cell r="E502" t="str">
            <v>OPC - Specials</v>
          </cell>
          <cell r="F502" t="str">
            <v>ESE61 OPC - Specials</v>
          </cell>
          <cell r="G502" t="str">
            <v>F</v>
          </cell>
          <cell r="H502" t="str">
            <v>Force</v>
          </cell>
          <cell r="I502" t="str">
            <v>42074598</v>
          </cell>
          <cell r="J502" t="str">
            <v>42074598</v>
          </cell>
          <cell r="K502">
            <v>41000</v>
          </cell>
          <cell r="L502">
            <v>2958465</v>
          </cell>
        </row>
        <row r="503">
          <cell r="B503" t="str">
            <v>ESE71</v>
          </cell>
          <cell r="C503" t="str">
            <v>ESE71A1C</v>
          </cell>
          <cell r="D503" t="str">
            <v>SC - HR L&amp;D</v>
          </cell>
          <cell r="E503" t="str">
            <v>SC - HR L&amp;D</v>
          </cell>
          <cell r="F503" t="str">
            <v>ESE71 SC - HR L&amp;D</v>
          </cell>
          <cell r="G503" t="str">
            <v>F</v>
          </cell>
          <cell r="H503" t="str">
            <v>Force</v>
          </cell>
          <cell r="I503" t="str">
            <v>42074598</v>
          </cell>
          <cell r="J503" t="str">
            <v>42074598</v>
          </cell>
          <cell r="K503">
            <v>41000</v>
          </cell>
          <cell r="L503">
            <v>2958465</v>
          </cell>
        </row>
        <row r="504">
          <cell r="B504" t="str">
            <v>ESH11</v>
          </cell>
          <cell r="C504" t="str">
            <v>ESH11A4E</v>
          </cell>
          <cell r="D504" t="str">
            <v>Crime Prevent Fund</v>
          </cell>
          <cell r="E504" t="str">
            <v>Crime Prevention Fund</v>
          </cell>
          <cell r="F504" t="str">
            <v>ESH11 Crime Prevent Fund</v>
          </cell>
          <cell r="G504" t="str">
            <v>E</v>
          </cell>
          <cell r="H504" t="str">
            <v>External Grants</v>
          </cell>
          <cell r="I504" t="str">
            <v>42074598</v>
          </cell>
          <cell r="J504" t="str">
            <v>42074598</v>
          </cell>
          <cell r="K504">
            <v>41000</v>
          </cell>
          <cell r="L504">
            <v>2958465</v>
          </cell>
        </row>
        <row r="505">
          <cell r="B505" t="str">
            <v>ESH12</v>
          </cell>
          <cell r="C505" t="str">
            <v>ESH12A4E</v>
          </cell>
          <cell r="D505" t="str">
            <v>HQ CSD 2Smart4 Drugs</v>
          </cell>
          <cell r="E505" t="str">
            <v>Various - HQ CSD 2Smart4 Drugs</v>
          </cell>
          <cell r="F505" t="str">
            <v>ESH12 HQ CSD 2Smart4 Drugs</v>
          </cell>
          <cell r="G505" t="str">
            <v>E</v>
          </cell>
          <cell r="H505" t="str">
            <v>External Grants</v>
          </cell>
          <cell r="I505" t="str">
            <v>42074598</v>
          </cell>
          <cell r="J505" t="str">
            <v>42074598</v>
          </cell>
          <cell r="K505">
            <v>41000</v>
          </cell>
          <cell r="L505">
            <v>2958465</v>
          </cell>
        </row>
        <row r="506">
          <cell r="B506" t="str">
            <v>ESH13</v>
          </cell>
          <cell r="C506" t="str">
            <v>ESH13A4E</v>
          </cell>
          <cell r="D506" t="str">
            <v>HQ CSD 4*4 Fun Day</v>
          </cell>
          <cell r="E506" t="str">
            <v>Various - HQ CSD 4*4 Fun Day</v>
          </cell>
          <cell r="F506" t="str">
            <v>ESH13 HQ CSD 4*4 Fun Day</v>
          </cell>
          <cell r="G506" t="str">
            <v>E</v>
          </cell>
          <cell r="H506" t="str">
            <v>External Grants</v>
          </cell>
          <cell r="I506" t="str">
            <v>42074598</v>
          </cell>
          <cell r="J506" t="str">
            <v>42074598</v>
          </cell>
          <cell r="K506">
            <v>41000</v>
          </cell>
          <cell r="L506">
            <v>2958465</v>
          </cell>
        </row>
        <row r="507">
          <cell r="B507" t="str">
            <v>ESH14</v>
          </cell>
          <cell r="C507" t="str">
            <v>ESH14A4E</v>
          </cell>
          <cell r="D507" t="str">
            <v>ACPO Crme Prevention</v>
          </cell>
          <cell r="E507" t="str">
            <v>ACPO Crime Prevention Initiatives</v>
          </cell>
          <cell r="F507" t="str">
            <v>ESH14 ACPO Crme Prevention</v>
          </cell>
          <cell r="G507" t="str">
            <v>E</v>
          </cell>
          <cell r="H507" t="str">
            <v>External Grants</v>
          </cell>
          <cell r="I507" t="str">
            <v>42074598</v>
          </cell>
          <cell r="J507" t="str">
            <v>42074598</v>
          </cell>
          <cell r="K507">
            <v>41000</v>
          </cell>
          <cell r="L507">
            <v>2958465</v>
          </cell>
        </row>
        <row r="508">
          <cell r="B508" t="str">
            <v>ESM11</v>
          </cell>
          <cell r="C508" t="str">
            <v>ESM11K4A</v>
          </cell>
          <cell r="D508" t="str">
            <v>Executive Support</v>
          </cell>
          <cell r="E508" t="str">
            <v>Executive Support</v>
          </cell>
          <cell r="F508" t="str">
            <v>ESM11 Executive Support</v>
          </cell>
          <cell r="G508" t="str">
            <v>F</v>
          </cell>
          <cell r="H508" t="str">
            <v>Force</v>
          </cell>
          <cell r="I508" t="str">
            <v>42074598</v>
          </cell>
          <cell r="J508" t="str">
            <v>42074598</v>
          </cell>
          <cell r="K508">
            <v>41000</v>
          </cell>
          <cell r="L508">
            <v>2958465</v>
          </cell>
        </row>
        <row r="509">
          <cell r="B509" t="str">
            <v>ESM21</v>
          </cell>
          <cell r="C509" t="str">
            <v>ESM21C7A</v>
          </cell>
          <cell r="D509" t="str">
            <v>Central Prop. Store</v>
          </cell>
          <cell r="E509" t="str">
            <v>Central Property Store</v>
          </cell>
          <cell r="F509" t="str">
            <v>ESM21 Central Prop. Store</v>
          </cell>
          <cell r="G509" t="str">
            <v>F</v>
          </cell>
          <cell r="H509" t="str">
            <v>Force</v>
          </cell>
          <cell r="I509" t="str">
            <v>42074598</v>
          </cell>
          <cell r="J509" t="str">
            <v>42074598</v>
          </cell>
          <cell r="K509">
            <v>41000</v>
          </cell>
          <cell r="L509">
            <v>2958465</v>
          </cell>
        </row>
        <row r="510">
          <cell r="B510" t="str">
            <v>ESM21</v>
          </cell>
          <cell r="C510" t="str">
            <v>ESM21K4A</v>
          </cell>
          <cell r="D510" t="str">
            <v>Corp. Dev.&amp; Planning</v>
          </cell>
          <cell r="E510" t="str">
            <v>Corporate Development &amp; Planning</v>
          </cell>
          <cell r="F510" t="str">
            <v>ESM21 Corp. Dev.&amp; Planning</v>
          </cell>
          <cell r="G510" t="str">
            <v>F</v>
          </cell>
          <cell r="H510" t="str">
            <v>Force</v>
          </cell>
          <cell r="I510" t="str">
            <v>42074598</v>
          </cell>
          <cell r="J510" t="str">
            <v>42074598</v>
          </cell>
          <cell r="K510">
            <v>41000</v>
          </cell>
          <cell r="L510">
            <v>2958465</v>
          </cell>
        </row>
        <row r="511">
          <cell r="B511" t="str">
            <v>ESM21</v>
          </cell>
          <cell r="C511" t="str">
            <v>ESM21K7A</v>
          </cell>
          <cell r="D511" t="str">
            <v>Record Management</v>
          </cell>
          <cell r="E511" t="str">
            <v>Record Management</v>
          </cell>
          <cell r="F511" t="str">
            <v>ESM21 Record Management</v>
          </cell>
          <cell r="G511" t="str">
            <v>F</v>
          </cell>
          <cell r="H511" t="str">
            <v>Force</v>
          </cell>
          <cell r="I511" t="str">
            <v>42074598</v>
          </cell>
          <cell r="J511" t="str">
            <v>42074598</v>
          </cell>
          <cell r="K511">
            <v>41000</v>
          </cell>
          <cell r="L511">
            <v>2958465</v>
          </cell>
        </row>
        <row r="512">
          <cell r="B512" t="str">
            <v>ESM22</v>
          </cell>
          <cell r="C512" t="str">
            <v>ESM22K7A</v>
          </cell>
          <cell r="D512" t="str">
            <v>Inspection</v>
          </cell>
          <cell r="E512" t="str">
            <v>Inspection</v>
          </cell>
          <cell r="F512" t="str">
            <v>ESM22 Inspection</v>
          </cell>
          <cell r="G512" t="str">
            <v>F</v>
          </cell>
          <cell r="H512" t="str">
            <v>Force</v>
          </cell>
          <cell r="I512" t="str">
            <v>42074598</v>
          </cell>
          <cell r="J512" t="str">
            <v>42074598</v>
          </cell>
          <cell r="K512">
            <v>41000</v>
          </cell>
          <cell r="L512">
            <v>2958465</v>
          </cell>
        </row>
        <row r="513">
          <cell r="B513" t="str">
            <v>ESN11</v>
          </cell>
          <cell r="C513" t="str">
            <v>ESN11E7A</v>
          </cell>
          <cell r="D513" t="str">
            <v>Non-recharge to STAL</v>
          </cell>
          <cell r="E513" t="str">
            <v>K Div non-rechargeable to STAL</v>
          </cell>
          <cell r="F513" t="str">
            <v>ESN11 Non-recharge to STAL</v>
          </cell>
          <cell r="G513" t="str">
            <v>F</v>
          </cell>
          <cell r="H513" t="str">
            <v>Force</v>
          </cell>
          <cell r="I513" t="str">
            <v>42074598</v>
          </cell>
          <cell r="J513" t="str">
            <v>42074598</v>
          </cell>
          <cell r="K513">
            <v>41000</v>
          </cell>
          <cell r="L513">
            <v>2958465</v>
          </cell>
        </row>
        <row r="514">
          <cell r="B514" t="str">
            <v>ESN12</v>
          </cell>
          <cell r="C514" t="str">
            <v>ESN12E7A</v>
          </cell>
          <cell r="D514" t="str">
            <v>Stansted fire stn</v>
          </cell>
          <cell r="E514" t="str">
            <v>Stansted fire Station</v>
          </cell>
          <cell r="F514" t="str">
            <v>ESN12 Stansted fire stn</v>
          </cell>
          <cell r="G514" t="str">
            <v>F</v>
          </cell>
          <cell r="H514" t="str">
            <v>Force</v>
          </cell>
          <cell r="I514" t="str">
            <v>42074598</v>
          </cell>
          <cell r="J514" t="str">
            <v>42074598</v>
          </cell>
          <cell r="K514">
            <v>41000</v>
          </cell>
          <cell r="L514">
            <v>2958465</v>
          </cell>
        </row>
        <row r="515">
          <cell r="B515" t="str">
            <v>ESP11</v>
          </cell>
          <cell r="C515" t="str">
            <v>ESP11E1A</v>
          </cell>
          <cell r="D515" t="str">
            <v>Op Support General</v>
          </cell>
          <cell r="E515" t="str">
            <v>Op Support General</v>
          </cell>
          <cell r="F515" t="str">
            <v>ESP11 Op Support General</v>
          </cell>
          <cell r="G515" t="str">
            <v>F</v>
          </cell>
          <cell r="H515" t="str">
            <v>Force</v>
          </cell>
          <cell r="I515" t="str">
            <v>42074598</v>
          </cell>
          <cell r="J515" t="str">
            <v>42074598</v>
          </cell>
          <cell r="K515">
            <v>41000</v>
          </cell>
          <cell r="L515">
            <v>2958465</v>
          </cell>
        </row>
        <row r="516">
          <cell r="B516" t="str">
            <v>ESP11</v>
          </cell>
          <cell r="C516" t="str">
            <v>ESP11E2A</v>
          </cell>
          <cell r="D516" t="str">
            <v>Air Support Unit</v>
          </cell>
          <cell r="E516" t="str">
            <v>Air Support Unit</v>
          </cell>
          <cell r="F516" t="str">
            <v>ESP11 Air Support Unit</v>
          </cell>
          <cell r="G516" t="str">
            <v>F</v>
          </cell>
          <cell r="H516" t="str">
            <v>Force</v>
          </cell>
          <cell r="I516" t="str">
            <v>42074598</v>
          </cell>
          <cell r="J516" t="str">
            <v>42074598</v>
          </cell>
          <cell r="K516">
            <v>41000</v>
          </cell>
          <cell r="L516">
            <v>2958465</v>
          </cell>
        </row>
        <row r="517">
          <cell r="B517" t="str">
            <v>ESP11</v>
          </cell>
          <cell r="C517" t="str">
            <v>ESP11E3A</v>
          </cell>
          <cell r="D517" t="str">
            <v>Mounted Unit</v>
          </cell>
          <cell r="E517" t="str">
            <v>Mounted Unit</v>
          </cell>
          <cell r="F517" t="str">
            <v>ESP11 Mounted Unit</v>
          </cell>
          <cell r="G517" t="str">
            <v>F</v>
          </cell>
          <cell r="H517" t="str">
            <v>Force</v>
          </cell>
          <cell r="I517" t="str">
            <v>42074598</v>
          </cell>
          <cell r="J517" t="str">
            <v>42074598</v>
          </cell>
          <cell r="K517">
            <v>41000</v>
          </cell>
          <cell r="L517">
            <v>2958465</v>
          </cell>
        </row>
        <row r="518">
          <cell r="B518" t="str">
            <v>ESP11</v>
          </cell>
          <cell r="C518" t="str">
            <v>ESP11E9C</v>
          </cell>
          <cell r="D518" t="str">
            <v>Contingency Planning</v>
          </cell>
          <cell r="E518" t="str">
            <v>Contingency Planning</v>
          </cell>
          <cell r="F518" t="str">
            <v>ESP11 Contingency Planning</v>
          </cell>
          <cell r="G518" t="str">
            <v>F</v>
          </cell>
          <cell r="H518" t="str">
            <v>Force</v>
          </cell>
          <cell r="I518" t="str">
            <v>42074598</v>
          </cell>
          <cell r="J518" t="str">
            <v>42074598</v>
          </cell>
          <cell r="K518">
            <v>41000</v>
          </cell>
          <cell r="L518">
            <v>2958465</v>
          </cell>
        </row>
        <row r="519">
          <cell r="B519" t="str">
            <v>ESP12</v>
          </cell>
          <cell r="C519" t="str">
            <v>ESP12E6A</v>
          </cell>
          <cell r="D519" t="str">
            <v>ARV Force Suprt Unit</v>
          </cell>
          <cell r="E519" t="str">
            <v>ARV - Force Support Unit</v>
          </cell>
          <cell r="F519" t="str">
            <v>ESP12 ARV Force Suprt Unit</v>
          </cell>
          <cell r="G519" t="str">
            <v>F</v>
          </cell>
          <cell r="H519" t="str">
            <v>Force</v>
          </cell>
          <cell r="I519" t="str">
            <v>42074598</v>
          </cell>
          <cell r="J519" t="str">
            <v>42074598</v>
          </cell>
          <cell r="K519">
            <v>41000</v>
          </cell>
          <cell r="L519">
            <v>2958465</v>
          </cell>
        </row>
        <row r="520">
          <cell r="B520" t="str">
            <v>ESP13</v>
          </cell>
          <cell r="C520" t="str">
            <v>ESP13E1A</v>
          </cell>
          <cell r="D520" t="str">
            <v>Southend Air Show</v>
          </cell>
          <cell r="E520" t="str">
            <v>Southend Air Show</v>
          </cell>
          <cell r="F520" t="str">
            <v>ESP13 Southend Air Show</v>
          </cell>
          <cell r="G520" t="str">
            <v>F</v>
          </cell>
          <cell r="H520" t="str">
            <v>Force</v>
          </cell>
          <cell r="I520" t="str">
            <v>42074598</v>
          </cell>
          <cell r="J520" t="str">
            <v>42074598</v>
          </cell>
          <cell r="K520">
            <v>41000</v>
          </cell>
          <cell r="L520">
            <v>2958465</v>
          </cell>
        </row>
        <row r="521">
          <cell r="B521" t="str">
            <v>ESP14</v>
          </cell>
          <cell r="C521" t="str">
            <v>ESP14E1A</v>
          </cell>
          <cell r="D521" t="str">
            <v>POLSA</v>
          </cell>
          <cell r="E521" t="str">
            <v>POLSA</v>
          </cell>
          <cell r="F521" t="str">
            <v>ESP14 POLSA</v>
          </cell>
          <cell r="G521" t="str">
            <v>F</v>
          </cell>
          <cell r="H521" t="str">
            <v>Force</v>
          </cell>
          <cell r="I521" t="str">
            <v>42074598</v>
          </cell>
          <cell r="J521" t="str">
            <v>42074598</v>
          </cell>
          <cell r="K521">
            <v>41000</v>
          </cell>
          <cell r="L521">
            <v>2958465</v>
          </cell>
        </row>
        <row r="522">
          <cell r="B522" t="str">
            <v>ESP15</v>
          </cell>
          <cell r="C522" t="str">
            <v>ESP15E1A</v>
          </cell>
          <cell r="D522" t="str">
            <v>Abnormal Loads</v>
          </cell>
          <cell r="E522" t="str">
            <v>Abnormal Loads</v>
          </cell>
          <cell r="F522" t="str">
            <v>ESP15 Abnormal Loads</v>
          </cell>
          <cell r="G522" t="str">
            <v>F</v>
          </cell>
          <cell r="H522" t="str">
            <v>Force</v>
          </cell>
          <cell r="I522" t="str">
            <v>42074598</v>
          </cell>
          <cell r="J522" t="str">
            <v>42074598</v>
          </cell>
          <cell r="K522">
            <v>41000</v>
          </cell>
          <cell r="L522">
            <v>2958465</v>
          </cell>
        </row>
        <row r="523">
          <cell r="B523" t="str">
            <v>ESP16</v>
          </cell>
          <cell r="C523" t="str">
            <v>ESP16D1A</v>
          </cell>
          <cell r="D523" t="str">
            <v>Op Sheltered Path</v>
          </cell>
          <cell r="E523" t="str">
            <v>Op Sheltered Path</v>
          </cell>
          <cell r="F523" t="str">
            <v>ESP16 Op Sheltered Path</v>
          </cell>
          <cell r="G523" t="str">
            <v>F</v>
          </cell>
          <cell r="H523" t="str">
            <v>Force</v>
          </cell>
          <cell r="I523" t="str">
            <v>42072457</v>
          </cell>
          <cell r="J523" t="str">
            <v>42072457</v>
          </cell>
          <cell r="K523">
            <v>41000</v>
          </cell>
          <cell r="L523">
            <v>2958465</v>
          </cell>
        </row>
        <row r="524">
          <cell r="B524" t="str">
            <v>ESP21</v>
          </cell>
          <cell r="C524" t="str">
            <v>ESP21E5A</v>
          </cell>
          <cell r="D524" t="str">
            <v>Dogs - General</v>
          </cell>
          <cell r="E524" t="str">
            <v>Dogs - General</v>
          </cell>
          <cell r="F524" t="str">
            <v>ESP21 Dogs - General</v>
          </cell>
          <cell r="G524" t="str">
            <v>F</v>
          </cell>
          <cell r="H524" t="str">
            <v>Force</v>
          </cell>
          <cell r="I524" t="str">
            <v>42074598</v>
          </cell>
          <cell r="J524" t="str">
            <v>42074598</v>
          </cell>
          <cell r="K524">
            <v>41000</v>
          </cell>
          <cell r="L524">
            <v>2958465</v>
          </cell>
        </row>
        <row r="525">
          <cell r="B525" t="str">
            <v>ESP22</v>
          </cell>
          <cell r="C525" t="str">
            <v>ESP22E5A</v>
          </cell>
          <cell r="D525" t="str">
            <v>Sandon Dogs</v>
          </cell>
          <cell r="E525" t="str">
            <v>Sandon Dogs</v>
          </cell>
          <cell r="F525" t="str">
            <v>ESP22 Sandon Dogs</v>
          </cell>
          <cell r="G525" t="str">
            <v>F</v>
          </cell>
          <cell r="H525" t="str">
            <v>Force</v>
          </cell>
          <cell r="I525" t="str">
            <v>42074598</v>
          </cell>
          <cell r="J525" t="str">
            <v>42074598</v>
          </cell>
          <cell r="K525">
            <v>41000</v>
          </cell>
          <cell r="L525">
            <v>2958465</v>
          </cell>
        </row>
        <row r="526">
          <cell r="B526" t="str">
            <v>ESP23</v>
          </cell>
          <cell r="C526" t="str">
            <v>ESP23E5A</v>
          </cell>
          <cell r="D526" t="str">
            <v>Laindon Dogs</v>
          </cell>
          <cell r="E526" t="str">
            <v>Laindon Dogs</v>
          </cell>
          <cell r="F526" t="str">
            <v>ESP23 Laindon Dogs</v>
          </cell>
          <cell r="G526" t="str">
            <v>F</v>
          </cell>
          <cell r="H526" t="str">
            <v>Force</v>
          </cell>
          <cell r="I526" t="str">
            <v>42074598</v>
          </cell>
          <cell r="J526" t="str">
            <v>42074598</v>
          </cell>
          <cell r="K526">
            <v>41000</v>
          </cell>
          <cell r="L526">
            <v>2958465</v>
          </cell>
        </row>
        <row r="527">
          <cell r="B527" t="str">
            <v>ESP24</v>
          </cell>
          <cell r="C527" t="str">
            <v>ESP24E5A</v>
          </cell>
          <cell r="D527" t="str">
            <v>Colchester Dogs</v>
          </cell>
          <cell r="E527" t="str">
            <v>Colchester Dogs</v>
          </cell>
          <cell r="F527" t="str">
            <v>ESP24 Colchester Dogs</v>
          </cell>
          <cell r="G527" t="str">
            <v>F</v>
          </cell>
          <cell r="H527" t="str">
            <v>Force</v>
          </cell>
          <cell r="I527" t="str">
            <v>42074598</v>
          </cell>
          <cell r="J527" t="str">
            <v>42074598</v>
          </cell>
          <cell r="K527">
            <v>41000</v>
          </cell>
          <cell r="L527">
            <v>2958465</v>
          </cell>
        </row>
        <row r="528">
          <cell r="B528" t="str">
            <v>ESP25</v>
          </cell>
          <cell r="C528" t="str">
            <v>ESP25E5A</v>
          </cell>
          <cell r="D528" t="str">
            <v>Rochford Dogs</v>
          </cell>
          <cell r="E528" t="str">
            <v>Rochford Dogs</v>
          </cell>
          <cell r="F528" t="str">
            <v>ESP25 Rochford Dogs</v>
          </cell>
          <cell r="G528" t="str">
            <v>F</v>
          </cell>
          <cell r="H528" t="str">
            <v>Force</v>
          </cell>
          <cell r="I528" t="str">
            <v>42074598</v>
          </cell>
          <cell r="J528" t="str">
            <v>42074598</v>
          </cell>
          <cell r="K528">
            <v>41000</v>
          </cell>
          <cell r="L528">
            <v>2958465</v>
          </cell>
        </row>
        <row r="529">
          <cell r="B529" t="str">
            <v>ESP26</v>
          </cell>
          <cell r="C529" t="str">
            <v>ESP26E5A</v>
          </cell>
          <cell r="D529" t="str">
            <v>South Ockendon Dogs</v>
          </cell>
          <cell r="E529" t="str">
            <v>South Ockendon Dogs</v>
          </cell>
          <cell r="F529" t="str">
            <v>ESP26 South Ockendon Dogs</v>
          </cell>
          <cell r="G529" t="str">
            <v>F</v>
          </cell>
          <cell r="H529" t="str">
            <v>Force</v>
          </cell>
          <cell r="I529" t="str">
            <v>42074598</v>
          </cell>
          <cell r="J529" t="str">
            <v>42074598</v>
          </cell>
          <cell r="K529">
            <v>41000</v>
          </cell>
          <cell r="L529">
            <v>2958465</v>
          </cell>
        </row>
        <row r="530">
          <cell r="B530" t="str">
            <v>ESP27</v>
          </cell>
          <cell r="C530" t="str">
            <v>ESP27E5A</v>
          </cell>
          <cell r="D530" t="str">
            <v>Harlow Dogs</v>
          </cell>
          <cell r="E530" t="str">
            <v>Harlow Dogs</v>
          </cell>
          <cell r="F530" t="str">
            <v>ESP27 Harlow Dogs</v>
          </cell>
          <cell r="G530" t="str">
            <v>F</v>
          </cell>
          <cell r="H530" t="str">
            <v>Force</v>
          </cell>
          <cell r="I530" t="str">
            <v>42074598</v>
          </cell>
          <cell r="J530" t="str">
            <v>42074598</v>
          </cell>
          <cell r="K530">
            <v>41000</v>
          </cell>
          <cell r="L530">
            <v>2958465</v>
          </cell>
        </row>
        <row r="531">
          <cell r="B531" t="str">
            <v>ESP28</v>
          </cell>
          <cell r="C531" t="str">
            <v>ESP28E5A</v>
          </cell>
          <cell r="D531" t="str">
            <v>Bocking Dogs</v>
          </cell>
          <cell r="E531" t="str">
            <v>Bocking Dogs</v>
          </cell>
          <cell r="F531" t="str">
            <v>ESP28 Bocking Dogs</v>
          </cell>
          <cell r="G531" t="str">
            <v>F</v>
          </cell>
          <cell r="H531" t="str">
            <v>Force</v>
          </cell>
          <cell r="I531" t="str">
            <v>42074598</v>
          </cell>
          <cell r="J531" t="str">
            <v>42074598</v>
          </cell>
          <cell r="K531">
            <v>41000</v>
          </cell>
          <cell r="L531">
            <v>2958465</v>
          </cell>
        </row>
        <row r="532">
          <cell r="B532" t="str">
            <v>ESP31</v>
          </cell>
          <cell r="C532" t="str">
            <v>ESP31B4B</v>
          </cell>
          <cell r="D532" t="str">
            <v>Comms - RMU</v>
          </cell>
          <cell r="E532" t="str">
            <v>Comms - RMU</v>
          </cell>
          <cell r="F532" t="str">
            <v>ESP31 Comms - RMU</v>
          </cell>
          <cell r="G532" t="str">
            <v>F</v>
          </cell>
          <cell r="H532" t="str">
            <v>Force</v>
          </cell>
          <cell r="I532" t="str">
            <v>42074598</v>
          </cell>
          <cell r="J532" t="str">
            <v>42074598</v>
          </cell>
          <cell r="K532">
            <v>41000</v>
          </cell>
          <cell r="L532">
            <v>2958465</v>
          </cell>
        </row>
        <row r="533">
          <cell r="B533" t="str">
            <v>ESR11</v>
          </cell>
          <cell r="C533" t="str">
            <v>ESR11D4A</v>
          </cell>
          <cell r="D533" t="str">
            <v>Safer Roads Bureau</v>
          </cell>
          <cell r="E533" t="str">
            <v>Safer Roads Bureau</v>
          </cell>
          <cell r="F533" t="str">
            <v>ESR11 Safer Roads Bureau</v>
          </cell>
          <cell r="G533" t="str">
            <v>E</v>
          </cell>
          <cell r="H533" t="str">
            <v>External Grants</v>
          </cell>
          <cell r="I533" t="str">
            <v>42074598</v>
          </cell>
          <cell r="J533" t="str">
            <v>42074598</v>
          </cell>
          <cell r="K533">
            <v>41000</v>
          </cell>
          <cell r="L533">
            <v>2958465</v>
          </cell>
        </row>
        <row r="534">
          <cell r="B534" t="str">
            <v>ESR21</v>
          </cell>
          <cell r="C534" t="str">
            <v>ESR21D4A</v>
          </cell>
          <cell r="D534" t="str">
            <v>SRB - Recharges</v>
          </cell>
          <cell r="E534" t="str">
            <v>Safer Road Bureau - Recharges</v>
          </cell>
          <cell r="F534" t="str">
            <v>ESR21 SRB - Recharges</v>
          </cell>
          <cell r="G534" t="str">
            <v>E</v>
          </cell>
          <cell r="H534" t="str">
            <v>External Grants</v>
          </cell>
          <cell r="I534" t="str">
            <v>42074598</v>
          </cell>
          <cell r="J534" t="str">
            <v>42074598</v>
          </cell>
          <cell r="K534">
            <v>41000</v>
          </cell>
          <cell r="L534">
            <v>2958465</v>
          </cell>
        </row>
        <row r="535">
          <cell r="B535" t="str">
            <v>ESS11</v>
          </cell>
          <cell r="C535" t="str">
            <v>ESS11J2A</v>
          </cell>
          <cell r="D535" t="str">
            <v>Financial Services</v>
          </cell>
          <cell r="E535" t="str">
            <v>Financial Services</v>
          </cell>
          <cell r="F535" t="str">
            <v>ESS11 Financial Services</v>
          </cell>
          <cell r="G535" t="str">
            <v>F</v>
          </cell>
          <cell r="H535" t="str">
            <v>Force</v>
          </cell>
          <cell r="I535" t="str">
            <v>42074598</v>
          </cell>
          <cell r="J535" t="str">
            <v>42074598</v>
          </cell>
          <cell r="K535">
            <v>41000</v>
          </cell>
          <cell r="L535">
            <v>2958465</v>
          </cell>
        </row>
        <row r="536">
          <cell r="B536" t="str">
            <v>ESS31</v>
          </cell>
          <cell r="C536" t="str">
            <v>ESS31K7A</v>
          </cell>
          <cell r="D536" t="str">
            <v>Bus Svs-General</v>
          </cell>
          <cell r="E536" t="str">
            <v>Business Services-General</v>
          </cell>
          <cell r="F536" t="str">
            <v>ESS31 Bus Svs-General</v>
          </cell>
          <cell r="G536" t="str">
            <v>F</v>
          </cell>
          <cell r="H536" t="str">
            <v>Force</v>
          </cell>
          <cell r="I536" t="str">
            <v>42074598</v>
          </cell>
          <cell r="J536" t="str">
            <v>42074598</v>
          </cell>
          <cell r="K536">
            <v>41000</v>
          </cell>
          <cell r="L536">
            <v>2958465</v>
          </cell>
        </row>
        <row r="537">
          <cell r="B537" t="str">
            <v>ESS33</v>
          </cell>
          <cell r="C537" t="str">
            <v>ESS33J1A</v>
          </cell>
          <cell r="D537" t="str">
            <v>Bus Svs-HR</v>
          </cell>
          <cell r="E537" t="str">
            <v>Business Services-HR</v>
          </cell>
          <cell r="F537" t="str">
            <v>ESS33 Bus Svs-HR</v>
          </cell>
          <cell r="G537" t="str">
            <v>F</v>
          </cell>
          <cell r="H537" t="str">
            <v>Force</v>
          </cell>
          <cell r="I537" t="str">
            <v>42074598</v>
          </cell>
          <cell r="J537" t="str">
            <v>42074598</v>
          </cell>
          <cell r="K537">
            <v>41000</v>
          </cell>
          <cell r="L537">
            <v>2958465</v>
          </cell>
        </row>
        <row r="538">
          <cell r="B538" t="str">
            <v>ESS33</v>
          </cell>
          <cell r="C538" t="str">
            <v>ESS33J2A</v>
          </cell>
          <cell r="D538" t="str">
            <v>Bus Svs-HR &amp; Payroll</v>
          </cell>
          <cell r="E538" t="str">
            <v>Business Services-HR &amp; Payroll</v>
          </cell>
          <cell r="F538" t="str">
            <v>ESS33 Bus Svs-HR &amp; Payroll</v>
          </cell>
          <cell r="G538" t="str">
            <v>F</v>
          </cell>
          <cell r="H538" t="str">
            <v>Force</v>
          </cell>
          <cell r="I538" t="str">
            <v>42074598</v>
          </cell>
          <cell r="J538" t="str">
            <v>42074598</v>
          </cell>
          <cell r="K538">
            <v>41000</v>
          </cell>
          <cell r="L538">
            <v>2958465</v>
          </cell>
        </row>
        <row r="539">
          <cell r="B539" t="str">
            <v>ESS33</v>
          </cell>
          <cell r="C539" t="str">
            <v>ESS33J5A</v>
          </cell>
          <cell r="D539" t="str">
            <v>Bus Svs-Property</v>
          </cell>
          <cell r="E539" t="str">
            <v>Business Services-Property</v>
          </cell>
          <cell r="F539" t="str">
            <v>ESS33 Bus Svs-Property</v>
          </cell>
          <cell r="G539" t="str">
            <v>F</v>
          </cell>
          <cell r="H539" t="str">
            <v>Force</v>
          </cell>
          <cell r="I539" t="str">
            <v>42074598</v>
          </cell>
          <cell r="J539" t="str">
            <v>42074598</v>
          </cell>
          <cell r="K539">
            <v>41000</v>
          </cell>
          <cell r="L539">
            <v>2958465</v>
          </cell>
        </row>
        <row r="540">
          <cell r="B540" t="str">
            <v>ESS33</v>
          </cell>
          <cell r="C540" t="str">
            <v>ESS33K7A</v>
          </cell>
          <cell r="D540" t="str">
            <v>Bus Svs-Svs &amp; Facil</v>
          </cell>
          <cell r="E540" t="str">
            <v>Business Services-Services &amp; Facilities</v>
          </cell>
          <cell r="F540" t="str">
            <v>ESS33 Bus Svs-Svs &amp; Facil</v>
          </cell>
          <cell r="G540" t="str">
            <v>F</v>
          </cell>
          <cell r="H540" t="str">
            <v>Force</v>
          </cell>
          <cell r="I540" t="str">
            <v>42074598</v>
          </cell>
          <cell r="J540" t="str">
            <v>42074598</v>
          </cell>
          <cell r="K540">
            <v>41000</v>
          </cell>
          <cell r="L540">
            <v>2958465</v>
          </cell>
        </row>
        <row r="541">
          <cell r="B541" t="str">
            <v>ESS34</v>
          </cell>
          <cell r="C541" t="str">
            <v>ESS34J2A</v>
          </cell>
          <cell r="D541" t="str">
            <v>Bus Svs-Fin &amp; Purch</v>
          </cell>
          <cell r="E541" t="str">
            <v>Business Services-Finance &amp; Purchasing</v>
          </cell>
          <cell r="F541" t="str">
            <v>ESS34 Bus Svs-Fin &amp; Purch</v>
          </cell>
          <cell r="G541" t="str">
            <v>F</v>
          </cell>
          <cell r="H541" t="str">
            <v>Force</v>
          </cell>
          <cell r="I541" t="str">
            <v>42074598</v>
          </cell>
          <cell r="J541" t="str">
            <v>42074598</v>
          </cell>
          <cell r="K541">
            <v>41000</v>
          </cell>
          <cell r="L541">
            <v>2958465</v>
          </cell>
        </row>
        <row r="542">
          <cell r="B542" t="str">
            <v>ESS34</v>
          </cell>
          <cell r="C542" t="str">
            <v>ESS34K7A</v>
          </cell>
          <cell r="D542" t="str">
            <v>Bus Svs-GSAs</v>
          </cell>
          <cell r="E542" t="str">
            <v>Business Services-GSAs</v>
          </cell>
          <cell r="F542" t="str">
            <v>ESS34 Bus Svs-GSAs</v>
          </cell>
          <cell r="G542" t="str">
            <v>F</v>
          </cell>
          <cell r="H542" t="str">
            <v>Force</v>
          </cell>
          <cell r="I542" t="str">
            <v>42074598</v>
          </cell>
          <cell r="J542" t="str">
            <v>42074598</v>
          </cell>
          <cell r="K542">
            <v>41000</v>
          </cell>
          <cell r="L542">
            <v>2958465</v>
          </cell>
        </row>
        <row r="543">
          <cell r="B543" t="str">
            <v>ESS35</v>
          </cell>
          <cell r="C543" t="str">
            <v>ESS35K7A</v>
          </cell>
          <cell r="D543" t="str">
            <v>Mail Delivery Serv</v>
          </cell>
          <cell r="E543" t="str">
            <v>Mail Delivery Service</v>
          </cell>
          <cell r="F543" t="str">
            <v>ESS35 Mail Delivery Serv</v>
          </cell>
          <cell r="G543" t="str">
            <v>F</v>
          </cell>
          <cell r="H543" t="str">
            <v>Force</v>
          </cell>
          <cell r="I543" t="str">
            <v>42074598</v>
          </cell>
          <cell r="J543" t="str">
            <v>42074598</v>
          </cell>
          <cell r="K543">
            <v>41000</v>
          </cell>
          <cell r="L543">
            <v>2958465</v>
          </cell>
        </row>
        <row r="544">
          <cell r="B544" t="str">
            <v>ESS36</v>
          </cell>
          <cell r="C544" t="str">
            <v>ESS36K7A</v>
          </cell>
          <cell r="D544" t="str">
            <v>Bus Svs HQ stationry</v>
          </cell>
          <cell r="E544" t="str">
            <v>Business Services HQ stationery</v>
          </cell>
          <cell r="F544" t="str">
            <v>ESS36 Bus Svs HQ stationry</v>
          </cell>
          <cell r="G544" t="str">
            <v>F</v>
          </cell>
          <cell r="H544" t="str">
            <v>Force</v>
          </cell>
          <cell r="I544" t="str">
            <v>42074598</v>
          </cell>
          <cell r="J544" t="str">
            <v>42074598</v>
          </cell>
          <cell r="K544">
            <v>41000</v>
          </cell>
          <cell r="L544">
            <v>2958465</v>
          </cell>
        </row>
        <row r="545">
          <cell r="B545" t="str">
            <v>ESS41</v>
          </cell>
          <cell r="C545" t="str">
            <v>ESS41J5A</v>
          </cell>
          <cell r="D545" t="str">
            <v>Estates Management</v>
          </cell>
          <cell r="E545" t="str">
            <v>Estates Management</v>
          </cell>
          <cell r="F545" t="str">
            <v>ESS41 Estates Management</v>
          </cell>
          <cell r="G545" t="str">
            <v>F</v>
          </cell>
          <cell r="H545" t="str">
            <v>Force</v>
          </cell>
          <cell r="I545" t="str">
            <v>42074598</v>
          </cell>
          <cell r="J545" t="str">
            <v>42074598</v>
          </cell>
          <cell r="K545">
            <v>41000</v>
          </cell>
          <cell r="L545">
            <v>2958465</v>
          </cell>
        </row>
        <row r="546">
          <cell r="B546" t="str">
            <v>ESS42</v>
          </cell>
          <cell r="C546" t="str">
            <v>ESS42J5A</v>
          </cell>
          <cell r="D546" t="str">
            <v>Prop Servs - Housing</v>
          </cell>
          <cell r="E546" t="str">
            <v>Property Services - Housing</v>
          </cell>
          <cell r="F546" t="str">
            <v>ESS42 Prop Servs - Housing</v>
          </cell>
          <cell r="G546" t="str">
            <v>F</v>
          </cell>
          <cell r="H546" t="str">
            <v>Force</v>
          </cell>
          <cell r="I546" t="str">
            <v>42074598</v>
          </cell>
          <cell r="J546" t="str">
            <v>42074598</v>
          </cell>
          <cell r="K546">
            <v>41000</v>
          </cell>
          <cell r="L546">
            <v>2958465</v>
          </cell>
        </row>
        <row r="547">
          <cell r="B547" t="str">
            <v>ESS43</v>
          </cell>
          <cell r="C547" t="str">
            <v>ESS43J5A</v>
          </cell>
          <cell r="D547" t="str">
            <v>Prop Servs-Op Bldgs</v>
          </cell>
          <cell r="E547" t="str">
            <v>Property Services - OP Buildings</v>
          </cell>
          <cell r="F547" t="str">
            <v>ESS43 Prop Servs-Op Bldgs</v>
          </cell>
          <cell r="G547" t="str">
            <v>F</v>
          </cell>
          <cell r="H547" t="str">
            <v>Force</v>
          </cell>
          <cell r="I547" t="str">
            <v>42074598</v>
          </cell>
          <cell r="J547" t="str">
            <v>42074598</v>
          </cell>
          <cell r="K547">
            <v>41000</v>
          </cell>
          <cell r="L547">
            <v>2958465</v>
          </cell>
        </row>
        <row r="548">
          <cell r="B548" t="str">
            <v>ESS44</v>
          </cell>
          <cell r="C548" t="str">
            <v>ESS44J5A</v>
          </cell>
          <cell r="D548" t="str">
            <v>Property Servs-HQ</v>
          </cell>
          <cell r="E548" t="str">
            <v>Property Services-HQ</v>
          </cell>
          <cell r="F548" t="str">
            <v>ESS44 Property Servs-HQ</v>
          </cell>
          <cell r="G548" t="str">
            <v>F</v>
          </cell>
          <cell r="H548" t="str">
            <v>Force</v>
          </cell>
          <cell r="I548" t="str">
            <v>42074598</v>
          </cell>
          <cell r="J548" t="str">
            <v>42074598</v>
          </cell>
          <cell r="K548">
            <v>41000</v>
          </cell>
          <cell r="L548">
            <v>2958465</v>
          </cell>
        </row>
        <row r="549">
          <cell r="B549" t="str">
            <v>ESS45</v>
          </cell>
          <cell r="C549" t="str">
            <v>ESS45J5A</v>
          </cell>
          <cell r="D549" t="str">
            <v>W'field MOD Storage</v>
          </cell>
          <cell r="E549" t="str">
            <v>Wethersfield MOD Storage</v>
          </cell>
          <cell r="F549" t="str">
            <v>ESS45 W'field MOD Storage</v>
          </cell>
          <cell r="G549" t="str">
            <v>F</v>
          </cell>
          <cell r="H549" t="str">
            <v>Force</v>
          </cell>
          <cell r="I549" t="str">
            <v>42074598</v>
          </cell>
          <cell r="J549" t="str">
            <v>42074598</v>
          </cell>
          <cell r="K549">
            <v>41000</v>
          </cell>
          <cell r="L549">
            <v>2958465</v>
          </cell>
        </row>
        <row r="550">
          <cell r="B550" t="str">
            <v>ESS46</v>
          </cell>
          <cell r="C550" t="str">
            <v>ESS46J5A</v>
          </cell>
          <cell r="D550" t="str">
            <v>Op Dagenham Premises</v>
          </cell>
          <cell r="E550" t="str">
            <v>Op Dagenham Premises</v>
          </cell>
          <cell r="F550" t="str">
            <v>ESS46 Op Dagenham Premises</v>
          </cell>
          <cell r="G550" t="str">
            <v>F</v>
          </cell>
          <cell r="H550" t="str">
            <v>Force</v>
          </cell>
          <cell r="I550" t="str">
            <v>42074598</v>
          </cell>
          <cell r="J550" t="str">
            <v>42074598</v>
          </cell>
          <cell r="K550">
            <v>41000</v>
          </cell>
          <cell r="L550">
            <v>2958465</v>
          </cell>
        </row>
        <row r="551">
          <cell r="B551" t="str">
            <v>ESS47</v>
          </cell>
          <cell r="C551" t="str">
            <v>ESS47J5A</v>
          </cell>
          <cell r="D551" t="str">
            <v>Op Dagenham-Garages</v>
          </cell>
          <cell r="E551" t="str">
            <v>Op Dagenham-Garages</v>
          </cell>
          <cell r="F551" t="str">
            <v>ESS47 Op Dagenham-Garages</v>
          </cell>
          <cell r="G551" t="str">
            <v>F</v>
          </cell>
          <cell r="H551" t="str">
            <v>Force</v>
          </cell>
          <cell r="I551" t="str">
            <v>42074598</v>
          </cell>
          <cell r="J551" t="str">
            <v>42074598</v>
          </cell>
          <cell r="K551">
            <v>41000</v>
          </cell>
          <cell r="L551">
            <v>2958465</v>
          </cell>
        </row>
        <row r="552">
          <cell r="B552" t="str">
            <v>ESS48</v>
          </cell>
          <cell r="C552" t="str">
            <v>ESS48J5A</v>
          </cell>
          <cell r="D552" t="str">
            <v>Boreham</v>
          </cell>
          <cell r="E552" t="str">
            <v>Boreham</v>
          </cell>
          <cell r="F552" t="str">
            <v>ESS48 Boreham</v>
          </cell>
          <cell r="G552" t="str">
            <v>F</v>
          </cell>
          <cell r="H552" t="str">
            <v>Force</v>
          </cell>
          <cell r="I552" t="str">
            <v>42074598</v>
          </cell>
          <cell r="J552" t="str">
            <v>42074598</v>
          </cell>
          <cell r="K552">
            <v>41000</v>
          </cell>
          <cell r="L552">
            <v>2958465</v>
          </cell>
        </row>
        <row r="553">
          <cell r="B553" t="str">
            <v>ESS49</v>
          </cell>
          <cell r="C553" t="str">
            <v>ESS49J5A</v>
          </cell>
          <cell r="D553" t="str">
            <v>Joint Property Dept</v>
          </cell>
          <cell r="E553" t="str">
            <v>Joint Property Department</v>
          </cell>
          <cell r="F553" t="str">
            <v>ESS49 Joint Property Dept</v>
          </cell>
          <cell r="G553" t="str">
            <v>C</v>
          </cell>
          <cell r="H553" t="str">
            <v>Collaboration</v>
          </cell>
          <cell r="I553" t="str">
            <v>42074598</v>
          </cell>
          <cell r="J553" t="str">
            <v>42074598</v>
          </cell>
          <cell r="K553">
            <v>41000</v>
          </cell>
          <cell r="L553">
            <v>2958465</v>
          </cell>
        </row>
        <row r="554">
          <cell r="B554" t="str">
            <v>ESS51</v>
          </cell>
          <cell r="C554" t="str">
            <v>ESS51K5A</v>
          </cell>
          <cell r="D554" t="str">
            <v>Procurement Dpt Rech</v>
          </cell>
          <cell r="E554" t="str">
            <v>Procurement Dept Recharged</v>
          </cell>
          <cell r="F554" t="str">
            <v>ESS51 Procurement Dpt Rech</v>
          </cell>
          <cell r="G554" t="str">
            <v>C</v>
          </cell>
          <cell r="H554" t="str">
            <v>Collaboration</v>
          </cell>
          <cell r="I554" t="str">
            <v>42074598</v>
          </cell>
          <cell r="J554" t="str">
            <v>42074598</v>
          </cell>
          <cell r="K554">
            <v>41000</v>
          </cell>
          <cell r="L554">
            <v>2958465</v>
          </cell>
        </row>
        <row r="555">
          <cell r="B555" t="str">
            <v>ESS62</v>
          </cell>
          <cell r="C555" t="str">
            <v>ESS62J4A</v>
          </cell>
          <cell r="D555" t="str">
            <v>Joint Transport Dept</v>
          </cell>
          <cell r="E555" t="str">
            <v>Joint Transport Department</v>
          </cell>
          <cell r="F555" t="str">
            <v>ESS62 Joint Transport Dept</v>
          </cell>
          <cell r="G555" t="str">
            <v>C</v>
          </cell>
          <cell r="H555" t="str">
            <v>Collaboration</v>
          </cell>
          <cell r="I555" t="str">
            <v>42074598</v>
          </cell>
          <cell r="J555" t="str">
            <v>42074598</v>
          </cell>
          <cell r="K555">
            <v>41000</v>
          </cell>
          <cell r="L555">
            <v>2958465</v>
          </cell>
        </row>
        <row r="556">
          <cell r="B556" t="str">
            <v>ESS63</v>
          </cell>
          <cell r="C556" t="str">
            <v>ESS63J4A</v>
          </cell>
          <cell r="D556" t="str">
            <v>HQ Vehicle Fleet</v>
          </cell>
          <cell r="E556" t="str">
            <v>HQ Vehicle Fleet</v>
          </cell>
          <cell r="F556" t="str">
            <v>ESS63 HQ Vehicle Fleet</v>
          </cell>
          <cell r="G556" t="str">
            <v>F</v>
          </cell>
          <cell r="H556" t="str">
            <v>Force</v>
          </cell>
          <cell r="I556" t="str">
            <v>42074598</v>
          </cell>
          <cell r="J556" t="str">
            <v>42074598</v>
          </cell>
          <cell r="K556">
            <v>41000</v>
          </cell>
          <cell r="L556">
            <v>2958465</v>
          </cell>
        </row>
        <row r="557">
          <cell r="B557" t="str">
            <v>EST11</v>
          </cell>
          <cell r="C557" t="str">
            <v>EST11E7A</v>
          </cell>
          <cell r="D557" t="str">
            <v>Stansted Airport Div</v>
          </cell>
          <cell r="E557" t="str">
            <v>Stansted Airport Div</v>
          </cell>
          <cell r="F557" t="str">
            <v>EST11 Stansted Airport Div</v>
          </cell>
          <cell r="G557" t="str">
            <v>E</v>
          </cell>
          <cell r="H557" t="str">
            <v>External Grants</v>
          </cell>
          <cell r="I557" t="str">
            <v>42074598</v>
          </cell>
          <cell r="J557" t="str">
            <v>42074598</v>
          </cell>
          <cell r="K557">
            <v>41000</v>
          </cell>
          <cell r="L557">
            <v>2958465</v>
          </cell>
        </row>
        <row r="558">
          <cell r="B558" t="str">
            <v>EST12</v>
          </cell>
          <cell r="C558" t="str">
            <v>EST12E7A</v>
          </cell>
          <cell r="D558" t="str">
            <v>PCSO Stansted</v>
          </cell>
          <cell r="E558" t="str">
            <v>PCSO Stansted</v>
          </cell>
          <cell r="F558" t="str">
            <v>EST12 PCSO Stansted</v>
          </cell>
          <cell r="G558" t="str">
            <v>E</v>
          </cell>
          <cell r="H558" t="str">
            <v>External Grants</v>
          </cell>
          <cell r="I558" t="str">
            <v>42074598</v>
          </cell>
          <cell r="J558" t="str">
            <v>42074598</v>
          </cell>
          <cell r="K558">
            <v>41000</v>
          </cell>
          <cell r="L558">
            <v>2958465</v>
          </cell>
        </row>
        <row r="559">
          <cell r="B559" t="str">
            <v>EST21</v>
          </cell>
          <cell r="C559" t="str">
            <v>EST21E7A</v>
          </cell>
          <cell r="D559" t="str">
            <v>Stansted Manpads</v>
          </cell>
          <cell r="E559" t="str">
            <v>Stansted Manpads</v>
          </cell>
          <cell r="F559" t="str">
            <v>EST21 Stansted Manpads</v>
          </cell>
          <cell r="G559" t="str">
            <v>E</v>
          </cell>
          <cell r="H559" t="str">
            <v>External Grants</v>
          </cell>
          <cell r="I559" t="str">
            <v>42074598</v>
          </cell>
          <cell r="J559" t="str">
            <v>42074598</v>
          </cell>
          <cell r="K559">
            <v>41000</v>
          </cell>
          <cell r="L559">
            <v>2958465</v>
          </cell>
        </row>
        <row r="560">
          <cell r="B560" t="str">
            <v>ESU11</v>
          </cell>
          <cell r="C560" t="str">
            <v>ESU11E1A</v>
          </cell>
          <cell r="D560" t="str">
            <v>OPC Special Code</v>
          </cell>
          <cell r="E560" t="str">
            <v>OPC Special Code Balance</v>
          </cell>
          <cell r="F560" t="str">
            <v>ESU11 OPC Special Code</v>
          </cell>
          <cell r="G560" t="str">
            <v>F</v>
          </cell>
          <cell r="H560" t="str">
            <v>Force</v>
          </cell>
          <cell r="I560" t="str">
            <v>42074598</v>
          </cell>
          <cell r="J560" t="str">
            <v>42074598</v>
          </cell>
          <cell r="K560">
            <v>41000</v>
          </cell>
          <cell r="L560">
            <v>2958465</v>
          </cell>
        </row>
        <row r="561">
          <cell r="B561" t="str">
            <v>ESU99</v>
          </cell>
          <cell r="C561" t="str">
            <v>ESU99E1A</v>
          </cell>
          <cell r="D561" t="str">
            <v>Special Ops OLD CCs</v>
          </cell>
          <cell r="E561" t="str">
            <v>Special Ops OLD CCs</v>
          </cell>
          <cell r="F561" t="str">
            <v>ESU99 Special Ops OLD CCs</v>
          </cell>
          <cell r="G561" t="str">
            <v>E</v>
          </cell>
          <cell r="H561" t="str">
            <v>External Grants</v>
          </cell>
          <cell r="I561" t="str">
            <v>42074598</v>
          </cell>
          <cell r="J561" t="str">
            <v>42074598</v>
          </cell>
          <cell r="K561">
            <v>41000</v>
          </cell>
          <cell r="L561">
            <v>2958465</v>
          </cell>
        </row>
        <row r="562">
          <cell r="B562" t="str">
            <v>ETR11</v>
          </cell>
          <cell r="C562" t="str">
            <v>ETR11K6A</v>
          </cell>
          <cell r="D562" t="str">
            <v>EPC Strategic Mgment</v>
          </cell>
          <cell r="E562" t="str">
            <v>EPC Strategic Management</v>
          </cell>
          <cell r="F562" t="str">
            <v>ETR11 EPC Strategic Mgment</v>
          </cell>
          <cell r="G562" t="str">
            <v>F</v>
          </cell>
          <cell r="H562" t="str">
            <v>Force</v>
          </cell>
          <cell r="I562" t="str">
            <v>42074598</v>
          </cell>
          <cell r="J562" t="str">
            <v>42074598</v>
          </cell>
          <cell r="K562">
            <v>41000</v>
          </cell>
          <cell r="L562">
            <v>2958465</v>
          </cell>
        </row>
        <row r="563">
          <cell r="B563" t="str">
            <v>ETR22</v>
          </cell>
          <cell r="C563" t="str">
            <v>ETR22K6A</v>
          </cell>
          <cell r="D563" t="str">
            <v>Profess'al Dev Units</v>
          </cell>
          <cell r="E563" t="str">
            <v>Professional Development Units</v>
          </cell>
          <cell r="F563" t="str">
            <v>ETR22 Profess'al Dev Units</v>
          </cell>
          <cell r="G563" t="str">
            <v>F</v>
          </cell>
          <cell r="H563" t="str">
            <v>Force</v>
          </cell>
          <cell r="I563" t="str">
            <v>42074598</v>
          </cell>
          <cell r="J563" t="str">
            <v>42074598</v>
          </cell>
          <cell r="K563">
            <v>41000</v>
          </cell>
          <cell r="L563">
            <v>2958465</v>
          </cell>
        </row>
        <row r="564">
          <cell r="B564" t="str">
            <v>ETR23</v>
          </cell>
          <cell r="C564" t="str">
            <v>ETR23K6A</v>
          </cell>
          <cell r="D564" t="str">
            <v>Perform Dev Units</v>
          </cell>
          <cell r="E564" t="str">
            <v>Performance Development Units</v>
          </cell>
          <cell r="F564" t="str">
            <v>ETR23 Perform Dev Units</v>
          </cell>
          <cell r="G564" t="str">
            <v>F</v>
          </cell>
          <cell r="H564" t="str">
            <v>Force</v>
          </cell>
          <cell r="I564" t="str">
            <v>42074598</v>
          </cell>
          <cell r="J564" t="str">
            <v>42074598</v>
          </cell>
          <cell r="K564">
            <v>41000</v>
          </cell>
          <cell r="L564">
            <v>2958465</v>
          </cell>
        </row>
        <row r="565">
          <cell r="B565" t="str">
            <v>ETR31</v>
          </cell>
          <cell r="C565" t="str">
            <v>ETR31K6A</v>
          </cell>
          <cell r="D565" t="str">
            <v>Crime Training</v>
          </cell>
          <cell r="E565" t="str">
            <v>Crime Training</v>
          </cell>
          <cell r="F565" t="str">
            <v>ETR31 Crime Training</v>
          </cell>
          <cell r="G565" t="str">
            <v>F</v>
          </cell>
          <cell r="H565" t="str">
            <v>Force</v>
          </cell>
          <cell r="I565" t="str">
            <v>42074598</v>
          </cell>
          <cell r="J565" t="str">
            <v>42074598</v>
          </cell>
          <cell r="K565">
            <v>41000</v>
          </cell>
          <cell r="L565">
            <v>2958465</v>
          </cell>
        </row>
        <row r="566">
          <cell r="B566" t="str">
            <v>ETR41</v>
          </cell>
          <cell r="C566" t="str">
            <v>ETR41K6A</v>
          </cell>
          <cell r="D566" t="str">
            <v>Driver Training</v>
          </cell>
          <cell r="E566" t="str">
            <v>Driver Training</v>
          </cell>
          <cell r="F566" t="str">
            <v>ETR41 Driver Training</v>
          </cell>
          <cell r="G566" t="str">
            <v>F</v>
          </cell>
          <cell r="H566" t="str">
            <v>Force</v>
          </cell>
          <cell r="I566" t="str">
            <v>42074598</v>
          </cell>
          <cell r="J566" t="str">
            <v>42074598</v>
          </cell>
          <cell r="K566">
            <v>41000</v>
          </cell>
          <cell r="L566">
            <v>2958465</v>
          </cell>
        </row>
        <row r="567">
          <cell r="B567" t="str">
            <v>ETR51</v>
          </cell>
          <cell r="C567" t="str">
            <v>ETR51K6A</v>
          </cell>
          <cell r="D567" t="str">
            <v>EPC Prob'ner Tr Cen</v>
          </cell>
          <cell r="E567" t="str">
            <v>EPC Probationer Training Central</v>
          </cell>
          <cell r="F567" t="str">
            <v>ETR51 EPC Prob'ner Tr Cen</v>
          </cell>
          <cell r="G567" t="str">
            <v>F</v>
          </cell>
          <cell r="H567" t="str">
            <v>Force</v>
          </cell>
          <cell r="I567" t="str">
            <v>42074598</v>
          </cell>
          <cell r="J567" t="str">
            <v>42074598</v>
          </cell>
          <cell r="K567">
            <v>41000</v>
          </cell>
          <cell r="L567">
            <v>2958465</v>
          </cell>
        </row>
        <row r="568">
          <cell r="B568" t="str">
            <v>ETR61</v>
          </cell>
          <cell r="C568" t="str">
            <v>ETR61K6A</v>
          </cell>
          <cell r="D568" t="str">
            <v>Managmnt Development</v>
          </cell>
          <cell r="E568" t="str">
            <v>Managmnt Development</v>
          </cell>
          <cell r="F568" t="str">
            <v>ETR61 Managmnt Development</v>
          </cell>
          <cell r="G568" t="str">
            <v>F</v>
          </cell>
          <cell r="H568" t="str">
            <v>Force</v>
          </cell>
          <cell r="I568" t="str">
            <v>42072457</v>
          </cell>
          <cell r="J568" t="str">
            <v>42072457</v>
          </cell>
          <cell r="K568">
            <v>41000</v>
          </cell>
          <cell r="L568">
            <v>2958465</v>
          </cell>
        </row>
        <row r="569">
          <cell r="B569" t="str">
            <v>ETR91</v>
          </cell>
          <cell r="C569" t="str">
            <v>ETR91K6A</v>
          </cell>
          <cell r="D569" t="str">
            <v>EPC First Aid Train</v>
          </cell>
          <cell r="E569" t="str">
            <v>EPC First Aid Training</v>
          </cell>
          <cell r="F569" t="str">
            <v>ETR91 EPC First Aid Train</v>
          </cell>
          <cell r="G569" t="str">
            <v>F</v>
          </cell>
          <cell r="H569" t="str">
            <v>Force</v>
          </cell>
          <cell r="I569" t="str">
            <v>42074598</v>
          </cell>
          <cell r="J569" t="str">
            <v>42074598</v>
          </cell>
          <cell r="K569">
            <v>41000</v>
          </cell>
          <cell r="L569">
            <v>2958465</v>
          </cell>
        </row>
        <row r="570">
          <cell r="B570" t="str">
            <v>EVT11</v>
          </cell>
          <cell r="C570" t="str">
            <v>EVT11K1B</v>
          </cell>
          <cell r="D570" t="str">
            <v>Vetting unit- CRB</v>
          </cell>
          <cell r="E570" t="str">
            <v>Vetting unit- CRB</v>
          </cell>
          <cell r="F570" t="str">
            <v>EVT11 Vetting unit- CRB</v>
          </cell>
          <cell r="G570" t="str">
            <v>E</v>
          </cell>
          <cell r="H570" t="str">
            <v>External Grants</v>
          </cell>
          <cell r="I570" t="str">
            <v>42074598</v>
          </cell>
          <cell r="J570" t="str">
            <v>42074598</v>
          </cell>
          <cell r="K570">
            <v>41000</v>
          </cell>
          <cell r="L570">
            <v>2958465</v>
          </cell>
        </row>
        <row r="571">
          <cell r="B571" t="str">
            <v>EVT12</v>
          </cell>
          <cell r="C571" t="str">
            <v>EVT12K1B</v>
          </cell>
          <cell r="D571" t="str">
            <v>Vetting unit- CRB OT</v>
          </cell>
          <cell r="E571" t="str">
            <v>Vetting unit- CRB OT</v>
          </cell>
          <cell r="F571" t="str">
            <v>EVT12 Vetting unit- CRB OT</v>
          </cell>
          <cell r="G571" t="str">
            <v>E</v>
          </cell>
          <cell r="H571" t="str">
            <v>External Grants</v>
          </cell>
          <cell r="I571" t="str">
            <v>42074598</v>
          </cell>
          <cell r="J571" t="str">
            <v>42074598</v>
          </cell>
          <cell r="K571">
            <v>41000</v>
          </cell>
          <cell r="L571">
            <v>2958465</v>
          </cell>
        </row>
        <row r="572">
          <cell r="B572" t="str">
            <v>EVT13</v>
          </cell>
          <cell r="C572" t="str">
            <v>EVT13K1B</v>
          </cell>
          <cell r="D572" t="str">
            <v>Vetting Unit- ISA</v>
          </cell>
          <cell r="E572" t="str">
            <v>Vetting Unit- ISA</v>
          </cell>
          <cell r="F572" t="str">
            <v>EVT13 Vetting Unit- ISA</v>
          </cell>
          <cell r="G572" t="str">
            <v>E</v>
          </cell>
          <cell r="H572" t="str">
            <v>External Grants</v>
          </cell>
          <cell r="I572" t="str">
            <v>42074598</v>
          </cell>
          <cell r="J572" t="str">
            <v>42074598</v>
          </cell>
          <cell r="K572">
            <v>41000</v>
          </cell>
          <cell r="L572">
            <v>2958465</v>
          </cell>
        </row>
        <row r="573">
          <cell r="B573" t="str">
            <v>EVT99</v>
          </cell>
          <cell r="C573" t="str">
            <v>EVT99K1B</v>
          </cell>
          <cell r="D573" t="str">
            <v>Vetting (CRB) OLD CC</v>
          </cell>
          <cell r="E573" t="str">
            <v>Vetting Unit- ISA</v>
          </cell>
          <cell r="F573" t="str">
            <v>EVT99 Vetting (CRB) OLD CC</v>
          </cell>
          <cell r="G573" t="str">
            <v>E</v>
          </cell>
          <cell r="H573" t="str">
            <v>External Grants</v>
          </cell>
          <cell r="I573" t="str">
            <v>42074598</v>
          </cell>
          <cell r="J573" t="str">
            <v>42074598</v>
          </cell>
          <cell r="K573">
            <v>41000</v>
          </cell>
          <cell r="L573">
            <v>2958465</v>
          </cell>
        </row>
        <row r="574">
          <cell r="B574" t="str">
            <v>ETF</v>
          </cell>
          <cell r="C574" t="str">
            <v>E99900</v>
          </cell>
          <cell r="D574" t="str">
            <v>Pol Prop Act - Seiz</v>
          </cell>
          <cell r="E574" t="str">
            <v>Police Property Act - Seizures</v>
          </cell>
          <cell r="F574" t="str">
            <v>ETF Pol Prop Act - Seiz</v>
          </cell>
          <cell r="G574" t="str">
            <v>T</v>
          </cell>
          <cell r="H574" t="str">
            <v>Trust Funds</v>
          </cell>
          <cell r="I574" t="str">
            <v>42074598</v>
          </cell>
          <cell r="J574" t="str">
            <v>42074598</v>
          </cell>
          <cell r="K574">
            <v>41000</v>
          </cell>
          <cell r="L574">
            <v>2958465</v>
          </cell>
        </row>
        <row r="575">
          <cell r="B575" t="str">
            <v>ETF</v>
          </cell>
          <cell r="C575" t="str">
            <v>E99905</v>
          </cell>
          <cell r="D575" t="str">
            <v>Pol Prop Act - B/S</v>
          </cell>
          <cell r="E575" t="str">
            <v>Police Property Act - Bal Sheet</v>
          </cell>
          <cell r="F575" t="str">
            <v>ETF Pol Prop Act - B/S</v>
          </cell>
          <cell r="G575" t="str">
            <v>T</v>
          </cell>
          <cell r="H575" t="str">
            <v>Trust Funds</v>
          </cell>
          <cell r="I575" t="str">
            <v>42074598</v>
          </cell>
          <cell r="J575" t="str">
            <v>42074598</v>
          </cell>
          <cell r="K575">
            <v>41000</v>
          </cell>
          <cell r="L575">
            <v>2958465</v>
          </cell>
        </row>
        <row r="576">
          <cell r="B576" t="str">
            <v>ETF</v>
          </cell>
          <cell r="C576" t="str">
            <v>E99910</v>
          </cell>
          <cell r="D576" t="str">
            <v>Misuse Drug Act Seiz</v>
          </cell>
          <cell r="E576" t="str">
            <v>Misuse of Drugs Act Seizure</v>
          </cell>
          <cell r="F576" t="str">
            <v>ETF Misuse Drug Act Seiz</v>
          </cell>
          <cell r="G576" t="str">
            <v>T</v>
          </cell>
          <cell r="H576" t="str">
            <v>Trust Funds</v>
          </cell>
          <cell r="I576" t="str">
            <v>42074598</v>
          </cell>
          <cell r="J576" t="str">
            <v>42074598</v>
          </cell>
          <cell r="K576">
            <v>41000</v>
          </cell>
          <cell r="L576">
            <v>2958465</v>
          </cell>
        </row>
        <row r="577">
          <cell r="B577" t="str">
            <v>ETF</v>
          </cell>
          <cell r="C577" t="str">
            <v>E99915</v>
          </cell>
          <cell r="D577" t="str">
            <v>Misuse Drugs Act B/S</v>
          </cell>
          <cell r="E577" t="str">
            <v>Misuse of Drugs Act - Bal Sheet</v>
          </cell>
          <cell r="F577" t="str">
            <v>ETF Misuse Drugs Act B/S</v>
          </cell>
          <cell r="G577" t="str">
            <v>T</v>
          </cell>
          <cell r="H577" t="str">
            <v>Trust Funds</v>
          </cell>
          <cell r="I577" t="str">
            <v>42074598</v>
          </cell>
          <cell r="J577" t="str">
            <v>42074598</v>
          </cell>
          <cell r="K577">
            <v>41000</v>
          </cell>
          <cell r="L577">
            <v>2958465</v>
          </cell>
        </row>
        <row r="578">
          <cell r="B578" t="str">
            <v>ETF</v>
          </cell>
          <cell r="C578" t="str">
            <v>E99920</v>
          </cell>
          <cell r="D578" t="str">
            <v>Pol Prop Act Disburs</v>
          </cell>
          <cell r="E578" t="str">
            <v>Police Property Act Disbu-Revenue</v>
          </cell>
          <cell r="F578" t="str">
            <v>ETF Pol Prop Act Disburs</v>
          </cell>
          <cell r="G578" t="str">
            <v>T</v>
          </cell>
          <cell r="H578" t="str">
            <v>Trust Funds</v>
          </cell>
          <cell r="I578" t="str">
            <v>42074598</v>
          </cell>
          <cell r="J578" t="str">
            <v>42074598</v>
          </cell>
          <cell r="K578">
            <v>41000</v>
          </cell>
          <cell r="L578">
            <v>2958465</v>
          </cell>
        </row>
        <row r="579">
          <cell r="B579" t="str">
            <v>ETF</v>
          </cell>
          <cell r="C579" t="str">
            <v>E99922</v>
          </cell>
          <cell r="D579" t="str">
            <v>Undercover - Crime</v>
          </cell>
          <cell r="E579" t="str">
            <v>Undercover - Crime</v>
          </cell>
          <cell r="F579" t="str">
            <v>ETF Undercover - Crime</v>
          </cell>
          <cell r="G579" t="str">
            <v>T</v>
          </cell>
          <cell r="H579" t="str">
            <v>Trust Funds</v>
          </cell>
          <cell r="I579" t="str">
            <v>42074598</v>
          </cell>
          <cell r="J579" t="str">
            <v>42074598</v>
          </cell>
          <cell r="K579">
            <v>41000</v>
          </cell>
          <cell r="L579">
            <v>2958465</v>
          </cell>
        </row>
        <row r="580">
          <cell r="B580" t="str">
            <v>ETF</v>
          </cell>
          <cell r="C580" t="str">
            <v>E99999</v>
          </cell>
          <cell r="D580" t="str">
            <v>Trust Fund Tax A/c</v>
          </cell>
          <cell r="E580" t="str">
            <v>Trust Fund Tax A/c</v>
          </cell>
          <cell r="F580" t="str">
            <v>ETF Trust Fund Tax A/c</v>
          </cell>
          <cell r="G580" t="str">
            <v>T</v>
          </cell>
          <cell r="H580" t="str">
            <v>Trust Funds</v>
          </cell>
          <cell r="I580" t="str">
            <v>42072457</v>
          </cell>
          <cell r="J580" t="str">
            <v>42072457</v>
          </cell>
          <cell r="K580">
            <v>41000</v>
          </cell>
          <cell r="L580">
            <v>2958465</v>
          </cell>
        </row>
      </sheetData>
      <sheetData sheetId="11"/>
      <sheetData sheetId="12"/>
      <sheetData sheetId="13"/>
      <sheetData sheetId="14"/>
      <sheetData sheetId="15">
        <row r="2">
          <cell r="B2" t="str">
            <v>Essex Proposed Account</v>
          </cell>
        </row>
      </sheetData>
      <sheetData sheetId="16">
        <row r="1">
          <cell r="A1" t="str">
            <v>LVL2</v>
          </cell>
        </row>
      </sheetData>
      <sheetData sheetId="17">
        <row r="1">
          <cell r="B1" t="str">
            <v>A</v>
          </cell>
        </row>
      </sheetData>
      <sheetData sheetId="18">
        <row r="3">
          <cell r="A3" t="str">
            <v>GL</v>
          </cell>
        </row>
      </sheetData>
      <sheetData sheetId="19"/>
      <sheetData sheetId="20">
        <row r="1">
          <cell r="V1" t="str">
            <v>SAP COMBINED</v>
          </cell>
        </row>
      </sheetData>
      <sheetData sheetId="21">
        <row r="3">
          <cell r="E3" t="str">
            <v>SAP ACCT</v>
          </cell>
        </row>
      </sheetData>
      <sheetData sheetId="22">
        <row r="1">
          <cell r="A1" t="str">
            <v>ACCT</v>
          </cell>
        </row>
      </sheetData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OR FMs INFO"/>
      <sheetName val="2012-13 All"/>
      <sheetName val="2012-13 Internal"/>
      <sheetName val="2012-13 External"/>
      <sheetName val="2012-13 PCSO"/>
      <sheetName val="Cadet 201213"/>
      <sheetName val="2011-12 All"/>
      <sheetName val="2011-12 Internal"/>
      <sheetName val="2011-12 External"/>
      <sheetName val="2011-12 PCSO"/>
      <sheetName val="Uploads-PCSOs"/>
      <sheetName val="Cadet 201112"/>
      <sheetName val="SUMMARY"/>
      <sheetName val="Upload-internal budgets"/>
      <sheetName val="FTE's"/>
      <sheetName val="SUMMARY PAY CALCS"/>
      <sheetName val="PAY ACPO"/>
      <sheetName val="PAY CENTRAL"/>
      <sheetName val="PAY CJD"/>
      <sheetName val="PAY COMMS"/>
      <sheetName val="PAY CT"/>
      <sheetName val="PAY EASTERN"/>
      <sheetName val="PAY FINANCE"/>
      <sheetName val="PAY HR"/>
      <sheetName val="PAY HR EPC"/>
      <sheetName val="PAY HR OTHER"/>
      <sheetName val="PAY IT"/>
      <sheetName val="PAY LEGAL"/>
      <sheetName val="PAY MEDIA"/>
      <sheetName val="PAY OPC SO"/>
      <sheetName val="PAY OPC TP"/>
      <sheetName val="PAY PAUTH"/>
      <sheetName val="PAY PCSO"/>
      <sheetName val="PAY PP"/>
      <sheetName val="PAY PROC"/>
      <sheetName val="PAY PROP"/>
      <sheetName val="PAY PSD"/>
      <sheetName val="PAY SCD"/>
      <sheetName val="PAY SCMD"/>
      <sheetName val="SCMD REFORM"/>
      <sheetName val="PAY SCMD BDT"/>
      <sheetName val="PAY IT DEVS"/>
      <sheetName val="PAY S EAST"/>
      <sheetName val="PAY S WEST"/>
      <sheetName val="PAY TRANS"/>
      <sheetName val="PAY WESTERN"/>
      <sheetName val="PAY SRB"/>
      <sheetName val="PAY STANSTED"/>
      <sheetName val="PAY STAL PCSO"/>
      <sheetName val="PAY VETTING V1"/>
      <sheetName val="PAY SECONDMENTS"/>
      <sheetName val="PAY CADETS"/>
      <sheetName val="NI Example"/>
      <sheetName val="Variable factors"/>
      <sheetName val="Payscales"/>
      <sheetName val="Grades"/>
      <sheetName val="Standby Calc - not used"/>
      <sheetName val="PAY VETTING"/>
      <sheetName val="CENTRE"/>
      <sheetName val="2012-13 OUTTURN"/>
      <sheetName val="ELE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5">
          <cell r="B5">
            <v>0.13600000000000001</v>
          </cell>
        </row>
        <row r="8">
          <cell r="B8">
            <v>1</v>
          </cell>
        </row>
        <row r="16">
          <cell r="B16">
            <v>0.10100000000000001</v>
          </cell>
        </row>
        <row r="17">
          <cell r="B17">
            <v>0.13800000000000001</v>
          </cell>
        </row>
      </sheetData>
      <sheetData sheetId="55">
        <row r="6">
          <cell r="B6">
            <v>7</v>
          </cell>
          <cell r="D6">
            <v>0</v>
          </cell>
        </row>
        <row r="7">
          <cell r="B7">
            <v>7.5</v>
          </cell>
          <cell r="C7">
            <v>14779</v>
          </cell>
          <cell r="D7">
            <v>14924.833333333334</v>
          </cell>
        </row>
        <row r="8">
          <cell r="B8">
            <v>8</v>
          </cell>
          <cell r="C8">
            <v>14779</v>
          </cell>
          <cell r="D8">
            <v>14924.833333333334</v>
          </cell>
        </row>
        <row r="9">
          <cell r="B9">
            <v>8.5</v>
          </cell>
          <cell r="C9">
            <v>14779</v>
          </cell>
          <cell r="D9">
            <v>14924.833333333334</v>
          </cell>
        </row>
        <row r="10">
          <cell r="B10">
            <v>9</v>
          </cell>
          <cell r="C10">
            <v>15163</v>
          </cell>
          <cell r="D10">
            <v>15308.833333333334</v>
          </cell>
        </row>
        <row r="11">
          <cell r="B11">
            <v>9.5</v>
          </cell>
          <cell r="C11">
            <v>15595</v>
          </cell>
          <cell r="D11">
            <v>15740.833333333334</v>
          </cell>
        </row>
        <row r="12">
          <cell r="B12">
            <v>10</v>
          </cell>
          <cell r="C12">
            <v>16024</v>
          </cell>
          <cell r="D12">
            <v>16169.833333333334</v>
          </cell>
        </row>
        <row r="13">
          <cell r="B13">
            <v>11</v>
          </cell>
          <cell r="C13">
            <v>16024</v>
          </cell>
          <cell r="D13">
            <v>16169.833333333334</v>
          </cell>
        </row>
        <row r="14">
          <cell r="B14">
            <v>12</v>
          </cell>
          <cell r="C14">
            <v>16414</v>
          </cell>
          <cell r="D14">
            <v>16559.833333333336</v>
          </cell>
        </row>
        <row r="15">
          <cell r="B15">
            <v>13</v>
          </cell>
          <cell r="C15">
            <v>16801</v>
          </cell>
          <cell r="D15">
            <v>16946.833333333336</v>
          </cell>
        </row>
        <row r="16">
          <cell r="B16">
            <v>14</v>
          </cell>
          <cell r="C16">
            <v>17188</v>
          </cell>
          <cell r="D16">
            <v>17333.833333333336</v>
          </cell>
        </row>
        <row r="17">
          <cell r="B17">
            <v>15</v>
          </cell>
          <cell r="C17">
            <v>17566</v>
          </cell>
          <cell r="D17">
            <v>17711.833333333336</v>
          </cell>
        </row>
        <row r="18">
          <cell r="B18">
            <v>16</v>
          </cell>
          <cell r="C18">
            <v>17953</v>
          </cell>
          <cell r="D18">
            <v>18098.833333333336</v>
          </cell>
        </row>
        <row r="19">
          <cell r="B19">
            <v>17</v>
          </cell>
          <cell r="C19">
            <v>18343</v>
          </cell>
          <cell r="D19">
            <v>18488.833333333336</v>
          </cell>
        </row>
        <row r="20">
          <cell r="B20">
            <v>18</v>
          </cell>
          <cell r="C20">
            <v>18721</v>
          </cell>
          <cell r="D20">
            <v>18866.833333333336</v>
          </cell>
        </row>
        <row r="21">
          <cell r="B21">
            <v>19</v>
          </cell>
          <cell r="C21">
            <v>19378</v>
          </cell>
          <cell r="D21">
            <v>19523.833333333336</v>
          </cell>
        </row>
        <row r="22">
          <cell r="B22">
            <v>20</v>
          </cell>
          <cell r="C22">
            <v>20020</v>
          </cell>
          <cell r="D22">
            <v>20165.833333333336</v>
          </cell>
        </row>
        <row r="23">
          <cell r="B23">
            <v>21</v>
          </cell>
          <cell r="C23">
            <v>20734</v>
          </cell>
          <cell r="D23">
            <v>20879.833333333336</v>
          </cell>
        </row>
        <row r="24">
          <cell r="B24">
            <v>22</v>
          </cell>
          <cell r="C24">
            <v>21099</v>
          </cell>
          <cell r="D24">
            <v>21099</v>
          </cell>
        </row>
        <row r="25">
          <cell r="B25">
            <v>23</v>
          </cell>
          <cell r="C25">
            <v>21747</v>
          </cell>
          <cell r="D25">
            <v>21747</v>
          </cell>
        </row>
        <row r="26">
          <cell r="B26">
            <v>24</v>
          </cell>
          <cell r="C26">
            <v>22392</v>
          </cell>
          <cell r="D26">
            <v>22392</v>
          </cell>
        </row>
        <row r="27">
          <cell r="B27">
            <v>25</v>
          </cell>
          <cell r="C27">
            <v>23046</v>
          </cell>
          <cell r="D27">
            <v>23046</v>
          </cell>
        </row>
        <row r="28">
          <cell r="B28">
            <v>26</v>
          </cell>
          <cell r="C28">
            <v>23799</v>
          </cell>
          <cell r="D28">
            <v>23799</v>
          </cell>
        </row>
        <row r="29">
          <cell r="B29">
            <v>27</v>
          </cell>
          <cell r="C29">
            <v>24606</v>
          </cell>
          <cell r="D29">
            <v>24606</v>
          </cell>
        </row>
        <row r="30">
          <cell r="B30">
            <v>28</v>
          </cell>
          <cell r="C30">
            <v>25449</v>
          </cell>
          <cell r="D30">
            <v>25449</v>
          </cell>
        </row>
        <row r="31">
          <cell r="B31">
            <v>29</v>
          </cell>
          <cell r="C31">
            <v>26394</v>
          </cell>
          <cell r="D31">
            <v>26394</v>
          </cell>
        </row>
        <row r="32">
          <cell r="B32">
            <v>30</v>
          </cell>
          <cell r="C32">
            <v>27267</v>
          </cell>
          <cell r="D32">
            <v>27267</v>
          </cell>
        </row>
        <row r="33">
          <cell r="B33">
            <v>31</v>
          </cell>
          <cell r="C33">
            <v>28107</v>
          </cell>
          <cell r="D33">
            <v>28107</v>
          </cell>
        </row>
        <row r="34">
          <cell r="B34">
            <v>32</v>
          </cell>
          <cell r="C34">
            <v>28947</v>
          </cell>
          <cell r="D34">
            <v>28947</v>
          </cell>
        </row>
        <row r="35">
          <cell r="B35">
            <v>33</v>
          </cell>
          <cell r="C35">
            <v>29784</v>
          </cell>
          <cell r="D35">
            <v>29784</v>
          </cell>
        </row>
        <row r="36">
          <cell r="B36">
            <v>34</v>
          </cell>
          <cell r="C36">
            <v>30633</v>
          </cell>
          <cell r="D36">
            <v>30633</v>
          </cell>
        </row>
        <row r="37">
          <cell r="B37">
            <v>35</v>
          </cell>
          <cell r="C37">
            <v>31437</v>
          </cell>
          <cell r="D37">
            <v>31437</v>
          </cell>
        </row>
        <row r="38">
          <cell r="B38">
            <v>36</v>
          </cell>
          <cell r="C38">
            <v>32226</v>
          </cell>
          <cell r="D38">
            <v>32226</v>
          </cell>
        </row>
        <row r="39">
          <cell r="B39">
            <v>37</v>
          </cell>
          <cell r="C39">
            <v>33033</v>
          </cell>
          <cell r="D39">
            <v>33033</v>
          </cell>
        </row>
        <row r="40">
          <cell r="B40">
            <v>38</v>
          </cell>
          <cell r="C40">
            <v>34005</v>
          </cell>
          <cell r="D40">
            <v>34005</v>
          </cell>
        </row>
        <row r="41">
          <cell r="B41">
            <v>39</v>
          </cell>
          <cell r="C41">
            <v>35076</v>
          </cell>
          <cell r="D41">
            <v>35076</v>
          </cell>
        </row>
        <row r="42">
          <cell r="B42">
            <v>40</v>
          </cell>
          <cell r="C42">
            <v>36030</v>
          </cell>
          <cell r="D42">
            <v>36030</v>
          </cell>
        </row>
        <row r="43">
          <cell r="B43">
            <v>41</v>
          </cell>
          <cell r="C43">
            <v>36963</v>
          </cell>
          <cell r="D43">
            <v>36963</v>
          </cell>
        </row>
        <row r="44">
          <cell r="B44">
            <v>42</v>
          </cell>
          <cell r="C44">
            <v>37908</v>
          </cell>
          <cell r="D44">
            <v>37908</v>
          </cell>
        </row>
        <row r="45">
          <cell r="B45">
            <v>43</v>
          </cell>
          <cell r="C45">
            <v>38862</v>
          </cell>
          <cell r="D45">
            <v>38862</v>
          </cell>
        </row>
        <row r="46">
          <cell r="B46">
            <v>44</v>
          </cell>
          <cell r="C46">
            <v>39807</v>
          </cell>
          <cell r="D46">
            <v>39807</v>
          </cell>
        </row>
        <row r="47">
          <cell r="B47">
            <v>45</v>
          </cell>
          <cell r="C47">
            <v>40755</v>
          </cell>
          <cell r="D47">
            <v>40755</v>
          </cell>
        </row>
        <row r="48">
          <cell r="B48">
            <v>46</v>
          </cell>
          <cell r="C48">
            <v>41697</v>
          </cell>
          <cell r="D48">
            <v>41697</v>
          </cell>
        </row>
        <row r="49">
          <cell r="B49">
            <v>47</v>
          </cell>
          <cell r="C49">
            <v>42639</v>
          </cell>
          <cell r="D49">
            <v>42639</v>
          </cell>
        </row>
        <row r="50">
          <cell r="B50">
            <v>48</v>
          </cell>
          <cell r="C50">
            <v>43581</v>
          </cell>
          <cell r="D50">
            <v>43581</v>
          </cell>
        </row>
        <row r="51">
          <cell r="B51">
            <v>49</v>
          </cell>
          <cell r="C51">
            <v>44526</v>
          </cell>
          <cell r="D51">
            <v>44526</v>
          </cell>
        </row>
        <row r="52">
          <cell r="B52">
            <v>50</v>
          </cell>
          <cell r="C52">
            <v>45456</v>
          </cell>
          <cell r="D52">
            <v>45456</v>
          </cell>
        </row>
        <row r="53">
          <cell r="B53">
            <v>51</v>
          </cell>
          <cell r="C53">
            <v>46773</v>
          </cell>
          <cell r="D53">
            <v>46773</v>
          </cell>
        </row>
        <row r="54">
          <cell r="B54">
            <v>52</v>
          </cell>
          <cell r="C54">
            <v>48075</v>
          </cell>
          <cell r="D54">
            <v>48075</v>
          </cell>
        </row>
        <row r="55">
          <cell r="B55">
            <v>53</v>
          </cell>
          <cell r="C55">
            <v>49365</v>
          </cell>
          <cell r="D55">
            <v>49365</v>
          </cell>
        </row>
        <row r="56">
          <cell r="B56">
            <v>54</v>
          </cell>
          <cell r="C56">
            <v>50679</v>
          </cell>
          <cell r="D56">
            <v>50679</v>
          </cell>
        </row>
        <row r="57">
          <cell r="B57">
            <v>101</v>
          </cell>
          <cell r="C57">
            <v>46773</v>
          </cell>
          <cell r="D57">
            <v>46773</v>
          </cell>
        </row>
        <row r="58">
          <cell r="B58">
            <v>102</v>
          </cell>
          <cell r="C58">
            <v>47946</v>
          </cell>
          <cell r="D58">
            <v>47946</v>
          </cell>
        </row>
        <row r="59">
          <cell r="B59">
            <v>103</v>
          </cell>
          <cell r="C59">
            <v>49143</v>
          </cell>
          <cell r="D59">
            <v>49143</v>
          </cell>
        </row>
        <row r="60">
          <cell r="B60">
            <v>104</v>
          </cell>
          <cell r="C60">
            <v>50370</v>
          </cell>
          <cell r="D60">
            <v>50370</v>
          </cell>
        </row>
        <row r="61">
          <cell r="B61">
            <v>105</v>
          </cell>
          <cell r="C61">
            <v>51630</v>
          </cell>
          <cell r="D61">
            <v>51630</v>
          </cell>
        </row>
        <row r="62">
          <cell r="B62">
            <v>106</v>
          </cell>
          <cell r="C62">
            <v>52887</v>
          </cell>
          <cell r="D62">
            <v>52887</v>
          </cell>
        </row>
        <row r="63">
          <cell r="B63">
            <v>107</v>
          </cell>
          <cell r="C63">
            <v>54246</v>
          </cell>
          <cell r="D63">
            <v>54246</v>
          </cell>
        </row>
        <row r="64">
          <cell r="B64">
            <v>108</v>
          </cell>
          <cell r="C64">
            <v>55599</v>
          </cell>
          <cell r="D64">
            <v>55599</v>
          </cell>
        </row>
        <row r="65">
          <cell r="B65">
            <v>109</v>
          </cell>
          <cell r="C65">
            <v>56988</v>
          </cell>
          <cell r="D65">
            <v>56988</v>
          </cell>
        </row>
        <row r="66">
          <cell r="B66">
            <v>110</v>
          </cell>
          <cell r="C66">
            <v>58416</v>
          </cell>
          <cell r="D66">
            <v>58416</v>
          </cell>
        </row>
        <row r="67">
          <cell r="B67">
            <v>111</v>
          </cell>
          <cell r="C67">
            <v>59877</v>
          </cell>
          <cell r="D67">
            <v>59877</v>
          </cell>
        </row>
        <row r="68">
          <cell r="B68">
            <v>112</v>
          </cell>
          <cell r="C68">
            <v>61380</v>
          </cell>
          <cell r="D68">
            <v>61380</v>
          </cell>
        </row>
        <row r="69">
          <cell r="B69">
            <v>113</v>
          </cell>
          <cell r="C69">
            <v>62904</v>
          </cell>
          <cell r="D69">
            <v>62904</v>
          </cell>
        </row>
        <row r="70">
          <cell r="B70">
            <v>114</v>
          </cell>
          <cell r="C70">
            <v>64482</v>
          </cell>
          <cell r="D70">
            <v>64482</v>
          </cell>
        </row>
        <row r="71">
          <cell r="B71">
            <v>115</v>
          </cell>
          <cell r="C71">
            <v>66090</v>
          </cell>
          <cell r="D71">
            <v>66090</v>
          </cell>
        </row>
        <row r="72">
          <cell r="B72">
            <v>116</v>
          </cell>
          <cell r="C72">
            <v>67743</v>
          </cell>
          <cell r="D72">
            <v>67743</v>
          </cell>
        </row>
        <row r="73">
          <cell r="B73">
            <v>117</v>
          </cell>
          <cell r="C73">
            <v>69438</v>
          </cell>
          <cell r="D73">
            <v>69438</v>
          </cell>
        </row>
        <row r="74">
          <cell r="B74">
            <v>118</v>
          </cell>
          <cell r="C74">
            <v>71172</v>
          </cell>
          <cell r="D74">
            <v>71172</v>
          </cell>
        </row>
        <row r="75">
          <cell r="B75">
            <v>119</v>
          </cell>
          <cell r="C75">
            <v>72948</v>
          </cell>
          <cell r="D75">
            <v>72948</v>
          </cell>
        </row>
        <row r="76">
          <cell r="B76">
            <v>120</v>
          </cell>
          <cell r="C76">
            <v>74781</v>
          </cell>
          <cell r="D76">
            <v>74781</v>
          </cell>
        </row>
        <row r="77">
          <cell r="B77">
            <v>121</v>
          </cell>
          <cell r="C77">
            <v>76647</v>
          </cell>
          <cell r="D77">
            <v>76647</v>
          </cell>
        </row>
        <row r="78">
          <cell r="B78">
            <v>122</v>
          </cell>
          <cell r="C78">
            <v>78555</v>
          </cell>
          <cell r="D78">
            <v>78555</v>
          </cell>
        </row>
        <row r="79">
          <cell r="B79">
            <v>123</v>
          </cell>
          <cell r="C79">
            <v>80526</v>
          </cell>
          <cell r="D79">
            <v>80526</v>
          </cell>
        </row>
        <row r="80">
          <cell r="B80">
            <v>124</v>
          </cell>
          <cell r="C80">
            <v>82536</v>
          </cell>
          <cell r="D80">
            <v>82536</v>
          </cell>
        </row>
        <row r="81">
          <cell r="B81">
            <v>125</v>
          </cell>
          <cell r="C81">
            <v>84594</v>
          </cell>
          <cell r="D81">
            <v>84594</v>
          </cell>
        </row>
        <row r="82">
          <cell r="B82">
            <v>126</v>
          </cell>
          <cell r="C82">
            <v>86718</v>
          </cell>
          <cell r="D82">
            <v>86718</v>
          </cell>
        </row>
        <row r="83">
          <cell r="B83">
            <v>127</v>
          </cell>
          <cell r="C83">
            <v>88878</v>
          </cell>
          <cell r="D83">
            <v>88878</v>
          </cell>
        </row>
        <row r="84">
          <cell r="B84">
            <v>128</v>
          </cell>
          <cell r="C84">
            <v>91107</v>
          </cell>
          <cell r="D84">
            <v>91107</v>
          </cell>
        </row>
        <row r="85">
          <cell r="B85" t="str">
            <v>AM</v>
          </cell>
          <cell r="C85">
            <v>10684</v>
          </cell>
          <cell r="D85">
            <v>11004</v>
          </cell>
        </row>
        <row r="86">
          <cell r="B86">
            <v>130</v>
          </cell>
          <cell r="C86">
            <v>93753</v>
          </cell>
          <cell r="D86">
            <v>93753</v>
          </cell>
        </row>
        <row r="87">
          <cell r="B87" t="str">
            <v>IT</v>
          </cell>
          <cell r="C87">
            <v>102828</v>
          </cell>
          <cell r="D87">
            <v>104590.25</v>
          </cell>
        </row>
        <row r="90">
          <cell r="B90">
            <v>1</v>
          </cell>
          <cell r="C90">
            <v>18721</v>
          </cell>
          <cell r="D90">
            <v>18866.833333333336</v>
          </cell>
        </row>
        <row r="91">
          <cell r="B91">
            <v>2</v>
          </cell>
          <cell r="C91">
            <v>19378</v>
          </cell>
          <cell r="D91">
            <v>19523.833333333336</v>
          </cell>
        </row>
        <row r="92">
          <cell r="B92">
            <v>3</v>
          </cell>
          <cell r="C92">
            <v>20020</v>
          </cell>
          <cell r="D92">
            <v>20165.833333333336</v>
          </cell>
        </row>
        <row r="93">
          <cell r="B93">
            <v>4</v>
          </cell>
          <cell r="C93">
            <v>20734</v>
          </cell>
          <cell r="D93">
            <v>20879.833333333336</v>
          </cell>
        </row>
        <row r="94">
          <cell r="B94">
            <v>5</v>
          </cell>
          <cell r="C94">
            <v>21099</v>
          </cell>
          <cell r="D94">
            <v>21099</v>
          </cell>
        </row>
        <row r="95">
          <cell r="B95">
            <v>6</v>
          </cell>
          <cell r="C95">
            <v>21747</v>
          </cell>
          <cell r="D95">
            <v>21747</v>
          </cell>
        </row>
        <row r="96">
          <cell r="B96">
            <v>7</v>
          </cell>
          <cell r="C96">
            <v>22392</v>
          </cell>
          <cell r="D96">
            <v>22392</v>
          </cell>
        </row>
        <row r="97">
          <cell r="B97">
            <v>8</v>
          </cell>
          <cell r="C97">
            <v>23046</v>
          </cell>
          <cell r="D97">
            <v>23046</v>
          </cell>
        </row>
      </sheetData>
      <sheetData sheetId="56"/>
      <sheetData sheetId="57"/>
      <sheetData sheetId="58"/>
      <sheetData sheetId="59" refreshError="1"/>
      <sheetData sheetId="60" refreshError="1"/>
      <sheetData sheetId="6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options"/>
      <sheetName val="Sum Div"/>
      <sheetName val="Sum CX"/>
      <sheetName val="Sum MX"/>
      <sheetName val="Crime Div"/>
      <sheetName val="CrimeX (inc DSU)"/>
      <sheetName val="MISX"/>
      <sheetName val="Div by period"/>
      <sheetName val="Crime by period"/>
      <sheetName val="MIS by period"/>
      <sheetName val="YOT"/>
      <sheetName val="Licensing"/>
      <sheetName val="PEPYS"/>
      <sheetName val="Prob Solving"/>
      <sheetName val="ASBO Database"/>
      <sheetName val="2Smart4Drugs"/>
      <sheetName val="CRB"/>
      <sheetName val="DNA 2"/>
      <sheetName val="NIM"/>
      <sheetName val="FI's"/>
      <sheetName val="NHTCU"/>
      <sheetName val="MAPPA"/>
      <sheetName val="S013"/>
      <sheetName val="1CN68"/>
      <sheetName val="1CN38"/>
      <sheetName val="1NE88 OP NIDUS"/>
      <sheetName val="ERIU"/>
      <sheetName val="Reflex"/>
      <sheetName val="NSG"/>
      <sheetName val="_control"/>
      <sheetName val="Variable factors"/>
      <sheetName val="Paysc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Forces"/>
      <sheetName val="Shires"/>
      <sheetName val="MSF"/>
      <sheetName val="family chart"/>
      <sheetName val="Compare all"/>
      <sheetName val="Chart3 "/>
    </sheetNames>
    <sheetDataSet>
      <sheetData sheetId="0">
        <row r="6">
          <cell r="B6" t="str">
            <v>Avon &amp; Somerset</v>
          </cell>
          <cell r="C6">
            <v>45.32</v>
          </cell>
          <cell r="D6">
            <v>45.73</v>
          </cell>
          <cell r="E6">
            <v>52.04</v>
          </cell>
          <cell r="F6">
            <v>55.09</v>
          </cell>
          <cell r="G6">
            <v>60.62</v>
          </cell>
          <cell r="H6">
            <v>67.59</v>
          </cell>
          <cell r="I6">
            <v>72.66</v>
          </cell>
          <cell r="J6">
            <v>83.4</v>
          </cell>
          <cell r="K6">
            <v>111.64</v>
          </cell>
          <cell r="L6">
            <v>125.09</v>
          </cell>
          <cell r="M6">
            <v>131.34</v>
          </cell>
          <cell r="N6">
            <v>137.84</v>
          </cell>
          <cell r="P6">
            <v>0.33860911270983207</v>
          </cell>
          <cell r="Q6">
            <v>0.12047653170906487</v>
          </cell>
          <cell r="R6">
            <v>4.9964025901351024E-2</v>
          </cell>
          <cell r="S6">
            <v>4.9489873610476624E-2</v>
          </cell>
          <cell r="U6">
            <v>0.65275779376498799</v>
          </cell>
        </row>
        <row r="7">
          <cell r="B7" t="str">
            <v>Bedfordshire</v>
          </cell>
          <cell r="C7">
            <v>45.4</v>
          </cell>
          <cell r="D7">
            <v>46.46</v>
          </cell>
          <cell r="E7">
            <v>52.51</v>
          </cell>
          <cell r="F7">
            <v>55.84</v>
          </cell>
          <cell r="G7">
            <v>61.36</v>
          </cell>
          <cell r="H7">
            <v>66.98</v>
          </cell>
          <cell r="I7">
            <v>70.260000000000005</v>
          </cell>
          <cell r="J7">
            <v>78.69</v>
          </cell>
          <cell r="K7">
            <v>93.44</v>
          </cell>
          <cell r="L7">
            <v>107.17</v>
          </cell>
          <cell r="M7">
            <v>111.98</v>
          </cell>
          <cell r="N7">
            <v>117.55</v>
          </cell>
          <cell r="P7">
            <v>0.1874444020841276</v>
          </cell>
          <cell r="Q7">
            <v>0.14693921232876717</v>
          </cell>
          <cell r="R7">
            <v>4.4881963235980239E-2</v>
          </cell>
          <cell r="S7">
            <v>4.9741025183068339E-2</v>
          </cell>
          <cell r="U7">
            <v>0.49383657389757274</v>
          </cell>
        </row>
        <row r="8">
          <cell r="B8" t="str">
            <v>Cambridgeshire</v>
          </cell>
          <cell r="C8">
            <v>44.64</v>
          </cell>
          <cell r="D8">
            <v>45</v>
          </cell>
          <cell r="E8">
            <v>51.03</v>
          </cell>
          <cell r="F8">
            <v>48.24</v>
          </cell>
          <cell r="G8">
            <v>52.11</v>
          </cell>
          <cell r="H8">
            <v>62.46</v>
          </cell>
          <cell r="I8">
            <v>68.040000000000006</v>
          </cell>
          <cell r="J8">
            <v>94.59</v>
          </cell>
          <cell r="K8">
            <v>113.31</v>
          </cell>
          <cell r="L8">
            <v>129.33000000000001</v>
          </cell>
          <cell r="M8">
            <v>135.54</v>
          </cell>
          <cell r="N8">
            <v>142.29</v>
          </cell>
          <cell r="P8">
            <v>0.19790675547097999</v>
          </cell>
          <cell r="Q8">
            <v>0.14138204924543296</v>
          </cell>
          <cell r="R8">
            <v>4.8016701461377709E-2</v>
          </cell>
          <cell r="S8">
            <v>4.9800796812749008E-2</v>
          </cell>
          <cell r="U8">
            <v>0.50428163653663161</v>
          </cell>
        </row>
        <row r="9">
          <cell r="B9" t="str">
            <v>Cheshire</v>
          </cell>
          <cell r="C9">
            <v>44.71</v>
          </cell>
          <cell r="D9">
            <v>45.1</v>
          </cell>
          <cell r="E9">
            <v>51.16</v>
          </cell>
          <cell r="F9">
            <v>53.86</v>
          </cell>
          <cell r="G9">
            <v>56.28</v>
          </cell>
          <cell r="H9">
            <v>61.06</v>
          </cell>
          <cell r="I9">
            <v>64.66</v>
          </cell>
          <cell r="J9">
            <v>73.540000000000006</v>
          </cell>
          <cell r="K9">
            <v>88.1</v>
          </cell>
          <cell r="L9">
            <v>97.71</v>
          </cell>
          <cell r="M9">
            <v>102.6</v>
          </cell>
          <cell r="N9">
            <v>108.49</v>
          </cell>
          <cell r="P9">
            <v>0.19798748980146841</v>
          </cell>
          <cell r="Q9">
            <v>0.1090805902383655</v>
          </cell>
          <cell r="R9">
            <v>5.004605465151981E-2</v>
          </cell>
          <cell r="S9">
            <v>5.7407407407407414E-2</v>
          </cell>
          <cell r="U9">
            <v>0.47525156377481625</v>
          </cell>
        </row>
        <row r="10">
          <cell r="B10" t="str">
            <v>Cleveland</v>
          </cell>
          <cell r="C10">
            <v>45.23</v>
          </cell>
          <cell r="D10">
            <v>46.02</v>
          </cell>
          <cell r="E10">
            <v>54.87</v>
          </cell>
          <cell r="F10">
            <v>48.43</v>
          </cell>
          <cell r="G10">
            <v>62.55</v>
          </cell>
          <cell r="H10">
            <v>65.58</v>
          </cell>
          <cell r="I10">
            <v>69.510000000000005</v>
          </cell>
          <cell r="J10">
            <v>96.13</v>
          </cell>
          <cell r="K10">
            <v>120.22</v>
          </cell>
          <cell r="L10">
            <v>136.84</v>
          </cell>
          <cell r="M10">
            <v>143.679</v>
          </cell>
          <cell r="N10">
            <v>150.72</v>
          </cell>
          <cell r="P10">
            <v>0.25059814834078858</v>
          </cell>
          <cell r="Q10">
            <v>0.13824654799534192</v>
          </cell>
          <cell r="R10">
            <v>4.9978076585793618E-2</v>
          </cell>
          <cell r="S10">
            <v>4.9005073810368928E-2</v>
          </cell>
          <cell r="U10">
            <v>0.56787683345469686</v>
          </cell>
        </row>
        <row r="11">
          <cell r="B11" t="str">
            <v>Cumbria</v>
          </cell>
          <cell r="C11">
            <v>49.54</v>
          </cell>
          <cell r="D11">
            <v>51.14</v>
          </cell>
          <cell r="E11">
            <v>58.2</v>
          </cell>
          <cell r="F11">
            <v>72.349999999999994</v>
          </cell>
          <cell r="G11">
            <v>78.27</v>
          </cell>
          <cell r="H11">
            <v>84.23</v>
          </cell>
          <cell r="I11">
            <v>90.6</v>
          </cell>
          <cell r="J11">
            <v>100.48</v>
          </cell>
          <cell r="K11">
            <v>130.71</v>
          </cell>
          <cell r="L11">
            <v>150.28</v>
          </cell>
          <cell r="M11">
            <v>155.43</v>
          </cell>
          <cell r="N11">
            <v>163.08000000000001</v>
          </cell>
          <cell r="P11">
            <v>0.30085589171974525</v>
          </cell>
          <cell r="Q11">
            <v>0.14972075587177716</v>
          </cell>
          <cell r="R11">
            <v>3.4269363854138979E-2</v>
          </cell>
          <cell r="S11">
            <v>4.9218297625940974E-2</v>
          </cell>
          <cell r="U11">
            <v>0.62300955414012749</v>
          </cell>
        </row>
        <row r="12">
          <cell r="B12" t="str">
            <v>Derbyshire</v>
          </cell>
          <cell r="C12">
            <v>45.04</v>
          </cell>
          <cell r="D12">
            <v>45.18</v>
          </cell>
          <cell r="E12">
            <v>51.31</v>
          </cell>
          <cell r="F12">
            <v>57.3</v>
          </cell>
          <cell r="G12">
            <v>65.849999999999994</v>
          </cell>
          <cell r="H12">
            <v>71.12</v>
          </cell>
          <cell r="I12">
            <v>75.38</v>
          </cell>
          <cell r="J12">
            <v>91.96</v>
          </cell>
          <cell r="K12">
            <v>111.77</v>
          </cell>
          <cell r="L12">
            <v>122.88</v>
          </cell>
          <cell r="M12">
            <v>129.02000000000001</v>
          </cell>
          <cell r="N12">
            <v>135.15</v>
          </cell>
          <cell r="P12">
            <v>0.21541974771639846</v>
          </cell>
          <cell r="Q12">
            <v>9.9400554710566344E-2</v>
          </cell>
          <cell r="R12">
            <v>4.9967447916666789E-2</v>
          </cell>
          <cell r="S12">
            <v>4.7512013641295883E-2</v>
          </cell>
          <cell r="U12">
            <v>0.46966072205306669</v>
          </cell>
        </row>
        <row r="13">
          <cell r="B13" t="str">
            <v>Devon &amp; Cornwall</v>
          </cell>
          <cell r="C13">
            <v>45.6</v>
          </cell>
          <cell r="D13">
            <v>45.66</v>
          </cell>
          <cell r="E13">
            <v>49.79</v>
          </cell>
          <cell r="F13">
            <v>48.3</v>
          </cell>
          <cell r="G13">
            <v>53.52</v>
          </cell>
          <cell r="H13">
            <v>58.87</v>
          </cell>
          <cell r="I13">
            <v>61.81</v>
          </cell>
          <cell r="J13">
            <v>73.8</v>
          </cell>
          <cell r="K13">
            <v>103.27</v>
          </cell>
          <cell r="L13">
            <v>113.39</v>
          </cell>
          <cell r="M13">
            <v>119.62</v>
          </cell>
          <cell r="N13">
            <v>125.53</v>
          </cell>
          <cell r="P13">
            <v>0.39932249322493224</v>
          </cell>
          <cell r="Q13">
            <v>9.799554565701564E-2</v>
          </cell>
          <cell r="R13">
            <v>5.4943116676955672E-2</v>
          </cell>
          <cell r="S13">
            <v>4.9406453770272502E-2</v>
          </cell>
          <cell r="U13">
            <v>0.70094850948509491</v>
          </cell>
        </row>
        <row r="14">
          <cell r="B14" t="str">
            <v>Dorset</v>
          </cell>
          <cell r="C14">
            <v>56.13</v>
          </cell>
          <cell r="D14">
            <v>57.49</v>
          </cell>
          <cell r="E14">
            <v>63.59</v>
          </cell>
          <cell r="F14">
            <v>70.599999999999994</v>
          </cell>
          <cell r="G14">
            <v>77.13</v>
          </cell>
          <cell r="H14">
            <v>84.42</v>
          </cell>
          <cell r="I14">
            <v>92.25</v>
          </cell>
          <cell r="J14">
            <v>103.5</v>
          </cell>
          <cell r="K14">
            <v>123.39</v>
          </cell>
          <cell r="L14">
            <v>135.36000000000001</v>
          </cell>
          <cell r="M14">
            <v>142.11000000000001</v>
          </cell>
          <cell r="N14">
            <v>149.13</v>
          </cell>
          <cell r="P14">
            <v>0.19217391304347828</v>
          </cell>
          <cell r="Q14">
            <v>9.7009482129832347E-2</v>
          </cell>
          <cell r="R14">
            <v>4.9867021276595737E-2</v>
          </cell>
          <cell r="S14">
            <v>4.9398353388220261E-2</v>
          </cell>
          <cell r="U14">
            <v>0.44086956521739123</v>
          </cell>
        </row>
        <row r="15">
          <cell r="B15" t="str">
            <v>Durham</v>
          </cell>
          <cell r="C15">
            <v>45</v>
          </cell>
          <cell r="D15">
            <v>45.45</v>
          </cell>
          <cell r="E15">
            <v>52.2</v>
          </cell>
          <cell r="F15">
            <v>48.6</v>
          </cell>
          <cell r="G15">
            <v>50.4</v>
          </cell>
          <cell r="H15">
            <v>52.65</v>
          </cell>
          <cell r="I15">
            <v>56.43</v>
          </cell>
          <cell r="J15">
            <v>64.44</v>
          </cell>
          <cell r="K15">
            <v>79.56</v>
          </cell>
          <cell r="L15">
            <v>91.53</v>
          </cell>
          <cell r="M15">
            <v>96.03</v>
          </cell>
          <cell r="N15">
            <v>100.8</v>
          </cell>
          <cell r="P15">
            <v>0.23463687150837997</v>
          </cell>
          <cell r="Q15">
            <v>0.1504524886877828</v>
          </cell>
          <cell r="R15">
            <v>4.9164208456243856E-2</v>
          </cell>
          <cell r="S15">
            <v>4.9671977507029008E-2</v>
          </cell>
          <cell r="U15">
            <v>0.56424581005586594</v>
          </cell>
        </row>
        <row r="16">
          <cell r="B16" t="str">
            <v>Dyfed-Powys</v>
          </cell>
          <cell r="C16">
            <v>38.31</v>
          </cell>
          <cell r="D16">
            <v>46.57</v>
          </cell>
          <cell r="E16">
            <v>48.42</v>
          </cell>
          <cell r="F16">
            <v>59.58</v>
          </cell>
          <cell r="G16">
            <v>72.989999999999995</v>
          </cell>
          <cell r="H16">
            <v>85.41</v>
          </cell>
          <cell r="I16">
            <v>90.9</v>
          </cell>
          <cell r="J16">
            <v>98.1</v>
          </cell>
          <cell r="K16">
            <v>124.11</v>
          </cell>
          <cell r="L16">
            <v>142.65</v>
          </cell>
          <cell r="M16">
            <v>143.1</v>
          </cell>
          <cell r="N16">
            <v>150.21</v>
          </cell>
          <cell r="P16">
            <v>0.26513761467889913</v>
          </cell>
          <cell r="Q16">
            <v>0.14938361131254538</v>
          </cell>
          <cell r="R16">
            <v>3.1545741324920337E-3</v>
          </cell>
          <cell r="S16">
            <v>4.9685534591195069E-2</v>
          </cell>
          <cell r="U16">
            <v>0.53119266055045888</v>
          </cell>
        </row>
        <row r="17">
          <cell r="B17" t="str">
            <v>Essex</v>
          </cell>
          <cell r="C17">
            <v>47.25</v>
          </cell>
          <cell r="D17">
            <v>48.42</v>
          </cell>
          <cell r="E17">
            <v>54.09</v>
          </cell>
          <cell r="F17">
            <v>62.28</v>
          </cell>
          <cell r="G17">
            <v>65.069999999999993</v>
          </cell>
          <cell r="H17">
            <v>67.95</v>
          </cell>
          <cell r="I17">
            <v>71.010000000000005</v>
          </cell>
          <cell r="J17">
            <v>77.67</v>
          </cell>
          <cell r="K17">
            <v>92.97</v>
          </cell>
          <cell r="L17">
            <v>99.27</v>
          </cell>
          <cell r="M17">
            <v>104.76</v>
          </cell>
          <cell r="N17">
            <v>110.97</v>
          </cell>
          <cell r="P17">
            <v>0.19698725376593276</v>
          </cell>
          <cell r="Q17">
            <v>6.7763794772507227E-2</v>
          </cell>
          <cell r="R17">
            <v>5.5303717135086222E-2</v>
          </cell>
          <cell r="S17">
            <v>5.9278350515463853E-2</v>
          </cell>
          <cell r="U17">
            <v>0.42873696407879486</v>
          </cell>
        </row>
        <row r="18">
          <cell r="B18" t="str">
            <v>Gloucestershire</v>
          </cell>
          <cell r="C18">
            <v>44.92</v>
          </cell>
          <cell r="D18">
            <v>44.96</v>
          </cell>
          <cell r="E18">
            <v>51.17</v>
          </cell>
          <cell r="F18">
            <v>57.74</v>
          </cell>
          <cell r="G18">
            <v>68.900000000000006</v>
          </cell>
          <cell r="H18">
            <v>77.98</v>
          </cell>
          <cell r="I18">
            <v>82.05</v>
          </cell>
          <cell r="J18">
            <v>94.01</v>
          </cell>
          <cell r="K18">
            <v>142.59</v>
          </cell>
          <cell r="L18">
            <v>156.71</v>
          </cell>
          <cell r="M18">
            <v>162.9</v>
          </cell>
          <cell r="N18">
            <v>170.96</v>
          </cell>
          <cell r="P18">
            <v>0.51675353685778103</v>
          </cell>
          <cell r="Q18">
            <v>9.9025177081141766E-2</v>
          </cell>
          <cell r="R18">
            <v>3.9499712845383173E-2</v>
          </cell>
          <cell r="S18">
            <v>4.9478207489257228E-2</v>
          </cell>
          <cell r="U18">
            <v>0.81852994362301879</v>
          </cell>
        </row>
        <row r="19">
          <cell r="B19" t="str">
            <v>Greater Manchester</v>
          </cell>
          <cell r="C19">
            <v>45.53</v>
          </cell>
          <cell r="D19">
            <v>45.86</v>
          </cell>
          <cell r="E19">
            <v>54.1</v>
          </cell>
          <cell r="F19">
            <v>56.28</v>
          </cell>
          <cell r="G19">
            <v>60.22</v>
          </cell>
          <cell r="H19">
            <v>62.72</v>
          </cell>
          <cell r="I19">
            <v>64.66</v>
          </cell>
          <cell r="J19">
            <v>66.79679999999999</v>
          </cell>
          <cell r="K19">
            <v>91.65</v>
          </cell>
          <cell r="L19">
            <v>98.52</v>
          </cell>
          <cell r="M19">
            <v>105.41</v>
          </cell>
          <cell r="N19">
            <v>110.67</v>
          </cell>
          <cell r="P19">
            <v>0.37207171601034811</v>
          </cell>
          <cell r="Q19">
            <v>7.495908346972166E-2</v>
          </cell>
          <cell r="R19">
            <v>6.9935038570848568E-2</v>
          </cell>
          <cell r="S19">
            <v>4.9900388957404472E-2</v>
          </cell>
          <cell r="U19">
            <v>0.65681589537223362</v>
          </cell>
        </row>
        <row r="20">
          <cell r="B20" t="str">
            <v>Gwent</v>
          </cell>
          <cell r="C20">
            <v>38.69</v>
          </cell>
          <cell r="D20">
            <v>46.78</v>
          </cell>
          <cell r="E20">
            <v>49.1</v>
          </cell>
          <cell r="F20">
            <v>54.36</v>
          </cell>
          <cell r="G20">
            <v>59.74</v>
          </cell>
          <cell r="H20">
            <v>74.97</v>
          </cell>
          <cell r="I20">
            <v>84.03</v>
          </cell>
          <cell r="J20">
            <v>95.17</v>
          </cell>
          <cell r="K20">
            <v>119.11</v>
          </cell>
          <cell r="L20">
            <v>139.13</v>
          </cell>
          <cell r="M20">
            <v>145.07</v>
          </cell>
          <cell r="N20">
            <v>152.32</v>
          </cell>
          <cell r="P20">
            <v>0.25154985814857622</v>
          </cell>
          <cell r="Q20">
            <v>0.16807992611871375</v>
          </cell>
          <cell r="R20">
            <v>4.2693883418385668E-2</v>
          </cell>
          <cell r="S20">
            <v>4.9975873716137043E-2</v>
          </cell>
          <cell r="U20">
            <v>0.60050436061784163</v>
          </cell>
        </row>
        <row r="21">
          <cell r="B21" t="str">
            <v>Hampshire</v>
          </cell>
          <cell r="C21">
            <v>45</v>
          </cell>
          <cell r="D21">
            <v>45.81</v>
          </cell>
          <cell r="E21">
            <v>51.75</v>
          </cell>
          <cell r="F21">
            <v>50.13</v>
          </cell>
          <cell r="G21">
            <v>53.91</v>
          </cell>
          <cell r="H21">
            <v>55.08</v>
          </cell>
          <cell r="I21">
            <v>59.04</v>
          </cell>
          <cell r="J21">
            <v>75.150000000000006</v>
          </cell>
          <cell r="K21">
            <v>97.29</v>
          </cell>
          <cell r="L21">
            <v>108.36</v>
          </cell>
          <cell r="M21">
            <v>113.76</v>
          </cell>
          <cell r="N21">
            <v>119.43</v>
          </cell>
          <cell r="P21">
            <v>0.29461077844311379</v>
          </cell>
          <cell r="Q21">
            <v>0.11378353376503229</v>
          </cell>
          <cell r="R21">
            <v>4.9833887043189425E-2</v>
          </cell>
          <cell r="S21">
            <v>4.984177215189875E-2</v>
          </cell>
          <cell r="U21">
            <v>0.58922155688622757</v>
          </cell>
        </row>
        <row r="22">
          <cell r="B22" t="str">
            <v>Hertfordshire</v>
          </cell>
          <cell r="C22">
            <v>44.89</v>
          </cell>
          <cell r="D22">
            <v>46.02</v>
          </cell>
          <cell r="E22">
            <v>51.51</v>
          </cell>
          <cell r="F22">
            <v>58.83</v>
          </cell>
          <cell r="G22">
            <v>63.54</v>
          </cell>
          <cell r="H22">
            <v>67.989999999999995</v>
          </cell>
          <cell r="I22">
            <v>72.39</v>
          </cell>
          <cell r="J22">
            <v>81.010000000000005</v>
          </cell>
          <cell r="K22">
            <v>98.28</v>
          </cell>
          <cell r="L22">
            <v>112.53</v>
          </cell>
          <cell r="M22">
            <v>118.09</v>
          </cell>
          <cell r="N22">
            <v>123.98</v>
          </cell>
          <cell r="P22">
            <v>0.21318355758548321</v>
          </cell>
          <cell r="Q22">
            <v>0.14499389499389498</v>
          </cell>
          <cell r="R22">
            <v>4.9409046476495175E-2</v>
          </cell>
          <cell r="S22">
            <v>4.9877212295706665E-2</v>
          </cell>
          <cell r="U22">
            <v>0.5304283421799777</v>
          </cell>
        </row>
        <row r="23">
          <cell r="B23" t="str">
            <v>Humberside</v>
          </cell>
          <cell r="C23">
            <v>45.09</v>
          </cell>
          <cell r="D23">
            <v>45.78</v>
          </cell>
          <cell r="E23">
            <v>52.47</v>
          </cell>
          <cell r="F23">
            <v>52.47</v>
          </cell>
          <cell r="G23">
            <v>54.81</v>
          </cell>
          <cell r="H23">
            <v>60.3</v>
          </cell>
          <cell r="I23">
            <v>85.77</v>
          </cell>
          <cell r="J23">
            <v>95.4</v>
          </cell>
          <cell r="K23">
            <v>113.04</v>
          </cell>
          <cell r="L23">
            <v>129.96</v>
          </cell>
          <cell r="M23">
            <v>135.72</v>
          </cell>
          <cell r="N23">
            <v>142.47</v>
          </cell>
          <cell r="P23">
            <v>0.18490566037735848</v>
          </cell>
          <cell r="Q23">
            <v>0.14968152866242038</v>
          </cell>
          <cell r="R23">
            <v>4.4321329639889127E-2</v>
          </cell>
          <cell r="S23">
            <v>4.9734748010610078E-2</v>
          </cell>
          <cell r="U23">
            <v>0.49339622641509423</v>
          </cell>
        </row>
        <row r="24">
          <cell r="B24" t="str">
            <v>Kent</v>
          </cell>
          <cell r="C24">
            <v>45.09</v>
          </cell>
          <cell r="D24">
            <v>45.81</v>
          </cell>
          <cell r="E24">
            <v>51.57</v>
          </cell>
          <cell r="F24">
            <v>48.45</v>
          </cell>
          <cell r="G24">
            <v>52.48</v>
          </cell>
          <cell r="H24">
            <v>55.73</v>
          </cell>
          <cell r="I24">
            <v>60.26</v>
          </cell>
          <cell r="J24">
            <v>73.64</v>
          </cell>
          <cell r="K24">
            <v>94.95</v>
          </cell>
          <cell r="L24">
            <v>105.66</v>
          </cell>
          <cell r="M24">
            <v>110.88</v>
          </cell>
          <cell r="N24">
            <v>116.37</v>
          </cell>
          <cell r="P24">
            <v>0.28938077131993484</v>
          </cell>
          <cell r="Q24">
            <v>0.11279620853080562</v>
          </cell>
          <cell r="R24">
            <v>4.9403747870528099E-2</v>
          </cell>
          <cell r="S24">
            <v>4.9512987012987099E-2</v>
          </cell>
          <cell r="U24">
            <v>0.58025529603476378</v>
          </cell>
        </row>
        <row r="25">
          <cell r="B25" t="str">
            <v>Lancashire</v>
          </cell>
          <cell r="C25">
            <v>45.18</v>
          </cell>
          <cell r="D25">
            <v>45.71</v>
          </cell>
          <cell r="E25">
            <v>53.25</v>
          </cell>
          <cell r="F25">
            <v>53.48</v>
          </cell>
          <cell r="G25">
            <v>57.69</v>
          </cell>
          <cell r="H25">
            <v>62.6</v>
          </cell>
          <cell r="I25">
            <v>67.89</v>
          </cell>
          <cell r="J25">
            <v>73.86</v>
          </cell>
          <cell r="K25">
            <v>87.57</v>
          </cell>
          <cell r="L25">
            <v>100.7</v>
          </cell>
          <cell r="M25">
            <v>107.72</v>
          </cell>
          <cell r="N25">
            <v>113.09</v>
          </cell>
          <cell r="P25">
            <v>0.18562144597887889</v>
          </cell>
          <cell r="Q25">
            <v>0.14993719310266085</v>
          </cell>
          <cell r="R25">
            <v>6.9712015888778511E-2</v>
          </cell>
          <cell r="S25">
            <v>4.9851466765688864E-2</v>
          </cell>
          <cell r="U25">
            <v>0.5311399945843488</v>
          </cell>
        </row>
        <row r="26">
          <cell r="B26" t="str">
            <v>Leicestershire</v>
          </cell>
          <cell r="C26">
            <v>45.27</v>
          </cell>
          <cell r="D26">
            <v>45.32</v>
          </cell>
          <cell r="E26">
            <v>52.26</v>
          </cell>
          <cell r="F26">
            <v>61.21</v>
          </cell>
          <cell r="G26">
            <v>63.79</v>
          </cell>
          <cell r="H26">
            <v>67.8</v>
          </cell>
          <cell r="I26">
            <v>75.52</v>
          </cell>
          <cell r="J26">
            <v>95.21</v>
          </cell>
          <cell r="K26">
            <v>104.77</v>
          </cell>
          <cell r="L26">
            <v>120.11</v>
          </cell>
          <cell r="M26">
            <v>126.0371</v>
          </cell>
          <cell r="N26">
            <v>132.34</v>
          </cell>
          <cell r="P26">
            <v>0.10040962083814728</v>
          </cell>
          <cell r="Q26">
            <v>0.14641595876682259</v>
          </cell>
          <cell r="R26">
            <v>4.9347265007076813E-2</v>
          </cell>
          <cell r="S26">
            <v>5.0008291209493141E-2</v>
          </cell>
          <cell r="U26">
            <v>0.38998004411301346</v>
          </cell>
        </row>
        <row r="27">
          <cell r="B27" t="str">
            <v>Lincolnshire</v>
          </cell>
          <cell r="C27">
            <v>62.21</v>
          </cell>
          <cell r="D27">
            <v>66.959999999999994</v>
          </cell>
          <cell r="E27">
            <v>69.03</v>
          </cell>
          <cell r="F27">
            <v>78.930000000000007</v>
          </cell>
          <cell r="G27">
            <v>81.99</v>
          </cell>
          <cell r="H27">
            <v>86.49</v>
          </cell>
          <cell r="I27">
            <v>90.36</v>
          </cell>
          <cell r="J27">
            <v>94.86</v>
          </cell>
          <cell r="K27">
            <v>104.4</v>
          </cell>
          <cell r="L27">
            <v>112.23</v>
          </cell>
          <cell r="M27">
            <v>119.43</v>
          </cell>
          <cell r="N27">
            <v>125.37</v>
          </cell>
          <cell r="P27">
            <v>0.10056925996204941</v>
          </cell>
          <cell r="Q27">
            <v>7.4999999999999983E-2</v>
          </cell>
          <cell r="R27">
            <v>6.4153969526864502E-2</v>
          </cell>
          <cell r="S27">
            <v>4.9736247174076841E-2</v>
          </cell>
          <cell r="U27">
            <v>0.32163187855787484</v>
          </cell>
        </row>
        <row r="28">
          <cell r="B28" t="str">
            <v>Merseyside</v>
          </cell>
          <cell r="C28">
            <v>53.42</v>
          </cell>
          <cell r="D28">
            <v>57.87</v>
          </cell>
          <cell r="E28">
            <v>66.87</v>
          </cell>
          <cell r="F28">
            <v>71.78</v>
          </cell>
          <cell r="G28">
            <v>77.44</v>
          </cell>
          <cell r="H28">
            <v>81.31</v>
          </cell>
          <cell r="I28">
            <v>85.37</v>
          </cell>
          <cell r="J28">
            <v>94.76</v>
          </cell>
          <cell r="K28">
            <v>101.54</v>
          </cell>
          <cell r="L28">
            <v>110.17</v>
          </cell>
          <cell r="M28">
            <v>115.68</v>
          </cell>
          <cell r="N28">
            <v>121.46</v>
          </cell>
          <cell r="P28">
            <v>7.1549176867876749E-2</v>
          </cell>
          <cell r="Q28">
            <v>8.4991136497931802E-2</v>
          </cell>
          <cell r="R28">
            <v>5.0013615321775486E-2</v>
          </cell>
          <cell r="S28">
            <v>4.9965421853388543E-2</v>
          </cell>
          <cell r="U28">
            <v>0.28176445757703661</v>
          </cell>
        </row>
        <row r="29">
          <cell r="B29" t="str">
            <v>Norfolk</v>
          </cell>
          <cell r="C29">
            <v>45.27</v>
          </cell>
          <cell r="D29">
            <v>45.18</v>
          </cell>
          <cell r="E29">
            <v>50.58</v>
          </cell>
          <cell r="F29">
            <v>53.64</v>
          </cell>
          <cell r="G29">
            <v>64.349999999999994</v>
          </cell>
          <cell r="H29">
            <v>72.09</v>
          </cell>
          <cell r="I29">
            <v>83.61</v>
          </cell>
          <cell r="J29">
            <v>100.35</v>
          </cell>
          <cell r="K29">
            <v>121.95</v>
          </cell>
          <cell r="L29">
            <v>138.69</v>
          </cell>
          <cell r="M29">
            <v>145.53</v>
          </cell>
          <cell r="N29">
            <v>154.16999999999999</v>
          </cell>
          <cell r="P29">
            <v>0.21524663677130054</v>
          </cell>
          <cell r="Q29">
            <v>0.13726937269372688</v>
          </cell>
          <cell r="R29">
            <v>4.9318624269954599E-2</v>
          </cell>
          <cell r="S29">
            <v>5.9369202226344987E-2</v>
          </cell>
          <cell r="U29">
            <v>0.53632286995515688</v>
          </cell>
        </row>
        <row r="30">
          <cell r="B30" t="str">
            <v>North Wales</v>
          </cell>
          <cell r="C30">
            <v>37.880000000000003</v>
          </cell>
          <cell r="D30">
            <v>46.21</v>
          </cell>
          <cell r="E30">
            <v>48.52</v>
          </cell>
          <cell r="F30">
            <v>58.54</v>
          </cell>
          <cell r="G30">
            <v>66.33</v>
          </cell>
          <cell r="H30">
            <v>78.489999999999995</v>
          </cell>
          <cell r="I30">
            <v>82.72</v>
          </cell>
          <cell r="J30">
            <v>96.53</v>
          </cell>
          <cell r="K30">
            <v>126.94</v>
          </cell>
          <cell r="L30">
            <v>151.57</v>
          </cell>
          <cell r="M30">
            <v>158.94</v>
          </cell>
          <cell r="N30">
            <v>166.89</v>
          </cell>
          <cell r="P30">
            <v>0.31503159639490308</v>
          </cell>
          <cell r="Q30">
            <v>0.19402867496455015</v>
          </cell>
          <cell r="R30">
            <v>4.8624397967935641E-2</v>
          </cell>
          <cell r="S30">
            <v>5.001887504718755E-2</v>
          </cell>
          <cell r="U30">
            <v>0.72889257225732917</v>
          </cell>
        </row>
        <row r="31">
          <cell r="B31" t="str">
            <v>North Yorkshire</v>
          </cell>
          <cell r="C31">
            <v>45.47</v>
          </cell>
          <cell r="D31">
            <v>45.4</v>
          </cell>
          <cell r="E31">
            <v>49.72</v>
          </cell>
          <cell r="F31">
            <v>48.46</v>
          </cell>
          <cell r="G31">
            <v>52.2</v>
          </cell>
          <cell r="H31">
            <v>57.04</v>
          </cell>
          <cell r="I31">
            <v>62.59</v>
          </cell>
          <cell r="J31">
            <v>88.59</v>
          </cell>
          <cell r="K31">
            <v>156</v>
          </cell>
          <cell r="L31">
            <v>170.66</v>
          </cell>
          <cell r="M31">
            <v>176</v>
          </cell>
          <cell r="N31">
            <v>180</v>
          </cell>
          <cell r="P31">
            <v>0.7609210971892989</v>
          </cell>
          <cell r="Q31">
            <v>9.3974358974358949E-2</v>
          </cell>
          <cell r="R31">
            <v>3.1290284776749111E-2</v>
          </cell>
          <cell r="S31">
            <v>2.2727272727272728E-2</v>
          </cell>
          <cell r="U31">
            <v>1.0318320352184218</v>
          </cell>
        </row>
        <row r="32">
          <cell r="B32" t="str">
            <v>Northamptonshire</v>
          </cell>
          <cell r="C32">
            <v>63.29</v>
          </cell>
          <cell r="D32">
            <v>64.260000000000005</v>
          </cell>
          <cell r="E32">
            <v>70.56</v>
          </cell>
          <cell r="F32">
            <v>69.290000000000006</v>
          </cell>
          <cell r="G32">
            <v>76.08</v>
          </cell>
          <cell r="H32">
            <v>79.650000000000006</v>
          </cell>
          <cell r="I32">
            <v>83</v>
          </cell>
          <cell r="J32">
            <v>105.25</v>
          </cell>
          <cell r="K32">
            <v>130.09</v>
          </cell>
          <cell r="L32">
            <v>149.43</v>
          </cell>
          <cell r="M32">
            <v>154.41</v>
          </cell>
          <cell r="N32">
            <v>162.11000000000001</v>
          </cell>
          <cell r="P32">
            <v>0.23600950118764849</v>
          </cell>
          <cell r="Q32">
            <v>0.14866630794065649</v>
          </cell>
          <cell r="R32">
            <v>3.3326641236699386E-2</v>
          </cell>
          <cell r="S32">
            <v>4.9867236577941954E-2</v>
          </cell>
          <cell r="U32">
            <v>0.54023752969121153</v>
          </cell>
        </row>
        <row r="33">
          <cell r="B33" t="str">
            <v>Northumbria</v>
          </cell>
          <cell r="C33">
            <v>44.92</v>
          </cell>
          <cell r="D33">
            <v>45.95</v>
          </cell>
          <cell r="E33">
            <v>52.73</v>
          </cell>
          <cell r="F33">
            <v>47.67</v>
          </cell>
          <cell r="G33">
            <v>49.82</v>
          </cell>
          <cell r="H33">
            <v>52.06</v>
          </cell>
          <cell r="I33">
            <v>55.65</v>
          </cell>
          <cell r="J33">
            <v>58.15</v>
          </cell>
          <cell r="K33">
            <v>63.8</v>
          </cell>
          <cell r="L33">
            <v>66.930000000000007</v>
          </cell>
          <cell r="M33">
            <v>70.03</v>
          </cell>
          <cell r="N33">
            <v>71.78</v>
          </cell>
          <cell r="P33">
            <v>9.7162510748065326E-2</v>
          </cell>
          <cell r="Q33">
            <v>4.9059561128526802E-2</v>
          </cell>
          <cell r="R33">
            <v>4.6317047661736055E-2</v>
          </cell>
          <cell r="S33">
            <v>2.4989290304155361E-2</v>
          </cell>
          <cell r="U33">
            <v>0.23439380911435947</v>
          </cell>
        </row>
        <row r="34">
          <cell r="B34" t="str">
            <v>Nottinghamshire</v>
          </cell>
          <cell r="C34">
            <v>45.51</v>
          </cell>
          <cell r="D34">
            <v>45.94</v>
          </cell>
          <cell r="E34">
            <v>49.78</v>
          </cell>
          <cell r="F34">
            <v>54.32</v>
          </cell>
          <cell r="G34">
            <v>61.55</v>
          </cell>
          <cell r="H34">
            <v>65.17</v>
          </cell>
          <cell r="I34">
            <v>70.17</v>
          </cell>
          <cell r="J34">
            <v>85.17</v>
          </cell>
          <cell r="K34">
            <v>109.3</v>
          </cell>
          <cell r="L34">
            <v>120.12</v>
          </cell>
          <cell r="M34">
            <v>126.01</v>
          </cell>
          <cell r="N34">
            <v>132.24</v>
          </cell>
          <cell r="P34">
            <v>0.28331572149818007</v>
          </cell>
          <cell r="Q34">
            <v>9.8993595608417265E-2</v>
          </cell>
          <cell r="R34">
            <v>4.9034299034299039E-2</v>
          </cell>
          <cell r="S34">
            <v>4.944052059360371E-2</v>
          </cell>
          <cell r="U34">
            <v>0.55265938710813678</v>
          </cell>
        </row>
        <row r="35">
          <cell r="B35" t="str">
            <v>South Wales</v>
          </cell>
          <cell r="C35">
            <v>38.229999999999997</v>
          </cell>
          <cell r="D35">
            <v>46.36</v>
          </cell>
          <cell r="E35">
            <v>49.22</v>
          </cell>
          <cell r="F35">
            <v>56.25</v>
          </cell>
          <cell r="G35">
            <v>65.36</v>
          </cell>
          <cell r="H35">
            <v>80.42</v>
          </cell>
          <cell r="I35">
            <v>85.57</v>
          </cell>
          <cell r="J35">
            <v>89.85</v>
          </cell>
          <cell r="K35">
            <v>103.51</v>
          </cell>
          <cell r="L35">
            <v>115.71</v>
          </cell>
          <cell r="M35">
            <v>120.4</v>
          </cell>
          <cell r="N35">
            <v>126.42</v>
          </cell>
          <cell r="P35">
            <v>0.15203116304952713</v>
          </cell>
          <cell r="Q35">
            <v>0.11786300840498491</v>
          </cell>
          <cell r="R35">
            <v>4.0532365396249347E-2</v>
          </cell>
          <cell r="S35">
            <v>4.9999999999999961E-2</v>
          </cell>
          <cell r="U35">
            <v>0.40701168614357275</v>
          </cell>
        </row>
        <row r="36">
          <cell r="B36" t="str">
            <v>South Yorkshire</v>
          </cell>
          <cell r="C36">
            <v>44.95</v>
          </cell>
          <cell r="D36">
            <v>45.8</v>
          </cell>
          <cell r="E36">
            <v>53.29</v>
          </cell>
          <cell r="F36">
            <v>54.28</v>
          </cell>
          <cell r="G36">
            <v>56.72</v>
          </cell>
          <cell r="H36">
            <v>59.26</v>
          </cell>
          <cell r="I36">
            <v>62.79</v>
          </cell>
          <cell r="J36">
            <v>74.09</v>
          </cell>
          <cell r="K36">
            <v>94.3</v>
          </cell>
          <cell r="L36">
            <v>102.79</v>
          </cell>
          <cell r="M36">
            <v>107.88</v>
          </cell>
          <cell r="N36">
            <v>113.27</v>
          </cell>
          <cell r="P36">
            <v>0.27277635308408682</v>
          </cell>
          <cell r="Q36">
            <v>9.0031813361611979E-2</v>
          </cell>
          <cell r="R36">
            <v>4.9518435645490695E-2</v>
          </cell>
          <cell r="S36">
            <v>4.9962921764924E-2</v>
          </cell>
          <cell r="U36">
            <v>0.52881630449453354</v>
          </cell>
        </row>
        <row r="37">
          <cell r="B37" t="str">
            <v>Staffordshire</v>
          </cell>
          <cell r="C37">
            <v>47.87</v>
          </cell>
          <cell r="D37">
            <v>48.15</v>
          </cell>
          <cell r="E37">
            <v>54.74</v>
          </cell>
          <cell r="F37">
            <v>72.42</v>
          </cell>
          <cell r="G37">
            <v>78.86</v>
          </cell>
          <cell r="H37">
            <v>83.43</v>
          </cell>
          <cell r="I37">
            <v>94.37</v>
          </cell>
          <cell r="J37">
            <v>100.93</v>
          </cell>
          <cell r="K37">
            <v>126.5</v>
          </cell>
          <cell r="L37">
            <v>138.44</v>
          </cell>
          <cell r="M37">
            <v>145.28</v>
          </cell>
          <cell r="N37">
            <v>152.53</v>
          </cell>
          <cell r="P37">
            <v>0.25334390171405918</v>
          </cell>
          <cell r="Q37">
            <v>9.4387351778656106E-2</v>
          </cell>
          <cell r="R37">
            <v>4.9407685639988465E-2</v>
          </cell>
          <cell r="S37">
            <v>4.9903634361233483E-2</v>
          </cell>
          <cell r="U37">
            <v>0.51124541761616948</v>
          </cell>
        </row>
        <row r="38">
          <cell r="B38" t="str">
            <v>Suffolk</v>
          </cell>
          <cell r="C38">
            <v>44.64</v>
          </cell>
          <cell r="D38">
            <v>45.09</v>
          </cell>
          <cell r="E38">
            <v>51.39</v>
          </cell>
          <cell r="F38">
            <v>52.38</v>
          </cell>
          <cell r="G38">
            <v>56.16</v>
          </cell>
          <cell r="H38">
            <v>61.11</v>
          </cell>
          <cell r="I38">
            <v>67.14</v>
          </cell>
          <cell r="J38">
            <v>82.08</v>
          </cell>
          <cell r="K38">
            <v>109.35</v>
          </cell>
          <cell r="L38">
            <v>119.7</v>
          </cell>
          <cell r="M38">
            <v>125.01</v>
          </cell>
          <cell r="N38">
            <v>130.86000000000001</v>
          </cell>
          <cell r="P38">
            <v>0.33223684210526311</v>
          </cell>
          <cell r="Q38">
            <v>9.4650205761316955E-2</v>
          </cell>
          <cell r="R38">
            <v>4.4360902255639115E-2</v>
          </cell>
          <cell r="S38">
            <v>4.679625629949611E-2</v>
          </cell>
          <cell r="U38">
            <v>0.59429824561403533</v>
          </cell>
        </row>
        <row r="39">
          <cell r="B39" t="str">
            <v>Surrey</v>
          </cell>
          <cell r="C39">
            <v>41.94</v>
          </cell>
          <cell r="D39">
            <v>42.93</v>
          </cell>
          <cell r="E39">
            <v>44.64</v>
          </cell>
          <cell r="F39">
            <v>66.06</v>
          </cell>
          <cell r="G39">
            <v>75.239999999999995</v>
          </cell>
          <cell r="H39">
            <v>79.41</v>
          </cell>
          <cell r="I39">
            <v>83.08</v>
          </cell>
          <cell r="J39">
            <v>96.44</v>
          </cell>
          <cell r="K39">
            <v>135.09</v>
          </cell>
          <cell r="L39">
            <v>147.06</v>
          </cell>
          <cell r="M39">
            <v>154.26</v>
          </cell>
          <cell r="N39">
            <v>163.26</v>
          </cell>
          <cell r="P39">
            <v>0.40076731646619668</v>
          </cell>
          <cell r="Q39">
            <v>8.8607594936708847E-2</v>
          </cell>
          <cell r="R39">
            <v>4.8959608323133334E-2</v>
          </cell>
          <cell r="S39">
            <v>5.8343057176196034E-2</v>
          </cell>
          <cell r="U39">
            <v>0.69286603069265862</v>
          </cell>
        </row>
        <row r="40">
          <cell r="B40" t="str">
            <v>Sussex</v>
          </cell>
          <cell r="C40">
            <v>45.18</v>
          </cell>
          <cell r="D40">
            <v>45.99</v>
          </cell>
          <cell r="E40">
            <v>51.66</v>
          </cell>
          <cell r="F40">
            <v>50.94</v>
          </cell>
          <cell r="G40">
            <v>53.19</v>
          </cell>
          <cell r="H40">
            <v>55.53</v>
          </cell>
          <cell r="I40">
            <v>59.13</v>
          </cell>
          <cell r="J40">
            <v>69.84</v>
          </cell>
          <cell r="K40">
            <v>97.74</v>
          </cell>
          <cell r="L40">
            <v>105.12</v>
          </cell>
          <cell r="M40">
            <v>110.25</v>
          </cell>
          <cell r="N40">
            <v>115.74</v>
          </cell>
          <cell r="P40">
            <v>0.39948453608247408</v>
          </cell>
          <cell r="Q40">
            <v>7.5506445672191627E-2</v>
          </cell>
          <cell r="R40">
            <v>4.8801369863013651E-2</v>
          </cell>
          <cell r="S40">
            <v>4.9795918367346891E-2</v>
          </cell>
          <cell r="U40">
            <v>0.65721649484536071</v>
          </cell>
        </row>
        <row r="41">
          <cell r="B41" t="str">
            <v>Thames Valley</v>
          </cell>
          <cell r="C41">
            <v>48.88</v>
          </cell>
          <cell r="D41">
            <v>46.96</v>
          </cell>
          <cell r="E41">
            <v>52.79</v>
          </cell>
          <cell r="F41">
            <v>50.76</v>
          </cell>
          <cell r="G41">
            <v>56.53</v>
          </cell>
          <cell r="H41">
            <v>60.34</v>
          </cell>
          <cell r="I41">
            <v>64.489999999999995</v>
          </cell>
          <cell r="J41">
            <v>73.5</v>
          </cell>
          <cell r="K41">
            <v>106.24</v>
          </cell>
          <cell r="L41">
            <v>120.51</v>
          </cell>
          <cell r="M41">
            <v>126.28</v>
          </cell>
          <cell r="N41">
            <v>132.58000000000001</v>
          </cell>
          <cell r="P41">
            <v>0.44544217687074822</v>
          </cell>
          <cell r="Q41">
            <v>0.13431852409638564</v>
          </cell>
          <cell r="R41">
            <v>4.7879843996348814E-2</v>
          </cell>
          <cell r="S41">
            <v>4.9889135254989003E-2</v>
          </cell>
          <cell r="U41">
            <v>0.80380952380952397</v>
          </cell>
        </row>
        <row r="42">
          <cell r="B42" t="str">
            <v>Warwickshire</v>
          </cell>
          <cell r="C42">
            <v>44.6</v>
          </cell>
          <cell r="D42">
            <v>46.7</v>
          </cell>
          <cell r="E42">
            <v>52.24</v>
          </cell>
          <cell r="F42">
            <v>62.09</v>
          </cell>
          <cell r="G42">
            <v>71.180000000000007</v>
          </cell>
          <cell r="H42">
            <v>77.569999999999993</v>
          </cell>
          <cell r="I42">
            <v>85.17</v>
          </cell>
          <cell r="J42">
            <v>101.78</v>
          </cell>
          <cell r="K42">
            <v>117.3</v>
          </cell>
          <cell r="L42">
            <v>126.55</v>
          </cell>
          <cell r="M42">
            <v>132.52000000000001</v>
          </cell>
          <cell r="N42">
            <v>138.94999999999999</v>
          </cell>
          <cell r="P42">
            <v>0.1524857535861662</v>
          </cell>
          <cell r="Q42">
            <v>7.8857630008525151E-2</v>
          </cell>
          <cell r="R42">
            <v>4.7175029632556403E-2</v>
          </cell>
          <cell r="S42">
            <v>4.8520977965589934E-2</v>
          </cell>
          <cell r="U42">
            <v>0.36519944979367253</v>
          </cell>
        </row>
        <row r="43">
          <cell r="B43" t="str">
            <v>West Mercia</v>
          </cell>
          <cell r="C43">
            <v>44.94</v>
          </cell>
          <cell r="D43">
            <v>45.34</v>
          </cell>
          <cell r="E43">
            <v>50.87</v>
          </cell>
          <cell r="F43">
            <v>53.64</v>
          </cell>
          <cell r="G43">
            <v>59</v>
          </cell>
          <cell r="H43">
            <v>74.06</v>
          </cell>
          <cell r="I43">
            <v>78.5</v>
          </cell>
          <cell r="J43">
            <v>104.5</v>
          </cell>
          <cell r="K43">
            <v>119.8</v>
          </cell>
          <cell r="L43">
            <v>137.69</v>
          </cell>
          <cell r="M43">
            <v>143.16999999999999</v>
          </cell>
          <cell r="N43">
            <v>150.24</v>
          </cell>
          <cell r="P43">
            <v>0.14641148325358849</v>
          </cell>
          <cell r="Q43">
            <v>0.14933222036727881</v>
          </cell>
          <cell r="R43">
            <v>3.9799549713123612E-2</v>
          </cell>
          <cell r="S43">
            <v>4.938185374030888E-2</v>
          </cell>
          <cell r="U43">
            <v>0.43770334928229676</v>
          </cell>
        </row>
        <row r="44">
          <cell r="B44" t="str">
            <v>West Midlands</v>
          </cell>
          <cell r="C44">
            <v>44.48</v>
          </cell>
          <cell r="D44">
            <v>45.65</v>
          </cell>
          <cell r="E44">
            <v>53.2</v>
          </cell>
          <cell r="F44">
            <v>48.99</v>
          </cell>
          <cell r="G44">
            <v>51.19</v>
          </cell>
          <cell r="H44">
            <v>54.77</v>
          </cell>
          <cell r="I44">
            <v>57.21</v>
          </cell>
          <cell r="J44">
            <v>61.88</v>
          </cell>
          <cell r="K44">
            <v>71.16</v>
          </cell>
          <cell r="L44">
            <v>80.08</v>
          </cell>
          <cell r="M44">
            <v>83.68</v>
          </cell>
          <cell r="N44">
            <v>87.55</v>
          </cell>
          <cell r="P44">
            <v>0.14996767937944397</v>
          </cell>
          <cell r="Q44">
            <v>0.12535132096683532</v>
          </cell>
          <cell r="R44">
            <v>4.4955044955045063E-2</v>
          </cell>
          <cell r="S44">
            <v>4.6247609942638504E-2</v>
          </cell>
          <cell r="U44">
            <v>0.41483516483516475</v>
          </cell>
        </row>
        <row r="45">
          <cell r="B45" t="str">
            <v>West Yorkshire</v>
          </cell>
          <cell r="C45">
            <v>45.28</v>
          </cell>
          <cell r="D45">
            <v>45.28</v>
          </cell>
          <cell r="E45">
            <v>53.17</v>
          </cell>
          <cell r="F45">
            <v>52.41</v>
          </cell>
          <cell r="G45">
            <v>54.76</v>
          </cell>
          <cell r="H45">
            <v>58.73</v>
          </cell>
          <cell r="I45">
            <v>60.82</v>
          </cell>
          <cell r="J45">
            <v>75.92</v>
          </cell>
          <cell r="K45">
            <v>88.81</v>
          </cell>
          <cell r="L45">
            <v>102.06</v>
          </cell>
          <cell r="M45">
            <v>107.05</v>
          </cell>
          <cell r="N45">
            <v>112.4</v>
          </cell>
          <cell r="P45">
            <v>0.16978398314014753</v>
          </cell>
          <cell r="Q45">
            <v>0.14919491048305369</v>
          </cell>
          <cell r="R45">
            <v>4.8892808152067362E-2</v>
          </cell>
          <cell r="S45">
            <v>4.9976646426903394E-2</v>
          </cell>
          <cell r="U45">
            <v>0.48050579557428874</v>
          </cell>
        </row>
        <row r="46">
          <cell r="B46" t="str">
            <v>Wiltshire</v>
          </cell>
          <cell r="C46">
            <v>48.45</v>
          </cell>
          <cell r="D46">
            <v>49.44</v>
          </cell>
          <cell r="E46">
            <v>55.48</v>
          </cell>
          <cell r="F46">
            <v>62.77</v>
          </cell>
          <cell r="G46">
            <v>68.98</v>
          </cell>
          <cell r="H46">
            <v>75.84</v>
          </cell>
          <cell r="I46">
            <v>83.26</v>
          </cell>
          <cell r="J46">
            <v>91.54</v>
          </cell>
          <cell r="K46">
            <v>109.68</v>
          </cell>
          <cell r="L46">
            <v>121.54</v>
          </cell>
          <cell r="M46">
            <v>126.63</v>
          </cell>
          <cell r="N46">
            <v>132.84</v>
          </cell>
          <cell r="P46">
            <v>0.19816473672711382</v>
          </cell>
          <cell r="Q46">
            <v>0.10813274981765134</v>
          </cell>
          <cell r="R46">
            <v>4.1879216718775619E-2</v>
          </cell>
          <cell r="S46">
            <v>4.9040511727078955E-2</v>
          </cell>
          <cell r="U46">
            <v>0.45116888791785004</v>
          </cell>
        </row>
      </sheetData>
      <sheetData sheetId="1"/>
      <sheetData sheetId="2"/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PP"/>
      <sheetName val="effic_plan"/>
      <sheetName val="vire"/>
      <sheetName val="cid1"/>
      <sheetName val="cid2"/>
      <sheetName val="ADMIN"/>
      <sheetName val="FTEchart"/>
      <sheetName val="PCwte"/>
      <sheetName val="METPOL"/>
      <sheetName val="PC£"/>
      <sheetName val="OT"/>
      <sheetName val="DEV"/>
      <sheetName val="fuel"/>
      <sheetName val="TR"/>
      <sheetName val="IT"/>
      <sheetName val="contents"/>
      <sheetName val="List"/>
      <sheetName val="Chart4"/>
      <sheetName val="Chart5"/>
      <sheetName val="CIV"/>
      <sheetName val="sumsave"/>
      <sheetName val="ERAM(C)"/>
      <sheetName val="ERAM(C) (2)"/>
      <sheetName val="FDGcalc"/>
      <sheetName val="ERAM(B)"/>
      <sheetName val="Sum"/>
      <sheetName val="RPR"/>
      <sheetName val="Sheet1"/>
      <sheetName val="ERAM"/>
      <sheetName val="A"/>
      <sheetName val="B"/>
      <sheetName val="C"/>
      <sheetName val="D"/>
      <sheetName val="E"/>
      <sheetName val="F"/>
      <sheetName val="G"/>
      <sheetName val="H"/>
      <sheetName val="J"/>
      <sheetName val="K"/>
      <sheetName val="T"/>
      <sheetName val="O"/>
      <sheetName val="CD"/>
      <sheetName val="FIR"/>
      <sheetName val="2nd"/>
      <sheetName val="D1"/>
      <sheetName val="D2"/>
      <sheetName val="D3"/>
      <sheetName val="D4"/>
      <sheetName val="D5"/>
      <sheetName val="D6"/>
      <sheetName val="D7"/>
      <sheetName val="D8"/>
      <sheetName val="D9"/>
      <sheetName val="D10"/>
      <sheetName val="D11"/>
      <sheetName val="D12"/>
      <sheetName val="D13"/>
      <sheetName val="D14"/>
      <sheetName val="D15"/>
      <sheetName val="D16"/>
      <sheetName val="D17"/>
      <sheetName val="D18"/>
      <sheetName val="D19"/>
      <sheetName val="D20"/>
      <sheetName val="D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A8" t="str">
            <v>Braintree</v>
          </cell>
          <cell r="B8">
            <v>184</v>
          </cell>
          <cell r="C8">
            <v>41</v>
          </cell>
          <cell r="D8">
            <v>10</v>
          </cell>
          <cell r="E8">
            <v>3</v>
          </cell>
          <cell r="F8">
            <v>1</v>
          </cell>
        </row>
        <row r="9">
          <cell r="A9" t="str">
            <v>Basildon</v>
          </cell>
          <cell r="B9">
            <v>202</v>
          </cell>
          <cell r="C9">
            <v>36</v>
          </cell>
          <cell r="D9">
            <v>10</v>
          </cell>
          <cell r="E9">
            <v>3</v>
          </cell>
          <cell r="F9">
            <v>1</v>
          </cell>
        </row>
        <row r="10">
          <cell r="A10" t="str">
            <v>Chelmsford</v>
          </cell>
          <cell r="B10">
            <v>170</v>
          </cell>
          <cell r="C10">
            <v>32</v>
          </cell>
          <cell r="D10">
            <v>9</v>
          </cell>
          <cell r="E10">
            <v>3</v>
          </cell>
          <cell r="F10">
            <v>1</v>
          </cell>
        </row>
        <row r="11">
          <cell r="A11" t="str">
            <v>Tendring</v>
          </cell>
          <cell r="B11">
            <v>147</v>
          </cell>
          <cell r="C11">
            <v>36</v>
          </cell>
          <cell r="D11">
            <v>9</v>
          </cell>
          <cell r="E11">
            <v>3</v>
          </cell>
          <cell r="F11">
            <v>1</v>
          </cell>
        </row>
        <row r="12">
          <cell r="A12" t="str">
            <v>Colchester</v>
          </cell>
          <cell r="B12">
            <v>140</v>
          </cell>
          <cell r="C12">
            <v>28</v>
          </cell>
          <cell r="D12">
            <v>8</v>
          </cell>
          <cell r="E12">
            <v>3</v>
          </cell>
          <cell r="F12">
            <v>1</v>
          </cell>
        </row>
        <row r="13">
          <cell r="A13" t="str">
            <v>Thurrock</v>
          </cell>
          <cell r="B13">
            <v>183</v>
          </cell>
          <cell r="C13">
            <v>35</v>
          </cell>
          <cell r="D13">
            <v>10</v>
          </cell>
          <cell r="E13">
            <v>3</v>
          </cell>
          <cell r="F13">
            <v>1</v>
          </cell>
        </row>
        <row r="14">
          <cell r="A14" t="str">
            <v>Harlow</v>
          </cell>
          <cell r="B14">
            <v>217</v>
          </cell>
          <cell r="C14">
            <v>47</v>
          </cell>
          <cell r="D14">
            <v>12</v>
          </cell>
          <cell r="E14">
            <v>2</v>
          </cell>
          <cell r="F14">
            <v>2</v>
          </cell>
        </row>
        <row r="15">
          <cell r="A15" t="str">
            <v>Southend</v>
          </cell>
          <cell r="B15">
            <v>248</v>
          </cell>
          <cell r="C15">
            <v>45</v>
          </cell>
          <cell r="D15">
            <v>10</v>
          </cell>
          <cell r="E15">
            <v>3</v>
          </cell>
          <cell r="F15">
            <v>1</v>
          </cell>
        </row>
        <row r="16">
          <cell r="A16" t="str">
            <v>Rayleigh</v>
          </cell>
          <cell r="B16">
            <v>135</v>
          </cell>
          <cell r="C16">
            <v>29</v>
          </cell>
          <cell r="D16">
            <v>8</v>
          </cell>
          <cell r="E16">
            <v>3</v>
          </cell>
          <cell r="F16">
            <v>1</v>
          </cell>
        </row>
        <row r="17">
          <cell r="A17" t="str">
            <v>Stansted</v>
          </cell>
          <cell r="B17">
            <v>44</v>
          </cell>
          <cell r="C17">
            <v>8</v>
          </cell>
          <cell r="D17">
            <v>3</v>
          </cell>
          <cell r="E17">
            <v>0</v>
          </cell>
          <cell r="F17">
            <v>1</v>
          </cell>
        </row>
        <row r="18">
          <cell r="A18" t="str">
            <v>Traffic</v>
          </cell>
          <cell r="B18">
            <v>219</v>
          </cell>
          <cell r="C18">
            <v>37</v>
          </cell>
          <cell r="D18">
            <v>8</v>
          </cell>
          <cell r="E18">
            <v>2</v>
          </cell>
          <cell r="F18">
            <v>1</v>
          </cell>
        </row>
        <row r="19">
          <cell r="A19" t="str">
            <v>Operations</v>
          </cell>
          <cell r="B19">
            <v>105</v>
          </cell>
          <cell r="C19">
            <v>16</v>
          </cell>
          <cell r="D19">
            <v>4</v>
          </cell>
          <cell r="E19">
            <v>2</v>
          </cell>
          <cell r="F19">
            <v>1</v>
          </cell>
        </row>
        <row r="20">
          <cell r="A20" t="str">
            <v>Crime Division</v>
          </cell>
          <cell r="B20">
            <v>160</v>
          </cell>
          <cell r="C20">
            <v>35</v>
          </cell>
          <cell r="D20">
            <v>13</v>
          </cell>
          <cell r="E20">
            <v>7</v>
          </cell>
          <cell r="F20">
            <v>5</v>
          </cell>
        </row>
        <row r="21">
          <cell r="A21" t="str">
            <v>FIR</v>
          </cell>
          <cell r="B21">
            <v>82</v>
          </cell>
          <cell r="C21">
            <v>12</v>
          </cell>
          <cell r="D21">
            <v>6</v>
          </cell>
          <cell r="E21">
            <v>1</v>
          </cell>
          <cell r="F21">
            <v>1</v>
          </cell>
        </row>
        <row r="22">
          <cell r="A22" t="str">
            <v>Special Code</v>
          </cell>
        </row>
        <row r="23">
          <cell r="A23" t="str">
            <v>sub total</v>
          </cell>
          <cell r="B23">
            <v>2236</v>
          </cell>
          <cell r="C23">
            <v>437</v>
          </cell>
          <cell r="D23">
            <v>120</v>
          </cell>
          <cell r="E23">
            <v>38</v>
          </cell>
          <cell r="F23">
            <v>19</v>
          </cell>
        </row>
        <row r="26">
          <cell r="A26" t="str">
            <v>Force Command</v>
          </cell>
        </row>
        <row r="27">
          <cell r="A27" t="str">
            <v>Head of Admin</v>
          </cell>
        </row>
        <row r="28">
          <cell r="A28" t="str">
            <v>Admin.  Services</v>
          </cell>
        </row>
        <row r="29">
          <cell r="A29" t="str">
            <v>Estates Management</v>
          </cell>
        </row>
        <row r="30">
          <cell r="A30" t="str">
            <v>Purchasing</v>
          </cell>
        </row>
        <row r="31">
          <cell r="A31" t="str">
            <v>Finance</v>
          </cell>
        </row>
        <row r="32">
          <cell r="A32" t="str">
            <v>Head of IT</v>
          </cell>
          <cell r="B32">
            <v>8</v>
          </cell>
          <cell r="C32">
            <v>6</v>
          </cell>
          <cell r="D32">
            <v>3</v>
          </cell>
          <cell r="E32">
            <v>2</v>
          </cell>
        </row>
        <row r="33">
          <cell r="A33" t="str">
            <v>IT Computer Services</v>
          </cell>
        </row>
        <row r="34">
          <cell r="A34" t="str">
            <v>IT Comms &amp; Admin</v>
          </cell>
        </row>
        <row r="35">
          <cell r="A35" t="str">
            <v>Transport Mgnt</v>
          </cell>
        </row>
        <row r="36">
          <cell r="A36" t="str">
            <v>Head of Personnel</v>
          </cell>
          <cell r="B36">
            <v>3</v>
          </cell>
          <cell r="C36">
            <v>3</v>
          </cell>
          <cell r="D36">
            <v>1</v>
          </cell>
          <cell r="E36">
            <v>0</v>
          </cell>
          <cell r="F36">
            <v>1</v>
          </cell>
        </row>
        <row r="37">
          <cell r="A37" t="str">
            <v>Personnel Services</v>
          </cell>
        </row>
        <row r="38">
          <cell r="A38" t="str">
            <v>Employee Services</v>
          </cell>
        </row>
        <row r="39">
          <cell r="A39" t="str">
            <v>Resource Management</v>
          </cell>
        </row>
        <row r="40">
          <cell r="A40" t="str">
            <v>Staff Development</v>
          </cell>
        </row>
        <row r="41">
          <cell r="A41" t="str">
            <v>EPTC</v>
          </cell>
          <cell r="B41">
            <v>39</v>
          </cell>
          <cell r="C41">
            <v>21</v>
          </cell>
          <cell r="D41">
            <v>4</v>
          </cell>
          <cell r="E41">
            <v>0</v>
          </cell>
          <cell r="F41">
            <v>1</v>
          </cell>
        </row>
        <row r="42">
          <cell r="A42" t="str">
            <v>Complaints &amp; Discipline</v>
          </cell>
          <cell r="B42">
            <v>1</v>
          </cell>
          <cell r="C42">
            <v>2</v>
          </cell>
          <cell r="D42">
            <v>2</v>
          </cell>
          <cell r="E42">
            <v>4</v>
          </cell>
          <cell r="F42">
            <v>1</v>
          </cell>
        </row>
        <row r="43">
          <cell r="A43" t="str">
            <v>Media &amp; PR</v>
          </cell>
        </row>
        <row r="44">
          <cell r="A44" t="str">
            <v>Criminal Justice</v>
          </cell>
          <cell r="B44">
            <v>2</v>
          </cell>
          <cell r="C44">
            <v>1</v>
          </cell>
          <cell r="D44">
            <v>1</v>
          </cell>
          <cell r="F44">
            <v>1</v>
          </cell>
        </row>
        <row r="45">
          <cell r="A45" t="str">
            <v>Corporate Support</v>
          </cell>
          <cell r="C45">
            <v>3</v>
          </cell>
          <cell r="D45">
            <v>4</v>
          </cell>
          <cell r="E45">
            <v>1</v>
          </cell>
          <cell r="F45">
            <v>4</v>
          </cell>
        </row>
        <row r="46">
          <cell r="A46" t="str">
            <v>Community Safety</v>
          </cell>
          <cell r="B46">
            <v>3</v>
          </cell>
          <cell r="C46">
            <v>4</v>
          </cell>
          <cell r="D46">
            <v>4</v>
          </cell>
          <cell r="E46">
            <v>1</v>
          </cell>
          <cell r="F46">
            <v>1</v>
          </cell>
        </row>
        <row r="47">
          <cell r="A47" t="str">
            <v>sub total</v>
          </cell>
          <cell r="B47">
            <v>56</v>
          </cell>
          <cell r="C47">
            <v>40</v>
          </cell>
          <cell r="D47">
            <v>19</v>
          </cell>
          <cell r="E47">
            <v>8</v>
          </cell>
          <cell r="F47">
            <v>9</v>
          </cell>
        </row>
        <row r="49">
          <cell r="A49" t="str">
            <v>TOTAL</v>
          </cell>
          <cell r="B49">
            <v>2292</v>
          </cell>
          <cell r="C49">
            <v>477</v>
          </cell>
          <cell r="D49">
            <v>139</v>
          </cell>
          <cell r="E49">
            <v>46</v>
          </cell>
          <cell r="F49">
            <v>28</v>
          </cell>
        </row>
        <row r="50">
          <cell r="B50" t="str">
            <v>PC</v>
          </cell>
          <cell r="C50" t="str">
            <v>PS</v>
          </cell>
          <cell r="D50" t="str">
            <v>Insp</v>
          </cell>
          <cell r="E50" t="str">
            <v>Ch/Insp</v>
          </cell>
          <cell r="F50" t="str">
            <v>Super</v>
          </cell>
        </row>
      </sheetData>
      <sheetData sheetId="8" refreshError="1"/>
      <sheetData sheetId="9" refreshError="1"/>
      <sheetData sheetId="10">
        <row r="10">
          <cell r="A10" t="str">
            <v>Braintree</v>
          </cell>
          <cell r="B10">
            <v>58313</v>
          </cell>
        </row>
        <row r="11">
          <cell r="A11" t="str">
            <v>Basildon</v>
          </cell>
          <cell r="B11">
            <v>61139</v>
          </cell>
        </row>
        <row r="12">
          <cell r="A12" t="str">
            <v>Chelmsford</v>
          </cell>
          <cell r="B12">
            <v>52405</v>
          </cell>
        </row>
        <row r="13">
          <cell r="A13" t="str">
            <v>Tendring</v>
          </cell>
          <cell r="B13">
            <v>49579</v>
          </cell>
        </row>
        <row r="14">
          <cell r="A14" t="str">
            <v>Colchester</v>
          </cell>
          <cell r="B14">
            <v>45726</v>
          </cell>
        </row>
        <row r="15">
          <cell r="A15" t="str">
            <v>Thurrock</v>
          </cell>
          <cell r="B15">
            <v>59084</v>
          </cell>
        </row>
        <row r="16">
          <cell r="A16" t="str">
            <v>Harlow</v>
          </cell>
          <cell r="B16">
            <v>72442</v>
          </cell>
        </row>
        <row r="17">
          <cell r="A17" t="str">
            <v>Southend</v>
          </cell>
          <cell r="B17">
            <v>78350</v>
          </cell>
        </row>
        <row r="18">
          <cell r="A18" t="str">
            <v>Rayleigh</v>
          </cell>
          <cell r="B18">
            <v>43414</v>
          </cell>
        </row>
        <row r="19">
          <cell r="A19" t="str">
            <v>Stansted</v>
          </cell>
          <cell r="B19">
            <v>27522</v>
          </cell>
        </row>
        <row r="20">
          <cell r="A20" t="str">
            <v>Traffic</v>
          </cell>
          <cell r="B20">
            <v>66657</v>
          </cell>
        </row>
        <row r="21">
          <cell r="A21" t="str">
            <v>Operations</v>
          </cell>
          <cell r="B21">
            <v>27769</v>
          </cell>
        </row>
        <row r="22">
          <cell r="A22" t="str">
            <v>Crime Division</v>
          </cell>
          <cell r="B22">
            <v>60616</v>
          </cell>
        </row>
        <row r="23">
          <cell r="A23" t="str">
            <v>FIR</v>
          </cell>
          <cell r="B23">
            <v>20620</v>
          </cell>
        </row>
        <row r="24">
          <cell r="A24" t="str">
            <v>Seconded Officers</v>
          </cell>
          <cell r="B24">
            <v>13117</v>
          </cell>
        </row>
        <row r="25">
          <cell r="A25" t="str">
            <v>Special Code</v>
          </cell>
          <cell r="B25">
            <v>36540</v>
          </cell>
        </row>
        <row r="26">
          <cell r="B26">
            <v>773293</v>
          </cell>
        </row>
        <row r="28">
          <cell r="A28" t="str">
            <v>Force Command</v>
          </cell>
        </row>
        <row r="29">
          <cell r="A29" t="str">
            <v>Head of Admin</v>
          </cell>
        </row>
        <row r="30">
          <cell r="A30" t="str">
            <v>Admin.  Services</v>
          </cell>
        </row>
        <row r="31">
          <cell r="A31" t="str">
            <v>Estates Management</v>
          </cell>
        </row>
        <row r="32">
          <cell r="A32" t="str">
            <v>Purchasing</v>
          </cell>
        </row>
        <row r="33">
          <cell r="A33" t="str">
            <v>Finance</v>
          </cell>
        </row>
        <row r="34">
          <cell r="A34" t="str">
            <v>Head of IT</v>
          </cell>
          <cell r="B34">
            <v>2611</v>
          </cell>
        </row>
        <row r="35">
          <cell r="A35" t="str">
            <v>IT Computer Services</v>
          </cell>
        </row>
        <row r="36">
          <cell r="A36" t="str">
            <v>IT Comms &amp; Admin</v>
          </cell>
        </row>
        <row r="37">
          <cell r="A37" t="str">
            <v>Transport Mgnt</v>
          </cell>
        </row>
        <row r="38">
          <cell r="A38" t="str">
            <v>Head of Personnel</v>
          </cell>
          <cell r="B38">
            <v>564</v>
          </cell>
        </row>
        <row r="39">
          <cell r="A39" t="str">
            <v>Personnel Services</v>
          </cell>
        </row>
        <row r="40">
          <cell r="A40" t="str">
            <v>Employee Services</v>
          </cell>
        </row>
        <row r="41">
          <cell r="A41" t="str">
            <v>Resource Management</v>
          </cell>
        </row>
        <row r="42">
          <cell r="A42" t="str">
            <v>Staff Development</v>
          </cell>
        </row>
        <row r="43">
          <cell r="A43" t="str">
            <v>EPTC</v>
          </cell>
          <cell r="B43">
            <v>13670</v>
          </cell>
        </row>
        <row r="44">
          <cell r="A44" t="str">
            <v>Complaints &amp; Discipline</v>
          </cell>
          <cell r="B44">
            <v>1932</v>
          </cell>
        </row>
        <row r="45">
          <cell r="A45" t="str">
            <v>Media &amp; Public Relations</v>
          </cell>
        </row>
        <row r="46">
          <cell r="A46" t="str">
            <v>Criminal Justice</v>
          </cell>
          <cell r="B46">
            <v>200</v>
          </cell>
        </row>
        <row r="47">
          <cell r="A47" t="str">
            <v>Corporate Support</v>
          </cell>
          <cell r="B47">
            <v>1797</v>
          </cell>
        </row>
        <row r="48">
          <cell r="A48" t="str">
            <v>Community Safety</v>
          </cell>
          <cell r="B48">
            <v>1235</v>
          </cell>
        </row>
        <row r="49">
          <cell r="B49">
            <v>22009</v>
          </cell>
        </row>
        <row r="51">
          <cell r="A51" t="str">
            <v>TOTAL</v>
          </cell>
          <cell r="B51">
            <v>795302</v>
          </cell>
        </row>
      </sheetData>
      <sheetData sheetId="11">
        <row r="10">
          <cell r="A10" t="str">
            <v>Braintree</v>
          </cell>
          <cell r="C10">
            <v>742610</v>
          </cell>
          <cell r="D10">
            <v>66376</v>
          </cell>
          <cell r="E10">
            <v>152230</v>
          </cell>
          <cell r="F10">
            <v>961216</v>
          </cell>
          <cell r="H10">
            <v>52783</v>
          </cell>
        </row>
        <row r="11">
          <cell r="A11" t="str">
            <v>Basildon</v>
          </cell>
          <cell r="C11">
            <v>956034</v>
          </cell>
          <cell r="D11">
            <v>60424</v>
          </cell>
          <cell r="E11">
            <v>158448</v>
          </cell>
          <cell r="F11">
            <v>1174906</v>
          </cell>
          <cell r="H11">
            <v>38540</v>
          </cell>
        </row>
        <row r="12">
          <cell r="A12" t="str">
            <v>Chelmsford</v>
          </cell>
          <cell r="C12">
            <v>821360</v>
          </cell>
          <cell r="D12">
            <v>78846</v>
          </cell>
          <cell r="E12">
            <v>150350</v>
          </cell>
          <cell r="F12">
            <v>1050556</v>
          </cell>
          <cell r="H12">
            <v>32</v>
          </cell>
        </row>
        <row r="13">
          <cell r="A13" t="str">
            <v>Tendring</v>
          </cell>
          <cell r="C13">
            <v>555236</v>
          </cell>
          <cell r="D13">
            <v>45236</v>
          </cell>
          <cell r="E13">
            <v>147932</v>
          </cell>
          <cell r="F13">
            <v>748404</v>
          </cell>
          <cell r="H13">
            <v>20141</v>
          </cell>
        </row>
        <row r="14">
          <cell r="A14" t="str">
            <v>Colchester</v>
          </cell>
          <cell r="C14">
            <v>876189</v>
          </cell>
          <cell r="D14">
            <v>55236</v>
          </cell>
          <cell r="E14">
            <v>150191</v>
          </cell>
          <cell r="F14">
            <v>1081616</v>
          </cell>
          <cell r="H14">
            <v>28039</v>
          </cell>
        </row>
        <row r="15">
          <cell r="A15" t="str">
            <v>Thurrock</v>
          </cell>
          <cell r="C15">
            <v>901423</v>
          </cell>
          <cell r="D15">
            <v>55905</v>
          </cell>
          <cell r="E15">
            <v>172357</v>
          </cell>
          <cell r="F15">
            <v>1129685</v>
          </cell>
          <cell r="H15">
            <v>70565</v>
          </cell>
        </row>
        <row r="16">
          <cell r="A16" t="str">
            <v>Harlow</v>
          </cell>
          <cell r="C16">
            <v>1057108</v>
          </cell>
          <cell r="D16">
            <v>79271</v>
          </cell>
          <cell r="E16">
            <v>191334</v>
          </cell>
          <cell r="F16">
            <v>1327713</v>
          </cell>
          <cell r="H16">
            <v>49951</v>
          </cell>
        </row>
        <row r="17">
          <cell r="A17" t="str">
            <v>Southend</v>
          </cell>
          <cell r="C17">
            <v>1029955</v>
          </cell>
          <cell r="D17">
            <v>59973</v>
          </cell>
          <cell r="E17">
            <v>172006</v>
          </cell>
          <cell r="F17">
            <v>1261934</v>
          </cell>
          <cell r="H17">
            <v>21556</v>
          </cell>
        </row>
        <row r="18">
          <cell r="A18" t="str">
            <v>Rayleigh</v>
          </cell>
          <cell r="C18">
            <v>652887</v>
          </cell>
          <cell r="D18">
            <v>63373</v>
          </cell>
          <cell r="E18">
            <v>131354</v>
          </cell>
          <cell r="F18">
            <v>847614</v>
          </cell>
          <cell r="H18">
            <v>94872</v>
          </cell>
        </row>
        <row r="19">
          <cell r="A19" t="str">
            <v>Stansted</v>
          </cell>
          <cell r="C19">
            <v>216126</v>
          </cell>
          <cell r="D19">
            <v>1514</v>
          </cell>
          <cell r="E19">
            <v>52169</v>
          </cell>
          <cell r="F19">
            <v>269809</v>
          </cell>
          <cell r="H19">
            <v>20857</v>
          </cell>
        </row>
        <row r="20">
          <cell r="A20" t="str">
            <v>Traffic</v>
          </cell>
          <cell r="C20">
            <v>384095</v>
          </cell>
          <cell r="D20">
            <v>31459</v>
          </cell>
          <cell r="E20">
            <v>103560</v>
          </cell>
          <cell r="F20">
            <v>519114</v>
          </cell>
          <cell r="H20">
            <v>19654</v>
          </cell>
        </row>
        <row r="21">
          <cell r="A21" t="str">
            <v>Operations</v>
          </cell>
          <cell r="C21">
            <v>182262</v>
          </cell>
          <cell r="D21">
            <v>16998</v>
          </cell>
          <cell r="E21">
            <v>679086</v>
          </cell>
          <cell r="F21">
            <v>878346</v>
          </cell>
          <cell r="H21">
            <v>30482</v>
          </cell>
        </row>
        <row r="22">
          <cell r="A22" t="str">
            <v>Crime Division</v>
          </cell>
          <cell r="C22">
            <v>1752609</v>
          </cell>
          <cell r="D22">
            <v>0</v>
          </cell>
          <cell r="E22">
            <v>774972</v>
          </cell>
          <cell r="F22">
            <v>2527581</v>
          </cell>
          <cell r="H22">
            <v>1794</v>
          </cell>
        </row>
        <row r="23">
          <cell r="A23" t="str">
            <v>FIR</v>
          </cell>
          <cell r="C23">
            <v>2711793</v>
          </cell>
          <cell r="D23">
            <v>0</v>
          </cell>
          <cell r="E23">
            <v>21504</v>
          </cell>
          <cell r="F23">
            <v>2733297</v>
          </cell>
          <cell r="H23">
            <v>-12114</v>
          </cell>
        </row>
        <row r="24">
          <cell r="A24" t="str">
            <v>Seconded Officers</v>
          </cell>
        </row>
        <row r="25">
          <cell r="A25" t="str">
            <v>Special Code</v>
          </cell>
        </row>
        <row r="26">
          <cell r="C26">
            <v>12839687</v>
          </cell>
          <cell r="D26">
            <v>614611</v>
          </cell>
          <cell r="E26">
            <v>3057493</v>
          </cell>
          <cell r="F26">
            <v>16511791</v>
          </cell>
          <cell r="H26">
            <v>437152</v>
          </cell>
        </row>
        <row r="28">
          <cell r="A28" t="str">
            <v>Force Command</v>
          </cell>
          <cell r="C28">
            <v>178732</v>
          </cell>
          <cell r="D28">
            <v>0</v>
          </cell>
          <cell r="E28">
            <v>301</v>
          </cell>
          <cell r="F28">
            <v>179033</v>
          </cell>
          <cell r="H28">
            <v>0</v>
          </cell>
        </row>
        <row r="29">
          <cell r="A29" t="str">
            <v>Head of Admin</v>
          </cell>
          <cell r="C29">
            <v>75047</v>
          </cell>
          <cell r="D29">
            <v>0</v>
          </cell>
          <cell r="E29">
            <v>6179</v>
          </cell>
          <cell r="F29">
            <v>81226</v>
          </cell>
          <cell r="H29">
            <v>6409</v>
          </cell>
        </row>
        <row r="30">
          <cell r="A30" t="str">
            <v>Admin. Services</v>
          </cell>
          <cell r="C30">
            <v>671361</v>
          </cell>
          <cell r="D30">
            <v>0</v>
          </cell>
          <cell r="E30">
            <v>100261</v>
          </cell>
          <cell r="F30">
            <v>771622</v>
          </cell>
          <cell r="H30">
            <v>29153</v>
          </cell>
        </row>
        <row r="31">
          <cell r="A31" t="str">
            <v>Estates Management</v>
          </cell>
          <cell r="C31">
            <v>382590</v>
          </cell>
          <cell r="D31">
            <v>160000</v>
          </cell>
          <cell r="E31">
            <v>6630</v>
          </cell>
          <cell r="F31">
            <v>549220</v>
          </cell>
          <cell r="H31">
            <v>823</v>
          </cell>
        </row>
        <row r="32">
          <cell r="A32" t="str">
            <v>Purchasing</v>
          </cell>
          <cell r="C32">
            <v>392869</v>
          </cell>
          <cell r="D32">
            <v>0</v>
          </cell>
          <cell r="E32">
            <v>4833</v>
          </cell>
          <cell r="F32">
            <v>397702</v>
          </cell>
          <cell r="H32">
            <v>852</v>
          </cell>
        </row>
        <row r="33">
          <cell r="A33" t="str">
            <v>Finance</v>
          </cell>
          <cell r="C33">
            <v>396216</v>
          </cell>
          <cell r="D33">
            <v>0</v>
          </cell>
          <cell r="E33">
            <v>12966</v>
          </cell>
          <cell r="F33">
            <v>409182</v>
          </cell>
          <cell r="H33">
            <v>5206</v>
          </cell>
        </row>
        <row r="34">
          <cell r="A34" t="str">
            <v>Head of IT</v>
          </cell>
          <cell r="C34">
            <v>74102</v>
          </cell>
          <cell r="D34">
            <v>0</v>
          </cell>
          <cell r="E34">
            <v>6728</v>
          </cell>
          <cell r="F34">
            <v>80830</v>
          </cell>
          <cell r="H34">
            <v>9331</v>
          </cell>
        </row>
        <row r="35">
          <cell r="A35" t="str">
            <v>IT Computer Services</v>
          </cell>
          <cell r="C35">
            <v>989268</v>
          </cell>
          <cell r="D35">
            <v>0</v>
          </cell>
          <cell r="E35">
            <v>12549</v>
          </cell>
          <cell r="F35">
            <v>1001817</v>
          </cell>
          <cell r="H35">
            <v>8110</v>
          </cell>
        </row>
        <row r="36">
          <cell r="A36" t="str">
            <v>IT Comms &amp; Admin</v>
          </cell>
          <cell r="C36">
            <v>319935</v>
          </cell>
          <cell r="D36">
            <v>0</v>
          </cell>
          <cell r="E36">
            <v>19240</v>
          </cell>
          <cell r="F36">
            <v>339175</v>
          </cell>
          <cell r="H36">
            <v>4912</v>
          </cell>
        </row>
        <row r="37">
          <cell r="A37" t="str">
            <v>Transport Mgnt</v>
          </cell>
          <cell r="C37">
            <v>277909</v>
          </cell>
          <cell r="D37">
            <v>0</v>
          </cell>
          <cell r="E37">
            <v>14162</v>
          </cell>
          <cell r="F37">
            <v>292071</v>
          </cell>
          <cell r="H37">
            <v>1198</v>
          </cell>
        </row>
        <row r="38">
          <cell r="A38" t="str">
            <v>Head of Personnel</v>
          </cell>
          <cell r="C38">
            <v>129464</v>
          </cell>
          <cell r="D38">
            <v>0</v>
          </cell>
          <cell r="E38">
            <v>5459</v>
          </cell>
          <cell r="F38">
            <v>134923</v>
          </cell>
          <cell r="H38">
            <v>-2358</v>
          </cell>
        </row>
        <row r="39">
          <cell r="A39" t="str">
            <v>Personnel Services</v>
          </cell>
          <cell r="C39">
            <v>178596</v>
          </cell>
          <cell r="D39">
            <v>0</v>
          </cell>
          <cell r="E39">
            <v>9622</v>
          </cell>
          <cell r="F39">
            <v>188218</v>
          </cell>
          <cell r="H39" t="str">
            <v>??</v>
          </cell>
        </row>
        <row r="40">
          <cell r="A40" t="str">
            <v>Employee Services</v>
          </cell>
          <cell r="C40">
            <v>314170</v>
          </cell>
          <cell r="D40">
            <v>0</v>
          </cell>
          <cell r="E40">
            <v>15196</v>
          </cell>
          <cell r="F40">
            <v>329366</v>
          </cell>
          <cell r="H40">
            <v>7463</v>
          </cell>
        </row>
        <row r="41">
          <cell r="A41" t="str">
            <v>Resource Management</v>
          </cell>
          <cell r="C41">
            <v>224437</v>
          </cell>
          <cell r="D41">
            <v>0</v>
          </cell>
          <cell r="E41">
            <v>9032</v>
          </cell>
          <cell r="F41">
            <v>233469</v>
          </cell>
          <cell r="H41">
            <v>612</v>
          </cell>
        </row>
        <row r="42">
          <cell r="A42" t="str">
            <v>Staff Development</v>
          </cell>
          <cell r="C42">
            <v>102830</v>
          </cell>
          <cell r="D42">
            <v>0</v>
          </cell>
          <cell r="E42">
            <v>7979</v>
          </cell>
          <cell r="F42">
            <v>110809</v>
          </cell>
          <cell r="H42">
            <v>2900</v>
          </cell>
        </row>
        <row r="43">
          <cell r="A43" t="str">
            <v>EPTC</v>
          </cell>
          <cell r="C43">
            <v>477188</v>
          </cell>
          <cell r="D43">
            <v>0</v>
          </cell>
          <cell r="E43">
            <v>6419</v>
          </cell>
          <cell r="F43">
            <v>483607</v>
          </cell>
          <cell r="H43" t="str">
            <v>??</v>
          </cell>
        </row>
        <row r="44">
          <cell r="A44" t="str">
            <v>Complaints &amp; Discipline</v>
          </cell>
          <cell r="C44">
            <v>105520</v>
          </cell>
          <cell r="D44">
            <v>0</v>
          </cell>
          <cell r="E44">
            <v>22167</v>
          </cell>
          <cell r="F44">
            <v>127687</v>
          </cell>
          <cell r="H44">
            <v>7341</v>
          </cell>
        </row>
        <row r="45">
          <cell r="A45" t="str">
            <v>Media &amp; Public Relations</v>
          </cell>
          <cell r="C45">
            <v>372914</v>
          </cell>
          <cell r="D45">
            <v>0</v>
          </cell>
          <cell r="E45">
            <v>116342</v>
          </cell>
          <cell r="F45">
            <v>489256</v>
          </cell>
          <cell r="H45">
            <v>16400</v>
          </cell>
        </row>
        <row r="46">
          <cell r="A46" t="str">
            <v>Criminal Justice</v>
          </cell>
          <cell r="C46">
            <v>2646608</v>
          </cell>
          <cell r="D46">
            <v>0</v>
          </cell>
          <cell r="E46">
            <v>84062</v>
          </cell>
          <cell r="F46">
            <v>2730670</v>
          </cell>
          <cell r="H46">
            <v>19763</v>
          </cell>
        </row>
        <row r="47">
          <cell r="A47" t="str">
            <v>Corporate Support</v>
          </cell>
          <cell r="C47">
            <v>339029</v>
          </cell>
          <cell r="D47">
            <v>0</v>
          </cell>
          <cell r="E47">
            <v>72708</v>
          </cell>
          <cell r="F47">
            <v>411737</v>
          </cell>
          <cell r="H47">
            <v>25405</v>
          </cell>
        </row>
        <row r="48">
          <cell r="A48" t="str">
            <v>Community Safety</v>
          </cell>
          <cell r="C48">
            <v>118349</v>
          </cell>
          <cell r="D48">
            <v>0</v>
          </cell>
          <cell r="E48">
            <v>206182</v>
          </cell>
          <cell r="F48">
            <v>324531</v>
          </cell>
          <cell r="H48">
            <v>10291</v>
          </cell>
        </row>
      </sheetData>
      <sheetData sheetId="12">
        <row r="5">
          <cell r="A5" t="str">
            <v>Braintree</v>
          </cell>
          <cell r="C5">
            <v>6775.75</v>
          </cell>
          <cell r="D5">
            <v>8021.68</v>
          </cell>
          <cell r="E5">
            <v>8557.2000000000007</v>
          </cell>
          <cell r="F5">
            <v>9342.56</v>
          </cell>
          <cell r="G5">
            <v>8207.76</v>
          </cell>
          <cell r="H5">
            <v>8114.96</v>
          </cell>
          <cell r="J5">
            <v>49019.91</v>
          </cell>
          <cell r="K5">
            <v>8.2659865814563656</v>
          </cell>
          <cell r="L5">
            <v>8.2253883387317526</v>
          </cell>
          <cell r="M5">
            <v>98040</v>
          </cell>
        </row>
        <row r="6">
          <cell r="A6" t="str">
            <v>Basildon</v>
          </cell>
          <cell r="C6">
            <v>3823.91</v>
          </cell>
          <cell r="D6">
            <v>5106.9799999999996</v>
          </cell>
          <cell r="E6">
            <v>5178.01</v>
          </cell>
          <cell r="F6">
            <v>5400.02</v>
          </cell>
          <cell r="G6">
            <v>5244.58</v>
          </cell>
          <cell r="H6">
            <v>5451.74</v>
          </cell>
          <cell r="J6">
            <v>30205.239999999998</v>
          </cell>
          <cell r="K6">
            <v>5.0933612185266961</v>
          </cell>
          <cell r="L6">
            <v>5.1367262159369282</v>
          </cell>
          <cell r="M6">
            <v>60410</v>
          </cell>
        </row>
        <row r="7">
          <cell r="A7" t="str">
            <v>Chelmsford</v>
          </cell>
          <cell r="C7">
            <v>5255.71</v>
          </cell>
          <cell r="D7">
            <v>6163.94</v>
          </cell>
          <cell r="E7">
            <v>6856.95</v>
          </cell>
          <cell r="F7">
            <v>7256.54</v>
          </cell>
          <cell r="G7">
            <v>6129.4</v>
          </cell>
          <cell r="H7">
            <v>6920.82</v>
          </cell>
          <cell r="J7">
            <v>38583.360000000001</v>
          </cell>
          <cell r="K7">
            <v>6.5061224312223391</v>
          </cell>
          <cell r="L7">
            <v>6.489248778229542</v>
          </cell>
          <cell r="M7">
            <v>77167</v>
          </cell>
        </row>
        <row r="8">
          <cell r="A8" t="str">
            <v>Tendring</v>
          </cell>
          <cell r="C8">
            <v>5685.81</v>
          </cell>
          <cell r="D8">
            <v>6377.03</v>
          </cell>
          <cell r="E8">
            <v>7301.39</v>
          </cell>
          <cell r="F8">
            <v>7370.84</v>
          </cell>
          <cell r="G8">
            <v>6474.34</v>
          </cell>
          <cell r="H8">
            <v>6676.5</v>
          </cell>
          <cell r="J8">
            <v>39885.910000000003</v>
          </cell>
          <cell r="K8">
            <v>6.7257650381075003</v>
          </cell>
          <cell r="L8">
            <v>6.6591240948680213</v>
          </cell>
          <cell r="M8">
            <v>79772</v>
          </cell>
        </row>
        <row r="9">
          <cell r="A9" t="str">
            <v>Colchester</v>
          </cell>
          <cell r="C9">
            <v>3255.42</v>
          </cell>
          <cell r="D9">
            <v>4318.32</v>
          </cell>
          <cell r="E9">
            <v>3865.01</v>
          </cell>
          <cell r="F9">
            <v>4897.83</v>
          </cell>
          <cell r="G9">
            <v>4235.0200000000004</v>
          </cell>
          <cell r="H9">
            <v>4408.1499999999996</v>
          </cell>
          <cell r="J9">
            <v>24979.75</v>
          </cell>
          <cell r="K9">
            <v>4.2122125134080131</v>
          </cell>
          <cell r="L9">
            <v>4.2299586652630889</v>
          </cell>
          <cell r="M9">
            <v>49960</v>
          </cell>
        </row>
        <row r="10">
          <cell r="A10" t="str">
            <v>Thurrock</v>
          </cell>
          <cell r="C10">
            <v>5052.75</v>
          </cell>
          <cell r="D10">
            <v>6966.63</v>
          </cell>
          <cell r="E10">
            <v>7580.76</v>
          </cell>
          <cell r="F10">
            <v>7276.01</v>
          </cell>
          <cell r="G10">
            <v>6024.08</v>
          </cell>
          <cell r="H10">
            <v>6934.57</v>
          </cell>
          <cell r="J10">
            <v>39834.800000000003</v>
          </cell>
          <cell r="K10">
            <v>6.7171466099182551</v>
          </cell>
          <cell r="L10">
            <v>6.7724359643364842</v>
          </cell>
          <cell r="M10">
            <v>79670</v>
          </cell>
        </row>
        <row r="11">
          <cell r="A11" t="str">
            <v>Harlow</v>
          </cell>
          <cell r="C11">
            <v>7302.5</v>
          </cell>
          <cell r="D11">
            <v>8079.52</v>
          </cell>
          <cell r="E11">
            <v>8473.17</v>
          </cell>
          <cell r="F11">
            <v>8628.8700000000008</v>
          </cell>
          <cell r="G11">
            <v>7999.78</v>
          </cell>
          <cell r="H11">
            <v>8840.09</v>
          </cell>
          <cell r="J11">
            <v>49323.930000000008</v>
          </cell>
          <cell r="K11">
            <v>8.3172519803625313</v>
          </cell>
          <cell r="L11">
            <v>8.1820204330925907</v>
          </cell>
          <cell r="M11">
            <v>98648</v>
          </cell>
        </row>
        <row r="12">
          <cell r="A12" t="str">
            <v>Southend</v>
          </cell>
          <cell r="C12">
            <v>4670.79</v>
          </cell>
          <cell r="D12">
            <v>6154.76</v>
          </cell>
          <cell r="E12">
            <v>6742.94</v>
          </cell>
          <cell r="F12">
            <v>6536.82</v>
          </cell>
          <cell r="G12">
            <v>5537.95</v>
          </cell>
          <cell r="H12">
            <v>5657.08</v>
          </cell>
          <cell r="J12">
            <v>35300.339999999997</v>
          </cell>
          <cell r="K12">
            <v>5.9525228985701384</v>
          </cell>
          <cell r="L12">
            <v>5.9638999423967975</v>
          </cell>
          <cell r="M12">
            <v>70601</v>
          </cell>
        </row>
        <row r="13">
          <cell r="A13" t="str">
            <v>Rayleigh</v>
          </cell>
          <cell r="C13">
            <v>4294.72</v>
          </cell>
          <cell r="D13">
            <v>4662.43</v>
          </cell>
          <cell r="E13">
            <v>5524.88</v>
          </cell>
          <cell r="F13">
            <v>5263.81</v>
          </cell>
          <cell r="G13">
            <v>4723.0200000000004</v>
          </cell>
          <cell r="H13">
            <v>5431.42</v>
          </cell>
          <cell r="J13">
            <v>29900.280000000006</v>
          </cell>
          <cell r="K13">
            <v>5.0419373120388871</v>
          </cell>
          <cell r="L13">
            <v>4.98567552605369</v>
          </cell>
          <cell r="M13">
            <v>59801</v>
          </cell>
        </row>
        <row r="14">
          <cell r="A14" t="str">
            <v>Stansted</v>
          </cell>
          <cell r="C14">
            <v>268.08999999999997</v>
          </cell>
          <cell r="D14">
            <v>237.49</v>
          </cell>
          <cell r="E14">
            <v>319.92</v>
          </cell>
          <cell r="F14">
            <v>752.14</v>
          </cell>
          <cell r="G14">
            <v>477.41</v>
          </cell>
          <cell r="H14">
            <v>465.22</v>
          </cell>
          <cell r="J14">
            <v>2520.2699999999995</v>
          </cell>
          <cell r="K14">
            <v>0.42498074765227078</v>
          </cell>
          <cell r="L14">
            <v>0.43852345765011946</v>
          </cell>
          <cell r="M14">
            <v>5041</v>
          </cell>
        </row>
        <row r="15">
          <cell r="A15" t="str">
            <v>Traffic</v>
          </cell>
          <cell r="C15">
            <v>14211.29</v>
          </cell>
          <cell r="D15">
            <v>22380.82</v>
          </cell>
          <cell r="E15">
            <v>23800.14</v>
          </cell>
          <cell r="F15">
            <v>25182.53</v>
          </cell>
          <cell r="G15">
            <v>20291.439999999999</v>
          </cell>
          <cell r="H15">
            <v>22763</v>
          </cell>
          <cell r="J15">
            <v>128629.22</v>
          </cell>
          <cell r="K15">
            <v>21.690113394806286</v>
          </cell>
          <cell r="L15">
            <v>22.278390839439723</v>
          </cell>
          <cell r="M15">
            <v>257258</v>
          </cell>
        </row>
        <row r="16">
          <cell r="A16" t="str">
            <v>Operations</v>
          </cell>
          <cell r="C16">
            <v>4955.97</v>
          </cell>
          <cell r="D16">
            <v>7926.19</v>
          </cell>
          <cell r="E16">
            <v>8150.38</v>
          </cell>
          <cell r="F16">
            <v>8622.01</v>
          </cell>
          <cell r="G16">
            <v>7197.43</v>
          </cell>
          <cell r="H16">
            <v>8544.7000000000007</v>
          </cell>
          <cell r="J16">
            <v>45396.680000000008</v>
          </cell>
          <cell r="K16">
            <v>7.655019108004657</v>
          </cell>
          <cell r="L16">
            <v>7.8742373962231129</v>
          </cell>
          <cell r="M16">
            <v>90793</v>
          </cell>
        </row>
        <row r="17">
          <cell r="A17" t="str">
            <v>Crime Division</v>
          </cell>
          <cell r="C17">
            <v>4075.86</v>
          </cell>
          <cell r="D17">
            <v>5129.1400000000003</v>
          </cell>
          <cell r="E17">
            <v>4669.67</v>
          </cell>
          <cell r="F17">
            <v>4846.18</v>
          </cell>
          <cell r="G17">
            <v>5153.87</v>
          </cell>
          <cell r="H17">
            <v>5730.78</v>
          </cell>
          <cell r="J17">
            <v>29605.499999999996</v>
          </cell>
          <cell r="K17">
            <v>4.992230008935274</v>
          </cell>
          <cell r="L17">
            <v>4.9708930926314938</v>
          </cell>
          <cell r="M17">
            <v>59211</v>
          </cell>
        </row>
        <row r="18">
          <cell r="A18" t="str">
            <v>FIR</v>
          </cell>
          <cell r="C18">
            <v>34.43</v>
          </cell>
          <cell r="D18">
            <v>76.400000000000006</v>
          </cell>
          <cell r="E18">
            <v>25.99</v>
          </cell>
          <cell r="F18">
            <v>50.07</v>
          </cell>
          <cell r="H18">
            <v>82.55</v>
          </cell>
          <cell r="J18">
            <v>269.44</v>
          </cell>
          <cell r="K18">
            <v>4.5434343402662364E-2</v>
          </cell>
          <cell r="L18">
            <v>4.5758952562563654E-2</v>
          </cell>
          <cell r="M18">
            <v>539</v>
          </cell>
        </row>
        <row r="19">
          <cell r="A19" t="str">
            <v>Transport Mgnt</v>
          </cell>
          <cell r="C19">
            <v>2931.67</v>
          </cell>
          <cell r="D19">
            <v>3696.74</v>
          </cell>
          <cell r="E19">
            <v>3265.26</v>
          </cell>
          <cell r="F19">
            <v>3479.31</v>
          </cell>
          <cell r="G19">
            <v>3095.89</v>
          </cell>
          <cell r="H19">
            <v>3470.25</v>
          </cell>
          <cell r="J19">
            <v>19939.12</v>
          </cell>
          <cell r="K19">
            <v>3.3622358418456546</v>
          </cell>
          <cell r="L19">
            <v>3.3115318401777505</v>
          </cell>
          <cell r="M19">
            <v>39878</v>
          </cell>
        </row>
        <row r="20">
          <cell r="A20" t="str">
            <v>Head of IT</v>
          </cell>
          <cell r="C20">
            <v>419.05</v>
          </cell>
          <cell r="D20">
            <v>536.12</v>
          </cell>
          <cell r="E20">
            <v>673.27</v>
          </cell>
          <cell r="F20">
            <v>626.66999999999996</v>
          </cell>
          <cell r="G20">
            <v>645.83000000000004</v>
          </cell>
          <cell r="H20">
            <v>680.48</v>
          </cell>
          <cell r="J20">
            <v>3581.42</v>
          </cell>
          <cell r="K20">
            <v>0.60391725857023104</v>
          </cell>
          <cell r="L20">
            <v>0.61574715465416119</v>
          </cell>
          <cell r="M20">
            <v>7163</v>
          </cell>
        </row>
        <row r="21">
          <cell r="A21" t="str">
            <v>EPTC</v>
          </cell>
          <cell r="C21">
            <v>6385.61</v>
          </cell>
          <cell r="D21">
            <v>4080.6</v>
          </cell>
          <cell r="E21">
            <v>3073.83</v>
          </cell>
          <cell r="F21">
            <v>3789.29</v>
          </cell>
          <cell r="G21">
            <v>4693.05</v>
          </cell>
          <cell r="H21">
            <v>3673.79</v>
          </cell>
          <cell r="J21">
            <v>25696.17</v>
          </cell>
          <cell r="K21">
            <v>4.3330188981338713</v>
          </cell>
          <cell r="L21">
            <v>3.7599719118188122</v>
          </cell>
          <cell r="M21">
            <v>51392</v>
          </cell>
        </row>
        <row r="22">
          <cell r="A22" t="str">
            <v>Media &amp; Public Relations</v>
          </cell>
          <cell r="C22">
            <v>49.68</v>
          </cell>
          <cell r="D22">
            <v>21.95</v>
          </cell>
          <cell r="E22">
            <v>54.86</v>
          </cell>
          <cell r="F22">
            <v>74.34</v>
          </cell>
          <cell r="G22">
            <v>58.25</v>
          </cell>
          <cell r="H22">
            <v>45.39</v>
          </cell>
          <cell r="J22">
            <v>304.46999999999997</v>
          </cell>
          <cell r="K22">
            <v>5.1341280195251665E-2</v>
          </cell>
          <cell r="L22">
            <v>4.9610329447323909E-2</v>
          </cell>
          <cell r="M22">
            <v>609</v>
          </cell>
        </row>
        <row r="23">
          <cell r="A23" t="str">
            <v>Community Safety</v>
          </cell>
          <cell r="H23">
            <v>55.76</v>
          </cell>
          <cell r="J23">
            <v>55.76</v>
          </cell>
          <cell r="K23">
            <v>9.4025348431281668E-3</v>
          </cell>
          <cell r="L23">
            <v>1.0857066486058251E-2</v>
          </cell>
          <cell r="M23">
            <v>112</v>
          </cell>
        </row>
      </sheetData>
      <sheetData sheetId="13">
        <row r="9">
          <cell r="A9" t="str">
            <v>Braintree</v>
          </cell>
          <cell r="B9">
            <v>59</v>
          </cell>
          <cell r="C9">
            <v>299897</v>
          </cell>
        </row>
        <row r="10">
          <cell r="A10" t="str">
            <v>Basildon</v>
          </cell>
          <cell r="B10">
            <v>36</v>
          </cell>
          <cell r="C10">
            <v>156156</v>
          </cell>
        </row>
        <row r="11">
          <cell r="A11" t="str">
            <v>Chelmsford</v>
          </cell>
          <cell r="B11">
            <v>45</v>
          </cell>
          <cell r="C11">
            <v>220655</v>
          </cell>
        </row>
        <row r="12">
          <cell r="A12" t="str">
            <v>Tendring</v>
          </cell>
          <cell r="B12">
            <v>40</v>
          </cell>
          <cell r="C12">
            <v>200908</v>
          </cell>
        </row>
        <row r="13">
          <cell r="A13" t="str">
            <v>Colchester</v>
          </cell>
          <cell r="B13">
            <v>30</v>
          </cell>
          <cell r="C13">
            <v>146465</v>
          </cell>
        </row>
        <row r="14">
          <cell r="A14" t="str">
            <v>Thurrock</v>
          </cell>
          <cell r="B14">
            <v>36</v>
          </cell>
          <cell r="C14">
            <v>178357</v>
          </cell>
        </row>
        <row r="15">
          <cell r="A15" t="str">
            <v>Harlow</v>
          </cell>
          <cell r="B15">
            <v>54</v>
          </cell>
          <cell r="C15">
            <v>252165</v>
          </cell>
        </row>
        <row r="16">
          <cell r="A16" t="str">
            <v>Southend</v>
          </cell>
          <cell r="B16">
            <v>42</v>
          </cell>
          <cell r="C16">
            <v>188203</v>
          </cell>
        </row>
        <row r="17">
          <cell r="A17" t="str">
            <v>Rayleigh</v>
          </cell>
          <cell r="B17">
            <v>31</v>
          </cell>
          <cell r="C17">
            <v>153672</v>
          </cell>
        </row>
        <row r="18">
          <cell r="A18" t="str">
            <v>Stansted</v>
          </cell>
          <cell r="B18">
            <v>10</v>
          </cell>
          <cell r="C18">
            <v>73150</v>
          </cell>
        </row>
        <row r="19">
          <cell r="A19" t="str">
            <v>Traffic</v>
          </cell>
          <cell r="B19">
            <v>97</v>
          </cell>
          <cell r="C19">
            <v>607844</v>
          </cell>
        </row>
        <row r="20">
          <cell r="A20" t="str">
            <v>Operations</v>
          </cell>
          <cell r="B20">
            <v>44</v>
          </cell>
          <cell r="C20">
            <v>298956</v>
          </cell>
        </row>
        <row r="21">
          <cell r="A21" t="str">
            <v>Crime Division</v>
          </cell>
          <cell r="B21">
            <v>74</v>
          </cell>
          <cell r="C21">
            <v>296031</v>
          </cell>
        </row>
        <row r="22">
          <cell r="A22" t="str">
            <v>FIR</v>
          </cell>
          <cell r="B22">
            <v>1</v>
          </cell>
          <cell r="C22">
            <v>7000</v>
          </cell>
        </row>
        <row r="23">
          <cell r="A23" t="str">
            <v>Seconded Officers</v>
          </cell>
        </row>
        <row r="24">
          <cell r="A24" t="str">
            <v>Special Code</v>
          </cell>
        </row>
        <row r="25">
          <cell r="B25">
            <v>599</v>
          </cell>
          <cell r="C25">
            <v>3079459</v>
          </cell>
        </row>
        <row r="28">
          <cell r="A28" t="str">
            <v>Departments</v>
          </cell>
        </row>
        <row r="29">
          <cell r="A29" t="str">
            <v>Force Command</v>
          </cell>
        </row>
        <row r="30">
          <cell r="A30" t="str">
            <v>Head of Admin</v>
          </cell>
        </row>
        <row r="31">
          <cell r="A31" t="str">
            <v>Admin. Services</v>
          </cell>
        </row>
        <row r="32">
          <cell r="A32" t="str">
            <v>Estates Management</v>
          </cell>
        </row>
        <row r="33">
          <cell r="A33" t="str">
            <v>Purchasing</v>
          </cell>
        </row>
        <row r="34">
          <cell r="A34" t="str">
            <v>Finance</v>
          </cell>
        </row>
        <row r="35">
          <cell r="A35" t="str">
            <v>Head of IT</v>
          </cell>
          <cell r="B35">
            <v>14</v>
          </cell>
          <cell r="C35">
            <v>49501</v>
          </cell>
        </row>
        <row r="36">
          <cell r="A36" t="str">
            <v>IT Computer Services</v>
          </cell>
        </row>
        <row r="37">
          <cell r="A37" t="str">
            <v>IT Comms &amp; Admin</v>
          </cell>
        </row>
        <row r="38">
          <cell r="A38" t="str">
            <v>Transport Mgnt</v>
          </cell>
          <cell r="B38">
            <v>35</v>
          </cell>
          <cell r="C38">
            <v>171016</v>
          </cell>
        </row>
        <row r="39">
          <cell r="A39" t="str">
            <v>Head of Personnel</v>
          </cell>
        </row>
        <row r="40">
          <cell r="A40" t="str">
            <v>Personnel Services</v>
          </cell>
        </row>
        <row r="41">
          <cell r="A41" t="str">
            <v>Employee Services</v>
          </cell>
        </row>
        <row r="42">
          <cell r="A42" t="str">
            <v>Resource Management</v>
          </cell>
        </row>
        <row r="43">
          <cell r="A43" t="str">
            <v>Staff Development</v>
          </cell>
        </row>
        <row r="44">
          <cell r="A44" t="str">
            <v>EPTC</v>
          </cell>
          <cell r="B44">
            <v>38</v>
          </cell>
          <cell r="C44">
            <v>172298</v>
          </cell>
        </row>
        <row r="45">
          <cell r="A45" t="str">
            <v>Community Safety</v>
          </cell>
          <cell r="B45">
            <v>1</v>
          </cell>
          <cell r="C45">
            <v>3234</v>
          </cell>
        </row>
        <row r="46">
          <cell r="A46" t="str">
            <v>Complaints &amp; Discipline</v>
          </cell>
        </row>
        <row r="47">
          <cell r="A47" t="str">
            <v>Media &amp; Public Relations</v>
          </cell>
          <cell r="B47">
            <v>1</v>
          </cell>
          <cell r="C47">
            <v>4533</v>
          </cell>
        </row>
        <row r="48">
          <cell r="A48" t="str">
            <v>Criminal Justice</v>
          </cell>
        </row>
        <row r="49">
          <cell r="A49" t="str">
            <v>Corporate Support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5">
          <cell r="AK5" t="str">
            <v>Force</v>
          </cell>
        </row>
        <row r="6">
          <cell r="AK6" t="str">
            <v>Grand Total</v>
          </cell>
        </row>
        <row r="7">
          <cell r="AK7" t="str">
            <v>£000</v>
          </cell>
        </row>
        <row r="8">
          <cell r="C8">
            <v>94</v>
          </cell>
          <cell r="D8">
            <v>194</v>
          </cell>
          <cell r="E8">
            <v>126</v>
          </cell>
          <cell r="F8">
            <v>96</v>
          </cell>
          <cell r="G8">
            <v>146</v>
          </cell>
          <cell r="H8">
            <v>156</v>
          </cell>
          <cell r="I8">
            <v>122</v>
          </cell>
          <cell r="J8">
            <v>165</v>
          </cell>
          <cell r="K8">
            <v>68</v>
          </cell>
          <cell r="N8">
            <v>42</v>
          </cell>
          <cell r="O8">
            <v>52</v>
          </cell>
          <cell r="P8">
            <v>150</v>
          </cell>
          <cell r="Q8">
            <v>181</v>
          </cell>
          <cell r="R8">
            <v>1592</v>
          </cell>
          <cell r="W8">
            <v>123</v>
          </cell>
          <cell r="AB8">
            <v>22</v>
          </cell>
          <cell r="AC8">
            <v>21</v>
          </cell>
          <cell r="AH8">
            <v>166</v>
          </cell>
          <cell r="AK8">
            <v>1758</v>
          </cell>
          <cell r="AL8" t="str">
            <v>Civilianisation</v>
          </cell>
        </row>
        <row r="9">
          <cell r="C9">
            <v>116</v>
          </cell>
          <cell r="D9">
            <v>57</v>
          </cell>
          <cell r="E9">
            <v>10</v>
          </cell>
          <cell r="F9">
            <v>129</v>
          </cell>
          <cell r="G9">
            <v>68</v>
          </cell>
          <cell r="H9">
            <v>69</v>
          </cell>
          <cell r="I9">
            <v>163</v>
          </cell>
          <cell r="J9">
            <v>133</v>
          </cell>
          <cell r="N9">
            <v>102</v>
          </cell>
          <cell r="O9">
            <v>85</v>
          </cell>
          <cell r="P9">
            <v>331</v>
          </cell>
          <cell r="R9">
            <v>1263</v>
          </cell>
          <cell r="U9">
            <v>14</v>
          </cell>
          <cell r="W9">
            <v>34</v>
          </cell>
          <cell r="AA9">
            <v>34</v>
          </cell>
          <cell r="AB9">
            <v>258</v>
          </cell>
          <cell r="AH9">
            <v>340</v>
          </cell>
          <cell r="AK9">
            <v>1603</v>
          </cell>
          <cell r="AL9" t="str">
            <v>Removal of Posts/Downgrading</v>
          </cell>
        </row>
        <row r="10">
          <cell r="C10">
            <v>26</v>
          </cell>
          <cell r="D10">
            <v>10</v>
          </cell>
          <cell r="E10">
            <v>5</v>
          </cell>
          <cell r="F10">
            <v>14</v>
          </cell>
          <cell r="G10">
            <v>7</v>
          </cell>
          <cell r="H10">
            <v>16</v>
          </cell>
          <cell r="I10">
            <v>15</v>
          </cell>
          <cell r="J10">
            <v>9</v>
          </cell>
          <cell r="K10">
            <v>8</v>
          </cell>
          <cell r="N10">
            <v>14</v>
          </cell>
          <cell r="O10">
            <v>5</v>
          </cell>
          <cell r="P10">
            <v>12</v>
          </cell>
          <cell r="R10">
            <v>141</v>
          </cell>
          <cell r="U10">
            <v>27</v>
          </cell>
          <cell r="X10">
            <v>1</v>
          </cell>
          <cell r="Y10">
            <v>6</v>
          </cell>
          <cell r="AA10">
            <v>164</v>
          </cell>
          <cell r="AB10">
            <v>24</v>
          </cell>
          <cell r="AC10">
            <v>5</v>
          </cell>
          <cell r="AD10">
            <v>7</v>
          </cell>
          <cell r="AE10">
            <v>29</v>
          </cell>
          <cell r="AF10">
            <v>6</v>
          </cell>
          <cell r="AH10">
            <v>269</v>
          </cell>
          <cell r="AK10">
            <v>410</v>
          </cell>
          <cell r="AL10" t="str">
            <v>Devolved budgets</v>
          </cell>
        </row>
        <row r="11">
          <cell r="P11">
            <v>46</v>
          </cell>
          <cell r="V11">
            <v>275</v>
          </cell>
          <cell r="X11">
            <v>40</v>
          </cell>
          <cell r="Y11">
            <v>224</v>
          </cell>
          <cell r="Z11">
            <v>14</v>
          </cell>
          <cell r="AG11">
            <v>130</v>
          </cell>
          <cell r="AH11">
            <v>683</v>
          </cell>
          <cell r="AK11">
            <v>683</v>
          </cell>
          <cell r="AL11" t="str">
            <v>Delegated budgets</v>
          </cell>
        </row>
        <row r="12">
          <cell r="C12">
            <v>236</v>
          </cell>
          <cell r="D12">
            <v>261</v>
          </cell>
          <cell r="E12">
            <v>141</v>
          </cell>
          <cell r="F12">
            <v>239</v>
          </cell>
          <cell r="G12">
            <v>221</v>
          </cell>
          <cell r="H12">
            <v>241</v>
          </cell>
          <cell r="I12">
            <v>300</v>
          </cell>
          <cell r="J12">
            <v>307</v>
          </cell>
          <cell r="K12">
            <v>76</v>
          </cell>
          <cell r="L12">
            <v>0</v>
          </cell>
          <cell r="M12">
            <v>0</v>
          </cell>
          <cell r="N12">
            <v>158</v>
          </cell>
          <cell r="O12">
            <v>142</v>
          </cell>
          <cell r="P12">
            <v>539</v>
          </cell>
          <cell r="Q12">
            <v>181</v>
          </cell>
          <cell r="R12">
            <v>2996</v>
          </cell>
          <cell r="U12">
            <v>41</v>
          </cell>
          <cell r="V12">
            <v>275</v>
          </cell>
          <cell r="W12">
            <v>157</v>
          </cell>
          <cell r="X12">
            <v>41</v>
          </cell>
          <cell r="Y12">
            <v>230</v>
          </cell>
          <cell r="Z12">
            <v>14</v>
          </cell>
          <cell r="AA12">
            <v>198</v>
          </cell>
          <cell r="AB12">
            <v>304</v>
          </cell>
          <cell r="AC12">
            <v>26</v>
          </cell>
          <cell r="AD12">
            <v>7</v>
          </cell>
          <cell r="AE12">
            <v>29</v>
          </cell>
          <cell r="AF12">
            <v>6</v>
          </cell>
          <cell r="AG12">
            <v>130</v>
          </cell>
          <cell r="AH12">
            <v>1458</v>
          </cell>
          <cell r="AK12">
            <v>4454</v>
          </cell>
          <cell r="AL12" t="str">
            <v>Sub Total</v>
          </cell>
        </row>
        <row r="13">
          <cell r="C13">
            <v>28</v>
          </cell>
          <cell r="D13">
            <v>20</v>
          </cell>
          <cell r="E13">
            <v>56</v>
          </cell>
          <cell r="F13">
            <v>17</v>
          </cell>
          <cell r="G13">
            <v>30</v>
          </cell>
          <cell r="H13">
            <v>25</v>
          </cell>
          <cell r="I13">
            <v>7</v>
          </cell>
          <cell r="J13">
            <v>24</v>
          </cell>
          <cell r="K13">
            <v>20</v>
          </cell>
          <cell r="N13">
            <v>139</v>
          </cell>
          <cell r="O13">
            <v>12</v>
          </cell>
          <cell r="P13">
            <v>25</v>
          </cell>
          <cell r="R13">
            <v>403</v>
          </cell>
          <cell r="Z13">
            <v>21</v>
          </cell>
          <cell r="AB13">
            <v>11</v>
          </cell>
          <cell r="AH13">
            <v>32</v>
          </cell>
          <cell r="AK13">
            <v>435</v>
          </cell>
          <cell r="AL13" t="str">
            <v>Fleet</v>
          </cell>
        </row>
        <row r="14">
          <cell r="C14">
            <v>264</v>
          </cell>
          <cell r="D14">
            <v>281</v>
          </cell>
          <cell r="E14">
            <v>197</v>
          </cell>
          <cell r="F14">
            <v>256</v>
          </cell>
          <cell r="G14">
            <v>251</v>
          </cell>
          <cell r="H14">
            <v>266</v>
          </cell>
          <cell r="I14">
            <v>307</v>
          </cell>
          <cell r="J14">
            <v>331</v>
          </cell>
          <cell r="K14">
            <v>96</v>
          </cell>
          <cell r="L14">
            <v>0</v>
          </cell>
          <cell r="M14">
            <v>0</v>
          </cell>
          <cell r="N14">
            <v>297</v>
          </cell>
          <cell r="O14">
            <v>154</v>
          </cell>
          <cell r="P14">
            <v>564</v>
          </cell>
          <cell r="Q14">
            <v>181</v>
          </cell>
          <cell r="R14">
            <v>3399</v>
          </cell>
          <cell r="U14">
            <v>41</v>
          </cell>
          <cell r="V14">
            <v>275</v>
          </cell>
          <cell r="W14">
            <v>157</v>
          </cell>
          <cell r="X14">
            <v>41</v>
          </cell>
          <cell r="Y14">
            <v>230</v>
          </cell>
          <cell r="Z14">
            <v>35</v>
          </cell>
          <cell r="AA14">
            <v>198</v>
          </cell>
          <cell r="AB14">
            <v>315</v>
          </cell>
          <cell r="AC14">
            <v>26</v>
          </cell>
          <cell r="AD14">
            <v>7</v>
          </cell>
          <cell r="AE14">
            <v>29</v>
          </cell>
          <cell r="AF14">
            <v>6</v>
          </cell>
          <cell r="AG14">
            <v>130</v>
          </cell>
          <cell r="AH14">
            <v>1490</v>
          </cell>
          <cell r="AK14">
            <v>4889</v>
          </cell>
          <cell r="AL14" t="str">
            <v>Total Savings</v>
          </cell>
        </row>
        <row r="16">
          <cell r="C16">
            <v>264</v>
          </cell>
          <cell r="D16">
            <v>278</v>
          </cell>
          <cell r="E16">
            <v>241</v>
          </cell>
          <cell r="F16">
            <v>216</v>
          </cell>
          <cell r="G16">
            <v>208</v>
          </cell>
          <cell r="H16">
            <v>259</v>
          </cell>
          <cell r="I16">
            <v>313</v>
          </cell>
          <cell r="J16">
            <v>331</v>
          </cell>
          <cell r="K16">
            <v>197</v>
          </cell>
          <cell r="N16">
            <v>292</v>
          </cell>
          <cell r="O16">
            <v>154</v>
          </cell>
          <cell r="P16">
            <v>314</v>
          </cell>
          <cell r="Q16">
            <v>178</v>
          </cell>
          <cell r="R16">
            <v>3245</v>
          </cell>
          <cell r="U16">
            <v>86</v>
          </cell>
          <cell r="V16">
            <v>304</v>
          </cell>
          <cell r="W16">
            <v>163</v>
          </cell>
          <cell r="X16">
            <v>41</v>
          </cell>
          <cell r="Y16">
            <v>150</v>
          </cell>
          <cell r="Z16">
            <v>42</v>
          </cell>
          <cell r="AA16">
            <v>147</v>
          </cell>
          <cell r="AB16">
            <v>320</v>
          </cell>
          <cell r="AC16">
            <v>83</v>
          </cell>
          <cell r="AD16">
            <v>66</v>
          </cell>
          <cell r="AE16">
            <v>50</v>
          </cell>
          <cell r="AF16">
            <v>293</v>
          </cell>
          <cell r="AG16">
            <v>98</v>
          </cell>
          <cell r="AH16">
            <v>1843</v>
          </cell>
          <cell r="AK16">
            <v>5088</v>
          </cell>
          <cell r="AL16" t="str">
            <v>Required Savings:</v>
          </cell>
        </row>
        <row r="17">
          <cell r="C17">
            <v>0</v>
          </cell>
          <cell r="D17">
            <v>-3</v>
          </cell>
          <cell r="E17">
            <v>44</v>
          </cell>
          <cell r="F17">
            <v>-40</v>
          </cell>
          <cell r="G17">
            <v>-43</v>
          </cell>
          <cell r="H17">
            <v>-7</v>
          </cell>
          <cell r="I17">
            <v>6</v>
          </cell>
          <cell r="J17">
            <v>0</v>
          </cell>
          <cell r="K17">
            <v>101</v>
          </cell>
          <cell r="L17">
            <v>0</v>
          </cell>
          <cell r="M17">
            <v>0</v>
          </cell>
          <cell r="N17">
            <v>-5</v>
          </cell>
          <cell r="O17">
            <v>0</v>
          </cell>
          <cell r="P17">
            <v>-250</v>
          </cell>
          <cell r="Q17">
            <v>-3</v>
          </cell>
          <cell r="R17">
            <v>-154</v>
          </cell>
          <cell r="U17">
            <v>45</v>
          </cell>
          <cell r="V17">
            <v>29</v>
          </cell>
          <cell r="W17">
            <v>6</v>
          </cell>
          <cell r="X17">
            <v>0</v>
          </cell>
          <cell r="Y17">
            <v>-80</v>
          </cell>
          <cell r="Z17">
            <v>7</v>
          </cell>
          <cell r="AA17">
            <v>-51</v>
          </cell>
          <cell r="AB17">
            <v>5</v>
          </cell>
          <cell r="AC17">
            <v>57</v>
          </cell>
          <cell r="AD17">
            <v>59</v>
          </cell>
          <cell r="AE17">
            <v>21</v>
          </cell>
          <cell r="AF17">
            <v>287</v>
          </cell>
          <cell r="AG17">
            <v>-32</v>
          </cell>
          <cell r="AH17">
            <v>353</v>
          </cell>
          <cell r="AK17">
            <v>199</v>
          </cell>
          <cell r="AL17" t="str">
            <v>Shortfall</v>
          </cell>
        </row>
        <row r="18">
          <cell r="P18" t="str">
            <v>excess to pay for 7xPCs and 2 new posts</v>
          </cell>
          <cell r="AF18" t="str">
            <v>x</v>
          </cell>
        </row>
        <row r="20">
          <cell r="B20" t="str">
            <v>STAFFING CHANGES (fte)</v>
          </cell>
          <cell r="C20" t="str">
            <v>fte</v>
          </cell>
          <cell r="D20" t="str">
            <v>fte</v>
          </cell>
          <cell r="E20" t="str">
            <v>fte</v>
          </cell>
          <cell r="F20" t="str">
            <v>fte</v>
          </cell>
          <cell r="G20" t="str">
            <v>fte</v>
          </cell>
          <cell r="H20" t="str">
            <v>fte</v>
          </cell>
          <cell r="I20" t="str">
            <v>fte</v>
          </cell>
          <cell r="J20" t="str">
            <v>fte</v>
          </cell>
          <cell r="K20" t="str">
            <v>fte</v>
          </cell>
          <cell r="M20" t="str">
            <v>fte</v>
          </cell>
          <cell r="N20" t="str">
            <v>fte</v>
          </cell>
          <cell r="O20" t="str">
            <v>fte</v>
          </cell>
          <cell r="P20" t="str">
            <v>fte</v>
          </cell>
          <cell r="Q20" t="str">
            <v>fte</v>
          </cell>
          <cell r="R20" t="str">
            <v>fte</v>
          </cell>
          <cell r="U20" t="str">
            <v>fte</v>
          </cell>
          <cell r="V20" t="str">
            <v>fte</v>
          </cell>
          <cell r="W20" t="str">
            <v>fte</v>
          </cell>
          <cell r="X20" t="str">
            <v>fte</v>
          </cell>
          <cell r="Y20" t="str">
            <v>fte</v>
          </cell>
          <cell r="Z20" t="str">
            <v>fte</v>
          </cell>
          <cell r="AA20" t="str">
            <v>fte</v>
          </cell>
          <cell r="AB20" t="str">
            <v>fte</v>
          </cell>
          <cell r="AC20" t="str">
            <v>fte</v>
          </cell>
          <cell r="AD20" t="str">
            <v>fte</v>
          </cell>
          <cell r="AE20" t="str">
            <v>fte</v>
          </cell>
          <cell r="AF20" t="str">
            <v>fte</v>
          </cell>
          <cell r="AG20" t="str">
            <v>fte</v>
          </cell>
          <cell r="AH20" t="str">
            <v>fte</v>
          </cell>
          <cell r="AK20" t="str">
            <v>No.</v>
          </cell>
          <cell r="AL20" t="str">
            <v>STAFFING CHANGES (fte)</v>
          </cell>
          <cell r="AM20" t="str">
            <v>SAVINGS (FYE)</v>
          </cell>
          <cell r="AO20" t="str">
            <v>ACPO calc</v>
          </cell>
        </row>
        <row r="21">
          <cell r="AM21" t="str">
            <v>Per Post</v>
          </cell>
          <cell r="AO21" t="str">
            <v>+Pol pens of 27% less 9.9%</v>
          </cell>
        </row>
        <row r="22">
          <cell r="B22" t="str">
            <v>1. Civilianisation</v>
          </cell>
          <cell r="AL22" t="str">
            <v>1. Civilianisation</v>
          </cell>
          <cell r="AM22" t="str">
            <v>Saving £000</v>
          </cell>
          <cell r="AN22" t="str">
            <v>£000</v>
          </cell>
          <cell r="AO22" t="str">
            <v>£000</v>
          </cell>
          <cell r="AP22" t="str">
            <v>£000</v>
          </cell>
        </row>
        <row r="23">
          <cell r="B23" t="str">
            <v>Ch Insp/Insp</v>
          </cell>
          <cell r="C23">
            <v>-1</v>
          </cell>
          <cell r="R23">
            <v>-1</v>
          </cell>
          <cell r="AH23">
            <v>0</v>
          </cell>
          <cell r="AK23">
            <v>-1</v>
          </cell>
          <cell r="AL23" t="str">
            <v>Ch Insp/Insp</v>
          </cell>
          <cell r="AM23">
            <v>42</v>
          </cell>
          <cell r="AN23">
            <v>-42</v>
          </cell>
          <cell r="AO23">
            <v>49.182000000000002</v>
          </cell>
          <cell r="AP23">
            <v>-49</v>
          </cell>
        </row>
        <row r="24">
          <cell r="B24" t="str">
            <v>PS</v>
          </cell>
          <cell r="C24">
            <v>-1</v>
          </cell>
          <cell r="D24">
            <v>-3</v>
          </cell>
          <cell r="F24">
            <v>-3</v>
          </cell>
          <cell r="G24">
            <v>-1</v>
          </cell>
          <cell r="I24">
            <v>-2</v>
          </cell>
          <cell r="J24">
            <v>-3</v>
          </cell>
          <cell r="K24">
            <v>-1</v>
          </cell>
          <cell r="N24">
            <v>-2</v>
          </cell>
          <cell r="P24">
            <v>-2</v>
          </cell>
          <cell r="R24">
            <v>-18</v>
          </cell>
          <cell r="AC24">
            <v>-1</v>
          </cell>
          <cell r="AG24">
            <v>-1</v>
          </cell>
          <cell r="AH24">
            <v>-2</v>
          </cell>
          <cell r="AK24">
            <v>-20</v>
          </cell>
          <cell r="AL24" t="str">
            <v>PS</v>
          </cell>
          <cell r="AM24">
            <v>34</v>
          </cell>
          <cell r="AN24">
            <v>-680</v>
          </cell>
          <cell r="AO24">
            <v>39.814</v>
          </cell>
          <cell r="AP24">
            <v>-796</v>
          </cell>
        </row>
        <row r="25">
          <cell r="B25" t="str">
            <v>PC *</v>
          </cell>
          <cell r="C25">
            <v>-2</v>
          </cell>
          <cell r="D25">
            <v>-13</v>
          </cell>
          <cell r="E25">
            <v>-12</v>
          </cell>
          <cell r="F25">
            <v>-4</v>
          </cell>
          <cell r="G25">
            <v>-11</v>
          </cell>
          <cell r="H25">
            <v>-12</v>
          </cell>
          <cell r="I25">
            <v>-6</v>
          </cell>
          <cell r="J25">
            <v>-7</v>
          </cell>
          <cell r="K25">
            <v>-6</v>
          </cell>
          <cell r="N25">
            <v>-2</v>
          </cell>
          <cell r="O25">
            <v>-4</v>
          </cell>
          <cell r="P25">
            <v>-10</v>
          </cell>
          <cell r="Q25">
            <v>-21</v>
          </cell>
          <cell r="R25">
            <v>-110</v>
          </cell>
          <cell r="AB25">
            <v>-2</v>
          </cell>
          <cell r="AC25">
            <v>-2</v>
          </cell>
          <cell r="AH25">
            <v>-4</v>
          </cell>
          <cell r="AK25">
            <v>-114</v>
          </cell>
          <cell r="AL25" t="str">
            <v>PC *</v>
          </cell>
          <cell r="AM25">
            <v>28</v>
          </cell>
          <cell r="AN25">
            <v>-3192</v>
          </cell>
          <cell r="AO25">
            <v>32.788000000000004</v>
          </cell>
          <cell r="AP25">
            <v>-3738</v>
          </cell>
        </row>
        <row r="26">
          <cell r="B26" t="str">
            <v>Civ: Police Officers</v>
          </cell>
          <cell r="C26">
            <v>-4</v>
          </cell>
          <cell r="D26">
            <v>-16</v>
          </cell>
          <cell r="E26">
            <v>-12</v>
          </cell>
          <cell r="F26">
            <v>-7</v>
          </cell>
          <cell r="G26">
            <v>-12</v>
          </cell>
          <cell r="H26">
            <v>-12</v>
          </cell>
          <cell r="I26">
            <v>-8</v>
          </cell>
          <cell r="J26">
            <v>-10</v>
          </cell>
          <cell r="K26">
            <v>-7</v>
          </cell>
          <cell r="L26">
            <v>0</v>
          </cell>
          <cell r="M26">
            <v>0</v>
          </cell>
          <cell r="N26">
            <v>-4</v>
          </cell>
          <cell r="O26">
            <v>-4</v>
          </cell>
          <cell r="P26">
            <v>-12</v>
          </cell>
          <cell r="Q26">
            <v>-21</v>
          </cell>
          <cell r="R26">
            <v>-129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-2</v>
          </cell>
          <cell r="AC26">
            <v>-3</v>
          </cell>
          <cell r="AD26">
            <v>0</v>
          </cell>
          <cell r="AE26">
            <v>0</v>
          </cell>
          <cell r="AF26">
            <v>0</v>
          </cell>
          <cell r="AG26">
            <v>-1</v>
          </cell>
          <cell r="AH26">
            <v>-6</v>
          </cell>
          <cell r="AK26">
            <v>-135</v>
          </cell>
          <cell r="AL26" t="str">
            <v>Civ: Police Officers</v>
          </cell>
          <cell r="AM26">
            <v>-14</v>
          </cell>
          <cell r="AN26">
            <v>1890</v>
          </cell>
          <cell r="AO26">
            <v>-14</v>
          </cell>
          <cell r="AP26">
            <v>1890</v>
          </cell>
        </row>
        <row r="27">
          <cell r="B27" t="str">
            <v>Civ: Support Staff</v>
          </cell>
          <cell r="C27">
            <v>4</v>
          </cell>
          <cell r="D27">
            <v>16</v>
          </cell>
          <cell r="E27">
            <v>12</v>
          </cell>
          <cell r="F27">
            <v>7</v>
          </cell>
          <cell r="G27">
            <v>12</v>
          </cell>
          <cell r="H27">
            <v>12</v>
          </cell>
          <cell r="I27">
            <v>8</v>
          </cell>
          <cell r="J27">
            <v>10</v>
          </cell>
          <cell r="K27">
            <v>7</v>
          </cell>
          <cell r="N27">
            <v>4</v>
          </cell>
          <cell r="O27">
            <v>4</v>
          </cell>
          <cell r="P27">
            <v>12</v>
          </cell>
          <cell r="Q27">
            <v>21</v>
          </cell>
          <cell r="R27">
            <v>129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</v>
          </cell>
          <cell r="AC27">
            <v>3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>
            <v>6</v>
          </cell>
          <cell r="AK27">
            <v>135</v>
          </cell>
          <cell r="AL27" t="str">
            <v>Civ: Support Staff</v>
          </cell>
          <cell r="AN27">
            <v>-2024</v>
          </cell>
          <cell r="AP27">
            <v>-2693</v>
          </cell>
        </row>
        <row r="28">
          <cell r="AP28" t="str">
            <v>Civ saving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O29" t="str">
            <v>ACPO calc</v>
          </cell>
        </row>
        <row r="30">
          <cell r="B30" t="str">
            <v>2. Estab reductions (fte)</v>
          </cell>
          <cell r="AH30">
            <v>0</v>
          </cell>
          <cell r="AL30" t="str">
            <v>2. Estab reductions (fte)</v>
          </cell>
          <cell r="AO30" t="str">
            <v>incl. + Police pens of 27%</v>
          </cell>
        </row>
        <row r="31">
          <cell r="B31" t="str">
            <v>Supt.</v>
          </cell>
          <cell r="I31">
            <v>-1</v>
          </cell>
          <cell r="P31">
            <v>-2</v>
          </cell>
          <cell r="R31">
            <v>-3</v>
          </cell>
          <cell r="AG31">
            <v>-2</v>
          </cell>
          <cell r="AH31">
            <v>-2</v>
          </cell>
          <cell r="AK31">
            <v>-5</v>
          </cell>
          <cell r="AL31" t="str">
            <v>Supt.</v>
          </cell>
          <cell r="AM31">
            <v>62</v>
          </cell>
          <cell r="AN31">
            <v>-310</v>
          </cell>
          <cell r="AO31">
            <v>78.739999999999995</v>
          </cell>
          <cell r="AP31">
            <v>-394</v>
          </cell>
          <cell r="AQ31" t="str">
            <v>Mgnt saving</v>
          </cell>
        </row>
        <row r="32">
          <cell r="B32" t="str">
            <v>Ch Insp/Insp</v>
          </cell>
          <cell r="D32">
            <v>-1</v>
          </cell>
          <cell r="F32">
            <v>-1</v>
          </cell>
          <cell r="I32">
            <v>0</v>
          </cell>
          <cell r="J32">
            <v>-1</v>
          </cell>
          <cell r="P32">
            <v>2</v>
          </cell>
          <cell r="R32">
            <v>-1</v>
          </cell>
          <cell r="AA32">
            <v>-1</v>
          </cell>
          <cell r="AG32">
            <v>-1</v>
          </cell>
          <cell r="AH32">
            <v>-2</v>
          </cell>
          <cell r="AK32">
            <v>-3</v>
          </cell>
          <cell r="AL32" t="str">
            <v>Ch Insp/Insp</v>
          </cell>
          <cell r="AM32">
            <v>42</v>
          </cell>
          <cell r="AN32">
            <v>-126</v>
          </cell>
          <cell r="AO32">
            <v>53.34</v>
          </cell>
          <cell r="AP32">
            <v>-160</v>
          </cell>
          <cell r="AQ32">
            <v>-1504</v>
          </cell>
        </row>
        <row r="33">
          <cell r="B33" t="str">
            <v>PS</v>
          </cell>
          <cell r="C33">
            <v>-2</v>
          </cell>
          <cell r="F33">
            <v>-2</v>
          </cell>
          <cell r="G33">
            <v>-2</v>
          </cell>
          <cell r="H33">
            <v>-1</v>
          </cell>
          <cell r="I33">
            <v>-2</v>
          </cell>
          <cell r="J33">
            <v>-1</v>
          </cell>
          <cell r="N33">
            <v>-3</v>
          </cell>
          <cell r="O33">
            <v>-2</v>
          </cell>
          <cell r="P33">
            <v>-1</v>
          </cell>
          <cell r="R33">
            <v>-16</v>
          </cell>
          <cell r="AA33">
            <v>-1</v>
          </cell>
          <cell r="AB33">
            <v>-7</v>
          </cell>
          <cell r="AG33">
            <v>2</v>
          </cell>
          <cell r="AH33">
            <v>-6</v>
          </cell>
          <cell r="AK33">
            <v>-22</v>
          </cell>
          <cell r="AL33" t="str">
            <v>PS</v>
          </cell>
          <cell r="AM33">
            <v>34</v>
          </cell>
          <cell r="AN33">
            <v>-748</v>
          </cell>
          <cell r="AO33">
            <v>43.18</v>
          </cell>
          <cell r="AP33">
            <v>-950</v>
          </cell>
        </row>
        <row r="34">
          <cell r="B34" t="str">
            <v>PC</v>
          </cell>
          <cell r="C34">
            <v>-4</v>
          </cell>
          <cell r="I34">
            <v>-1</v>
          </cell>
          <cell r="O34">
            <v>-4</v>
          </cell>
          <cell r="P34">
            <v>-6</v>
          </cell>
          <cell r="R34">
            <v>-15</v>
          </cell>
          <cell r="AA34">
            <v>-1</v>
          </cell>
          <cell r="AB34">
            <v>2</v>
          </cell>
          <cell r="AH34">
            <v>1</v>
          </cell>
          <cell r="AK34">
            <v>-14</v>
          </cell>
          <cell r="AL34" t="str">
            <v>PC</v>
          </cell>
          <cell r="AM34">
            <v>28</v>
          </cell>
          <cell r="AN34">
            <v>-392</v>
          </cell>
          <cell r="AO34">
            <v>35.56</v>
          </cell>
          <cell r="AP34">
            <v>-498</v>
          </cell>
        </row>
        <row r="35">
          <cell r="B35" t="str">
            <v>Total Police reduction</v>
          </cell>
          <cell r="C35">
            <v>-6</v>
          </cell>
          <cell r="D35">
            <v>-1</v>
          </cell>
          <cell r="E35">
            <v>0</v>
          </cell>
          <cell r="F35">
            <v>-3</v>
          </cell>
          <cell r="G35">
            <v>-2</v>
          </cell>
          <cell r="H35">
            <v>-1</v>
          </cell>
          <cell r="I35">
            <v>-4</v>
          </cell>
          <cell r="J35">
            <v>-2</v>
          </cell>
          <cell r="K35">
            <v>0</v>
          </cell>
          <cell r="L35">
            <v>0</v>
          </cell>
          <cell r="M35">
            <v>0</v>
          </cell>
          <cell r="N35">
            <v>-3</v>
          </cell>
          <cell r="O35">
            <v>-6</v>
          </cell>
          <cell r="P35">
            <v>-7</v>
          </cell>
          <cell r="Q35">
            <v>0</v>
          </cell>
          <cell r="R35">
            <v>-35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-3</v>
          </cell>
          <cell r="AB35">
            <v>-5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-1</v>
          </cell>
          <cell r="AH35">
            <v>-9</v>
          </cell>
          <cell r="AK35">
            <v>-44</v>
          </cell>
          <cell r="AL35" t="str">
            <v>Total Police reduction</v>
          </cell>
          <cell r="AN35">
            <v>-1576</v>
          </cell>
          <cell r="AP35">
            <v>-2002</v>
          </cell>
        </row>
        <row r="36">
          <cell r="B36" t="str">
            <v>Support Staff changes (fte)</v>
          </cell>
          <cell r="E36">
            <v>-2</v>
          </cell>
          <cell r="F36">
            <v>-1</v>
          </cell>
          <cell r="H36">
            <v>-3.5</v>
          </cell>
          <cell r="I36">
            <v>-1</v>
          </cell>
          <cell r="J36">
            <v>-4</v>
          </cell>
          <cell r="K36">
            <v>-2.5</v>
          </cell>
          <cell r="M36">
            <v>-20</v>
          </cell>
          <cell r="P36">
            <v>-1</v>
          </cell>
          <cell r="R36">
            <v>-35</v>
          </cell>
          <cell r="U36">
            <v>-1</v>
          </cell>
          <cell r="W36">
            <v>-2</v>
          </cell>
          <cell r="AB36">
            <v>-1</v>
          </cell>
          <cell r="AG36">
            <v>-2</v>
          </cell>
          <cell r="AH36">
            <v>-6</v>
          </cell>
          <cell r="AK36">
            <v>-41</v>
          </cell>
          <cell r="AL36" t="str">
            <v>Support Staff changes (fte)</v>
          </cell>
          <cell r="AM36">
            <v>12</v>
          </cell>
          <cell r="AN36">
            <v>-492</v>
          </cell>
        </row>
        <row r="37">
          <cell r="B37" t="str">
            <v>Total reductions</v>
          </cell>
          <cell r="C37">
            <v>-6</v>
          </cell>
          <cell r="D37">
            <v>-1</v>
          </cell>
          <cell r="E37">
            <v>-2</v>
          </cell>
          <cell r="F37">
            <v>-4</v>
          </cell>
          <cell r="G37">
            <v>-2</v>
          </cell>
          <cell r="H37">
            <v>-4.5</v>
          </cell>
          <cell r="I37">
            <v>-5</v>
          </cell>
          <cell r="J37">
            <v>-6</v>
          </cell>
          <cell r="K37">
            <v>-2.5</v>
          </cell>
          <cell r="L37">
            <v>0</v>
          </cell>
          <cell r="M37">
            <v>-20</v>
          </cell>
          <cell r="N37">
            <v>-3</v>
          </cell>
          <cell r="O37">
            <v>-6</v>
          </cell>
          <cell r="P37">
            <v>-8</v>
          </cell>
          <cell r="Q37">
            <v>0</v>
          </cell>
          <cell r="R37">
            <v>-70</v>
          </cell>
          <cell r="U37">
            <v>-1</v>
          </cell>
          <cell r="V37">
            <v>0</v>
          </cell>
          <cell r="W37">
            <v>-2</v>
          </cell>
          <cell r="X37">
            <v>0</v>
          </cell>
          <cell r="Y37">
            <v>0</v>
          </cell>
          <cell r="Z37">
            <v>0</v>
          </cell>
          <cell r="AA37">
            <v>-3</v>
          </cell>
          <cell r="AB37">
            <v>-6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-3</v>
          </cell>
          <cell r="AH37">
            <v>-15</v>
          </cell>
          <cell r="AK37">
            <v>-85</v>
          </cell>
        </row>
        <row r="38">
          <cell r="AM38" t="str">
            <v>Total</v>
          </cell>
          <cell r="AN38">
            <v>-4092</v>
          </cell>
        </row>
        <row r="39">
          <cell r="B39" t="str">
            <v>SUMMARY</v>
          </cell>
        </row>
        <row r="40">
          <cell r="B40" t="str">
            <v>Police Officer establishment</v>
          </cell>
          <cell r="C40">
            <v>-10</v>
          </cell>
          <cell r="D40">
            <v>-17</v>
          </cell>
          <cell r="E40">
            <v>-12</v>
          </cell>
          <cell r="F40">
            <v>-10</v>
          </cell>
          <cell r="G40">
            <v>-14</v>
          </cell>
          <cell r="H40">
            <v>-13</v>
          </cell>
          <cell r="I40">
            <v>-12</v>
          </cell>
          <cell r="J40">
            <v>-12</v>
          </cell>
          <cell r="K40">
            <v>-7</v>
          </cell>
          <cell r="L40">
            <v>0</v>
          </cell>
          <cell r="N40">
            <v>-7</v>
          </cell>
          <cell r="O40">
            <v>-10</v>
          </cell>
          <cell r="P40">
            <v>-19</v>
          </cell>
          <cell r="Q40">
            <v>-21</v>
          </cell>
          <cell r="R40">
            <v>-164</v>
          </cell>
          <cell r="AA40">
            <v>-3</v>
          </cell>
          <cell r="AB40">
            <v>-7</v>
          </cell>
          <cell r="AC40">
            <v>-3</v>
          </cell>
          <cell r="AG40">
            <v>-2</v>
          </cell>
          <cell r="AH40">
            <v>-15</v>
          </cell>
          <cell r="AK40">
            <v>-179</v>
          </cell>
          <cell r="AL40" t="str">
            <v>Police Officer establishment</v>
          </cell>
        </row>
        <row r="41">
          <cell r="B41" t="str">
            <v>Support staff losses</v>
          </cell>
          <cell r="F41">
            <v>-1</v>
          </cell>
          <cell r="G41">
            <v>0</v>
          </cell>
          <cell r="H41">
            <v>-3.5</v>
          </cell>
          <cell r="I41">
            <v>-1</v>
          </cell>
          <cell r="J41">
            <v>-4</v>
          </cell>
          <cell r="K41">
            <v>-2.5</v>
          </cell>
          <cell r="L41">
            <v>0</v>
          </cell>
          <cell r="M41">
            <v>-20</v>
          </cell>
          <cell r="P41">
            <v>-1</v>
          </cell>
          <cell r="R41">
            <v>-35</v>
          </cell>
          <cell r="U41">
            <v>-1</v>
          </cell>
          <cell r="W41">
            <v>-2</v>
          </cell>
          <cell r="AB41">
            <v>-1</v>
          </cell>
          <cell r="AG41">
            <v>-2</v>
          </cell>
          <cell r="AH41">
            <v>-6</v>
          </cell>
          <cell r="AK41">
            <v>-41</v>
          </cell>
          <cell r="AL41" t="str">
            <v>Support staff losses</v>
          </cell>
        </row>
        <row r="42">
          <cell r="B42" t="str">
            <v>Support Staff civilianised posts</v>
          </cell>
          <cell r="C42">
            <v>4</v>
          </cell>
          <cell r="D42">
            <v>16</v>
          </cell>
          <cell r="E42">
            <v>12</v>
          </cell>
          <cell r="F42">
            <v>7</v>
          </cell>
          <cell r="G42">
            <v>12</v>
          </cell>
          <cell r="H42">
            <v>12</v>
          </cell>
          <cell r="I42">
            <v>8</v>
          </cell>
          <cell r="J42">
            <v>10</v>
          </cell>
          <cell r="K42">
            <v>7</v>
          </cell>
          <cell r="L42">
            <v>0</v>
          </cell>
          <cell r="N42">
            <v>4</v>
          </cell>
          <cell r="O42">
            <v>4</v>
          </cell>
          <cell r="P42">
            <v>12</v>
          </cell>
          <cell r="Q42">
            <v>21</v>
          </cell>
          <cell r="R42">
            <v>129</v>
          </cell>
          <cell r="AB42">
            <v>2</v>
          </cell>
          <cell r="AC42">
            <v>3</v>
          </cell>
          <cell r="AG42">
            <v>1</v>
          </cell>
          <cell r="AH42">
            <v>6</v>
          </cell>
          <cell r="AK42">
            <v>135</v>
          </cell>
          <cell r="AL42" t="str">
            <v>Support Staff civilianised posts</v>
          </cell>
        </row>
        <row r="43">
          <cell r="AK43">
            <v>-85</v>
          </cell>
          <cell r="AL43" t="str">
            <v>Net change</v>
          </cell>
        </row>
        <row r="45">
          <cell r="C45" t="str">
            <v>no.</v>
          </cell>
          <cell r="D45" t="str">
            <v>no.</v>
          </cell>
          <cell r="E45" t="str">
            <v>no.</v>
          </cell>
          <cell r="F45" t="str">
            <v>no.</v>
          </cell>
          <cell r="G45" t="str">
            <v>no.</v>
          </cell>
          <cell r="H45" t="str">
            <v>no.</v>
          </cell>
          <cell r="I45" t="str">
            <v>no.</v>
          </cell>
          <cell r="J45" t="str">
            <v>no.</v>
          </cell>
          <cell r="K45" t="str">
            <v>no.</v>
          </cell>
          <cell r="M45" t="str">
            <v>no.</v>
          </cell>
          <cell r="N45" t="str">
            <v>no.</v>
          </cell>
          <cell r="O45" t="str">
            <v>no.</v>
          </cell>
          <cell r="P45" t="str">
            <v>no.</v>
          </cell>
          <cell r="Q45" t="str">
            <v>no.</v>
          </cell>
          <cell r="R45" t="str">
            <v>no.</v>
          </cell>
          <cell r="U45" t="str">
            <v>no.</v>
          </cell>
          <cell r="V45" t="str">
            <v>no.</v>
          </cell>
          <cell r="W45" t="str">
            <v>no.</v>
          </cell>
          <cell r="X45" t="str">
            <v>no.</v>
          </cell>
          <cell r="Y45" t="str">
            <v>no.</v>
          </cell>
          <cell r="Z45" t="str">
            <v>no.</v>
          </cell>
          <cell r="AA45" t="str">
            <v>no.</v>
          </cell>
          <cell r="AB45" t="str">
            <v>no.</v>
          </cell>
          <cell r="AC45" t="str">
            <v>no.</v>
          </cell>
          <cell r="AD45" t="str">
            <v>no.</v>
          </cell>
          <cell r="AE45" t="str">
            <v>no.</v>
          </cell>
          <cell r="AF45" t="str">
            <v>no.</v>
          </cell>
          <cell r="AG45" t="str">
            <v>no.</v>
          </cell>
          <cell r="AH45" t="str">
            <v>no.</v>
          </cell>
          <cell r="AK45" t="str">
            <v>no.</v>
          </cell>
          <cell r="AL45" t="str">
            <v>Vehicles:</v>
          </cell>
        </row>
        <row r="46">
          <cell r="C46">
            <v>-5</v>
          </cell>
          <cell r="E46">
            <v>-6</v>
          </cell>
          <cell r="F46">
            <v>-4</v>
          </cell>
          <cell r="G46">
            <v>-1</v>
          </cell>
          <cell r="J46">
            <v>-3</v>
          </cell>
          <cell r="K46">
            <v>2</v>
          </cell>
          <cell r="N46">
            <v>-28</v>
          </cell>
          <cell r="P46">
            <v>-5</v>
          </cell>
          <cell r="R46">
            <v>-50</v>
          </cell>
          <cell r="AB46">
            <v>-2</v>
          </cell>
          <cell r="AH46">
            <v>-2</v>
          </cell>
          <cell r="AK46">
            <v>-52</v>
          </cell>
          <cell r="AL46" t="str">
            <v>Vehicles removed (no.)</v>
          </cell>
        </row>
        <row r="47">
          <cell r="C47">
            <v>3</v>
          </cell>
          <cell r="D47" t="str">
            <v>?</v>
          </cell>
          <cell r="F47">
            <v>1</v>
          </cell>
          <cell r="G47">
            <v>12</v>
          </cell>
          <cell r="J47">
            <v>3</v>
          </cell>
          <cell r="R47">
            <v>19</v>
          </cell>
          <cell r="AH47">
            <v>0</v>
          </cell>
          <cell r="AK47">
            <v>19</v>
          </cell>
          <cell r="AL47" t="str">
            <v>Vehicles change (no.)</v>
          </cell>
        </row>
        <row r="48">
          <cell r="AA48" t="str">
            <v>Fed post</v>
          </cell>
          <cell r="AK48">
            <v>-33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>
        <row r="8">
          <cell r="C8" t="str">
            <v>Braintree</v>
          </cell>
          <cell r="D8">
            <v>7225.9000000000005</v>
          </cell>
          <cell r="E8">
            <v>245</v>
          </cell>
          <cell r="F8">
            <v>743</v>
          </cell>
          <cell r="G8">
            <v>66</v>
          </cell>
          <cell r="H8">
            <v>152</v>
          </cell>
          <cell r="I8">
            <v>98</v>
          </cell>
          <cell r="J8">
            <v>300</v>
          </cell>
          <cell r="L8">
            <v>8829.9000000000015</v>
          </cell>
        </row>
        <row r="9">
          <cell r="C9" t="str">
            <v>Basildon</v>
          </cell>
          <cell r="D9">
            <v>7562.9000000000005</v>
          </cell>
          <cell r="E9">
            <v>257</v>
          </cell>
          <cell r="F9">
            <v>956</v>
          </cell>
          <cell r="G9">
            <v>60</v>
          </cell>
          <cell r="H9">
            <v>158</v>
          </cell>
          <cell r="I9">
            <v>60</v>
          </cell>
          <cell r="J9">
            <v>156</v>
          </cell>
          <cell r="L9">
            <v>9209.9000000000015</v>
          </cell>
        </row>
        <row r="10">
          <cell r="C10" t="str">
            <v>Chelmsford</v>
          </cell>
          <cell r="D10">
            <v>6479.4000000000005</v>
          </cell>
          <cell r="E10">
            <v>221</v>
          </cell>
          <cell r="F10">
            <v>821</v>
          </cell>
          <cell r="G10">
            <v>79</v>
          </cell>
          <cell r="H10">
            <v>150</v>
          </cell>
          <cell r="I10">
            <v>77</v>
          </cell>
          <cell r="J10">
            <v>221</v>
          </cell>
          <cell r="L10">
            <v>8048.4000000000005</v>
          </cell>
        </row>
        <row r="11">
          <cell r="C11" t="str">
            <v>Tendring</v>
          </cell>
          <cell r="D11">
            <v>5966.85</v>
          </cell>
          <cell r="E11">
            <v>209</v>
          </cell>
          <cell r="F11">
            <v>555</v>
          </cell>
          <cell r="G11">
            <v>45</v>
          </cell>
          <cell r="H11">
            <v>148</v>
          </cell>
          <cell r="I11">
            <v>80</v>
          </cell>
          <cell r="J11">
            <v>201</v>
          </cell>
          <cell r="L11">
            <v>7204.85</v>
          </cell>
        </row>
        <row r="12">
          <cell r="C12" t="str">
            <v>Colchester</v>
          </cell>
          <cell r="D12">
            <v>5452.4</v>
          </cell>
          <cell r="E12">
            <v>193</v>
          </cell>
          <cell r="F12">
            <v>876</v>
          </cell>
          <cell r="G12">
            <v>55</v>
          </cell>
          <cell r="H12">
            <v>150</v>
          </cell>
          <cell r="I12">
            <v>50</v>
          </cell>
          <cell r="J12">
            <v>146</v>
          </cell>
          <cell r="L12">
            <v>6922.4</v>
          </cell>
        </row>
        <row r="13">
          <cell r="C13" t="str">
            <v>Thurrock</v>
          </cell>
          <cell r="D13">
            <v>6991.85</v>
          </cell>
          <cell r="E13">
            <v>249</v>
          </cell>
          <cell r="F13">
            <v>901</v>
          </cell>
          <cell r="G13">
            <v>56</v>
          </cell>
          <cell r="H13">
            <v>172</v>
          </cell>
          <cell r="I13">
            <v>80</v>
          </cell>
          <cell r="J13">
            <v>178</v>
          </cell>
          <cell r="L13">
            <v>8627.85</v>
          </cell>
        </row>
        <row r="14">
          <cell r="C14" t="str">
            <v>Harlow</v>
          </cell>
          <cell r="D14">
            <v>8464.35</v>
          </cell>
          <cell r="E14">
            <v>305</v>
          </cell>
          <cell r="F14">
            <v>1057</v>
          </cell>
          <cell r="G14">
            <v>79</v>
          </cell>
          <cell r="H14">
            <v>191</v>
          </cell>
          <cell r="I14">
            <v>99</v>
          </cell>
          <cell r="J14">
            <v>252</v>
          </cell>
          <cell r="L14">
            <v>10447.35</v>
          </cell>
        </row>
        <row r="15">
          <cell r="C15" t="str">
            <v>Southend</v>
          </cell>
          <cell r="D15">
            <v>9171.1</v>
          </cell>
          <cell r="E15">
            <v>330</v>
          </cell>
          <cell r="F15">
            <v>1030</v>
          </cell>
          <cell r="G15">
            <v>60</v>
          </cell>
          <cell r="H15">
            <v>172</v>
          </cell>
          <cell r="I15">
            <v>71</v>
          </cell>
          <cell r="J15">
            <v>188</v>
          </cell>
          <cell r="L15">
            <v>11022.1</v>
          </cell>
        </row>
        <row r="16">
          <cell r="C16" t="str">
            <v>Rayleigh</v>
          </cell>
          <cell r="D16">
            <v>5345.45</v>
          </cell>
          <cell r="E16">
            <v>183</v>
          </cell>
          <cell r="F16">
            <v>653</v>
          </cell>
          <cell r="G16">
            <v>63</v>
          </cell>
          <cell r="H16">
            <v>131</v>
          </cell>
          <cell r="I16">
            <v>60</v>
          </cell>
          <cell r="J16">
            <v>154</v>
          </cell>
          <cell r="L16">
            <v>6589.45</v>
          </cell>
        </row>
        <row r="17">
          <cell r="C17" t="str">
            <v>Stansted</v>
          </cell>
          <cell r="D17">
            <v>1705.8000000000002</v>
          </cell>
          <cell r="E17">
            <v>116</v>
          </cell>
          <cell r="F17">
            <v>216</v>
          </cell>
          <cell r="G17">
            <v>2</v>
          </cell>
          <cell r="H17">
            <v>52</v>
          </cell>
          <cell r="I17">
            <v>5</v>
          </cell>
          <cell r="J17">
            <v>73</v>
          </cell>
          <cell r="L17">
            <v>2169.8000000000002</v>
          </cell>
        </row>
        <row r="18">
          <cell r="C18" t="str">
            <v>Traffic</v>
          </cell>
          <cell r="D18">
            <v>7947.15</v>
          </cell>
          <cell r="E18">
            <v>281</v>
          </cell>
          <cell r="F18">
            <v>384</v>
          </cell>
          <cell r="G18">
            <v>31</v>
          </cell>
          <cell r="H18">
            <v>104</v>
          </cell>
          <cell r="I18">
            <v>257</v>
          </cell>
          <cell r="J18">
            <v>608</v>
          </cell>
          <cell r="L18">
            <v>9612.15</v>
          </cell>
        </row>
        <row r="19">
          <cell r="C19" t="str">
            <v>Operations</v>
          </cell>
          <cell r="D19">
            <v>3837.15</v>
          </cell>
          <cell r="E19">
            <v>117</v>
          </cell>
          <cell r="F19">
            <v>182</v>
          </cell>
          <cell r="G19">
            <v>17</v>
          </cell>
          <cell r="H19">
            <v>679</v>
          </cell>
          <cell r="I19">
            <v>91</v>
          </cell>
          <cell r="J19">
            <v>299</v>
          </cell>
          <cell r="K19">
            <v>94</v>
          </cell>
          <cell r="L19">
            <v>5316.15</v>
          </cell>
        </row>
        <row r="20">
          <cell r="C20" t="str">
            <v>Crime Division</v>
          </cell>
          <cell r="D20">
            <v>6897.7999999999993</v>
          </cell>
          <cell r="E20">
            <v>255</v>
          </cell>
          <cell r="F20">
            <v>1753</v>
          </cell>
          <cell r="G20">
            <v>0</v>
          </cell>
          <cell r="H20">
            <v>775</v>
          </cell>
          <cell r="I20">
            <v>59</v>
          </cell>
          <cell r="J20">
            <v>296</v>
          </cell>
          <cell r="K20">
            <v>550</v>
          </cell>
          <cell r="L20">
            <v>10585.8</v>
          </cell>
        </row>
        <row r="21">
          <cell r="C21" t="str">
            <v>FIR</v>
          </cell>
          <cell r="D21">
            <v>3089.1</v>
          </cell>
          <cell r="E21">
            <v>87</v>
          </cell>
          <cell r="F21">
            <v>2712</v>
          </cell>
          <cell r="G21">
            <v>0</v>
          </cell>
          <cell r="H21">
            <v>22</v>
          </cell>
          <cell r="I21">
            <v>1</v>
          </cell>
          <cell r="J21">
            <v>7</v>
          </cell>
          <cell r="L21">
            <v>5918.1</v>
          </cell>
        </row>
        <row r="22">
          <cell r="C22" t="str">
            <v>Seconded Officers</v>
          </cell>
          <cell r="D22">
            <v>1088.05</v>
          </cell>
          <cell r="E22">
            <v>55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L22">
            <v>1143.05</v>
          </cell>
        </row>
        <row r="23">
          <cell r="C23" t="str">
            <v>Special Code</v>
          </cell>
          <cell r="D23">
            <v>0</v>
          </cell>
          <cell r="E23">
            <v>154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L23">
            <v>154</v>
          </cell>
        </row>
        <row r="24">
          <cell r="D24">
            <v>87225.25</v>
          </cell>
          <cell r="E24">
            <v>3257</v>
          </cell>
          <cell r="F24">
            <v>12839</v>
          </cell>
          <cell r="G24">
            <v>613</v>
          </cell>
          <cell r="H24">
            <v>3056</v>
          </cell>
          <cell r="I24">
            <v>1088</v>
          </cell>
          <cell r="J24">
            <v>3079</v>
          </cell>
          <cell r="K24">
            <v>644</v>
          </cell>
          <cell r="L24">
            <v>111801.25</v>
          </cell>
        </row>
        <row r="25">
          <cell r="C25" t="str">
            <v>Departments</v>
          </cell>
        </row>
        <row r="26">
          <cell r="C26" t="str">
            <v>Force Command</v>
          </cell>
          <cell r="D26">
            <v>0</v>
          </cell>
          <cell r="E26">
            <v>0</v>
          </cell>
          <cell r="F26">
            <v>179</v>
          </cell>
          <cell r="G26">
            <v>0</v>
          </cell>
          <cell r="H26">
            <v>0</v>
          </cell>
          <cell r="J26">
            <v>0</v>
          </cell>
          <cell r="K26">
            <v>114</v>
          </cell>
          <cell r="L26">
            <v>293</v>
          </cell>
        </row>
        <row r="27">
          <cell r="C27" t="str">
            <v>Head of Admin</v>
          </cell>
          <cell r="D27">
            <v>0</v>
          </cell>
          <cell r="E27">
            <v>0</v>
          </cell>
          <cell r="F27">
            <v>75</v>
          </cell>
          <cell r="G27">
            <v>0</v>
          </cell>
          <cell r="H27">
            <v>6</v>
          </cell>
          <cell r="J27">
            <v>0</v>
          </cell>
          <cell r="K27">
            <v>12</v>
          </cell>
          <cell r="L27">
            <v>93</v>
          </cell>
        </row>
        <row r="28">
          <cell r="C28" t="str">
            <v>Admin. Services</v>
          </cell>
          <cell r="D28">
            <v>0</v>
          </cell>
          <cell r="E28">
            <v>0</v>
          </cell>
          <cell r="F28">
            <v>671</v>
          </cell>
          <cell r="G28">
            <v>0</v>
          </cell>
          <cell r="H28">
            <v>100</v>
          </cell>
          <cell r="J28">
            <v>0</v>
          </cell>
          <cell r="L28">
            <v>771</v>
          </cell>
        </row>
        <row r="29">
          <cell r="C29" t="str">
            <v>Estates Management</v>
          </cell>
          <cell r="D29">
            <v>0</v>
          </cell>
          <cell r="E29">
            <v>0</v>
          </cell>
          <cell r="F29">
            <v>383</v>
          </cell>
          <cell r="G29">
            <v>160</v>
          </cell>
          <cell r="H29">
            <v>7</v>
          </cell>
          <cell r="J29">
            <v>0</v>
          </cell>
          <cell r="K29">
            <v>2489</v>
          </cell>
          <cell r="L29">
            <v>3039</v>
          </cell>
        </row>
        <row r="30">
          <cell r="C30" t="str">
            <v>Purchasing</v>
          </cell>
          <cell r="D30">
            <v>0</v>
          </cell>
          <cell r="E30">
            <v>0</v>
          </cell>
          <cell r="F30">
            <v>393</v>
          </cell>
          <cell r="G30">
            <v>0</v>
          </cell>
          <cell r="H30">
            <v>5</v>
          </cell>
          <cell r="J30">
            <v>0</v>
          </cell>
          <cell r="K30">
            <v>1228</v>
          </cell>
          <cell r="L30">
            <v>1626</v>
          </cell>
        </row>
        <row r="31">
          <cell r="C31" t="str">
            <v>Finance</v>
          </cell>
          <cell r="D31">
            <v>0</v>
          </cell>
          <cell r="E31">
            <v>0</v>
          </cell>
          <cell r="F31">
            <v>396</v>
          </cell>
          <cell r="G31">
            <v>0</v>
          </cell>
          <cell r="H31">
            <v>13</v>
          </cell>
          <cell r="J31">
            <v>0</v>
          </cell>
          <cell r="L31">
            <v>409</v>
          </cell>
        </row>
        <row r="32">
          <cell r="C32" t="str">
            <v>Head of IT</v>
          </cell>
          <cell r="D32">
            <v>650.1</v>
          </cell>
          <cell r="E32">
            <v>11</v>
          </cell>
          <cell r="F32">
            <v>74</v>
          </cell>
          <cell r="G32">
            <v>0</v>
          </cell>
          <cell r="H32">
            <v>7</v>
          </cell>
          <cell r="I32">
            <v>7</v>
          </cell>
          <cell r="J32">
            <v>50</v>
          </cell>
          <cell r="L32">
            <v>799.1</v>
          </cell>
        </row>
        <row r="33">
          <cell r="C33" t="str">
            <v>IT Computer Services</v>
          </cell>
          <cell r="D33">
            <v>0</v>
          </cell>
          <cell r="E33">
            <v>0</v>
          </cell>
          <cell r="F33">
            <v>989</v>
          </cell>
          <cell r="G33">
            <v>0</v>
          </cell>
          <cell r="H33">
            <v>13</v>
          </cell>
          <cell r="J33">
            <v>0</v>
          </cell>
          <cell r="K33">
            <v>4337</v>
          </cell>
          <cell r="L33">
            <v>5339</v>
          </cell>
        </row>
        <row r="34">
          <cell r="C34" t="str">
            <v>IT Comms &amp; Admin</v>
          </cell>
          <cell r="D34">
            <v>0</v>
          </cell>
          <cell r="E34">
            <v>0</v>
          </cell>
          <cell r="F34">
            <v>320</v>
          </cell>
          <cell r="G34">
            <v>0</v>
          </cell>
          <cell r="H34">
            <v>19</v>
          </cell>
          <cell r="J34">
            <v>0</v>
          </cell>
          <cell r="L34">
            <v>339</v>
          </cell>
        </row>
        <row r="35">
          <cell r="C35" t="str">
            <v>Transport Mgnt</v>
          </cell>
          <cell r="D35">
            <v>0</v>
          </cell>
          <cell r="E35">
            <v>0</v>
          </cell>
          <cell r="F35">
            <v>278</v>
          </cell>
          <cell r="G35">
            <v>0</v>
          </cell>
          <cell r="H35">
            <v>14</v>
          </cell>
          <cell r="I35">
            <v>40</v>
          </cell>
          <cell r="J35">
            <v>171</v>
          </cell>
          <cell r="L35">
            <v>503</v>
          </cell>
        </row>
        <row r="36">
          <cell r="C36" t="str">
            <v>Head of Personnel</v>
          </cell>
          <cell r="D36">
            <v>291.45</v>
          </cell>
          <cell r="E36">
            <v>2</v>
          </cell>
          <cell r="F36">
            <v>129</v>
          </cell>
          <cell r="G36">
            <v>0</v>
          </cell>
          <cell r="H36">
            <v>5</v>
          </cell>
          <cell r="J36">
            <v>0</v>
          </cell>
          <cell r="L36">
            <v>427.45</v>
          </cell>
        </row>
        <row r="37">
          <cell r="C37" t="str">
            <v>Personnel Services</v>
          </cell>
          <cell r="D37">
            <v>0</v>
          </cell>
          <cell r="E37">
            <v>0</v>
          </cell>
          <cell r="F37">
            <v>179</v>
          </cell>
          <cell r="G37">
            <v>0</v>
          </cell>
          <cell r="H37">
            <v>10</v>
          </cell>
          <cell r="J37">
            <v>0</v>
          </cell>
          <cell r="K37">
            <v>179</v>
          </cell>
          <cell r="L37">
            <v>368</v>
          </cell>
        </row>
        <row r="38">
          <cell r="C38" t="str">
            <v>Employee Services</v>
          </cell>
          <cell r="D38">
            <v>0</v>
          </cell>
          <cell r="E38">
            <v>0</v>
          </cell>
          <cell r="F38">
            <v>314</v>
          </cell>
          <cell r="G38">
            <v>0</v>
          </cell>
          <cell r="H38">
            <v>15</v>
          </cell>
          <cell r="J38">
            <v>0</v>
          </cell>
          <cell r="L38">
            <v>329</v>
          </cell>
        </row>
        <row r="39">
          <cell r="C39" t="str">
            <v>Resource Management</v>
          </cell>
          <cell r="D39">
            <v>0</v>
          </cell>
          <cell r="E39">
            <v>0</v>
          </cell>
          <cell r="F39">
            <v>224</v>
          </cell>
          <cell r="G39">
            <v>0</v>
          </cell>
          <cell r="H39">
            <v>9</v>
          </cell>
          <cell r="J39">
            <v>0</v>
          </cell>
          <cell r="L39">
            <v>233</v>
          </cell>
        </row>
        <row r="40">
          <cell r="C40" t="str">
            <v>Staff Development</v>
          </cell>
          <cell r="D40">
            <v>0</v>
          </cell>
          <cell r="E40">
            <v>0</v>
          </cell>
          <cell r="F40">
            <v>103</v>
          </cell>
          <cell r="G40">
            <v>0</v>
          </cell>
          <cell r="H40">
            <v>8</v>
          </cell>
          <cell r="J40">
            <v>0</v>
          </cell>
          <cell r="L40">
            <v>111</v>
          </cell>
        </row>
        <row r="41">
          <cell r="C41" t="str">
            <v>EPTC</v>
          </cell>
          <cell r="D41">
            <v>2052.75</v>
          </cell>
          <cell r="E41">
            <v>58</v>
          </cell>
          <cell r="F41">
            <v>477</v>
          </cell>
          <cell r="G41">
            <v>0</v>
          </cell>
          <cell r="H41">
            <v>6</v>
          </cell>
          <cell r="I41">
            <v>51</v>
          </cell>
          <cell r="J41">
            <v>172</v>
          </cell>
          <cell r="K41">
            <v>384</v>
          </cell>
          <cell r="L41">
            <v>3200.75</v>
          </cell>
        </row>
        <row r="42">
          <cell r="C42" t="str">
            <v>Community Safety</v>
          </cell>
          <cell r="D42">
            <v>498.34999999999997</v>
          </cell>
          <cell r="E42">
            <v>5</v>
          </cell>
          <cell r="F42">
            <v>118</v>
          </cell>
          <cell r="G42">
            <v>0</v>
          </cell>
          <cell r="H42">
            <v>206</v>
          </cell>
          <cell r="I42">
            <v>0</v>
          </cell>
          <cell r="J42">
            <v>3</v>
          </cell>
          <cell r="L42">
            <v>830.34999999999991</v>
          </cell>
        </row>
        <row r="43">
          <cell r="C43" t="str">
            <v>Complaints &amp; Discipline</v>
          </cell>
          <cell r="D43">
            <v>425.75</v>
          </cell>
          <cell r="E43">
            <v>8</v>
          </cell>
          <cell r="F43">
            <v>106</v>
          </cell>
          <cell r="G43">
            <v>0</v>
          </cell>
          <cell r="H43">
            <v>22</v>
          </cell>
          <cell r="J43">
            <v>0</v>
          </cell>
          <cell r="K43">
            <v>95</v>
          </cell>
          <cell r="L43">
            <v>656.75</v>
          </cell>
        </row>
        <row r="44">
          <cell r="C44" t="str">
            <v>Media &amp; Public Relations</v>
          </cell>
          <cell r="D44">
            <v>0</v>
          </cell>
          <cell r="E44">
            <v>0</v>
          </cell>
          <cell r="F44">
            <v>373</v>
          </cell>
          <cell r="G44">
            <v>0</v>
          </cell>
          <cell r="H44">
            <v>116</v>
          </cell>
          <cell r="I44">
            <v>1</v>
          </cell>
          <cell r="J44">
            <v>5</v>
          </cell>
          <cell r="L44">
            <v>495</v>
          </cell>
        </row>
        <row r="45">
          <cell r="C45" t="str">
            <v>Criminal Justice Dept</v>
          </cell>
          <cell r="D45">
            <v>194.6</v>
          </cell>
          <cell r="E45">
            <v>1</v>
          </cell>
          <cell r="F45">
            <v>2647</v>
          </cell>
          <cell r="G45">
            <v>0</v>
          </cell>
          <cell r="H45">
            <v>84</v>
          </cell>
          <cell r="J45">
            <v>0</v>
          </cell>
          <cell r="L45">
            <v>2926.6</v>
          </cell>
        </row>
        <row r="46">
          <cell r="C46" t="str">
            <v>Corporate Support</v>
          </cell>
          <cell r="D46">
            <v>563.79999999999995</v>
          </cell>
          <cell r="E46">
            <v>8</v>
          </cell>
          <cell r="F46">
            <v>339</v>
          </cell>
          <cell r="G46">
            <v>0</v>
          </cell>
          <cell r="H46">
            <v>73</v>
          </cell>
          <cell r="J46">
            <v>0</v>
          </cell>
          <cell r="L46">
            <v>983.8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PS"/>
      <sheetName val="ZCTU"/>
      <sheetName val="ZINS"/>
      <sheetName val="ZINS Orig Load"/>
      <sheetName val="CAP Managers"/>
      <sheetName val="Cap Internal Orders"/>
      <sheetName val="Agresso Mapping"/>
      <sheetName val="Clean Agresso Mapping"/>
      <sheetName val="IO Types"/>
      <sheetName val="Insurance Codes"/>
      <sheetName val="Insurance Codes (2)"/>
      <sheetName val="Insurance Transactions"/>
      <sheetName val="IO Template"/>
      <sheetName val="IO Template Code to Follow"/>
      <sheetName val="Mapping - exp"/>
      <sheetName val="Capital Budgets"/>
      <sheetName val="Capital"/>
      <sheetName val="MAJOR"/>
      <sheetName val="CrimeX (inc DSU)"/>
      <sheetName val="MISX"/>
    </sheetNames>
    <sheetDataSet>
      <sheetData sheetId="0"/>
      <sheetData sheetId="1"/>
      <sheetData sheetId="2">
        <row r="1">
          <cell r="A1" t="str">
            <v>Order</v>
          </cell>
        </row>
      </sheetData>
      <sheetData sheetId="3"/>
      <sheetData sheetId="4">
        <row r="3">
          <cell r="B3" t="str">
            <v>Scheme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 t="str">
            <v>Costc</v>
          </cell>
        </row>
      </sheetData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 by BCU "/>
      <sheetName val="sorted"/>
      <sheetName val="bus case"/>
      <sheetName val="Police Officers"/>
      <sheetName val="Sheet3"/>
    </sheetNames>
    <sheetDataSet>
      <sheetData sheetId="0" refreshError="1"/>
      <sheetData sheetId="1" refreshError="1"/>
      <sheetData sheetId="2" refreshError="1"/>
      <sheetData sheetId="3">
        <row r="4">
          <cell r="B4">
            <v>70067</v>
          </cell>
          <cell r="C4" t="str">
            <v>Baker</v>
          </cell>
          <cell r="D4" t="str">
            <v>Roger</v>
          </cell>
          <cell r="E4" t="str">
            <v>CC</v>
          </cell>
          <cell r="F4" t="str">
            <v>01-JUL-2005</v>
          </cell>
          <cell r="G4">
            <v>21504</v>
          </cell>
          <cell r="H4">
            <v>1.5160237950279039</v>
          </cell>
          <cell r="I4">
            <v>48.173558041603243</v>
          </cell>
          <cell r="J4">
            <v>38534</v>
          </cell>
          <cell r="K4" t="str">
            <v>RD ACPO &amp; Force Command</v>
          </cell>
          <cell r="L4" t="str">
            <v>R0003</v>
          </cell>
          <cell r="M4" t="str">
            <v>RD Chief Constable</v>
          </cell>
        </row>
        <row r="5">
          <cell r="B5">
            <v>4094</v>
          </cell>
          <cell r="C5" t="str">
            <v>Clark</v>
          </cell>
          <cell r="D5" t="str">
            <v>Charles</v>
          </cell>
          <cell r="E5" t="str">
            <v>DCC</v>
          </cell>
          <cell r="F5" t="str">
            <v>11-APR-1968</v>
          </cell>
          <cell r="G5">
            <v>17982</v>
          </cell>
          <cell r="H5">
            <v>38.762599137493659</v>
          </cell>
          <cell r="I5">
            <v>57.822873110096396</v>
          </cell>
          <cell r="J5">
            <v>24939</v>
          </cell>
          <cell r="K5" t="str">
            <v>RD ACPO &amp; Force Command</v>
          </cell>
          <cell r="L5" t="str">
            <v>R0002</v>
          </cell>
          <cell r="M5" t="str">
            <v>RD Deputy Chief Constable</v>
          </cell>
        </row>
        <row r="6">
          <cell r="B6">
            <v>4005</v>
          </cell>
          <cell r="C6" t="str">
            <v>Bliss</v>
          </cell>
          <cell r="D6" t="str">
            <v>Andrew</v>
          </cell>
          <cell r="E6" t="str">
            <v>ACC</v>
          </cell>
          <cell r="F6" t="str">
            <v>02-SEP-1982</v>
          </cell>
          <cell r="G6">
            <v>22235</v>
          </cell>
          <cell r="H6">
            <v>24.35985941146626</v>
          </cell>
          <cell r="I6">
            <v>46.17081831557585</v>
          </cell>
          <cell r="J6">
            <v>38061</v>
          </cell>
          <cell r="K6" t="str">
            <v>RD ACPO &amp; Force Command</v>
          </cell>
          <cell r="L6" t="str">
            <v>R0001</v>
          </cell>
          <cell r="M6" t="str">
            <v>RD Assistant Chief Constable</v>
          </cell>
        </row>
        <row r="7">
          <cell r="B7">
            <v>2321</v>
          </cell>
          <cell r="C7" t="str">
            <v>Brigginshaw</v>
          </cell>
          <cell r="D7" t="str">
            <v>Liam</v>
          </cell>
          <cell r="E7" t="str">
            <v>ACC</v>
          </cell>
          <cell r="F7" t="str">
            <v>01-SEP-1986</v>
          </cell>
          <cell r="G7">
            <v>23560</v>
          </cell>
          <cell r="H7">
            <v>20.35985941146626</v>
          </cell>
          <cell r="I7">
            <v>42.540681329274477</v>
          </cell>
          <cell r="J7">
            <v>37622</v>
          </cell>
          <cell r="K7" t="str">
            <v>RD ACPO &amp; Force Command</v>
          </cell>
          <cell r="L7" t="str">
            <v>R0001</v>
          </cell>
          <cell r="M7" t="str">
            <v>RD Assistant Chief Constable</v>
          </cell>
        </row>
        <row r="8">
          <cell r="B8">
            <v>1941</v>
          </cell>
          <cell r="C8" t="str">
            <v>Broughton</v>
          </cell>
          <cell r="D8" t="str">
            <v>John</v>
          </cell>
          <cell r="E8" t="str">
            <v>ACC</v>
          </cell>
          <cell r="F8" t="str">
            <v>14-APR-1975</v>
          </cell>
          <cell r="G8">
            <v>19900</v>
          </cell>
          <cell r="H8">
            <v>31.751640233384069</v>
          </cell>
          <cell r="I8">
            <v>52.568078589548449</v>
          </cell>
          <cell r="J8">
            <v>35737</v>
          </cell>
          <cell r="K8" t="str">
            <v>RD ACPO &amp; Force Command</v>
          </cell>
          <cell r="L8" t="str">
            <v>R0001</v>
          </cell>
          <cell r="M8" t="str">
            <v>RD Assistant Chief Constable</v>
          </cell>
        </row>
        <row r="9">
          <cell r="B9">
            <v>1008</v>
          </cell>
          <cell r="C9" t="str">
            <v>Adams</v>
          </cell>
          <cell r="D9" t="str">
            <v>Andrew</v>
          </cell>
          <cell r="E9" t="str">
            <v>Ch Supt</v>
          </cell>
          <cell r="F9" t="str">
            <v>18-FEB-1985</v>
          </cell>
          <cell r="G9">
            <v>24105</v>
          </cell>
          <cell r="H9">
            <v>21.894105986808725</v>
          </cell>
          <cell r="I9">
            <v>41.04753064434297</v>
          </cell>
          <cell r="J9">
            <v>31096</v>
          </cell>
          <cell r="K9" t="str">
            <v>GD Harlow Division</v>
          </cell>
          <cell r="L9" t="str">
            <v>G0003</v>
          </cell>
          <cell r="M9" t="str">
            <v>GD Chief Superintendent</v>
          </cell>
        </row>
        <row r="10">
          <cell r="B10">
            <v>162</v>
          </cell>
          <cell r="C10" t="str">
            <v>Bernard</v>
          </cell>
          <cell r="D10" t="str">
            <v>Winston</v>
          </cell>
          <cell r="E10" t="str">
            <v>Ch Supt</v>
          </cell>
          <cell r="F10" t="str">
            <v>13-MAR-1978</v>
          </cell>
          <cell r="G10">
            <v>20129</v>
          </cell>
          <cell r="H10">
            <v>28.836571740233385</v>
          </cell>
          <cell r="I10">
            <v>51.940681329274476</v>
          </cell>
          <cell r="J10">
            <v>28562</v>
          </cell>
          <cell r="K10" t="str">
            <v>CD Chelmsford Division</v>
          </cell>
          <cell r="L10" t="str">
            <v>C0001</v>
          </cell>
          <cell r="M10" t="str">
            <v>CD Chief Superintendent</v>
          </cell>
        </row>
        <row r="11">
          <cell r="B11">
            <v>1528</v>
          </cell>
          <cell r="C11" t="str">
            <v>Bull</v>
          </cell>
          <cell r="D11" t="str">
            <v>Graeme</v>
          </cell>
          <cell r="E11" t="str">
            <v>Ch Supt</v>
          </cell>
          <cell r="F11" t="str">
            <v>17-APR-1979</v>
          </cell>
          <cell r="G11">
            <v>22176</v>
          </cell>
          <cell r="H11">
            <v>27.74068132927448</v>
          </cell>
          <cell r="I11">
            <v>46.332462151192289</v>
          </cell>
          <cell r="J11">
            <v>28962</v>
          </cell>
          <cell r="K11" t="str">
            <v>MD Criminal Justice Dept</v>
          </cell>
          <cell r="L11" t="str">
            <v>M0063</v>
          </cell>
          <cell r="M11" t="str">
            <v>MD Chief Supt - Criminal Justice</v>
          </cell>
        </row>
        <row r="12">
          <cell r="B12">
            <v>1893</v>
          </cell>
          <cell r="C12" t="str">
            <v>Coltman</v>
          </cell>
          <cell r="D12" t="str">
            <v>Peter</v>
          </cell>
          <cell r="E12" t="str">
            <v>Ch Supt</v>
          </cell>
          <cell r="F12" t="str">
            <v>02-JAN-1980</v>
          </cell>
          <cell r="G12">
            <v>21500</v>
          </cell>
          <cell r="H12">
            <v>27.028352562151191</v>
          </cell>
          <cell r="I12">
            <v>48.184516945712836</v>
          </cell>
          <cell r="J12">
            <v>29222</v>
          </cell>
          <cell r="K12" t="str">
            <v>7 Prof Standards Dept</v>
          </cell>
          <cell r="L12" t="str">
            <v>70014</v>
          </cell>
          <cell r="M12" t="str">
            <v>7 Chief Supt Professional Standards</v>
          </cell>
        </row>
        <row r="13">
          <cell r="B13">
            <v>915</v>
          </cell>
          <cell r="C13" t="str">
            <v>Coxall</v>
          </cell>
          <cell r="D13" t="str">
            <v>Simon</v>
          </cell>
          <cell r="E13" t="str">
            <v>Ch Supt</v>
          </cell>
          <cell r="F13" t="str">
            <v>20-FEB-1984</v>
          </cell>
          <cell r="G13">
            <v>21607</v>
          </cell>
          <cell r="H13">
            <v>22.891366260781329</v>
          </cell>
          <cell r="I13">
            <v>47.891366260781325</v>
          </cell>
          <cell r="J13">
            <v>30732</v>
          </cell>
          <cell r="K13" t="str">
            <v>FD Thurrock Division</v>
          </cell>
          <cell r="L13" t="str">
            <v>F0005</v>
          </cell>
          <cell r="M13" t="str">
            <v>FD Chief Superintendent</v>
          </cell>
        </row>
        <row r="14">
          <cell r="B14">
            <v>792</v>
          </cell>
          <cell r="C14" t="str">
            <v>Folkard</v>
          </cell>
          <cell r="D14" t="str">
            <v>David</v>
          </cell>
          <cell r="E14" t="str">
            <v>Ch Supt</v>
          </cell>
          <cell r="F14" t="str">
            <v>29-DEC-1981</v>
          </cell>
          <cell r="G14">
            <v>23158</v>
          </cell>
          <cell r="H14">
            <v>25.036571740233384</v>
          </cell>
          <cell r="I14">
            <v>43.642051192288179</v>
          </cell>
          <cell r="J14">
            <v>29949</v>
          </cell>
          <cell r="K14" t="str">
            <v>HD Southend Division</v>
          </cell>
          <cell r="L14" t="str">
            <v>H0003</v>
          </cell>
          <cell r="M14" t="str">
            <v>HD Chief Superintendent</v>
          </cell>
        </row>
        <row r="15">
          <cell r="B15">
            <v>176</v>
          </cell>
          <cell r="C15" t="str">
            <v>Gruneberg</v>
          </cell>
          <cell r="D15" t="str">
            <v>Ian</v>
          </cell>
          <cell r="E15" t="str">
            <v>Ch Supt</v>
          </cell>
          <cell r="F15" t="str">
            <v>31-JUL-1978</v>
          </cell>
          <cell r="G15">
            <v>20870</v>
          </cell>
          <cell r="H15">
            <v>28.453010096397765</v>
          </cell>
          <cell r="I15">
            <v>49.910544342973111</v>
          </cell>
          <cell r="J15">
            <v>28702</v>
          </cell>
          <cell r="K15" t="str">
            <v>SD Secondments</v>
          </cell>
          <cell r="L15" t="str">
            <v>S0074</v>
          </cell>
          <cell r="M15" t="str">
            <v>SD C/Supt - Head of IPAK Programme</v>
          </cell>
        </row>
        <row r="16">
          <cell r="B16">
            <v>3028</v>
          </cell>
          <cell r="C16" t="str">
            <v>Harrison</v>
          </cell>
          <cell r="D16" t="str">
            <v>Susan</v>
          </cell>
          <cell r="E16" t="str">
            <v>Ch Supt</v>
          </cell>
          <cell r="F16" t="str">
            <v>07-MAR-1983</v>
          </cell>
          <cell r="G16">
            <v>23271</v>
          </cell>
          <cell r="H16">
            <v>23.850270370370371</v>
          </cell>
          <cell r="I16">
            <v>43.332462151192289</v>
          </cell>
          <cell r="J16">
            <v>30382</v>
          </cell>
          <cell r="K16" t="str">
            <v>LD IT Department</v>
          </cell>
          <cell r="L16" t="str">
            <v>L0037</v>
          </cell>
          <cell r="M16" t="str">
            <v>LD Supt Programme Manager 'E'</v>
          </cell>
        </row>
        <row r="17">
          <cell r="B17">
            <v>2846</v>
          </cell>
          <cell r="C17" t="str">
            <v>Hudson</v>
          </cell>
          <cell r="D17" t="str">
            <v>David</v>
          </cell>
          <cell r="E17" t="str">
            <v>Ch Supt</v>
          </cell>
          <cell r="F17" t="str">
            <v>26-NOV-1979</v>
          </cell>
          <cell r="G17">
            <v>20816</v>
          </cell>
          <cell r="H17">
            <v>27.129722425164889</v>
          </cell>
          <cell r="I17">
            <v>50.058489548452563</v>
          </cell>
          <cell r="J17">
            <v>37207</v>
          </cell>
          <cell r="K17" t="str">
            <v>DD Tendring Division</v>
          </cell>
          <cell r="L17" t="str">
            <v>D0001</v>
          </cell>
          <cell r="M17" t="str">
            <v>DD Chief Superintendent</v>
          </cell>
        </row>
        <row r="18">
          <cell r="B18">
            <v>2071</v>
          </cell>
          <cell r="C18" t="str">
            <v>Mauger</v>
          </cell>
          <cell r="D18" t="str">
            <v>John</v>
          </cell>
          <cell r="E18" t="str">
            <v>Ch Supt</v>
          </cell>
          <cell r="F18" t="str">
            <v>19-SEP-1983</v>
          </cell>
          <cell r="G18">
            <v>22493</v>
          </cell>
          <cell r="H18">
            <v>23.313284069000506</v>
          </cell>
          <cell r="I18">
            <v>45.463969000507355</v>
          </cell>
          <cell r="J18">
            <v>36746</v>
          </cell>
          <cell r="K18" t="str">
            <v>XD Corporate Support</v>
          </cell>
          <cell r="L18" t="str">
            <v>X0007</v>
          </cell>
          <cell r="M18" t="str">
            <v>XD Chief Supt - Head Audit &amp; Review</v>
          </cell>
        </row>
        <row r="19">
          <cell r="B19">
            <v>751</v>
          </cell>
          <cell r="C19" t="str">
            <v>Rice</v>
          </cell>
          <cell r="D19" t="str">
            <v>Patrick</v>
          </cell>
          <cell r="E19" t="str">
            <v>Ch Supt</v>
          </cell>
          <cell r="F19" t="str">
            <v>17-SEP-1978</v>
          </cell>
          <cell r="G19">
            <v>21592</v>
          </cell>
          <cell r="H19">
            <v>28.321503247082699</v>
          </cell>
          <cell r="I19">
            <v>47.93246215119229</v>
          </cell>
          <cell r="J19">
            <v>30956</v>
          </cell>
          <cell r="K19" t="str">
            <v>XD Corporate Support</v>
          </cell>
          <cell r="L19" t="str">
            <v>X0007</v>
          </cell>
          <cell r="M19" t="str">
            <v>XD Chief Supt - Head Audit &amp; Review</v>
          </cell>
        </row>
        <row r="20">
          <cell r="B20">
            <v>870</v>
          </cell>
          <cell r="C20" t="str">
            <v>Thwaites</v>
          </cell>
          <cell r="D20" t="str">
            <v>Michael</v>
          </cell>
          <cell r="E20" t="str">
            <v>Ch Supt</v>
          </cell>
          <cell r="F20" t="str">
            <v>19-MAR-1979</v>
          </cell>
          <cell r="G20">
            <v>20540</v>
          </cell>
          <cell r="H20">
            <v>27.820133384068999</v>
          </cell>
          <cell r="I20">
            <v>50.814653932014203</v>
          </cell>
          <cell r="J20">
            <v>28933</v>
          </cell>
          <cell r="K20" t="str">
            <v>TD Mobile Support Division</v>
          </cell>
          <cell r="L20" t="str">
            <v>T0002</v>
          </cell>
          <cell r="M20" t="str">
            <v>TD Chief Superintendent</v>
          </cell>
        </row>
        <row r="21">
          <cell r="B21">
            <v>1583</v>
          </cell>
          <cell r="C21" t="str">
            <v>Bottrill</v>
          </cell>
          <cell r="D21" t="str">
            <v>Stephen</v>
          </cell>
          <cell r="E21" t="str">
            <v>Supt</v>
          </cell>
          <cell r="F21" t="str">
            <v>23-JUN-1975</v>
          </cell>
          <cell r="G21">
            <v>20496</v>
          </cell>
          <cell r="H21">
            <v>31.55985941146626</v>
          </cell>
          <cell r="I21">
            <v>50.935201877219683</v>
          </cell>
          <cell r="J21">
            <v>27568</v>
          </cell>
          <cell r="K21" t="str">
            <v>MD Criminal Justice Dept</v>
          </cell>
          <cell r="L21" t="str">
            <v>M0066</v>
          </cell>
          <cell r="M21" t="str">
            <v>MD Supt - Custody Project FDB</v>
          </cell>
        </row>
        <row r="22">
          <cell r="B22">
            <v>1590</v>
          </cell>
          <cell r="C22" t="str">
            <v>Caton</v>
          </cell>
          <cell r="D22" t="str">
            <v>Glenn</v>
          </cell>
          <cell r="E22" t="str">
            <v>Supt</v>
          </cell>
          <cell r="F22" t="str">
            <v>18-MAY-1981</v>
          </cell>
          <cell r="G22">
            <v>22936</v>
          </cell>
          <cell r="H22">
            <v>25.653010096397768</v>
          </cell>
          <cell r="I22">
            <v>44.250270370370373</v>
          </cell>
          <cell r="J22">
            <v>29724</v>
          </cell>
          <cell r="K22" t="str">
            <v>BD Basildon Division</v>
          </cell>
          <cell r="L22" t="str">
            <v>B0061</v>
          </cell>
          <cell r="M22" t="str">
            <v>BD Supt - Basildon Operations</v>
          </cell>
        </row>
        <row r="23">
          <cell r="B23">
            <v>3246</v>
          </cell>
          <cell r="C23" t="str">
            <v>Dunn</v>
          </cell>
          <cell r="D23" t="str">
            <v>Michelle</v>
          </cell>
          <cell r="E23" t="str">
            <v>Supt</v>
          </cell>
          <cell r="F23" t="str">
            <v>10-SEP-1991</v>
          </cell>
          <cell r="G23">
            <v>23943</v>
          </cell>
          <cell r="H23">
            <v>15.332462151192287</v>
          </cell>
          <cell r="I23">
            <v>41.491366260781327</v>
          </cell>
          <cell r="J23">
            <v>33616</v>
          </cell>
          <cell r="K23" t="str">
            <v>KD Stansted Division</v>
          </cell>
          <cell r="L23" t="str">
            <v>K0003</v>
          </cell>
          <cell r="M23" t="str">
            <v>KD Superintendent</v>
          </cell>
        </row>
        <row r="24">
          <cell r="B24">
            <v>3510</v>
          </cell>
          <cell r="C24" t="str">
            <v>Graysmark</v>
          </cell>
          <cell r="D24" t="str">
            <v>Steven</v>
          </cell>
          <cell r="E24" t="str">
            <v>Supt</v>
          </cell>
          <cell r="F24" t="str">
            <v>13-NOV-1980</v>
          </cell>
          <cell r="G24">
            <v>22099</v>
          </cell>
          <cell r="H24">
            <v>26.162599137493658</v>
          </cell>
          <cell r="I24">
            <v>46.543421055301877</v>
          </cell>
          <cell r="J24">
            <v>38213</v>
          </cell>
          <cell r="K24" t="str">
            <v>GD Harlow Division</v>
          </cell>
          <cell r="L24" t="str">
            <v>G0002</v>
          </cell>
          <cell r="M24" t="str">
            <v>GD Dep Div Commander Superintendent</v>
          </cell>
        </row>
        <row r="25">
          <cell r="B25">
            <v>3296</v>
          </cell>
          <cell r="C25" t="str">
            <v>Jefferson</v>
          </cell>
          <cell r="D25" t="str">
            <v>Janet</v>
          </cell>
          <cell r="E25" t="str">
            <v>Supt</v>
          </cell>
          <cell r="F25" t="str">
            <v>18-MAR-1985</v>
          </cell>
          <cell r="G25">
            <v>23948</v>
          </cell>
          <cell r="H25">
            <v>21.817393658041603</v>
          </cell>
          <cell r="I25">
            <v>41.477667630644341</v>
          </cell>
          <cell r="J25">
            <v>32909</v>
          </cell>
          <cell r="K25" t="str">
            <v>VD Personnel &amp; Training Dept</v>
          </cell>
          <cell r="L25" t="str">
            <v>V0147</v>
          </cell>
          <cell r="M25" t="str">
            <v>VD Superintendent - Resourcing</v>
          </cell>
        </row>
        <row r="26">
          <cell r="B26">
            <v>442</v>
          </cell>
          <cell r="C26" t="str">
            <v>O'Malley</v>
          </cell>
          <cell r="D26" t="str">
            <v>Carl</v>
          </cell>
          <cell r="E26" t="str">
            <v>Supt</v>
          </cell>
          <cell r="F26" t="str">
            <v>18-SEP-1989</v>
          </cell>
          <cell r="G26">
            <v>25029</v>
          </cell>
          <cell r="H26">
            <v>17.31054434297311</v>
          </cell>
          <cell r="I26">
            <v>38.516023795027905</v>
          </cell>
          <cell r="J26">
            <v>32769</v>
          </cell>
          <cell r="K26" t="str">
            <v>ED Colchester Division</v>
          </cell>
          <cell r="L26" t="str">
            <v>E0087</v>
          </cell>
          <cell r="M26" t="str">
            <v>ED Superintendent</v>
          </cell>
        </row>
        <row r="27">
          <cell r="B27">
            <v>817</v>
          </cell>
          <cell r="C27" t="str">
            <v>Stopher</v>
          </cell>
          <cell r="D27" t="str">
            <v>Jeremy</v>
          </cell>
          <cell r="E27" t="str">
            <v>Supt</v>
          </cell>
          <cell r="F27" t="str">
            <v>11-NOV-1981</v>
          </cell>
          <cell r="G27">
            <v>22938</v>
          </cell>
          <cell r="H27">
            <v>25.16807858954845</v>
          </cell>
          <cell r="I27">
            <v>44.244790918315573</v>
          </cell>
          <cell r="J27">
            <v>31096</v>
          </cell>
          <cell r="K27" t="str">
            <v>GD Harlow Division</v>
          </cell>
          <cell r="L27" t="str">
            <v>G0002</v>
          </cell>
          <cell r="M27" t="str">
            <v>GD Dep Div Commander Superintendent</v>
          </cell>
        </row>
        <row r="28">
          <cell r="B28">
            <v>1272</v>
          </cell>
          <cell r="C28" t="str">
            <v>Tutton</v>
          </cell>
          <cell r="D28" t="str">
            <v>Stephen</v>
          </cell>
          <cell r="E28" t="str">
            <v>Supt</v>
          </cell>
          <cell r="F28" t="str">
            <v>04-MAY-1976</v>
          </cell>
          <cell r="G28">
            <v>20577</v>
          </cell>
          <cell r="H28">
            <v>30.694105986808726</v>
          </cell>
          <cell r="I28">
            <v>50.713284069000508</v>
          </cell>
          <cell r="J28">
            <v>29222</v>
          </cell>
          <cell r="K28" t="str">
            <v>FD Thurrock Division</v>
          </cell>
          <cell r="L28" t="str">
            <v>F0004</v>
          </cell>
          <cell r="M28" t="str">
            <v>FD Command Team Superintendent</v>
          </cell>
        </row>
        <row r="29">
          <cell r="B29">
            <v>3251</v>
          </cell>
          <cell r="C29" t="str">
            <v>Williams</v>
          </cell>
          <cell r="D29" t="str">
            <v>Gwynneth</v>
          </cell>
          <cell r="E29" t="str">
            <v>Supt</v>
          </cell>
          <cell r="F29" t="str">
            <v>01-SEP-1981</v>
          </cell>
          <cell r="G29">
            <v>22017</v>
          </cell>
          <cell r="H29">
            <v>25.362599137493657</v>
          </cell>
          <cell r="I29">
            <v>46.768078589548452</v>
          </cell>
          <cell r="J29">
            <v>29830</v>
          </cell>
          <cell r="K29" t="str">
            <v>WD Force Information Room</v>
          </cell>
          <cell r="L29" t="str">
            <v>W0006</v>
          </cell>
          <cell r="M29" t="str">
            <v>WD Superintendent</v>
          </cell>
        </row>
        <row r="30">
          <cell r="B30">
            <v>1924</v>
          </cell>
          <cell r="C30" t="str">
            <v>Dinsdale</v>
          </cell>
          <cell r="D30" t="str">
            <v>Simon</v>
          </cell>
          <cell r="E30" t="str">
            <v>Det Supt</v>
          </cell>
          <cell r="F30" t="str">
            <v>14-APR-1980</v>
          </cell>
          <cell r="G30">
            <v>19499</v>
          </cell>
          <cell r="H30">
            <v>26.746160781329273</v>
          </cell>
          <cell r="I30">
            <v>53.66670872653475</v>
          </cell>
          <cell r="J30">
            <v>29325</v>
          </cell>
          <cell r="K30" t="str">
            <v>ND Crime Division</v>
          </cell>
          <cell r="L30" t="str">
            <v>N0153</v>
          </cell>
          <cell r="M30" t="str">
            <v>ND D Supt SIO Rayleigh</v>
          </cell>
        </row>
        <row r="31">
          <cell r="B31">
            <v>70746</v>
          </cell>
          <cell r="C31" t="str">
            <v>Garnish</v>
          </cell>
          <cell r="D31" t="str">
            <v>Keith</v>
          </cell>
          <cell r="E31" t="str">
            <v>Det Supt</v>
          </cell>
          <cell r="F31" t="str">
            <v>21-MAR-1983</v>
          </cell>
          <cell r="G31">
            <v>22721</v>
          </cell>
          <cell r="H31">
            <v>23.81191420598681</v>
          </cell>
          <cell r="I31">
            <v>44.839311466260781</v>
          </cell>
          <cell r="J31">
            <v>38768</v>
          </cell>
          <cell r="K31" t="str">
            <v>ND Crime Division</v>
          </cell>
          <cell r="L31" t="str">
            <v>N0145</v>
          </cell>
          <cell r="M31" t="str">
            <v>ND D Supt SIO Brentwood</v>
          </cell>
        </row>
        <row r="32">
          <cell r="B32">
            <v>146</v>
          </cell>
          <cell r="C32" t="str">
            <v>Macey</v>
          </cell>
          <cell r="D32" t="str">
            <v>Kevin</v>
          </cell>
          <cell r="E32" t="str">
            <v>Det Supt</v>
          </cell>
          <cell r="F32" t="str">
            <v>21-JUN-1976</v>
          </cell>
          <cell r="G32">
            <v>20966</v>
          </cell>
          <cell r="H32">
            <v>30.562599137493656</v>
          </cell>
          <cell r="I32">
            <v>49.647530644342972</v>
          </cell>
          <cell r="J32">
            <v>27932</v>
          </cell>
          <cell r="K32" t="str">
            <v>ND Crime Division</v>
          </cell>
          <cell r="L32" t="str">
            <v>N0145</v>
          </cell>
          <cell r="M32" t="str">
            <v>ND D Supt SIO Brentwood</v>
          </cell>
        </row>
        <row r="33">
          <cell r="B33">
            <v>966</v>
          </cell>
          <cell r="C33" t="str">
            <v>Newcomb</v>
          </cell>
          <cell r="D33" t="str">
            <v>Timothy</v>
          </cell>
          <cell r="E33" t="str">
            <v>Det Supt</v>
          </cell>
          <cell r="F33" t="str">
            <v>03-JAN-1984</v>
          </cell>
          <cell r="G33">
            <v>23554</v>
          </cell>
          <cell r="H33">
            <v>23.022873110096398</v>
          </cell>
          <cell r="I33">
            <v>42.557119685438863</v>
          </cell>
          <cell r="J33">
            <v>30684</v>
          </cell>
          <cell r="K33" t="str">
            <v>ND Crime Division</v>
          </cell>
          <cell r="L33" t="str">
            <v>N0024</v>
          </cell>
          <cell r="M33" t="str">
            <v>ND DSUPT-Dir Intel &amp; Volume Crime</v>
          </cell>
        </row>
        <row r="34">
          <cell r="B34">
            <v>2514</v>
          </cell>
          <cell r="C34" t="str">
            <v>Steele</v>
          </cell>
          <cell r="D34" t="str">
            <v>Colin</v>
          </cell>
          <cell r="E34" t="str">
            <v>Det Supt</v>
          </cell>
          <cell r="F34" t="str">
            <v>04-JUL-1990</v>
          </cell>
          <cell r="G34">
            <v>23493</v>
          </cell>
          <cell r="H34">
            <v>16.518763521055302</v>
          </cell>
          <cell r="I34">
            <v>42.724242973110094</v>
          </cell>
          <cell r="J34">
            <v>33217</v>
          </cell>
          <cell r="K34" t="str">
            <v>ND Crime Division</v>
          </cell>
          <cell r="L34" t="str">
            <v>N0149</v>
          </cell>
          <cell r="M34" t="str">
            <v>ND D Supt-SIO Stanway</v>
          </cell>
        </row>
        <row r="35">
          <cell r="B35">
            <v>1948</v>
          </cell>
          <cell r="C35" t="str">
            <v>Tucker</v>
          </cell>
          <cell r="D35" t="str">
            <v>Philip</v>
          </cell>
          <cell r="E35" t="str">
            <v>Det Supt</v>
          </cell>
          <cell r="F35" t="str">
            <v>19-MAY-1980</v>
          </cell>
          <cell r="G35">
            <v>22434</v>
          </cell>
          <cell r="H35">
            <v>26.650270370370368</v>
          </cell>
          <cell r="I35">
            <v>45.625612836123793</v>
          </cell>
          <cell r="J35">
            <v>29360</v>
          </cell>
          <cell r="K35" t="str">
            <v>SD Secondments</v>
          </cell>
          <cell r="L35" t="str">
            <v>S0020</v>
          </cell>
          <cell r="M35" t="str">
            <v>SD Superintendent - NCIS Europol</v>
          </cell>
        </row>
        <row r="36">
          <cell r="B36">
            <v>2426</v>
          </cell>
          <cell r="C36" t="str">
            <v>Wilson</v>
          </cell>
          <cell r="D36" t="str">
            <v>Gareth</v>
          </cell>
          <cell r="E36" t="str">
            <v>Det Supt</v>
          </cell>
          <cell r="F36" t="str">
            <v>10-APR-1989</v>
          </cell>
          <cell r="G36">
            <v>25627</v>
          </cell>
          <cell r="H36">
            <v>17.751640233384069</v>
          </cell>
          <cell r="I36">
            <v>36.877667630644339</v>
          </cell>
          <cell r="J36">
            <v>32608</v>
          </cell>
          <cell r="K36" t="str">
            <v>XD Corporate Support</v>
          </cell>
          <cell r="L36" t="str">
            <v>X0059</v>
          </cell>
          <cell r="M36" t="str">
            <v>XD Det Supt - Crime Review Officer</v>
          </cell>
        </row>
        <row r="37">
          <cell r="B37">
            <v>1187</v>
          </cell>
          <cell r="C37" t="str">
            <v>Smith</v>
          </cell>
          <cell r="D37" t="str">
            <v>Michael</v>
          </cell>
          <cell r="E37" t="str">
            <v>T/Supt</v>
          </cell>
          <cell r="F37" t="str">
            <v>21-JUN-1976</v>
          </cell>
          <cell r="G37">
            <v>21182</v>
          </cell>
          <cell r="H37">
            <v>30.562599137493656</v>
          </cell>
          <cell r="I37">
            <v>49.055749822425163</v>
          </cell>
          <cell r="J37">
            <v>27932</v>
          </cell>
          <cell r="K37" t="str">
            <v>SD Secondments</v>
          </cell>
          <cell r="L37" t="str">
            <v>S0072</v>
          </cell>
          <cell r="M37" t="str">
            <v>SD Supt - PITO</v>
          </cell>
        </row>
        <row r="38">
          <cell r="B38">
            <v>890</v>
          </cell>
          <cell r="C38" t="str">
            <v>Stokes</v>
          </cell>
          <cell r="D38" t="str">
            <v>Timothy</v>
          </cell>
          <cell r="E38" t="str">
            <v>T/Supt</v>
          </cell>
          <cell r="F38" t="str">
            <v>04-OCT-1982</v>
          </cell>
          <cell r="G38">
            <v>21253</v>
          </cell>
          <cell r="H38">
            <v>24.272188178589548</v>
          </cell>
          <cell r="I38">
            <v>48.86122927447996</v>
          </cell>
          <cell r="J38">
            <v>30228</v>
          </cell>
          <cell r="K38" t="str">
            <v>AD Braintree Division</v>
          </cell>
          <cell r="L38" t="str">
            <v>A0147</v>
          </cell>
          <cell r="M38" t="str">
            <v>AD Superintendent - Braintree</v>
          </cell>
        </row>
        <row r="39">
          <cell r="B39">
            <v>1951</v>
          </cell>
          <cell r="C39" t="str">
            <v>Everett</v>
          </cell>
          <cell r="D39" t="str">
            <v>Paul</v>
          </cell>
          <cell r="E39" t="str">
            <v>T/Det Supt</v>
          </cell>
          <cell r="F39" t="str">
            <v>19-MAY-1980</v>
          </cell>
          <cell r="G39">
            <v>22577</v>
          </cell>
          <cell r="H39">
            <v>26.650270370370368</v>
          </cell>
          <cell r="I39">
            <v>45.233832014205987</v>
          </cell>
          <cell r="J39">
            <v>29360</v>
          </cell>
          <cell r="K39" t="str">
            <v>ND Crime Division</v>
          </cell>
          <cell r="L39" t="str">
            <v>N0290</v>
          </cell>
          <cell r="M39" t="str">
            <v>ND Supt SB HQ</v>
          </cell>
        </row>
        <row r="40">
          <cell r="B40">
            <v>68</v>
          </cell>
          <cell r="C40" t="str">
            <v>Wills</v>
          </cell>
          <cell r="D40" t="str">
            <v>Timothy</v>
          </cell>
          <cell r="E40" t="str">
            <v>T/Det Supt</v>
          </cell>
          <cell r="F40" t="str">
            <v>01-JUN-1982</v>
          </cell>
          <cell r="G40">
            <v>23251</v>
          </cell>
          <cell r="H40">
            <v>24.614653932014207</v>
          </cell>
          <cell r="I40">
            <v>43.387256671740232</v>
          </cell>
          <cell r="J40">
            <v>31559</v>
          </cell>
          <cell r="K40" t="str">
            <v>ND Crime Division</v>
          </cell>
          <cell r="L40" t="str">
            <v>N0141</v>
          </cell>
          <cell r="M40" t="str">
            <v>ND D Supt SIO Harlow</v>
          </cell>
        </row>
        <row r="41">
          <cell r="B41">
            <v>2432</v>
          </cell>
          <cell r="C41" t="str">
            <v>Ashton</v>
          </cell>
          <cell r="D41" t="str">
            <v>Stuart</v>
          </cell>
          <cell r="E41" t="str">
            <v>Ch Insp</v>
          </cell>
          <cell r="F41" t="str">
            <v>03-DEC-1984</v>
          </cell>
          <cell r="G41">
            <v>23477</v>
          </cell>
          <cell r="H41">
            <v>22.105064890918314</v>
          </cell>
          <cell r="I41">
            <v>42.768078589548452</v>
          </cell>
          <cell r="J41">
            <v>35527</v>
          </cell>
          <cell r="K41" t="str">
            <v>GD Harlow Division</v>
          </cell>
          <cell r="L41" t="str">
            <v>G0001</v>
          </cell>
          <cell r="M41" t="str">
            <v>GD Chief Ins Ops &amp; Support - Harlow</v>
          </cell>
        </row>
        <row r="42">
          <cell r="B42">
            <v>1913</v>
          </cell>
          <cell r="C42" t="str">
            <v>Bailey</v>
          </cell>
          <cell r="D42" t="str">
            <v>Kevin</v>
          </cell>
          <cell r="E42" t="str">
            <v>Ch Insp</v>
          </cell>
          <cell r="F42" t="str">
            <v>08-OCT-1979</v>
          </cell>
          <cell r="G42">
            <v>22068</v>
          </cell>
          <cell r="H42">
            <v>27.263969000507355</v>
          </cell>
          <cell r="I42">
            <v>46.628352562151193</v>
          </cell>
          <cell r="J42">
            <v>29136</v>
          </cell>
          <cell r="K42" t="str">
            <v>TD Mobile Support Division</v>
          </cell>
          <cell r="L42" t="str">
            <v>T0003</v>
          </cell>
          <cell r="M42" t="str">
            <v>TD Chief Inspector MSD</v>
          </cell>
        </row>
        <row r="43">
          <cell r="B43">
            <v>1026</v>
          </cell>
          <cell r="C43" t="str">
            <v>Carey</v>
          </cell>
          <cell r="D43" t="str">
            <v>Graham</v>
          </cell>
          <cell r="E43" t="str">
            <v>Ch Insp</v>
          </cell>
          <cell r="F43" t="str">
            <v>02-FEB-1976</v>
          </cell>
          <cell r="G43">
            <v>20937</v>
          </cell>
          <cell r="H43">
            <v>30.946160781329272</v>
          </cell>
          <cell r="I43">
            <v>49.726982699137494</v>
          </cell>
          <cell r="J43">
            <v>27792</v>
          </cell>
          <cell r="K43" t="str">
            <v>BD Basildon Division</v>
          </cell>
          <cell r="L43" t="str">
            <v>B0047</v>
          </cell>
          <cell r="M43" t="str">
            <v>BD C/Inspector - Basildon CID</v>
          </cell>
        </row>
        <row r="44">
          <cell r="B44">
            <v>374</v>
          </cell>
          <cell r="C44" t="str">
            <v>Coombs</v>
          </cell>
          <cell r="D44" t="str">
            <v>Adrian</v>
          </cell>
          <cell r="E44" t="str">
            <v>Ch Insp</v>
          </cell>
          <cell r="F44" t="str">
            <v>26-MAR-1990</v>
          </cell>
          <cell r="G44">
            <v>24440</v>
          </cell>
          <cell r="H44">
            <v>16.792736123795027</v>
          </cell>
          <cell r="I44">
            <v>40.129722425164893</v>
          </cell>
          <cell r="J44">
            <v>32958</v>
          </cell>
          <cell r="K44" t="str">
            <v>XD Corporate Support</v>
          </cell>
          <cell r="L44" t="str">
            <v>X0018</v>
          </cell>
          <cell r="M44" t="str">
            <v>XD Chief Insp Programme Coordinator</v>
          </cell>
        </row>
        <row r="45">
          <cell r="B45">
            <v>1848</v>
          </cell>
          <cell r="C45" t="str">
            <v>Cotgrove</v>
          </cell>
          <cell r="D45" t="str">
            <v>Alan</v>
          </cell>
          <cell r="E45" t="str">
            <v>Ch Insp</v>
          </cell>
          <cell r="F45" t="str">
            <v>04-FEB-1980</v>
          </cell>
          <cell r="G45">
            <v>20659</v>
          </cell>
          <cell r="H45">
            <v>26.937941603247083</v>
          </cell>
          <cell r="I45">
            <v>50.488626534753934</v>
          </cell>
          <cell r="J45">
            <v>29255</v>
          </cell>
          <cell r="K45" t="str">
            <v>BD Basildon Division</v>
          </cell>
          <cell r="L45" t="str">
            <v>B0016</v>
          </cell>
          <cell r="M45" t="str">
            <v>BD C/Inspector - Basildon Support</v>
          </cell>
        </row>
        <row r="46">
          <cell r="B46">
            <v>1001</v>
          </cell>
          <cell r="C46" t="str">
            <v>Culligan</v>
          </cell>
          <cell r="D46" t="str">
            <v>Peter</v>
          </cell>
          <cell r="E46" t="str">
            <v>Ch Insp</v>
          </cell>
          <cell r="F46" t="str">
            <v>08-MAR-1976</v>
          </cell>
          <cell r="G46">
            <v>20009</v>
          </cell>
          <cell r="H46">
            <v>30.850270370370371</v>
          </cell>
          <cell r="I46">
            <v>52.269448452562152</v>
          </cell>
          <cell r="J46">
            <v>27827</v>
          </cell>
          <cell r="K46" t="str">
            <v>TD Mobile Support Division</v>
          </cell>
          <cell r="L46" t="str">
            <v>T0016</v>
          </cell>
          <cell r="M46" t="str">
            <v>TD Chief Inspector Op Planning</v>
          </cell>
        </row>
        <row r="47">
          <cell r="B47">
            <v>1030</v>
          </cell>
          <cell r="C47" t="str">
            <v>Diment</v>
          </cell>
          <cell r="D47" t="str">
            <v>Thomas</v>
          </cell>
          <cell r="E47" t="str">
            <v>Ch Insp</v>
          </cell>
          <cell r="F47" t="str">
            <v>02-JAN-1980</v>
          </cell>
          <cell r="G47">
            <v>20836</v>
          </cell>
          <cell r="H47">
            <v>27.028352562151191</v>
          </cell>
          <cell r="I47">
            <v>50.00369502790462</v>
          </cell>
          <cell r="J47">
            <v>29222</v>
          </cell>
          <cell r="K47" t="str">
            <v>TD Mobile Support Division</v>
          </cell>
          <cell r="L47" t="str">
            <v>T0003</v>
          </cell>
          <cell r="M47" t="str">
            <v>TD Chief Inspector MSD</v>
          </cell>
        </row>
        <row r="48">
          <cell r="B48">
            <v>821</v>
          </cell>
          <cell r="C48" t="str">
            <v>Dodman</v>
          </cell>
          <cell r="D48" t="str">
            <v>Jonathan</v>
          </cell>
          <cell r="E48" t="str">
            <v>Ch Insp</v>
          </cell>
          <cell r="F48" t="str">
            <v>05-SEP-1988</v>
          </cell>
          <cell r="G48">
            <v>24522</v>
          </cell>
          <cell r="H48">
            <v>18.346160781329274</v>
          </cell>
          <cell r="I48">
            <v>39.905064890918318</v>
          </cell>
          <cell r="J48">
            <v>32391</v>
          </cell>
          <cell r="K48" t="str">
            <v>TD Mobile Support Division</v>
          </cell>
          <cell r="L48" t="str">
            <v>T0003</v>
          </cell>
          <cell r="M48" t="str">
            <v>TD Chief Inspector MSD</v>
          </cell>
        </row>
        <row r="49">
          <cell r="B49">
            <v>2383</v>
          </cell>
          <cell r="C49" t="str">
            <v>Gooden</v>
          </cell>
          <cell r="D49" t="str">
            <v>Alan</v>
          </cell>
          <cell r="E49" t="str">
            <v>Ch Insp</v>
          </cell>
          <cell r="F49" t="str">
            <v>11-MAY-1987</v>
          </cell>
          <cell r="G49">
            <v>24666</v>
          </cell>
          <cell r="H49">
            <v>19.66944845256215</v>
          </cell>
          <cell r="I49">
            <v>39.510544342973112</v>
          </cell>
          <cell r="J49">
            <v>31908</v>
          </cell>
          <cell r="K49" t="str">
            <v>7 Prof Standards Dept</v>
          </cell>
          <cell r="L49" t="str">
            <v>70011</v>
          </cell>
          <cell r="M49" t="str">
            <v>7 Support Manager Prof Stds</v>
          </cell>
        </row>
        <row r="50">
          <cell r="B50">
            <v>3262</v>
          </cell>
          <cell r="C50" t="str">
            <v>Harrison</v>
          </cell>
          <cell r="D50" t="str">
            <v>Janice</v>
          </cell>
          <cell r="E50" t="str">
            <v>Ch Insp</v>
          </cell>
          <cell r="F50" t="str">
            <v>19-DEC-1984</v>
          </cell>
          <cell r="G50">
            <v>22371</v>
          </cell>
          <cell r="H50">
            <v>22.06122927447996</v>
          </cell>
          <cell r="I50">
            <v>45.798215575849824</v>
          </cell>
          <cell r="J50">
            <v>31035</v>
          </cell>
          <cell r="K50" t="str">
            <v>FD Thurrock Division</v>
          </cell>
          <cell r="L50" t="str">
            <v>F0003</v>
          </cell>
          <cell r="M50" t="str">
            <v>FD Command Team Ch Inspectors</v>
          </cell>
        </row>
        <row r="51">
          <cell r="B51">
            <v>3190</v>
          </cell>
          <cell r="C51" t="str">
            <v>Hawkings</v>
          </cell>
          <cell r="D51" t="str">
            <v>Tracy</v>
          </cell>
          <cell r="E51" t="str">
            <v>Ch Insp</v>
          </cell>
          <cell r="F51" t="str">
            <v>27-JUL-1985</v>
          </cell>
          <cell r="G51">
            <v>22651</v>
          </cell>
          <cell r="H51">
            <v>21.458489548452562</v>
          </cell>
          <cell r="I51">
            <v>45.031092288178591</v>
          </cell>
          <cell r="J51">
            <v>32027</v>
          </cell>
          <cell r="K51" t="str">
            <v>JD Rayleigh Division</v>
          </cell>
          <cell r="L51" t="str">
            <v>J0001</v>
          </cell>
          <cell r="M51" t="str">
            <v>JD Chief Inspector - Operations</v>
          </cell>
        </row>
        <row r="52">
          <cell r="B52">
            <v>1484</v>
          </cell>
          <cell r="C52" t="str">
            <v>Hill</v>
          </cell>
          <cell r="D52" t="str">
            <v>Jonathan</v>
          </cell>
          <cell r="E52" t="str">
            <v>Ch Insp</v>
          </cell>
          <cell r="F52" t="str">
            <v>10-MAR-1980</v>
          </cell>
          <cell r="G52">
            <v>21345</v>
          </cell>
          <cell r="H52">
            <v>26.842051192288178</v>
          </cell>
          <cell r="I52">
            <v>48.609174479959414</v>
          </cell>
          <cell r="J52">
            <v>29290</v>
          </cell>
          <cell r="K52" t="str">
            <v>GD Harlow Division</v>
          </cell>
          <cell r="L52" t="str">
            <v>G0001</v>
          </cell>
          <cell r="M52" t="str">
            <v>GD Chief Ins Ops &amp; Support - Harlow</v>
          </cell>
        </row>
        <row r="53">
          <cell r="B53">
            <v>562</v>
          </cell>
          <cell r="C53" t="str">
            <v>Hood</v>
          </cell>
          <cell r="D53" t="str">
            <v>Peter</v>
          </cell>
          <cell r="E53" t="str">
            <v>Ch Insp</v>
          </cell>
          <cell r="F53" t="str">
            <v>03-JAN-1978</v>
          </cell>
          <cell r="G53">
            <v>21618</v>
          </cell>
          <cell r="H53">
            <v>29.025612836123795</v>
          </cell>
          <cell r="I53">
            <v>47.86122927447996</v>
          </cell>
          <cell r="J53">
            <v>28493</v>
          </cell>
          <cell r="K53" t="str">
            <v>7 Prof Standards Dept</v>
          </cell>
          <cell r="L53" t="str">
            <v>70011</v>
          </cell>
          <cell r="M53" t="str">
            <v>7 Support Manager Prof Stds</v>
          </cell>
        </row>
        <row r="54">
          <cell r="B54">
            <v>203</v>
          </cell>
          <cell r="C54" t="str">
            <v>Johnson</v>
          </cell>
          <cell r="D54" t="str">
            <v>Stephen</v>
          </cell>
          <cell r="E54" t="str">
            <v>Ch Insp</v>
          </cell>
          <cell r="F54" t="str">
            <v>17-SEP-1990</v>
          </cell>
          <cell r="G54">
            <v>26089</v>
          </cell>
          <cell r="H54">
            <v>16.313284069000506</v>
          </cell>
          <cell r="I54">
            <v>35.611914205986807</v>
          </cell>
          <cell r="J54">
            <v>33133</v>
          </cell>
          <cell r="K54" t="str">
            <v>ED Colchester Division</v>
          </cell>
          <cell r="L54" t="str">
            <v>E0001</v>
          </cell>
          <cell r="M54" t="str">
            <v>ED C/Insp - Colchester</v>
          </cell>
        </row>
        <row r="55">
          <cell r="B55">
            <v>1692</v>
          </cell>
          <cell r="C55" t="str">
            <v>King</v>
          </cell>
          <cell r="D55" t="str">
            <v>David</v>
          </cell>
          <cell r="E55" t="str">
            <v>Ch Insp</v>
          </cell>
          <cell r="F55" t="str">
            <v>26-JUL-1976</v>
          </cell>
          <cell r="G55">
            <v>21017</v>
          </cell>
          <cell r="H55">
            <v>30.466708726534755</v>
          </cell>
          <cell r="I55">
            <v>49.507804616945712</v>
          </cell>
          <cell r="J55">
            <v>27967</v>
          </cell>
          <cell r="K55" t="str">
            <v>ND Crime Division</v>
          </cell>
          <cell r="L55" t="str">
            <v>N0105</v>
          </cell>
          <cell r="M55" t="str">
            <v>ND Chief Inspector Community Safety</v>
          </cell>
        </row>
        <row r="56">
          <cell r="B56">
            <v>1144</v>
          </cell>
          <cell r="C56" t="str">
            <v>Lee</v>
          </cell>
          <cell r="D56" t="str">
            <v>Nicholas</v>
          </cell>
          <cell r="E56" t="str">
            <v>Ch Insp</v>
          </cell>
          <cell r="F56" t="str">
            <v>18-JUL-1988</v>
          </cell>
          <cell r="G56">
            <v>25370</v>
          </cell>
          <cell r="H56">
            <v>18.480407356671741</v>
          </cell>
          <cell r="I56">
            <v>37.581777219685435</v>
          </cell>
          <cell r="J56">
            <v>32342</v>
          </cell>
          <cell r="K56" t="str">
            <v>LD IT Department</v>
          </cell>
          <cell r="L56" t="str">
            <v>L0043</v>
          </cell>
          <cell r="M56" t="str">
            <v>LD IT Manager (Development Prog)</v>
          </cell>
        </row>
        <row r="57">
          <cell r="B57">
            <v>1040</v>
          </cell>
          <cell r="C57" t="str">
            <v>Mcgarrigle</v>
          </cell>
          <cell r="D57" t="str">
            <v>Craig</v>
          </cell>
          <cell r="E57" t="str">
            <v>Ch Insp</v>
          </cell>
          <cell r="F57" t="str">
            <v>03-OCT-1977</v>
          </cell>
          <cell r="G57">
            <v>21551</v>
          </cell>
          <cell r="H57">
            <v>29.277667630644341</v>
          </cell>
          <cell r="I57">
            <v>48.044790918315577</v>
          </cell>
          <cell r="J57">
            <v>28401</v>
          </cell>
          <cell r="K57" t="str">
            <v>CD Chelmsford Division</v>
          </cell>
          <cell r="L57" t="str">
            <v>C0044</v>
          </cell>
          <cell r="M57" t="str">
            <v>CD C/Insp - Operations CD</v>
          </cell>
        </row>
        <row r="58">
          <cell r="B58">
            <v>3243</v>
          </cell>
          <cell r="C58" t="str">
            <v>Noble</v>
          </cell>
          <cell r="D58" t="str">
            <v>Tina</v>
          </cell>
          <cell r="E58" t="str">
            <v>Ch Insp</v>
          </cell>
          <cell r="F58" t="str">
            <v>23-JUL-1984</v>
          </cell>
          <cell r="G58">
            <v>22486</v>
          </cell>
          <cell r="H58">
            <v>22.469448452562151</v>
          </cell>
          <cell r="I58">
            <v>45.483147082699134</v>
          </cell>
          <cell r="J58">
            <v>30886</v>
          </cell>
          <cell r="K58" t="str">
            <v>VD Personnel &amp; Training Dept</v>
          </cell>
          <cell r="L58" t="str">
            <v>V0134</v>
          </cell>
          <cell r="M58" t="str">
            <v>VD C/I - Training Centre Manager</v>
          </cell>
        </row>
        <row r="59">
          <cell r="B59">
            <v>1160</v>
          </cell>
          <cell r="C59" t="str">
            <v>Payne</v>
          </cell>
          <cell r="D59" t="str">
            <v>Antony</v>
          </cell>
          <cell r="E59" t="str">
            <v>Ch Insp</v>
          </cell>
          <cell r="F59" t="str">
            <v>04-OCT-1976</v>
          </cell>
          <cell r="G59">
            <v>21169</v>
          </cell>
          <cell r="H59">
            <v>30.274927904616945</v>
          </cell>
          <cell r="I59">
            <v>49.091366260781328</v>
          </cell>
          <cell r="J59">
            <v>28037</v>
          </cell>
          <cell r="K59" t="str">
            <v>HD Southend Division</v>
          </cell>
          <cell r="L59" t="str">
            <v>H0001</v>
          </cell>
          <cell r="M59" t="str">
            <v>HD C/Insp - Southend Command Team</v>
          </cell>
        </row>
        <row r="60">
          <cell r="B60">
            <v>1129</v>
          </cell>
          <cell r="C60" t="str">
            <v>Rayner</v>
          </cell>
          <cell r="D60" t="str">
            <v>Anthony</v>
          </cell>
          <cell r="E60" t="str">
            <v>Ch Insp</v>
          </cell>
          <cell r="F60" t="str">
            <v>30-JUL-1979</v>
          </cell>
          <cell r="G60">
            <v>21147</v>
          </cell>
          <cell r="H60">
            <v>27.455749822425165</v>
          </cell>
          <cell r="I60">
            <v>49.151640233384072</v>
          </cell>
          <cell r="J60">
            <v>29066</v>
          </cell>
          <cell r="K60" t="str">
            <v>JD Rayleigh Division</v>
          </cell>
          <cell r="L60" t="str">
            <v>J0004</v>
          </cell>
          <cell r="M60" t="str">
            <v>JD Insp - Divisional Support</v>
          </cell>
        </row>
        <row r="61">
          <cell r="B61">
            <v>1666</v>
          </cell>
          <cell r="C61" t="str">
            <v>Robertson</v>
          </cell>
          <cell r="D61" t="str">
            <v>Craig</v>
          </cell>
          <cell r="E61" t="str">
            <v>Ch Insp</v>
          </cell>
          <cell r="F61" t="str">
            <v>22-MAY-1978</v>
          </cell>
          <cell r="G61">
            <v>20876</v>
          </cell>
          <cell r="H61">
            <v>28.644790918315575</v>
          </cell>
          <cell r="I61">
            <v>49.894105986808725</v>
          </cell>
          <cell r="J61">
            <v>28632</v>
          </cell>
          <cell r="K61" t="str">
            <v>CD Chelmsford Division</v>
          </cell>
          <cell r="L61" t="str">
            <v>C0034</v>
          </cell>
          <cell r="M61" t="str">
            <v>CD C/Insp - Support CD</v>
          </cell>
        </row>
        <row r="62">
          <cell r="B62">
            <v>198</v>
          </cell>
          <cell r="C62" t="str">
            <v>Robinson</v>
          </cell>
          <cell r="D62" t="str">
            <v>Stephen</v>
          </cell>
          <cell r="E62" t="str">
            <v>Ch Insp</v>
          </cell>
          <cell r="F62" t="str">
            <v>20-JUL-1987</v>
          </cell>
          <cell r="G62">
            <v>24295</v>
          </cell>
          <cell r="H62">
            <v>19.477667630644341</v>
          </cell>
          <cell r="I62">
            <v>40.526982699137491</v>
          </cell>
          <cell r="J62">
            <v>31978</v>
          </cell>
          <cell r="K62" t="str">
            <v>DD Tendring Division</v>
          </cell>
          <cell r="L62" t="str">
            <v>D0019</v>
          </cell>
          <cell r="M62" t="str">
            <v>DD Support Manager</v>
          </cell>
        </row>
        <row r="63">
          <cell r="B63">
            <v>2355</v>
          </cell>
          <cell r="C63" t="str">
            <v>Schofield</v>
          </cell>
          <cell r="D63" t="str">
            <v>Mark</v>
          </cell>
          <cell r="E63" t="str">
            <v>Ch Insp</v>
          </cell>
          <cell r="F63" t="str">
            <v>16-FEB-1987</v>
          </cell>
          <cell r="G63">
            <v>22955</v>
          </cell>
          <cell r="H63">
            <v>19.899585438863522</v>
          </cell>
          <cell r="I63">
            <v>44.198215575849822</v>
          </cell>
          <cell r="J63">
            <v>31824</v>
          </cell>
          <cell r="K63" t="str">
            <v>AD Braintree Division</v>
          </cell>
          <cell r="L63" t="str">
            <v>A0026</v>
          </cell>
          <cell r="M63" t="str">
            <v>AD C/Insp - Braintree Support</v>
          </cell>
        </row>
        <row r="64">
          <cell r="B64">
            <v>2943</v>
          </cell>
          <cell r="C64" t="str">
            <v>Stubbs</v>
          </cell>
          <cell r="D64" t="str">
            <v>Graham</v>
          </cell>
          <cell r="E64" t="str">
            <v>Ch Insp</v>
          </cell>
          <cell r="F64" t="str">
            <v>10-SEP-1985</v>
          </cell>
          <cell r="G64">
            <v>23605</v>
          </cell>
          <cell r="H64">
            <v>21.335201877219685</v>
          </cell>
          <cell r="I64">
            <v>42.417393658041604</v>
          </cell>
          <cell r="J64">
            <v>37557</v>
          </cell>
          <cell r="K64" t="str">
            <v>AD Braintree Division</v>
          </cell>
          <cell r="L64" t="str">
            <v>A0003</v>
          </cell>
          <cell r="M64" t="str">
            <v>AD C/Insp - Braintree Ops</v>
          </cell>
        </row>
        <row r="65">
          <cell r="B65">
            <v>2293</v>
          </cell>
          <cell r="C65" t="str">
            <v>Williams</v>
          </cell>
          <cell r="D65" t="str">
            <v>Simon</v>
          </cell>
          <cell r="E65" t="str">
            <v>Ch Insp</v>
          </cell>
          <cell r="F65" t="str">
            <v>08-SEP-1986</v>
          </cell>
          <cell r="G65">
            <v>24877</v>
          </cell>
          <cell r="H65">
            <v>20.340681329274478</v>
          </cell>
          <cell r="I65">
            <v>38.93246215119229</v>
          </cell>
          <cell r="J65">
            <v>31663</v>
          </cell>
          <cell r="K65" t="str">
            <v>KD Stansted Division</v>
          </cell>
          <cell r="L65" t="str">
            <v>K0006</v>
          </cell>
          <cell r="M65" t="str">
            <v>KD Chief Inspector</v>
          </cell>
        </row>
        <row r="66">
          <cell r="B66">
            <v>1074</v>
          </cell>
          <cell r="C66" t="str">
            <v>Worron</v>
          </cell>
          <cell r="D66" t="str">
            <v>Stephen</v>
          </cell>
          <cell r="E66" t="str">
            <v>Ch Insp</v>
          </cell>
          <cell r="F66" t="str">
            <v>11-JUL-1994</v>
          </cell>
          <cell r="G66">
            <v>26226</v>
          </cell>
          <cell r="H66">
            <v>12.496845712836123</v>
          </cell>
          <cell r="I66">
            <v>35.23657174023338</v>
          </cell>
          <cell r="J66">
            <v>34526</v>
          </cell>
          <cell r="K66" t="str">
            <v>HD Southend Division</v>
          </cell>
          <cell r="L66" t="str">
            <v>H0001</v>
          </cell>
          <cell r="M66" t="str">
            <v>HD C/Insp - Southend Command Team</v>
          </cell>
        </row>
        <row r="67">
          <cell r="B67">
            <v>2221</v>
          </cell>
          <cell r="C67" t="str">
            <v>Ashford</v>
          </cell>
          <cell r="D67" t="str">
            <v>Gordon</v>
          </cell>
          <cell r="E67" t="str">
            <v>T/Ch Insp</v>
          </cell>
          <cell r="F67" t="str">
            <v>22-JUL-1985</v>
          </cell>
          <cell r="G67">
            <v>23362</v>
          </cell>
          <cell r="H67">
            <v>21.472188178589548</v>
          </cell>
          <cell r="I67">
            <v>43.083147082699135</v>
          </cell>
          <cell r="J67">
            <v>31250</v>
          </cell>
          <cell r="K67" t="str">
            <v>XD Corporate Support</v>
          </cell>
          <cell r="L67" t="str">
            <v>X0055</v>
          </cell>
          <cell r="M67" t="str">
            <v>XD Chief Insp Programme Manager</v>
          </cell>
        </row>
        <row r="68">
          <cell r="B68">
            <v>1271</v>
          </cell>
          <cell r="C68" t="str">
            <v>Quinnell</v>
          </cell>
          <cell r="D68" t="str">
            <v>Piers</v>
          </cell>
          <cell r="E68" t="str">
            <v>T/Ch Insp</v>
          </cell>
          <cell r="F68" t="str">
            <v>18-SEP-1995</v>
          </cell>
          <cell r="G68">
            <v>26710</v>
          </cell>
          <cell r="H68">
            <v>11.307804616945711</v>
          </cell>
          <cell r="I68">
            <v>33.910544342973111</v>
          </cell>
          <cell r="J68">
            <v>34960</v>
          </cell>
          <cell r="K68" t="str">
            <v>GD Harlow Division</v>
          </cell>
          <cell r="L68" t="str">
            <v>G0001</v>
          </cell>
          <cell r="M68" t="str">
            <v>GD Chief Ins Ops &amp; Support - Harlow</v>
          </cell>
        </row>
        <row r="69">
          <cell r="B69">
            <v>2005</v>
          </cell>
          <cell r="C69" t="str">
            <v>Thomas</v>
          </cell>
          <cell r="D69" t="str">
            <v>Richard</v>
          </cell>
          <cell r="E69" t="str">
            <v>T/Ch Insp</v>
          </cell>
          <cell r="F69" t="str">
            <v>16-MAY-1983</v>
          </cell>
          <cell r="G69">
            <v>23696</v>
          </cell>
          <cell r="H69">
            <v>23.658489548452561</v>
          </cell>
          <cell r="I69">
            <v>42.16807858954845</v>
          </cell>
          <cell r="J69">
            <v>30452</v>
          </cell>
          <cell r="K69" t="str">
            <v>HD Southend Division</v>
          </cell>
          <cell r="L69" t="str">
            <v>H0001</v>
          </cell>
          <cell r="M69" t="str">
            <v>HD C/Insp - Southend Command Team</v>
          </cell>
        </row>
        <row r="70">
          <cell r="B70">
            <v>2007</v>
          </cell>
          <cell r="C70" t="str">
            <v>Walker</v>
          </cell>
          <cell r="D70" t="str">
            <v>John</v>
          </cell>
          <cell r="E70" t="str">
            <v>T/Ch Insp</v>
          </cell>
          <cell r="F70" t="str">
            <v>20-JUN-1983</v>
          </cell>
          <cell r="G70">
            <v>21529</v>
          </cell>
          <cell r="H70">
            <v>23.562599137493656</v>
          </cell>
          <cell r="I70">
            <v>48.105064890918314</v>
          </cell>
          <cell r="J70">
            <v>30487</v>
          </cell>
          <cell r="K70" t="str">
            <v>JD Rayleigh Division</v>
          </cell>
          <cell r="L70" t="str">
            <v>J0001</v>
          </cell>
          <cell r="M70" t="str">
            <v>JD Chief Inspector - Operations</v>
          </cell>
        </row>
        <row r="71">
          <cell r="B71">
            <v>811</v>
          </cell>
          <cell r="C71" t="str">
            <v>Abbott</v>
          </cell>
          <cell r="D71" t="str">
            <v>Cheri</v>
          </cell>
          <cell r="E71" t="str">
            <v>Con</v>
          </cell>
          <cell r="F71" t="str">
            <v>01-MAR-2004</v>
          </cell>
          <cell r="G71">
            <v>28475</v>
          </cell>
          <cell r="H71">
            <v>2.8502703703703696</v>
          </cell>
          <cell r="I71">
            <v>29.074927904616946</v>
          </cell>
          <cell r="J71">
            <v>38047</v>
          </cell>
          <cell r="K71" t="str">
            <v>BD Basildon Division</v>
          </cell>
          <cell r="L71" t="str">
            <v>B0087</v>
          </cell>
          <cell r="M71" t="str">
            <v>BD Constable Patrol - Pitsea</v>
          </cell>
        </row>
        <row r="72">
          <cell r="B72">
            <v>368</v>
          </cell>
          <cell r="C72" t="str">
            <v>Abbott</v>
          </cell>
          <cell r="D72" t="str">
            <v>Christopher</v>
          </cell>
          <cell r="E72" t="str">
            <v>Con</v>
          </cell>
          <cell r="F72" t="str">
            <v>12-JAN-1998</v>
          </cell>
          <cell r="G72">
            <v>26947</v>
          </cell>
          <cell r="H72">
            <v>8.9872566717402318</v>
          </cell>
          <cell r="I72">
            <v>33.261229274479959</v>
          </cell>
          <cell r="J72">
            <v>35807</v>
          </cell>
          <cell r="K72" t="str">
            <v>HD Southend Division</v>
          </cell>
          <cell r="L72" t="str">
            <v>H0093</v>
          </cell>
          <cell r="M72" t="str">
            <v>HD Pc Response-Western Sector HL</v>
          </cell>
        </row>
        <row r="73">
          <cell r="B73">
            <v>2764</v>
          </cell>
          <cell r="C73" t="str">
            <v>Abrahams</v>
          </cell>
          <cell r="D73" t="str">
            <v>Trevor</v>
          </cell>
          <cell r="E73" t="str">
            <v>Con</v>
          </cell>
          <cell r="F73" t="str">
            <v>10-JUL-1999</v>
          </cell>
          <cell r="G73">
            <v>23365</v>
          </cell>
          <cell r="H73">
            <v>7.496845712836123</v>
          </cell>
          <cell r="I73">
            <v>43.074927904616942</v>
          </cell>
          <cell r="J73">
            <v>37564</v>
          </cell>
          <cell r="K73" t="str">
            <v>DD Tendring Division</v>
          </cell>
          <cell r="L73" t="str">
            <v>D0084</v>
          </cell>
          <cell r="M73" t="str">
            <v>DD Constable-Response-Walton</v>
          </cell>
        </row>
        <row r="74">
          <cell r="B74">
            <v>2443</v>
          </cell>
          <cell r="C74" t="str">
            <v>Ackers</v>
          </cell>
          <cell r="D74" t="str">
            <v>Martin</v>
          </cell>
          <cell r="E74" t="str">
            <v>Con</v>
          </cell>
          <cell r="F74" t="str">
            <v>09-SEP-1989</v>
          </cell>
          <cell r="G74">
            <v>23513</v>
          </cell>
          <cell r="H74">
            <v>17.335201877219685</v>
          </cell>
          <cell r="I74">
            <v>42.66944845256215</v>
          </cell>
          <cell r="J74">
            <v>32804</v>
          </cell>
          <cell r="K74" t="str">
            <v>TD Mobile Support Division</v>
          </cell>
          <cell r="L74" t="str">
            <v>T0028</v>
          </cell>
          <cell r="M74" t="str">
            <v>TD PC - MSD North (Bocking)</v>
          </cell>
        </row>
        <row r="75">
          <cell r="B75">
            <v>493</v>
          </cell>
          <cell r="C75" t="str">
            <v>Acres</v>
          </cell>
          <cell r="D75" t="str">
            <v>David</v>
          </cell>
          <cell r="E75" t="str">
            <v>Con</v>
          </cell>
          <cell r="F75" t="str">
            <v>16-DEC-2003</v>
          </cell>
          <cell r="G75">
            <v>27135</v>
          </cell>
          <cell r="H75">
            <v>3.0584895484525614</v>
          </cell>
          <cell r="I75">
            <v>32.746160781329273</v>
          </cell>
          <cell r="J75">
            <v>37971</v>
          </cell>
          <cell r="K75" t="str">
            <v>GD Harlow Division</v>
          </cell>
          <cell r="L75" t="str">
            <v>G0140</v>
          </cell>
          <cell r="M75" t="str">
            <v>GD Constable-Response-Harlow</v>
          </cell>
        </row>
        <row r="76">
          <cell r="B76">
            <v>3358</v>
          </cell>
          <cell r="C76" t="str">
            <v>Adam</v>
          </cell>
          <cell r="D76" t="str">
            <v>Christopher</v>
          </cell>
          <cell r="E76" t="str">
            <v>Con</v>
          </cell>
          <cell r="F76" t="str">
            <v>10-JUN-2003</v>
          </cell>
          <cell r="G76">
            <v>29743</v>
          </cell>
          <cell r="H76">
            <v>3.5762977676306433</v>
          </cell>
          <cell r="I76">
            <v>25.600955301877217</v>
          </cell>
          <cell r="J76">
            <v>38145</v>
          </cell>
          <cell r="K76" t="str">
            <v>FD Thurrock Division</v>
          </cell>
          <cell r="L76" t="str">
            <v>F0072</v>
          </cell>
          <cell r="M76" t="str">
            <v>FD Constable - Tilbury/Corringham</v>
          </cell>
        </row>
        <row r="77">
          <cell r="B77">
            <v>3653</v>
          </cell>
          <cell r="C77" t="str">
            <v>Adam</v>
          </cell>
          <cell r="D77" t="str">
            <v>Shelley</v>
          </cell>
          <cell r="E77" t="str">
            <v>Con</v>
          </cell>
          <cell r="F77" t="str">
            <v>25-APR-2005</v>
          </cell>
          <cell r="G77">
            <v>28662</v>
          </cell>
          <cell r="H77">
            <v>1.6995854388635203</v>
          </cell>
          <cell r="I77">
            <v>28.562599137493656</v>
          </cell>
          <cell r="J77">
            <v>38467</v>
          </cell>
          <cell r="K77" t="str">
            <v>CD Chelmsford Division</v>
          </cell>
          <cell r="L77" t="str">
            <v>C0077</v>
          </cell>
          <cell r="M77" t="str">
            <v>CD PC - Response Maldon</v>
          </cell>
        </row>
        <row r="78">
          <cell r="B78">
            <v>745</v>
          </cell>
          <cell r="C78" t="str">
            <v>Adams</v>
          </cell>
          <cell r="D78" t="str">
            <v>Claire</v>
          </cell>
          <cell r="E78" t="str">
            <v>Con</v>
          </cell>
          <cell r="F78" t="str">
            <v>24-JUL-1999</v>
          </cell>
          <cell r="G78">
            <v>26829</v>
          </cell>
          <cell r="H78">
            <v>7.4584895484525617</v>
          </cell>
          <cell r="I78">
            <v>33.584516945712835</v>
          </cell>
          <cell r="J78">
            <v>36430</v>
          </cell>
          <cell r="K78" t="str">
            <v>CD Chelmsford Division</v>
          </cell>
          <cell r="L78" t="str">
            <v>C0089</v>
          </cell>
          <cell r="M78" t="str">
            <v>CD PC - Community Policing Team</v>
          </cell>
        </row>
        <row r="79">
          <cell r="B79">
            <v>565</v>
          </cell>
          <cell r="C79" t="str">
            <v>Adams</v>
          </cell>
          <cell r="D79" t="str">
            <v>Steven</v>
          </cell>
          <cell r="E79" t="str">
            <v>Con</v>
          </cell>
          <cell r="F79" t="str">
            <v>29-DEC-1981</v>
          </cell>
          <cell r="G79">
            <v>19490</v>
          </cell>
          <cell r="H79">
            <v>25.036571740233384</v>
          </cell>
          <cell r="I79">
            <v>53.691366260781329</v>
          </cell>
          <cell r="J79">
            <v>29949</v>
          </cell>
          <cell r="K79" t="str">
            <v>HD Southend Division</v>
          </cell>
          <cell r="L79" t="str">
            <v>H0046</v>
          </cell>
          <cell r="M79" t="str">
            <v>HD DCMR - Constable</v>
          </cell>
        </row>
        <row r="80">
          <cell r="B80">
            <v>1813</v>
          </cell>
          <cell r="C80" t="str">
            <v>Adamson</v>
          </cell>
          <cell r="D80" t="str">
            <v>Matthew</v>
          </cell>
          <cell r="E80" t="str">
            <v>Con</v>
          </cell>
          <cell r="F80" t="str">
            <v>26-JAN-2004</v>
          </cell>
          <cell r="G80">
            <v>29111</v>
          </cell>
          <cell r="H80">
            <v>2.9461607813292736</v>
          </cell>
          <cell r="I80">
            <v>27.332462151192289</v>
          </cell>
          <cell r="J80">
            <v>38012</v>
          </cell>
          <cell r="K80" t="str">
            <v>JD Rayleigh Division</v>
          </cell>
          <cell r="L80" t="str">
            <v>J0063</v>
          </cell>
          <cell r="M80" t="str">
            <v>JD PC - Patrol Castle Point</v>
          </cell>
        </row>
        <row r="81">
          <cell r="B81">
            <v>34</v>
          </cell>
          <cell r="C81" t="str">
            <v>Adderley</v>
          </cell>
          <cell r="D81" t="str">
            <v>Mark</v>
          </cell>
          <cell r="E81" t="str">
            <v>Con</v>
          </cell>
          <cell r="F81" t="str">
            <v>03-APR-1990</v>
          </cell>
          <cell r="G81">
            <v>23520</v>
          </cell>
          <cell r="H81">
            <v>16.770818315575848</v>
          </cell>
          <cell r="I81">
            <v>42.650270370370372</v>
          </cell>
          <cell r="J81">
            <v>33532</v>
          </cell>
          <cell r="K81" t="str">
            <v>TD Mobile Support Division</v>
          </cell>
          <cell r="L81" t="str">
            <v>T0055</v>
          </cell>
          <cell r="M81" t="str">
            <v>TD PC - MSD South (Rayleigh)</v>
          </cell>
        </row>
        <row r="82">
          <cell r="B82">
            <v>2869</v>
          </cell>
          <cell r="C82" t="str">
            <v>Adler</v>
          </cell>
          <cell r="D82" t="str">
            <v>Yoni</v>
          </cell>
          <cell r="E82" t="str">
            <v>Con</v>
          </cell>
          <cell r="F82" t="str">
            <v>13-MAY-2002</v>
          </cell>
          <cell r="G82">
            <v>29170</v>
          </cell>
          <cell r="H82">
            <v>4.6530100963977672</v>
          </cell>
          <cell r="I82">
            <v>27.17081831557585</v>
          </cell>
          <cell r="J82">
            <v>37389</v>
          </cell>
          <cell r="K82" t="str">
            <v>GD Harlow Division</v>
          </cell>
          <cell r="L82" t="str">
            <v>G0056</v>
          </cell>
          <cell r="M82" t="str">
            <v>GD Constable-CPT-Harlow Section</v>
          </cell>
        </row>
        <row r="83">
          <cell r="B83">
            <v>2042</v>
          </cell>
          <cell r="C83" t="str">
            <v>Ager</v>
          </cell>
          <cell r="D83" t="str">
            <v>Paul</v>
          </cell>
          <cell r="E83" t="str">
            <v>Con</v>
          </cell>
          <cell r="F83" t="str">
            <v>06-NOV-2000</v>
          </cell>
          <cell r="G83">
            <v>27342</v>
          </cell>
          <cell r="H83">
            <v>6.1680785895484513</v>
          </cell>
          <cell r="I83">
            <v>32.179037493658043</v>
          </cell>
          <cell r="J83">
            <v>36836</v>
          </cell>
          <cell r="K83" t="str">
            <v>CD Chelmsford Division</v>
          </cell>
          <cell r="L83" t="str">
            <v>C0072</v>
          </cell>
          <cell r="M83" t="str">
            <v>CD PC - CD CPT Town Patrol Unit</v>
          </cell>
        </row>
        <row r="84">
          <cell r="B84">
            <v>65</v>
          </cell>
          <cell r="C84" t="str">
            <v>Aguda</v>
          </cell>
          <cell r="D84" t="str">
            <v>Andrew</v>
          </cell>
          <cell r="E84" t="str">
            <v>Con</v>
          </cell>
          <cell r="F84" t="str">
            <v>03-NOV-2003</v>
          </cell>
          <cell r="G84">
            <v>29298</v>
          </cell>
          <cell r="H84">
            <v>3.1762977676306434</v>
          </cell>
          <cell r="I84">
            <v>26.820133384068999</v>
          </cell>
          <cell r="J84">
            <v>37928</v>
          </cell>
          <cell r="K84" t="str">
            <v>DD Tendring Division</v>
          </cell>
          <cell r="L84" t="str">
            <v>D0070</v>
          </cell>
          <cell r="M84" t="str">
            <v>DD Constable-Response-Harwich</v>
          </cell>
        </row>
        <row r="85">
          <cell r="B85">
            <v>276</v>
          </cell>
          <cell r="C85" t="str">
            <v>Aldous</v>
          </cell>
          <cell r="D85" t="str">
            <v>Paul</v>
          </cell>
          <cell r="E85" t="str">
            <v>Con</v>
          </cell>
          <cell r="F85" t="str">
            <v>30-SEP-2002</v>
          </cell>
          <cell r="G85">
            <v>29123</v>
          </cell>
          <cell r="H85">
            <v>4.2694484525621501</v>
          </cell>
          <cell r="I85">
            <v>27.29958543886352</v>
          </cell>
          <cell r="J85">
            <v>37529</v>
          </cell>
          <cell r="K85" t="str">
            <v>KD Stansted Division</v>
          </cell>
          <cell r="L85" t="str">
            <v>K0022</v>
          </cell>
          <cell r="M85" t="str">
            <v>KD Constable - Patrol</v>
          </cell>
        </row>
        <row r="86">
          <cell r="B86">
            <v>2365</v>
          </cell>
          <cell r="C86" t="str">
            <v>Aldridge</v>
          </cell>
          <cell r="D86" t="str">
            <v>Christopher</v>
          </cell>
          <cell r="E86" t="str">
            <v>Con</v>
          </cell>
          <cell r="F86" t="str">
            <v>13-APR-1987</v>
          </cell>
          <cell r="G86">
            <v>23004</v>
          </cell>
          <cell r="H86">
            <v>19.746160781329273</v>
          </cell>
          <cell r="I86">
            <v>44.063969000507356</v>
          </cell>
          <cell r="J86">
            <v>31880</v>
          </cell>
          <cell r="K86" t="str">
            <v>TD Mobile Support Division</v>
          </cell>
          <cell r="L86" t="str">
            <v>T0078</v>
          </cell>
          <cell r="M86" t="str">
            <v>TD Constable FSU MSD</v>
          </cell>
        </row>
        <row r="87">
          <cell r="B87">
            <v>2067</v>
          </cell>
          <cell r="C87" t="str">
            <v>Aldridge</v>
          </cell>
          <cell r="D87" t="str">
            <v>James</v>
          </cell>
          <cell r="E87" t="str">
            <v>Con</v>
          </cell>
          <cell r="F87" t="str">
            <v>23-MAR-1992</v>
          </cell>
          <cell r="G87">
            <v>26378</v>
          </cell>
          <cell r="H87">
            <v>14.798215575849822</v>
          </cell>
          <cell r="I87">
            <v>34.820133384069003</v>
          </cell>
          <cell r="J87">
            <v>33686</v>
          </cell>
          <cell r="K87" t="str">
            <v>HD Southend Division</v>
          </cell>
          <cell r="L87" t="str">
            <v>H0079</v>
          </cell>
          <cell r="M87" t="str">
            <v>HD Pc Response -Central Sector HD</v>
          </cell>
        </row>
        <row r="88">
          <cell r="B88">
            <v>3090</v>
          </cell>
          <cell r="C88" t="str">
            <v>Alexander</v>
          </cell>
          <cell r="D88" t="str">
            <v>Beverley</v>
          </cell>
          <cell r="E88" t="str">
            <v>Con</v>
          </cell>
          <cell r="F88" t="str">
            <v>18-FEB-1985</v>
          </cell>
          <cell r="G88">
            <v>22509</v>
          </cell>
          <cell r="H88">
            <v>21.894105986808725</v>
          </cell>
          <cell r="I88">
            <v>45.420133384068997</v>
          </cell>
          <cell r="J88">
            <v>31096</v>
          </cell>
          <cell r="K88" t="str">
            <v>TD Mobile Support Division</v>
          </cell>
          <cell r="L88" t="str">
            <v>T0059</v>
          </cell>
          <cell r="M88" t="str">
            <v>TD PC - MSD West (Chigwell)</v>
          </cell>
        </row>
        <row r="89">
          <cell r="B89">
            <v>69</v>
          </cell>
          <cell r="C89" t="str">
            <v>Allen</v>
          </cell>
          <cell r="D89" t="str">
            <v>David</v>
          </cell>
          <cell r="E89" t="str">
            <v>Con</v>
          </cell>
          <cell r="F89" t="str">
            <v>28-APR-1997</v>
          </cell>
          <cell r="G89">
            <v>27760</v>
          </cell>
          <cell r="H89">
            <v>9.6968457128361223</v>
          </cell>
          <cell r="I89">
            <v>31.033832014205984</v>
          </cell>
          <cell r="J89">
            <v>36836</v>
          </cell>
          <cell r="K89" t="str">
            <v>BD Basildon Division</v>
          </cell>
          <cell r="L89" t="str">
            <v>B0087</v>
          </cell>
          <cell r="M89" t="str">
            <v>BD Constable Patrol - Pitsea</v>
          </cell>
        </row>
        <row r="90">
          <cell r="B90">
            <v>7</v>
          </cell>
          <cell r="C90" t="str">
            <v>Allen</v>
          </cell>
          <cell r="D90" t="str">
            <v>James</v>
          </cell>
          <cell r="E90" t="str">
            <v>Con</v>
          </cell>
          <cell r="F90" t="str">
            <v>31-JAN-2000</v>
          </cell>
          <cell r="G90">
            <v>27257</v>
          </cell>
          <cell r="H90">
            <v>6.9352018772196846</v>
          </cell>
          <cell r="I90">
            <v>32.411914205986811</v>
          </cell>
          <cell r="J90">
            <v>36556</v>
          </cell>
          <cell r="K90" t="str">
            <v>TD Mobile Support Division</v>
          </cell>
          <cell r="L90" t="str">
            <v>T0047</v>
          </cell>
          <cell r="M90" t="str">
            <v>TD PC - MSD South (Laindon)</v>
          </cell>
        </row>
        <row r="91">
          <cell r="B91">
            <v>4220</v>
          </cell>
          <cell r="C91" t="str">
            <v>Allen</v>
          </cell>
          <cell r="D91" t="str">
            <v>Kelly</v>
          </cell>
          <cell r="E91" t="str">
            <v>Con</v>
          </cell>
          <cell r="F91" t="str">
            <v>16-DEC-2003</v>
          </cell>
          <cell r="G91">
            <v>28245</v>
          </cell>
          <cell r="H91">
            <v>3.0584895484525614</v>
          </cell>
          <cell r="I91">
            <v>29.705064890918315</v>
          </cell>
          <cell r="J91">
            <v>37971</v>
          </cell>
          <cell r="K91" t="str">
            <v>FD Thurrock Division</v>
          </cell>
          <cell r="L91" t="str">
            <v>F0099</v>
          </cell>
          <cell r="M91" t="str">
            <v>FD Constable - Prisoner Processing</v>
          </cell>
        </row>
        <row r="92">
          <cell r="B92">
            <v>3574</v>
          </cell>
          <cell r="C92" t="str">
            <v>Allen</v>
          </cell>
          <cell r="D92" t="str">
            <v>Kerry</v>
          </cell>
          <cell r="E92" t="str">
            <v>Con</v>
          </cell>
          <cell r="F92" t="str">
            <v>31-JAN-2005</v>
          </cell>
          <cell r="G92">
            <v>30858</v>
          </cell>
          <cell r="H92">
            <v>1.9297224251648901</v>
          </cell>
          <cell r="I92">
            <v>22.546160781329274</v>
          </cell>
          <cell r="J92">
            <v>38383</v>
          </cell>
          <cell r="K92" t="str">
            <v>ED Colchester Division</v>
          </cell>
          <cell r="L92" t="str">
            <v>E0068</v>
          </cell>
          <cell r="M92" t="str">
            <v>ED Constable-Colch Response B</v>
          </cell>
        </row>
        <row r="93">
          <cell r="B93">
            <v>3469</v>
          </cell>
          <cell r="C93" t="str">
            <v>Allen</v>
          </cell>
          <cell r="D93" t="str">
            <v>Mark</v>
          </cell>
          <cell r="E93" t="str">
            <v>Con</v>
          </cell>
          <cell r="F93" t="str">
            <v>04-SEP-2000</v>
          </cell>
          <cell r="G93">
            <v>28252</v>
          </cell>
          <cell r="H93">
            <v>6.3406813292744788</v>
          </cell>
          <cell r="I93">
            <v>29.685886808726533</v>
          </cell>
          <cell r="J93">
            <v>38334</v>
          </cell>
          <cell r="K93" t="str">
            <v>BD Basildon Division</v>
          </cell>
          <cell r="L93" t="str">
            <v>B0087</v>
          </cell>
          <cell r="M93" t="str">
            <v>BD Constable Patrol - Pitsea</v>
          </cell>
        </row>
        <row r="94">
          <cell r="B94">
            <v>1025</v>
          </cell>
          <cell r="C94" t="str">
            <v>Allen</v>
          </cell>
          <cell r="D94" t="str">
            <v>Nicholas</v>
          </cell>
          <cell r="E94" t="str">
            <v>Con</v>
          </cell>
          <cell r="F94" t="str">
            <v>20-JUL-1987</v>
          </cell>
          <cell r="G94">
            <v>23141</v>
          </cell>
          <cell r="H94">
            <v>19.477667630644341</v>
          </cell>
          <cell r="I94">
            <v>43.688626534753929</v>
          </cell>
          <cell r="J94">
            <v>31978</v>
          </cell>
          <cell r="K94" t="str">
            <v>TD Mobile Support Division</v>
          </cell>
          <cell r="L94" t="str">
            <v>T0055</v>
          </cell>
          <cell r="M94" t="str">
            <v>TD PC - MSD South (Rayleigh)</v>
          </cell>
        </row>
        <row r="95">
          <cell r="B95">
            <v>660</v>
          </cell>
          <cell r="C95" t="str">
            <v>Allen</v>
          </cell>
          <cell r="D95" t="str">
            <v>Tracey</v>
          </cell>
          <cell r="E95" t="str">
            <v>Con</v>
          </cell>
          <cell r="F95" t="str">
            <v>07-DEC-1992</v>
          </cell>
          <cell r="G95">
            <v>25004</v>
          </cell>
          <cell r="H95">
            <v>14.088626534753931</v>
          </cell>
          <cell r="I95">
            <v>38.584516945712835</v>
          </cell>
          <cell r="J95">
            <v>33945</v>
          </cell>
          <cell r="K95" t="str">
            <v>DD Tendring Division</v>
          </cell>
          <cell r="L95" t="str">
            <v>D0084</v>
          </cell>
          <cell r="M95" t="str">
            <v>DD Constable-Response-Walton</v>
          </cell>
        </row>
        <row r="96">
          <cell r="B96">
            <v>1524</v>
          </cell>
          <cell r="C96" t="str">
            <v>Allington</v>
          </cell>
          <cell r="D96" t="str">
            <v>Andrew</v>
          </cell>
          <cell r="E96" t="str">
            <v>Con</v>
          </cell>
          <cell r="F96" t="str">
            <v>31-JUL-1978</v>
          </cell>
          <cell r="G96">
            <v>21861</v>
          </cell>
          <cell r="H96">
            <v>28.453010096397765</v>
          </cell>
          <cell r="I96">
            <v>47.195475849822422</v>
          </cell>
          <cell r="J96">
            <v>28702</v>
          </cell>
          <cell r="K96" t="str">
            <v>TD Mobile Support Division</v>
          </cell>
          <cell r="L96" t="str">
            <v>T0028</v>
          </cell>
          <cell r="M96" t="str">
            <v>TD PC - MSD North (Bocking)</v>
          </cell>
        </row>
        <row r="97">
          <cell r="B97">
            <v>1388</v>
          </cell>
          <cell r="C97" t="str">
            <v>Allum</v>
          </cell>
          <cell r="D97" t="str">
            <v>Stephen</v>
          </cell>
          <cell r="E97" t="str">
            <v>Con</v>
          </cell>
          <cell r="F97" t="str">
            <v>03-JAN-1984</v>
          </cell>
          <cell r="G97">
            <v>22645</v>
          </cell>
          <cell r="H97">
            <v>23.022873110096398</v>
          </cell>
          <cell r="I97">
            <v>45.04753064434297</v>
          </cell>
          <cell r="J97">
            <v>30684</v>
          </cell>
          <cell r="K97" t="str">
            <v>TD Mobile Support Division</v>
          </cell>
          <cell r="L97" t="str">
            <v>T0042</v>
          </cell>
          <cell r="M97" t="str">
            <v>TD PC - MSD Central (Chelms)</v>
          </cell>
        </row>
        <row r="98">
          <cell r="B98">
            <v>1771</v>
          </cell>
          <cell r="C98" t="str">
            <v>Allwood</v>
          </cell>
          <cell r="D98" t="str">
            <v>Christopher</v>
          </cell>
          <cell r="E98" t="str">
            <v>Con</v>
          </cell>
          <cell r="F98" t="str">
            <v>20-SEP-1993</v>
          </cell>
          <cell r="G98">
            <v>24874</v>
          </cell>
          <cell r="H98">
            <v>13.302325164890917</v>
          </cell>
          <cell r="I98">
            <v>38.940681329274476</v>
          </cell>
          <cell r="J98">
            <v>34232</v>
          </cell>
          <cell r="K98" t="str">
            <v>ED Colchester Division</v>
          </cell>
          <cell r="L98" t="str">
            <v>E0048</v>
          </cell>
          <cell r="M98" t="str">
            <v>ED Constable - Central CPT ED</v>
          </cell>
        </row>
        <row r="99">
          <cell r="B99">
            <v>3191</v>
          </cell>
          <cell r="C99" t="str">
            <v>Alston</v>
          </cell>
          <cell r="D99" t="str">
            <v>Heather</v>
          </cell>
          <cell r="E99" t="str">
            <v>Con</v>
          </cell>
          <cell r="F99" t="str">
            <v>31-JUL-1978</v>
          </cell>
          <cell r="G99">
            <v>21808</v>
          </cell>
          <cell r="H99">
            <v>28.453010096397765</v>
          </cell>
          <cell r="I99">
            <v>47.340681329274481</v>
          </cell>
          <cell r="J99">
            <v>28702</v>
          </cell>
          <cell r="K99" t="str">
            <v>ND Crime Division</v>
          </cell>
          <cell r="L99" t="str">
            <v>N0106</v>
          </cell>
          <cell r="M99" t="str">
            <v>ND PC ALO Crime Reduction</v>
          </cell>
        </row>
        <row r="100">
          <cell r="B100">
            <v>2751</v>
          </cell>
          <cell r="C100" t="str">
            <v>Ambrozevich</v>
          </cell>
          <cell r="D100" t="str">
            <v>James</v>
          </cell>
          <cell r="E100" t="str">
            <v>Con</v>
          </cell>
          <cell r="F100" t="str">
            <v>09-APR-2001</v>
          </cell>
          <cell r="G100">
            <v>28840</v>
          </cell>
          <cell r="H100">
            <v>5.7461607813292739</v>
          </cell>
          <cell r="I100">
            <v>28.074927904616946</v>
          </cell>
          <cell r="J100">
            <v>36990</v>
          </cell>
          <cell r="K100" t="str">
            <v>GD Harlow Division</v>
          </cell>
          <cell r="L100" t="str">
            <v>G0091</v>
          </cell>
          <cell r="M100" t="str">
            <v>GD Constable-Response Epping</v>
          </cell>
        </row>
        <row r="101">
          <cell r="B101">
            <v>2068</v>
          </cell>
          <cell r="C101" t="str">
            <v>Ames</v>
          </cell>
          <cell r="D101" t="str">
            <v>Anthony</v>
          </cell>
          <cell r="E101" t="str">
            <v>Con</v>
          </cell>
          <cell r="F101" t="str">
            <v>10-NOV-1975</v>
          </cell>
          <cell r="G101">
            <v>17344</v>
          </cell>
          <cell r="H101">
            <v>31.176297767630643</v>
          </cell>
          <cell r="I101">
            <v>59.570818315575849</v>
          </cell>
          <cell r="J101">
            <v>27708</v>
          </cell>
          <cell r="K101" t="str">
            <v>TD Mobile Support Division</v>
          </cell>
          <cell r="L101" t="str">
            <v>T0120</v>
          </cell>
          <cell r="M101" t="str">
            <v>TD PC Dogs Rochford MSD</v>
          </cell>
        </row>
        <row r="102">
          <cell r="B102">
            <v>803</v>
          </cell>
          <cell r="C102" t="str">
            <v>Amoroso</v>
          </cell>
          <cell r="D102" t="str">
            <v>Richard</v>
          </cell>
          <cell r="E102" t="str">
            <v>Con</v>
          </cell>
          <cell r="F102" t="str">
            <v>09-SEP-1985</v>
          </cell>
          <cell r="G102">
            <v>23584</v>
          </cell>
          <cell r="H102">
            <v>21.337941603247081</v>
          </cell>
          <cell r="I102">
            <v>42.474927904616948</v>
          </cell>
          <cell r="J102">
            <v>31299</v>
          </cell>
          <cell r="K102" t="str">
            <v>TD Mobile Support Division</v>
          </cell>
          <cell r="L102" t="str">
            <v>T0112</v>
          </cell>
          <cell r="M102" t="str">
            <v>TD PC Dogs Laindon MSD</v>
          </cell>
        </row>
        <row r="103">
          <cell r="B103">
            <v>4098</v>
          </cell>
          <cell r="C103" t="str">
            <v>Amundsen</v>
          </cell>
          <cell r="D103" t="str">
            <v>Martin</v>
          </cell>
          <cell r="E103" t="str">
            <v>Con</v>
          </cell>
          <cell r="F103" t="str">
            <v>16-DEC-2003</v>
          </cell>
          <cell r="G103">
            <v>31180</v>
          </cell>
          <cell r="H103">
            <v>3.0584895484525614</v>
          </cell>
          <cell r="I103">
            <v>21.663969000507358</v>
          </cell>
          <cell r="J103">
            <v>37971</v>
          </cell>
          <cell r="K103" t="str">
            <v>CD Chelmsford Division</v>
          </cell>
          <cell r="L103" t="str">
            <v>C0086</v>
          </cell>
          <cell r="M103" t="str">
            <v>CD PC - Response Woodham Ferrers</v>
          </cell>
        </row>
        <row r="104">
          <cell r="B104">
            <v>2941</v>
          </cell>
          <cell r="C104" t="str">
            <v>Anderson</v>
          </cell>
          <cell r="D104" t="str">
            <v>Joe</v>
          </cell>
          <cell r="E104" t="str">
            <v>Con</v>
          </cell>
          <cell r="F104" t="str">
            <v>04-NOV-2002</v>
          </cell>
          <cell r="G104">
            <v>30730</v>
          </cell>
          <cell r="H104">
            <v>4.1735580416032461</v>
          </cell>
          <cell r="I104">
            <v>22.896845712836122</v>
          </cell>
          <cell r="J104">
            <v>37564</v>
          </cell>
          <cell r="K104" t="str">
            <v>FD Thurrock Division</v>
          </cell>
          <cell r="L104" t="str">
            <v>F0080</v>
          </cell>
          <cell r="M104" t="str">
            <v>FD Constable - Grays DPT</v>
          </cell>
        </row>
        <row r="105">
          <cell r="B105">
            <v>3036</v>
          </cell>
          <cell r="C105" t="str">
            <v>Anderson</v>
          </cell>
          <cell r="D105" t="str">
            <v>Raymond</v>
          </cell>
          <cell r="E105" t="str">
            <v>Con</v>
          </cell>
          <cell r="F105" t="str">
            <v>19-SEP-1988</v>
          </cell>
          <cell r="G105">
            <v>22183</v>
          </cell>
          <cell r="H105">
            <v>18.307804616945713</v>
          </cell>
          <cell r="I105">
            <v>46.31328406900051</v>
          </cell>
          <cell r="J105">
            <v>37893</v>
          </cell>
          <cell r="K105" t="str">
            <v>FD Thurrock Division</v>
          </cell>
          <cell r="L105" t="str">
            <v>F0080</v>
          </cell>
          <cell r="M105" t="str">
            <v>FD Constable - Grays DPT</v>
          </cell>
        </row>
        <row r="106">
          <cell r="B106">
            <v>1761</v>
          </cell>
          <cell r="C106" t="str">
            <v>Andre</v>
          </cell>
          <cell r="D106" t="str">
            <v>David</v>
          </cell>
          <cell r="E106" t="str">
            <v>Con</v>
          </cell>
          <cell r="F106" t="str">
            <v>10-APR-1989</v>
          </cell>
          <cell r="G106">
            <v>24784</v>
          </cell>
          <cell r="H106">
            <v>17.751640233384069</v>
          </cell>
          <cell r="I106">
            <v>39.187256671740229</v>
          </cell>
          <cell r="J106">
            <v>32608</v>
          </cell>
          <cell r="K106" t="str">
            <v>TD Mobile Support Division</v>
          </cell>
          <cell r="L106" t="str">
            <v>T0055</v>
          </cell>
          <cell r="M106" t="str">
            <v>TD PC - MSD South (Rayleigh)</v>
          </cell>
        </row>
        <row r="107">
          <cell r="B107">
            <v>4106</v>
          </cell>
          <cell r="C107" t="str">
            <v>Andrews</v>
          </cell>
          <cell r="D107" t="str">
            <v>Anthony</v>
          </cell>
          <cell r="E107" t="str">
            <v>Con</v>
          </cell>
          <cell r="F107" t="str">
            <v>16-DEC-2003</v>
          </cell>
          <cell r="G107">
            <v>29469</v>
          </cell>
          <cell r="H107">
            <v>3.0584895484525614</v>
          </cell>
          <cell r="I107">
            <v>26.351640233384067</v>
          </cell>
          <cell r="J107">
            <v>37971</v>
          </cell>
          <cell r="K107" t="str">
            <v>HD Southend Division</v>
          </cell>
          <cell r="L107" t="str">
            <v>H0093</v>
          </cell>
          <cell r="M107" t="str">
            <v>HD Pc Response-Western Sector HL</v>
          </cell>
        </row>
        <row r="108">
          <cell r="B108">
            <v>1451</v>
          </cell>
          <cell r="C108" t="str">
            <v>Andrews</v>
          </cell>
          <cell r="D108" t="str">
            <v>Arin</v>
          </cell>
          <cell r="E108" t="str">
            <v>Con</v>
          </cell>
          <cell r="F108" t="str">
            <v>30-JUL-1996</v>
          </cell>
          <cell r="G108">
            <v>24787</v>
          </cell>
          <cell r="H108">
            <v>10.442051192288178</v>
          </cell>
          <cell r="I108">
            <v>39.179037493658043</v>
          </cell>
          <cell r="J108">
            <v>36955</v>
          </cell>
          <cell r="K108" t="str">
            <v>TD Mobile Support Division</v>
          </cell>
          <cell r="L108" t="str">
            <v>T0034</v>
          </cell>
          <cell r="M108" t="str">
            <v>TD PC - MSD North (Stanway)</v>
          </cell>
        </row>
        <row r="109">
          <cell r="B109">
            <v>2748</v>
          </cell>
          <cell r="C109" t="str">
            <v>Andrews</v>
          </cell>
          <cell r="D109" t="str">
            <v>Jane</v>
          </cell>
          <cell r="E109" t="str">
            <v>Con</v>
          </cell>
          <cell r="F109" t="str">
            <v>03-MAR-2003</v>
          </cell>
          <cell r="G109">
            <v>28283</v>
          </cell>
          <cell r="H109">
            <v>3.8475306443429722</v>
          </cell>
          <cell r="I109">
            <v>29.600955301877217</v>
          </cell>
          <cell r="J109">
            <v>37683</v>
          </cell>
          <cell r="K109" t="str">
            <v>AD Braintree Division</v>
          </cell>
          <cell r="L109" t="str">
            <v>A0059</v>
          </cell>
          <cell r="M109" t="str">
            <v>AD Constable - Halstead Rural Resp</v>
          </cell>
        </row>
        <row r="110">
          <cell r="B110">
            <v>3585</v>
          </cell>
          <cell r="C110" t="str">
            <v>Andrews</v>
          </cell>
          <cell r="D110" t="str">
            <v>Joanne</v>
          </cell>
          <cell r="E110" t="str">
            <v>Con</v>
          </cell>
          <cell r="F110" t="str">
            <v>31-JAN-2005</v>
          </cell>
          <cell r="G110">
            <v>31148</v>
          </cell>
          <cell r="H110">
            <v>1.9297224251648901</v>
          </cell>
          <cell r="I110">
            <v>21.751640233384069</v>
          </cell>
          <cell r="J110">
            <v>38383</v>
          </cell>
          <cell r="K110" t="str">
            <v>HD Southend Division</v>
          </cell>
          <cell r="L110" t="str">
            <v>H0100</v>
          </cell>
          <cell r="M110" t="str">
            <v>HD Pc Response Eastern Sector HS</v>
          </cell>
        </row>
        <row r="111">
          <cell r="B111">
            <v>1219</v>
          </cell>
          <cell r="C111" t="str">
            <v>Andrews</v>
          </cell>
          <cell r="D111" t="str">
            <v>Martin</v>
          </cell>
          <cell r="E111" t="str">
            <v>Con</v>
          </cell>
          <cell r="F111" t="str">
            <v>27-MAR-2003</v>
          </cell>
          <cell r="G111">
            <v>29055</v>
          </cell>
          <cell r="H111">
            <v>3.7817772196854382</v>
          </cell>
          <cell r="I111">
            <v>27.485886808726534</v>
          </cell>
          <cell r="J111">
            <v>37859</v>
          </cell>
          <cell r="K111" t="str">
            <v>GD Harlow Division</v>
          </cell>
          <cell r="L111" t="str">
            <v>G0091</v>
          </cell>
          <cell r="M111" t="str">
            <v>GD Constable-Response Epping</v>
          </cell>
        </row>
        <row r="112">
          <cell r="B112">
            <v>2647</v>
          </cell>
          <cell r="C112" t="str">
            <v>Andrews</v>
          </cell>
          <cell r="D112" t="str">
            <v>Paul</v>
          </cell>
          <cell r="E112" t="str">
            <v>Con</v>
          </cell>
          <cell r="F112" t="str">
            <v>26-JUL-1991</v>
          </cell>
          <cell r="G112">
            <v>24457</v>
          </cell>
          <cell r="H112">
            <v>15.458489548452562</v>
          </cell>
          <cell r="I112">
            <v>40.083147082699135</v>
          </cell>
          <cell r="J112">
            <v>35254</v>
          </cell>
          <cell r="K112" t="str">
            <v>AD Braintree Division</v>
          </cell>
          <cell r="L112" t="str">
            <v>A0018</v>
          </cell>
          <cell r="M112" t="str">
            <v>AD Constable - Halstead Rural CPT</v>
          </cell>
        </row>
        <row r="113">
          <cell r="B113">
            <v>186</v>
          </cell>
          <cell r="C113" t="str">
            <v>Archer</v>
          </cell>
          <cell r="D113" t="str">
            <v>Leanne</v>
          </cell>
          <cell r="E113" t="str">
            <v>Con</v>
          </cell>
          <cell r="F113" t="str">
            <v>26-JAN-2004</v>
          </cell>
          <cell r="G113">
            <v>31223</v>
          </cell>
          <cell r="H113">
            <v>2.9461607813292736</v>
          </cell>
          <cell r="I113">
            <v>21.546160781329274</v>
          </cell>
          <cell r="J113">
            <v>38012</v>
          </cell>
          <cell r="K113" t="str">
            <v>FD Thurrock Division</v>
          </cell>
          <cell r="L113" t="str">
            <v>F0080</v>
          </cell>
          <cell r="M113" t="str">
            <v>FD Constable - Grays DPT</v>
          </cell>
        </row>
        <row r="114">
          <cell r="B114">
            <v>70426</v>
          </cell>
          <cell r="C114" t="str">
            <v>Archer</v>
          </cell>
          <cell r="D114" t="str">
            <v>Thomas</v>
          </cell>
          <cell r="E114" t="str">
            <v>Con</v>
          </cell>
          <cell r="F114" t="str">
            <v>10-OCT-2005</v>
          </cell>
          <cell r="G114">
            <v>30756</v>
          </cell>
          <cell r="H114">
            <v>1.2393114662607805</v>
          </cell>
          <cell r="I114">
            <v>22.825612836123796</v>
          </cell>
          <cell r="J114">
            <v>38635</v>
          </cell>
          <cell r="K114" t="str">
            <v>JD Rayleigh Division</v>
          </cell>
          <cell r="L114" t="str">
            <v>J0066</v>
          </cell>
          <cell r="M114" t="str">
            <v>JD Constable - Castle Point CPT</v>
          </cell>
        </row>
        <row r="115">
          <cell r="B115">
            <v>3654</v>
          </cell>
          <cell r="C115" t="str">
            <v>Arkley</v>
          </cell>
          <cell r="D115" t="str">
            <v>Christopher</v>
          </cell>
          <cell r="E115" t="str">
            <v>Con</v>
          </cell>
          <cell r="F115" t="str">
            <v>25-APR-2005</v>
          </cell>
          <cell r="G115">
            <v>31275</v>
          </cell>
          <cell r="H115">
            <v>1.6995854388635203</v>
          </cell>
          <cell r="I115">
            <v>21.403695027904615</v>
          </cell>
          <cell r="J115">
            <v>38467</v>
          </cell>
          <cell r="K115" t="str">
            <v>CD Chelmsford Division</v>
          </cell>
          <cell r="L115" t="str">
            <v>C0054</v>
          </cell>
          <cell r="M115" t="str">
            <v>CD PC - Response -CD</v>
          </cell>
        </row>
        <row r="116">
          <cell r="B116">
            <v>70441</v>
          </cell>
          <cell r="C116" t="str">
            <v>Armor</v>
          </cell>
          <cell r="D116" t="str">
            <v>Neil</v>
          </cell>
          <cell r="E116" t="str">
            <v>Con</v>
          </cell>
          <cell r="F116" t="str">
            <v>10-OCT-2005</v>
          </cell>
          <cell r="G116">
            <v>27690</v>
          </cell>
          <cell r="H116">
            <v>1.2393114662607805</v>
          </cell>
          <cell r="I116">
            <v>31.225612836123794</v>
          </cell>
          <cell r="J116">
            <v>38635</v>
          </cell>
          <cell r="K116" t="str">
            <v>GD Harlow Division</v>
          </cell>
          <cell r="L116" t="str">
            <v>G0015</v>
          </cell>
          <cell r="M116" t="str">
            <v>GD Constable-Probationers-Harlow</v>
          </cell>
        </row>
        <row r="117">
          <cell r="B117">
            <v>3553</v>
          </cell>
          <cell r="C117" t="str">
            <v>Armstead</v>
          </cell>
          <cell r="D117" t="str">
            <v>Farran</v>
          </cell>
          <cell r="E117" t="str">
            <v>Con</v>
          </cell>
          <cell r="F117" t="str">
            <v>31-JAN-2005</v>
          </cell>
          <cell r="G117">
            <v>30960</v>
          </cell>
          <cell r="H117">
            <v>1.9297224251648901</v>
          </cell>
          <cell r="I117">
            <v>22.266708726534752</v>
          </cell>
          <cell r="J117">
            <v>38383</v>
          </cell>
          <cell r="K117" t="str">
            <v>CD Chelmsford Division</v>
          </cell>
          <cell r="L117" t="str">
            <v>C0054</v>
          </cell>
          <cell r="M117" t="str">
            <v>CD PC - Response -CD</v>
          </cell>
        </row>
        <row r="118">
          <cell r="B118">
            <v>3501</v>
          </cell>
          <cell r="C118" t="str">
            <v>Armstrong</v>
          </cell>
          <cell r="D118" t="str">
            <v>Helen</v>
          </cell>
          <cell r="E118" t="str">
            <v>Con</v>
          </cell>
          <cell r="F118" t="str">
            <v>20-SEP-1993</v>
          </cell>
          <cell r="G118">
            <v>27449</v>
          </cell>
          <cell r="H118">
            <v>13.302325164890917</v>
          </cell>
          <cell r="I118">
            <v>31.885886808726532</v>
          </cell>
          <cell r="J118">
            <v>34232</v>
          </cell>
          <cell r="K118" t="str">
            <v>BD Basildon Division</v>
          </cell>
          <cell r="L118" t="str">
            <v>B0087</v>
          </cell>
          <cell r="M118" t="str">
            <v>BD Constable Patrol - Pitsea</v>
          </cell>
        </row>
        <row r="119">
          <cell r="B119">
            <v>2747</v>
          </cell>
          <cell r="C119" t="str">
            <v>Arnold</v>
          </cell>
          <cell r="D119" t="str">
            <v>Avon</v>
          </cell>
          <cell r="E119" t="str">
            <v>Con</v>
          </cell>
          <cell r="F119" t="str">
            <v>11-APR-1983</v>
          </cell>
          <cell r="G119">
            <v>21203</v>
          </cell>
          <cell r="H119">
            <v>23.754379959411466</v>
          </cell>
          <cell r="I119">
            <v>48.998215575849819</v>
          </cell>
          <cell r="J119">
            <v>37697</v>
          </cell>
          <cell r="K119" t="str">
            <v>AD Braintree Division</v>
          </cell>
          <cell r="L119" t="str">
            <v>A0012</v>
          </cell>
          <cell r="M119" t="str">
            <v>AD Constable - Shalford CPT</v>
          </cell>
        </row>
        <row r="120">
          <cell r="B120">
            <v>1181</v>
          </cell>
          <cell r="C120" t="str">
            <v>Arnold</v>
          </cell>
          <cell r="D120" t="str">
            <v>Christopher</v>
          </cell>
          <cell r="E120" t="str">
            <v>Con</v>
          </cell>
          <cell r="F120" t="str">
            <v>08-APR-2002</v>
          </cell>
          <cell r="G120">
            <v>28871</v>
          </cell>
          <cell r="H120">
            <v>4.7489005073566712</v>
          </cell>
          <cell r="I120">
            <v>27.98999639776763</v>
          </cell>
          <cell r="J120">
            <v>37354</v>
          </cell>
          <cell r="K120" t="str">
            <v>JD Rayleigh Division</v>
          </cell>
          <cell r="L120" t="str">
            <v>J0071</v>
          </cell>
          <cell r="M120" t="str">
            <v>JD Constable - Patrol Rochford</v>
          </cell>
        </row>
        <row r="121">
          <cell r="B121">
            <v>1397</v>
          </cell>
          <cell r="C121" t="str">
            <v>Arnold</v>
          </cell>
          <cell r="D121" t="str">
            <v>Marc</v>
          </cell>
          <cell r="E121" t="str">
            <v>Con</v>
          </cell>
          <cell r="F121" t="str">
            <v>17-JUN-2002</v>
          </cell>
          <cell r="G121">
            <v>29419</v>
          </cell>
          <cell r="H121">
            <v>4.5571196854388623</v>
          </cell>
          <cell r="I121">
            <v>26.48862653475393</v>
          </cell>
          <cell r="J121">
            <v>37424</v>
          </cell>
          <cell r="K121" t="str">
            <v>GD Harlow Division</v>
          </cell>
          <cell r="L121" t="str">
            <v>G0112</v>
          </cell>
          <cell r="M121" t="str">
            <v>GD Constable-Response Loughton</v>
          </cell>
        </row>
        <row r="122">
          <cell r="B122">
            <v>338</v>
          </cell>
          <cell r="C122" t="str">
            <v>Arnold</v>
          </cell>
          <cell r="D122" t="str">
            <v>Martin</v>
          </cell>
          <cell r="E122" t="str">
            <v>Con</v>
          </cell>
          <cell r="F122" t="str">
            <v>25-JUN-2000</v>
          </cell>
          <cell r="G122">
            <v>28138</v>
          </cell>
          <cell r="H122">
            <v>6.5352018772196843</v>
          </cell>
          <cell r="I122">
            <v>29.998215575849823</v>
          </cell>
          <cell r="J122">
            <v>37495</v>
          </cell>
          <cell r="K122" t="str">
            <v>FD Thurrock Division</v>
          </cell>
          <cell r="L122" t="str">
            <v>F0075</v>
          </cell>
          <cell r="M122" t="str">
            <v>FD Constable - Grays CPT</v>
          </cell>
        </row>
        <row r="123">
          <cell r="B123">
            <v>232</v>
          </cell>
          <cell r="C123" t="str">
            <v>Arthey</v>
          </cell>
          <cell r="D123" t="str">
            <v>Paul</v>
          </cell>
          <cell r="E123" t="str">
            <v>Con</v>
          </cell>
          <cell r="F123" t="str">
            <v>15-MAY-2000</v>
          </cell>
          <cell r="G123">
            <v>28306</v>
          </cell>
          <cell r="H123">
            <v>6.6475306443429725</v>
          </cell>
          <cell r="I123">
            <v>29.537941603247081</v>
          </cell>
          <cell r="J123">
            <v>36661</v>
          </cell>
          <cell r="K123" t="str">
            <v>ED Colchester Division</v>
          </cell>
          <cell r="L123" t="str">
            <v>E0046</v>
          </cell>
          <cell r="M123" t="str">
            <v>ED PC - Colchester Proactive Unit</v>
          </cell>
        </row>
        <row r="124">
          <cell r="B124">
            <v>3591</v>
          </cell>
          <cell r="C124" t="str">
            <v>Arthur</v>
          </cell>
          <cell r="D124" t="str">
            <v>Tony</v>
          </cell>
          <cell r="E124" t="str">
            <v>Con</v>
          </cell>
          <cell r="F124" t="str">
            <v>31-MAY-2003</v>
          </cell>
          <cell r="G124">
            <v>25315</v>
          </cell>
          <cell r="H124">
            <v>3.603695027904616</v>
          </cell>
          <cell r="I124">
            <v>37.732462151192287</v>
          </cell>
          <cell r="J124">
            <v>38425</v>
          </cell>
          <cell r="K124" t="str">
            <v>FD Thurrock Division</v>
          </cell>
          <cell r="L124" t="str">
            <v>F0080</v>
          </cell>
          <cell r="M124" t="str">
            <v>FD Constable - Grays DPT</v>
          </cell>
        </row>
        <row r="125">
          <cell r="B125">
            <v>542</v>
          </cell>
          <cell r="C125" t="str">
            <v>Arthurs</v>
          </cell>
          <cell r="D125" t="str">
            <v>Laurence</v>
          </cell>
          <cell r="E125" t="str">
            <v>Con</v>
          </cell>
          <cell r="F125" t="str">
            <v>18-JUN-2001</v>
          </cell>
          <cell r="G125">
            <v>23093</v>
          </cell>
          <cell r="H125">
            <v>5.5543799594114658</v>
          </cell>
          <cell r="I125">
            <v>43.820133384069003</v>
          </cell>
          <cell r="J125">
            <v>37060</v>
          </cell>
          <cell r="K125" t="str">
            <v>DD Tendring Division</v>
          </cell>
          <cell r="L125" t="str">
            <v>D0049</v>
          </cell>
          <cell r="M125" t="str">
            <v>DD Constable-Response-Clacton</v>
          </cell>
        </row>
        <row r="126">
          <cell r="B126">
            <v>70142</v>
          </cell>
          <cell r="C126" t="str">
            <v>Ashbee</v>
          </cell>
          <cell r="D126" t="str">
            <v>Mark</v>
          </cell>
          <cell r="E126" t="str">
            <v>Con</v>
          </cell>
          <cell r="F126" t="str">
            <v>06-JUN-2005</v>
          </cell>
          <cell r="G126">
            <v>31004</v>
          </cell>
          <cell r="H126">
            <v>1.5845169457128352</v>
          </cell>
          <cell r="I126">
            <v>22.146160781329275</v>
          </cell>
          <cell r="J126">
            <v>38509</v>
          </cell>
          <cell r="K126" t="str">
            <v>AD Braintree Division</v>
          </cell>
          <cell r="L126" t="str">
            <v>A0029</v>
          </cell>
          <cell r="M126" t="str">
            <v>AD Constable - Braintree Section</v>
          </cell>
        </row>
        <row r="127">
          <cell r="B127">
            <v>631</v>
          </cell>
          <cell r="C127" t="str">
            <v>Ashman</v>
          </cell>
          <cell r="D127" t="str">
            <v>Michael</v>
          </cell>
          <cell r="E127" t="str">
            <v>Con</v>
          </cell>
          <cell r="F127" t="str">
            <v>30-AUG-1977</v>
          </cell>
          <cell r="G127">
            <v>20838</v>
          </cell>
          <cell r="H127">
            <v>29.37081831557585</v>
          </cell>
          <cell r="I127">
            <v>49.998215575849819</v>
          </cell>
          <cell r="J127">
            <v>28367</v>
          </cell>
          <cell r="K127" t="str">
            <v>TD Mobile Support Division</v>
          </cell>
          <cell r="L127" t="str">
            <v>T0059</v>
          </cell>
          <cell r="M127" t="str">
            <v>TD PC - MSD West (Chigwell)</v>
          </cell>
        </row>
        <row r="128">
          <cell r="B128">
            <v>42</v>
          </cell>
          <cell r="C128" t="str">
            <v>Askew</v>
          </cell>
          <cell r="D128" t="str">
            <v>Vania</v>
          </cell>
          <cell r="E128" t="str">
            <v>Con</v>
          </cell>
          <cell r="F128" t="str">
            <v>02-NOV-1998</v>
          </cell>
          <cell r="G128">
            <v>26656</v>
          </cell>
          <cell r="H128">
            <v>8.1817772196854381</v>
          </cell>
          <cell r="I128">
            <v>34.058489548452563</v>
          </cell>
          <cell r="J128">
            <v>36101</v>
          </cell>
          <cell r="K128" t="str">
            <v>VD Personnel &amp; Training Dept</v>
          </cell>
          <cell r="L128" t="str">
            <v>V0024</v>
          </cell>
          <cell r="M128" t="str">
            <v>VD PC - Dev &amp; Training Officer</v>
          </cell>
        </row>
        <row r="129">
          <cell r="B129">
            <v>836</v>
          </cell>
          <cell r="C129" t="str">
            <v>Aslam</v>
          </cell>
          <cell r="D129" t="str">
            <v>Mohammed</v>
          </cell>
          <cell r="E129" t="str">
            <v>Con</v>
          </cell>
          <cell r="F129" t="str">
            <v>26-JAN-2004</v>
          </cell>
          <cell r="G129">
            <v>29413</v>
          </cell>
          <cell r="H129">
            <v>2.9461607813292736</v>
          </cell>
          <cell r="I129">
            <v>26.505064890918316</v>
          </cell>
          <cell r="J129">
            <v>38012</v>
          </cell>
          <cell r="K129" t="str">
            <v>FD Thurrock Division</v>
          </cell>
          <cell r="L129" t="str">
            <v>F0080</v>
          </cell>
          <cell r="M129" t="str">
            <v>FD Constable - Grays DPT</v>
          </cell>
        </row>
        <row r="130">
          <cell r="B130">
            <v>3639</v>
          </cell>
          <cell r="C130" t="str">
            <v>Aston</v>
          </cell>
          <cell r="D130" t="str">
            <v>Richard</v>
          </cell>
          <cell r="E130" t="str">
            <v>Con</v>
          </cell>
          <cell r="F130" t="str">
            <v>14-MAR-2005</v>
          </cell>
          <cell r="G130">
            <v>30031</v>
          </cell>
          <cell r="H130">
            <v>1.8146539320142052</v>
          </cell>
          <cell r="I130">
            <v>24.81191420598681</v>
          </cell>
          <cell r="J130">
            <v>38425</v>
          </cell>
          <cell r="K130" t="str">
            <v>HD Southend Division</v>
          </cell>
          <cell r="L130" t="str">
            <v>H0079</v>
          </cell>
          <cell r="M130" t="str">
            <v>HD Pc Response -Central Sector HD</v>
          </cell>
        </row>
        <row r="131">
          <cell r="B131">
            <v>2775</v>
          </cell>
          <cell r="C131" t="str">
            <v>Atkins</v>
          </cell>
          <cell r="D131" t="str">
            <v>James</v>
          </cell>
          <cell r="E131" t="str">
            <v>Con</v>
          </cell>
          <cell r="F131" t="str">
            <v>14-MAY-2001</v>
          </cell>
          <cell r="G131">
            <v>28855</v>
          </cell>
          <cell r="H131">
            <v>5.6502703703703698</v>
          </cell>
          <cell r="I131">
            <v>28.033832014205984</v>
          </cell>
          <cell r="J131">
            <v>37025</v>
          </cell>
          <cell r="K131" t="str">
            <v>CD Chelmsford Division</v>
          </cell>
          <cell r="L131" t="str">
            <v>C0072</v>
          </cell>
          <cell r="M131" t="str">
            <v>CD PC - CD CPT Town Patrol Unit</v>
          </cell>
        </row>
        <row r="132">
          <cell r="B132">
            <v>70307</v>
          </cell>
          <cell r="C132" t="str">
            <v>Atkins</v>
          </cell>
          <cell r="D132" t="str">
            <v>Jeanine</v>
          </cell>
          <cell r="E132" t="str">
            <v>Con</v>
          </cell>
          <cell r="F132" t="str">
            <v>30-AUG-2005</v>
          </cell>
          <cell r="G132">
            <v>29546</v>
          </cell>
          <cell r="H132">
            <v>1.3516402333840682</v>
          </cell>
          <cell r="I132">
            <v>26.140681329274479</v>
          </cell>
          <cell r="J132">
            <v>38594</v>
          </cell>
          <cell r="K132" t="str">
            <v>CD Chelmsford Division</v>
          </cell>
          <cell r="L132" t="str">
            <v>C0054</v>
          </cell>
          <cell r="M132" t="str">
            <v>CD PC - Response -CD</v>
          </cell>
        </row>
        <row r="133">
          <cell r="B133">
            <v>2283</v>
          </cell>
          <cell r="C133" t="str">
            <v>Atkins</v>
          </cell>
          <cell r="D133" t="str">
            <v>Timothy</v>
          </cell>
          <cell r="E133" t="str">
            <v>Con</v>
          </cell>
          <cell r="F133" t="str">
            <v>02-JUN-1986</v>
          </cell>
          <cell r="G133">
            <v>21721</v>
          </cell>
          <cell r="H133">
            <v>20.60917447995941</v>
          </cell>
          <cell r="I133">
            <v>47.579037493658042</v>
          </cell>
          <cell r="J133">
            <v>31565</v>
          </cell>
          <cell r="K133" t="str">
            <v>KD Stansted Division</v>
          </cell>
          <cell r="L133" t="str">
            <v>K0022</v>
          </cell>
          <cell r="M133" t="str">
            <v>KD Constable - Patrol</v>
          </cell>
        </row>
        <row r="134">
          <cell r="B134">
            <v>2859</v>
          </cell>
          <cell r="C134" t="str">
            <v>Atkinson</v>
          </cell>
          <cell r="D134" t="str">
            <v>Barry</v>
          </cell>
          <cell r="E134" t="str">
            <v>Con</v>
          </cell>
          <cell r="F134" t="str">
            <v>11-OCT-1998</v>
          </cell>
          <cell r="G134">
            <v>29076</v>
          </cell>
          <cell r="H134">
            <v>8.2420511922881783</v>
          </cell>
          <cell r="I134">
            <v>27.42835256215119</v>
          </cell>
          <cell r="J134">
            <v>37200</v>
          </cell>
          <cell r="K134" t="str">
            <v>AD Braintree Division</v>
          </cell>
          <cell r="L134" t="str">
            <v>A0014</v>
          </cell>
          <cell r="M134" t="str">
            <v>AD Constable - Braintree TPU</v>
          </cell>
        </row>
        <row r="135">
          <cell r="B135">
            <v>367</v>
          </cell>
          <cell r="C135" t="str">
            <v>Atkinson</v>
          </cell>
          <cell r="D135" t="str">
            <v>Judith</v>
          </cell>
          <cell r="E135" t="str">
            <v>Con</v>
          </cell>
          <cell r="F135" t="str">
            <v>17-JAN-1984</v>
          </cell>
          <cell r="G135">
            <v>23429</v>
          </cell>
          <cell r="H135">
            <v>22.984516945712834</v>
          </cell>
          <cell r="I135">
            <v>42.899585438863518</v>
          </cell>
          <cell r="J135">
            <v>34645</v>
          </cell>
          <cell r="K135" t="str">
            <v>CD Chelmsford Division</v>
          </cell>
          <cell r="L135" t="str">
            <v>C0097</v>
          </cell>
          <cell r="M135" t="str">
            <v>CD PC - CPT DENGIE</v>
          </cell>
        </row>
        <row r="136">
          <cell r="B136">
            <v>1407</v>
          </cell>
          <cell r="C136" t="str">
            <v>Auger</v>
          </cell>
          <cell r="D136" t="str">
            <v>Kerry</v>
          </cell>
          <cell r="E136" t="str">
            <v>Con</v>
          </cell>
          <cell r="F136" t="str">
            <v>25-MAR-1996</v>
          </cell>
          <cell r="G136">
            <v>27145</v>
          </cell>
          <cell r="H136">
            <v>10.789996397767629</v>
          </cell>
          <cell r="I136">
            <v>32.718763521055301</v>
          </cell>
          <cell r="J136">
            <v>35149</v>
          </cell>
          <cell r="K136" t="str">
            <v>HD Southend Division</v>
          </cell>
          <cell r="L136" t="str">
            <v>H0082</v>
          </cell>
          <cell r="M136" t="str">
            <v>HD Process Unit</v>
          </cell>
        </row>
        <row r="137">
          <cell r="B137">
            <v>470</v>
          </cell>
          <cell r="C137" t="str">
            <v>Avery</v>
          </cell>
          <cell r="D137" t="str">
            <v>Greig</v>
          </cell>
          <cell r="E137" t="str">
            <v>Con</v>
          </cell>
          <cell r="F137" t="str">
            <v>29-JAN-2001</v>
          </cell>
          <cell r="G137">
            <v>28853</v>
          </cell>
          <cell r="H137">
            <v>5.937941603247082</v>
          </cell>
          <cell r="I137">
            <v>28.039311466260781</v>
          </cell>
          <cell r="J137">
            <v>36920</v>
          </cell>
          <cell r="K137" t="str">
            <v>FD Thurrock Division</v>
          </cell>
          <cell r="L137" t="str">
            <v>F0029</v>
          </cell>
          <cell r="M137" t="str">
            <v>FD PC - Tactical Team</v>
          </cell>
        </row>
        <row r="138">
          <cell r="B138">
            <v>2334</v>
          </cell>
          <cell r="C138" t="str">
            <v>Ayling</v>
          </cell>
          <cell r="D138" t="str">
            <v>Mark</v>
          </cell>
          <cell r="E138" t="str">
            <v>Con</v>
          </cell>
          <cell r="F138" t="str">
            <v>02-APR-1990</v>
          </cell>
          <cell r="G138">
            <v>22382</v>
          </cell>
          <cell r="H138">
            <v>16.773558041603245</v>
          </cell>
          <cell r="I138">
            <v>45.768078589548452</v>
          </cell>
          <cell r="J138">
            <v>37025</v>
          </cell>
          <cell r="K138" t="str">
            <v>GD Harlow Division</v>
          </cell>
          <cell r="L138" t="str">
            <v>G0125</v>
          </cell>
          <cell r="M138" t="str">
            <v>GD Det Con-Investigation Loughton</v>
          </cell>
        </row>
        <row r="139">
          <cell r="B139">
            <v>141</v>
          </cell>
          <cell r="C139" t="str">
            <v>Ayling</v>
          </cell>
          <cell r="D139" t="str">
            <v>Matthew</v>
          </cell>
          <cell r="E139" t="str">
            <v>Con</v>
          </cell>
          <cell r="F139" t="str">
            <v>20-OCT-1997</v>
          </cell>
          <cell r="G139">
            <v>28825</v>
          </cell>
          <cell r="H139">
            <v>9.2173936580416029</v>
          </cell>
          <cell r="I139">
            <v>28.116023795027903</v>
          </cell>
          <cell r="J139">
            <v>35723</v>
          </cell>
          <cell r="K139" t="str">
            <v>TD Mobile Support Division</v>
          </cell>
          <cell r="L139" t="str">
            <v>T0059</v>
          </cell>
          <cell r="M139" t="str">
            <v>TD PC - MSD West (Chigwell)</v>
          </cell>
        </row>
        <row r="140">
          <cell r="B140">
            <v>121</v>
          </cell>
          <cell r="C140" t="str">
            <v>Backhouse</v>
          </cell>
          <cell r="D140" t="str">
            <v>Kieran</v>
          </cell>
          <cell r="E140" t="str">
            <v>Con</v>
          </cell>
          <cell r="F140" t="str">
            <v>27-JAN-2003</v>
          </cell>
          <cell r="G140">
            <v>28174</v>
          </cell>
          <cell r="H140">
            <v>3.9434210553018763</v>
          </cell>
          <cell r="I140">
            <v>29.899585438863522</v>
          </cell>
          <cell r="J140">
            <v>37648</v>
          </cell>
          <cell r="K140" t="str">
            <v>FD Thurrock Division</v>
          </cell>
          <cell r="L140" t="str">
            <v>F0075</v>
          </cell>
          <cell r="M140" t="str">
            <v>FD Constable - Grays CPT</v>
          </cell>
        </row>
        <row r="141">
          <cell r="B141">
            <v>45</v>
          </cell>
          <cell r="C141" t="str">
            <v>Bagley</v>
          </cell>
          <cell r="D141" t="str">
            <v>Andrew</v>
          </cell>
          <cell r="E141" t="str">
            <v>Con</v>
          </cell>
          <cell r="F141" t="str">
            <v>23-JUN-2000</v>
          </cell>
          <cell r="G141">
            <v>25346</v>
          </cell>
          <cell r="H141">
            <v>6.540681329274479</v>
          </cell>
          <cell r="I141">
            <v>37.647530644342972</v>
          </cell>
          <cell r="J141">
            <v>36731</v>
          </cell>
          <cell r="K141" t="str">
            <v>CD Chelmsford Division</v>
          </cell>
          <cell r="L141" t="str">
            <v>C0077</v>
          </cell>
          <cell r="M141" t="str">
            <v>CD PC - Response Maldon</v>
          </cell>
        </row>
        <row r="142">
          <cell r="B142">
            <v>2776</v>
          </cell>
          <cell r="C142" t="str">
            <v>Bailey</v>
          </cell>
          <cell r="D142" t="str">
            <v>Benjamin</v>
          </cell>
          <cell r="E142" t="str">
            <v>Con</v>
          </cell>
          <cell r="F142" t="str">
            <v>14-MAY-2001</v>
          </cell>
          <cell r="G142">
            <v>29701</v>
          </cell>
          <cell r="H142">
            <v>5.6502703703703698</v>
          </cell>
          <cell r="I142">
            <v>25.716023795027905</v>
          </cell>
          <cell r="J142">
            <v>37025</v>
          </cell>
          <cell r="K142" t="str">
            <v>FD Thurrock Division</v>
          </cell>
          <cell r="L142" t="str">
            <v>F0072</v>
          </cell>
          <cell r="M142" t="str">
            <v>FD Constable - Tilbury/Corringham</v>
          </cell>
        </row>
        <row r="143">
          <cell r="B143">
            <v>161</v>
          </cell>
          <cell r="C143" t="str">
            <v>Bailey</v>
          </cell>
          <cell r="D143" t="str">
            <v>Elizabeth</v>
          </cell>
          <cell r="E143" t="str">
            <v>Con</v>
          </cell>
          <cell r="F143" t="str">
            <v>09-APR-2001</v>
          </cell>
          <cell r="G143">
            <v>26655</v>
          </cell>
          <cell r="H143">
            <v>5.7461607813292739</v>
          </cell>
          <cell r="I143">
            <v>34.061229274479956</v>
          </cell>
          <cell r="J143">
            <v>36990</v>
          </cell>
          <cell r="K143" t="str">
            <v>JD Rayleigh Division</v>
          </cell>
          <cell r="L143" t="str">
            <v>J0063</v>
          </cell>
          <cell r="M143" t="str">
            <v>JD PC - Patrol Castle Point</v>
          </cell>
        </row>
        <row r="144">
          <cell r="B144">
            <v>3217</v>
          </cell>
          <cell r="C144" t="str">
            <v>Bailey</v>
          </cell>
          <cell r="D144" t="str">
            <v>Jenny</v>
          </cell>
          <cell r="E144" t="str">
            <v>Con</v>
          </cell>
          <cell r="F144" t="str">
            <v>19-DEC-1984</v>
          </cell>
          <cell r="G144">
            <v>23897</v>
          </cell>
          <cell r="H144">
            <v>22.06122927447996</v>
          </cell>
          <cell r="I144">
            <v>41.6173936580416</v>
          </cell>
          <cell r="J144">
            <v>31035</v>
          </cell>
          <cell r="K144" t="str">
            <v>CD Chelmsford Division</v>
          </cell>
          <cell r="L144" t="str">
            <v>C0045</v>
          </cell>
          <cell r="M144" t="str">
            <v>CD PC - Domestic Violence - CD</v>
          </cell>
        </row>
        <row r="145">
          <cell r="B145">
            <v>2930</v>
          </cell>
          <cell r="C145" t="str">
            <v>Bailey</v>
          </cell>
          <cell r="D145" t="str">
            <v>Samuel</v>
          </cell>
          <cell r="E145" t="str">
            <v>Con</v>
          </cell>
          <cell r="F145" t="str">
            <v>16-DEC-2002</v>
          </cell>
          <cell r="G145">
            <v>30349</v>
          </cell>
          <cell r="H145">
            <v>4.0584895484525614</v>
          </cell>
          <cell r="I145">
            <v>23.940681329274479</v>
          </cell>
          <cell r="J145">
            <v>37606</v>
          </cell>
          <cell r="K145" t="str">
            <v>GD Harlow Division</v>
          </cell>
          <cell r="L145" t="str">
            <v>G0091</v>
          </cell>
          <cell r="M145" t="str">
            <v>GD Constable-Response Epping</v>
          </cell>
        </row>
        <row r="146">
          <cell r="B146">
            <v>2254</v>
          </cell>
          <cell r="C146" t="str">
            <v>Bailey</v>
          </cell>
          <cell r="D146" t="str">
            <v>Steven</v>
          </cell>
          <cell r="E146" t="str">
            <v>Con</v>
          </cell>
          <cell r="F146" t="str">
            <v>26-FEB-2003</v>
          </cell>
          <cell r="G146">
            <v>27803</v>
          </cell>
          <cell r="H146">
            <v>3.8612292744799586</v>
          </cell>
          <cell r="I146">
            <v>30.916023795027904</v>
          </cell>
          <cell r="J146">
            <v>37859</v>
          </cell>
          <cell r="K146" t="str">
            <v>BD Basildon Division</v>
          </cell>
          <cell r="L146" t="str">
            <v>B0099</v>
          </cell>
          <cell r="M146" t="str">
            <v>BD Constable Patrol - Wickford</v>
          </cell>
        </row>
        <row r="147">
          <cell r="B147">
            <v>3057</v>
          </cell>
          <cell r="C147" t="str">
            <v>Bailey</v>
          </cell>
          <cell r="D147" t="str">
            <v>Tanya</v>
          </cell>
          <cell r="E147" t="str">
            <v>Con</v>
          </cell>
          <cell r="F147" t="str">
            <v>29-SEP-2003</v>
          </cell>
          <cell r="G147">
            <v>28751</v>
          </cell>
          <cell r="H147">
            <v>3.2721881785895475</v>
          </cell>
          <cell r="I147">
            <v>28.318763521055303</v>
          </cell>
          <cell r="J147">
            <v>37893</v>
          </cell>
          <cell r="K147" t="str">
            <v>JD Rayleigh Division</v>
          </cell>
          <cell r="L147" t="str">
            <v>J0063</v>
          </cell>
          <cell r="M147" t="str">
            <v>JD PC - Patrol Castle Point</v>
          </cell>
        </row>
        <row r="148">
          <cell r="B148">
            <v>1102</v>
          </cell>
          <cell r="C148" t="str">
            <v>Baillie</v>
          </cell>
          <cell r="D148" t="str">
            <v>John</v>
          </cell>
          <cell r="E148" t="str">
            <v>Con</v>
          </cell>
          <cell r="F148" t="str">
            <v>18-SEP-1989</v>
          </cell>
          <cell r="G148">
            <v>24668</v>
          </cell>
          <cell r="H148">
            <v>17.31054434297311</v>
          </cell>
          <cell r="I148">
            <v>39.505064890918312</v>
          </cell>
          <cell r="J148">
            <v>35821</v>
          </cell>
          <cell r="K148" t="str">
            <v>VD Personnel &amp; Training Dept</v>
          </cell>
          <cell r="L148" t="str">
            <v>V0024</v>
          </cell>
          <cell r="M148" t="str">
            <v>VD PC - Dev &amp; Training Officer</v>
          </cell>
        </row>
        <row r="149">
          <cell r="B149">
            <v>27</v>
          </cell>
          <cell r="C149" t="str">
            <v>Bain</v>
          </cell>
          <cell r="D149" t="str">
            <v>Andrew</v>
          </cell>
          <cell r="E149" t="str">
            <v>Con</v>
          </cell>
          <cell r="F149" t="str">
            <v>27-JAN-2003</v>
          </cell>
          <cell r="G149">
            <v>27312</v>
          </cell>
          <cell r="H149">
            <v>3.9434210553018763</v>
          </cell>
          <cell r="I149">
            <v>32.261229274479959</v>
          </cell>
          <cell r="J149">
            <v>37648</v>
          </cell>
          <cell r="K149" t="str">
            <v>GD Harlow Division</v>
          </cell>
          <cell r="L149" t="str">
            <v>G0140</v>
          </cell>
          <cell r="M149" t="str">
            <v>GD Constable-Response-Harlow</v>
          </cell>
        </row>
        <row r="150">
          <cell r="B150">
            <v>3302</v>
          </cell>
          <cell r="C150" t="str">
            <v>Baird</v>
          </cell>
          <cell r="D150" t="str">
            <v>Jacqueline</v>
          </cell>
          <cell r="E150" t="str">
            <v>Con</v>
          </cell>
          <cell r="F150" t="str">
            <v>30-APR-1990</v>
          </cell>
          <cell r="G150">
            <v>26211</v>
          </cell>
          <cell r="H150">
            <v>16.696845712836122</v>
          </cell>
          <cell r="I150">
            <v>35.277667630644345</v>
          </cell>
          <cell r="J150">
            <v>32993</v>
          </cell>
          <cell r="K150" t="str">
            <v>VD Personnel &amp; Training Dept</v>
          </cell>
          <cell r="L150" t="str">
            <v>V0024</v>
          </cell>
          <cell r="M150" t="str">
            <v>VD PC - Dev &amp; Training Officer</v>
          </cell>
        </row>
        <row r="151">
          <cell r="B151">
            <v>3450</v>
          </cell>
          <cell r="C151" t="str">
            <v>Baker</v>
          </cell>
          <cell r="D151" t="str">
            <v>Alex</v>
          </cell>
          <cell r="E151" t="str">
            <v>Con</v>
          </cell>
          <cell r="F151" t="str">
            <v>13-DEC-2004</v>
          </cell>
          <cell r="G151">
            <v>29488</v>
          </cell>
          <cell r="H151">
            <v>2.0639690005073557</v>
          </cell>
          <cell r="I151">
            <v>26.29958543886352</v>
          </cell>
          <cell r="J151">
            <v>38334</v>
          </cell>
          <cell r="K151" t="str">
            <v>HD Southend Division</v>
          </cell>
          <cell r="L151" t="str">
            <v>H0093</v>
          </cell>
          <cell r="M151" t="str">
            <v>HD Pc Response-Western Sector HL</v>
          </cell>
        </row>
        <row r="152">
          <cell r="B152">
            <v>3258</v>
          </cell>
          <cell r="C152" t="str">
            <v>Baker</v>
          </cell>
          <cell r="D152" t="str">
            <v>Moira</v>
          </cell>
          <cell r="E152" t="str">
            <v>Con</v>
          </cell>
          <cell r="F152" t="str">
            <v>31-AUG-1976</v>
          </cell>
          <cell r="G152">
            <v>21094</v>
          </cell>
          <cell r="H152">
            <v>30.368078589548453</v>
          </cell>
          <cell r="I152">
            <v>49.296845712836124</v>
          </cell>
          <cell r="J152">
            <v>28003</v>
          </cell>
          <cell r="K152" t="str">
            <v>WD Force Information Room</v>
          </cell>
          <cell r="L152" t="str">
            <v>W0017</v>
          </cell>
          <cell r="M152" t="str">
            <v>WD Constable - Communications</v>
          </cell>
        </row>
        <row r="153">
          <cell r="B153">
            <v>1154</v>
          </cell>
          <cell r="C153" t="str">
            <v>Baker</v>
          </cell>
          <cell r="D153" t="str">
            <v>Neil</v>
          </cell>
          <cell r="E153" t="str">
            <v>Con</v>
          </cell>
          <cell r="F153" t="str">
            <v>08-APR-2002</v>
          </cell>
          <cell r="G153">
            <v>29199</v>
          </cell>
          <cell r="H153">
            <v>4.7489005073566712</v>
          </cell>
          <cell r="I153">
            <v>27.091366260781328</v>
          </cell>
          <cell r="J153">
            <v>37354</v>
          </cell>
          <cell r="K153" t="str">
            <v>BD Basildon Division</v>
          </cell>
          <cell r="L153" t="str">
            <v>B0087</v>
          </cell>
          <cell r="M153" t="str">
            <v>BD Constable Patrol - Pitsea</v>
          </cell>
        </row>
        <row r="154">
          <cell r="B154">
            <v>70510</v>
          </cell>
          <cell r="C154" t="str">
            <v>Baker</v>
          </cell>
          <cell r="D154" t="str">
            <v>Neil</v>
          </cell>
          <cell r="E154" t="str">
            <v>Con</v>
          </cell>
          <cell r="F154" t="str">
            <v>17-JUN-1997</v>
          </cell>
          <cell r="G154">
            <v>26774</v>
          </cell>
          <cell r="H154">
            <v>9.5598594114662596</v>
          </cell>
          <cell r="I154">
            <v>33.735201877219687</v>
          </cell>
          <cell r="J154">
            <v>38663</v>
          </cell>
          <cell r="K154" t="str">
            <v>AD Braintree Division</v>
          </cell>
          <cell r="L154" t="str">
            <v>A0029</v>
          </cell>
          <cell r="M154" t="str">
            <v>AD Constable - Braintree Section</v>
          </cell>
        </row>
        <row r="155">
          <cell r="B155">
            <v>3401</v>
          </cell>
          <cell r="C155" t="str">
            <v>Baker</v>
          </cell>
          <cell r="D155" t="str">
            <v>Tristan</v>
          </cell>
          <cell r="E155" t="str">
            <v>Con</v>
          </cell>
          <cell r="F155" t="str">
            <v>25-OCT-2004</v>
          </cell>
          <cell r="G155">
            <v>29392</v>
          </cell>
          <cell r="H155">
            <v>2.1982155758498214</v>
          </cell>
          <cell r="I155">
            <v>26.562599137493656</v>
          </cell>
          <cell r="J155">
            <v>38285</v>
          </cell>
          <cell r="K155" t="str">
            <v>GD Harlow Division</v>
          </cell>
          <cell r="L155" t="str">
            <v>G0112</v>
          </cell>
          <cell r="M155" t="str">
            <v>GD Constable-Response Loughton</v>
          </cell>
        </row>
        <row r="156">
          <cell r="B156">
            <v>1440</v>
          </cell>
          <cell r="C156" t="str">
            <v>Baldwin</v>
          </cell>
          <cell r="D156" t="str">
            <v>Michael</v>
          </cell>
          <cell r="E156" t="str">
            <v>Con</v>
          </cell>
          <cell r="F156" t="str">
            <v>21-FEB-1994</v>
          </cell>
          <cell r="G156">
            <v>23135</v>
          </cell>
          <cell r="H156">
            <v>12.880407356671739</v>
          </cell>
          <cell r="I156">
            <v>43.705064890918315</v>
          </cell>
          <cell r="J156">
            <v>35471</v>
          </cell>
          <cell r="K156" t="str">
            <v>AD Braintree Division</v>
          </cell>
          <cell r="L156" t="str">
            <v>A0059</v>
          </cell>
          <cell r="M156" t="str">
            <v>AD Constable - Halstead Rural Resp</v>
          </cell>
        </row>
        <row r="157">
          <cell r="B157">
            <v>2825</v>
          </cell>
          <cell r="C157" t="str">
            <v>Baldwin</v>
          </cell>
          <cell r="D157" t="str">
            <v>Samantha</v>
          </cell>
          <cell r="E157" t="str">
            <v>Con</v>
          </cell>
          <cell r="F157" t="str">
            <v>27-AUG-2002</v>
          </cell>
          <cell r="G157">
            <v>29874</v>
          </cell>
          <cell r="H157">
            <v>4.3625991374936568</v>
          </cell>
          <cell r="I157">
            <v>25.242051192288177</v>
          </cell>
          <cell r="J157">
            <v>37495</v>
          </cell>
          <cell r="K157" t="str">
            <v>JD Rayleigh Division</v>
          </cell>
          <cell r="L157" t="str">
            <v>J0071</v>
          </cell>
          <cell r="M157" t="str">
            <v>JD Constable - Patrol Rochford</v>
          </cell>
        </row>
        <row r="158">
          <cell r="B158">
            <v>3345</v>
          </cell>
          <cell r="C158" t="str">
            <v>Ball</v>
          </cell>
          <cell r="D158" t="str">
            <v>Jane</v>
          </cell>
          <cell r="E158" t="str">
            <v>Con</v>
          </cell>
          <cell r="F158" t="str">
            <v>02-DEC-1991</v>
          </cell>
          <cell r="G158">
            <v>22651</v>
          </cell>
          <cell r="H158">
            <v>15.105064890918316</v>
          </cell>
          <cell r="I158">
            <v>45.031092288178591</v>
          </cell>
          <cell r="J158">
            <v>33574</v>
          </cell>
          <cell r="K158" t="str">
            <v>WD Force Information Room</v>
          </cell>
          <cell r="L158" t="str">
            <v>W0017</v>
          </cell>
          <cell r="M158" t="str">
            <v>WD Constable - Communications</v>
          </cell>
        </row>
        <row r="159">
          <cell r="B159">
            <v>736</v>
          </cell>
          <cell r="C159" t="str">
            <v>Ballard</v>
          </cell>
          <cell r="D159" t="str">
            <v>Paul</v>
          </cell>
          <cell r="E159" t="str">
            <v>Con</v>
          </cell>
          <cell r="F159" t="str">
            <v>30-AUG-1983</v>
          </cell>
          <cell r="G159">
            <v>17207</v>
          </cell>
          <cell r="H159">
            <v>23.368078589548453</v>
          </cell>
          <cell r="I159">
            <v>59.946160781329276</v>
          </cell>
          <cell r="J159">
            <v>30558</v>
          </cell>
          <cell r="K159" t="str">
            <v>DD Tendring Division</v>
          </cell>
          <cell r="L159" t="str">
            <v>D0052</v>
          </cell>
          <cell r="M159" t="str">
            <v>DD Constable-CPT-Clacton</v>
          </cell>
        </row>
        <row r="160">
          <cell r="B160">
            <v>3576</v>
          </cell>
          <cell r="C160" t="str">
            <v>Ballard</v>
          </cell>
          <cell r="D160" t="str">
            <v>Paul</v>
          </cell>
          <cell r="E160" t="str">
            <v>Con</v>
          </cell>
          <cell r="F160" t="str">
            <v>31-JAN-2005</v>
          </cell>
          <cell r="G160">
            <v>29602</v>
          </cell>
          <cell r="H160">
            <v>1.9297224251648901</v>
          </cell>
          <cell r="I160">
            <v>25.987256671740234</v>
          </cell>
          <cell r="J160">
            <v>38383</v>
          </cell>
          <cell r="K160" t="str">
            <v>FD Thurrock Division</v>
          </cell>
          <cell r="L160" t="str">
            <v>F0080</v>
          </cell>
          <cell r="M160" t="str">
            <v>FD Constable - Grays DPT</v>
          </cell>
        </row>
        <row r="161">
          <cell r="B161">
            <v>2985</v>
          </cell>
          <cell r="C161" t="str">
            <v>Banks</v>
          </cell>
          <cell r="D161" t="str">
            <v>Ian</v>
          </cell>
          <cell r="E161" t="str">
            <v>Con</v>
          </cell>
          <cell r="F161" t="str">
            <v>16-JUN-2003</v>
          </cell>
          <cell r="G161">
            <v>28257</v>
          </cell>
          <cell r="H161">
            <v>3.5598594114662601</v>
          </cell>
          <cell r="I161">
            <v>29.672188178589547</v>
          </cell>
          <cell r="J161">
            <v>37788</v>
          </cell>
          <cell r="K161" t="str">
            <v>GD Harlow Division</v>
          </cell>
          <cell r="L161" t="str">
            <v>G0139</v>
          </cell>
          <cell r="M161" t="str">
            <v>GD Constable-Response Brentwood</v>
          </cell>
        </row>
        <row r="162">
          <cell r="B162">
            <v>2552</v>
          </cell>
          <cell r="C162" t="str">
            <v>Banks-Smith</v>
          </cell>
          <cell r="D162" t="str">
            <v>Deborah</v>
          </cell>
          <cell r="E162" t="str">
            <v>Con</v>
          </cell>
          <cell r="F162" t="str">
            <v>22-FEB-1993</v>
          </cell>
          <cell r="G162">
            <v>23990</v>
          </cell>
          <cell r="H162">
            <v>13.877667630644343</v>
          </cell>
          <cell r="I162">
            <v>41.36259913749366</v>
          </cell>
          <cell r="J162">
            <v>34022</v>
          </cell>
          <cell r="K162" t="str">
            <v>DD Tendring Division</v>
          </cell>
          <cell r="L162" t="str">
            <v>D0095</v>
          </cell>
          <cell r="M162" t="str">
            <v>DD PC - DVLO - DVHC</v>
          </cell>
        </row>
        <row r="163">
          <cell r="B163">
            <v>1588</v>
          </cell>
          <cell r="C163" t="str">
            <v>Banton</v>
          </cell>
          <cell r="D163" t="str">
            <v>Rachael</v>
          </cell>
          <cell r="E163" t="str">
            <v>Con</v>
          </cell>
          <cell r="F163" t="str">
            <v>17-JUN-2002</v>
          </cell>
          <cell r="G163">
            <v>29349</v>
          </cell>
          <cell r="H163">
            <v>4.5571196854388623</v>
          </cell>
          <cell r="I163">
            <v>26.68040735667174</v>
          </cell>
          <cell r="J163">
            <v>37424</v>
          </cell>
          <cell r="K163" t="str">
            <v>FD Thurrock Division</v>
          </cell>
          <cell r="L163" t="str">
            <v>F0080</v>
          </cell>
          <cell r="M163" t="str">
            <v>FD Constable - Grays DPT</v>
          </cell>
        </row>
        <row r="164">
          <cell r="B164">
            <v>1153</v>
          </cell>
          <cell r="C164" t="str">
            <v>Baptist</v>
          </cell>
          <cell r="D164" t="str">
            <v>Kenneth</v>
          </cell>
          <cell r="E164" t="str">
            <v>Con</v>
          </cell>
          <cell r="F164" t="str">
            <v>24-SEP-1979</v>
          </cell>
          <cell r="G164">
            <v>23031</v>
          </cell>
          <cell r="H164">
            <v>27.302325164890917</v>
          </cell>
          <cell r="I164">
            <v>43.989996397767626</v>
          </cell>
          <cell r="J164">
            <v>29794</v>
          </cell>
          <cell r="K164" t="str">
            <v>WD Force Information Room</v>
          </cell>
          <cell r="L164" t="str">
            <v>W0017</v>
          </cell>
          <cell r="M164" t="str">
            <v>WD Constable - Communications</v>
          </cell>
        </row>
        <row r="165">
          <cell r="B165">
            <v>70624</v>
          </cell>
          <cell r="C165" t="str">
            <v>Barber</v>
          </cell>
          <cell r="D165" t="str">
            <v>Daniel</v>
          </cell>
          <cell r="E165" t="str">
            <v>Con</v>
          </cell>
          <cell r="F165" t="str">
            <v>09-JAN-2006</v>
          </cell>
          <cell r="G165">
            <v>30183</v>
          </cell>
          <cell r="H165">
            <v>0.98999639776762982</v>
          </cell>
          <cell r="I165">
            <v>24.395475849822425</v>
          </cell>
          <cell r="J165">
            <v>38726</v>
          </cell>
          <cell r="K165" t="str">
            <v>HD Southend Division</v>
          </cell>
          <cell r="L165" t="str">
            <v>H0079</v>
          </cell>
          <cell r="M165" t="str">
            <v>HD Pc Response -Central Sector HD</v>
          </cell>
        </row>
        <row r="166">
          <cell r="B166">
            <v>3138</v>
          </cell>
          <cell r="C166" t="str">
            <v>Barber</v>
          </cell>
          <cell r="D166" t="str">
            <v>Jacqueline</v>
          </cell>
          <cell r="E166" t="str">
            <v>Con</v>
          </cell>
          <cell r="F166" t="str">
            <v>31-JUL-1978</v>
          </cell>
          <cell r="G166">
            <v>21899</v>
          </cell>
          <cell r="H166">
            <v>28.453010096397765</v>
          </cell>
          <cell r="I166">
            <v>47.091366260781328</v>
          </cell>
          <cell r="J166">
            <v>28702</v>
          </cell>
          <cell r="K166" t="str">
            <v>JD Rayleigh Division</v>
          </cell>
          <cell r="L166" t="str">
            <v>J0018</v>
          </cell>
          <cell r="M166" t="str">
            <v>JD Constable - Schools, Rayleigh</v>
          </cell>
        </row>
        <row r="167">
          <cell r="B167">
            <v>3407</v>
          </cell>
          <cell r="C167" t="str">
            <v>Barber</v>
          </cell>
          <cell r="D167" t="str">
            <v>Mark</v>
          </cell>
          <cell r="E167" t="str">
            <v>Con</v>
          </cell>
          <cell r="F167" t="str">
            <v>25-OCT-2004</v>
          </cell>
          <cell r="G167">
            <v>30989</v>
          </cell>
          <cell r="H167">
            <v>2.1982155758498214</v>
          </cell>
          <cell r="I167">
            <v>22.187256671740233</v>
          </cell>
          <cell r="J167">
            <v>38285</v>
          </cell>
          <cell r="K167" t="str">
            <v>FD Thurrock Division</v>
          </cell>
          <cell r="L167" t="str">
            <v>F0080</v>
          </cell>
          <cell r="M167" t="str">
            <v>FD Constable - Grays DPT</v>
          </cell>
        </row>
        <row r="168">
          <cell r="B168">
            <v>645</v>
          </cell>
          <cell r="C168" t="str">
            <v>Barber</v>
          </cell>
          <cell r="D168" t="str">
            <v>Paul</v>
          </cell>
          <cell r="E168" t="str">
            <v>Con</v>
          </cell>
          <cell r="F168" t="str">
            <v>29-MAR-1984</v>
          </cell>
          <cell r="G168">
            <v>21217</v>
          </cell>
          <cell r="H168">
            <v>22.787256671740234</v>
          </cell>
          <cell r="I168">
            <v>48.959859411466262</v>
          </cell>
          <cell r="J168">
            <v>33168</v>
          </cell>
          <cell r="K168" t="str">
            <v>TD Mobile Support Division</v>
          </cell>
          <cell r="L168" t="str">
            <v>T0047</v>
          </cell>
          <cell r="M168" t="str">
            <v>TD PC - MSD South (Laindon)</v>
          </cell>
        </row>
        <row r="169">
          <cell r="B169">
            <v>3528</v>
          </cell>
          <cell r="C169" t="str">
            <v>Bareham</v>
          </cell>
          <cell r="D169" t="str">
            <v>Andrew</v>
          </cell>
          <cell r="E169" t="str">
            <v>Con</v>
          </cell>
          <cell r="F169" t="str">
            <v>16-AUG-1993</v>
          </cell>
          <cell r="G169">
            <v>27418</v>
          </cell>
          <cell r="H169">
            <v>13.398215575849822</v>
          </cell>
          <cell r="I169">
            <v>31.970818315575848</v>
          </cell>
          <cell r="J169">
            <v>34197</v>
          </cell>
          <cell r="K169" t="str">
            <v>KD Stansted Division</v>
          </cell>
          <cell r="L169" t="str">
            <v>K0022</v>
          </cell>
          <cell r="M169" t="str">
            <v>KD Constable - Patrol</v>
          </cell>
        </row>
        <row r="170">
          <cell r="B170">
            <v>459</v>
          </cell>
          <cell r="C170" t="str">
            <v>Barker</v>
          </cell>
          <cell r="D170" t="str">
            <v>Richard</v>
          </cell>
          <cell r="E170" t="str">
            <v>Con</v>
          </cell>
          <cell r="F170" t="str">
            <v>26-JAN-2004</v>
          </cell>
          <cell r="G170">
            <v>29204</v>
          </cell>
          <cell r="H170">
            <v>2.9461607813292736</v>
          </cell>
          <cell r="I170">
            <v>27.077667630644342</v>
          </cell>
          <cell r="J170">
            <v>38012</v>
          </cell>
          <cell r="K170" t="str">
            <v>AD Braintree Division</v>
          </cell>
          <cell r="L170" t="str">
            <v>A0029</v>
          </cell>
          <cell r="M170" t="str">
            <v>AD Constable - Braintree Section</v>
          </cell>
        </row>
        <row r="171">
          <cell r="B171">
            <v>764</v>
          </cell>
          <cell r="C171" t="str">
            <v>Barley</v>
          </cell>
          <cell r="D171" t="str">
            <v>Allan</v>
          </cell>
          <cell r="E171" t="str">
            <v>Con</v>
          </cell>
          <cell r="F171" t="str">
            <v>21-JUN-1976</v>
          </cell>
          <cell r="G171">
            <v>17520</v>
          </cell>
          <cell r="H171">
            <v>30.562599137493656</v>
          </cell>
          <cell r="I171">
            <v>59.088626534753928</v>
          </cell>
          <cell r="J171">
            <v>27932</v>
          </cell>
          <cell r="K171" t="str">
            <v>BD Basildon Division</v>
          </cell>
          <cell r="L171" t="str">
            <v>B0087</v>
          </cell>
          <cell r="M171" t="str">
            <v>BD Constable Patrol - Pitsea</v>
          </cell>
        </row>
        <row r="172">
          <cell r="B172">
            <v>1875</v>
          </cell>
          <cell r="C172" t="str">
            <v>Barlow</v>
          </cell>
          <cell r="D172" t="str">
            <v>Alan</v>
          </cell>
          <cell r="E172" t="str">
            <v>Con</v>
          </cell>
          <cell r="F172" t="str">
            <v>30-SEP-2002</v>
          </cell>
          <cell r="G172">
            <v>28763</v>
          </cell>
          <cell r="H172">
            <v>4.2694484525621501</v>
          </cell>
          <cell r="I172">
            <v>28.285886808726534</v>
          </cell>
          <cell r="J172">
            <v>37529</v>
          </cell>
          <cell r="K172" t="str">
            <v>DD Tendring Division</v>
          </cell>
          <cell r="L172" t="str">
            <v>D0079</v>
          </cell>
          <cell r="M172" t="str">
            <v>DD Constable-Response-Mistley</v>
          </cell>
        </row>
        <row r="173">
          <cell r="B173">
            <v>2860</v>
          </cell>
          <cell r="C173" t="str">
            <v>Barlow</v>
          </cell>
          <cell r="D173" t="str">
            <v>Joanne</v>
          </cell>
          <cell r="E173" t="str">
            <v>Con</v>
          </cell>
          <cell r="F173" t="str">
            <v>16-JUL-2001</v>
          </cell>
          <cell r="G173">
            <v>28873</v>
          </cell>
          <cell r="H173">
            <v>5.4776676306443424</v>
          </cell>
          <cell r="I173">
            <v>27.984516945712834</v>
          </cell>
          <cell r="J173">
            <v>37200</v>
          </cell>
          <cell r="K173" t="str">
            <v>CD Chelmsford Division</v>
          </cell>
          <cell r="L173" t="str">
            <v>C0040</v>
          </cell>
          <cell r="M173" t="str">
            <v>CD DC - Divisional Tactical Team</v>
          </cell>
        </row>
        <row r="174">
          <cell r="B174">
            <v>3521</v>
          </cell>
          <cell r="C174" t="str">
            <v>Barlow</v>
          </cell>
          <cell r="D174" t="str">
            <v>Joanne</v>
          </cell>
          <cell r="E174" t="str">
            <v>Con</v>
          </cell>
          <cell r="F174" t="str">
            <v>14-FEB-1992</v>
          </cell>
          <cell r="G174">
            <v>26979</v>
          </cell>
          <cell r="H174">
            <v>14.902325164890918</v>
          </cell>
          <cell r="I174">
            <v>33.173558041603243</v>
          </cell>
          <cell r="J174">
            <v>33756</v>
          </cell>
          <cell r="K174" t="str">
            <v>ED Colchester Division</v>
          </cell>
          <cell r="L174" t="str">
            <v>E0036</v>
          </cell>
          <cell r="M174" t="str">
            <v>ED Constable - Crime Management</v>
          </cell>
        </row>
        <row r="175">
          <cell r="B175">
            <v>38</v>
          </cell>
          <cell r="C175" t="str">
            <v>Barlow</v>
          </cell>
          <cell r="D175" t="str">
            <v>Robert</v>
          </cell>
          <cell r="E175" t="str">
            <v>Con</v>
          </cell>
          <cell r="F175" t="str">
            <v>27-JAN-2003</v>
          </cell>
          <cell r="G175">
            <v>28723</v>
          </cell>
          <cell r="H175">
            <v>3.9434210553018763</v>
          </cell>
          <cell r="I175">
            <v>28.395475849822425</v>
          </cell>
          <cell r="J175">
            <v>37648</v>
          </cell>
          <cell r="K175" t="str">
            <v>GD Harlow Division</v>
          </cell>
          <cell r="L175" t="str">
            <v>G0139</v>
          </cell>
          <cell r="M175" t="str">
            <v>GD Constable-Response Brentwood</v>
          </cell>
        </row>
        <row r="176">
          <cell r="B176">
            <v>2904</v>
          </cell>
          <cell r="C176" t="str">
            <v>Barlow</v>
          </cell>
          <cell r="D176" t="str">
            <v>Roy</v>
          </cell>
          <cell r="E176" t="str">
            <v>Con</v>
          </cell>
          <cell r="F176" t="str">
            <v>30-SEP-2002</v>
          </cell>
          <cell r="G176">
            <v>29440</v>
          </cell>
          <cell r="H176">
            <v>4.2694484525621501</v>
          </cell>
          <cell r="I176">
            <v>26.43109228817859</v>
          </cell>
          <cell r="J176">
            <v>37529</v>
          </cell>
          <cell r="K176" t="str">
            <v>ED Colchester Division</v>
          </cell>
          <cell r="L176" t="str">
            <v>E0065</v>
          </cell>
          <cell r="M176" t="str">
            <v>ED Constable-Colch Response A</v>
          </cell>
        </row>
        <row r="177">
          <cell r="B177">
            <v>2757</v>
          </cell>
          <cell r="C177" t="str">
            <v>Barnacle</v>
          </cell>
          <cell r="D177" t="str">
            <v>James</v>
          </cell>
          <cell r="E177" t="str">
            <v>Con</v>
          </cell>
          <cell r="F177" t="str">
            <v>09-APR-2001</v>
          </cell>
          <cell r="G177">
            <v>29734</v>
          </cell>
          <cell r="H177">
            <v>5.7461607813292739</v>
          </cell>
          <cell r="I177">
            <v>25.625612836123793</v>
          </cell>
          <cell r="J177">
            <v>36990</v>
          </cell>
          <cell r="K177" t="str">
            <v>TD Mobile Support Division</v>
          </cell>
          <cell r="L177" t="str">
            <v>T0042</v>
          </cell>
          <cell r="M177" t="str">
            <v>TD PC - MSD Central (Chelms)</v>
          </cell>
        </row>
        <row r="178">
          <cell r="B178">
            <v>86</v>
          </cell>
          <cell r="C178" t="str">
            <v>Barnard</v>
          </cell>
          <cell r="D178" t="str">
            <v>Kelly</v>
          </cell>
          <cell r="E178" t="str">
            <v>Con</v>
          </cell>
          <cell r="F178" t="str">
            <v>28-JAN-2002</v>
          </cell>
          <cell r="G178">
            <v>27492</v>
          </cell>
          <cell r="H178">
            <v>4.9406813292744793</v>
          </cell>
          <cell r="I178">
            <v>31.768078589548452</v>
          </cell>
          <cell r="J178">
            <v>37284</v>
          </cell>
          <cell r="K178" t="str">
            <v>HD Southend Division</v>
          </cell>
          <cell r="L178" t="str">
            <v>H0100</v>
          </cell>
          <cell r="M178" t="str">
            <v>HD Pc Response Eastern Sector HS</v>
          </cell>
        </row>
        <row r="179">
          <cell r="B179">
            <v>89</v>
          </cell>
          <cell r="C179" t="str">
            <v>Barnes</v>
          </cell>
          <cell r="D179" t="str">
            <v>Andrew</v>
          </cell>
          <cell r="E179" t="str">
            <v>Con</v>
          </cell>
          <cell r="F179" t="str">
            <v>27-JAN-2003</v>
          </cell>
          <cell r="G179">
            <v>28518</v>
          </cell>
          <cell r="H179">
            <v>3.9434210553018763</v>
          </cell>
          <cell r="I179">
            <v>28.957119685438862</v>
          </cell>
          <cell r="J179">
            <v>37648</v>
          </cell>
          <cell r="K179" t="str">
            <v>BD Basildon Division</v>
          </cell>
          <cell r="L179" t="str">
            <v>B0087</v>
          </cell>
          <cell r="M179" t="str">
            <v>BD Constable Patrol - Pitsea</v>
          </cell>
        </row>
        <row r="180">
          <cell r="B180">
            <v>1303</v>
          </cell>
          <cell r="C180" t="str">
            <v>Barnes</v>
          </cell>
          <cell r="D180" t="str">
            <v>Andrew</v>
          </cell>
          <cell r="E180" t="str">
            <v>Con</v>
          </cell>
          <cell r="F180" t="str">
            <v>04-MAY-1993</v>
          </cell>
          <cell r="G180">
            <v>26305</v>
          </cell>
          <cell r="H180">
            <v>13.683147082699136</v>
          </cell>
          <cell r="I180">
            <v>35.020133384068998</v>
          </cell>
          <cell r="J180">
            <v>34093</v>
          </cell>
          <cell r="K180" t="str">
            <v>TD Mobile Support Division</v>
          </cell>
          <cell r="L180" t="str">
            <v>T0072</v>
          </cell>
          <cell r="M180" t="str">
            <v>TD PC - Marine Burnham</v>
          </cell>
        </row>
        <row r="181">
          <cell r="B181">
            <v>3606</v>
          </cell>
          <cell r="C181" t="str">
            <v>Barnes</v>
          </cell>
          <cell r="D181" t="str">
            <v>Jaron</v>
          </cell>
          <cell r="E181" t="str">
            <v>Con</v>
          </cell>
          <cell r="F181" t="str">
            <v>14-MAR-2005</v>
          </cell>
          <cell r="G181">
            <v>30714</v>
          </cell>
          <cell r="H181">
            <v>1.8146539320142052</v>
          </cell>
          <cell r="I181">
            <v>22.940681329274479</v>
          </cell>
          <cell r="J181">
            <v>38425</v>
          </cell>
          <cell r="K181" t="str">
            <v>HD Southend Division</v>
          </cell>
          <cell r="L181" t="str">
            <v>H0093</v>
          </cell>
          <cell r="M181" t="str">
            <v>HD Pc Response-Western Sector HL</v>
          </cell>
        </row>
        <row r="182">
          <cell r="B182">
            <v>3520</v>
          </cell>
          <cell r="C182" t="str">
            <v>Barnes</v>
          </cell>
          <cell r="D182" t="str">
            <v>Kathryn</v>
          </cell>
          <cell r="E182" t="str">
            <v>Con</v>
          </cell>
          <cell r="F182" t="str">
            <v>07-DEC-1992</v>
          </cell>
          <cell r="G182">
            <v>27113</v>
          </cell>
          <cell r="H182">
            <v>14.088626534753931</v>
          </cell>
          <cell r="I182">
            <v>32.806434753932017</v>
          </cell>
          <cell r="J182">
            <v>33945</v>
          </cell>
          <cell r="K182" t="str">
            <v>HD Southend Division</v>
          </cell>
          <cell r="L182" t="str">
            <v>H0038</v>
          </cell>
          <cell r="M182" t="str">
            <v>HD Tactical Team - Constable UB</v>
          </cell>
        </row>
        <row r="183">
          <cell r="B183">
            <v>82</v>
          </cell>
          <cell r="C183" t="str">
            <v>Barnes</v>
          </cell>
          <cell r="D183" t="str">
            <v>Tony</v>
          </cell>
          <cell r="E183" t="str">
            <v>Con</v>
          </cell>
          <cell r="F183" t="str">
            <v>06-JUL-1992</v>
          </cell>
          <cell r="G183">
            <v>24186</v>
          </cell>
          <cell r="H183">
            <v>14.510544342973109</v>
          </cell>
          <cell r="I183">
            <v>40.825612836123796</v>
          </cell>
          <cell r="J183">
            <v>33791</v>
          </cell>
          <cell r="K183" t="str">
            <v>GD Harlow Division</v>
          </cell>
          <cell r="L183" t="str">
            <v>G0112</v>
          </cell>
          <cell r="M183" t="str">
            <v>GD Constable-Response Loughton</v>
          </cell>
        </row>
        <row r="184">
          <cell r="B184">
            <v>932</v>
          </cell>
          <cell r="C184" t="str">
            <v>Barr</v>
          </cell>
          <cell r="D184" t="str">
            <v>Jonathan</v>
          </cell>
          <cell r="E184" t="str">
            <v>Con</v>
          </cell>
          <cell r="F184" t="str">
            <v>19-MAY-1975</v>
          </cell>
          <cell r="G184">
            <v>20569</v>
          </cell>
          <cell r="H184">
            <v>31.655749822425165</v>
          </cell>
          <cell r="I184">
            <v>50.735201877219687</v>
          </cell>
          <cell r="J184">
            <v>27533</v>
          </cell>
          <cell r="K184" t="str">
            <v>TD Mobile Support Division</v>
          </cell>
          <cell r="L184" t="str">
            <v>T0072</v>
          </cell>
          <cell r="M184" t="str">
            <v>TD PC - Marine Burnham</v>
          </cell>
        </row>
        <row r="185">
          <cell r="B185">
            <v>1587</v>
          </cell>
          <cell r="C185" t="str">
            <v>Barrett</v>
          </cell>
          <cell r="D185" t="str">
            <v>Dawn</v>
          </cell>
          <cell r="E185" t="str">
            <v>Con</v>
          </cell>
          <cell r="F185" t="str">
            <v>21-JUL-2003</v>
          </cell>
          <cell r="G185">
            <v>24181</v>
          </cell>
          <cell r="H185">
            <v>3.463969000507356</v>
          </cell>
          <cell r="I185">
            <v>40.839311466260781</v>
          </cell>
          <cell r="J185">
            <v>37823</v>
          </cell>
          <cell r="K185" t="str">
            <v>GD Harlow Division</v>
          </cell>
          <cell r="L185" t="str">
            <v>G0152</v>
          </cell>
          <cell r="M185" t="str">
            <v>GD Constable - Incident Management</v>
          </cell>
        </row>
        <row r="186">
          <cell r="B186">
            <v>1417</v>
          </cell>
          <cell r="C186" t="str">
            <v>Barrett</v>
          </cell>
          <cell r="D186" t="str">
            <v>Gary</v>
          </cell>
          <cell r="E186" t="str">
            <v>Con</v>
          </cell>
          <cell r="F186" t="str">
            <v>22-MAY-1978</v>
          </cell>
          <cell r="G186">
            <v>21777</v>
          </cell>
          <cell r="H186">
            <v>28.644790918315575</v>
          </cell>
          <cell r="I186">
            <v>47.425612836123797</v>
          </cell>
          <cell r="J186">
            <v>28632</v>
          </cell>
          <cell r="K186" t="str">
            <v>FD Thurrock Division</v>
          </cell>
          <cell r="L186" t="str">
            <v>F0033</v>
          </cell>
          <cell r="M186" t="str">
            <v>FD Incident Handling PC</v>
          </cell>
        </row>
        <row r="187">
          <cell r="B187">
            <v>2987</v>
          </cell>
          <cell r="C187" t="str">
            <v>Barrett</v>
          </cell>
          <cell r="D187" t="str">
            <v>Rachel</v>
          </cell>
          <cell r="E187" t="str">
            <v>Con</v>
          </cell>
          <cell r="F187" t="str">
            <v>16-AUG-2003</v>
          </cell>
          <cell r="G187">
            <v>28949</v>
          </cell>
          <cell r="H187">
            <v>3.3927361237950269</v>
          </cell>
          <cell r="I187">
            <v>27.776297767630645</v>
          </cell>
          <cell r="J187">
            <v>37893</v>
          </cell>
          <cell r="K187" t="str">
            <v>FD Thurrock Division</v>
          </cell>
          <cell r="L187" t="str">
            <v>F0080</v>
          </cell>
          <cell r="M187" t="str">
            <v>FD Constable - Grays DPT</v>
          </cell>
        </row>
        <row r="188">
          <cell r="B188">
            <v>70629</v>
          </cell>
          <cell r="C188" t="str">
            <v>Barry</v>
          </cell>
          <cell r="D188" t="str">
            <v>Adam</v>
          </cell>
          <cell r="E188" t="str">
            <v>Con</v>
          </cell>
          <cell r="F188" t="str">
            <v>09-JAN-2006</v>
          </cell>
          <cell r="G188">
            <v>30739</v>
          </cell>
          <cell r="H188">
            <v>0.98999639776762982</v>
          </cell>
          <cell r="I188">
            <v>22.872188178589546</v>
          </cell>
          <cell r="J188">
            <v>38726</v>
          </cell>
          <cell r="K188" t="str">
            <v>ED Colchester Division</v>
          </cell>
          <cell r="L188" t="str">
            <v>E0055</v>
          </cell>
          <cell r="M188" t="str">
            <v>ED Constable - Colchester Float</v>
          </cell>
        </row>
        <row r="189">
          <cell r="B189">
            <v>2870</v>
          </cell>
          <cell r="C189" t="str">
            <v>Barry</v>
          </cell>
          <cell r="D189" t="str">
            <v>Dylan</v>
          </cell>
          <cell r="E189" t="str">
            <v>Con</v>
          </cell>
          <cell r="F189" t="str">
            <v>13-MAY-2002</v>
          </cell>
          <cell r="G189">
            <v>26482</v>
          </cell>
          <cell r="H189">
            <v>4.6530100963977672</v>
          </cell>
          <cell r="I189">
            <v>34.535201877219684</v>
          </cell>
          <cell r="J189">
            <v>37389</v>
          </cell>
          <cell r="K189" t="str">
            <v>JD Rayleigh Division</v>
          </cell>
          <cell r="L189" t="str">
            <v>J0071</v>
          </cell>
          <cell r="M189" t="str">
            <v>JD Constable - Patrol Rochford</v>
          </cell>
        </row>
        <row r="190">
          <cell r="B190">
            <v>552</v>
          </cell>
          <cell r="C190" t="str">
            <v>Barry</v>
          </cell>
          <cell r="D190" t="str">
            <v>Paul</v>
          </cell>
          <cell r="E190" t="str">
            <v>Con</v>
          </cell>
          <cell r="F190" t="str">
            <v>27-NOV-1993</v>
          </cell>
          <cell r="G190">
            <v>26167</v>
          </cell>
          <cell r="H190">
            <v>13.116023795027903</v>
          </cell>
          <cell r="I190">
            <v>35.398215575849818</v>
          </cell>
          <cell r="J190">
            <v>36591</v>
          </cell>
          <cell r="K190" t="str">
            <v>TD Mobile Support Division</v>
          </cell>
          <cell r="L190" t="str">
            <v>T0034</v>
          </cell>
          <cell r="M190" t="str">
            <v>TD PC - MSD North (Stanway)</v>
          </cell>
        </row>
        <row r="191">
          <cell r="B191">
            <v>522</v>
          </cell>
          <cell r="C191" t="str">
            <v>Barstow</v>
          </cell>
          <cell r="D191" t="str">
            <v>Richard</v>
          </cell>
          <cell r="E191" t="str">
            <v>Con</v>
          </cell>
          <cell r="F191" t="str">
            <v>11-JUL-1994</v>
          </cell>
          <cell r="G191">
            <v>23462</v>
          </cell>
          <cell r="H191">
            <v>12.496845712836123</v>
          </cell>
          <cell r="I191">
            <v>42.80917447995941</v>
          </cell>
          <cell r="J191">
            <v>34526</v>
          </cell>
          <cell r="K191" t="str">
            <v>ED Colchester Division</v>
          </cell>
          <cell r="L191" t="str">
            <v>E0065</v>
          </cell>
          <cell r="M191" t="str">
            <v>ED Constable-Colch Response A</v>
          </cell>
        </row>
        <row r="192">
          <cell r="B192">
            <v>2819</v>
          </cell>
          <cell r="C192" t="str">
            <v>Barton</v>
          </cell>
          <cell r="D192" t="str">
            <v>Bradley</v>
          </cell>
          <cell r="E192" t="str">
            <v>Con</v>
          </cell>
          <cell r="F192" t="str">
            <v>07-SEP-1997</v>
          </cell>
          <cell r="G192">
            <v>22359</v>
          </cell>
          <cell r="H192">
            <v>9.335201877219685</v>
          </cell>
          <cell r="I192">
            <v>45.831092288178588</v>
          </cell>
          <cell r="J192">
            <v>37200</v>
          </cell>
          <cell r="K192" t="str">
            <v>HD Southend Division</v>
          </cell>
          <cell r="L192" t="str">
            <v>H0110</v>
          </cell>
          <cell r="M192" t="str">
            <v>HD PC - DVLO - DVHC</v>
          </cell>
        </row>
        <row r="193">
          <cell r="B193">
            <v>592</v>
          </cell>
          <cell r="C193" t="str">
            <v>Barwell</v>
          </cell>
          <cell r="D193" t="str">
            <v>Richard</v>
          </cell>
          <cell r="E193" t="str">
            <v>Con</v>
          </cell>
          <cell r="F193" t="str">
            <v>29-JAN-1999</v>
          </cell>
          <cell r="G193">
            <v>27001</v>
          </cell>
          <cell r="H193">
            <v>7.9406813292744793</v>
          </cell>
          <cell r="I193">
            <v>33.113284069000507</v>
          </cell>
          <cell r="J193">
            <v>37060</v>
          </cell>
          <cell r="K193" t="str">
            <v>FD Thurrock Division</v>
          </cell>
          <cell r="L193" t="str">
            <v>F0072</v>
          </cell>
          <cell r="M193" t="str">
            <v>FD Constable - Tilbury/Corringham</v>
          </cell>
        </row>
        <row r="194">
          <cell r="B194">
            <v>796</v>
          </cell>
          <cell r="C194" t="str">
            <v>Bassett</v>
          </cell>
          <cell r="D194" t="str">
            <v>Graham</v>
          </cell>
          <cell r="E194" t="str">
            <v>Con</v>
          </cell>
          <cell r="F194" t="str">
            <v>02-JAN-1979</v>
          </cell>
          <cell r="G194">
            <v>21520</v>
          </cell>
          <cell r="H194">
            <v>28.028352562151191</v>
          </cell>
          <cell r="I194">
            <v>48.129722425164893</v>
          </cell>
          <cell r="J194">
            <v>28857</v>
          </cell>
          <cell r="K194" t="str">
            <v>ED Colchester Division</v>
          </cell>
          <cell r="L194" t="str">
            <v>E0041</v>
          </cell>
          <cell r="M194" t="str">
            <v>ED Const - Colch Schools Liaison</v>
          </cell>
        </row>
        <row r="195">
          <cell r="B195">
            <v>2968</v>
          </cell>
          <cell r="C195" t="str">
            <v>Bassett</v>
          </cell>
          <cell r="D195" t="str">
            <v>Scott</v>
          </cell>
          <cell r="E195" t="str">
            <v>Con</v>
          </cell>
          <cell r="F195" t="str">
            <v>02-NOV-1998</v>
          </cell>
          <cell r="G195">
            <v>26420</v>
          </cell>
          <cell r="H195">
            <v>8.1817772196854381</v>
          </cell>
          <cell r="I195">
            <v>34.705064890918315</v>
          </cell>
          <cell r="J195">
            <v>37865</v>
          </cell>
          <cell r="K195" t="str">
            <v>GD Harlow Division</v>
          </cell>
          <cell r="L195" t="str">
            <v>G0091</v>
          </cell>
          <cell r="M195" t="str">
            <v>GD Constable-Response Epping</v>
          </cell>
        </row>
        <row r="196">
          <cell r="B196">
            <v>3253</v>
          </cell>
          <cell r="C196" t="str">
            <v>Bastendorff</v>
          </cell>
          <cell r="D196" t="str">
            <v>Thomas</v>
          </cell>
          <cell r="E196" t="str">
            <v>Con</v>
          </cell>
          <cell r="F196" t="str">
            <v>10-MAY-2004</v>
          </cell>
          <cell r="G196">
            <v>31310</v>
          </cell>
          <cell r="H196">
            <v>2.6584895484525615</v>
          </cell>
          <cell r="I196">
            <v>21.307804616945713</v>
          </cell>
          <cell r="J196">
            <v>38117</v>
          </cell>
          <cell r="K196" t="str">
            <v>JD Rayleigh Division</v>
          </cell>
          <cell r="L196" t="str">
            <v>J0063</v>
          </cell>
          <cell r="M196" t="str">
            <v>JD PC - Patrol Castle Point</v>
          </cell>
        </row>
        <row r="197">
          <cell r="B197">
            <v>1211</v>
          </cell>
          <cell r="C197" t="str">
            <v>Batchelor</v>
          </cell>
          <cell r="D197" t="str">
            <v>Alan</v>
          </cell>
          <cell r="E197" t="str">
            <v>Con</v>
          </cell>
          <cell r="F197" t="str">
            <v>23-MAR-1976</v>
          </cell>
          <cell r="G197">
            <v>19881</v>
          </cell>
          <cell r="H197">
            <v>30.80917447995941</v>
          </cell>
          <cell r="I197">
            <v>52.620133384069</v>
          </cell>
          <cell r="J197">
            <v>30382</v>
          </cell>
          <cell r="K197" t="str">
            <v>BD Basildon Division</v>
          </cell>
          <cell r="L197" t="str">
            <v>B0054</v>
          </cell>
          <cell r="M197" t="str">
            <v>BD PC - Field Intelligence Officer</v>
          </cell>
        </row>
        <row r="198">
          <cell r="B198">
            <v>36</v>
          </cell>
          <cell r="C198" t="str">
            <v>Batchelor</v>
          </cell>
          <cell r="D198" t="str">
            <v>Tommy</v>
          </cell>
          <cell r="E198" t="str">
            <v>Con</v>
          </cell>
          <cell r="F198" t="str">
            <v>21-FEB-1994</v>
          </cell>
          <cell r="G198">
            <v>20352</v>
          </cell>
          <cell r="H198">
            <v>12.880407356671739</v>
          </cell>
          <cell r="I198">
            <v>51.329722425164888</v>
          </cell>
          <cell r="J198">
            <v>34386</v>
          </cell>
          <cell r="K198" t="str">
            <v>HD Southend Division</v>
          </cell>
          <cell r="L198" t="str">
            <v>H0091</v>
          </cell>
          <cell r="M198" t="str">
            <v>HD PC - Town Beat Section</v>
          </cell>
        </row>
        <row r="199">
          <cell r="B199">
            <v>1103</v>
          </cell>
          <cell r="C199" t="str">
            <v>Batchelor</v>
          </cell>
          <cell r="D199" t="str">
            <v>William</v>
          </cell>
          <cell r="E199" t="str">
            <v>Con</v>
          </cell>
          <cell r="F199" t="str">
            <v>06-DEC-2003</v>
          </cell>
          <cell r="G199">
            <v>29366</v>
          </cell>
          <cell r="H199">
            <v>3.0858868087265341</v>
          </cell>
          <cell r="I199">
            <v>26.633832014205986</v>
          </cell>
          <cell r="J199">
            <v>38012</v>
          </cell>
          <cell r="K199" t="str">
            <v>BD Basildon Division</v>
          </cell>
          <cell r="L199" t="str">
            <v>B0068</v>
          </cell>
          <cell r="M199" t="str">
            <v>BD Constable - TPU</v>
          </cell>
        </row>
        <row r="200">
          <cell r="B200">
            <v>2214</v>
          </cell>
          <cell r="C200" t="str">
            <v>Bateman</v>
          </cell>
          <cell r="D200" t="str">
            <v>Andrew</v>
          </cell>
          <cell r="E200" t="str">
            <v>Con</v>
          </cell>
          <cell r="F200" t="str">
            <v>21-JUL-1986</v>
          </cell>
          <cell r="G200">
            <v>24622</v>
          </cell>
          <cell r="H200">
            <v>20.474927904616944</v>
          </cell>
          <cell r="I200">
            <v>39.631092288178586</v>
          </cell>
          <cell r="J200">
            <v>31584</v>
          </cell>
          <cell r="K200" t="str">
            <v>HD Southend Division</v>
          </cell>
          <cell r="L200" t="str">
            <v>H0093</v>
          </cell>
          <cell r="M200" t="str">
            <v>HD Pc Response-Western Sector HL</v>
          </cell>
        </row>
        <row r="201">
          <cell r="B201">
            <v>978</v>
          </cell>
          <cell r="C201" t="str">
            <v>Bates</v>
          </cell>
          <cell r="D201" t="str">
            <v>Robert</v>
          </cell>
          <cell r="E201" t="str">
            <v>Con</v>
          </cell>
          <cell r="F201" t="str">
            <v>02-DEC-1999</v>
          </cell>
          <cell r="G201">
            <v>20358</v>
          </cell>
          <cell r="H201">
            <v>7.09958543886352</v>
          </cell>
          <cell r="I201">
            <v>51.31328406900051</v>
          </cell>
          <cell r="J201">
            <v>37424</v>
          </cell>
          <cell r="K201" t="str">
            <v>GD Harlow Division</v>
          </cell>
          <cell r="L201" t="str">
            <v>G0091</v>
          </cell>
          <cell r="M201" t="str">
            <v>GD Constable-Response Epping</v>
          </cell>
        </row>
        <row r="202">
          <cell r="B202">
            <v>1123</v>
          </cell>
          <cell r="C202" t="str">
            <v>Batson</v>
          </cell>
          <cell r="D202" t="str">
            <v>Dean</v>
          </cell>
          <cell r="E202" t="str">
            <v>Con</v>
          </cell>
          <cell r="F202" t="str">
            <v>20-DEC-2000</v>
          </cell>
          <cell r="G202">
            <v>29168</v>
          </cell>
          <cell r="H202">
            <v>6.0475306443429719</v>
          </cell>
          <cell r="I202">
            <v>27.176297767630643</v>
          </cell>
          <cell r="J202">
            <v>36880</v>
          </cell>
          <cell r="K202" t="str">
            <v>FD Thurrock Division</v>
          </cell>
          <cell r="L202" t="str">
            <v>F0103</v>
          </cell>
          <cell r="M202" t="str">
            <v>FD PC - DVLO - DVHC</v>
          </cell>
        </row>
        <row r="203">
          <cell r="B203">
            <v>2239</v>
          </cell>
          <cell r="C203" t="str">
            <v>Baxter</v>
          </cell>
          <cell r="D203" t="str">
            <v>Mark</v>
          </cell>
          <cell r="E203" t="str">
            <v>Con</v>
          </cell>
          <cell r="F203" t="str">
            <v>22-NOV-1993</v>
          </cell>
          <cell r="G203">
            <v>26266</v>
          </cell>
          <cell r="H203">
            <v>13.129722425164889</v>
          </cell>
          <cell r="I203">
            <v>35.126982699137493</v>
          </cell>
          <cell r="J203">
            <v>36878</v>
          </cell>
          <cell r="K203" t="str">
            <v>KD Stansted Division</v>
          </cell>
          <cell r="L203" t="str">
            <v>K0022</v>
          </cell>
          <cell r="M203" t="str">
            <v>KD Constable - Patrol</v>
          </cell>
        </row>
        <row r="204">
          <cell r="B204">
            <v>19</v>
          </cell>
          <cell r="C204" t="str">
            <v>Baxter</v>
          </cell>
          <cell r="D204" t="str">
            <v>Paul</v>
          </cell>
          <cell r="E204" t="str">
            <v>Con</v>
          </cell>
          <cell r="F204" t="str">
            <v>22-APR-1987</v>
          </cell>
          <cell r="G204">
            <v>23950</v>
          </cell>
          <cell r="H204">
            <v>19.721503247082698</v>
          </cell>
          <cell r="I204">
            <v>41.472188178589548</v>
          </cell>
          <cell r="J204">
            <v>34680</v>
          </cell>
          <cell r="K204" t="str">
            <v>AD Braintree Division</v>
          </cell>
          <cell r="L204" t="str">
            <v>A0030</v>
          </cell>
          <cell r="M204" t="str">
            <v>AD Constable - Witham Section</v>
          </cell>
        </row>
        <row r="205">
          <cell r="B205">
            <v>3592</v>
          </cell>
          <cell r="C205" t="str">
            <v>Bazire</v>
          </cell>
          <cell r="D205" t="str">
            <v>Katie</v>
          </cell>
          <cell r="E205" t="str">
            <v>Con</v>
          </cell>
          <cell r="F205" t="str">
            <v>14-MAR-2005</v>
          </cell>
          <cell r="G205">
            <v>30033</v>
          </cell>
          <cell r="H205">
            <v>1.8146539320142052</v>
          </cell>
          <cell r="I205">
            <v>24.806434753932013</v>
          </cell>
          <cell r="J205">
            <v>38425</v>
          </cell>
          <cell r="K205" t="str">
            <v>GD Harlow Division</v>
          </cell>
          <cell r="L205" t="str">
            <v>G0081</v>
          </cell>
          <cell r="M205" t="str">
            <v>GD Constable-CPT-Brentwood Section</v>
          </cell>
        </row>
        <row r="206">
          <cell r="B206">
            <v>3268</v>
          </cell>
          <cell r="C206" t="str">
            <v>Bazzoni</v>
          </cell>
          <cell r="D206" t="str">
            <v>Helen</v>
          </cell>
          <cell r="E206" t="str">
            <v>Con</v>
          </cell>
          <cell r="F206" t="str">
            <v>17-FEB-1992</v>
          </cell>
          <cell r="G206">
            <v>26632</v>
          </cell>
          <cell r="H206">
            <v>14.894105986808725</v>
          </cell>
          <cell r="I206">
            <v>34.124242973110093</v>
          </cell>
          <cell r="J206">
            <v>33651</v>
          </cell>
          <cell r="K206" t="str">
            <v>DD Tendring Division</v>
          </cell>
          <cell r="L206" t="str">
            <v>D0073</v>
          </cell>
          <cell r="M206" t="str">
            <v>DD Constable-CPT-Harwich</v>
          </cell>
        </row>
        <row r="207">
          <cell r="B207">
            <v>295</v>
          </cell>
          <cell r="C207" t="str">
            <v>Beacher</v>
          </cell>
          <cell r="D207" t="str">
            <v>Justin</v>
          </cell>
          <cell r="E207" t="str">
            <v>Con</v>
          </cell>
          <cell r="F207" t="str">
            <v>07-JUL-1997</v>
          </cell>
          <cell r="G207">
            <v>26050</v>
          </cell>
          <cell r="H207">
            <v>9.5050648909183142</v>
          </cell>
          <cell r="I207">
            <v>35.718763521055301</v>
          </cell>
          <cell r="J207">
            <v>35618</v>
          </cell>
          <cell r="K207" t="str">
            <v>TD Mobile Support Division</v>
          </cell>
          <cell r="L207" t="str">
            <v>T0078</v>
          </cell>
          <cell r="M207" t="str">
            <v>TD Constable FSU MSD</v>
          </cell>
        </row>
        <row r="208">
          <cell r="B208">
            <v>2935</v>
          </cell>
          <cell r="C208" t="str">
            <v>Beale</v>
          </cell>
          <cell r="D208" t="str">
            <v>Cally</v>
          </cell>
          <cell r="E208" t="str">
            <v>Con</v>
          </cell>
          <cell r="F208" t="str">
            <v>16-DEC-2002</v>
          </cell>
          <cell r="G208">
            <v>29892</v>
          </cell>
          <cell r="H208">
            <v>4.0584895484525614</v>
          </cell>
          <cell r="I208">
            <v>25.192736123795026</v>
          </cell>
          <cell r="J208">
            <v>37606</v>
          </cell>
          <cell r="K208" t="str">
            <v>BD Basildon Division</v>
          </cell>
          <cell r="L208" t="str">
            <v>B0038</v>
          </cell>
          <cell r="M208" t="str">
            <v>BD Constable - School Liaison</v>
          </cell>
        </row>
        <row r="209">
          <cell r="B209">
            <v>779</v>
          </cell>
          <cell r="C209" t="str">
            <v>Bean</v>
          </cell>
          <cell r="D209" t="str">
            <v>David</v>
          </cell>
          <cell r="E209" t="str">
            <v>Con</v>
          </cell>
          <cell r="F209" t="str">
            <v>06-JAN-1988</v>
          </cell>
          <cell r="G209">
            <v>22176</v>
          </cell>
          <cell r="H209">
            <v>19.011914205986809</v>
          </cell>
          <cell r="I209">
            <v>46.332462151192289</v>
          </cell>
          <cell r="J209">
            <v>32699</v>
          </cell>
          <cell r="K209" t="str">
            <v>BD Basildon Division</v>
          </cell>
          <cell r="L209" t="str">
            <v>B0068</v>
          </cell>
          <cell r="M209" t="str">
            <v>BD Constable - TPU</v>
          </cell>
        </row>
        <row r="210">
          <cell r="B210">
            <v>2815</v>
          </cell>
          <cell r="C210" t="str">
            <v>Beard</v>
          </cell>
          <cell r="D210" t="str">
            <v>John</v>
          </cell>
          <cell r="E210" t="str">
            <v>Con</v>
          </cell>
          <cell r="F210" t="str">
            <v>13-OCT-1999</v>
          </cell>
          <cell r="G210">
            <v>26227</v>
          </cell>
          <cell r="H210">
            <v>7.2365717402333836</v>
          </cell>
          <cell r="I210">
            <v>35.233832014205987</v>
          </cell>
          <cell r="J210">
            <v>37165</v>
          </cell>
          <cell r="K210" t="str">
            <v>BD Basildon Division</v>
          </cell>
          <cell r="L210" t="str">
            <v>B0087</v>
          </cell>
          <cell r="M210" t="str">
            <v>BD Constable Patrol - Pitsea</v>
          </cell>
        </row>
        <row r="211">
          <cell r="B211">
            <v>1550</v>
          </cell>
          <cell r="C211" t="str">
            <v>Beauchamp</v>
          </cell>
          <cell r="D211" t="str">
            <v>Peter</v>
          </cell>
          <cell r="E211" t="str">
            <v>Con</v>
          </cell>
          <cell r="F211" t="str">
            <v>14-MAR-2005</v>
          </cell>
          <cell r="G211">
            <v>18740</v>
          </cell>
          <cell r="H211">
            <v>1.8146539320142052</v>
          </cell>
          <cell r="I211">
            <v>55.746160781329273</v>
          </cell>
          <cell r="J211">
            <v>38425</v>
          </cell>
          <cell r="K211" t="str">
            <v>TD Mobile Support Division</v>
          </cell>
          <cell r="L211" t="str">
            <v>T0064</v>
          </cell>
          <cell r="M211" t="str">
            <v>TD PC Dog Trainer Central</v>
          </cell>
        </row>
        <row r="212">
          <cell r="B212">
            <v>2951</v>
          </cell>
          <cell r="C212" t="str">
            <v>Beck Hansen-Spurr</v>
          </cell>
          <cell r="D212" t="str">
            <v>Alexander</v>
          </cell>
          <cell r="E212" t="str">
            <v>Con</v>
          </cell>
          <cell r="F212" t="str">
            <v>16-DEC-2002</v>
          </cell>
          <cell r="G212">
            <v>28441</v>
          </cell>
          <cell r="H212">
            <v>4.0584895484525614</v>
          </cell>
          <cell r="I212">
            <v>29.16807858954845</v>
          </cell>
          <cell r="J212">
            <v>37606</v>
          </cell>
          <cell r="K212" t="str">
            <v>GD Harlow Division</v>
          </cell>
          <cell r="L212" t="str">
            <v>G0081</v>
          </cell>
          <cell r="M212" t="str">
            <v>GD Constable-CPT-Brentwood Section</v>
          </cell>
        </row>
        <row r="213">
          <cell r="B213">
            <v>3462</v>
          </cell>
          <cell r="C213" t="str">
            <v>Beckett</v>
          </cell>
          <cell r="D213" t="str">
            <v>Georgette</v>
          </cell>
          <cell r="E213" t="str">
            <v>Con</v>
          </cell>
          <cell r="F213" t="str">
            <v>13-DEC-2004</v>
          </cell>
          <cell r="G213">
            <v>29403</v>
          </cell>
          <cell r="H213">
            <v>2.0639690005073557</v>
          </cell>
          <cell r="I213">
            <v>26.532462151192288</v>
          </cell>
          <cell r="J213">
            <v>38334</v>
          </cell>
          <cell r="K213" t="str">
            <v>GD Harlow Division</v>
          </cell>
          <cell r="L213" t="str">
            <v>G0091</v>
          </cell>
          <cell r="M213" t="str">
            <v>GD Constable-Response Epping</v>
          </cell>
        </row>
        <row r="214">
          <cell r="B214">
            <v>3802</v>
          </cell>
          <cell r="C214" t="str">
            <v>Bee</v>
          </cell>
          <cell r="D214" t="str">
            <v>Dawn</v>
          </cell>
          <cell r="E214" t="str">
            <v>Con</v>
          </cell>
          <cell r="F214" t="str">
            <v>12-MAY-2003</v>
          </cell>
          <cell r="G214">
            <v>28379</v>
          </cell>
          <cell r="H214">
            <v>3.6557498224251641</v>
          </cell>
          <cell r="I214">
            <v>29.337941603247081</v>
          </cell>
          <cell r="J214">
            <v>38139</v>
          </cell>
          <cell r="K214" t="str">
            <v>DD Tendring Division</v>
          </cell>
          <cell r="L214" t="str">
            <v>D0070</v>
          </cell>
          <cell r="M214" t="str">
            <v>DD Constable-Response-Harwich</v>
          </cell>
        </row>
        <row r="215">
          <cell r="B215">
            <v>2119</v>
          </cell>
          <cell r="C215" t="str">
            <v>Beer</v>
          </cell>
          <cell r="D215" t="str">
            <v>Darren</v>
          </cell>
          <cell r="E215" t="str">
            <v>Con</v>
          </cell>
          <cell r="F215" t="str">
            <v>17-SEP-1990</v>
          </cell>
          <cell r="G215">
            <v>26335</v>
          </cell>
          <cell r="H215">
            <v>16.313284069000506</v>
          </cell>
          <cell r="I215">
            <v>34.937941603247083</v>
          </cell>
          <cell r="J215">
            <v>33133</v>
          </cell>
          <cell r="K215" t="str">
            <v>TD Mobile Support Division</v>
          </cell>
          <cell r="L215" t="str">
            <v>T0055</v>
          </cell>
          <cell r="M215" t="str">
            <v>TD PC - MSD South (Rayleigh)</v>
          </cell>
        </row>
        <row r="216">
          <cell r="B216">
            <v>1311</v>
          </cell>
          <cell r="C216" t="str">
            <v>Beeton</v>
          </cell>
          <cell r="D216" t="str">
            <v>Terence</v>
          </cell>
          <cell r="E216" t="str">
            <v>Con</v>
          </cell>
          <cell r="F216" t="str">
            <v>21-DEC-1987</v>
          </cell>
          <cell r="G216">
            <v>24268</v>
          </cell>
          <cell r="H216">
            <v>19.055749822425163</v>
          </cell>
          <cell r="I216">
            <v>40.600955301877221</v>
          </cell>
          <cell r="J216">
            <v>32132</v>
          </cell>
          <cell r="K216" t="str">
            <v>CD Chelmsford Division</v>
          </cell>
          <cell r="L216" t="str">
            <v>C0080</v>
          </cell>
          <cell r="M216" t="str">
            <v>CD PC - CPT Maldon</v>
          </cell>
        </row>
        <row r="217">
          <cell r="B217">
            <v>70418</v>
          </cell>
          <cell r="C217" t="str">
            <v>Belcher</v>
          </cell>
          <cell r="D217" t="str">
            <v>Julius</v>
          </cell>
          <cell r="E217" t="str">
            <v>Con</v>
          </cell>
          <cell r="F217" t="str">
            <v>10-OCT-2005</v>
          </cell>
          <cell r="G217">
            <v>28741</v>
          </cell>
          <cell r="H217">
            <v>1.2393114662607805</v>
          </cell>
          <cell r="I217">
            <v>28.346160781329274</v>
          </cell>
          <cell r="J217">
            <v>38635</v>
          </cell>
          <cell r="K217" t="str">
            <v>HD Southend Division</v>
          </cell>
          <cell r="L217" t="str">
            <v>H0079</v>
          </cell>
          <cell r="M217" t="str">
            <v>HD Pc Response -Central Sector HD</v>
          </cell>
        </row>
        <row r="218">
          <cell r="B218">
            <v>2686</v>
          </cell>
          <cell r="C218" t="str">
            <v>Bell</v>
          </cell>
          <cell r="D218" t="str">
            <v>Duncan</v>
          </cell>
          <cell r="E218" t="str">
            <v>Con</v>
          </cell>
          <cell r="F218" t="str">
            <v>04-APR-1999</v>
          </cell>
          <cell r="G218">
            <v>27576</v>
          </cell>
          <cell r="H218">
            <v>7.7625991374936572</v>
          </cell>
          <cell r="I218">
            <v>31.537941603247081</v>
          </cell>
          <cell r="J218">
            <v>37095</v>
          </cell>
          <cell r="K218" t="str">
            <v>FD Thurrock Division</v>
          </cell>
          <cell r="L218" t="str">
            <v>F0069</v>
          </cell>
          <cell r="M218" t="str">
            <v>FD Constable - South Ockendon</v>
          </cell>
        </row>
        <row r="219">
          <cell r="B219">
            <v>1576</v>
          </cell>
          <cell r="C219" t="str">
            <v>Bell</v>
          </cell>
          <cell r="D219" t="str">
            <v>Ian</v>
          </cell>
          <cell r="E219" t="str">
            <v>Con</v>
          </cell>
          <cell r="F219" t="str">
            <v>29-SEP-2003</v>
          </cell>
          <cell r="G219">
            <v>29223</v>
          </cell>
          <cell r="H219">
            <v>3.2721881785895475</v>
          </cell>
          <cell r="I219">
            <v>27.025612836123795</v>
          </cell>
          <cell r="J219">
            <v>37893</v>
          </cell>
          <cell r="K219" t="str">
            <v>GD Harlow Division</v>
          </cell>
          <cell r="L219" t="str">
            <v>G0139</v>
          </cell>
          <cell r="M219" t="str">
            <v>GD Constable-Response Brentwood</v>
          </cell>
        </row>
        <row r="220">
          <cell r="B220">
            <v>1330</v>
          </cell>
          <cell r="C220" t="str">
            <v>Bell</v>
          </cell>
          <cell r="D220" t="str">
            <v>Jane</v>
          </cell>
          <cell r="E220" t="str">
            <v>Con</v>
          </cell>
          <cell r="F220" t="str">
            <v>25-AUG-1991</v>
          </cell>
          <cell r="G220">
            <v>24740</v>
          </cell>
          <cell r="H220">
            <v>15.376297767630643</v>
          </cell>
          <cell r="I220">
            <v>39.30780461694571</v>
          </cell>
          <cell r="J220">
            <v>34610</v>
          </cell>
          <cell r="K220" t="str">
            <v>DD Tendring Division</v>
          </cell>
          <cell r="L220" t="str">
            <v>D0052</v>
          </cell>
          <cell r="M220" t="str">
            <v>DD Constable-CPT-Clacton</v>
          </cell>
        </row>
        <row r="221">
          <cell r="B221">
            <v>189</v>
          </cell>
          <cell r="C221" t="str">
            <v>Bell</v>
          </cell>
          <cell r="D221" t="str">
            <v>Robert</v>
          </cell>
          <cell r="E221" t="str">
            <v>Con</v>
          </cell>
          <cell r="F221" t="str">
            <v>02-OCT-2000</v>
          </cell>
          <cell r="G221">
            <v>28501</v>
          </cell>
          <cell r="H221">
            <v>6.2639690005073554</v>
          </cell>
          <cell r="I221">
            <v>29.003695027904616</v>
          </cell>
          <cell r="J221">
            <v>36801</v>
          </cell>
          <cell r="K221" t="str">
            <v>TD Mobile Support Division</v>
          </cell>
          <cell r="L221" t="str">
            <v>T0047</v>
          </cell>
          <cell r="M221" t="str">
            <v>TD PC - MSD South (Laindon)</v>
          </cell>
        </row>
        <row r="222">
          <cell r="B222">
            <v>1768</v>
          </cell>
          <cell r="C222" t="str">
            <v>Bellinger</v>
          </cell>
          <cell r="D222" t="str">
            <v>Steven</v>
          </cell>
          <cell r="E222" t="str">
            <v>Con</v>
          </cell>
          <cell r="F222" t="str">
            <v>03-JUN-1996</v>
          </cell>
          <cell r="G222">
            <v>28094</v>
          </cell>
          <cell r="H222">
            <v>10.598215575849821</v>
          </cell>
          <cell r="I222">
            <v>30.1187635210553</v>
          </cell>
          <cell r="J222">
            <v>35219</v>
          </cell>
          <cell r="K222" t="str">
            <v>TD Mobile Support Division</v>
          </cell>
          <cell r="L222" t="str">
            <v>T0047</v>
          </cell>
          <cell r="M222" t="str">
            <v>TD PC - MSD South (Laindon)</v>
          </cell>
        </row>
        <row r="223">
          <cell r="B223">
            <v>315</v>
          </cell>
          <cell r="C223" t="str">
            <v>Bellingham</v>
          </cell>
          <cell r="D223" t="str">
            <v>Daniel</v>
          </cell>
          <cell r="E223" t="str">
            <v>Con</v>
          </cell>
          <cell r="F223" t="str">
            <v>05-MAR-2001</v>
          </cell>
          <cell r="G223">
            <v>29374</v>
          </cell>
          <cell r="H223">
            <v>5.8420511922881779</v>
          </cell>
          <cell r="I223">
            <v>26.611914205986807</v>
          </cell>
          <cell r="J223">
            <v>36955</v>
          </cell>
          <cell r="K223" t="str">
            <v>TD Mobile Support Division</v>
          </cell>
          <cell r="L223" t="str">
            <v>T0028</v>
          </cell>
          <cell r="M223" t="str">
            <v>TD PC - MSD North (Bocking)</v>
          </cell>
        </row>
        <row r="224">
          <cell r="B224">
            <v>3017</v>
          </cell>
          <cell r="C224" t="str">
            <v>Bennett</v>
          </cell>
          <cell r="D224" t="str">
            <v>Christine</v>
          </cell>
          <cell r="E224" t="str">
            <v>Con</v>
          </cell>
          <cell r="F224" t="str">
            <v>21-JUL-2003</v>
          </cell>
          <cell r="G224">
            <v>29197</v>
          </cell>
          <cell r="H224">
            <v>3.463969000507356</v>
          </cell>
          <cell r="I224">
            <v>27.096845712836124</v>
          </cell>
          <cell r="J224">
            <v>37823</v>
          </cell>
          <cell r="K224" t="str">
            <v>CD Chelmsford Division</v>
          </cell>
          <cell r="L224" t="str">
            <v>C0054</v>
          </cell>
          <cell r="M224" t="str">
            <v>CD PC - Response -CD</v>
          </cell>
        </row>
        <row r="225">
          <cell r="B225">
            <v>771</v>
          </cell>
          <cell r="C225" t="str">
            <v>Bennett</v>
          </cell>
          <cell r="D225" t="str">
            <v>Joanne</v>
          </cell>
          <cell r="E225" t="str">
            <v>Con</v>
          </cell>
          <cell r="F225" t="str">
            <v>13-SEP-1994</v>
          </cell>
          <cell r="G225">
            <v>23995</v>
          </cell>
          <cell r="H225">
            <v>12.321503247082699</v>
          </cell>
          <cell r="I225">
            <v>41.348900507356674</v>
          </cell>
          <cell r="J225">
            <v>35184</v>
          </cell>
          <cell r="K225" t="str">
            <v>DD Tendring Division</v>
          </cell>
          <cell r="L225" t="str">
            <v>D0091</v>
          </cell>
          <cell r="M225" t="str">
            <v>DD Constable-CPT-Brightlingsea</v>
          </cell>
        </row>
        <row r="226">
          <cell r="B226">
            <v>1119</v>
          </cell>
          <cell r="C226" t="str">
            <v>Bent</v>
          </cell>
          <cell r="D226" t="str">
            <v>David</v>
          </cell>
          <cell r="E226" t="str">
            <v>Con</v>
          </cell>
          <cell r="F226" t="str">
            <v>01-MAY-1976</v>
          </cell>
          <cell r="G226">
            <v>20463</v>
          </cell>
          <cell r="H226">
            <v>30.702325164890919</v>
          </cell>
          <cell r="I226">
            <v>51.025612836123791</v>
          </cell>
          <cell r="J226">
            <v>30788</v>
          </cell>
          <cell r="K226" t="str">
            <v>TD Mobile Support Division</v>
          </cell>
          <cell r="L226" t="str">
            <v>T0034</v>
          </cell>
          <cell r="M226" t="str">
            <v>TD PC - MSD North (Stanway)</v>
          </cell>
        </row>
        <row r="227">
          <cell r="B227">
            <v>70774</v>
          </cell>
          <cell r="C227" t="str">
            <v>Bentley</v>
          </cell>
          <cell r="D227" t="str">
            <v>Robert</v>
          </cell>
          <cell r="E227" t="str">
            <v>Con</v>
          </cell>
          <cell r="F227" t="str">
            <v>20-FEB-2006</v>
          </cell>
          <cell r="G227">
            <v>29474</v>
          </cell>
          <cell r="H227">
            <v>0.87492790461694492</v>
          </cell>
          <cell r="I227">
            <v>26.337941603247081</v>
          </cell>
          <cell r="J227">
            <v>38768</v>
          </cell>
          <cell r="K227" t="str">
            <v>HD Southend Division</v>
          </cell>
          <cell r="L227" t="str">
            <v>H0079</v>
          </cell>
          <cell r="M227" t="str">
            <v>HD Pc Response -Central Sector HD</v>
          </cell>
        </row>
        <row r="228">
          <cell r="B228">
            <v>370</v>
          </cell>
          <cell r="C228" t="str">
            <v>Benton</v>
          </cell>
          <cell r="D228" t="str">
            <v>Nicholas</v>
          </cell>
          <cell r="E228" t="str">
            <v>Con</v>
          </cell>
          <cell r="F228" t="str">
            <v>02-OCT-2000</v>
          </cell>
          <cell r="G228">
            <v>27603</v>
          </cell>
          <cell r="H228">
            <v>6.2639690005073554</v>
          </cell>
          <cell r="I228">
            <v>31.463969000507355</v>
          </cell>
          <cell r="J228">
            <v>36801</v>
          </cell>
          <cell r="K228" t="str">
            <v>CD Chelmsford Division</v>
          </cell>
          <cell r="L228" t="str">
            <v>C0052</v>
          </cell>
          <cell r="M228" t="str">
            <v>CD DC - CID Chelmsford</v>
          </cell>
        </row>
        <row r="229">
          <cell r="B229">
            <v>1478</v>
          </cell>
          <cell r="C229" t="str">
            <v>Berkovitch</v>
          </cell>
          <cell r="D229" t="str">
            <v>Michelle</v>
          </cell>
          <cell r="E229" t="str">
            <v>Con</v>
          </cell>
          <cell r="F229" t="str">
            <v>08-DEC-1997</v>
          </cell>
          <cell r="G229">
            <v>27362</v>
          </cell>
          <cell r="H229">
            <v>9.0831470826991367</v>
          </cell>
          <cell r="I229">
            <v>32.124242973110093</v>
          </cell>
          <cell r="J229">
            <v>37893</v>
          </cell>
          <cell r="K229" t="str">
            <v>GD Harlow Division</v>
          </cell>
          <cell r="L229" t="str">
            <v>G0039</v>
          </cell>
          <cell r="M229" t="str">
            <v>GD Prisoner Processing Unit</v>
          </cell>
        </row>
        <row r="230">
          <cell r="B230">
            <v>70429</v>
          </cell>
          <cell r="C230" t="str">
            <v>Berry</v>
          </cell>
          <cell r="D230" t="str">
            <v>Karen</v>
          </cell>
          <cell r="E230" t="str">
            <v>Con</v>
          </cell>
          <cell r="F230" t="str">
            <v>10-OCT-2005</v>
          </cell>
          <cell r="G230">
            <v>30623</v>
          </cell>
          <cell r="H230">
            <v>1.2393114662607805</v>
          </cell>
          <cell r="I230">
            <v>23.189996397767629</v>
          </cell>
          <cell r="J230">
            <v>38635</v>
          </cell>
          <cell r="K230" t="str">
            <v>FD Thurrock Division</v>
          </cell>
          <cell r="L230" t="str">
            <v>F0008</v>
          </cell>
          <cell r="M230" t="str">
            <v>FD Thurrock Probationers</v>
          </cell>
        </row>
        <row r="231">
          <cell r="B231">
            <v>670</v>
          </cell>
          <cell r="C231" t="str">
            <v>Berry</v>
          </cell>
          <cell r="D231" t="str">
            <v>Steven</v>
          </cell>
          <cell r="E231" t="str">
            <v>Con</v>
          </cell>
          <cell r="F231" t="str">
            <v>18-JUN-2001</v>
          </cell>
          <cell r="G231">
            <v>29043</v>
          </cell>
          <cell r="H231">
            <v>5.5543799594114658</v>
          </cell>
          <cell r="I231">
            <v>27.518763521055302</v>
          </cell>
          <cell r="J231">
            <v>37060</v>
          </cell>
          <cell r="K231" t="str">
            <v>ED Colchester Division</v>
          </cell>
          <cell r="L231" t="str">
            <v>E0065</v>
          </cell>
          <cell r="M231" t="str">
            <v>ED Constable-Colch Response A</v>
          </cell>
        </row>
        <row r="232">
          <cell r="B232">
            <v>1634</v>
          </cell>
          <cell r="C232" t="str">
            <v>Berwick</v>
          </cell>
          <cell r="D232" t="str">
            <v>Daniel</v>
          </cell>
          <cell r="E232" t="str">
            <v>Con</v>
          </cell>
          <cell r="F232" t="str">
            <v>01-MAR-2004</v>
          </cell>
          <cell r="G232">
            <v>30723</v>
          </cell>
          <cell r="H232">
            <v>2.8502703703703696</v>
          </cell>
          <cell r="I232">
            <v>22.916023795027904</v>
          </cell>
          <cell r="J232">
            <v>38047</v>
          </cell>
          <cell r="K232" t="str">
            <v>GD Harlow Division</v>
          </cell>
          <cell r="L232" t="str">
            <v>G0112</v>
          </cell>
          <cell r="M232" t="str">
            <v>GD Constable-Response Loughton</v>
          </cell>
        </row>
        <row r="233">
          <cell r="B233">
            <v>77</v>
          </cell>
          <cell r="C233" t="str">
            <v>Berwick</v>
          </cell>
          <cell r="D233" t="str">
            <v>John</v>
          </cell>
          <cell r="E233" t="str">
            <v>Con</v>
          </cell>
          <cell r="F233" t="str">
            <v>04-JAN-1997</v>
          </cell>
          <cell r="G233">
            <v>25119</v>
          </cell>
          <cell r="H233">
            <v>10.009174479959411</v>
          </cell>
          <cell r="I233">
            <v>38.269448452562152</v>
          </cell>
          <cell r="J233">
            <v>36767</v>
          </cell>
          <cell r="K233" t="str">
            <v>GD Harlow Division</v>
          </cell>
          <cell r="L233" t="str">
            <v>G0108</v>
          </cell>
          <cell r="M233" t="str">
            <v>GD Constable-CPT Waltham Abbey Section</v>
          </cell>
        </row>
        <row r="234">
          <cell r="B234">
            <v>58</v>
          </cell>
          <cell r="C234" t="str">
            <v>Best</v>
          </cell>
          <cell r="D234" t="str">
            <v>Jonathan</v>
          </cell>
          <cell r="E234" t="str">
            <v>Con</v>
          </cell>
          <cell r="F234" t="str">
            <v>27-OCT-1986</v>
          </cell>
          <cell r="G234">
            <v>22311</v>
          </cell>
          <cell r="H234">
            <v>20.206434753932012</v>
          </cell>
          <cell r="I234">
            <v>45.962599137493655</v>
          </cell>
          <cell r="J234">
            <v>31712</v>
          </cell>
          <cell r="K234" t="str">
            <v>TD Mobile Support Division</v>
          </cell>
          <cell r="L234" t="str">
            <v>T0059</v>
          </cell>
          <cell r="M234" t="str">
            <v>TD PC - MSD West (Chigwell)</v>
          </cell>
        </row>
        <row r="235">
          <cell r="B235">
            <v>2584</v>
          </cell>
          <cell r="C235" t="str">
            <v>Bidwell</v>
          </cell>
          <cell r="D235" t="str">
            <v>Timothy</v>
          </cell>
          <cell r="E235" t="str">
            <v>Con</v>
          </cell>
          <cell r="F235" t="str">
            <v>22-JUL-2002</v>
          </cell>
          <cell r="G235">
            <v>28675</v>
          </cell>
          <cell r="H235">
            <v>4.4612292744799582</v>
          </cell>
          <cell r="I235">
            <v>28.526982699137491</v>
          </cell>
          <cell r="J235">
            <v>37459</v>
          </cell>
          <cell r="K235" t="str">
            <v>GD Harlow Division</v>
          </cell>
          <cell r="L235" t="str">
            <v>G0120</v>
          </cell>
          <cell r="M235" t="str">
            <v>GD Constable-CPT Loughton Section</v>
          </cell>
        </row>
        <row r="236">
          <cell r="B236">
            <v>820</v>
          </cell>
          <cell r="C236" t="str">
            <v>Bignell</v>
          </cell>
          <cell r="D236" t="str">
            <v>Michael</v>
          </cell>
          <cell r="E236" t="str">
            <v>Con</v>
          </cell>
          <cell r="F236" t="str">
            <v>23-AUG-1999</v>
          </cell>
          <cell r="G236">
            <v>28478</v>
          </cell>
          <cell r="H236">
            <v>7.3762977676306436</v>
          </cell>
          <cell r="I236">
            <v>29.066708726534753</v>
          </cell>
          <cell r="J236">
            <v>36395</v>
          </cell>
          <cell r="K236" t="str">
            <v>TD Mobile Support Division</v>
          </cell>
          <cell r="L236" t="str">
            <v>T0028</v>
          </cell>
          <cell r="M236" t="str">
            <v>TD PC - MSD North (Bocking)</v>
          </cell>
        </row>
        <row r="237">
          <cell r="B237">
            <v>3242</v>
          </cell>
          <cell r="C237" t="str">
            <v>Binder</v>
          </cell>
          <cell r="D237" t="str">
            <v>Wayne</v>
          </cell>
          <cell r="E237" t="str">
            <v>Con</v>
          </cell>
          <cell r="F237" t="str">
            <v>21-JUN-2004</v>
          </cell>
          <cell r="G237">
            <v>29567</v>
          </cell>
          <cell r="H237">
            <v>2.5434210553018763</v>
          </cell>
          <cell r="I237">
            <v>26.083147082699135</v>
          </cell>
          <cell r="J237">
            <v>38159</v>
          </cell>
          <cell r="K237" t="str">
            <v>FD Thurrock Division</v>
          </cell>
          <cell r="L237" t="str">
            <v>F0080</v>
          </cell>
          <cell r="M237" t="str">
            <v>FD Constable - Grays DPT</v>
          </cell>
        </row>
        <row r="238">
          <cell r="B238">
            <v>2722</v>
          </cell>
          <cell r="C238" t="str">
            <v>Bindley</v>
          </cell>
          <cell r="D238" t="str">
            <v>Steven</v>
          </cell>
          <cell r="E238" t="str">
            <v>Con</v>
          </cell>
          <cell r="F238" t="str">
            <v>29-JAN-2001</v>
          </cell>
          <cell r="G238">
            <v>25052</v>
          </cell>
          <cell r="H238">
            <v>5.937941603247082</v>
          </cell>
          <cell r="I238">
            <v>38.453010096397769</v>
          </cell>
          <cell r="J238">
            <v>36920</v>
          </cell>
          <cell r="K238" t="str">
            <v>HD Southend Division</v>
          </cell>
          <cell r="L238" t="str">
            <v>H0103</v>
          </cell>
          <cell r="M238" t="str">
            <v>HD Pc CPT Eastern Sector HS</v>
          </cell>
        </row>
        <row r="239">
          <cell r="B239">
            <v>3582</v>
          </cell>
          <cell r="C239" t="str">
            <v>Binks</v>
          </cell>
          <cell r="D239" t="str">
            <v>Kathrine</v>
          </cell>
          <cell r="E239" t="str">
            <v>Con</v>
          </cell>
          <cell r="F239" t="str">
            <v>31-JAN-2005</v>
          </cell>
          <cell r="G239">
            <v>29724</v>
          </cell>
          <cell r="H239">
            <v>1.9297224251648901</v>
          </cell>
          <cell r="I239">
            <v>25.653010096397768</v>
          </cell>
          <cell r="J239">
            <v>38383</v>
          </cell>
          <cell r="K239" t="str">
            <v>HD Southend Division</v>
          </cell>
          <cell r="L239" t="str">
            <v>H0079</v>
          </cell>
          <cell r="M239" t="str">
            <v>HD Pc Response -Central Sector HD</v>
          </cell>
        </row>
        <row r="240">
          <cell r="B240">
            <v>3562</v>
          </cell>
          <cell r="C240" t="str">
            <v>Binnington</v>
          </cell>
          <cell r="D240" t="str">
            <v>Robin</v>
          </cell>
          <cell r="E240" t="str">
            <v>Con</v>
          </cell>
          <cell r="F240" t="str">
            <v>31-JAN-2005</v>
          </cell>
          <cell r="G240">
            <v>23416</v>
          </cell>
          <cell r="H240">
            <v>1.9297224251648901</v>
          </cell>
          <cell r="I240">
            <v>42.935201877219683</v>
          </cell>
          <cell r="J240">
            <v>38383</v>
          </cell>
          <cell r="K240" t="str">
            <v>DD Tendring Division</v>
          </cell>
          <cell r="L240" t="str">
            <v>D0049</v>
          </cell>
          <cell r="M240" t="str">
            <v>DD Constable-Response-Clacton</v>
          </cell>
        </row>
        <row r="241">
          <cell r="B241">
            <v>3367</v>
          </cell>
          <cell r="C241" t="str">
            <v>Birch</v>
          </cell>
          <cell r="D241" t="str">
            <v>Ian</v>
          </cell>
          <cell r="E241" t="str">
            <v>Con</v>
          </cell>
          <cell r="F241" t="str">
            <v>13-SEP-2004</v>
          </cell>
          <cell r="G241">
            <v>31004</v>
          </cell>
          <cell r="H241">
            <v>2.3132840690005065</v>
          </cell>
          <cell r="I241">
            <v>22.146160781329275</v>
          </cell>
          <cell r="J241">
            <v>38243</v>
          </cell>
          <cell r="K241" t="str">
            <v>DD Tendring Division</v>
          </cell>
          <cell r="L241" t="str">
            <v>D0049</v>
          </cell>
          <cell r="M241" t="str">
            <v>DD Constable-Response-Clacton</v>
          </cell>
        </row>
        <row r="242">
          <cell r="B242">
            <v>4215</v>
          </cell>
          <cell r="C242" t="str">
            <v>Bird</v>
          </cell>
          <cell r="D242" t="str">
            <v>Christopher</v>
          </cell>
          <cell r="E242" t="str">
            <v>Con</v>
          </cell>
          <cell r="F242" t="str">
            <v>16-DEC-2003</v>
          </cell>
          <cell r="G242">
            <v>29601</v>
          </cell>
          <cell r="H242">
            <v>3.0584895484525614</v>
          </cell>
          <cell r="I242">
            <v>25.98999639776763</v>
          </cell>
          <cell r="J242">
            <v>37971</v>
          </cell>
          <cell r="K242" t="str">
            <v>ED Colchester Division</v>
          </cell>
          <cell r="L242" t="str">
            <v>E0068</v>
          </cell>
          <cell r="M242" t="str">
            <v>ED Constable-Colch Response B</v>
          </cell>
        </row>
        <row r="243">
          <cell r="B243">
            <v>1855</v>
          </cell>
          <cell r="C243" t="str">
            <v>Bird</v>
          </cell>
          <cell r="D243" t="str">
            <v>Stephen</v>
          </cell>
          <cell r="E243" t="str">
            <v>Con</v>
          </cell>
          <cell r="F243" t="str">
            <v>29-DEC-1980</v>
          </cell>
          <cell r="G243">
            <v>22803</v>
          </cell>
          <cell r="H243">
            <v>26.036571740233384</v>
          </cell>
          <cell r="I243">
            <v>44.614653932014207</v>
          </cell>
          <cell r="J243">
            <v>29584</v>
          </cell>
          <cell r="K243" t="str">
            <v>WD Force Information Room</v>
          </cell>
          <cell r="L243" t="str">
            <v>W0020</v>
          </cell>
          <cell r="M243" t="str">
            <v>WD Pc Pnc Support FIR</v>
          </cell>
        </row>
        <row r="244">
          <cell r="B244">
            <v>3076</v>
          </cell>
          <cell r="C244" t="str">
            <v>Birkin</v>
          </cell>
          <cell r="D244" t="str">
            <v>Paul</v>
          </cell>
          <cell r="E244" t="str">
            <v>Con</v>
          </cell>
          <cell r="F244" t="str">
            <v>12-JUN-2002</v>
          </cell>
          <cell r="G244">
            <v>26309</v>
          </cell>
          <cell r="H244">
            <v>4.5708183155758491</v>
          </cell>
          <cell r="I244">
            <v>35.009174479959412</v>
          </cell>
          <cell r="J244">
            <v>37914</v>
          </cell>
          <cell r="K244" t="str">
            <v>CD Chelmsford Division</v>
          </cell>
          <cell r="L244" t="str">
            <v>C0089</v>
          </cell>
          <cell r="M244" t="str">
            <v>CD PC - Community Policing Team</v>
          </cell>
        </row>
        <row r="245">
          <cell r="B245">
            <v>3593</v>
          </cell>
          <cell r="C245" t="str">
            <v>Birrane</v>
          </cell>
          <cell r="D245" t="str">
            <v>Rachel</v>
          </cell>
          <cell r="E245" t="str">
            <v>Con</v>
          </cell>
          <cell r="F245" t="str">
            <v>14-MAR-2005</v>
          </cell>
          <cell r="G245">
            <v>30104</v>
          </cell>
          <cell r="H245">
            <v>1.8146539320142052</v>
          </cell>
          <cell r="I245">
            <v>24.611914205986807</v>
          </cell>
          <cell r="J245">
            <v>38425</v>
          </cell>
          <cell r="K245" t="str">
            <v>FD Thurrock Division</v>
          </cell>
          <cell r="L245" t="str">
            <v>F0072</v>
          </cell>
          <cell r="M245" t="str">
            <v>FD Constable - Tilbury/Corringham</v>
          </cell>
        </row>
        <row r="246">
          <cell r="B246">
            <v>3603</v>
          </cell>
          <cell r="C246" t="str">
            <v>Birt</v>
          </cell>
          <cell r="D246" t="str">
            <v>Matthew</v>
          </cell>
          <cell r="E246" t="str">
            <v>Con</v>
          </cell>
          <cell r="F246" t="str">
            <v>14-MAR-2005</v>
          </cell>
          <cell r="G246">
            <v>31190</v>
          </cell>
          <cell r="H246">
            <v>1.8146539320142052</v>
          </cell>
          <cell r="I246">
            <v>21.636571740233382</v>
          </cell>
          <cell r="J246">
            <v>38425</v>
          </cell>
          <cell r="K246" t="str">
            <v>GD Harlow Division</v>
          </cell>
          <cell r="L246" t="str">
            <v>G0120</v>
          </cell>
          <cell r="M246" t="str">
            <v>GD Constable-CPT Loughton Section</v>
          </cell>
        </row>
        <row r="247">
          <cell r="B247">
            <v>1185</v>
          </cell>
          <cell r="C247" t="str">
            <v>Bishop</v>
          </cell>
          <cell r="D247" t="str">
            <v>Colin</v>
          </cell>
          <cell r="E247" t="str">
            <v>Con</v>
          </cell>
          <cell r="F247" t="str">
            <v>16-DEC-2002</v>
          </cell>
          <cell r="G247">
            <v>30554</v>
          </cell>
          <cell r="H247">
            <v>4.0584895484525614</v>
          </cell>
          <cell r="I247">
            <v>23.379037493658039</v>
          </cell>
          <cell r="J247">
            <v>37606</v>
          </cell>
          <cell r="K247" t="str">
            <v>ED Colchester Division</v>
          </cell>
          <cell r="L247" t="str">
            <v>E0056</v>
          </cell>
          <cell r="M247" t="str">
            <v>ED Constable - Southern CPT ED</v>
          </cell>
        </row>
        <row r="248">
          <cell r="B248">
            <v>427</v>
          </cell>
          <cell r="C248" t="str">
            <v>Bishop</v>
          </cell>
          <cell r="D248" t="str">
            <v>Lionel</v>
          </cell>
          <cell r="E248" t="str">
            <v>Con</v>
          </cell>
          <cell r="F248" t="str">
            <v>06-NOV-2000</v>
          </cell>
          <cell r="G248">
            <v>27964</v>
          </cell>
          <cell r="H248">
            <v>6.1680785895484513</v>
          </cell>
          <cell r="I248">
            <v>30.474927904616944</v>
          </cell>
          <cell r="J248">
            <v>36836</v>
          </cell>
          <cell r="K248" t="str">
            <v>KD Stansted Division</v>
          </cell>
          <cell r="L248" t="str">
            <v>K0022</v>
          </cell>
          <cell r="M248" t="str">
            <v>KD Constable - Patrol</v>
          </cell>
        </row>
        <row r="249">
          <cell r="B249">
            <v>70103</v>
          </cell>
          <cell r="C249" t="str">
            <v>Bishop</v>
          </cell>
          <cell r="D249" t="str">
            <v>Stefan</v>
          </cell>
          <cell r="E249" t="str">
            <v>Con</v>
          </cell>
          <cell r="F249" t="str">
            <v>31-MAY-2005</v>
          </cell>
          <cell r="G249">
            <v>27053</v>
          </cell>
          <cell r="H249">
            <v>1.6009553018772189</v>
          </cell>
          <cell r="I249">
            <v>32.970818315575848</v>
          </cell>
          <cell r="J249">
            <v>38503</v>
          </cell>
          <cell r="K249" t="str">
            <v>GD Harlow Division</v>
          </cell>
          <cell r="L249" t="str">
            <v>G0148</v>
          </cell>
          <cell r="M249" t="str">
            <v>GD Constable - DVLO - DVHC</v>
          </cell>
        </row>
        <row r="250">
          <cell r="B250">
            <v>3055</v>
          </cell>
          <cell r="C250" t="str">
            <v>Bishop</v>
          </cell>
          <cell r="D250" t="str">
            <v>Tracey</v>
          </cell>
          <cell r="E250" t="str">
            <v>Con</v>
          </cell>
          <cell r="F250" t="str">
            <v>15-FEB-1988</v>
          </cell>
          <cell r="G250">
            <v>25410</v>
          </cell>
          <cell r="H250">
            <v>18.902325164890918</v>
          </cell>
          <cell r="I250">
            <v>37.472188178589548</v>
          </cell>
          <cell r="J250">
            <v>32188</v>
          </cell>
          <cell r="K250" t="str">
            <v>TD Mobile Support Division</v>
          </cell>
          <cell r="L250" t="str">
            <v>T0028</v>
          </cell>
          <cell r="M250" t="str">
            <v>TD PC - MSD North (Bocking)</v>
          </cell>
        </row>
        <row r="251">
          <cell r="B251">
            <v>605</v>
          </cell>
          <cell r="C251" t="str">
            <v>Black</v>
          </cell>
          <cell r="D251" t="str">
            <v>Alexander</v>
          </cell>
          <cell r="E251" t="str">
            <v>Con</v>
          </cell>
          <cell r="F251" t="str">
            <v>26-JAN-1995</v>
          </cell>
          <cell r="G251">
            <v>27261</v>
          </cell>
          <cell r="H251">
            <v>11.951640233384069</v>
          </cell>
          <cell r="I251">
            <v>32.400955301877218</v>
          </cell>
          <cell r="J251">
            <v>36661</v>
          </cell>
          <cell r="K251" t="str">
            <v>TD Mobile Support Division</v>
          </cell>
          <cell r="L251" t="str">
            <v>T0042</v>
          </cell>
          <cell r="M251" t="str">
            <v>TD PC - MSD Central (Chelms)</v>
          </cell>
        </row>
        <row r="252">
          <cell r="B252">
            <v>2340</v>
          </cell>
          <cell r="C252" t="str">
            <v>Black</v>
          </cell>
          <cell r="D252" t="str">
            <v>Christopher</v>
          </cell>
          <cell r="E252" t="str">
            <v>Con</v>
          </cell>
          <cell r="F252" t="str">
            <v>23-MAR-1981</v>
          </cell>
          <cell r="G252">
            <v>21337</v>
          </cell>
          <cell r="H252">
            <v>25.806434753932013</v>
          </cell>
          <cell r="I252">
            <v>48.631092288178586</v>
          </cell>
          <cell r="J252">
            <v>31831</v>
          </cell>
          <cell r="K252" t="str">
            <v>VD Personnel &amp; Training Dept</v>
          </cell>
          <cell r="L252" t="str">
            <v>V0054</v>
          </cell>
          <cell r="M252" t="str">
            <v>VD Constable - Road Policing</v>
          </cell>
        </row>
        <row r="253">
          <cell r="B253">
            <v>591</v>
          </cell>
          <cell r="C253" t="str">
            <v>Blackburn</v>
          </cell>
          <cell r="D253" t="str">
            <v>David</v>
          </cell>
          <cell r="E253" t="str">
            <v>Con</v>
          </cell>
          <cell r="F253" t="str">
            <v>31-AUG-1976</v>
          </cell>
          <cell r="G253">
            <v>20236</v>
          </cell>
          <cell r="H253">
            <v>30.368078589548453</v>
          </cell>
          <cell r="I253">
            <v>51.647530644342972</v>
          </cell>
          <cell r="J253">
            <v>28003</v>
          </cell>
          <cell r="K253" t="str">
            <v>VD Personnel &amp; Training Dept</v>
          </cell>
          <cell r="L253" t="str">
            <v>V0052</v>
          </cell>
          <cell r="M253" t="str">
            <v>VD Constable - Driver Training</v>
          </cell>
        </row>
        <row r="254">
          <cell r="B254">
            <v>2223</v>
          </cell>
          <cell r="C254" t="str">
            <v>Blackmore</v>
          </cell>
          <cell r="D254" t="str">
            <v>Terry</v>
          </cell>
          <cell r="E254" t="str">
            <v>Con</v>
          </cell>
          <cell r="F254" t="str">
            <v>22-JUL-1985</v>
          </cell>
          <cell r="G254">
            <v>23993</v>
          </cell>
          <cell r="H254">
            <v>21.472188178589548</v>
          </cell>
          <cell r="I254">
            <v>41.354379959411467</v>
          </cell>
          <cell r="J254">
            <v>31250</v>
          </cell>
          <cell r="K254" t="str">
            <v>TD Mobile Support Division</v>
          </cell>
          <cell r="L254" t="str">
            <v>T0108</v>
          </cell>
          <cell r="M254" t="str">
            <v>TD PC Dogs Central MSD</v>
          </cell>
        </row>
        <row r="255">
          <cell r="B255">
            <v>2978</v>
          </cell>
          <cell r="C255" t="str">
            <v>Blackwell</v>
          </cell>
          <cell r="D255" t="str">
            <v>Adam</v>
          </cell>
          <cell r="E255" t="str">
            <v>Con</v>
          </cell>
          <cell r="F255" t="str">
            <v>16-JUN-2003</v>
          </cell>
          <cell r="G255">
            <v>29873</v>
          </cell>
          <cell r="H255">
            <v>3.5598594114662601</v>
          </cell>
          <cell r="I255">
            <v>25.244790918315577</v>
          </cell>
          <cell r="J255">
            <v>37788</v>
          </cell>
          <cell r="K255" t="str">
            <v>BD Basildon Division</v>
          </cell>
          <cell r="L255" t="str">
            <v>B0065</v>
          </cell>
          <cell r="M255" t="str">
            <v>BD Constable Central</v>
          </cell>
        </row>
        <row r="256">
          <cell r="B256">
            <v>135</v>
          </cell>
          <cell r="C256" t="str">
            <v>Blackwell</v>
          </cell>
          <cell r="D256" t="str">
            <v>Mario</v>
          </cell>
          <cell r="E256" t="str">
            <v>Con</v>
          </cell>
          <cell r="F256" t="str">
            <v>27-MAR-1995</v>
          </cell>
          <cell r="G256">
            <v>21478</v>
          </cell>
          <cell r="H256">
            <v>11.787256671740233</v>
          </cell>
          <cell r="I256">
            <v>48.244790918315573</v>
          </cell>
          <cell r="J256">
            <v>34785</v>
          </cell>
          <cell r="K256" t="str">
            <v>BD Basildon Division</v>
          </cell>
          <cell r="L256" t="str">
            <v>B0080</v>
          </cell>
          <cell r="M256" t="str">
            <v>BD Constable Patrol - Laindon</v>
          </cell>
        </row>
        <row r="257">
          <cell r="B257">
            <v>115</v>
          </cell>
          <cell r="C257" t="str">
            <v>Blakesley</v>
          </cell>
          <cell r="D257" t="str">
            <v>Alan</v>
          </cell>
          <cell r="E257" t="str">
            <v>Con</v>
          </cell>
          <cell r="F257" t="str">
            <v>13-MAY-2002</v>
          </cell>
          <cell r="G257">
            <v>29025</v>
          </cell>
          <cell r="H257">
            <v>4.6530100963977672</v>
          </cell>
          <cell r="I257">
            <v>27.568078589548453</v>
          </cell>
          <cell r="J257">
            <v>37389</v>
          </cell>
          <cell r="K257" t="str">
            <v>BD Basildon Division</v>
          </cell>
          <cell r="L257" t="str">
            <v>B0109</v>
          </cell>
          <cell r="M257" t="str">
            <v>BD PC - DVLO - DVHC</v>
          </cell>
        </row>
        <row r="258">
          <cell r="B258">
            <v>3213</v>
          </cell>
          <cell r="C258" t="str">
            <v>Blaxland</v>
          </cell>
          <cell r="D258" t="str">
            <v>Sharon</v>
          </cell>
          <cell r="E258" t="str">
            <v>Con</v>
          </cell>
          <cell r="F258" t="str">
            <v>10-APR-1989</v>
          </cell>
          <cell r="G258">
            <v>24271</v>
          </cell>
          <cell r="H258">
            <v>17.751640233384069</v>
          </cell>
          <cell r="I258">
            <v>40.592736123795028</v>
          </cell>
          <cell r="J258">
            <v>32608</v>
          </cell>
          <cell r="K258" t="str">
            <v>HD Southend Division</v>
          </cell>
          <cell r="L258" t="str">
            <v>H0100</v>
          </cell>
          <cell r="M258" t="str">
            <v>HD Pc Response Eastern Sector HS</v>
          </cell>
        </row>
        <row r="259">
          <cell r="B259">
            <v>113</v>
          </cell>
          <cell r="C259" t="str">
            <v>Blaxland</v>
          </cell>
          <cell r="D259" t="str">
            <v>Simon</v>
          </cell>
          <cell r="E259" t="str">
            <v>Con</v>
          </cell>
          <cell r="F259" t="str">
            <v>11-AUG-1994</v>
          </cell>
          <cell r="G259">
            <v>25892</v>
          </cell>
          <cell r="H259">
            <v>12.411914205986808</v>
          </cell>
          <cell r="I259">
            <v>36.151640233384072</v>
          </cell>
          <cell r="J259">
            <v>36626</v>
          </cell>
          <cell r="K259" t="str">
            <v>GD Harlow Division</v>
          </cell>
          <cell r="L259" t="str">
            <v>G0112</v>
          </cell>
          <cell r="M259" t="str">
            <v>GD Constable-Response Loughton</v>
          </cell>
        </row>
        <row r="260">
          <cell r="B260">
            <v>1551</v>
          </cell>
          <cell r="C260" t="str">
            <v>Blaxland</v>
          </cell>
          <cell r="D260" t="str">
            <v>Stephen</v>
          </cell>
          <cell r="E260" t="str">
            <v>Con</v>
          </cell>
          <cell r="F260" t="str">
            <v>22-MAY-1978</v>
          </cell>
          <cell r="G260">
            <v>21694</v>
          </cell>
          <cell r="H260">
            <v>28.644790918315575</v>
          </cell>
          <cell r="I260">
            <v>47.653010096397765</v>
          </cell>
          <cell r="J260">
            <v>28632</v>
          </cell>
          <cell r="K260" t="str">
            <v>WD Force Information Room</v>
          </cell>
          <cell r="L260" t="str">
            <v>W0017</v>
          </cell>
          <cell r="M260" t="str">
            <v>WD Constable - Communications</v>
          </cell>
        </row>
        <row r="261">
          <cell r="B261">
            <v>81</v>
          </cell>
          <cell r="C261" t="str">
            <v>Bliss</v>
          </cell>
          <cell r="D261" t="str">
            <v>Stephen</v>
          </cell>
          <cell r="E261" t="str">
            <v>Con</v>
          </cell>
          <cell r="F261" t="str">
            <v>02-NOV-1998</v>
          </cell>
          <cell r="G261">
            <v>25009</v>
          </cell>
          <cell r="H261">
            <v>8.1817772196854381</v>
          </cell>
          <cell r="I261">
            <v>38.570818315575849</v>
          </cell>
          <cell r="J261">
            <v>36101</v>
          </cell>
          <cell r="K261" t="str">
            <v>HD Southend Division</v>
          </cell>
          <cell r="L261" t="str">
            <v>H0103</v>
          </cell>
          <cell r="M261" t="str">
            <v>HD Pc CPT Eastern Sector HS</v>
          </cell>
        </row>
        <row r="262">
          <cell r="B262">
            <v>1938</v>
          </cell>
          <cell r="C262" t="str">
            <v>Blissett</v>
          </cell>
          <cell r="D262" t="str">
            <v>Keith</v>
          </cell>
          <cell r="E262" t="str">
            <v>Con</v>
          </cell>
          <cell r="F262" t="str">
            <v>01-FEB-1982</v>
          </cell>
          <cell r="G262">
            <v>20281</v>
          </cell>
          <cell r="H262">
            <v>24.943421055301876</v>
          </cell>
          <cell r="I262">
            <v>51.524242973110098</v>
          </cell>
          <cell r="J262">
            <v>29983</v>
          </cell>
          <cell r="K262" t="str">
            <v>TD Mobile Support Division</v>
          </cell>
          <cell r="L262" t="str">
            <v>T0059</v>
          </cell>
          <cell r="M262" t="str">
            <v>TD PC - MSD West (Chigwell)</v>
          </cell>
        </row>
        <row r="263">
          <cell r="B263">
            <v>527</v>
          </cell>
          <cell r="C263" t="str">
            <v>Bloomfield</v>
          </cell>
          <cell r="D263" t="str">
            <v>Graham</v>
          </cell>
          <cell r="E263" t="str">
            <v>Con</v>
          </cell>
          <cell r="F263" t="str">
            <v>25-APR-1991</v>
          </cell>
          <cell r="G263">
            <v>25676</v>
          </cell>
          <cell r="H263">
            <v>15.71054434297311</v>
          </cell>
          <cell r="I263">
            <v>36.743421055301873</v>
          </cell>
          <cell r="J263">
            <v>33532</v>
          </cell>
          <cell r="K263" t="str">
            <v>VD Personnel &amp; Training Dept</v>
          </cell>
          <cell r="L263" t="str">
            <v>V0058</v>
          </cell>
          <cell r="M263" t="str">
            <v>VD Constable - Weapons Training</v>
          </cell>
        </row>
        <row r="264">
          <cell r="B264">
            <v>1176</v>
          </cell>
          <cell r="C264" t="str">
            <v>Bloomfield</v>
          </cell>
          <cell r="D264" t="str">
            <v>Mark</v>
          </cell>
          <cell r="E264" t="str">
            <v>Con</v>
          </cell>
          <cell r="F264" t="str">
            <v>14-AUG-1994</v>
          </cell>
          <cell r="G264">
            <v>25617</v>
          </cell>
          <cell r="H264">
            <v>12.403695027904616</v>
          </cell>
          <cell r="I264">
            <v>36.905064890918318</v>
          </cell>
          <cell r="J264">
            <v>38026</v>
          </cell>
          <cell r="K264" t="str">
            <v>ED Colchester Division</v>
          </cell>
          <cell r="L264" t="str">
            <v>E0071</v>
          </cell>
          <cell r="M264" t="str">
            <v>ED Constable-Colch Response C</v>
          </cell>
        </row>
        <row r="265">
          <cell r="B265">
            <v>70149</v>
          </cell>
          <cell r="C265" t="str">
            <v>Bloomfield</v>
          </cell>
          <cell r="D265" t="str">
            <v>Wayne</v>
          </cell>
          <cell r="E265" t="str">
            <v>Con</v>
          </cell>
          <cell r="F265" t="str">
            <v>06-JUN-2005</v>
          </cell>
          <cell r="G265">
            <v>25375</v>
          </cell>
          <cell r="H265">
            <v>1.5845169457128352</v>
          </cell>
          <cell r="I265">
            <v>37.568078589548449</v>
          </cell>
          <cell r="J265">
            <v>38509</v>
          </cell>
          <cell r="K265" t="str">
            <v>GD Harlow Division</v>
          </cell>
          <cell r="L265" t="str">
            <v>G0139</v>
          </cell>
          <cell r="M265" t="str">
            <v>GD Constable-Response Brentwood</v>
          </cell>
        </row>
        <row r="266">
          <cell r="B266">
            <v>1468</v>
          </cell>
          <cell r="C266" t="str">
            <v>Bloxham</v>
          </cell>
          <cell r="D266" t="str">
            <v>David</v>
          </cell>
          <cell r="E266" t="str">
            <v>Con</v>
          </cell>
          <cell r="F266" t="str">
            <v>14-APR-1980</v>
          </cell>
          <cell r="G266">
            <v>21843</v>
          </cell>
          <cell r="H266">
            <v>26.746160781329273</v>
          </cell>
          <cell r="I266">
            <v>47.244790918315573</v>
          </cell>
          <cell r="J266">
            <v>29325</v>
          </cell>
          <cell r="K266" t="str">
            <v>VD Personnel &amp; Training Dept</v>
          </cell>
          <cell r="L266" t="str">
            <v>V0024</v>
          </cell>
          <cell r="M266" t="str">
            <v>VD PC - Dev &amp; Training Officer</v>
          </cell>
        </row>
        <row r="267">
          <cell r="B267">
            <v>2094</v>
          </cell>
          <cell r="C267" t="str">
            <v>Blunt</v>
          </cell>
          <cell r="D267" t="str">
            <v>Andrew</v>
          </cell>
          <cell r="E267" t="str">
            <v>Con</v>
          </cell>
          <cell r="F267" t="str">
            <v>28-AUG-2001</v>
          </cell>
          <cell r="G267">
            <v>29015</v>
          </cell>
          <cell r="H267">
            <v>5.3598594114662603</v>
          </cell>
          <cell r="I267">
            <v>27.595475849822424</v>
          </cell>
          <cell r="J267">
            <v>37131</v>
          </cell>
          <cell r="K267" t="str">
            <v>HD Southend Division</v>
          </cell>
          <cell r="L267" t="str">
            <v>H0100</v>
          </cell>
          <cell r="M267" t="str">
            <v>HD Pc Response Eastern Sector HS</v>
          </cell>
        </row>
        <row r="268">
          <cell r="B268">
            <v>2608</v>
          </cell>
          <cell r="C268" t="str">
            <v>Boddy</v>
          </cell>
          <cell r="D268" t="str">
            <v>Katie</v>
          </cell>
          <cell r="E268" t="str">
            <v>Con</v>
          </cell>
          <cell r="F268" t="str">
            <v>05-APR-2004</v>
          </cell>
          <cell r="G268">
            <v>30414</v>
          </cell>
          <cell r="H268">
            <v>2.7543799594114655</v>
          </cell>
          <cell r="I268">
            <v>23.762599137493659</v>
          </cell>
          <cell r="J268">
            <v>38082</v>
          </cell>
          <cell r="K268" t="str">
            <v>CD Chelmsford Division</v>
          </cell>
          <cell r="L268" t="str">
            <v>C0054</v>
          </cell>
          <cell r="M268" t="str">
            <v>CD PC - Response -CD</v>
          </cell>
        </row>
        <row r="269">
          <cell r="B269">
            <v>1243</v>
          </cell>
          <cell r="C269" t="str">
            <v>Boitoult</v>
          </cell>
          <cell r="D269" t="str">
            <v>Carly</v>
          </cell>
          <cell r="E269" t="str">
            <v>Con</v>
          </cell>
          <cell r="F269" t="str">
            <v>28-AUG-2000</v>
          </cell>
          <cell r="G269">
            <v>28803</v>
          </cell>
          <cell r="H269">
            <v>6.3598594114662603</v>
          </cell>
          <cell r="I269">
            <v>28.176297767630643</v>
          </cell>
          <cell r="J269">
            <v>36880</v>
          </cell>
          <cell r="K269" t="str">
            <v>HD Southend Division</v>
          </cell>
          <cell r="L269" t="str">
            <v>H0079</v>
          </cell>
          <cell r="M269" t="str">
            <v>HD Pc Response -Central Sector HD</v>
          </cell>
        </row>
        <row r="270">
          <cell r="B270">
            <v>2680</v>
          </cell>
          <cell r="C270" t="str">
            <v>Bolingbroke</v>
          </cell>
          <cell r="D270" t="str">
            <v>Julie</v>
          </cell>
          <cell r="E270" t="str">
            <v>Con</v>
          </cell>
          <cell r="F270" t="str">
            <v>22-JUL-2002</v>
          </cell>
          <cell r="G270">
            <v>30393</v>
          </cell>
          <cell r="H270">
            <v>4.4612292744799582</v>
          </cell>
          <cell r="I270">
            <v>23.820133384068999</v>
          </cell>
          <cell r="J270">
            <v>37459</v>
          </cell>
          <cell r="K270" t="str">
            <v>ED Colchester Division</v>
          </cell>
          <cell r="L270" t="str">
            <v>E0068</v>
          </cell>
          <cell r="M270" t="str">
            <v>ED Constable-Colch Response B</v>
          </cell>
        </row>
        <row r="271">
          <cell r="B271">
            <v>2527</v>
          </cell>
          <cell r="C271" t="str">
            <v>Bolingbroke</v>
          </cell>
          <cell r="D271" t="str">
            <v>Stephen</v>
          </cell>
          <cell r="E271" t="str">
            <v>Con</v>
          </cell>
          <cell r="F271" t="str">
            <v>29-APR-1991</v>
          </cell>
          <cell r="G271">
            <v>26574</v>
          </cell>
          <cell r="H271">
            <v>15.699585438863521</v>
          </cell>
          <cell r="I271">
            <v>34.283147082699138</v>
          </cell>
          <cell r="J271">
            <v>33357</v>
          </cell>
          <cell r="K271" t="str">
            <v>GD Harlow Division</v>
          </cell>
          <cell r="L271" t="str">
            <v>G0091</v>
          </cell>
          <cell r="M271" t="str">
            <v>GD Constable-Response Epping</v>
          </cell>
        </row>
        <row r="272">
          <cell r="B272">
            <v>849</v>
          </cell>
          <cell r="C272" t="str">
            <v>Bolton</v>
          </cell>
          <cell r="D272" t="str">
            <v>Craig</v>
          </cell>
          <cell r="E272" t="str">
            <v>Con</v>
          </cell>
          <cell r="F272" t="str">
            <v>29-APR-1996</v>
          </cell>
          <cell r="G272">
            <v>27690</v>
          </cell>
          <cell r="H272">
            <v>10.694105986808726</v>
          </cell>
          <cell r="I272">
            <v>31.225612836123794</v>
          </cell>
          <cell r="J272">
            <v>35184</v>
          </cell>
          <cell r="K272" t="str">
            <v>TD Mobile Support Division</v>
          </cell>
          <cell r="L272" t="str">
            <v>T0078</v>
          </cell>
          <cell r="M272" t="str">
            <v>TD Constable FSU MSD</v>
          </cell>
        </row>
        <row r="273">
          <cell r="B273">
            <v>171</v>
          </cell>
          <cell r="C273" t="str">
            <v>Bond</v>
          </cell>
          <cell r="D273" t="str">
            <v>Michael</v>
          </cell>
          <cell r="E273" t="str">
            <v>Con</v>
          </cell>
          <cell r="F273" t="str">
            <v>01-JUN-1992</v>
          </cell>
          <cell r="G273">
            <v>20723</v>
          </cell>
          <cell r="H273">
            <v>14.606434753932014</v>
          </cell>
          <cell r="I273">
            <v>50.31328406900051</v>
          </cell>
          <cell r="J273">
            <v>33756</v>
          </cell>
          <cell r="K273" t="str">
            <v>CD Chelmsford Division</v>
          </cell>
          <cell r="L273" t="str">
            <v>C0057</v>
          </cell>
          <cell r="M273" t="str">
            <v>CD PC - CD CPT - Moulsham</v>
          </cell>
        </row>
        <row r="274">
          <cell r="B274">
            <v>2632</v>
          </cell>
          <cell r="C274" t="str">
            <v>Bond</v>
          </cell>
          <cell r="D274" t="str">
            <v>Michelle</v>
          </cell>
          <cell r="E274" t="str">
            <v>Con</v>
          </cell>
          <cell r="F274" t="str">
            <v>01-JAN-2000</v>
          </cell>
          <cell r="G274">
            <v>29445</v>
          </cell>
          <cell r="H274">
            <v>7.0173936580416028</v>
          </cell>
          <cell r="I274">
            <v>26.417393658041604</v>
          </cell>
          <cell r="J274">
            <v>37564</v>
          </cell>
          <cell r="K274" t="str">
            <v>HD Southend Division</v>
          </cell>
          <cell r="L274" t="str">
            <v>H0079</v>
          </cell>
          <cell r="M274" t="str">
            <v>HD Pc Response -Central Sector HD</v>
          </cell>
        </row>
        <row r="275">
          <cell r="B275">
            <v>3479</v>
          </cell>
          <cell r="C275" t="str">
            <v>Bonham</v>
          </cell>
          <cell r="D275" t="str">
            <v>Natasha</v>
          </cell>
          <cell r="E275" t="str">
            <v>Con</v>
          </cell>
          <cell r="F275" t="str">
            <v>31-JAN-2005</v>
          </cell>
          <cell r="G275">
            <v>31269</v>
          </cell>
          <cell r="H275">
            <v>1.9297224251648901</v>
          </cell>
          <cell r="I275">
            <v>21.420133384069</v>
          </cell>
          <cell r="J275">
            <v>38383</v>
          </cell>
          <cell r="K275" t="str">
            <v>JD Rayleigh Division</v>
          </cell>
          <cell r="L275" t="str">
            <v>J0071</v>
          </cell>
          <cell r="M275" t="str">
            <v>JD Constable - Patrol Rochford</v>
          </cell>
        </row>
        <row r="276">
          <cell r="B276">
            <v>2962</v>
          </cell>
          <cell r="C276" t="str">
            <v>Booker</v>
          </cell>
          <cell r="D276" t="str">
            <v>Andrew</v>
          </cell>
          <cell r="E276" t="str">
            <v>Con</v>
          </cell>
          <cell r="F276" t="str">
            <v>08-SEP-1997</v>
          </cell>
          <cell r="G276">
            <v>26677</v>
          </cell>
          <cell r="H276">
            <v>9.3324621511922867</v>
          </cell>
          <cell r="I276">
            <v>34.000955301877219</v>
          </cell>
          <cell r="J276">
            <v>37859</v>
          </cell>
          <cell r="K276" t="str">
            <v>HD Southend Division</v>
          </cell>
          <cell r="L276" t="str">
            <v>H0103</v>
          </cell>
          <cell r="M276" t="str">
            <v>HD Pc CPT Eastern Sector HS</v>
          </cell>
        </row>
        <row r="277">
          <cell r="B277">
            <v>1569</v>
          </cell>
          <cell r="C277" t="str">
            <v>Boon</v>
          </cell>
          <cell r="D277" t="str">
            <v>Clifford</v>
          </cell>
          <cell r="E277" t="str">
            <v>Con</v>
          </cell>
          <cell r="F277" t="str">
            <v>30-DEC-1988</v>
          </cell>
          <cell r="G277">
            <v>23231</v>
          </cell>
          <cell r="H277">
            <v>18.028352562151191</v>
          </cell>
          <cell r="I277">
            <v>43.442051192288176</v>
          </cell>
          <cell r="J277">
            <v>32507</v>
          </cell>
          <cell r="K277" t="str">
            <v>TD Mobile Support Division</v>
          </cell>
          <cell r="L277" t="str">
            <v>T0059</v>
          </cell>
          <cell r="M277" t="str">
            <v>TD PC - MSD West (Chigwell)</v>
          </cell>
        </row>
        <row r="278">
          <cell r="B278">
            <v>995</v>
          </cell>
          <cell r="C278" t="str">
            <v>Boorman</v>
          </cell>
          <cell r="D278" t="str">
            <v>Matthew</v>
          </cell>
          <cell r="E278" t="str">
            <v>Con</v>
          </cell>
          <cell r="F278" t="str">
            <v>04-NOV-2002</v>
          </cell>
          <cell r="G278">
            <v>29184</v>
          </cell>
          <cell r="H278">
            <v>4.1735580416032461</v>
          </cell>
          <cell r="I278">
            <v>27.132462151192286</v>
          </cell>
          <cell r="J278">
            <v>37564</v>
          </cell>
          <cell r="K278" t="str">
            <v>BD Basildon Division</v>
          </cell>
          <cell r="L278" t="str">
            <v>B0080</v>
          </cell>
          <cell r="M278" t="str">
            <v>BD Constable Patrol - Laindon</v>
          </cell>
        </row>
        <row r="279">
          <cell r="B279">
            <v>2125</v>
          </cell>
          <cell r="C279" t="str">
            <v>Booth</v>
          </cell>
          <cell r="D279" t="str">
            <v>Barry</v>
          </cell>
          <cell r="E279" t="str">
            <v>Con</v>
          </cell>
          <cell r="F279" t="str">
            <v>21-JUL-2003</v>
          </cell>
          <cell r="G279">
            <v>28213</v>
          </cell>
          <cell r="H279">
            <v>3.463969000507356</v>
          </cell>
          <cell r="I279">
            <v>29.792736123795027</v>
          </cell>
          <cell r="J279">
            <v>37823</v>
          </cell>
          <cell r="K279" t="str">
            <v>GD Harlow Division</v>
          </cell>
          <cell r="L279" t="str">
            <v>G0140</v>
          </cell>
          <cell r="M279" t="str">
            <v>GD Constable-Response-Harlow</v>
          </cell>
        </row>
        <row r="280">
          <cell r="B280">
            <v>70143</v>
          </cell>
          <cell r="C280" t="str">
            <v>Booth</v>
          </cell>
          <cell r="D280" t="str">
            <v>Carl</v>
          </cell>
          <cell r="E280" t="str">
            <v>Con</v>
          </cell>
          <cell r="F280" t="str">
            <v>06-JUN-2005</v>
          </cell>
          <cell r="G280">
            <v>26722</v>
          </cell>
          <cell r="H280">
            <v>1.5845169457128352</v>
          </cell>
          <cell r="I280">
            <v>33.877667630644339</v>
          </cell>
          <cell r="J280">
            <v>38509</v>
          </cell>
          <cell r="K280" t="str">
            <v>DD Tendring Division</v>
          </cell>
          <cell r="L280" t="str">
            <v>D0049</v>
          </cell>
          <cell r="M280" t="str">
            <v>DD Constable-Response-Clacton</v>
          </cell>
        </row>
        <row r="281">
          <cell r="B281">
            <v>70065</v>
          </cell>
          <cell r="C281" t="str">
            <v>Booth</v>
          </cell>
          <cell r="D281" t="str">
            <v>Christopher</v>
          </cell>
          <cell r="E281" t="str">
            <v>Con</v>
          </cell>
          <cell r="F281" t="str">
            <v>06-JUN-2005</v>
          </cell>
          <cell r="G281">
            <v>30411</v>
          </cell>
          <cell r="H281">
            <v>1.5845169457128352</v>
          </cell>
          <cell r="I281">
            <v>23.770818315575848</v>
          </cell>
          <cell r="J281">
            <v>38509</v>
          </cell>
          <cell r="K281" t="str">
            <v>FD Thurrock Division</v>
          </cell>
          <cell r="L281" t="str">
            <v>F0072</v>
          </cell>
          <cell r="M281" t="str">
            <v>FD Constable - Tilbury/Corringham</v>
          </cell>
        </row>
        <row r="282">
          <cell r="B282">
            <v>2213</v>
          </cell>
          <cell r="C282" t="str">
            <v>Boots</v>
          </cell>
          <cell r="D282" t="str">
            <v>Jason</v>
          </cell>
          <cell r="E282" t="str">
            <v>Con</v>
          </cell>
          <cell r="F282" t="str">
            <v>21-JUL-1986</v>
          </cell>
          <cell r="G282">
            <v>24822</v>
          </cell>
          <cell r="H282">
            <v>20.474927904616944</v>
          </cell>
          <cell r="I282">
            <v>39.083147082699135</v>
          </cell>
          <cell r="J282">
            <v>31614</v>
          </cell>
          <cell r="K282" t="str">
            <v>VD Personnel &amp; Training Dept</v>
          </cell>
          <cell r="L282" t="str">
            <v>V0058</v>
          </cell>
          <cell r="M282" t="str">
            <v>VD Constable - Weapons Training</v>
          </cell>
        </row>
        <row r="283">
          <cell r="B283">
            <v>2378</v>
          </cell>
          <cell r="C283" t="str">
            <v>Boral</v>
          </cell>
          <cell r="D283" t="str">
            <v>Sean</v>
          </cell>
          <cell r="E283" t="str">
            <v>Con</v>
          </cell>
          <cell r="F283" t="str">
            <v>16-JUN-2002</v>
          </cell>
          <cell r="G283">
            <v>25486</v>
          </cell>
          <cell r="H283">
            <v>4.5598594114662596</v>
          </cell>
          <cell r="I283">
            <v>37.263969000507359</v>
          </cell>
          <cell r="J283">
            <v>37823</v>
          </cell>
          <cell r="K283" t="str">
            <v>HD Southend Division</v>
          </cell>
          <cell r="L283" t="str">
            <v>H0093</v>
          </cell>
          <cell r="M283" t="str">
            <v>HD Pc Response-Western Sector HL</v>
          </cell>
        </row>
        <row r="284">
          <cell r="B284">
            <v>70637</v>
          </cell>
          <cell r="C284" t="str">
            <v>Borawski</v>
          </cell>
          <cell r="D284" t="str">
            <v>Joanne</v>
          </cell>
          <cell r="E284" t="str">
            <v>Con</v>
          </cell>
          <cell r="F284" t="str">
            <v>09-JAN-2006</v>
          </cell>
          <cell r="G284">
            <v>30470</v>
          </cell>
          <cell r="H284">
            <v>0.98999639776762982</v>
          </cell>
          <cell r="I284">
            <v>23.60917447995941</v>
          </cell>
          <cell r="J284">
            <v>38726</v>
          </cell>
          <cell r="K284" t="str">
            <v>BD Basildon Division</v>
          </cell>
          <cell r="L284" t="str">
            <v>B0076</v>
          </cell>
          <cell r="M284" t="str">
            <v>BD Constable CFF Basildon</v>
          </cell>
        </row>
        <row r="285">
          <cell r="B285">
            <v>2448</v>
          </cell>
          <cell r="C285" t="str">
            <v>Borland</v>
          </cell>
          <cell r="D285" t="str">
            <v>Ronald</v>
          </cell>
          <cell r="E285" t="str">
            <v>Con</v>
          </cell>
          <cell r="F285" t="str">
            <v>23-OCT-1989</v>
          </cell>
          <cell r="G285">
            <v>23997</v>
          </cell>
          <cell r="H285">
            <v>17.214653932014205</v>
          </cell>
          <cell r="I285">
            <v>41.343421055301874</v>
          </cell>
          <cell r="J285">
            <v>32804</v>
          </cell>
          <cell r="K285" t="str">
            <v>TD Mobile Support Division</v>
          </cell>
          <cell r="L285" t="str">
            <v>T0078</v>
          </cell>
          <cell r="M285" t="str">
            <v>TD Constable FSU MSD</v>
          </cell>
        </row>
        <row r="286">
          <cell r="B286">
            <v>2688</v>
          </cell>
          <cell r="C286" t="str">
            <v>Bossom</v>
          </cell>
          <cell r="D286" t="str">
            <v>Alex</v>
          </cell>
          <cell r="E286" t="str">
            <v>Con</v>
          </cell>
          <cell r="F286" t="str">
            <v>30-JUL-1999</v>
          </cell>
          <cell r="G286">
            <v>25701</v>
          </cell>
          <cell r="H286">
            <v>7.4420511922881776</v>
          </cell>
          <cell r="I286">
            <v>36.674927904616943</v>
          </cell>
          <cell r="J286">
            <v>36920</v>
          </cell>
          <cell r="K286" t="str">
            <v>HD Southend Division</v>
          </cell>
          <cell r="L286" t="str">
            <v>H0079</v>
          </cell>
          <cell r="M286" t="str">
            <v>HD Pc Response -Central Sector HD</v>
          </cell>
        </row>
        <row r="287">
          <cell r="B287">
            <v>2643</v>
          </cell>
          <cell r="C287" t="str">
            <v>Bousfield</v>
          </cell>
          <cell r="D287" t="str">
            <v>Samantha</v>
          </cell>
          <cell r="E287" t="str">
            <v>Con</v>
          </cell>
          <cell r="F287" t="str">
            <v>05-APR-2004</v>
          </cell>
          <cell r="G287">
            <v>31243</v>
          </cell>
          <cell r="H287">
            <v>2.7543799594114655</v>
          </cell>
          <cell r="I287">
            <v>21.49136626078133</v>
          </cell>
          <cell r="J287">
            <v>38082</v>
          </cell>
          <cell r="K287" t="str">
            <v>HD Southend Division</v>
          </cell>
          <cell r="L287" t="str">
            <v>H0100</v>
          </cell>
          <cell r="M287" t="str">
            <v>HD Pc Response Eastern Sector HS</v>
          </cell>
        </row>
        <row r="288">
          <cell r="B288">
            <v>3341</v>
          </cell>
          <cell r="C288" t="str">
            <v>Bowditch</v>
          </cell>
          <cell r="D288" t="str">
            <v>Karen</v>
          </cell>
          <cell r="E288" t="str">
            <v>Con</v>
          </cell>
          <cell r="F288" t="str">
            <v>21-OCT-1991</v>
          </cell>
          <cell r="G288">
            <v>26755</v>
          </cell>
          <cell r="H288">
            <v>15.220133384068999</v>
          </cell>
          <cell r="I288">
            <v>33.787256671740231</v>
          </cell>
          <cell r="J288">
            <v>33532</v>
          </cell>
          <cell r="K288" t="str">
            <v>VD Personnel &amp; Training Dept</v>
          </cell>
          <cell r="L288" t="str">
            <v>V0024</v>
          </cell>
          <cell r="M288" t="str">
            <v>VD PC - Dev &amp; Training Officer</v>
          </cell>
        </row>
        <row r="289">
          <cell r="B289">
            <v>233</v>
          </cell>
          <cell r="C289" t="str">
            <v>Bowen</v>
          </cell>
          <cell r="D289" t="str">
            <v>Glen</v>
          </cell>
          <cell r="E289" t="str">
            <v>Con</v>
          </cell>
          <cell r="F289" t="str">
            <v>13-JAN-1987</v>
          </cell>
          <cell r="G289">
            <v>24178</v>
          </cell>
          <cell r="H289">
            <v>19.992736123795027</v>
          </cell>
          <cell r="I289">
            <v>40.847530644342974</v>
          </cell>
          <cell r="J289">
            <v>33252</v>
          </cell>
          <cell r="K289" t="str">
            <v>KD Stansted Division</v>
          </cell>
          <cell r="L289" t="str">
            <v>K0022</v>
          </cell>
          <cell r="M289" t="str">
            <v>KD Constable - Patrol</v>
          </cell>
        </row>
        <row r="290">
          <cell r="B290">
            <v>3579</v>
          </cell>
          <cell r="C290" t="str">
            <v>Bowering</v>
          </cell>
          <cell r="D290" t="str">
            <v>Steven</v>
          </cell>
          <cell r="E290" t="str">
            <v>Con</v>
          </cell>
          <cell r="F290" t="str">
            <v>31-JAN-2005</v>
          </cell>
          <cell r="G290">
            <v>30685</v>
          </cell>
          <cell r="H290">
            <v>1.9297224251648901</v>
          </cell>
          <cell r="I290">
            <v>23.020133384068998</v>
          </cell>
          <cell r="J290">
            <v>38383</v>
          </cell>
          <cell r="K290" t="str">
            <v>GD Harlow Division</v>
          </cell>
          <cell r="L290" t="str">
            <v>G0056</v>
          </cell>
          <cell r="M290" t="str">
            <v>GD Constable-CPT-Harlow Section</v>
          </cell>
        </row>
        <row r="291">
          <cell r="B291">
            <v>2390</v>
          </cell>
          <cell r="C291" t="str">
            <v>Bowyer</v>
          </cell>
          <cell r="D291" t="str">
            <v>Stephen</v>
          </cell>
          <cell r="E291" t="str">
            <v>Con</v>
          </cell>
          <cell r="F291" t="str">
            <v>12-MAY-2003</v>
          </cell>
          <cell r="G291">
            <v>28534</v>
          </cell>
          <cell r="H291">
            <v>3.6557498224251641</v>
          </cell>
          <cell r="I291">
            <v>28.913284069000508</v>
          </cell>
          <cell r="J291">
            <v>37753</v>
          </cell>
          <cell r="K291" t="str">
            <v>FD Thurrock Division</v>
          </cell>
          <cell r="L291" t="str">
            <v>F0080</v>
          </cell>
          <cell r="M291" t="str">
            <v>FD Constable - Grays DPT</v>
          </cell>
        </row>
        <row r="292">
          <cell r="B292">
            <v>3247</v>
          </cell>
          <cell r="C292" t="str">
            <v>Box</v>
          </cell>
          <cell r="D292" t="str">
            <v>Tracy</v>
          </cell>
          <cell r="E292" t="str">
            <v>Con</v>
          </cell>
          <cell r="F292" t="str">
            <v>21-JUN-2004</v>
          </cell>
          <cell r="G292">
            <v>30281</v>
          </cell>
          <cell r="H292">
            <v>2.5434210553018763</v>
          </cell>
          <cell r="I292">
            <v>24.126982699137493</v>
          </cell>
          <cell r="J292">
            <v>38159</v>
          </cell>
          <cell r="K292" t="str">
            <v>CD Chelmsford Division</v>
          </cell>
          <cell r="L292" t="str">
            <v>C0077</v>
          </cell>
          <cell r="M292" t="str">
            <v>CD PC - Response Maldon</v>
          </cell>
        </row>
        <row r="293">
          <cell r="B293">
            <v>595</v>
          </cell>
          <cell r="C293" t="str">
            <v>Boyle</v>
          </cell>
          <cell r="D293" t="str">
            <v>Robert</v>
          </cell>
          <cell r="E293" t="str">
            <v>Con</v>
          </cell>
          <cell r="F293" t="str">
            <v>22-JUN-1981</v>
          </cell>
          <cell r="G293">
            <v>19852</v>
          </cell>
          <cell r="H293">
            <v>25.557119685438863</v>
          </cell>
          <cell r="I293">
            <v>52.699585438863522</v>
          </cell>
          <cell r="J293">
            <v>29759</v>
          </cell>
          <cell r="K293" t="str">
            <v>WD Force Information Room</v>
          </cell>
          <cell r="L293" t="str">
            <v>W0017</v>
          </cell>
          <cell r="M293" t="str">
            <v>WD Constable - Communications</v>
          </cell>
        </row>
        <row r="294">
          <cell r="B294">
            <v>1349</v>
          </cell>
          <cell r="C294" t="str">
            <v>Brace</v>
          </cell>
          <cell r="D294" t="str">
            <v>Nigel</v>
          </cell>
          <cell r="E294" t="str">
            <v>Con</v>
          </cell>
          <cell r="F294" t="str">
            <v>12-APR-1976</v>
          </cell>
          <cell r="G294">
            <v>20841</v>
          </cell>
          <cell r="H294">
            <v>30.754379959411466</v>
          </cell>
          <cell r="I294">
            <v>49.989996397767626</v>
          </cell>
          <cell r="J294">
            <v>27862</v>
          </cell>
          <cell r="K294" t="str">
            <v>BD Basildon Division</v>
          </cell>
          <cell r="L294" t="str">
            <v>B0099</v>
          </cell>
          <cell r="M294" t="str">
            <v>BD Constable Patrol - Wickford</v>
          </cell>
        </row>
        <row r="295">
          <cell r="B295">
            <v>75</v>
          </cell>
          <cell r="C295" t="str">
            <v>Brackett</v>
          </cell>
          <cell r="D295" t="str">
            <v>Richard</v>
          </cell>
          <cell r="E295" t="str">
            <v>Con</v>
          </cell>
          <cell r="F295" t="str">
            <v>21-OCT-1996</v>
          </cell>
          <cell r="G295">
            <v>26443</v>
          </cell>
          <cell r="H295">
            <v>10.214653932014205</v>
          </cell>
          <cell r="I295">
            <v>34.642051192288179</v>
          </cell>
          <cell r="J295">
            <v>35359</v>
          </cell>
          <cell r="K295" t="str">
            <v>HD Southend Division</v>
          </cell>
          <cell r="L295" t="str">
            <v>H0079</v>
          </cell>
          <cell r="M295" t="str">
            <v>HD Pc Response -Central Sector HD</v>
          </cell>
        </row>
        <row r="296">
          <cell r="B296">
            <v>70621</v>
          </cell>
          <cell r="C296" t="str">
            <v>Bradbury</v>
          </cell>
          <cell r="D296" t="str">
            <v>Mark</v>
          </cell>
          <cell r="E296" t="str">
            <v>Con</v>
          </cell>
          <cell r="F296" t="str">
            <v>09-JAN-2006</v>
          </cell>
          <cell r="G296">
            <v>29488</v>
          </cell>
          <cell r="H296">
            <v>0.98999639776762982</v>
          </cell>
          <cell r="I296">
            <v>26.29958543886352</v>
          </cell>
          <cell r="J296">
            <v>38726</v>
          </cell>
          <cell r="K296" t="str">
            <v>BD Basildon Division</v>
          </cell>
          <cell r="L296" t="str">
            <v>B0076</v>
          </cell>
          <cell r="M296" t="str">
            <v>BD Constable CFF Basildon</v>
          </cell>
        </row>
        <row r="297">
          <cell r="B297">
            <v>1561</v>
          </cell>
          <cell r="C297" t="str">
            <v>Bradford</v>
          </cell>
          <cell r="D297" t="str">
            <v>Gary</v>
          </cell>
          <cell r="E297" t="str">
            <v>Con</v>
          </cell>
          <cell r="F297" t="str">
            <v>22-MAY-1978</v>
          </cell>
          <cell r="G297">
            <v>19400</v>
          </cell>
          <cell r="H297">
            <v>28.644790918315575</v>
          </cell>
          <cell r="I297">
            <v>53.937941603247083</v>
          </cell>
          <cell r="J297">
            <v>28632</v>
          </cell>
          <cell r="K297" t="str">
            <v>HD Southend Division</v>
          </cell>
          <cell r="L297" t="str">
            <v>H0078</v>
          </cell>
          <cell r="M297" t="str">
            <v>HD Schools Patrol Officer</v>
          </cell>
        </row>
        <row r="298">
          <cell r="B298">
            <v>3248</v>
          </cell>
          <cell r="C298" t="str">
            <v>Bradley</v>
          </cell>
          <cell r="D298" t="str">
            <v>Michele</v>
          </cell>
          <cell r="E298" t="str">
            <v>Con</v>
          </cell>
          <cell r="F298" t="str">
            <v>10-MAY-2004</v>
          </cell>
          <cell r="G298">
            <v>24330</v>
          </cell>
          <cell r="H298">
            <v>2.6584895484525615</v>
          </cell>
          <cell r="I298">
            <v>40.43109228817859</v>
          </cell>
          <cell r="J298">
            <v>38159</v>
          </cell>
          <cell r="K298" t="str">
            <v>GD Harlow Division</v>
          </cell>
          <cell r="L298" t="str">
            <v>G0091</v>
          </cell>
          <cell r="M298" t="str">
            <v>GD Constable-Response Epping</v>
          </cell>
        </row>
        <row r="299">
          <cell r="B299">
            <v>2659</v>
          </cell>
          <cell r="C299" t="str">
            <v>Bradley</v>
          </cell>
          <cell r="D299" t="str">
            <v>Sven</v>
          </cell>
          <cell r="E299" t="str">
            <v>Con</v>
          </cell>
          <cell r="F299" t="str">
            <v>27-NOV-1990</v>
          </cell>
          <cell r="G299">
            <v>24767</v>
          </cell>
          <cell r="H299">
            <v>16.1187635210553</v>
          </cell>
          <cell r="I299">
            <v>39.233832014205987</v>
          </cell>
          <cell r="J299">
            <v>35289</v>
          </cell>
          <cell r="K299" t="str">
            <v>CD Chelmsford Division</v>
          </cell>
          <cell r="L299" t="str">
            <v>C0097</v>
          </cell>
          <cell r="M299" t="str">
            <v>CD PC - CPT DENGIE</v>
          </cell>
        </row>
        <row r="300">
          <cell r="B300">
            <v>2660</v>
          </cell>
          <cell r="C300" t="str">
            <v>Bragg</v>
          </cell>
          <cell r="D300" t="str">
            <v>Terence</v>
          </cell>
          <cell r="E300" t="str">
            <v>Con</v>
          </cell>
          <cell r="F300" t="str">
            <v>12-AUG-1996</v>
          </cell>
          <cell r="G300">
            <v>19035</v>
          </cell>
          <cell r="H300">
            <v>10.406434753932013</v>
          </cell>
          <cell r="I300">
            <v>54.937941603247083</v>
          </cell>
          <cell r="J300">
            <v>35289</v>
          </cell>
          <cell r="K300" t="str">
            <v>CD Chelmsford Division</v>
          </cell>
          <cell r="L300" t="str">
            <v>C0057</v>
          </cell>
          <cell r="M300" t="str">
            <v>CD PC - CD CPT - Moulsham</v>
          </cell>
        </row>
        <row r="301">
          <cell r="B301">
            <v>2625</v>
          </cell>
          <cell r="C301" t="str">
            <v>Bramhill</v>
          </cell>
          <cell r="D301" t="str">
            <v>Christopher</v>
          </cell>
          <cell r="E301" t="str">
            <v>Con</v>
          </cell>
          <cell r="F301" t="str">
            <v>02-JUN-1997</v>
          </cell>
          <cell r="G301">
            <v>26582</v>
          </cell>
          <cell r="H301">
            <v>9.6009553018772191</v>
          </cell>
          <cell r="I301">
            <v>34.261229274479959</v>
          </cell>
          <cell r="J301">
            <v>35583</v>
          </cell>
          <cell r="K301" t="str">
            <v>HD Southend Division</v>
          </cell>
          <cell r="L301" t="str">
            <v>H0080</v>
          </cell>
          <cell r="M301" t="str">
            <v>HD Sgt Response Central Sector HD</v>
          </cell>
        </row>
        <row r="302">
          <cell r="B302">
            <v>1723</v>
          </cell>
          <cell r="C302" t="str">
            <v>Brand</v>
          </cell>
          <cell r="D302" t="str">
            <v>Daniel</v>
          </cell>
          <cell r="E302" t="str">
            <v>Con</v>
          </cell>
          <cell r="F302" t="str">
            <v>01-MAR-2004</v>
          </cell>
          <cell r="G302">
            <v>27492</v>
          </cell>
          <cell r="H302">
            <v>2.8502703703703696</v>
          </cell>
          <cell r="I302">
            <v>31.768078589548452</v>
          </cell>
          <cell r="J302">
            <v>38047</v>
          </cell>
          <cell r="K302" t="str">
            <v>HD Southend Division</v>
          </cell>
          <cell r="L302" t="str">
            <v>H0079</v>
          </cell>
          <cell r="M302" t="str">
            <v>HD Pc Response -Central Sector HD</v>
          </cell>
        </row>
        <row r="303">
          <cell r="B303">
            <v>71</v>
          </cell>
          <cell r="C303" t="str">
            <v>Brand</v>
          </cell>
          <cell r="D303" t="str">
            <v>Neil</v>
          </cell>
          <cell r="E303" t="str">
            <v>Con</v>
          </cell>
          <cell r="F303" t="str">
            <v>13-JUL-1994</v>
          </cell>
          <cell r="G303">
            <v>26089</v>
          </cell>
          <cell r="H303">
            <v>12.491366260781328</v>
          </cell>
          <cell r="I303">
            <v>35.611914205986807</v>
          </cell>
          <cell r="J303">
            <v>34960</v>
          </cell>
          <cell r="K303" t="str">
            <v>FD Thurrock Division</v>
          </cell>
          <cell r="L303" t="str">
            <v>F0055</v>
          </cell>
          <cell r="M303" t="str">
            <v>FD Community Safety SLO</v>
          </cell>
        </row>
        <row r="304">
          <cell r="B304">
            <v>458</v>
          </cell>
          <cell r="C304" t="str">
            <v>Brand</v>
          </cell>
          <cell r="D304" t="str">
            <v>Trevor</v>
          </cell>
          <cell r="E304" t="str">
            <v>Con</v>
          </cell>
          <cell r="F304" t="str">
            <v>17-MAY-1976</v>
          </cell>
          <cell r="G304">
            <v>19032</v>
          </cell>
          <cell r="H304">
            <v>30.658489548452561</v>
          </cell>
          <cell r="I304">
            <v>54.946160781329276</v>
          </cell>
          <cell r="J304">
            <v>27897</v>
          </cell>
          <cell r="K304" t="str">
            <v>ED Colchester Division</v>
          </cell>
          <cell r="L304" t="str">
            <v>E0059</v>
          </cell>
          <cell r="M304" t="str">
            <v>ED PC - Northern CPT ED</v>
          </cell>
        </row>
        <row r="305">
          <cell r="B305">
            <v>31</v>
          </cell>
          <cell r="C305" t="str">
            <v>Brander</v>
          </cell>
          <cell r="D305" t="str">
            <v>Deland</v>
          </cell>
          <cell r="E305" t="str">
            <v>Con</v>
          </cell>
          <cell r="F305" t="str">
            <v>08-MAR-1976</v>
          </cell>
          <cell r="G305">
            <v>20872</v>
          </cell>
          <cell r="H305">
            <v>30.850270370370371</v>
          </cell>
          <cell r="I305">
            <v>49.905064890918318</v>
          </cell>
          <cell r="J305">
            <v>27827</v>
          </cell>
          <cell r="K305" t="str">
            <v>WD Force Information Room</v>
          </cell>
          <cell r="L305" t="str">
            <v>W0017</v>
          </cell>
          <cell r="M305" t="str">
            <v>WD Constable - Communications</v>
          </cell>
        </row>
        <row r="306">
          <cell r="B306">
            <v>70778</v>
          </cell>
          <cell r="C306" t="str">
            <v>Brandman</v>
          </cell>
          <cell r="D306" t="str">
            <v>Jonathan</v>
          </cell>
          <cell r="E306" t="str">
            <v>Con</v>
          </cell>
          <cell r="F306" t="str">
            <v>20-FEB-2006</v>
          </cell>
          <cell r="G306">
            <v>29535</v>
          </cell>
          <cell r="H306">
            <v>0.87492790461694492</v>
          </cell>
          <cell r="I306">
            <v>26.17081831557585</v>
          </cell>
          <cell r="J306">
            <v>38768</v>
          </cell>
          <cell r="K306" t="str">
            <v>HD Southend Division</v>
          </cell>
          <cell r="L306" t="str">
            <v>H0079</v>
          </cell>
          <cell r="M306" t="str">
            <v>HD Pc Response -Central Sector HD</v>
          </cell>
        </row>
        <row r="307">
          <cell r="B307">
            <v>1150</v>
          </cell>
          <cell r="C307" t="str">
            <v>Brannan</v>
          </cell>
          <cell r="D307" t="str">
            <v>Daniel</v>
          </cell>
          <cell r="E307" t="str">
            <v>Con</v>
          </cell>
          <cell r="F307" t="str">
            <v>26-JAN-2004</v>
          </cell>
          <cell r="G307">
            <v>26680</v>
          </cell>
          <cell r="H307">
            <v>2.9461607813292736</v>
          </cell>
          <cell r="I307">
            <v>33.992736123795027</v>
          </cell>
          <cell r="J307">
            <v>38012</v>
          </cell>
          <cell r="K307" t="str">
            <v>HD Southend Division</v>
          </cell>
          <cell r="L307" t="str">
            <v>H0079</v>
          </cell>
          <cell r="M307" t="str">
            <v>HD Pc Response -Central Sector HD</v>
          </cell>
        </row>
        <row r="308">
          <cell r="B308">
            <v>2590</v>
          </cell>
          <cell r="C308" t="str">
            <v>Bray</v>
          </cell>
          <cell r="D308" t="str">
            <v>Michael</v>
          </cell>
          <cell r="E308" t="str">
            <v>Con</v>
          </cell>
          <cell r="F308" t="str">
            <v>13-SEP-1987</v>
          </cell>
          <cell r="G308">
            <v>20340</v>
          </cell>
          <cell r="H308">
            <v>19.326982699137492</v>
          </cell>
          <cell r="I308">
            <v>51.36259913749366</v>
          </cell>
          <cell r="J308">
            <v>34162</v>
          </cell>
          <cell r="K308" t="str">
            <v>BD Basildon Division</v>
          </cell>
          <cell r="L308" t="str">
            <v>B0099</v>
          </cell>
          <cell r="M308" t="str">
            <v>BD Constable Patrol - Wickford</v>
          </cell>
        </row>
        <row r="309">
          <cell r="B309">
            <v>2805</v>
          </cell>
          <cell r="C309" t="str">
            <v>Bray</v>
          </cell>
          <cell r="D309" t="str">
            <v>Robert</v>
          </cell>
          <cell r="E309" t="str">
            <v>Con</v>
          </cell>
          <cell r="F309" t="str">
            <v>23-JUL-2001</v>
          </cell>
          <cell r="G309">
            <v>27247</v>
          </cell>
          <cell r="H309">
            <v>5.4584895484525617</v>
          </cell>
          <cell r="I309">
            <v>32.439311466260783</v>
          </cell>
          <cell r="J309">
            <v>37095</v>
          </cell>
          <cell r="K309" t="str">
            <v>TD Mobile Support Division</v>
          </cell>
          <cell r="L309" t="str">
            <v>T0042</v>
          </cell>
          <cell r="M309" t="str">
            <v>TD PC - MSD Central (Chelms)</v>
          </cell>
        </row>
        <row r="310">
          <cell r="B310">
            <v>1502</v>
          </cell>
          <cell r="C310" t="str">
            <v>Brebner</v>
          </cell>
          <cell r="D310" t="str">
            <v>Paul</v>
          </cell>
          <cell r="E310" t="str">
            <v>Con</v>
          </cell>
          <cell r="F310" t="str">
            <v>26-MAR-1990</v>
          </cell>
          <cell r="G310">
            <v>23562</v>
          </cell>
          <cell r="H310">
            <v>16.792736123795027</v>
          </cell>
          <cell r="I310">
            <v>42.535201877219684</v>
          </cell>
          <cell r="J310">
            <v>32958</v>
          </cell>
          <cell r="K310" t="str">
            <v>VD Personnel &amp; Training Dept</v>
          </cell>
          <cell r="L310" t="str">
            <v>V0020</v>
          </cell>
          <cell r="M310" t="str">
            <v>VD Constable - Training</v>
          </cell>
        </row>
        <row r="311">
          <cell r="B311">
            <v>413</v>
          </cell>
          <cell r="C311" t="str">
            <v>Brennan</v>
          </cell>
          <cell r="D311" t="str">
            <v>John</v>
          </cell>
          <cell r="E311" t="str">
            <v>Con</v>
          </cell>
          <cell r="F311" t="str">
            <v>05-AUG-2002</v>
          </cell>
          <cell r="G311">
            <v>23204</v>
          </cell>
          <cell r="H311">
            <v>4.4228731100963969</v>
          </cell>
          <cell r="I311">
            <v>43.516023795027905</v>
          </cell>
          <cell r="J311">
            <v>37669</v>
          </cell>
          <cell r="K311" t="str">
            <v>GD Harlow Division</v>
          </cell>
          <cell r="L311" t="str">
            <v>G0120</v>
          </cell>
          <cell r="M311" t="str">
            <v>GD Constable-CPT Loughton Section</v>
          </cell>
        </row>
        <row r="312">
          <cell r="B312">
            <v>429</v>
          </cell>
          <cell r="C312" t="str">
            <v>Brettell</v>
          </cell>
          <cell r="D312" t="str">
            <v>Gillian</v>
          </cell>
          <cell r="E312" t="str">
            <v>Con</v>
          </cell>
          <cell r="F312" t="str">
            <v>17-JUN-2002</v>
          </cell>
          <cell r="G312">
            <v>28746</v>
          </cell>
          <cell r="H312">
            <v>4.5571196854388623</v>
          </cell>
          <cell r="I312">
            <v>28.332462151192289</v>
          </cell>
          <cell r="J312">
            <v>37424</v>
          </cell>
          <cell r="K312" t="str">
            <v>HD Southend Division</v>
          </cell>
          <cell r="L312" t="str">
            <v>H0093</v>
          </cell>
          <cell r="M312" t="str">
            <v>HD Pc Response-Western Sector HL</v>
          </cell>
        </row>
        <row r="313">
          <cell r="B313">
            <v>1705</v>
          </cell>
          <cell r="C313" t="str">
            <v>Brettell</v>
          </cell>
          <cell r="D313" t="str">
            <v>Robert</v>
          </cell>
          <cell r="E313" t="str">
            <v>Con</v>
          </cell>
          <cell r="F313" t="str">
            <v>04-MAR-2002</v>
          </cell>
          <cell r="G313">
            <v>29599</v>
          </cell>
          <cell r="H313">
            <v>4.8447909183155753</v>
          </cell>
          <cell r="I313">
            <v>25.995475849822423</v>
          </cell>
          <cell r="J313">
            <v>37319</v>
          </cell>
          <cell r="K313" t="str">
            <v>HD Southend Division</v>
          </cell>
          <cell r="L313" t="str">
            <v>H0079</v>
          </cell>
          <cell r="M313" t="str">
            <v>HD Pc Response -Central Sector HD</v>
          </cell>
        </row>
        <row r="314">
          <cell r="B314">
            <v>1835</v>
          </cell>
          <cell r="C314" t="str">
            <v>Brick</v>
          </cell>
          <cell r="D314" t="str">
            <v>Aidan</v>
          </cell>
          <cell r="E314" t="str">
            <v>Con</v>
          </cell>
          <cell r="F314" t="str">
            <v>09-NOV-1981</v>
          </cell>
          <cell r="G314">
            <v>23113</v>
          </cell>
          <cell r="H314">
            <v>25.173558041603247</v>
          </cell>
          <cell r="I314">
            <v>43.765338863521052</v>
          </cell>
          <cell r="J314">
            <v>29899</v>
          </cell>
          <cell r="K314" t="str">
            <v>KD Stansted Division</v>
          </cell>
          <cell r="L314" t="str">
            <v>K0022</v>
          </cell>
          <cell r="M314" t="str">
            <v>KD Constable - Patrol</v>
          </cell>
        </row>
        <row r="315">
          <cell r="B315">
            <v>23</v>
          </cell>
          <cell r="C315" t="str">
            <v>Bridge</v>
          </cell>
          <cell r="D315" t="str">
            <v>David</v>
          </cell>
          <cell r="E315" t="str">
            <v>Con</v>
          </cell>
          <cell r="F315" t="str">
            <v>25-FEB-2002</v>
          </cell>
          <cell r="G315">
            <v>24317</v>
          </cell>
          <cell r="H315">
            <v>4.8639690005073559</v>
          </cell>
          <cell r="I315">
            <v>40.466708726534755</v>
          </cell>
          <cell r="J315">
            <v>37634</v>
          </cell>
          <cell r="K315" t="str">
            <v>FD Thurrock Division</v>
          </cell>
          <cell r="L315" t="str">
            <v>F0029</v>
          </cell>
          <cell r="M315" t="str">
            <v>FD PC - Tactical Team</v>
          </cell>
        </row>
        <row r="316">
          <cell r="B316">
            <v>981</v>
          </cell>
          <cell r="C316" t="str">
            <v>Bridge</v>
          </cell>
          <cell r="D316" t="str">
            <v>Michael</v>
          </cell>
          <cell r="E316" t="str">
            <v>Con</v>
          </cell>
          <cell r="F316" t="str">
            <v>10-OCT-1994</v>
          </cell>
          <cell r="G316">
            <v>25787</v>
          </cell>
          <cell r="H316">
            <v>12.247530644342973</v>
          </cell>
          <cell r="I316">
            <v>36.439311466260783</v>
          </cell>
          <cell r="J316">
            <v>35436</v>
          </cell>
          <cell r="K316" t="str">
            <v>KD Stansted Division</v>
          </cell>
          <cell r="L316" t="str">
            <v>K0022</v>
          </cell>
          <cell r="M316" t="str">
            <v>KD Constable - Patrol</v>
          </cell>
        </row>
        <row r="317">
          <cell r="B317">
            <v>1147</v>
          </cell>
          <cell r="C317" t="str">
            <v>Bright</v>
          </cell>
          <cell r="D317" t="str">
            <v>Robert</v>
          </cell>
          <cell r="E317" t="str">
            <v>Con</v>
          </cell>
          <cell r="F317" t="str">
            <v>20-MAR-1995</v>
          </cell>
          <cell r="G317">
            <v>26646</v>
          </cell>
          <cell r="H317">
            <v>11.806434753932013</v>
          </cell>
          <cell r="I317">
            <v>34.085886808726535</v>
          </cell>
          <cell r="J317">
            <v>36556</v>
          </cell>
          <cell r="K317" t="str">
            <v>TD Mobile Support Division</v>
          </cell>
          <cell r="L317" t="str">
            <v>T0059</v>
          </cell>
          <cell r="M317" t="str">
            <v>TD PC - MSD West (Chigwell)</v>
          </cell>
        </row>
        <row r="318">
          <cell r="B318">
            <v>70757</v>
          </cell>
          <cell r="C318" t="str">
            <v>Brimfield</v>
          </cell>
          <cell r="D318" t="str">
            <v>Michael</v>
          </cell>
          <cell r="E318" t="str">
            <v>Con</v>
          </cell>
          <cell r="F318" t="str">
            <v>20-FEB-2006</v>
          </cell>
          <cell r="G318">
            <v>29146</v>
          </cell>
          <cell r="H318">
            <v>0.87492790461694492</v>
          </cell>
          <cell r="I318">
            <v>27.236571740233384</v>
          </cell>
          <cell r="J318">
            <v>38768</v>
          </cell>
          <cell r="K318" t="str">
            <v>HD Southend Division</v>
          </cell>
          <cell r="L318" t="str">
            <v>H0079</v>
          </cell>
          <cell r="M318" t="str">
            <v>HD Pc Response -Central Sector HD</v>
          </cell>
        </row>
        <row r="319">
          <cell r="B319">
            <v>419</v>
          </cell>
          <cell r="C319" t="str">
            <v>Brimson</v>
          </cell>
          <cell r="D319" t="str">
            <v>Karen</v>
          </cell>
          <cell r="E319" t="str">
            <v>Con</v>
          </cell>
          <cell r="F319" t="str">
            <v>07-DEC-1992</v>
          </cell>
          <cell r="G319">
            <v>22644</v>
          </cell>
          <cell r="H319">
            <v>14.088626534753931</v>
          </cell>
          <cell r="I319">
            <v>45.05027037037037</v>
          </cell>
          <cell r="J319">
            <v>33945</v>
          </cell>
          <cell r="K319" t="str">
            <v>ND Crime Division</v>
          </cell>
          <cell r="L319" t="str">
            <v>N0264</v>
          </cell>
          <cell r="M319" t="str">
            <v>ND Problem Solving Project Officer - PC</v>
          </cell>
        </row>
        <row r="320">
          <cell r="B320">
            <v>70134</v>
          </cell>
          <cell r="C320" t="str">
            <v>Brinkley</v>
          </cell>
          <cell r="D320" t="str">
            <v>Anna</v>
          </cell>
          <cell r="E320" t="str">
            <v>Con</v>
          </cell>
          <cell r="F320" t="str">
            <v>23-APR-2004</v>
          </cell>
          <cell r="G320">
            <v>28875</v>
          </cell>
          <cell r="H320">
            <v>2.7050648909183148</v>
          </cell>
          <cell r="I320">
            <v>27.979037493658041</v>
          </cell>
          <cell r="J320">
            <v>38509</v>
          </cell>
          <cell r="K320" t="str">
            <v>BD Basildon Division</v>
          </cell>
          <cell r="L320" t="str">
            <v>B0076</v>
          </cell>
          <cell r="M320" t="str">
            <v>BD Constable CFF Basildon</v>
          </cell>
        </row>
        <row r="321">
          <cell r="B321">
            <v>297</v>
          </cell>
          <cell r="C321" t="str">
            <v>Broderick</v>
          </cell>
          <cell r="D321" t="str">
            <v>Benjamin</v>
          </cell>
          <cell r="E321" t="str">
            <v>Con</v>
          </cell>
          <cell r="F321" t="str">
            <v>29-AUG-2000</v>
          </cell>
          <cell r="G321">
            <v>28429</v>
          </cell>
          <cell r="H321">
            <v>6.357119685438863</v>
          </cell>
          <cell r="I321">
            <v>29.200955301877219</v>
          </cell>
          <cell r="J321">
            <v>36767</v>
          </cell>
          <cell r="K321" t="str">
            <v>HD Southend Division</v>
          </cell>
          <cell r="L321" t="str">
            <v>H0079</v>
          </cell>
          <cell r="M321" t="str">
            <v>HD Pc Response -Central Sector HD</v>
          </cell>
        </row>
        <row r="322">
          <cell r="B322">
            <v>3168</v>
          </cell>
          <cell r="C322" t="str">
            <v>Brodie</v>
          </cell>
          <cell r="D322" t="str">
            <v>Lisa</v>
          </cell>
          <cell r="E322" t="str">
            <v>Con</v>
          </cell>
          <cell r="F322" t="str">
            <v>23-FEB-1985</v>
          </cell>
          <cell r="G322">
            <v>24282</v>
          </cell>
          <cell r="H322">
            <v>21.880407356671739</v>
          </cell>
          <cell r="I322">
            <v>40.562599137493656</v>
          </cell>
          <cell r="J322">
            <v>32342</v>
          </cell>
          <cell r="K322" t="str">
            <v>FD Thurrock Division</v>
          </cell>
          <cell r="L322" t="str">
            <v>F0099</v>
          </cell>
          <cell r="M322" t="str">
            <v>FD Constable - Prisoner Processing</v>
          </cell>
        </row>
        <row r="323">
          <cell r="B323">
            <v>658</v>
          </cell>
          <cell r="C323" t="str">
            <v>Bronze</v>
          </cell>
          <cell r="D323" t="str">
            <v>Melanie</v>
          </cell>
          <cell r="E323" t="str">
            <v>Con</v>
          </cell>
          <cell r="F323" t="str">
            <v>26-JAN-2004</v>
          </cell>
          <cell r="G323">
            <v>30867</v>
          </cell>
          <cell r="H323">
            <v>2.9461607813292736</v>
          </cell>
          <cell r="I323">
            <v>22.521503247082698</v>
          </cell>
          <cell r="J323">
            <v>38012</v>
          </cell>
          <cell r="K323" t="str">
            <v>JD Rayleigh Division</v>
          </cell>
          <cell r="L323" t="str">
            <v>J0063</v>
          </cell>
          <cell r="M323" t="str">
            <v>JD PC - Patrol Castle Point</v>
          </cell>
        </row>
        <row r="324">
          <cell r="B324">
            <v>510</v>
          </cell>
          <cell r="C324" t="str">
            <v>Brook</v>
          </cell>
          <cell r="D324" t="str">
            <v>Gavin</v>
          </cell>
          <cell r="E324" t="str">
            <v>Con</v>
          </cell>
          <cell r="F324" t="str">
            <v>14-MAY-2001</v>
          </cell>
          <cell r="G324">
            <v>28363</v>
          </cell>
          <cell r="H324">
            <v>5.6502703703703698</v>
          </cell>
          <cell r="I324">
            <v>29.381777219685439</v>
          </cell>
          <cell r="J324">
            <v>37025</v>
          </cell>
          <cell r="K324" t="str">
            <v>BD Basildon Division</v>
          </cell>
          <cell r="L324" t="str">
            <v>B0080</v>
          </cell>
          <cell r="M324" t="str">
            <v>BD Constable Patrol - Laindon</v>
          </cell>
        </row>
        <row r="325">
          <cell r="B325">
            <v>1174</v>
          </cell>
          <cell r="C325" t="str">
            <v>Brooker</v>
          </cell>
          <cell r="D325" t="str">
            <v>Bernard</v>
          </cell>
          <cell r="E325" t="str">
            <v>Con</v>
          </cell>
          <cell r="F325" t="str">
            <v>13-NOV-1978</v>
          </cell>
          <cell r="G325">
            <v>19708</v>
          </cell>
          <cell r="H325">
            <v>28.165338863521054</v>
          </cell>
          <cell r="I325">
            <v>53.094105986808728</v>
          </cell>
          <cell r="J325">
            <v>28807</v>
          </cell>
          <cell r="K325" t="str">
            <v>TD Mobile Support Division</v>
          </cell>
          <cell r="L325" t="str">
            <v>T0055</v>
          </cell>
          <cell r="M325" t="str">
            <v>TD PC - MSD South (Rayleigh)</v>
          </cell>
        </row>
        <row r="326">
          <cell r="B326">
            <v>307</v>
          </cell>
          <cell r="C326" t="str">
            <v>Brooker</v>
          </cell>
          <cell r="D326" t="str">
            <v>Martin</v>
          </cell>
          <cell r="E326" t="str">
            <v>Con</v>
          </cell>
          <cell r="F326" t="str">
            <v>02-OCT-2000</v>
          </cell>
          <cell r="G326">
            <v>29714</v>
          </cell>
          <cell r="H326">
            <v>6.2639690005073554</v>
          </cell>
          <cell r="I326">
            <v>25.68040735667174</v>
          </cell>
          <cell r="J326">
            <v>36801</v>
          </cell>
          <cell r="K326" t="str">
            <v>TD Mobile Support Division</v>
          </cell>
          <cell r="L326" t="str">
            <v>T0034</v>
          </cell>
          <cell r="M326" t="str">
            <v>TD PC - MSD North (Stanway)</v>
          </cell>
        </row>
        <row r="327">
          <cell r="B327">
            <v>154</v>
          </cell>
          <cell r="C327" t="str">
            <v>Brooking</v>
          </cell>
          <cell r="D327" t="str">
            <v>Matthew</v>
          </cell>
          <cell r="E327" t="str">
            <v>Con</v>
          </cell>
          <cell r="F327" t="str">
            <v>22-OCT-1990</v>
          </cell>
          <cell r="G327">
            <v>26387</v>
          </cell>
          <cell r="H327">
            <v>16.217393658041601</v>
          </cell>
          <cell r="I327">
            <v>34.795475849822424</v>
          </cell>
          <cell r="J327">
            <v>33168</v>
          </cell>
          <cell r="K327" t="str">
            <v>JD Rayleigh Division</v>
          </cell>
          <cell r="L327" t="str">
            <v>J0063</v>
          </cell>
          <cell r="M327" t="str">
            <v>JD PC - Patrol Castle Point</v>
          </cell>
        </row>
        <row r="328">
          <cell r="B328">
            <v>2725</v>
          </cell>
          <cell r="C328" t="str">
            <v>Brooksbank</v>
          </cell>
          <cell r="D328" t="str">
            <v>Christopher</v>
          </cell>
          <cell r="E328" t="str">
            <v>Con</v>
          </cell>
          <cell r="F328" t="str">
            <v>09-APR-2001</v>
          </cell>
          <cell r="G328">
            <v>28966</v>
          </cell>
          <cell r="H328">
            <v>5.7461607813292739</v>
          </cell>
          <cell r="I328">
            <v>27.729722425164891</v>
          </cell>
          <cell r="J328">
            <v>36990</v>
          </cell>
          <cell r="K328" t="str">
            <v>CD Chelmsford Division</v>
          </cell>
          <cell r="L328" t="str">
            <v>C0054</v>
          </cell>
          <cell r="M328" t="str">
            <v>CD PC - Response -CD</v>
          </cell>
        </row>
        <row r="329">
          <cell r="B329">
            <v>1722</v>
          </cell>
          <cell r="C329" t="str">
            <v>Brown</v>
          </cell>
          <cell r="D329" t="str">
            <v>Alan</v>
          </cell>
          <cell r="E329" t="str">
            <v>Con</v>
          </cell>
          <cell r="F329" t="str">
            <v>20-JUN-1977</v>
          </cell>
          <cell r="G329">
            <v>18912</v>
          </cell>
          <cell r="H329">
            <v>29.565338863521056</v>
          </cell>
          <cell r="I329">
            <v>55.274927904616945</v>
          </cell>
          <cell r="J329">
            <v>28296</v>
          </cell>
          <cell r="K329" t="str">
            <v>TD Mobile Support Division</v>
          </cell>
          <cell r="L329" t="str">
            <v>T0148</v>
          </cell>
          <cell r="M329" t="str">
            <v>TD PC Contingency Planning</v>
          </cell>
        </row>
        <row r="330">
          <cell r="B330">
            <v>3144</v>
          </cell>
          <cell r="C330" t="str">
            <v>Brown</v>
          </cell>
          <cell r="D330" t="str">
            <v>Angela</v>
          </cell>
          <cell r="E330" t="str">
            <v>Con</v>
          </cell>
          <cell r="F330" t="str">
            <v>18-MAY-1981</v>
          </cell>
          <cell r="G330">
            <v>22931</v>
          </cell>
          <cell r="H330">
            <v>25.653010096397768</v>
          </cell>
          <cell r="I330">
            <v>44.263969000507359</v>
          </cell>
          <cell r="J330">
            <v>29724</v>
          </cell>
          <cell r="K330" t="str">
            <v>ND Crime Division</v>
          </cell>
          <cell r="L330" t="str">
            <v>N0065</v>
          </cell>
          <cell r="M330" t="str">
            <v>ND E-Fit Operator</v>
          </cell>
        </row>
        <row r="331">
          <cell r="B331">
            <v>547</v>
          </cell>
          <cell r="C331" t="str">
            <v>Brown</v>
          </cell>
          <cell r="D331" t="str">
            <v>Anna</v>
          </cell>
          <cell r="E331" t="str">
            <v>Con</v>
          </cell>
          <cell r="F331" t="str">
            <v>19-DEC-2001</v>
          </cell>
          <cell r="G331">
            <v>29061</v>
          </cell>
          <cell r="H331">
            <v>5.0502703703703693</v>
          </cell>
          <cell r="I331">
            <v>27.469448452562151</v>
          </cell>
          <cell r="J331">
            <v>37244</v>
          </cell>
          <cell r="K331" t="str">
            <v>AD Braintree Division</v>
          </cell>
          <cell r="L331" t="str">
            <v>A0030</v>
          </cell>
          <cell r="M331" t="str">
            <v>AD Constable - Witham Section</v>
          </cell>
        </row>
        <row r="332">
          <cell r="B332">
            <v>1028</v>
          </cell>
          <cell r="C332" t="str">
            <v>Brown</v>
          </cell>
          <cell r="D332" t="str">
            <v>Anna</v>
          </cell>
          <cell r="E332" t="str">
            <v>Con</v>
          </cell>
          <cell r="F332" t="str">
            <v>07-JUN-1993</v>
          </cell>
          <cell r="G332">
            <v>25981</v>
          </cell>
          <cell r="H332">
            <v>13.58999639776763</v>
          </cell>
          <cell r="I332">
            <v>35.907804616945711</v>
          </cell>
          <cell r="J332">
            <v>36430</v>
          </cell>
          <cell r="K332" t="str">
            <v>BD Basildon Division</v>
          </cell>
          <cell r="L332" t="str">
            <v>B0109</v>
          </cell>
          <cell r="M332" t="str">
            <v>BD PC - DVLO - DVHC</v>
          </cell>
        </row>
        <row r="333">
          <cell r="B333">
            <v>2622</v>
          </cell>
          <cell r="C333" t="str">
            <v>Brown</v>
          </cell>
          <cell r="D333" t="str">
            <v>Christie</v>
          </cell>
          <cell r="E333" t="str">
            <v>Con</v>
          </cell>
          <cell r="F333" t="str">
            <v>07-APR-2003</v>
          </cell>
          <cell r="G333">
            <v>30079</v>
          </cell>
          <cell r="H333">
            <v>3.7516402333840682</v>
          </cell>
          <cell r="I333">
            <v>24.68040735667174</v>
          </cell>
          <cell r="J333">
            <v>37718</v>
          </cell>
          <cell r="K333" t="str">
            <v>FD Thurrock Division</v>
          </cell>
          <cell r="L333" t="str">
            <v>F0103</v>
          </cell>
          <cell r="M333" t="str">
            <v>FD PC - DVLO - DVHC</v>
          </cell>
        </row>
        <row r="334">
          <cell r="B334">
            <v>1018</v>
          </cell>
          <cell r="C334" t="str">
            <v>Brown</v>
          </cell>
          <cell r="D334" t="str">
            <v>Derek</v>
          </cell>
          <cell r="E334" t="str">
            <v>Con</v>
          </cell>
          <cell r="F334" t="str">
            <v>16-DEC-2002</v>
          </cell>
          <cell r="G334">
            <v>30065</v>
          </cell>
          <cell r="H334">
            <v>4.0584895484525614</v>
          </cell>
          <cell r="I334">
            <v>24.718763521055301</v>
          </cell>
          <cell r="J334">
            <v>37606</v>
          </cell>
          <cell r="K334" t="str">
            <v>FD Thurrock Division</v>
          </cell>
          <cell r="L334" t="str">
            <v>F0029</v>
          </cell>
          <cell r="M334" t="str">
            <v>FD PC - Tactical Team</v>
          </cell>
        </row>
        <row r="335">
          <cell r="B335">
            <v>2726</v>
          </cell>
          <cell r="C335" t="str">
            <v>Brown</v>
          </cell>
          <cell r="D335" t="str">
            <v>Ian</v>
          </cell>
          <cell r="E335" t="str">
            <v>Con</v>
          </cell>
          <cell r="F335" t="str">
            <v>23-DEC-2000</v>
          </cell>
          <cell r="G335">
            <v>26723</v>
          </cell>
          <cell r="H335">
            <v>6.0393114662607807</v>
          </cell>
          <cell r="I335">
            <v>33.874927904616946</v>
          </cell>
          <cell r="J335">
            <v>36955</v>
          </cell>
          <cell r="K335" t="str">
            <v>FD Thurrock Division</v>
          </cell>
          <cell r="L335" t="str">
            <v>F0072</v>
          </cell>
          <cell r="M335" t="str">
            <v>FD Constable - Tilbury/Corringham</v>
          </cell>
        </row>
        <row r="336">
          <cell r="B336">
            <v>99</v>
          </cell>
          <cell r="C336" t="str">
            <v>Brown</v>
          </cell>
          <cell r="D336" t="str">
            <v>Martin</v>
          </cell>
          <cell r="E336" t="str">
            <v>Con</v>
          </cell>
          <cell r="F336" t="str">
            <v>02-NOV-1998</v>
          </cell>
          <cell r="G336">
            <v>26978</v>
          </cell>
          <cell r="H336">
            <v>8.1817772196854381</v>
          </cell>
          <cell r="I336">
            <v>33.176297767630643</v>
          </cell>
          <cell r="J336">
            <v>36101</v>
          </cell>
          <cell r="K336" t="str">
            <v>ED Colchester Division</v>
          </cell>
          <cell r="L336" t="str">
            <v>E0048</v>
          </cell>
          <cell r="M336" t="str">
            <v>ED Constable - Central CPT ED</v>
          </cell>
        </row>
        <row r="337">
          <cell r="B337">
            <v>70424</v>
          </cell>
          <cell r="C337" t="str">
            <v>Brown</v>
          </cell>
          <cell r="D337" t="str">
            <v>Matthew</v>
          </cell>
          <cell r="E337" t="str">
            <v>Con</v>
          </cell>
          <cell r="F337" t="str">
            <v>10-OCT-2005</v>
          </cell>
          <cell r="G337">
            <v>28806</v>
          </cell>
          <cell r="H337">
            <v>1.2393114662607805</v>
          </cell>
          <cell r="I337">
            <v>28.16807858954845</v>
          </cell>
          <cell r="J337">
            <v>38635</v>
          </cell>
          <cell r="K337" t="str">
            <v>GD Harlow Division</v>
          </cell>
          <cell r="L337" t="str">
            <v>G0015</v>
          </cell>
          <cell r="M337" t="str">
            <v>GD Constable-Probationers-Harlow</v>
          </cell>
        </row>
        <row r="338">
          <cell r="B338">
            <v>3657</v>
          </cell>
          <cell r="C338" t="str">
            <v>Brown</v>
          </cell>
          <cell r="D338" t="str">
            <v>Stacie</v>
          </cell>
          <cell r="E338" t="str">
            <v>Con</v>
          </cell>
          <cell r="F338" t="str">
            <v>25-APR-2005</v>
          </cell>
          <cell r="G338">
            <v>30995</v>
          </cell>
          <cell r="H338">
            <v>1.6995854388635203</v>
          </cell>
          <cell r="I338">
            <v>22.17081831557585</v>
          </cell>
          <cell r="J338">
            <v>38467</v>
          </cell>
          <cell r="K338" t="str">
            <v>GD Harlow Division</v>
          </cell>
          <cell r="L338" t="str">
            <v>G0112</v>
          </cell>
          <cell r="M338" t="str">
            <v>GD Constable-Response Loughton</v>
          </cell>
        </row>
        <row r="339">
          <cell r="B339">
            <v>21</v>
          </cell>
          <cell r="C339" t="str">
            <v>Brown</v>
          </cell>
          <cell r="D339" t="str">
            <v>Steven</v>
          </cell>
          <cell r="E339" t="str">
            <v>Con</v>
          </cell>
          <cell r="F339" t="str">
            <v>12-AUG-1976</v>
          </cell>
          <cell r="G339">
            <v>20852</v>
          </cell>
          <cell r="H339">
            <v>30.420133384069</v>
          </cell>
          <cell r="I339">
            <v>49.959859411466262</v>
          </cell>
          <cell r="J339">
            <v>33392</v>
          </cell>
          <cell r="K339" t="str">
            <v>GD Harlow Division</v>
          </cell>
          <cell r="L339" t="str">
            <v>G0081</v>
          </cell>
          <cell r="M339" t="str">
            <v>GD Constable-CPT-Brentwood Section</v>
          </cell>
        </row>
        <row r="340">
          <cell r="B340">
            <v>2052</v>
          </cell>
          <cell r="C340" t="str">
            <v>Brown</v>
          </cell>
          <cell r="D340" t="str">
            <v>Teresa</v>
          </cell>
          <cell r="E340" t="str">
            <v>Con</v>
          </cell>
          <cell r="F340" t="str">
            <v>10-AUG-1992</v>
          </cell>
          <cell r="G340">
            <v>26110</v>
          </cell>
          <cell r="H340">
            <v>14.414653932014206</v>
          </cell>
          <cell r="I340">
            <v>35.554379959411463</v>
          </cell>
          <cell r="J340">
            <v>33826</v>
          </cell>
          <cell r="K340" t="str">
            <v>WD Force Information Room</v>
          </cell>
          <cell r="L340" t="str">
            <v>W0017</v>
          </cell>
          <cell r="M340" t="str">
            <v>WD Constable - Communications</v>
          </cell>
        </row>
        <row r="341">
          <cell r="B341">
            <v>1192</v>
          </cell>
          <cell r="C341" t="str">
            <v>Brown</v>
          </cell>
          <cell r="D341" t="str">
            <v>Vincent</v>
          </cell>
          <cell r="E341" t="str">
            <v>Con</v>
          </cell>
          <cell r="F341" t="str">
            <v>30-AUG-1977</v>
          </cell>
          <cell r="G341">
            <v>21547</v>
          </cell>
          <cell r="H341">
            <v>29.37081831557585</v>
          </cell>
          <cell r="I341">
            <v>48.055749822425163</v>
          </cell>
          <cell r="J341">
            <v>28367</v>
          </cell>
          <cell r="K341" t="str">
            <v>HD Southend Division</v>
          </cell>
          <cell r="L341" t="str">
            <v>H0091</v>
          </cell>
          <cell r="M341" t="str">
            <v>HD PC - Town Beat Section</v>
          </cell>
        </row>
        <row r="342">
          <cell r="B342">
            <v>3153</v>
          </cell>
          <cell r="C342" t="str">
            <v>Brown</v>
          </cell>
          <cell r="D342" t="str">
            <v>Wendy</v>
          </cell>
          <cell r="E342" t="str">
            <v>Con</v>
          </cell>
          <cell r="F342" t="str">
            <v>31-AUG-1982</v>
          </cell>
          <cell r="G342">
            <v>23429</v>
          </cell>
          <cell r="H342">
            <v>24.365338863521053</v>
          </cell>
          <cell r="I342">
            <v>42.899585438863518</v>
          </cell>
          <cell r="J342">
            <v>30194</v>
          </cell>
          <cell r="K342" t="str">
            <v>CD Chelmsford Division</v>
          </cell>
          <cell r="L342" t="str">
            <v>C0077</v>
          </cell>
          <cell r="M342" t="str">
            <v>CD PC - Response Maldon</v>
          </cell>
        </row>
        <row r="343">
          <cell r="B343">
            <v>2224</v>
          </cell>
          <cell r="C343" t="str">
            <v>Bruce</v>
          </cell>
          <cell r="D343" t="str">
            <v>Robert</v>
          </cell>
          <cell r="E343" t="str">
            <v>Con</v>
          </cell>
          <cell r="F343" t="str">
            <v>22-JUL-1985</v>
          </cell>
          <cell r="G343">
            <v>20363</v>
          </cell>
          <cell r="H343">
            <v>21.472188178589548</v>
          </cell>
          <cell r="I343">
            <v>51.299585438863524</v>
          </cell>
          <cell r="J343">
            <v>31250</v>
          </cell>
          <cell r="K343" t="str">
            <v>GD Harlow Division</v>
          </cell>
          <cell r="L343" t="str">
            <v>G0056</v>
          </cell>
          <cell r="M343" t="str">
            <v>GD Constable-CPT-Harlow Section</v>
          </cell>
        </row>
        <row r="344">
          <cell r="B344">
            <v>3369</v>
          </cell>
          <cell r="C344" t="str">
            <v>Brummel</v>
          </cell>
          <cell r="D344" t="str">
            <v>Craig</v>
          </cell>
          <cell r="E344" t="str">
            <v>Con</v>
          </cell>
          <cell r="F344" t="str">
            <v>13-SEP-2004</v>
          </cell>
          <cell r="G344">
            <v>31400</v>
          </cell>
          <cell r="H344">
            <v>2.3132840690005065</v>
          </cell>
          <cell r="I344">
            <v>21.06122927447996</v>
          </cell>
          <cell r="J344">
            <v>38243</v>
          </cell>
          <cell r="K344" t="str">
            <v>CD Chelmsford Division</v>
          </cell>
          <cell r="L344" t="str">
            <v>C0095</v>
          </cell>
          <cell r="M344" t="str">
            <v>CD PC - Response Dengie</v>
          </cell>
        </row>
        <row r="345">
          <cell r="B345">
            <v>70146</v>
          </cell>
          <cell r="C345" t="str">
            <v>Brunt</v>
          </cell>
          <cell r="D345" t="str">
            <v>Sarah</v>
          </cell>
          <cell r="E345" t="str">
            <v>Con</v>
          </cell>
          <cell r="F345" t="str">
            <v>06-JUN-2005</v>
          </cell>
          <cell r="G345">
            <v>30762</v>
          </cell>
          <cell r="H345">
            <v>1.5845169457128352</v>
          </cell>
          <cell r="I345">
            <v>22.80917447995941</v>
          </cell>
          <cell r="J345">
            <v>38509</v>
          </cell>
          <cell r="K345" t="str">
            <v>AD Braintree Division</v>
          </cell>
          <cell r="L345" t="str">
            <v>A0029</v>
          </cell>
          <cell r="M345" t="str">
            <v>AD Constable - Braintree Section</v>
          </cell>
        </row>
        <row r="346">
          <cell r="B346">
            <v>1886</v>
          </cell>
          <cell r="C346" t="str">
            <v>Brunton</v>
          </cell>
          <cell r="D346" t="str">
            <v>Nicholas</v>
          </cell>
          <cell r="E346" t="str">
            <v>Con</v>
          </cell>
          <cell r="F346" t="str">
            <v>12-JAN-1998</v>
          </cell>
          <cell r="G346">
            <v>28315</v>
          </cell>
          <cell r="H346">
            <v>8.9872566717402318</v>
          </cell>
          <cell r="I346">
            <v>29.513284069000505</v>
          </cell>
          <cell r="J346">
            <v>35807</v>
          </cell>
          <cell r="K346" t="str">
            <v>JD Rayleigh Division</v>
          </cell>
          <cell r="L346" t="str">
            <v>J0053</v>
          </cell>
          <cell r="M346" t="str">
            <v>JD Cons - Pro-active Community Unit</v>
          </cell>
        </row>
        <row r="347">
          <cell r="B347">
            <v>656</v>
          </cell>
          <cell r="C347" t="str">
            <v>Bryant</v>
          </cell>
          <cell r="D347" t="str">
            <v>Michael</v>
          </cell>
          <cell r="E347" t="str">
            <v>Con</v>
          </cell>
          <cell r="F347" t="str">
            <v>17-JUN-2002</v>
          </cell>
          <cell r="G347">
            <v>28969</v>
          </cell>
          <cell r="H347">
            <v>4.5571196854388623</v>
          </cell>
          <cell r="I347">
            <v>27.721503247082698</v>
          </cell>
          <cell r="J347">
            <v>37424</v>
          </cell>
          <cell r="K347" t="str">
            <v>FD Thurrock Division</v>
          </cell>
          <cell r="L347" t="str">
            <v>F0080</v>
          </cell>
          <cell r="M347" t="str">
            <v>FD Constable - Grays DPT</v>
          </cell>
        </row>
        <row r="348">
          <cell r="B348">
            <v>3278</v>
          </cell>
          <cell r="C348" t="str">
            <v>Bryce</v>
          </cell>
          <cell r="D348" t="str">
            <v>Samantha</v>
          </cell>
          <cell r="E348" t="str">
            <v>Con</v>
          </cell>
          <cell r="F348" t="str">
            <v>10-JUL-1989</v>
          </cell>
          <cell r="G348">
            <v>25152</v>
          </cell>
          <cell r="H348">
            <v>17.502325164890916</v>
          </cell>
          <cell r="I348">
            <v>38.179037493658043</v>
          </cell>
          <cell r="J348">
            <v>32699</v>
          </cell>
          <cell r="K348" t="str">
            <v>ED Colchester Division</v>
          </cell>
          <cell r="L348" t="str">
            <v>E0036</v>
          </cell>
          <cell r="M348" t="str">
            <v>ED Constable - Crime Management</v>
          </cell>
        </row>
        <row r="349">
          <cell r="B349">
            <v>672</v>
          </cell>
          <cell r="C349" t="str">
            <v>Buck</v>
          </cell>
          <cell r="D349" t="str">
            <v>Matthew</v>
          </cell>
          <cell r="E349" t="str">
            <v>Con</v>
          </cell>
          <cell r="F349" t="str">
            <v>28-AUG-2001</v>
          </cell>
          <cell r="G349">
            <v>30004</v>
          </cell>
          <cell r="H349">
            <v>5.3598594114662603</v>
          </cell>
          <cell r="I349">
            <v>24.885886808726532</v>
          </cell>
          <cell r="J349">
            <v>37131</v>
          </cell>
          <cell r="K349" t="str">
            <v>HD Southend Division</v>
          </cell>
          <cell r="L349" t="str">
            <v>H0039</v>
          </cell>
          <cell r="M349" t="str">
            <v>HD Constable Auto Crime Unit HD</v>
          </cell>
        </row>
        <row r="350">
          <cell r="B350">
            <v>2931</v>
          </cell>
          <cell r="C350" t="str">
            <v>Buckingham</v>
          </cell>
          <cell r="D350" t="str">
            <v>Michael</v>
          </cell>
          <cell r="E350" t="str">
            <v>Con</v>
          </cell>
          <cell r="F350" t="str">
            <v>04-NOV-2002</v>
          </cell>
          <cell r="G350">
            <v>28968</v>
          </cell>
          <cell r="H350">
            <v>4.1735580416032461</v>
          </cell>
          <cell r="I350">
            <v>27.724242973110094</v>
          </cell>
          <cell r="J350">
            <v>37564</v>
          </cell>
          <cell r="K350" t="str">
            <v>HD Southend Division</v>
          </cell>
          <cell r="L350" t="str">
            <v>H0103</v>
          </cell>
          <cell r="M350" t="str">
            <v>HD Pc CPT Eastern Sector HS</v>
          </cell>
        </row>
        <row r="351">
          <cell r="B351">
            <v>717</v>
          </cell>
          <cell r="C351" t="str">
            <v>Buckland</v>
          </cell>
          <cell r="D351" t="str">
            <v>Richard</v>
          </cell>
          <cell r="E351" t="str">
            <v>Con</v>
          </cell>
          <cell r="F351" t="str">
            <v>02-JAN-1979</v>
          </cell>
          <cell r="G351">
            <v>18830</v>
          </cell>
          <cell r="H351">
            <v>28.028352562151191</v>
          </cell>
          <cell r="I351">
            <v>55.499585438863519</v>
          </cell>
          <cell r="J351">
            <v>28857</v>
          </cell>
          <cell r="K351" t="str">
            <v>AD Braintree Division</v>
          </cell>
          <cell r="L351" t="str">
            <v>A0034</v>
          </cell>
          <cell r="M351" t="str">
            <v>AD Constable - Saffron Walden</v>
          </cell>
        </row>
        <row r="352">
          <cell r="B352">
            <v>70641</v>
          </cell>
          <cell r="C352" t="str">
            <v>Buckley</v>
          </cell>
          <cell r="D352" t="str">
            <v>Marcus</v>
          </cell>
          <cell r="E352" t="str">
            <v>Con</v>
          </cell>
          <cell r="F352" t="str">
            <v>09-JAN-2006</v>
          </cell>
          <cell r="G352">
            <v>30272</v>
          </cell>
          <cell r="H352">
            <v>0.98999639776762982</v>
          </cell>
          <cell r="I352">
            <v>24.151640233384068</v>
          </cell>
          <cell r="J352">
            <v>38726</v>
          </cell>
          <cell r="K352" t="str">
            <v>ED Colchester Division</v>
          </cell>
          <cell r="L352" t="str">
            <v>E0055</v>
          </cell>
          <cell r="M352" t="str">
            <v>ED Constable - Colchester Float</v>
          </cell>
        </row>
        <row r="353">
          <cell r="B353">
            <v>2777</v>
          </cell>
          <cell r="C353" t="str">
            <v>Budd</v>
          </cell>
          <cell r="D353" t="str">
            <v>Michael</v>
          </cell>
          <cell r="E353" t="str">
            <v>Con</v>
          </cell>
          <cell r="F353" t="str">
            <v>14-MAY-2001</v>
          </cell>
          <cell r="G353">
            <v>29037</v>
          </cell>
          <cell r="H353">
            <v>5.6502703703703698</v>
          </cell>
          <cell r="I353">
            <v>27.535201877219684</v>
          </cell>
          <cell r="J353">
            <v>37025</v>
          </cell>
          <cell r="K353" t="str">
            <v>JD Rayleigh Division</v>
          </cell>
          <cell r="L353" t="str">
            <v>J0063</v>
          </cell>
          <cell r="M353" t="str">
            <v>JD PC - Patrol Castle Point</v>
          </cell>
        </row>
        <row r="354">
          <cell r="B354">
            <v>482</v>
          </cell>
          <cell r="C354" t="str">
            <v>Buddington</v>
          </cell>
          <cell r="D354" t="str">
            <v>Paul</v>
          </cell>
          <cell r="E354" t="str">
            <v>Con</v>
          </cell>
          <cell r="F354" t="str">
            <v>28-MAR-1988</v>
          </cell>
          <cell r="G354">
            <v>24391</v>
          </cell>
          <cell r="H354">
            <v>18.787256671740234</v>
          </cell>
          <cell r="I354">
            <v>40.263969000507359</v>
          </cell>
          <cell r="J354">
            <v>37921</v>
          </cell>
          <cell r="K354" t="str">
            <v>ED Colchester Division</v>
          </cell>
          <cell r="L354" t="str">
            <v>E0065</v>
          </cell>
          <cell r="M354" t="str">
            <v>ED Constable-Colch Response A</v>
          </cell>
        </row>
        <row r="355">
          <cell r="B355">
            <v>2141</v>
          </cell>
          <cell r="C355" t="str">
            <v>Bull</v>
          </cell>
          <cell r="D355" t="str">
            <v>Darren</v>
          </cell>
          <cell r="E355" t="str">
            <v>Con</v>
          </cell>
          <cell r="F355" t="str">
            <v>03-JUN-1996</v>
          </cell>
          <cell r="G355">
            <v>27137</v>
          </cell>
          <cell r="H355">
            <v>10.598215575849821</v>
          </cell>
          <cell r="I355">
            <v>32.74068132927448</v>
          </cell>
          <cell r="J355">
            <v>35219</v>
          </cell>
          <cell r="K355" t="str">
            <v>BD Basildon Division</v>
          </cell>
          <cell r="L355" t="str">
            <v>B0080</v>
          </cell>
          <cell r="M355" t="str">
            <v>BD Constable Patrol - Laindon</v>
          </cell>
        </row>
        <row r="356">
          <cell r="B356">
            <v>3658</v>
          </cell>
          <cell r="C356" t="str">
            <v>Bull</v>
          </cell>
          <cell r="D356" t="str">
            <v>David</v>
          </cell>
          <cell r="E356" t="str">
            <v>Con</v>
          </cell>
          <cell r="F356" t="str">
            <v>25-APR-2005</v>
          </cell>
          <cell r="G356">
            <v>29061</v>
          </cell>
          <cell r="H356">
            <v>1.6995854388635203</v>
          </cell>
          <cell r="I356">
            <v>27.469448452562151</v>
          </cell>
          <cell r="J356">
            <v>38467</v>
          </cell>
          <cell r="K356" t="str">
            <v>GD Harlow Division</v>
          </cell>
          <cell r="L356" t="str">
            <v>G0140</v>
          </cell>
          <cell r="M356" t="str">
            <v>GD Constable-Response-Harlow</v>
          </cell>
        </row>
        <row r="357">
          <cell r="B357">
            <v>70453</v>
          </cell>
          <cell r="C357" t="str">
            <v>Bullock</v>
          </cell>
          <cell r="D357" t="str">
            <v>Andrew</v>
          </cell>
          <cell r="E357" t="str">
            <v>Con</v>
          </cell>
          <cell r="F357" t="str">
            <v>10-OCT-2005</v>
          </cell>
          <cell r="G357">
            <v>30197</v>
          </cell>
          <cell r="H357">
            <v>1.2393114662607805</v>
          </cell>
          <cell r="I357">
            <v>24.357119685438864</v>
          </cell>
          <cell r="J357">
            <v>38635</v>
          </cell>
          <cell r="K357" t="str">
            <v>HD Southend Division</v>
          </cell>
          <cell r="L357" t="str">
            <v>H0079</v>
          </cell>
          <cell r="M357" t="str">
            <v>HD Pc Response -Central Sector HD</v>
          </cell>
        </row>
        <row r="358">
          <cell r="B358">
            <v>411</v>
          </cell>
          <cell r="C358" t="str">
            <v>Bullock</v>
          </cell>
          <cell r="D358" t="str">
            <v>Jason</v>
          </cell>
          <cell r="E358" t="str">
            <v>Con</v>
          </cell>
          <cell r="F358" t="str">
            <v>25-FEB-2001</v>
          </cell>
          <cell r="G358">
            <v>26448</v>
          </cell>
          <cell r="H358">
            <v>5.8639690005073559</v>
          </cell>
          <cell r="I358">
            <v>34.628352562151193</v>
          </cell>
          <cell r="J358">
            <v>37025</v>
          </cell>
          <cell r="K358" t="str">
            <v>JD Rayleigh Division</v>
          </cell>
          <cell r="L358" t="str">
            <v>J0071</v>
          </cell>
          <cell r="M358" t="str">
            <v>JD Constable - Patrol Rochford</v>
          </cell>
        </row>
        <row r="359">
          <cell r="B359">
            <v>335</v>
          </cell>
          <cell r="C359" t="str">
            <v>Bullock</v>
          </cell>
          <cell r="D359" t="str">
            <v>Mark</v>
          </cell>
          <cell r="E359" t="str">
            <v>Con</v>
          </cell>
          <cell r="F359" t="str">
            <v>06-AUG-2002</v>
          </cell>
          <cell r="G359">
            <v>25115</v>
          </cell>
          <cell r="H359">
            <v>4.4201333840689996</v>
          </cell>
          <cell r="I359">
            <v>38.280407356671738</v>
          </cell>
          <cell r="J359">
            <v>37683</v>
          </cell>
          <cell r="K359" t="str">
            <v>FD Thurrock Division</v>
          </cell>
          <cell r="L359" t="str">
            <v>F0080</v>
          </cell>
          <cell r="M359" t="str">
            <v>FD Constable - Grays DPT</v>
          </cell>
        </row>
        <row r="360">
          <cell r="B360">
            <v>946</v>
          </cell>
          <cell r="C360" t="str">
            <v>Bunting</v>
          </cell>
          <cell r="D360" t="str">
            <v>Adrian</v>
          </cell>
          <cell r="E360" t="str">
            <v>Con</v>
          </cell>
          <cell r="F360" t="str">
            <v>04-JUN-1984</v>
          </cell>
          <cell r="G360">
            <v>24055</v>
          </cell>
          <cell r="H360">
            <v>22.603695027904617</v>
          </cell>
          <cell r="I360">
            <v>41.184516945712836</v>
          </cell>
          <cell r="J360">
            <v>30837</v>
          </cell>
          <cell r="K360" t="str">
            <v>TD Mobile Support Division</v>
          </cell>
          <cell r="L360" t="str">
            <v>T0047</v>
          </cell>
          <cell r="M360" t="str">
            <v>TD PC - MSD South (Laindon)</v>
          </cell>
        </row>
        <row r="361">
          <cell r="B361">
            <v>3342</v>
          </cell>
          <cell r="C361" t="str">
            <v>Bunting</v>
          </cell>
          <cell r="D361" t="str">
            <v>Susan</v>
          </cell>
          <cell r="E361" t="str">
            <v>Con</v>
          </cell>
          <cell r="F361" t="str">
            <v>21-OCT-1991</v>
          </cell>
          <cell r="G361">
            <v>25820</v>
          </cell>
          <cell r="H361">
            <v>15.220133384068999</v>
          </cell>
          <cell r="I361">
            <v>36.348900507356674</v>
          </cell>
          <cell r="J361">
            <v>33532</v>
          </cell>
          <cell r="K361" t="str">
            <v>HD Southend Division</v>
          </cell>
          <cell r="L361" t="str">
            <v>H0110</v>
          </cell>
          <cell r="M361" t="str">
            <v>HD PC - DVLO - DVHC</v>
          </cell>
        </row>
        <row r="362">
          <cell r="B362">
            <v>70652</v>
          </cell>
          <cell r="C362" t="str">
            <v>Burch</v>
          </cell>
          <cell r="D362" t="str">
            <v>Christopher</v>
          </cell>
          <cell r="E362" t="str">
            <v>Con</v>
          </cell>
          <cell r="F362" t="str">
            <v>09-JAN-2006</v>
          </cell>
          <cell r="G362">
            <v>30224</v>
          </cell>
          <cell r="H362">
            <v>0.98999639776762982</v>
          </cell>
          <cell r="I362">
            <v>24.283147082699138</v>
          </cell>
          <cell r="J362">
            <v>38726</v>
          </cell>
          <cell r="K362" t="str">
            <v>BD Basildon Division</v>
          </cell>
          <cell r="L362" t="str">
            <v>B0076</v>
          </cell>
          <cell r="M362" t="str">
            <v>BD Constable CFF Basildon</v>
          </cell>
        </row>
        <row r="363">
          <cell r="B363">
            <v>507</v>
          </cell>
          <cell r="C363" t="str">
            <v>Burch</v>
          </cell>
          <cell r="D363" t="str">
            <v>Michael</v>
          </cell>
          <cell r="E363" t="str">
            <v>Con</v>
          </cell>
          <cell r="F363" t="str">
            <v>10-MAR-1980</v>
          </cell>
          <cell r="G363">
            <v>20042</v>
          </cell>
          <cell r="H363">
            <v>26.842051192288178</v>
          </cell>
          <cell r="I363">
            <v>52.179037493658043</v>
          </cell>
          <cell r="J363">
            <v>29290</v>
          </cell>
          <cell r="K363" t="str">
            <v>FD Thurrock Division</v>
          </cell>
          <cell r="L363" t="str">
            <v>F0033</v>
          </cell>
          <cell r="M363" t="str">
            <v>FD Incident Handling PC</v>
          </cell>
        </row>
        <row r="364">
          <cell r="B364">
            <v>809</v>
          </cell>
          <cell r="C364" t="str">
            <v>Burch</v>
          </cell>
          <cell r="D364" t="str">
            <v>Steven</v>
          </cell>
          <cell r="E364" t="str">
            <v>Con</v>
          </cell>
          <cell r="F364" t="str">
            <v>03-NOV-2003</v>
          </cell>
          <cell r="G364">
            <v>31155</v>
          </cell>
          <cell r="H364">
            <v>3.1762977676306434</v>
          </cell>
          <cell r="I364">
            <v>21.732462151192287</v>
          </cell>
          <cell r="J364">
            <v>37928</v>
          </cell>
          <cell r="K364" t="str">
            <v>BD Basildon Division</v>
          </cell>
          <cell r="L364" t="str">
            <v>B0080</v>
          </cell>
          <cell r="M364" t="str">
            <v>BD Constable Patrol - Laindon</v>
          </cell>
        </row>
        <row r="365">
          <cell r="B365">
            <v>3581</v>
          </cell>
          <cell r="C365" t="str">
            <v>Burch</v>
          </cell>
          <cell r="D365" t="str">
            <v>Stuart</v>
          </cell>
          <cell r="E365" t="str">
            <v>Con</v>
          </cell>
          <cell r="F365" t="str">
            <v>12-MAY-2001</v>
          </cell>
          <cell r="G365">
            <v>29133</v>
          </cell>
          <cell r="H365">
            <v>5.6557498224251637</v>
          </cell>
          <cell r="I365">
            <v>27.272188178589548</v>
          </cell>
          <cell r="J365">
            <v>38383</v>
          </cell>
          <cell r="K365" t="str">
            <v>HD Southend Division</v>
          </cell>
          <cell r="L365" t="str">
            <v>H0093</v>
          </cell>
          <cell r="M365" t="str">
            <v>HD Pc Response-Western Sector HL</v>
          </cell>
        </row>
        <row r="366">
          <cell r="B366">
            <v>70653</v>
          </cell>
          <cell r="C366" t="str">
            <v>Burdis</v>
          </cell>
          <cell r="D366" t="str">
            <v>Robert</v>
          </cell>
          <cell r="E366" t="str">
            <v>Con</v>
          </cell>
          <cell r="F366" t="str">
            <v>09-JAN-2006</v>
          </cell>
          <cell r="G366">
            <v>30799</v>
          </cell>
          <cell r="H366">
            <v>0.98999639776762982</v>
          </cell>
          <cell r="I366">
            <v>22.707804616945712</v>
          </cell>
          <cell r="J366">
            <v>38726</v>
          </cell>
          <cell r="K366" t="str">
            <v>GD Harlow Division</v>
          </cell>
          <cell r="L366" t="str">
            <v>G0015</v>
          </cell>
          <cell r="M366" t="str">
            <v>GD Constable-Probationers-Harlow</v>
          </cell>
        </row>
        <row r="367">
          <cell r="B367">
            <v>2499</v>
          </cell>
          <cell r="C367" t="str">
            <v>Burey</v>
          </cell>
          <cell r="D367" t="str">
            <v>Mark</v>
          </cell>
          <cell r="E367" t="str">
            <v>Con</v>
          </cell>
          <cell r="F367" t="str">
            <v>13-AUG-1990</v>
          </cell>
          <cell r="G367">
            <v>24521</v>
          </cell>
          <cell r="H367">
            <v>16.409174479959411</v>
          </cell>
          <cell r="I367">
            <v>39.907804616945711</v>
          </cell>
          <cell r="J367">
            <v>33098</v>
          </cell>
          <cell r="K367" t="str">
            <v>TD Mobile Support Division</v>
          </cell>
          <cell r="L367" t="str">
            <v>T0059</v>
          </cell>
          <cell r="M367" t="str">
            <v>TD PC - MSD West (Chigwell)</v>
          </cell>
        </row>
        <row r="368">
          <cell r="B368">
            <v>3418</v>
          </cell>
          <cell r="C368" t="str">
            <v>Burgess</v>
          </cell>
          <cell r="D368" t="str">
            <v>Harry</v>
          </cell>
          <cell r="E368" t="str">
            <v>Con</v>
          </cell>
          <cell r="F368" t="str">
            <v>25-OCT-2004</v>
          </cell>
          <cell r="G368">
            <v>29332</v>
          </cell>
          <cell r="H368">
            <v>2.1982155758498214</v>
          </cell>
          <cell r="I368">
            <v>26.726982699137494</v>
          </cell>
          <cell r="J368">
            <v>38285</v>
          </cell>
          <cell r="K368" t="str">
            <v>HD Southend Division</v>
          </cell>
          <cell r="L368" t="str">
            <v>H0093</v>
          </cell>
          <cell r="M368" t="str">
            <v>HD Pc Response-Western Sector HL</v>
          </cell>
        </row>
        <row r="369">
          <cell r="B369">
            <v>3610</v>
          </cell>
          <cell r="C369" t="str">
            <v>Burgess</v>
          </cell>
          <cell r="D369" t="str">
            <v>Ryan</v>
          </cell>
          <cell r="E369" t="str">
            <v>Con</v>
          </cell>
          <cell r="F369" t="str">
            <v>14-MAR-2005</v>
          </cell>
          <cell r="G369">
            <v>30177</v>
          </cell>
          <cell r="H369">
            <v>1.8146539320142052</v>
          </cell>
          <cell r="I369">
            <v>24.411914205986808</v>
          </cell>
          <cell r="J369">
            <v>38425</v>
          </cell>
          <cell r="K369" t="str">
            <v>GD Harlow Division</v>
          </cell>
          <cell r="L369" t="str">
            <v>G0132</v>
          </cell>
          <cell r="M369" t="str">
            <v>GD Constable-CPT Ongar Section</v>
          </cell>
        </row>
        <row r="370">
          <cell r="B370">
            <v>3594</v>
          </cell>
          <cell r="C370" t="str">
            <v>Burke</v>
          </cell>
          <cell r="D370" t="str">
            <v>Alan</v>
          </cell>
          <cell r="E370" t="str">
            <v>Con</v>
          </cell>
          <cell r="F370" t="str">
            <v>14-MAR-2005</v>
          </cell>
          <cell r="G370">
            <v>31151</v>
          </cell>
          <cell r="H370">
            <v>1.8146539320142052</v>
          </cell>
          <cell r="I370">
            <v>21.743421055301877</v>
          </cell>
          <cell r="J370">
            <v>38425</v>
          </cell>
          <cell r="K370" t="str">
            <v>GD Harlow Division</v>
          </cell>
          <cell r="L370" t="str">
            <v>G0056</v>
          </cell>
          <cell r="M370" t="str">
            <v>GD Constable-CPT-Harlow Section</v>
          </cell>
        </row>
        <row r="371">
          <cell r="B371">
            <v>2518</v>
          </cell>
          <cell r="C371" t="str">
            <v>Burke</v>
          </cell>
          <cell r="D371" t="str">
            <v>James</v>
          </cell>
          <cell r="E371" t="str">
            <v>Con</v>
          </cell>
          <cell r="F371" t="str">
            <v>10-DEC-1990</v>
          </cell>
          <cell r="G371">
            <v>24650</v>
          </cell>
          <cell r="H371">
            <v>16.083147082699135</v>
          </cell>
          <cell r="I371">
            <v>39.554379959411463</v>
          </cell>
          <cell r="J371">
            <v>33217</v>
          </cell>
          <cell r="K371" t="str">
            <v>TD Mobile Support Division</v>
          </cell>
          <cell r="L371" t="str">
            <v>T0072</v>
          </cell>
          <cell r="M371" t="str">
            <v>TD PC - Marine Burnham</v>
          </cell>
        </row>
        <row r="372">
          <cell r="B372">
            <v>2453</v>
          </cell>
          <cell r="C372" t="str">
            <v>Burman</v>
          </cell>
          <cell r="D372" t="str">
            <v>Barry</v>
          </cell>
          <cell r="E372" t="str">
            <v>Con</v>
          </cell>
          <cell r="F372" t="str">
            <v>04-DEC-1989</v>
          </cell>
          <cell r="G372">
            <v>25829</v>
          </cell>
          <cell r="H372">
            <v>17.099585438863521</v>
          </cell>
          <cell r="I372">
            <v>36.324242973110096</v>
          </cell>
          <cell r="J372">
            <v>32846</v>
          </cell>
          <cell r="K372" t="str">
            <v>TD Mobile Support Division</v>
          </cell>
          <cell r="L372" t="str">
            <v>T0078</v>
          </cell>
          <cell r="M372" t="str">
            <v>TD Constable FSU MSD</v>
          </cell>
        </row>
        <row r="373">
          <cell r="B373">
            <v>3527</v>
          </cell>
          <cell r="C373" t="str">
            <v>Burman</v>
          </cell>
          <cell r="D373" t="str">
            <v>Gemma</v>
          </cell>
          <cell r="E373" t="str">
            <v>Con</v>
          </cell>
          <cell r="F373" t="str">
            <v>01-JUN-1992</v>
          </cell>
          <cell r="G373">
            <v>26975</v>
          </cell>
          <cell r="H373">
            <v>14.606434753932014</v>
          </cell>
          <cell r="I373">
            <v>33.184516945712836</v>
          </cell>
          <cell r="J373">
            <v>33756</v>
          </cell>
          <cell r="K373" t="str">
            <v>WD Force Information Room</v>
          </cell>
          <cell r="L373" t="str">
            <v>W0017</v>
          </cell>
          <cell r="M373" t="str">
            <v>WD Constable - Communications</v>
          </cell>
        </row>
        <row r="374">
          <cell r="B374">
            <v>643</v>
          </cell>
          <cell r="C374" t="str">
            <v>Burnham</v>
          </cell>
          <cell r="D374" t="str">
            <v>Jason</v>
          </cell>
          <cell r="E374" t="str">
            <v>Con</v>
          </cell>
          <cell r="F374" t="str">
            <v>11-AUG-1997</v>
          </cell>
          <cell r="G374">
            <v>25245</v>
          </cell>
          <cell r="H374">
            <v>9.409174479959411</v>
          </cell>
          <cell r="I374">
            <v>37.924242973110097</v>
          </cell>
          <cell r="J374">
            <v>35653</v>
          </cell>
          <cell r="K374" t="str">
            <v>KD Stansted Division</v>
          </cell>
          <cell r="L374" t="str">
            <v>K0030</v>
          </cell>
          <cell r="M374" t="str">
            <v>KD Constable Stansted CPT</v>
          </cell>
        </row>
        <row r="375">
          <cell r="B375">
            <v>3438</v>
          </cell>
          <cell r="C375" t="str">
            <v>Burridge</v>
          </cell>
          <cell r="D375" t="str">
            <v>Allen</v>
          </cell>
          <cell r="E375" t="str">
            <v>Con</v>
          </cell>
          <cell r="F375" t="str">
            <v>13-DEC-2004</v>
          </cell>
          <cell r="G375">
            <v>29833</v>
          </cell>
          <cell r="H375">
            <v>2.0639690005073557</v>
          </cell>
          <cell r="I375">
            <v>25.354379959411464</v>
          </cell>
          <cell r="J375">
            <v>38334</v>
          </cell>
          <cell r="K375" t="str">
            <v>HD Southend Division</v>
          </cell>
          <cell r="L375" t="str">
            <v>H0079</v>
          </cell>
          <cell r="M375" t="str">
            <v>HD Pc Response -Central Sector HD</v>
          </cell>
        </row>
        <row r="376">
          <cell r="B376">
            <v>378</v>
          </cell>
          <cell r="C376" t="str">
            <v>Burrill</v>
          </cell>
          <cell r="D376" t="str">
            <v>Michael</v>
          </cell>
          <cell r="E376" t="str">
            <v>Con</v>
          </cell>
          <cell r="F376" t="str">
            <v>29-AUG-2000</v>
          </cell>
          <cell r="G376">
            <v>29943</v>
          </cell>
          <cell r="H376">
            <v>6.357119685438863</v>
          </cell>
          <cell r="I376">
            <v>25.053010096397767</v>
          </cell>
          <cell r="J376">
            <v>36767</v>
          </cell>
          <cell r="K376" t="str">
            <v>HD Southend Division</v>
          </cell>
          <cell r="L376" t="str">
            <v>H0100</v>
          </cell>
          <cell r="M376" t="str">
            <v>HD Pc Response Eastern Sector HS</v>
          </cell>
        </row>
        <row r="377">
          <cell r="B377">
            <v>312</v>
          </cell>
          <cell r="C377" t="str">
            <v>Burton</v>
          </cell>
          <cell r="D377" t="str">
            <v>Darren</v>
          </cell>
          <cell r="E377" t="str">
            <v>Con</v>
          </cell>
          <cell r="F377" t="str">
            <v>19-JUN-2000</v>
          </cell>
          <cell r="G377">
            <v>25848</v>
          </cell>
          <cell r="H377">
            <v>6.5516402333840684</v>
          </cell>
          <cell r="I377">
            <v>36.272188178589545</v>
          </cell>
          <cell r="J377">
            <v>36696</v>
          </cell>
          <cell r="K377" t="str">
            <v>GD Harlow Division</v>
          </cell>
          <cell r="L377" t="str">
            <v>G0107</v>
          </cell>
          <cell r="M377" t="str">
            <v>GD Constable-Response Waltham Abbey</v>
          </cell>
        </row>
        <row r="378">
          <cell r="B378">
            <v>2694</v>
          </cell>
          <cell r="C378" t="str">
            <v>Burton</v>
          </cell>
          <cell r="D378" t="str">
            <v>Kathrine</v>
          </cell>
          <cell r="E378" t="str">
            <v>Con</v>
          </cell>
          <cell r="F378" t="str">
            <v>17-NOV-2000</v>
          </cell>
          <cell r="G378">
            <v>27410</v>
          </cell>
          <cell r="H378">
            <v>6.1379416032470822</v>
          </cell>
          <cell r="I378">
            <v>31.992736123795027</v>
          </cell>
          <cell r="J378">
            <v>36920</v>
          </cell>
          <cell r="K378" t="str">
            <v>HD Southend Division</v>
          </cell>
          <cell r="L378" t="str">
            <v>H0096</v>
          </cell>
          <cell r="M378" t="str">
            <v>HD Pc CPT Western Sector HL</v>
          </cell>
        </row>
        <row r="379">
          <cell r="B379">
            <v>236</v>
          </cell>
          <cell r="C379" t="str">
            <v>Burton</v>
          </cell>
          <cell r="D379" t="str">
            <v>Nicholas</v>
          </cell>
          <cell r="E379" t="str">
            <v>Con</v>
          </cell>
          <cell r="F379" t="str">
            <v>09-DEC-1996</v>
          </cell>
          <cell r="G379">
            <v>27581</v>
          </cell>
          <cell r="H379">
            <v>10.08040735667174</v>
          </cell>
          <cell r="I379">
            <v>31.524242973110095</v>
          </cell>
          <cell r="J379">
            <v>35408</v>
          </cell>
          <cell r="K379" t="str">
            <v>HD Southend Division</v>
          </cell>
          <cell r="L379" t="str">
            <v>H0096</v>
          </cell>
          <cell r="M379" t="str">
            <v>HD Pc CPT Western Sector HL</v>
          </cell>
        </row>
        <row r="380">
          <cell r="B380">
            <v>322</v>
          </cell>
          <cell r="C380" t="str">
            <v>Burton</v>
          </cell>
          <cell r="D380" t="str">
            <v>Steven</v>
          </cell>
          <cell r="E380" t="str">
            <v>Con</v>
          </cell>
          <cell r="F380" t="str">
            <v>14-MAY-1983</v>
          </cell>
          <cell r="G380">
            <v>22994</v>
          </cell>
          <cell r="H380">
            <v>23.663969000507358</v>
          </cell>
          <cell r="I380">
            <v>44.091366260781328</v>
          </cell>
          <cell r="J380">
            <v>31978</v>
          </cell>
          <cell r="K380" t="str">
            <v>TD Mobile Support Division</v>
          </cell>
          <cell r="L380" t="str">
            <v>T0042</v>
          </cell>
          <cell r="M380" t="str">
            <v>TD PC - MSD Central (Chelms)</v>
          </cell>
        </row>
        <row r="381">
          <cell r="B381">
            <v>266</v>
          </cell>
          <cell r="C381" t="str">
            <v>Burton</v>
          </cell>
          <cell r="D381" t="str">
            <v>Tony</v>
          </cell>
          <cell r="E381" t="str">
            <v>Con</v>
          </cell>
          <cell r="F381" t="str">
            <v>06-DEC-1998</v>
          </cell>
          <cell r="G381">
            <v>28993</v>
          </cell>
          <cell r="H381">
            <v>8.0886265347539315</v>
          </cell>
          <cell r="I381">
            <v>27.655749822425165</v>
          </cell>
          <cell r="J381">
            <v>37893</v>
          </cell>
          <cell r="K381" t="str">
            <v>DD Tendring Division</v>
          </cell>
          <cell r="L381" t="str">
            <v>D0070</v>
          </cell>
          <cell r="M381" t="str">
            <v>DD Constable-Response-Harwich</v>
          </cell>
        </row>
        <row r="382">
          <cell r="B382">
            <v>1104</v>
          </cell>
          <cell r="C382" t="str">
            <v>Buscall</v>
          </cell>
          <cell r="D382" t="str">
            <v>Stephen</v>
          </cell>
          <cell r="E382" t="str">
            <v>Con</v>
          </cell>
          <cell r="F382" t="str">
            <v>25-FEB-1980</v>
          </cell>
          <cell r="G382">
            <v>20500</v>
          </cell>
          <cell r="H382">
            <v>26.880407356671739</v>
          </cell>
          <cell r="I382">
            <v>50.924242973110097</v>
          </cell>
          <cell r="J382">
            <v>29949</v>
          </cell>
          <cell r="K382" t="str">
            <v>VD Personnel &amp; Training Dept</v>
          </cell>
          <cell r="L382" t="str">
            <v>V0020</v>
          </cell>
          <cell r="M382" t="str">
            <v>VD Constable - Training</v>
          </cell>
        </row>
        <row r="383">
          <cell r="B383">
            <v>3340</v>
          </cell>
          <cell r="C383" t="str">
            <v>Bush</v>
          </cell>
          <cell r="D383" t="str">
            <v>Catharine</v>
          </cell>
          <cell r="E383" t="str">
            <v>Con</v>
          </cell>
          <cell r="F383" t="str">
            <v>16-SEP-1991</v>
          </cell>
          <cell r="G383">
            <v>26733</v>
          </cell>
          <cell r="H383">
            <v>15.316023795027904</v>
          </cell>
          <cell r="I383">
            <v>33.847530644342974</v>
          </cell>
          <cell r="J383">
            <v>33497</v>
          </cell>
          <cell r="K383" t="str">
            <v>FD Thurrock Division</v>
          </cell>
          <cell r="L383" t="str">
            <v>F0099</v>
          </cell>
          <cell r="M383" t="str">
            <v>FD Constable - Prisoner Processing</v>
          </cell>
        </row>
        <row r="384">
          <cell r="B384">
            <v>4087</v>
          </cell>
          <cell r="C384" t="str">
            <v>Butler</v>
          </cell>
          <cell r="D384" t="str">
            <v>Amanda</v>
          </cell>
          <cell r="E384" t="str">
            <v>Con</v>
          </cell>
          <cell r="F384" t="str">
            <v>16-DEC-2003</v>
          </cell>
          <cell r="G384">
            <v>28976</v>
          </cell>
          <cell r="H384">
            <v>3.0584895484525614</v>
          </cell>
          <cell r="I384">
            <v>27.702325164890919</v>
          </cell>
          <cell r="J384">
            <v>37971</v>
          </cell>
          <cell r="K384" t="str">
            <v>GD Harlow Division</v>
          </cell>
          <cell r="L384" t="str">
            <v>G0140</v>
          </cell>
          <cell r="M384" t="str">
            <v>GD Constable-Response-Harlow</v>
          </cell>
        </row>
        <row r="385">
          <cell r="B385">
            <v>1727</v>
          </cell>
          <cell r="C385" t="str">
            <v>Butler</v>
          </cell>
          <cell r="D385" t="str">
            <v>Andrew</v>
          </cell>
          <cell r="E385" t="str">
            <v>Con</v>
          </cell>
          <cell r="F385" t="str">
            <v>17-APR-1978</v>
          </cell>
          <cell r="G385">
            <v>21204</v>
          </cell>
          <cell r="H385">
            <v>28.74068132927448</v>
          </cell>
          <cell r="I385">
            <v>48.995475849822427</v>
          </cell>
          <cell r="J385">
            <v>28597</v>
          </cell>
          <cell r="K385" t="str">
            <v>TD Mobile Support Division</v>
          </cell>
          <cell r="L385" t="str">
            <v>T0042</v>
          </cell>
          <cell r="M385" t="str">
            <v>TD PC - MSD Central (Chelms)</v>
          </cell>
        </row>
        <row r="386">
          <cell r="B386">
            <v>3472</v>
          </cell>
          <cell r="C386" t="str">
            <v>Butler</v>
          </cell>
          <cell r="D386" t="str">
            <v>John</v>
          </cell>
          <cell r="E386" t="str">
            <v>Con</v>
          </cell>
          <cell r="F386" t="str">
            <v>09-APR-2001</v>
          </cell>
          <cell r="G386">
            <v>27269</v>
          </cell>
          <cell r="H386">
            <v>5.7461607813292739</v>
          </cell>
          <cell r="I386">
            <v>32.379037493658039</v>
          </cell>
          <cell r="J386">
            <v>38334</v>
          </cell>
          <cell r="K386" t="str">
            <v>BD Basildon Division</v>
          </cell>
          <cell r="L386" t="str">
            <v>B0065</v>
          </cell>
          <cell r="M386" t="str">
            <v>BD Constable Central</v>
          </cell>
        </row>
        <row r="387">
          <cell r="B387">
            <v>2661</v>
          </cell>
          <cell r="C387" t="str">
            <v>Butters</v>
          </cell>
          <cell r="D387" t="str">
            <v>Andrew</v>
          </cell>
          <cell r="E387" t="str">
            <v>Con</v>
          </cell>
          <cell r="F387" t="str">
            <v>12-AUG-1996</v>
          </cell>
          <cell r="G387">
            <v>25916</v>
          </cell>
          <cell r="H387">
            <v>10.406434753932013</v>
          </cell>
          <cell r="I387">
            <v>36.085886808726535</v>
          </cell>
          <cell r="J387">
            <v>35289</v>
          </cell>
          <cell r="K387" t="str">
            <v>AD Braintree Division</v>
          </cell>
          <cell r="L387" t="str">
            <v>A0032</v>
          </cell>
          <cell r="M387" t="str">
            <v>AD Constable - Dunmow Section</v>
          </cell>
        </row>
        <row r="388">
          <cell r="B388">
            <v>2684</v>
          </cell>
          <cell r="C388" t="str">
            <v>Butters</v>
          </cell>
          <cell r="D388" t="str">
            <v>Simon</v>
          </cell>
          <cell r="E388" t="str">
            <v>Con</v>
          </cell>
          <cell r="F388" t="str">
            <v>29-JAN-2001</v>
          </cell>
          <cell r="G388">
            <v>25544</v>
          </cell>
          <cell r="H388">
            <v>5.937941603247082</v>
          </cell>
          <cell r="I388">
            <v>37.105064890918314</v>
          </cell>
          <cell r="J388">
            <v>36920</v>
          </cell>
          <cell r="K388" t="str">
            <v>CD Chelmsford Division</v>
          </cell>
          <cell r="L388" t="str">
            <v>C0095</v>
          </cell>
          <cell r="M388" t="str">
            <v>CD PC - Response Dengie</v>
          </cell>
        </row>
        <row r="389">
          <cell r="B389">
            <v>2003</v>
          </cell>
          <cell r="C389" t="str">
            <v>Butterworth</v>
          </cell>
          <cell r="D389" t="str">
            <v>Peter</v>
          </cell>
          <cell r="E389" t="str">
            <v>Con</v>
          </cell>
          <cell r="F389" t="str">
            <v>16-APR-1984</v>
          </cell>
          <cell r="G389">
            <v>22138</v>
          </cell>
          <cell r="H389">
            <v>22.737941603247084</v>
          </cell>
          <cell r="I389">
            <v>46.436571740233383</v>
          </cell>
          <cell r="J389">
            <v>30788</v>
          </cell>
          <cell r="K389" t="str">
            <v>VD Personnel &amp; Training Dept</v>
          </cell>
          <cell r="L389" t="str">
            <v>V0020</v>
          </cell>
          <cell r="M389" t="str">
            <v>VD Constable - Training</v>
          </cell>
        </row>
        <row r="390">
          <cell r="B390">
            <v>249</v>
          </cell>
          <cell r="C390" t="str">
            <v>Button</v>
          </cell>
          <cell r="D390" t="str">
            <v>Graham</v>
          </cell>
          <cell r="E390" t="str">
            <v>Con</v>
          </cell>
          <cell r="F390" t="str">
            <v>12-FEB-2000</v>
          </cell>
          <cell r="G390">
            <v>25600</v>
          </cell>
          <cell r="H390">
            <v>6.9023251648909172</v>
          </cell>
          <cell r="I390">
            <v>36.951640233384069</v>
          </cell>
          <cell r="J390">
            <v>36836</v>
          </cell>
          <cell r="K390" t="str">
            <v>GD Harlow Division</v>
          </cell>
          <cell r="L390" t="str">
            <v>G0112</v>
          </cell>
          <cell r="M390" t="str">
            <v>GD Constable-Response Loughton</v>
          </cell>
        </row>
        <row r="391">
          <cell r="B391">
            <v>3175</v>
          </cell>
          <cell r="C391" t="str">
            <v>Byatt</v>
          </cell>
          <cell r="D391" t="str">
            <v>Helen</v>
          </cell>
          <cell r="E391" t="str">
            <v>Con</v>
          </cell>
          <cell r="F391" t="str">
            <v>30-SEP-1986</v>
          </cell>
          <cell r="G391">
            <v>23580</v>
          </cell>
          <cell r="H391">
            <v>20.280407356671738</v>
          </cell>
          <cell r="I391">
            <v>42.485886808726534</v>
          </cell>
          <cell r="J391">
            <v>32076</v>
          </cell>
          <cell r="K391" t="str">
            <v>WD Force Information Room</v>
          </cell>
          <cell r="L391" t="str">
            <v>W0017</v>
          </cell>
          <cell r="M391" t="str">
            <v>WD Constable - Communications</v>
          </cell>
        </row>
        <row r="392">
          <cell r="B392">
            <v>1409</v>
          </cell>
          <cell r="C392" t="str">
            <v>Byatt</v>
          </cell>
          <cell r="D392" t="str">
            <v>Warren</v>
          </cell>
          <cell r="E392" t="str">
            <v>Con</v>
          </cell>
          <cell r="F392" t="str">
            <v>27-OCT-1986</v>
          </cell>
          <cell r="G392">
            <v>24160</v>
          </cell>
          <cell r="H392">
            <v>20.206434753932012</v>
          </cell>
          <cell r="I392">
            <v>40.896845712836125</v>
          </cell>
          <cell r="J392">
            <v>31712</v>
          </cell>
          <cell r="K392" t="str">
            <v>TD Mobile Support Division</v>
          </cell>
          <cell r="L392" t="str">
            <v>T0047</v>
          </cell>
          <cell r="M392" t="str">
            <v>TD PC - MSD South (Laindon)</v>
          </cell>
        </row>
        <row r="393">
          <cell r="B393">
            <v>3666</v>
          </cell>
          <cell r="C393" t="str">
            <v>Byford</v>
          </cell>
          <cell r="D393" t="str">
            <v>Matthew</v>
          </cell>
          <cell r="E393" t="str">
            <v>Con</v>
          </cell>
          <cell r="F393" t="str">
            <v>25-APR-2005</v>
          </cell>
          <cell r="G393">
            <v>29047</v>
          </cell>
          <cell r="H393">
            <v>1.6995854388635203</v>
          </cell>
          <cell r="I393">
            <v>27.507804616945712</v>
          </cell>
          <cell r="J393">
            <v>38467</v>
          </cell>
          <cell r="K393" t="str">
            <v>GD Harlow Division</v>
          </cell>
          <cell r="L393" t="str">
            <v>G0140</v>
          </cell>
          <cell r="M393" t="str">
            <v>GD Constable-Response-Harlow</v>
          </cell>
        </row>
        <row r="394">
          <cell r="B394">
            <v>3075</v>
          </cell>
          <cell r="C394" t="str">
            <v>Byrne</v>
          </cell>
          <cell r="D394" t="str">
            <v>Wendy</v>
          </cell>
          <cell r="E394" t="str">
            <v>Con</v>
          </cell>
          <cell r="F394" t="str">
            <v>29-SEP-2003</v>
          </cell>
          <cell r="G394">
            <v>29028</v>
          </cell>
          <cell r="H394">
            <v>3.2721881785895475</v>
          </cell>
          <cell r="I394">
            <v>27.55985941146626</v>
          </cell>
          <cell r="J394">
            <v>37893</v>
          </cell>
          <cell r="K394" t="str">
            <v>ED Colchester Division</v>
          </cell>
          <cell r="L394" t="str">
            <v>E0071</v>
          </cell>
          <cell r="M394" t="str">
            <v>ED Constable-Colch Response C</v>
          </cell>
        </row>
        <row r="395">
          <cell r="B395">
            <v>948</v>
          </cell>
          <cell r="C395" t="str">
            <v>Cable</v>
          </cell>
          <cell r="D395" t="str">
            <v>Gary</v>
          </cell>
          <cell r="E395" t="str">
            <v>Con</v>
          </cell>
          <cell r="F395" t="str">
            <v>18-JAN-1989</v>
          </cell>
          <cell r="G395">
            <v>25307</v>
          </cell>
          <cell r="H395">
            <v>17.976297767630644</v>
          </cell>
          <cell r="I395">
            <v>37.754379959411466</v>
          </cell>
          <cell r="J395">
            <v>36395</v>
          </cell>
          <cell r="K395" t="str">
            <v>TD Mobile Support Division</v>
          </cell>
          <cell r="L395" t="str">
            <v>T0034</v>
          </cell>
          <cell r="M395" t="str">
            <v>TD PC - MSD North (Stanway)</v>
          </cell>
        </row>
        <row r="396">
          <cell r="B396">
            <v>2683</v>
          </cell>
          <cell r="C396" t="str">
            <v>Cadd</v>
          </cell>
          <cell r="D396" t="str">
            <v>Mark</v>
          </cell>
          <cell r="E396" t="str">
            <v>Con</v>
          </cell>
          <cell r="F396" t="str">
            <v>07-MAY-2002</v>
          </cell>
          <cell r="G396">
            <v>29627</v>
          </cell>
          <cell r="H396">
            <v>4.6694484525621505</v>
          </cell>
          <cell r="I396">
            <v>25.9187635210553</v>
          </cell>
          <cell r="J396">
            <v>37424</v>
          </cell>
          <cell r="K396" t="str">
            <v>AD Braintree Division</v>
          </cell>
          <cell r="L396" t="str">
            <v>A0029</v>
          </cell>
          <cell r="M396" t="str">
            <v>AD Constable - Braintree Section</v>
          </cell>
        </row>
        <row r="397">
          <cell r="B397">
            <v>1560</v>
          </cell>
          <cell r="C397" t="str">
            <v>Cade</v>
          </cell>
          <cell r="D397" t="str">
            <v>Jacqueline</v>
          </cell>
          <cell r="E397" t="str">
            <v>Con</v>
          </cell>
          <cell r="F397" t="str">
            <v>28-SEP-1998</v>
          </cell>
          <cell r="G397">
            <v>26405</v>
          </cell>
          <cell r="H397">
            <v>8.2776676306443413</v>
          </cell>
          <cell r="I397">
            <v>34.746160781329273</v>
          </cell>
          <cell r="J397">
            <v>36066</v>
          </cell>
          <cell r="K397" t="str">
            <v>BD Basildon Division</v>
          </cell>
          <cell r="L397" t="str">
            <v>B0105</v>
          </cell>
          <cell r="M397" t="str">
            <v>BD PC DCMR</v>
          </cell>
        </row>
        <row r="398">
          <cell r="B398">
            <v>1782</v>
          </cell>
          <cell r="C398" t="str">
            <v>Cadwallader</v>
          </cell>
          <cell r="D398" t="str">
            <v>Charles</v>
          </cell>
          <cell r="E398" t="str">
            <v>Con</v>
          </cell>
          <cell r="F398" t="str">
            <v>30-JUN-1986</v>
          </cell>
          <cell r="G398">
            <v>20983</v>
          </cell>
          <cell r="H398">
            <v>20.532462151192288</v>
          </cell>
          <cell r="I398">
            <v>49.600955301877221</v>
          </cell>
          <cell r="J398">
            <v>32769</v>
          </cell>
          <cell r="K398" t="str">
            <v>AD Braintree Division</v>
          </cell>
          <cell r="L398" t="str">
            <v>A0029</v>
          </cell>
          <cell r="M398" t="str">
            <v>AD Constable - Braintree Section</v>
          </cell>
        </row>
        <row r="399">
          <cell r="B399">
            <v>1647</v>
          </cell>
          <cell r="C399" t="str">
            <v>Caine</v>
          </cell>
          <cell r="D399" t="str">
            <v>Victoria</v>
          </cell>
          <cell r="E399" t="str">
            <v>Con</v>
          </cell>
          <cell r="F399" t="str">
            <v>12-MAY-2003</v>
          </cell>
          <cell r="G399">
            <v>29886</v>
          </cell>
          <cell r="H399">
            <v>3.6557498224251641</v>
          </cell>
          <cell r="I399">
            <v>25.209174479959412</v>
          </cell>
          <cell r="J399">
            <v>37753</v>
          </cell>
          <cell r="K399" t="str">
            <v>HD Southend Division</v>
          </cell>
          <cell r="L399" t="str">
            <v>H0082</v>
          </cell>
          <cell r="M399" t="str">
            <v>HD Process Unit</v>
          </cell>
        </row>
        <row r="400">
          <cell r="B400">
            <v>199</v>
          </cell>
          <cell r="C400" t="str">
            <v>Callaghan</v>
          </cell>
          <cell r="D400" t="str">
            <v>Christopher</v>
          </cell>
          <cell r="E400" t="str">
            <v>Con</v>
          </cell>
          <cell r="F400" t="str">
            <v>17-AUG-1995</v>
          </cell>
          <cell r="G400">
            <v>26943</v>
          </cell>
          <cell r="H400">
            <v>11.395475849822425</v>
          </cell>
          <cell r="I400">
            <v>33.272188178589545</v>
          </cell>
          <cell r="J400">
            <v>34960</v>
          </cell>
          <cell r="K400" t="str">
            <v>AD Braintree Division</v>
          </cell>
          <cell r="L400" t="str">
            <v>A0029</v>
          </cell>
          <cell r="M400" t="str">
            <v>AD Constable - Braintree Section</v>
          </cell>
        </row>
        <row r="401">
          <cell r="B401">
            <v>3059</v>
          </cell>
          <cell r="C401" t="str">
            <v>Callaghan</v>
          </cell>
          <cell r="D401" t="str">
            <v>Wayne</v>
          </cell>
          <cell r="E401" t="str">
            <v>Con</v>
          </cell>
          <cell r="F401" t="str">
            <v>29-SEP-2003</v>
          </cell>
          <cell r="G401">
            <v>29955</v>
          </cell>
          <cell r="H401">
            <v>3.2721881785895475</v>
          </cell>
          <cell r="I401">
            <v>25.020133384068998</v>
          </cell>
          <cell r="J401">
            <v>37893</v>
          </cell>
          <cell r="K401" t="str">
            <v>HD Southend Division</v>
          </cell>
          <cell r="L401" t="str">
            <v>H0093</v>
          </cell>
          <cell r="M401" t="str">
            <v>HD Pc Response-Western Sector HL</v>
          </cell>
        </row>
        <row r="402">
          <cell r="B402">
            <v>70435</v>
          </cell>
          <cell r="C402" t="str">
            <v>Callander</v>
          </cell>
          <cell r="D402" t="str">
            <v>Luke</v>
          </cell>
          <cell r="E402" t="str">
            <v>Con</v>
          </cell>
          <cell r="F402" t="str">
            <v>10-OCT-2005</v>
          </cell>
          <cell r="G402">
            <v>31344</v>
          </cell>
          <cell r="H402">
            <v>1.2393114662607805</v>
          </cell>
          <cell r="I402">
            <v>21.214653932014205</v>
          </cell>
          <cell r="J402">
            <v>38635</v>
          </cell>
          <cell r="K402" t="str">
            <v>GD Harlow Division</v>
          </cell>
          <cell r="L402" t="str">
            <v>G0015</v>
          </cell>
          <cell r="M402" t="str">
            <v>GD Constable-Probationers-Harlow</v>
          </cell>
        </row>
        <row r="403">
          <cell r="B403">
            <v>2571</v>
          </cell>
          <cell r="C403" t="str">
            <v>Callen</v>
          </cell>
          <cell r="D403" t="str">
            <v>David</v>
          </cell>
          <cell r="E403" t="str">
            <v>Con</v>
          </cell>
          <cell r="F403" t="str">
            <v>16-FEB-1998</v>
          </cell>
          <cell r="G403">
            <v>27070</v>
          </cell>
          <cell r="H403">
            <v>8.8913662607813286</v>
          </cell>
          <cell r="I403">
            <v>32.924242973110097</v>
          </cell>
          <cell r="J403">
            <v>35842</v>
          </cell>
          <cell r="K403" t="str">
            <v>DD Tendring Division</v>
          </cell>
          <cell r="L403" t="str">
            <v>D0073</v>
          </cell>
          <cell r="M403" t="str">
            <v>DD Constable-CPT-Harwich</v>
          </cell>
        </row>
        <row r="404">
          <cell r="B404">
            <v>1589</v>
          </cell>
          <cell r="C404" t="str">
            <v>Calpin</v>
          </cell>
          <cell r="D404" t="str">
            <v>Paul</v>
          </cell>
          <cell r="E404" t="str">
            <v>Con</v>
          </cell>
          <cell r="F404" t="str">
            <v>22-NOV-2003</v>
          </cell>
          <cell r="G404">
            <v>25594</v>
          </cell>
          <cell r="H404">
            <v>3.1242429731100954</v>
          </cell>
          <cell r="I404">
            <v>36.968078589548455</v>
          </cell>
          <cell r="J404">
            <v>38047</v>
          </cell>
          <cell r="K404" t="str">
            <v>FD Thurrock Division</v>
          </cell>
          <cell r="L404" t="str">
            <v>F0075</v>
          </cell>
          <cell r="M404" t="str">
            <v>FD Constable - Grays CPT</v>
          </cell>
        </row>
        <row r="405">
          <cell r="B405">
            <v>188</v>
          </cell>
          <cell r="C405" t="str">
            <v>Calvert</v>
          </cell>
          <cell r="D405" t="str">
            <v>Glen</v>
          </cell>
          <cell r="E405" t="str">
            <v>Con</v>
          </cell>
          <cell r="F405" t="str">
            <v>03-OCT-1994</v>
          </cell>
          <cell r="G405">
            <v>26099</v>
          </cell>
          <cell r="H405">
            <v>12.266708726534754</v>
          </cell>
          <cell r="I405">
            <v>35.584516945712835</v>
          </cell>
          <cell r="J405">
            <v>37131</v>
          </cell>
          <cell r="K405" t="str">
            <v>KD Stansted Division</v>
          </cell>
          <cell r="L405" t="str">
            <v>K0022</v>
          </cell>
          <cell r="M405" t="str">
            <v>KD Constable - Patrol</v>
          </cell>
        </row>
        <row r="406">
          <cell r="B406">
            <v>3614</v>
          </cell>
          <cell r="C406" t="str">
            <v>Camillier</v>
          </cell>
          <cell r="D406" t="str">
            <v>Philip</v>
          </cell>
          <cell r="E406" t="str">
            <v>Con</v>
          </cell>
          <cell r="F406" t="str">
            <v>14-MAR-2005</v>
          </cell>
          <cell r="G406">
            <v>29236</v>
          </cell>
          <cell r="H406">
            <v>1.8146539320142052</v>
          </cell>
          <cell r="I406">
            <v>26.98999639776763</v>
          </cell>
          <cell r="J406">
            <v>38425</v>
          </cell>
          <cell r="K406" t="str">
            <v>BD Basildon Division</v>
          </cell>
          <cell r="L406" t="str">
            <v>B0099</v>
          </cell>
          <cell r="M406" t="str">
            <v>BD Constable Patrol - Wickford</v>
          </cell>
        </row>
        <row r="407">
          <cell r="B407">
            <v>56</v>
          </cell>
          <cell r="C407" t="str">
            <v>Camp</v>
          </cell>
          <cell r="D407" t="str">
            <v>Richard</v>
          </cell>
          <cell r="E407" t="str">
            <v>Con</v>
          </cell>
          <cell r="F407" t="str">
            <v>14-MAY-1984</v>
          </cell>
          <cell r="G407">
            <v>23209</v>
          </cell>
          <cell r="H407">
            <v>22.661229274479957</v>
          </cell>
          <cell r="I407">
            <v>43.502325164890919</v>
          </cell>
          <cell r="J407">
            <v>37634</v>
          </cell>
          <cell r="K407" t="str">
            <v>TD Mobile Support Division</v>
          </cell>
          <cell r="L407" t="str">
            <v>T0042</v>
          </cell>
          <cell r="M407" t="str">
            <v>TD PC - MSD Central (Chelms)</v>
          </cell>
        </row>
        <row r="408">
          <cell r="B408">
            <v>70667</v>
          </cell>
          <cell r="C408" t="str">
            <v>Campbell</v>
          </cell>
          <cell r="D408" t="str">
            <v>Joanna</v>
          </cell>
          <cell r="E408" t="str">
            <v>Con</v>
          </cell>
          <cell r="F408" t="str">
            <v>09-JAN-2006</v>
          </cell>
          <cell r="G408">
            <v>28868</v>
          </cell>
          <cell r="H408">
            <v>0.98999639776762982</v>
          </cell>
          <cell r="I408">
            <v>27.998215575849823</v>
          </cell>
          <cell r="J408">
            <v>38726</v>
          </cell>
          <cell r="K408" t="str">
            <v>CD Chelmsford Division</v>
          </cell>
          <cell r="L408" t="str">
            <v>C0054</v>
          </cell>
          <cell r="M408" t="str">
            <v>CD PC - Response -CD</v>
          </cell>
        </row>
        <row r="409">
          <cell r="B409">
            <v>70574</v>
          </cell>
          <cell r="C409" t="str">
            <v>Campbell</v>
          </cell>
          <cell r="D409" t="str">
            <v>Philip</v>
          </cell>
          <cell r="E409" t="str">
            <v>Con</v>
          </cell>
          <cell r="F409" t="str">
            <v>21-NOV-2005</v>
          </cell>
          <cell r="G409">
            <v>29710</v>
          </cell>
          <cell r="H409">
            <v>1.1242429731100956</v>
          </cell>
          <cell r="I409">
            <v>25.691366260781329</v>
          </cell>
          <cell r="J409">
            <v>38677</v>
          </cell>
          <cell r="K409" t="str">
            <v>ED Colchester Division</v>
          </cell>
          <cell r="L409" t="str">
            <v>E0055</v>
          </cell>
          <cell r="M409" t="str">
            <v>ED Constable - Colchester Float</v>
          </cell>
        </row>
        <row r="410">
          <cell r="B410">
            <v>1136</v>
          </cell>
          <cell r="C410" t="str">
            <v>Cannings</v>
          </cell>
          <cell r="D410" t="str">
            <v>Jonathan</v>
          </cell>
          <cell r="E410" t="str">
            <v>Con</v>
          </cell>
          <cell r="F410" t="str">
            <v>21-OCT-1991</v>
          </cell>
          <cell r="G410">
            <v>25094</v>
          </cell>
          <cell r="H410">
            <v>15.220133384068999</v>
          </cell>
          <cell r="I410">
            <v>38.337941603247081</v>
          </cell>
          <cell r="J410">
            <v>33532</v>
          </cell>
          <cell r="K410" t="str">
            <v>GD Harlow Division</v>
          </cell>
          <cell r="L410" t="str">
            <v>G0081</v>
          </cell>
          <cell r="M410" t="str">
            <v>GD Constable-CPT-Brentwood Section</v>
          </cell>
        </row>
        <row r="411">
          <cell r="B411">
            <v>3569</v>
          </cell>
          <cell r="C411" t="str">
            <v>Carpenter</v>
          </cell>
          <cell r="D411" t="str">
            <v>Adam</v>
          </cell>
          <cell r="E411" t="str">
            <v>Con</v>
          </cell>
          <cell r="F411" t="str">
            <v>31-JAN-2005</v>
          </cell>
          <cell r="G411">
            <v>26997</v>
          </cell>
          <cell r="H411">
            <v>1.9297224251648901</v>
          </cell>
          <cell r="I411">
            <v>33.124242973110093</v>
          </cell>
          <cell r="J411">
            <v>38383</v>
          </cell>
          <cell r="K411" t="str">
            <v>DD Tendring Division</v>
          </cell>
          <cell r="L411" t="str">
            <v>D0049</v>
          </cell>
          <cell r="M411" t="str">
            <v>DD Constable-Response-Clacton</v>
          </cell>
        </row>
        <row r="412">
          <cell r="B412">
            <v>1427</v>
          </cell>
          <cell r="C412" t="str">
            <v>Carpenter</v>
          </cell>
          <cell r="D412" t="str">
            <v>Raymond</v>
          </cell>
          <cell r="E412" t="str">
            <v>Con</v>
          </cell>
          <cell r="F412" t="str">
            <v>25-FEB-1975</v>
          </cell>
          <cell r="G412">
            <v>18991</v>
          </cell>
          <cell r="H412">
            <v>31.883147082699136</v>
          </cell>
          <cell r="I412">
            <v>55.058489548452563</v>
          </cell>
          <cell r="J412">
            <v>28779</v>
          </cell>
          <cell r="K412" t="str">
            <v>GD Harlow Division</v>
          </cell>
          <cell r="L412" t="str">
            <v>G0081</v>
          </cell>
          <cell r="M412" t="str">
            <v>GD Constable-CPT-Brentwood Section</v>
          </cell>
        </row>
        <row r="413">
          <cell r="B413">
            <v>3236</v>
          </cell>
          <cell r="C413" t="str">
            <v>Carroll</v>
          </cell>
          <cell r="D413" t="str">
            <v>Eileen</v>
          </cell>
          <cell r="E413" t="str">
            <v>Con</v>
          </cell>
          <cell r="F413" t="str">
            <v>01-SEP-1980</v>
          </cell>
          <cell r="G413">
            <v>20909</v>
          </cell>
          <cell r="H413">
            <v>26.362599137493657</v>
          </cell>
          <cell r="I413">
            <v>49.803695027904617</v>
          </cell>
          <cell r="J413">
            <v>29465</v>
          </cell>
          <cell r="K413" t="str">
            <v>FD Thurrock Division</v>
          </cell>
          <cell r="L413" t="str">
            <v>F0064</v>
          </cell>
          <cell r="M413" t="str">
            <v>FD Constable Quality Assurer</v>
          </cell>
        </row>
        <row r="414">
          <cell r="B414">
            <v>3596</v>
          </cell>
          <cell r="C414" t="str">
            <v>Carroll</v>
          </cell>
          <cell r="D414" t="str">
            <v>Martin</v>
          </cell>
          <cell r="E414" t="str">
            <v>Con</v>
          </cell>
          <cell r="F414" t="str">
            <v>14-MAR-2005</v>
          </cell>
          <cell r="G414">
            <v>23323</v>
          </cell>
          <cell r="H414">
            <v>1.8146539320142052</v>
          </cell>
          <cell r="I414">
            <v>43.189996397767629</v>
          </cell>
          <cell r="J414">
            <v>38425</v>
          </cell>
          <cell r="K414" t="str">
            <v>GD Harlow Division</v>
          </cell>
          <cell r="L414" t="str">
            <v>G0112</v>
          </cell>
          <cell r="M414" t="str">
            <v>GD Constable-Response Loughton</v>
          </cell>
        </row>
        <row r="415">
          <cell r="B415">
            <v>3005</v>
          </cell>
          <cell r="C415" t="str">
            <v>Carter</v>
          </cell>
          <cell r="D415" t="str">
            <v>Anne</v>
          </cell>
          <cell r="E415" t="str">
            <v>Con</v>
          </cell>
          <cell r="F415" t="str">
            <v>26-AUG-2003</v>
          </cell>
          <cell r="G415">
            <v>29989</v>
          </cell>
          <cell r="H415">
            <v>3.3653388635210546</v>
          </cell>
          <cell r="I415">
            <v>24.926982699137493</v>
          </cell>
          <cell r="J415">
            <v>37859</v>
          </cell>
          <cell r="K415" t="str">
            <v>GD Harlow Division</v>
          </cell>
          <cell r="L415" t="str">
            <v>G0140</v>
          </cell>
          <cell r="M415" t="str">
            <v>GD Constable-Response-Harlow</v>
          </cell>
        </row>
        <row r="416">
          <cell r="B416">
            <v>90</v>
          </cell>
          <cell r="C416" t="str">
            <v>Carter</v>
          </cell>
          <cell r="D416" t="str">
            <v>Daniel</v>
          </cell>
          <cell r="E416" t="str">
            <v>Con</v>
          </cell>
          <cell r="F416" t="str">
            <v>21-OCT-1996</v>
          </cell>
          <cell r="G416">
            <v>26539</v>
          </cell>
          <cell r="H416">
            <v>10.214653932014205</v>
          </cell>
          <cell r="I416">
            <v>34.379037493658039</v>
          </cell>
          <cell r="J416">
            <v>35359</v>
          </cell>
          <cell r="K416" t="str">
            <v>FD Thurrock Division</v>
          </cell>
          <cell r="L416" t="str">
            <v>F0029</v>
          </cell>
          <cell r="M416" t="str">
            <v>FD PC - Tactical Team</v>
          </cell>
        </row>
        <row r="417">
          <cell r="B417">
            <v>988</v>
          </cell>
          <cell r="C417" t="str">
            <v>Carter</v>
          </cell>
          <cell r="D417" t="str">
            <v>Glen</v>
          </cell>
          <cell r="E417" t="str">
            <v>Con</v>
          </cell>
          <cell r="F417" t="str">
            <v>17-APR-1978</v>
          </cell>
          <cell r="G417">
            <v>21747</v>
          </cell>
          <cell r="H417">
            <v>28.74068132927448</v>
          </cell>
          <cell r="I417">
            <v>47.507804616945712</v>
          </cell>
          <cell r="J417">
            <v>28597</v>
          </cell>
          <cell r="K417" t="str">
            <v>KD Stansted Division</v>
          </cell>
          <cell r="L417" t="str">
            <v>K0030</v>
          </cell>
          <cell r="M417" t="str">
            <v>KD Constable Stansted CPT</v>
          </cell>
        </row>
        <row r="418">
          <cell r="B418">
            <v>70451</v>
          </cell>
          <cell r="C418" t="str">
            <v>Carter</v>
          </cell>
          <cell r="D418" t="str">
            <v>James</v>
          </cell>
          <cell r="E418" t="str">
            <v>Con</v>
          </cell>
          <cell r="F418" t="str">
            <v>10-OCT-2005</v>
          </cell>
          <cell r="G418">
            <v>29045</v>
          </cell>
          <cell r="H418">
            <v>1.2393114662607805</v>
          </cell>
          <cell r="I418">
            <v>27.513284069000505</v>
          </cell>
          <cell r="J418">
            <v>38635</v>
          </cell>
          <cell r="K418" t="str">
            <v>GD Harlow Division</v>
          </cell>
          <cell r="L418" t="str">
            <v>G0015</v>
          </cell>
          <cell r="M418" t="str">
            <v>GD Constable-Probationers-Harlow</v>
          </cell>
        </row>
        <row r="419">
          <cell r="B419">
            <v>474</v>
          </cell>
          <cell r="C419" t="str">
            <v>Carter</v>
          </cell>
          <cell r="D419" t="str">
            <v>Kevin</v>
          </cell>
          <cell r="E419" t="str">
            <v>Con</v>
          </cell>
          <cell r="F419" t="str">
            <v>06-JUN-1991</v>
          </cell>
          <cell r="G419">
            <v>24382</v>
          </cell>
          <cell r="H419">
            <v>15.595475849822424</v>
          </cell>
          <cell r="I419">
            <v>40.288626534753931</v>
          </cell>
          <cell r="J419">
            <v>33945</v>
          </cell>
          <cell r="K419" t="str">
            <v>TD Mobile Support Division</v>
          </cell>
          <cell r="L419" t="str">
            <v>T0024</v>
          </cell>
          <cell r="M419" t="str">
            <v>TD Constable - TIU MSD</v>
          </cell>
        </row>
        <row r="420">
          <cell r="B420">
            <v>202</v>
          </cell>
          <cell r="C420" t="str">
            <v>Carter</v>
          </cell>
          <cell r="D420" t="str">
            <v>Matthew</v>
          </cell>
          <cell r="E420" t="str">
            <v>Con</v>
          </cell>
          <cell r="F420" t="str">
            <v>16-DEC-2002</v>
          </cell>
          <cell r="G420">
            <v>30728</v>
          </cell>
          <cell r="H420">
            <v>4.0584895484525614</v>
          </cell>
          <cell r="I420">
            <v>22.902325164890918</v>
          </cell>
          <cell r="J420">
            <v>37606</v>
          </cell>
          <cell r="K420" t="str">
            <v>HD Southend Division</v>
          </cell>
          <cell r="L420" t="str">
            <v>H0079</v>
          </cell>
          <cell r="M420" t="str">
            <v>HD Pc Response -Central Sector HD</v>
          </cell>
        </row>
        <row r="421">
          <cell r="B421">
            <v>70521</v>
          </cell>
          <cell r="C421" t="str">
            <v>Carter</v>
          </cell>
          <cell r="D421" t="str">
            <v>Paul</v>
          </cell>
          <cell r="E421" t="str">
            <v>Con</v>
          </cell>
          <cell r="F421" t="str">
            <v>21-NOV-2005</v>
          </cell>
          <cell r="G421">
            <v>31258</v>
          </cell>
          <cell r="H421">
            <v>1.1242429731100956</v>
          </cell>
          <cell r="I421">
            <v>21.450270370370369</v>
          </cell>
          <cell r="J421">
            <v>38677</v>
          </cell>
          <cell r="K421" t="str">
            <v>AD Braintree Division</v>
          </cell>
          <cell r="L421" t="str">
            <v>A0029</v>
          </cell>
          <cell r="M421" t="str">
            <v>AD Constable - Braintree Section</v>
          </cell>
        </row>
        <row r="422">
          <cell r="B422">
            <v>3261</v>
          </cell>
          <cell r="C422" t="str">
            <v>Carter</v>
          </cell>
          <cell r="D422" t="str">
            <v>Peter</v>
          </cell>
          <cell r="E422" t="str">
            <v>Con</v>
          </cell>
          <cell r="F422" t="str">
            <v>10-MAY-2004</v>
          </cell>
          <cell r="G422">
            <v>21609</v>
          </cell>
          <cell r="H422">
            <v>2.6584895484525615</v>
          </cell>
          <cell r="I422">
            <v>47.885886808726532</v>
          </cell>
          <cell r="J422">
            <v>38117</v>
          </cell>
          <cell r="K422" t="str">
            <v>AD Braintree Division</v>
          </cell>
          <cell r="L422" t="str">
            <v>A0029</v>
          </cell>
          <cell r="M422" t="str">
            <v>AD Constable - Braintree Section</v>
          </cell>
        </row>
        <row r="423">
          <cell r="B423">
            <v>70213</v>
          </cell>
          <cell r="C423" t="str">
            <v>Carty</v>
          </cell>
          <cell r="D423" t="str">
            <v>Aaron</v>
          </cell>
          <cell r="E423" t="str">
            <v>Con</v>
          </cell>
          <cell r="F423" t="str">
            <v>18-JUL-2005</v>
          </cell>
          <cell r="G423">
            <v>31227</v>
          </cell>
          <cell r="H423">
            <v>1.4694484525621503</v>
          </cell>
          <cell r="I423">
            <v>21.535201877219684</v>
          </cell>
          <cell r="J423">
            <v>38551</v>
          </cell>
          <cell r="K423" t="str">
            <v>GD Harlow Division</v>
          </cell>
          <cell r="L423" t="str">
            <v>G0140</v>
          </cell>
          <cell r="M423" t="str">
            <v>GD Constable-Response-Harlow</v>
          </cell>
        </row>
        <row r="424">
          <cell r="B424">
            <v>1850</v>
          </cell>
          <cell r="C424" t="str">
            <v>Casserly</v>
          </cell>
          <cell r="D424" t="str">
            <v>Stuart</v>
          </cell>
          <cell r="E424" t="str">
            <v>Con</v>
          </cell>
          <cell r="F424" t="str">
            <v>01-MAY-1995</v>
          </cell>
          <cell r="G424">
            <v>26625</v>
          </cell>
          <cell r="H424">
            <v>11.691366260781328</v>
          </cell>
          <cell r="I424">
            <v>34.143421055301879</v>
          </cell>
          <cell r="J424">
            <v>34820</v>
          </cell>
          <cell r="K424" t="str">
            <v>GD Harlow Division</v>
          </cell>
          <cell r="L424" t="str">
            <v>G0081</v>
          </cell>
          <cell r="M424" t="str">
            <v>GD Constable-CPT-Brentwood Section</v>
          </cell>
        </row>
        <row r="425">
          <cell r="B425">
            <v>1259</v>
          </cell>
          <cell r="C425" t="str">
            <v>Cater</v>
          </cell>
          <cell r="D425" t="str">
            <v>Robert</v>
          </cell>
          <cell r="E425" t="str">
            <v>Con</v>
          </cell>
          <cell r="F425" t="str">
            <v>01-SEP-1981</v>
          </cell>
          <cell r="G425">
            <v>22080</v>
          </cell>
          <cell r="H425">
            <v>25.362599137493657</v>
          </cell>
          <cell r="I425">
            <v>46.595475849822421</v>
          </cell>
          <cell r="J425">
            <v>29830</v>
          </cell>
          <cell r="K425" t="str">
            <v>MD Criminal Justice Dept</v>
          </cell>
          <cell r="L425" t="str">
            <v>M0011</v>
          </cell>
          <cell r="M425" t="str">
            <v>MD Pc Coroners Officer CJD</v>
          </cell>
        </row>
        <row r="426">
          <cell r="B426">
            <v>288</v>
          </cell>
          <cell r="C426" t="str">
            <v>Caton</v>
          </cell>
          <cell r="D426" t="str">
            <v>Steven</v>
          </cell>
          <cell r="E426" t="str">
            <v>Con</v>
          </cell>
          <cell r="F426" t="str">
            <v>02-SEP-1999</v>
          </cell>
          <cell r="G426">
            <v>24405</v>
          </cell>
          <cell r="H426">
            <v>7.3489005073566709</v>
          </cell>
          <cell r="I426">
            <v>40.225612836123794</v>
          </cell>
          <cell r="J426">
            <v>36836</v>
          </cell>
          <cell r="K426" t="str">
            <v>VD Personnel &amp; Training Dept</v>
          </cell>
          <cell r="L426" t="str">
            <v>V0020</v>
          </cell>
          <cell r="M426" t="str">
            <v>VD Constable - Training</v>
          </cell>
        </row>
        <row r="427">
          <cell r="B427">
            <v>531</v>
          </cell>
          <cell r="C427" t="str">
            <v>Catton</v>
          </cell>
          <cell r="D427" t="str">
            <v>Steven</v>
          </cell>
          <cell r="E427" t="str">
            <v>Con</v>
          </cell>
          <cell r="F427" t="str">
            <v>10-APR-1993</v>
          </cell>
          <cell r="G427">
            <v>27033</v>
          </cell>
          <cell r="H427">
            <v>13.748900507356671</v>
          </cell>
          <cell r="I427">
            <v>33.025612836123791</v>
          </cell>
          <cell r="J427">
            <v>35688</v>
          </cell>
          <cell r="K427" t="str">
            <v>TD Mobile Support Division</v>
          </cell>
          <cell r="L427" t="str">
            <v>T0055</v>
          </cell>
          <cell r="M427" t="str">
            <v>TD PC - MSD South (Rayleigh)</v>
          </cell>
        </row>
        <row r="428">
          <cell r="B428">
            <v>3575</v>
          </cell>
          <cell r="C428" t="str">
            <v>Cavanagh</v>
          </cell>
          <cell r="D428" t="str">
            <v>Daryl</v>
          </cell>
          <cell r="E428" t="str">
            <v>Con</v>
          </cell>
          <cell r="F428" t="str">
            <v>31-JAN-2005</v>
          </cell>
          <cell r="G428">
            <v>25741</v>
          </cell>
          <cell r="H428">
            <v>1.9297224251648901</v>
          </cell>
          <cell r="I428">
            <v>36.565338863521056</v>
          </cell>
          <cell r="J428">
            <v>38383</v>
          </cell>
          <cell r="K428" t="str">
            <v>FD Thurrock Division</v>
          </cell>
          <cell r="L428" t="str">
            <v>F0069</v>
          </cell>
          <cell r="M428" t="str">
            <v>FD Constable - South Ockendon</v>
          </cell>
        </row>
        <row r="429">
          <cell r="B429">
            <v>443</v>
          </cell>
          <cell r="C429" t="str">
            <v>Cayless</v>
          </cell>
          <cell r="D429" t="str">
            <v>Andrew</v>
          </cell>
          <cell r="E429" t="str">
            <v>Con</v>
          </cell>
          <cell r="F429" t="str">
            <v>05-SEP-1988</v>
          </cell>
          <cell r="G429">
            <v>24927</v>
          </cell>
          <cell r="H429">
            <v>18.346160781329274</v>
          </cell>
          <cell r="I429">
            <v>38.795475849822424</v>
          </cell>
          <cell r="J429">
            <v>32391</v>
          </cell>
          <cell r="K429" t="str">
            <v>FD Thurrock Division</v>
          </cell>
          <cell r="L429" t="str">
            <v>F0075</v>
          </cell>
          <cell r="M429" t="str">
            <v>FD Constable - Grays CPT</v>
          </cell>
        </row>
        <row r="430">
          <cell r="B430">
            <v>462</v>
          </cell>
          <cell r="C430" t="str">
            <v>Challis</v>
          </cell>
          <cell r="D430" t="str">
            <v>Gary</v>
          </cell>
          <cell r="E430" t="str">
            <v>Con</v>
          </cell>
          <cell r="F430" t="str">
            <v>03-OCT-1977</v>
          </cell>
          <cell r="G430">
            <v>21580</v>
          </cell>
          <cell r="H430">
            <v>29.277667630644341</v>
          </cell>
          <cell r="I430">
            <v>47.965338863521055</v>
          </cell>
          <cell r="J430">
            <v>28401</v>
          </cell>
          <cell r="K430" t="str">
            <v>JD Rayleigh Division</v>
          </cell>
          <cell r="L430" t="str">
            <v>J0099</v>
          </cell>
          <cell r="M430" t="str">
            <v>JD PC - Support Officer</v>
          </cell>
        </row>
        <row r="431">
          <cell r="B431">
            <v>296</v>
          </cell>
          <cell r="C431" t="str">
            <v>Challis</v>
          </cell>
          <cell r="D431" t="str">
            <v>Mark</v>
          </cell>
          <cell r="E431" t="str">
            <v>Con</v>
          </cell>
          <cell r="F431" t="str">
            <v>09-SEP-1992</v>
          </cell>
          <cell r="G431">
            <v>26101</v>
          </cell>
          <cell r="H431">
            <v>14.332462151192287</v>
          </cell>
          <cell r="I431">
            <v>35.579037493658042</v>
          </cell>
          <cell r="J431">
            <v>34785</v>
          </cell>
          <cell r="K431" t="str">
            <v>ND Crime Division</v>
          </cell>
          <cell r="L431" t="str">
            <v>N0119</v>
          </cell>
          <cell r="M431" t="str">
            <v>ND PC Youth Offending - Thurrock</v>
          </cell>
        </row>
        <row r="432">
          <cell r="B432">
            <v>2706</v>
          </cell>
          <cell r="C432" t="str">
            <v>Chamberlain</v>
          </cell>
          <cell r="D432" t="str">
            <v>Russell</v>
          </cell>
          <cell r="E432" t="str">
            <v>Con</v>
          </cell>
          <cell r="F432" t="str">
            <v>05-APR-2004</v>
          </cell>
          <cell r="G432">
            <v>27237</v>
          </cell>
          <cell r="H432">
            <v>2.7543799594114655</v>
          </cell>
          <cell r="I432">
            <v>32.466708726534755</v>
          </cell>
          <cell r="J432">
            <v>38082</v>
          </cell>
          <cell r="K432" t="str">
            <v>FD Thurrock Division</v>
          </cell>
          <cell r="L432" t="str">
            <v>F0069</v>
          </cell>
          <cell r="M432" t="str">
            <v>FD Constable - South Ockendon</v>
          </cell>
        </row>
        <row r="433">
          <cell r="B433">
            <v>1390</v>
          </cell>
          <cell r="C433" t="str">
            <v>Chambers</v>
          </cell>
          <cell r="D433" t="str">
            <v>Daren</v>
          </cell>
          <cell r="E433" t="str">
            <v>Con</v>
          </cell>
          <cell r="F433" t="str">
            <v>07-APR-2003</v>
          </cell>
          <cell r="G433">
            <v>25609</v>
          </cell>
          <cell r="H433">
            <v>3.7516402333840682</v>
          </cell>
          <cell r="I433">
            <v>36.92698269913749</v>
          </cell>
          <cell r="J433">
            <v>37718</v>
          </cell>
          <cell r="K433" t="str">
            <v>HD Southend Division</v>
          </cell>
          <cell r="L433" t="str">
            <v>H0079</v>
          </cell>
          <cell r="M433" t="str">
            <v>HD Pc Response -Central Sector HD</v>
          </cell>
        </row>
        <row r="434">
          <cell r="B434">
            <v>142</v>
          </cell>
          <cell r="C434" t="str">
            <v>Chambers</v>
          </cell>
          <cell r="D434" t="str">
            <v>Paul</v>
          </cell>
          <cell r="E434" t="str">
            <v>Con</v>
          </cell>
          <cell r="F434" t="str">
            <v>18-JUL-1988</v>
          </cell>
          <cell r="G434">
            <v>24929</v>
          </cell>
          <cell r="H434">
            <v>18.480407356671741</v>
          </cell>
          <cell r="I434">
            <v>38.789996397767631</v>
          </cell>
          <cell r="J434">
            <v>32342</v>
          </cell>
          <cell r="K434" t="str">
            <v>KD Stansted Division</v>
          </cell>
          <cell r="L434" t="str">
            <v>K0022</v>
          </cell>
          <cell r="M434" t="str">
            <v>KD Constable - Patrol</v>
          </cell>
        </row>
        <row r="435">
          <cell r="B435">
            <v>70819</v>
          </cell>
          <cell r="C435" t="str">
            <v>Chamley</v>
          </cell>
          <cell r="D435" t="str">
            <v>Paul</v>
          </cell>
          <cell r="E435" t="str">
            <v>Con</v>
          </cell>
          <cell r="F435" t="str">
            <v>20-FEB-2006</v>
          </cell>
          <cell r="G435">
            <v>29497</v>
          </cell>
          <cell r="H435">
            <v>0.87492790461694492</v>
          </cell>
          <cell r="I435">
            <v>26.274927904616945</v>
          </cell>
          <cell r="J435">
            <v>38768</v>
          </cell>
          <cell r="K435" t="str">
            <v>ED Colchester Division</v>
          </cell>
          <cell r="L435" t="str">
            <v>E0055</v>
          </cell>
          <cell r="M435" t="str">
            <v>ED Constable - Colchester Float</v>
          </cell>
        </row>
        <row r="436">
          <cell r="B436">
            <v>3100</v>
          </cell>
          <cell r="C436" t="str">
            <v>Chapman</v>
          </cell>
          <cell r="D436" t="str">
            <v>Emma</v>
          </cell>
          <cell r="E436" t="str">
            <v>Con</v>
          </cell>
          <cell r="F436" t="str">
            <v>03-NOV-2003</v>
          </cell>
          <cell r="G436">
            <v>25315</v>
          </cell>
          <cell r="H436">
            <v>3.1762977676306434</v>
          </cell>
          <cell r="I436">
            <v>37.732462151192287</v>
          </cell>
          <cell r="J436">
            <v>37928</v>
          </cell>
          <cell r="K436" t="str">
            <v>HD Southend Division</v>
          </cell>
          <cell r="L436" t="str">
            <v>H0079</v>
          </cell>
          <cell r="M436" t="str">
            <v>HD Pc Response -Central Sector HD</v>
          </cell>
        </row>
        <row r="437">
          <cell r="B437">
            <v>70501</v>
          </cell>
          <cell r="C437" t="str">
            <v>Chapman</v>
          </cell>
          <cell r="D437" t="str">
            <v>Frazer</v>
          </cell>
          <cell r="E437" t="str">
            <v>Con</v>
          </cell>
          <cell r="F437" t="str">
            <v>10-OCT-2005</v>
          </cell>
          <cell r="G437">
            <v>28046</v>
          </cell>
          <cell r="H437">
            <v>1.2393114662607805</v>
          </cell>
          <cell r="I437">
            <v>30.250270370370369</v>
          </cell>
          <cell r="J437">
            <v>38635</v>
          </cell>
          <cell r="K437" t="str">
            <v>FD Thurrock Division</v>
          </cell>
          <cell r="L437" t="str">
            <v>F0008</v>
          </cell>
          <cell r="M437" t="str">
            <v>FD Thurrock Probationers</v>
          </cell>
        </row>
        <row r="438">
          <cell r="B438">
            <v>1465</v>
          </cell>
          <cell r="C438" t="str">
            <v>Chapman</v>
          </cell>
          <cell r="D438" t="str">
            <v>Martin</v>
          </cell>
          <cell r="E438" t="str">
            <v>Con</v>
          </cell>
          <cell r="F438" t="str">
            <v>06-DEC-1998</v>
          </cell>
          <cell r="G438">
            <v>28044</v>
          </cell>
          <cell r="H438">
            <v>8.0886265347539315</v>
          </cell>
          <cell r="I438">
            <v>30.255749822425162</v>
          </cell>
          <cell r="J438">
            <v>38026</v>
          </cell>
          <cell r="K438" t="str">
            <v>CD Chelmsford Division</v>
          </cell>
          <cell r="L438" t="str">
            <v>C0077</v>
          </cell>
          <cell r="M438" t="str">
            <v>CD PC - Response Maldon</v>
          </cell>
        </row>
        <row r="439">
          <cell r="B439">
            <v>1201</v>
          </cell>
          <cell r="C439" t="str">
            <v>Chapman</v>
          </cell>
          <cell r="D439" t="str">
            <v>Michael</v>
          </cell>
          <cell r="E439" t="str">
            <v>Con</v>
          </cell>
          <cell r="F439" t="str">
            <v>27-JUL-1981</v>
          </cell>
          <cell r="G439">
            <v>21591</v>
          </cell>
          <cell r="H439">
            <v>25.461229274479958</v>
          </cell>
          <cell r="I439">
            <v>47.935201877219683</v>
          </cell>
          <cell r="J439">
            <v>29794</v>
          </cell>
          <cell r="K439" t="str">
            <v>BD Basildon Division</v>
          </cell>
          <cell r="L439" t="str">
            <v>B0080</v>
          </cell>
          <cell r="M439" t="str">
            <v>BD Constable Patrol - Laindon</v>
          </cell>
        </row>
        <row r="440">
          <cell r="B440">
            <v>3426</v>
          </cell>
          <cell r="C440" t="str">
            <v>Chapman</v>
          </cell>
          <cell r="D440" t="str">
            <v>Robert</v>
          </cell>
          <cell r="E440" t="str">
            <v>Con</v>
          </cell>
          <cell r="F440" t="str">
            <v>25-OCT-2004</v>
          </cell>
          <cell r="G440">
            <v>31424</v>
          </cell>
          <cell r="H440">
            <v>2.1982155758498214</v>
          </cell>
          <cell r="I440">
            <v>20.995475849822423</v>
          </cell>
          <cell r="J440">
            <v>38285</v>
          </cell>
          <cell r="K440" t="str">
            <v>HD Southend Division</v>
          </cell>
          <cell r="L440" t="str">
            <v>H0100</v>
          </cell>
          <cell r="M440" t="str">
            <v>HD Pc Response Eastern Sector HS</v>
          </cell>
        </row>
        <row r="441">
          <cell r="B441">
            <v>2807</v>
          </cell>
          <cell r="C441" t="str">
            <v>Chappell</v>
          </cell>
          <cell r="D441" t="str">
            <v>Mark</v>
          </cell>
          <cell r="E441" t="str">
            <v>Con</v>
          </cell>
          <cell r="F441" t="str">
            <v>02-JAN-1996</v>
          </cell>
          <cell r="G441">
            <v>26587</v>
          </cell>
          <cell r="H441">
            <v>11.017393658041602</v>
          </cell>
          <cell r="I441">
            <v>34.247530644342973</v>
          </cell>
          <cell r="J441">
            <v>38026</v>
          </cell>
          <cell r="K441" t="str">
            <v>GD Harlow Division</v>
          </cell>
          <cell r="L441" t="str">
            <v>G0100</v>
          </cell>
          <cell r="M441" t="str">
            <v>GD Constable-CPT Epping Section</v>
          </cell>
        </row>
        <row r="442">
          <cell r="B442">
            <v>1689</v>
          </cell>
          <cell r="C442" t="str">
            <v>Chapple</v>
          </cell>
          <cell r="D442" t="str">
            <v>Mark</v>
          </cell>
          <cell r="E442" t="str">
            <v>Con</v>
          </cell>
          <cell r="F442" t="str">
            <v>30-AUG-1977</v>
          </cell>
          <cell r="G442">
            <v>21508</v>
          </cell>
          <cell r="H442">
            <v>29.37081831557585</v>
          </cell>
          <cell r="I442">
            <v>48.162599137493658</v>
          </cell>
          <cell r="J442">
            <v>28367</v>
          </cell>
          <cell r="K442" t="str">
            <v>TD Mobile Support Division</v>
          </cell>
          <cell r="L442" t="str">
            <v>T0069</v>
          </cell>
          <cell r="M442" t="str">
            <v>TD PC - Air Support MSD</v>
          </cell>
        </row>
        <row r="443">
          <cell r="B443">
            <v>3402</v>
          </cell>
          <cell r="C443" t="str">
            <v>Chase</v>
          </cell>
          <cell r="D443" t="str">
            <v>Corinne</v>
          </cell>
          <cell r="E443" t="str">
            <v>Con</v>
          </cell>
          <cell r="F443" t="str">
            <v>25-OCT-2004</v>
          </cell>
          <cell r="G443">
            <v>30952</v>
          </cell>
          <cell r="H443">
            <v>2.1982155758498214</v>
          </cell>
          <cell r="I443">
            <v>22.288626534753931</v>
          </cell>
          <cell r="J443">
            <v>38285</v>
          </cell>
          <cell r="K443" t="str">
            <v>CD Chelmsford Division</v>
          </cell>
          <cell r="L443" t="str">
            <v>C0054</v>
          </cell>
          <cell r="M443" t="str">
            <v>CD PC - Response -CD</v>
          </cell>
        </row>
        <row r="444">
          <cell r="B444">
            <v>70439</v>
          </cell>
          <cell r="C444" t="str">
            <v>Chase</v>
          </cell>
          <cell r="D444" t="str">
            <v>Darren</v>
          </cell>
          <cell r="E444" t="str">
            <v>Con</v>
          </cell>
          <cell r="F444" t="str">
            <v>10-OCT-2005</v>
          </cell>
          <cell r="G444">
            <v>25559</v>
          </cell>
          <cell r="H444">
            <v>1.2393114662607805</v>
          </cell>
          <cell r="I444">
            <v>37.063969000507356</v>
          </cell>
          <cell r="J444">
            <v>38635</v>
          </cell>
          <cell r="K444" t="str">
            <v>DD Tendring Division</v>
          </cell>
          <cell r="L444" t="str">
            <v>D0049</v>
          </cell>
          <cell r="M444" t="str">
            <v>DD Constable-Response-Clacton</v>
          </cell>
        </row>
        <row r="445">
          <cell r="B445">
            <v>1503</v>
          </cell>
          <cell r="C445" t="str">
            <v>Cherry</v>
          </cell>
          <cell r="D445" t="str">
            <v>Thomas</v>
          </cell>
          <cell r="E445" t="str">
            <v>Con</v>
          </cell>
          <cell r="F445" t="str">
            <v>01-MAR-2004</v>
          </cell>
          <cell r="G445">
            <v>29114</v>
          </cell>
          <cell r="H445">
            <v>2.8502703703703696</v>
          </cell>
          <cell r="I445">
            <v>27.324242973110096</v>
          </cell>
          <cell r="J445">
            <v>38047</v>
          </cell>
          <cell r="K445" t="str">
            <v>GD Harlow Division</v>
          </cell>
          <cell r="L445" t="str">
            <v>G0091</v>
          </cell>
          <cell r="M445" t="str">
            <v>GD Constable-Response Epping</v>
          </cell>
        </row>
        <row r="446">
          <cell r="B446">
            <v>1286</v>
          </cell>
          <cell r="C446" t="str">
            <v>Chesney</v>
          </cell>
          <cell r="D446" t="str">
            <v>James</v>
          </cell>
          <cell r="E446" t="str">
            <v>Con</v>
          </cell>
          <cell r="F446" t="str">
            <v>27-JAN-2003</v>
          </cell>
          <cell r="G446">
            <v>28497</v>
          </cell>
          <cell r="H446">
            <v>3.9434210553018763</v>
          </cell>
          <cell r="I446">
            <v>29.014653932014205</v>
          </cell>
          <cell r="J446">
            <v>37648</v>
          </cell>
          <cell r="K446" t="str">
            <v>BD Basildon Division</v>
          </cell>
          <cell r="L446" t="str">
            <v>B0065</v>
          </cell>
          <cell r="M446" t="str">
            <v>BD Constable Central</v>
          </cell>
        </row>
        <row r="447">
          <cell r="B447">
            <v>1282</v>
          </cell>
          <cell r="C447" t="str">
            <v>Chesney</v>
          </cell>
          <cell r="D447" t="str">
            <v>Paul</v>
          </cell>
          <cell r="E447" t="str">
            <v>Con</v>
          </cell>
          <cell r="F447" t="str">
            <v>03-SEP-1981</v>
          </cell>
          <cell r="G447">
            <v>19879</v>
          </cell>
          <cell r="H447">
            <v>25.357119685438864</v>
          </cell>
          <cell r="I447">
            <v>52.625612836123793</v>
          </cell>
          <cell r="J447">
            <v>38597</v>
          </cell>
          <cell r="K447" t="str">
            <v>HD Southend Division</v>
          </cell>
          <cell r="L447" t="str">
            <v>H0091</v>
          </cell>
          <cell r="M447" t="str">
            <v>HD PC - Town Beat Section</v>
          </cell>
        </row>
        <row r="448">
          <cell r="B448">
            <v>304</v>
          </cell>
          <cell r="C448" t="str">
            <v>Chespy</v>
          </cell>
          <cell r="D448" t="str">
            <v>James</v>
          </cell>
          <cell r="E448" t="str">
            <v>Con</v>
          </cell>
          <cell r="F448" t="str">
            <v>03-NOV-2003</v>
          </cell>
          <cell r="G448">
            <v>23233</v>
          </cell>
          <cell r="H448">
            <v>3.1762977676306434</v>
          </cell>
          <cell r="I448">
            <v>43.436571740233383</v>
          </cell>
          <cell r="J448">
            <v>37928</v>
          </cell>
          <cell r="K448" t="str">
            <v>FD Thurrock Division</v>
          </cell>
          <cell r="L448" t="str">
            <v>F0080</v>
          </cell>
          <cell r="M448" t="str">
            <v>FD Constable - Grays DPT</v>
          </cell>
        </row>
        <row r="449">
          <cell r="B449">
            <v>2737</v>
          </cell>
          <cell r="C449" t="str">
            <v>Chester</v>
          </cell>
          <cell r="D449" t="str">
            <v>Gary</v>
          </cell>
          <cell r="E449" t="str">
            <v>Con</v>
          </cell>
          <cell r="F449" t="str">
            <v>23-JUL-2001</v>
          </cell>
          <cell r="G449">
            <v>23784</v>
          </cell>
          <cell r="H449">
            <v>5.4584895484525617</v>
          </cell>
          <cell r="I449">
            <v>41.92698269913749</v>
          </cell>
          <cell r="J449">
            <v>37095</v>
          </cell>
          <cell r="K449" t="str">
            <v>CD Chelmsford Division</v>
          </cell>
          <cell r="L449" t="str">
            <v>C0097</v>
          </cell>
          <cell r="M449" t="str">
            <v>CD PC - CPT DENGIE</v>
          </cell>
        </row>
        <row r="450">
          <cell r="B450">
            <v>2925</v>
          </cell>
          <cell r="C450" t="str">
            <v>Chesters</v>
          </cell>
          <cell r="D450" t="str">
            <v>Johanna</v>
          </cell>
          <cell r="E450" t="str">
            <v>Con</v>
          </cell>
          <cell r="F450" t="str">
            <v>04-NOV-2002</v>
          </cell>
          <cell r="G450">
            <v>28396</v>
          </cell>
          <cell r="H450">
            <v>4.1735580416032461</v>
          </cell>
          <cell r="I450">
            <v>29.291366260781327</v>
          </cell>
          <cell r="J450">
            <v>37564</v>
          </cell>
          <cell r="K450" t="str">
            <v>KD Stansted Division</v>
          </cell>
          <cell r="L450" t="str">
            <v>K0022</v>
          </cell>
          <cell r="M450" t="str">
            <v>KD Constable - Patrol</v>
          </cell>
        </row>
        <row r="451">
          <cell r="B451">
            <v>70643</v>
          </cell>
          <cell r="C451" t="str">
            <v>Cheung</v>
          </cell>
          <cell r="D451" t="str">
            <v>William</v>
          </cell>
          <cell r="E451" t="str">
            <v>Con</v>
          </cell>
          <cell r="F451" t="str">
            <v>09-JAN-2006</v>
          </cell>
          <cell r="G451">
            <v>28637</v>
          </cell>
          <cell r="H451">
            <v>0.98999639776762982</v>
          </cell>
          <cell r="I451">
            <v>28.631092288178589</v>
          </cell>
          <cell r="J451">
            <v>38726</v>
          </cell>
          <cell r="K451" t="str">
            <v>HD Southend Division</v>
          </cell>
          <cell r="L451" t="str">
            <v>H0079</v>
          </cell>
          <cell r="M451" t="str">
            <v>HD Pc Response -Central Sector HD</v>
          </cell>
        </row>
        <row r="452">
          <cell r="B452">
            <v>3350</v>
          </cell>
          <cell r="C452" t="str">
            <v>Cheyne</v>
          </cell>
          <cell r="D452" t="str">
            <v>Graham</v>
          </cell>
          <cell r="E452" t="str">
            <v>Con</v>
          </cell>
          <cell r="F452" t="str">
            <v>10-MAY-2004</v>
          </cell>
          <cell r="G452">
            <v>26081</v>
          </cell>
          <cell r="H452">
            <v>2.6584895484525615</v>
          </cell>
          <cell r="I452">
            <v>35.633832014205986</v>
          </cell>
          <cell r="J452">
            <v>38117</v>
          </cell>
          <cell r="K452" t="str">
            <v>BD Basildon Division</v>
          </cell>
          <cell r="L452" t="str">
            <v>B0065</v>
          </cell>
          <cell r="M452" t="str">
            <v>BD Constable Central</v>
          </cell>
        </row>
        <row r="453">
          <cell r="B453">
            <v>371</v>
          </cell>
          <cell r="C453" t="str">
            <v>Chine</v>
          </cell>
          <cell r="D453" t="str">
            <v>Warren</v>
          </cell>
          <cell r="E453" t="str">
            <v>Con</v>
          </cell>
          <cell r="F453" t="str">
            <v>18-MAY-1994</v>
          </cell>
          <cell r="G453">
            <v>24540</v>
          </cell>
          <cell r="H453">
            <v>12.644790918315575</v>
          </cell>
          <cell r="I453">
            <v>39.855749822425167</v>
          </cell>
          <cell r="J453">
            <v>35807</v>
          </cell>
          <cell r="K453" t="str">
            <v>FD Thurrock Division</v>
          </cell>
          <cell r="L453" t="str">
            <v>F0099</v>
          </cell>
          <cell r="M453" t="str">
            <v>FD Constable - Prisoner Processing</v>
          </cell>
        </row>
        <row r="454">
          <cell r="B454">
            <v>41</v>
          </cell>
          <cell r="C454" t="str">
            <v>Chinnery</v>
          </cell>
          <cell r="D454" t="str">
            <v>Carl</v>
          </cell>
          <cell r="E454" t="str">
            <v>Con</v>
          </cell>
          <cell r="F454" t="str">
            <v>04-MAY-1993</v>
          </cell>
          <cell r="G454">
            <v>26899</v>
          </cell>
          <cell r="H454">
            <v>13.683147082699136</v>
          </cell>
          <cell r="I454">
            <v>33.392736123795025</v>
          </cell>
          <cell r="J454">
            <v>35324</v>
          </cell>
          <cell r="K454" t="str">
            <v>TD Mobile Support Division</v>
          </cell>
          <cell r="L454" t="str">
            <v>T0078</v>
          </cell>
          <cell r="M454" t="str">
            <v>TD Constable FSU MSD</v>
          </cell>
        </row>
        <row r="455">
          <cell r="B455">
            <v>3</v>
          </cell>
          <cell r="C455" t="str">
            <v>Chissel</v>
          </cell>
          <cell r="D455" t="str">
            <v>Kerstin</v>
          </cell>
          <cell r="E455" t="str">
            <v>Con</v>
          </cell>
          <cell r="F455" t="str">
            <v>04-NOV-2002</v>
          </cell>
          <cell r="G455">
            <v>28460</v>
          </cell>
          <cell r="H455">
            <v>4.1735580416032461</v>
          </cell>
          <cell r="I455">
            <v>29.116023795027903</v>
          </cell>
          <cell r="J455">
            <v>37564</v>
          </cell>
          <cell r="K455" t="str">
            <v>GD Harlow Division</v>
          </cell>
          <cell r="L455" t="str">
            <v>G0061</v>
          </cell>
          <cell r="M455" t="str">
            <v>GD DC - Investigations Harlow</v>
          </cell>
        </row>
        <row r="456">
          <cell r="B456">
            <v>70444</v>
          </cell>
          <cell r="C456" t="str">
            <v>Chittock</v>
          </cell>
          <cell r="D456" t="str">
            <v>Matthew</v>
          </cell>
          <cell r="E456" t="str">
            <v>Con</v>
          </cell>
          <cell r="F456" t="str">
            <v>10-OCT-2005</v>
          </cell>
          <cell r="G456">
            <v>30356</v>
          </cell>
          <cell r="H456">
            <v>1.2393114662607805</v>
          </cell>
          <cell r="I456">
            <v>23.921503247082697</v>
          </cell>
          <cell r="J456">
            <v>38635</v>
          </cell>
          <cell r="K456" t="str">
            <v>AD Braintree Division</v>
          </cell>
          <cell r="L456" t="str">
            <v>A0029</v>
          </cell>
          <cell r="M456" t="str">
            <v>AD Constable - Braintree Section</v>
          </cell>
        </row>
        <row r="457">
          <cell r="B457">
            <v>3578</v>
          </cell>
          <cell r="C457" t="str">
            <v>Chowdrey</v>
          </cell>
          <cell r="D457" t="str">
            <v>Henna</v>
          </cell>
          <cell r="E457" t="str">
            <v>Con</v>
          </cell>
          <cell r="F457" t="str">
            <v>31-JAN-2005</v>
          </cell>
          <cell r="G457">
            <v>30610</v>
          </cell>
          <cell r="H457">
            <v>1.9297224251648901</v>
          </cell>
          <cell r="I457">
            <v>23.225612836123794</v>
          </cell>
          <cell r="J457">
            <v>38383</v>
          </cell>
          <cell r="K457" t="str">
            <v>GD Harlow Division</v>
          </cell>
          <cell r="L457" t="str">
            <v>G0139</v>
          </cell>
          <cell r="M457" t="str">
            <v>GD Constable-Response Brentwood</v>
          </cell>
        </row>
        <row r="458">
          <cell r="B458">
            <v>3275</v>
          </cell>
          <cell r="C458" t="str">
            <v>Chown</v>
          </cell>
          <cell r="D458" t="str">
            <v>Janice</v>
          </cell>
          <cell r="E458" t="str">
            <v>Con</v>
          </cell>
          <cell r="F458" t="str">
            <v>02-JUN-1986</v>
          </cell>
          <cell r="G458">
            <v>24157</v>
          </cell>
          <cell r="H458">
            <v>20.60917447995941</v>
          </cell>
          <cell r="I458">
            <v>40.905064890918318</v>
          </cell>
          <cell r="J458">
            <v>32601</v>
          </cell>
          <cell r="K458" t="str">
            <v>VD Personnel &amp; Training Dept</v>
          </cell>
          <cell r="L458" t="str">
            <v>V0067</v>
          </cell>
          <cell r="M458" t="str">
            <v>VD PC Staff Development</v>
          </cell>
        </row>
        <row r="459">
          <cell r="B459">
            <v>1020</v>
          </cell>
          <cell r="C459" t="str">
            <v>Chown</v>
          </cell>
          <cell r="D459" t="str">
            <v>Peter</v>
          </cell>
          <cell r="E459" t="str">
            <v>Con</v>
          </cell>
          <cell r="F459" t="str">
            <v>09-OCT-1978</v>
          </cell>
          <cell r="G459">
            <v>20972</v>
          </cell>
          <cell r="H459">
            <v>28.261229274479959</v>
          </cell>
          <cell r="I459">
            <v>49.631092288178586</v>
          </cell>
          <cell r="J459">
            <v>28772</v>
          </cell>
          <cell r="K459" t="str">
            <v>BD Basildon Division</v>
          </cell>
          <cell r="L459" t="str">
            <v>B0018</v>
          </cell>
          <cell r="M459" t="str">
            <v>BD Constable - Licensing</v>
          </cell>
        </row>
        <row r="460">
          <cell r="B460">
            <v>70784</v>
          </cell>
          <cell r="C460" t="str">
            <v>Chuck</v>
          </cell>
          <cell r="D460" t="str">
            <v>Kerri</v>
          </cell>
          <cell r="E460" t="str">
            <v>Con</v>
          </cell>
          <cell r="F460" t="str">
            <v>20-FEB-2006</v>
          </cell>
          <cell r="G460">
            <v>29623</v>
          </cell>
          <cell r="H460">
            <v>0.87492790461694492</v>
          </cell>
          <cell r="I460">
            <v>25.92972242516489</v>
          </cell>
          <cell r="J460">
            <v>38768</v>
          </cell>
          <cell r="K460" t="str">
            <v>FD Thurrock Division</v>
          </cell>
          <cell r="L460" t="str">
            <v>F0008</v>
          </cell>
          <cell r="M460" t="str">
            <v>FD Thurrock Probationers</v>
          </cell>
        </row>
        <row r="461">
          <cell r="B461">
            <v>1434</v>
          </cell>
          <cell r="C461" t="str">
            <v>Clark</v>
          </cell>
          <cell r="D461" t="str">
            <v>David</v>
          </cell>
          <cell r="E461" t="str">
            <v>Con</v>
          </cell>
          <cell r="F461" t="str">
            <v>13-MAR-1978</v>
          </cell>
          <cell r="G461">
            <v>21711</v>
          </cell>
          <cell r="H461">
            <v>28.836571740233385</v>
          </cell>
          <cell r="I461">
            <v>47.606434753932014</v>
          </cell>
          <cell r="J461">
            <v>28562</v>
          </cell>
          <cell r="K461" t="str">
            <v>TD Mobile Support Division</v>
          </cell>
          <cell r="L461" t="str">
            <v>T0034</v>
          </cell>
          <cell r="M461" t="str">
            <v>TD PC - MSD North (Stanway)</v>
          </cell>
        </row>
        <row r="462">
          <cell r="B462">
            <v>362</v>
          </cell>
          <cell r="C462" t="str">
            <v>Clark</v>
          </cell>
          <cell r="D462" t="str">
            <v>Kerry</v>
          </cell>
          <cell r="E462" t="str">
            <v>Con</v>
          </cell>
          <cell r="F462" t="str">
            <v>01-NOV-1999</v>
          </cell>
          <cell r="G462">
            <v>27661</v>
          </cell>
          <cell r="H462">
            <v>7.1845169457128355</v>
          </cell>
          <cell r="I462">
            <v>31.305064890918313</v>
          </cell>
          <cell r="J462">
            <v>36465</v>
          </cell>
          <cell r="K462" t="str">
            <v>HD Southend Division</v>
          </cell>
          <cell r="L462" t="str">
            <v>H0082</v>
          </cell>
          <cell r="M462" t="str">
            <v>HD Process Unit</v>
          </cell>
        </row>
        <row r="463">
          <cell r="B463">
            <v>2027</v>
          </cell>
          <cell r="C463" t="str">
            <v>Clark</v>
          </cell>
          <cell r="D463" t="str">
            <v>Matthew</v>
          </cell>
          <cell r="E463" t="str">
            <v>Con</v>
          </cell>
          <cell r="F463" t="str">
            <v>10-SEP-1984</v>
          </cell>
          <cell r="G463">
            <v>23713</v>
          </cell>
          <cell r="H463">
            <v>22.335201877219685</v>
          </cell>
          <cell r="I463">
            <v>42.1215032470827</v>
          </cell>
          <cell r="J463">
            <v>30935</v>
          </cell>
          <cell r="K463" t="str">
            <v>TD Mobile Support Division</v>
          </cell>
          <cell r="L463" t="str">
            <v>T0078</v>
          </cell>
          <cell r="M463" t="str">
            <v>TD Constable FSU MSD</v>
          </cell>
        </row>
        <row r="464">
          <cell r="B464">
            <v>70655</v>
          </cell>
          <cell r="C464" t="str">
            <v>Clark</v>
          </cell>
          <cell r="D464" t="str">
            <v>Matthew</v>
          </cell>
          <cell r="E464" t="str">
            <v>Con</v>
          </cell>
          <cell r="F464" t="str">
            <v>09-JAN-2006</v>
          </cell>
          <cell r="G464">
            <v>30894</v>
          </cell>
          <cell r="H464">
            <v>0.98999639776762982</v>
          </cell>
          <cell r="I464">
            <v>22.447530644342972</v>
          </cell>
          <cell r="J464">
            <v>38726</v>
          </cell>
          <cell r="K464" t="str">
            <v>FD Thurrock Division</v>
          </cell>
          <cell r="L464" t="str">
            <v>F0008</v>
          </cell>
          <cell r="M464" t="str">
            <v>FD Thurrock Probationers</v>
          </cell>
        </row>
        <row r="465">
          <cell r="B465">
            <v>3298</v>
          </cell>
          <cell r="C465" t="str">
            <v>Clark</v>
          </cell>
          <cell r="D465" t="str">
            <v>Susanna</v>
          </cell>
          <cell r="E465" t="str">
            <v>Con</v>
          </cell>
          <cell r="F465" t="str">
            <v>22-AUG-1989</v>
          </cell>
          <cell r="G465">
            <v>24875</v>
          </cell>
          <cell r="H465">
            <v>17.384516945712836</v>
          </cell>
          <cell r="I465">
            <v>38.937941603247083</v>
          </cell>
          <cell r="J465">
            <v>32958</v>
          </cell>
          <cell r="K465" t="str">
            <v>VD Personnel &amp; Training Dept</v>
          </cell>
          <cell r="L465" t="str">
            <v>V0024</v>
          </cell>
          <cell r="M465" t="str">
            <v>VD PC - Dev &amp; Training Officer</v>
          </cell>
        </row>
        <row r="466">
          <cell r="B466">
            <v>3271</v>
          </cell>
          <cell r="C466" t="str">
            <v>Clark</v>
          </cell>
          <cell r="D466" t="str">
            <v>Tracy</v>
          </cell>
          <cell r="E466" t="str">
            <v>Con</v>
          </cell>
          <cell r="F466" t="str">
            <v>13-APR-1987</v>
          </cell>
          <cell r="G466">
            <v>24485</v>
          </cell>
          <cell r="H466">
            <v>19.746160781329273</v>
          </cell>
          <cell r="I466">
            <v>40.006434753932012</v>
          </cell>
          <cell r="J466">
            <v>31880</v>
          </cell>
          <cell r="K466" t="str">
            <v>GD Harlow Division</v>
          </cell>
          <cell r="L466" t="str">
            <v>G0056</v>
          </cell>
          <cell r="M466" t="str">
            <v>GD Constable-CPT-Harlow Section</v>
          </cell>
        </row>
        <row r="467">
          <cell r="B467">
            <v>391</v>
          </cell>
          <cell r="C467" t="str">
            <v>Clark</v>
          </cell>
          <cell r="D467" t="str">
            <v>Trevor</v>
          </cell>
          <cell r="E467" t="str">
            <v>Con</v>
          </cell>
          <cell r="F467" t="str">
            <v>26-JUL-1997</v>
          </cell>
          <cell r="G467">
            <v>26808</v>
          </cell>
          <cell r="H467">
            <v>9.453010096397767</v>
          </cell>
          <cell r="I467">
            <v>33.642051192288179</v>
          </cell>
          <cell r="J467">
            <v>35842</v>
          </cell>
          <cell r="K467" t="str">
            <v>ED Colchester Division</v>
          </cell>
          <cell r="L467" t="str">
            <v>E0056</v>
          </cell>
          <cell r="M467" t="str">
            <v>ED Constable - Southern CPT ED</v>
          </cell>
        </row>
        <row r="468">
          <cell r="B468">
            <v>2810</v>
          </cell>
          <cell r="C468" t="str">
            <v>Clarke</v>
          </cell>
          <cell r="D468" t="str">
            <v>Lorraine</v>
          </cell>
          <cell r="E468" t="str">
            <v>Con</v>
          </cell>
          <cell r="F468" t="str">
            <v>21-JUL-1995</v>
          </cell>
          <cell r="G468">
            <v>26689</v>
          </cell>
          <cell r="H468">
            <v>11.469448452562151</v>
          </cell>
          <cell r="I468">
            <v>33.968078589548455</v>
          </cell>
          <cell r="J468">
            <v>37683</v>
          </cell>
          <cell r="K468" t="str">
            <v>ED Colchester Division</v>
          </cell>
          <cell r="L468" t="str">
            <v>E0074</v>
          </cell>
          <cell r="M468" t="str">
            <v>ED Constable-Colch Response D</v>
          </cell>
        </row>
        <row r="469">
          <cell r="B469">
            <v>201</v>
          </cell>
          <cell r="C469" t="str">
            <v>Clarke</v>
          </cell>
          <cell r="D469" t="str">
            <v>Nicola</v>
          </cell>
          <cell r="E469" t="str">
            <v>Con</v>
          </cell>
          <cell r="F469" t="str">
            <v>13-OCT-1997</v>
          </cell>
          <cell r="G469">
            <v>27232</v>
          </cell>
          <cell r="H469">
            <v>9.2365717402333836</v>
          </cell>
          <cell r="I469">
            <v>32.480407356671741</v>
          </cell>
          <cell r="J469">
            <v>35887</v>
          </cell>
          <cell r="K469" t="str">
            <v>CD Chelmsford Division</v>
          </cell>
          <cell r="L469" t="str">
            <v>C0095</v>
          </cell>
          <cell r="M469" t="str">
            <v>CD PC - Response Dengie</v>
          </cell>
        </row>
        <row r="470">
          <cell r="B470">
            <v>501</v>
          </cell>
          <cell r="C470" t="str">
            <v>Clarke</v>
          </cell>
          <cell r="D470" t="str">
            <v>Simon</v>
          </cell>
          <cell r="E470" t="str">
            <v>Con</v>
          </cell>
          <cell r="F470" t="str">
            <v>02-DEC-1991</v>
          </cell>
          <cell r="G470">
            <v>24107</v>
          </cell>
          <cell r="H470">
            <v>15.105064890918316</v>
          </cell>
          <cell r="I470">
            <v>41.042051192288177</v>
          </cell>
          <cell r="J470">
            <v>33574</v>
          </cell>
          <cell r="K470" t="str">
            <v>TD Mobile Support Division</v>
          </cell>
          <cell r="L470" t="str">
            <v>T0078</v>
          </cell>
          <cell r="M470" t="str">
            <v>TD Constable FSU MSD</v>
          </cell>
        </row>
        <row r="471">
          <cell r="B471">
            <v>3504</v>
          </cell>
          <cell r="C471" t="str">
            <v>Clark-Smith</v>
          </cell>
          <cell r="D471" t="str">
            <v>Samantha</v>
          </cell>
          <cell r="E471" t="str">
            <v>Con</v>
          </cell>
          <cell r="F471" t="str">
            <v>21-FEB-1994</v>
          </cell>
          <cell r="G471">
            <v>27501</v>
          </cell>
          <cell r="H471">
            <v>12.880407356671739</v>
          </cell>
          <cell r="I471">
            <v>31.743421055301877</v>
          </cell>
          <cell r="J471">
            <v>34386</v>
          </cell>
          <cell r="K471" t="str">
            <v>HD Southend Division</v>
          </cell>
          <cell r="L471" t="str">
            <v>H0096</v>
          </cell>
          <cell r="M471" t="str">
            <v>HD Pc CPT Western Sector HL</v>
          </cell>
        </row>
        <row r="472">
          <cell r="B472">
            <v>70668</v>
          </cell>
          <cell r="C472" t="str">
            <v>Claxton</v>
          </cell>
          <cell r="D472" t="str">
            <v>Samantha</v>
          </cell>
          <cell r="E472" t="str">
            <v>Con</v>
          </cell>
          <cell r="F472" t="str">
            <v>09-JAN-2006</v>
          </cell>
          <cell r="G472">
            <v>30194</v>
          </cell>
          <cell r="H472">
            <v>0.98999639776762982</v>
          </cell>
          <cell r="I472">
            <v>24.365338863521053</v>
          </cell>
          <cell r="J472">
            <v>38726</v>
          </cell>
          <cell r="K472" t="str">
            <v>AD Braintree Division</v>
          </cell>
          <cell r="L472" t="str">
            <v>A0029</v>
          </cell>
          <cell r="M472" t="str">
            <v>AD Constable - Braintree Section</v>
          </cell>
        </row>
        <row r="473">
          <cell r="B473">
            <v>3269</v>
          </cell>
          <cell r="C473" t="str">
            <v>Clay</v>
          </cell>
          <cell r="D473" t="str">
            <v>Steven</v>
          </cell>
          <cell r="E473" t="str">
            <v>Con</v>
          </cell>
          <cell r="F473" t="str">
            <v>10-MAY-2004</v>
          </cell>
          <cell r="G473">
            <v>23484</v>
          </cell>
          <cell r="H473">
            <v>2.6584895484525615</v>
          </cell>
          <cell r="I473">
            <v>42.748900507356673</v>
          </cell>
          <cell r="J473">
            <v>38117</v>
          </cell>
          <cell r="K473" t="str">
            <v>ED Colchester Division</v>
          </cell>
          <cell r="L473" t="str">
            <v>E0074</v>
          </cell>
          <cell r="M473" t="str">
            <v>ED Constable-Colch Response D</v>
          </cell>
        </row>
        <row r="474">
          <cell r="B474">
            <v>828</v>
          </cell>
          <cell r="C474" t="str">
            <v>Cleaver</v>
          </cell>
          <cell r="D474" t="str">
            <v>Stephen</v>
          </cell>
          <cell r="E474" t="str">
            <v>Con</v>
          </cell>
          <cell r="F474" t="str">
            <v>06-FEB-1978</v>
          </cell>
          <cell r="G474">
            <v>21626</v>
          </cell>
          <cell r="H474">
            <v>28.932462151192286</v>
          </cell>
          <cell r="I474">
            <v>47.839311466260781</v>
          </cell>
          <cell r="J474">
            <v>28527</v>
          </cell>
          <cell r="K474" t="str">
            <v>TD Mobile Support Division</v>
          </cell>
          <cell r="L474" t="str">
            <v>T0072</v>
          </cell>
          <cell r="M474" t="str">
            <v>TD PC - Marine Burnham</v>
          </cell>
        </row>
        <row r="475">
          <cell r="B475">
            <v>2557</v>
          </cell>
          <cell r="C475" t="str">
            <v>Clements</v>
          </cell>
          <cell r="D475" t="str">
            <v>Fiona</v>
          </cell>
          <cell r="E475" t="str">
            <v>Con</v>
          </cell>
          <cell r="F475" t="str">
            <v>22-FEB-1993</v>
          </cell>
          <cell r="G475">
            <v>23836</v>
          </cell>
          <cell r="H475">
            <v>13.877667630644343</v>
          </cell>
          <cell r="I475">
            <v>41.784516945712838</v>
          </cell>
          <cell r="J475">
            <v>34022</v>
          </cell>
          <cell r="K475" t="str">
            <v>BD Basildon Division</v>
          </cell>
          <cell r="L475" t="str">
            <v>B0080</v>
          </cell>
          <cell r="M475" t="str">
            <v>BD Constable Patrol - Laindon</v>
          </cell>
        </row>
        <row r="476">
          <cell r="B476">
            <v>245</v>
          </cell>
          <cell r="C476" t="str">
            <v>Clements</v>
          </cell>
          <cell r="D476" t="str">
            <v>Stephen</v>
          </cell>
          <cell r="E476" t="str">
            <v>Con</v>
          </cell>
          <cell r="F476" t="str">
            <v>04-JAN-1988</v>
          </cell>
          <cell r="G476">
            <v>24436</v>
          </cell>
          <cell r="H476">
            <v>19.017393658041602</v>
          </cell>
          <cell r="I476">
            <v>40.140681329274479</v>
          </cell>
          <cell r="J476">
            <v>35408</v>
          </cell>
          <cell r="K476" t="str">
            <v>TD Mobile Support Division</v>
          </cell>
          <cell r="L476" t="str">
            <v>T0034</v>
          </cell>
          <cell r="M476" t="str">
            <v>TD PC - MSD North (Stanway)</v>
          </cell>
        </row>
        <row r="477">
          <cell r="B477">
            <v>484</v>
          </cell>
          <cell r="C477" t="str">
            <v>Clifton</v>
          </cell>
          <cell r="D477" t="str">
            <v>Allen</v>
          </cell>
          <cell r="E477" t="str">
            <v>Con</v>
          </cell>
          <cell r="F477" t="str">
            <v>29-AUG-2000</v>
          </cell>
          <cell r="G477">
            <v>29044</v>
          </cell>
          <cell r="H477">
            <v>6.357119685438863</v>
          </cell>
          <cell r="I477">
            <v>27.516023795027905</v>
          </cell>
          <cell r="J477">
            <v>36767</v>
          </cell>
          <cell r="K477" t="str">
            <v>GD Harlow Division</v>
          </cell>
          <cell r="L477" t="str">
            <v>G0140</v>
          </cell>
          <cell r="M477" t="str">
            <v>GD Constable-Response-Harlow</v>
          </cell>
        </row>
        <row r="478">
          <cell r="B478">
            <v>51</v>
          </cell>
          <cell r="C478" t="str">
            <v>Clifton</v>
          </cell>
          <cell r="D478" t="str">
            <v>Lee</v>
          </cell>
          <cell r="E478" t="str">
            <v>Con</v>
          </cell>
          <cell r="F478" t="str">
            <v>27-SEP-1999</v>
          </cell>
          <cell r="G478">
            <v>27267</v>
          </cell>
          <cell r="H478">
            <v>7.2804073566717395</v>
          </cell>
          <cell r="I478">
            <v>32.384516945712832</v>
          </cell>
          <cell r="J478">
            <v>36430</v>
          </cell>
          <cell r="K478" t="str">
            <v>DD Tendring Division</v>
          </cell>
          <cell r="L478" t="str">
            <v>D0052</v>
          </cell>
          <cell r="M478" t="str">
            <v>DD Constable-CPT-Clacton</v>
          </cell>
        </row>
        <row r="479">
          <cell r="B479">
            <v>3449</v>
          </cell>
          <cell r="C479" t="str">
            <v>Clinton</v>
          </cell>
          <cell r="D479" t="str">
            <v>Thomas</v>
          </cell>
          <cell r="E479" t="str">
            <v>Con</v>
          </cell>
          <cell r="F479" t="str">
            <v>13-DEC-2004</v>
          </cell>
          <cell r="G479">
            <v>30561</v>
          </cell>
          <cell r="H479">
            <v>2.0639690005073557</v>
          </cell>
          <cell r="I479">
            <v>23.35985941146626</v>
          </cell>
          <cell r="J479">
            <v>38334</v>
          </cell>
          <cell r="K479" t="str">
            <v>FD Thurrock Division</v>
          </cell>
          <cell r="L479" t="str">
            <v>F0080</v>
          </cell>
          <cell r="M479" t="str">
            <v>FD Constable - Grays DPT</v>
          </cell>
        </row>
        <row r="480">
          <cell r="B480">
            <v>606</v>
          </cell>
          <cell r="C480" t="str">
            <v>Clothier</v>
          </cell>
          <cell r="D480" t="str">
            <v>Alan</v>
          </cell>
          <cell r="E480" t="str">
            <v>Con</v>
          </cell>
          <cell r="F480" t="str">
            <v>07-NOV-1977</v>
          </cell>
          <cell r="G480">
            <v>19146</v>
          </cell>
          <cell r="H480">
            <v>29.181777219685436</v>
          </cell>
          <cell r="I480">
            <v>54.633832014205986</v>
          </cell>
          <cell r="J480">
            <v>28436</v>
          </cell>
          <cell r="K480" t="str">
            <v>TD Mobile Support Division</v>
          </cell>
          <cell r="L480" t="str">
            <v>T0034</v>
          </cell>
          <cell r="M480" t="str">
            <v>TD PC - MSD North (Stanway)</v>
          </cell>
        </row>
        <row r="481">
          <cell r="B481">
            <v>3228</v>
          </cell>
          <cell r="C481" t="str">
            <v>Clothier</v>
          </cell>
          <cell r="D481" t="str">
            <v>Tina</v>
          </cell>
          <cell r="E481" t="str">
            <v>Con</v>
          </cell>
          <cell r="F481" t="str">
            <v>28-JUL-1980</v>
          </cell>
          <cell r="G481">
            <v>22542</v>
          </cell>
          <cell r="H481">
            <v>26.458489548452562</v>
          </cell>
          <cell r="I481">
            <v>45.329722425164888</v>
          </cell>
          <cell r="J481">
            <v>29430</v>
          </cell>
          <cell r="K481" t="str">
            <v>TD Mobile Support Division</v>
          </cell>
          <cell r="L481" t="str">
            <v>T0034</v>
          </cell>
          <cell r="M481" t="str">
            <v>TD PC - MSD North (Stanway)</v>
          </cell>
        </row>
        <row r="482">
          <cell r="B482">
            <v>2955</v>
          </cell>
          <cell r="C482" t="str">
            <v>Coalbran</v>
          </cell>
          <cell r="D482" t="str">
            <v>Neil</v>
          </cell>
          <cell r="E482" t="str">
            <v>Con</v>
          </cell>
          <cell r="F482" t="str">
            <v>07-APR-2003</v>
          </cell>
          <cell r="G482">
            <v>29746</v>
          </cell>
          <cell r="H482">
            <v>3.7516402333840682</v>
          </cell>
          <cell r="I482">
            <v>25.592736123795028</v>
          </cell>
          <cell r="J482">
            <v>37718</v>
          </cell>
          <cell r="K482" t="str">
            <v>BD Basildon Division</v>
          </cell>
          <cell r="L482" t="str">
            <v>B0087</v>
          </cell>
          <cell r="M482" t="str">
            <v>BD Constable Patrol - Pitsea</v>
          </cell>
        </row>
        <row r="483">
          <cell r="B483">
            <v>3032</v>
          </cell>
          <cell r="C483" t="str">
            <v>Cockrell</v>
          </cell>
          <cell r="D483" t="str">
            <v>Kay</v>
          </cell>
          <cell r="E483" t="str">
            <v>Con</v>
          </cell>
          <cell r="F483" t="str">
            <v>04-JUN-1984</v>
          </cell>
          <cell r="G483">
            <v>23006</v>
          </cell>
          <cell r="H483">
            <v>22.603695027904617</v>
          </cell>
          <cell r="I483">
            <v>44.058489548452563</v>
          </cell>
          <cell r="J483">
            <v>30837</v>
          </cell>
          <cell r="K483" t="str">
            <v>WD Force Information Room</v>
          </cell>
          <cell r="L483" t="str">
            <v>W0017</v>
          </cell>
          <cell r="M483" t="str">
            <v>WD Constable - Communications</v>
          </cell>
        </row>
        <row r="484">
          <cell r="B484">
            <v>70771</v>
          </cell>
          <cell r="C484" t="str">
            <v>Cocks</v>
          </cell>
          <cell r="D484" t="str">
            <v>Stacy</v>
          </cell>
          <cell r="E484" t="str">
            <v>Con</v>
          </cell>
          <cell r="F484" t="str">
            <v>20-FEB-2006</v>
          </cell>
          <cell r="G484">
            <v>30834</v>
          </cell>
          <cell r="H484">
            <v>0.87492790461694492</v>
          </cell>
          <cell r="I484">
            <v>22.611914205986807</v>
          </cell>
          <cell r="J484">
            <v>38768</v>
          </cell>
          <cell r="K484" t="str">
            <v>HD Southend Division</v>
          </cell>
          <cell r="L484" t="str">
            <v>H0079</v>
          </cell>
          <cell r="M484" t="str">
            <v>HD Pc Response -Central Sector HD</v>
          </cell>
        </row>
        <row r="485">
          <cell r="B485">
            <v>421</v>
          </cell>
          <cell r="C485" t="str">
            <v>Coe</v>
          </cell>
          <cell r="D485" t="str">
            <v>Garreth</v>
          </cell>
          <cell r="E485" t="str">
            <v>Con</v>
          </cell>
          <cell r="F485" t="str">
            <v>25-OCT-1998</v>
          </cell>
          <cell r="G485">
            <v>28959</v>
          </cell>
          <cell r="H485">
            <v>8.2036950279046152</v>
          </cell>
          <cell r="I485">
            <v>27.748900507356669</v>
          </cell>
          <cell r="J485">
            <v>37732</v>
          </cell>
          <cell r="K485" t="str">
            <v>ED Colchester Division</v>
          </cell>
          <cell r="L485" t="str">
            <v>E0048</v>
          </cell>
          <cell r="M485" t="str">
            <v>ED Constable - Central CPT ED</v>
          </cell>
        </row>
        <row r="486">
          <cell r="B486">
            <v>723</v>
          </cell>
          <cell r="C486" t="str">
            <v>Coe</v>
          </cell>
          <cell r="D486" t="str">
            <v>Ruth</v>
          </cell>
          <cell r="E486" t="str">
            <v>Con</v>
          </cell>
          <cell r="F486" t="str">
            <v>17-APR-2002</v>
          </cell>
          <cell r="G486">
            <v>24160</v>
          </cell>
          <cell r="H486">
            <v>4.7242429731100959</v>
          </cell>
          <cell r="I486">
            <v>40.896845712836125</v>
          </cell>
          <cell r="J486">
            <v>37424</v>
          </cell>
          <cell r="K486" t="str">
            <v>GD Harlow Division</v>
          </cell>
          <cell r="L486" t="str">
            <v>G0112</v>
          </cell>
          <cell r="M486" t="str">
            <v>GD Constable-Response Loughton</v>
          </cell>
        </row>
        <row r="487">
          <cell r="B487">
            <v>573</v>
          </cell>
          <cell r="C487" t="str">
            <v>Coe</v>
          </cell>
          <cell r="D487" t="str">
            <v>Timothy</v>
          </cell>
          <cell r="E487" t="str">
            <v>Con</v>
          </cell>
          <cell r="F487" t="str">
            <v>12-JAN-1998</v>
          </cell>
          <cell r="G487">
            <v>28288</v>
          </cell>
          <cell r="H487">
            <v>8.9872566717402318</v>
          </cell>
          <cell r="I487">
            <v>29.587256671740231</v>
          </cell>
          <cell r="J487">
            <v>35807</v>
          </cell>
          <cell r="K487" t="str">
            <v>ED Colchester Division</v>
          </cell>
          <cell r="L487" t="str">
            <v>E0068</v>
          </cell>
          <cell r="M487" t="str">
            <v>ED Constable-Colch Response B</v>
          </cell>
        </row>
        <row r="488">
          <cell r="B488">
            <v>70645</v>
          </cell>
          <cell r="C488" t="str">
            <v>Cogan</v>
          </cell>
          <cell r="D488" t="str">
            <v>Paul</v>
          </cell>
          <cell r="E488" t="str">
            <v>Con</v>
          </cell>
          <cell r="F488" t="str">
            <v>09-JAN-2006</v>
          </cell>
          <cell r="G488">
            <v>27106</v>
          </cell>
          <cell r="H488">
            <v>0.98999639776762982</v>
          </cell>
          <cell r="I488">
            <v>32.825612836123796</v>
          </cell>
          <cell r="J488">
            <v>38726</v>
          </cell>
          <cell r="K488" t="str">
            <v>BD Basildon Division</v>
          </cell>
          <cell r="L488" t="str">
            <v>B0076</v>
          </cell>
          <cell r="M488" t="str">
            <v>BD Constable CFF Basildon</v>
          </cell>
        </row>
        <row r="489">
          <cell r="B489">
            <v>2836</v>
          </cell>
          <cell r="C489" t="str">
            <v>Coghill</v>
          </cell>
          <cell r="D489" t="str">
            <v>Deborah</v>
          </cell>
          <cell r="E489" t="str">
            <v>Con</v>
          </cell>
          <cell r="F489" t="str">
            <v>05-NOV-2001</v>
          </cell>
          <cell r="G489">
            <v>25350</v>
          </cell>
          <cell r="H489">
            <v>5.1708183155758487</v>
          </cell>
          <cell r="I489">
            <v>37.636571740233386</v>
          </cell>
          <cell r="J489">
            <v>37200</v>
          </cell>
          <cell r="K489" t="str">
            <v>BD Basildon Division</v>
          </cell>
          <cell r="L489" t="str">
            <v>B0099</v>
          </cell>
          <cell r="M489" t="str">
            <v>BD Constable Patrol - Wickford</v>
          </cell>
        </row>
        <row r="490">
          <cell r="B490">
            <v>3041</v>
          </cell>
          <cell r="C490" t="str">
            <v>Cohen</v>
          </cell>
          <cell r="D490" t="str">
            <v>Alison</v>
          </cell>
          <cell r="E490" t="str">
            <v>Con</v>
          </cell>
          <cell r="F490" t="str">
            <v>09-JUL-1990</v>
          </cell>
          <cell r="G490">
            <v>25076</v>
          </cell>
          <cell r="H490">
            <v>16.505064890918316</v>
          </cell>
          <cell r="I490">
            <v>38.387256671740232</v>
          </cell>
          <cell r="J490">
            <v>33063</v>
          </cell>
          <cell r="K490" t="str">
            <v>AD Braintree Division</v>
          </cell>
          <cell r="L490" t="str">
            <v>A0021</v>
          </cell>
          <cell r="M490" t="str">
            <v>AD Constable - Dunmow CPT</v>
          </cell>
        </row>
        <row r="491">
          <cell r="B491">
            <v>2135</v>
          </cell>
          <cell r="C491" t="str">
            <v>Cohen</v>
          </cell>
          <cell r="D491" t="str">
            <v>John</v>
          </cell>
          <cell r="E491" t="str">
            <v>Con</v>
          </cell>
          <cell r="F491" t="str">
            <v>13-MAY-1997</v>
          </cell>
          <cell r="G491">
            <v>26564</v>
          </cell>
          <cell r="H491">
            <v>9.6557498224251646</v>
          </cell>
          <cell r="I491">
            <v>34.31054434297311</v>
          </cell>
          <cell r="J491">
            <v>36880</v>
          </cell>
          <cell r="K491" t="str">
            <v>JD Rayleigh Division</v>
          </cell>
          <cell r="L491" t="str">
            <v>J0063</v>
          </cell>
          <cell r="M491" t="str">
            <v>JD PC - Patrol Castle Point</v>
          </cell>
        </row>
        <row r="492">
          <cell r="B492">
            <v>2762</v>
          </cell>
          <cell r="C492" t="str">
            <v>Colbert</v>
          </cell>
          <cell r="D492" t="str">
            <v>Robert</v>
          </cell>
          <cell r="E492" t="str">
            <v>Con</v>
          </cell>
          <cell r="F492" t="str">
            <v>14-MAY-2001</v>
          </cell>
          <cell r="G492">
            <v>25020</v>
          </cell>
          <cell r="H492">
            <v>5.6502703703703698</v>
          </cell>
          <cell r="I492">
            <v>38.540681329274477</v>
          </cell>
          <cell r="J492">
            <v>37025</v>
          </cell>
          <cell r="K492" t="str">
            <v>TD Mobile Support Division</v>
          </cell>
          <cell r="L492" t="str">
            <v>T0059</v>
          </cell>
          <cell r="M492" t="str">
            <v>TD PC - MSD West (Chigwell)</v>
          </cell>
        </row>
        <row r="493">
          <cell r="B493">
            <v>70669</v>
          </cell>
          <cell r="C493" t="str">
            <v>Coles</v>
          </cell>
          <cell r="D493" t="str">
            <v>Andrew</v>
          </cell>
          <cell r="E493" t="str">
            <v>Con</v>
          </cell>
          <cell r="F493" t="str">
            <v>09-JAN-2006</v>
          </cell>
          <cell r="G493">
            <v>30298</v>
          </cell>
          <cell r="H493">
            <v>0.98999639776762982</v>
          </cell>
          <cell r="I493">
            <v>24.080407356671738</v>
          </cell>
          <cell r="J493">
            <v>38726</v>
          </cell>
          <cell r="K493" t="str">
            <v>HD Southend Division</v>
          </cell>
          <cell r="L493" t="str">
            <v>H0079</v>
          </cell>
          <cell r="M493" t="str">
            <v>HD Pc Response -Central Sector HD</v>
          </cell>
        </row>
        <row r="494">
          <cell r="B494">
            <v>3595</v>
          </cell>
          <cell r="C494" t="str">
            <v>Coley</v>
          </cell>
          <cell r="D494" t="str">
            <v>Peter</v>
          </cell>
          <cell r="E494" t="str">
            <v>Con</v>
          </cell>
          <cell r="F494" t="str">
            <v>14-MAR-2005</v>
          </cell>
          <cell r="G494">
            <v>30090</v>
          </cell>
          <cell r="H494">
            <v>1.8146539320142052</v>
          </cell>
          <cell r="I494">
            <v>24.650270370370368</v>
          </cell>
          <cell r="J494">
            <v>38425</v>
          </cell>
          <cell r="K494" t="str">
            <v>ED Colchester Division</v>
          </cell>
          <cell r="L494" t="str">
            <v>E0065</v>
          </cell>
          <cell r="M494" t="str">
            <v>ED Constable-Colch Response A</v>
          </cell>
        </row>
        <row r="495">
          <cell r="B495">
            <v>957</v>
          </cell>
          <cell r="C495" t="str">
            <v>Collard</v>
          </cell>
          <cell r="D495" t="str">
            <v>Gary</v>
          </cell>
          <cell r="E495" t="str">
            <v>Con</v>
          </cell>
          <cell r="F495" t="str">
            <v>16-FEB-1998</v>
          </cell>
          <cell r="G495">
            <v>22203</v>
          </cell>
          <cell r="H495">
            <v>8.8913662607813286</v>
          </cell>
          <cell r="I495">
            <v>46.258489548452559</v>
          </cell>
          <cell r="J495">
            <v>35842</v>
          </cell>
          <cell r="K495" t="str">
            <v>HD Southend Division</v>
          </cell>
          <cell r="L495" t="str">
            <v>H0103</v>
          </cell>
          <cell r="M495" t="str">
            <v>HD Pc CPT Eastern Sector HS</v>
          </cell>
        </row>
        <row r="496">
          <cell r="B496">
            <v>3475</v>
          </cell>
          <cell r="C496" t="str">
            <v>Collie</v>
          </cell>
          <cell r="D496" t="str">
            <v>Philip</v>
          </cell>
          <cell r="E496" t="str">
            <v>Con</v>
          </cell>
          <cell r="F496" t="str">
            <v>29-NOV-1992</v>
          </cell>
          <cell r="G496">
            <v>25326</v>
          </cell>
          <cell r="H496">
            <v>14.110544342973109</v>
          </cell>
          <cell r="I496">
            <v>37.702325164890915</v>
          </cell>
          <cell r="J496">
            <v>38334</v>
          </cell>
          <cell r="K496" t="str">
            <v>HD Southend Division</v>
          </cell>
          <cell r="L496" t="str">
            <v>H0100</v>
          </cell>
          <cell r="M496" t="str">
            <v>HD Pc Response Eastern Sector HS</v>
          </cell>
        </row>
        <row r="497">
          <cell r="B497">
            <v>70431</v>
          </cell>
          <cell r="C497" t="str">
            <v>Collingridge</v>
          </cell>
          <cell r="D497" t="str">
            <v>Natalie</v>
          </cell>
          <cell r="E497" t="str">
            <v>Con</v>
          </cell>
          <cell r="F497" t="str">
            <v>10-OCT-2005</v>
          </cell>
          <cell r="G497">
            <v>30808</v>
          </cell>
          <cell r="H497">
            <v>1.2393114662607805</v>
          </cell>
          <cell r="I497">
            <v>22.683147082699136</v>
          </cell>
          <cell r="J497">
            <v>38635</v>
          </cell>
          <cell r="K497" t="str">
            <v>GD Harlow Division</v>
          </cell>
          <cell r="L497" t="str">
            <v>G0015</v>
          </cell>
          <cell r="M497" t="str">
            <v>GD Constable-Probationers-Harlow</v>
          </cell>
        </row>
        <row r="498">
          <cell r="B498">
            <v>72</v>
          </cell>
          <cell r="C498" t="str">
            <v>Collins</v>
          </cell>
          <cell r="D498" t="str">
            <v>Anna</v>
          </cell>
          <cell r="E498" t="str">
            <v>Con</v>
          </cell>
          <cell r="F498" t="str">
            <v>12-MAY-2003</v>
          </cell>
          <cell r="G498">
            <v>29487</v>
          </cell>
          <cell r="H498">
            <v>3.6557498224251641</v>
          </cell>
          <cell r="I498">
            <v>26.302325164890917</v>
          </cell>
          <cell r="J498">
            <v>37753</v>
          </cell>
          <cell r="K498" t="str">
            <v>AD Braintree Division</v>
          </cell>
          <cell r="L498" t="str">
            <v>A0030</v>
          </cell>
          <cell r="M498" t="str">
            <v>AD Constable - Witham Section</v>
          </cell>
        </row>
        <row r="499">
          <cell r="B499">
            <v>1470</v>
          </cell>
          <cell r="C499" t="str">
            <v>Collins</v>
          </cell>
          <cell r="D499" t="str">
            <v>Daniel</v>
          </cell>
          <cell r="E499" t="str">
            <v>Con</v>
          </cell>
          <cell r="F499" t="str">
            <v>19-APR-1992</v>
          </cell>
          <cell r="G499">
            <v>26647</v>
          </cell>
          <cell r="H499">
            <v>14.724242973110096</v>
          </cell>
          <cell r="I499">
            <v>34.083147082699135</v>
          </cell>
          <cell r="J499">
            <v>35471</v>
          </cell>
          <cell r="K499" t="str">
            <v>TD Mobile Support Division</v>
          </cell>
          <cell r="L499" t="str">
            <v>T0047</v>
          </cell>
          <cell r="M499" t="str">
            <v>TD PC - MSD South (Laindon)</v>
          </cell>
        </row>
        <row r="500">
          <cell r="B500">
            <v>2157</v>
          </cell>
          <cell r="C500" t="str">
            <v>Collins</v>
          </cell>
          <cell r="D500" t="str">
            <v>Sarah</v>
          </cell>
          <cell r="E500" t="str">
            <v>Con</v>
          </cell>
          <cell r="F500" t="str">
            <v>19-OCT-1992</v>
          </cell>
          <cell r="G500">
            <v>24340</v>
          </cell>
          <cell r="H500">
            <v>14.222873110096398</v>
          </cell>
          <cell r="I500">
            <v>40.403695027904618</v>
          </cell>
          <cell r="J500">
            <v>37060</v>
          </cell>
          <cell r="K500" t="str">
            <v>DD Tendring Division</v>
          </cell>
          <cell r="L500" t="str">
            <v>D0073</v>
          </cell>
          <cell r="M500" t="str">
            <v>DD Constable-CPT-Harwich</v>
          </cell>
        </row>
        <row r="501">
          <cell r="B501">
            <v>70523</v>
          </cell>
          <cell r="C501" t="str">
            <v>Collins</v>
          </cell>
          <cell r="D501" t="str">
            <v>Vivien</v>
          </cell>
          <cell r="E501" t="str">
            <v>Con</v>
          </cell>
          <cell r="F501" t="str">
            <v>21-NOV-2005</v>
          </cell>
          <cell r="G501">
            <v>24184</v>
          </cell>
          <cell r="H501">
            <v>1.1242429731100956</v>
          </cell>
          <cell r="I501">
            <v>40.831092288178588</v>
          </cell>
          <cell r="J501">
            <v>38677</v>
          </cell>
          <cell r="K501" t="str">
            <v>ED Colchester Division</v>
          </cell>
          <cell r="L501" t="str">
            <v>E0055</v>
          </cell>
          <cell r="M501" t="str">
            <v>ED Constable - Colchester Float</v>
          </cell>
        </row>
        <row r="502">
          <cell r="B502">
            <v>1217</v>
          </cell>
          <cell r="C502" t="str">
            <v>Collinson</v>
          </cell>
          <cell r="D502" t="str">
            <v>Terence</v>
          </cell>
          <cell r="E502" t="str">
            <v>Con</v>
          </cell>
          <cell r="F502" t="str">
            <v>18-AUG-1985</v>
          </cell>
          <cell r="G502">
            <v>24123</v>
          </cell>
          <cell r="H502">
            <v>21.398215575849822</v>
          </cell>
          <cell r="I502">
            <v>40.998215575849819</v>
          </cell>
          <cell r="J502">
            <v>32923</v>
          </cell>
          <cell r="K502" t="str">
            <v>TD Mobile Support Division</v>
          </cell>
          <cell r="L502" t="str">
            <v>T0114</v>
          </cell>
          <cell r="M502" t="str">
            <v>TD PC Dogs Colchester Dogs</v>
          </cell>
        </row>
        <row r="503">
          <cell r="B503">
            <v>70654</v>
          </cell>
          <cell r="C503" t="str">
            <v>Coman</v>
          </cell>
          <cell r="D503" t="str">
            <v>Ian</v>
          </cell>
          <cell r="E503" t="str">
            <v>Con</v>
          </cell>
          <cell r="F503" t="str">
            <v>09-JAN-2006</v>
          </cell>
          <cell r="G503">
            <v>30448</v>
          </cell>
          <cell r="H503">
            <v>0.98999639776762982</v>
          </cell>
          <cell r="I503">
            <v>23.66944845256215</v>
          </cell>
          <cell r="J503">
            <v>38726</v>
          </cell>
          <cell r="K503" t="str">
            <v>FD Thurrock Division</v>
          </cell>
          <cell r="L503" t="str">
            <v>F0008</v>
          </cell>
          <cell r="M503" t="str">
            <v>FD Thurrock Probationers</v>
          </cell>
        </row>
        <row r="504">
          <cell r="B504">
            <v>2171</v>
          </cell>
          <cell r="C504" t="str">
            <v>Commons</v>
          </cell>
          <cell r="D504" t="str">
            <v>John</v>
          </cell>
          <cell r="E504" t="str">
            <v>Con</v>
          </cell>
          <cell r="F504" t="str">
            <v>21-JUL-1986</v>
          </cell>
          <cell r="G504">
            <v>23644</v>
          </cell>
          <cell r="H504">
            <v>20.474927904616944</v>
          </cell>
          <cell r="I504">
            <v>42.31054434297311</v>
          </cell>
          <cell r="J504">
            <v>31614</v>
          </cell>
          <cell r="K504" t="str">
            <v>FD Thurrock Division</v>
          </cell>
          <cell r="L504" t="str">
            <v>F0099</v>
          </cell>
          <cell r="M504" t="str">
            <v>FD Constable - Prisoner Processing</v>
          </cell>
        </row>
        <row r="505">
          <cell r="B505">
            <v>70657</v>
          </cell>
          <cell r="C505" t="str">
            <v>Comper</v>
          </cell>
          <cell r="D505" t="str">
            <v>Colin</v>
          </cell>
          <cell r="E505" t="str">
            <v>Con</v>
          </cell>
          <cell r="F505" t="str">
            <v>09-JAN-2006</v>
          </cell>
          <cell r="G505">
            <v>30880</v>
          </cell>
          <cell r="H505">
            <v>0.98999639776762982</v>
          </cell>
          <cell r="I505">
            <v>22.485886808726534</v>
          </cell>
          <cell r="J505">
            <v>38726</v>
          </cell>
          <cell r="K505" t="str">
            <v>JD Rayleigh Division</v>
          </cell>
          <cell r="L505" t="str">
            <v>J0063</v>
          </cell>
          <cell r="M505" t="str">
            <v>JD PC - Patrol Castle Point</v>
          </cell>
        </row>
        <row r="506">
          <cell r="B506">
            <v>2630</v>
          </cell>
          <cell r="C506" t="str">
            <v>Connolly</v>
          </cell>
          <cell r="D506" t="str">
            <v>Aaron</v>
          </cell>
          <cell r="E506" t="str">
            <v>Con</v>
          </cell>
          <cell r="F506" t="str">
            <v>02-JUN-1997</v>
          </cell>
          <cell r="G506">
            <v>28214</v>
          </cell>
          <cell r="H506">
            <v>9.6009553018772191</v>
          </cell>
          <cell r="I506">
            <v>29.789996397767631</v>
          </cell>
          <cell r="J506">
            <v>35583</v>
          </cell>
          <cell r="K506" t="str">
            <v>CD Chelmsford Division</v>
          </cell>
          <cell r="L506" t="str">
            <v>C0086</v>
          </cell>
          <cell r="M506" t="str">
            <v>CD PC - Response Woodham Ferrers</v>
          </cell>
        </row>
        <row r="507">
          <cell r="B507">
            <v>669</v>
          </cell>
          <cell r="C507" t="str">
            <v>Connolly</v>
          </cell>
          <cell r="D507" t="str">
            <v>John</v>
          </cell>
          <cell r="E507" t="str">
            <v>Con</v>
          </cell>
          <cell r="F507" t="str">
            <v>06-JUL-1992</v>
          </cell>
          <cell r="G507">
            <v>19979</v>
          </cell>
          <cell r="H507">
            <v>14.510544342973109</v>
          </cell>
          <cell r="I507">
            <v>52.351640233384067</v>
          </cell>
          <cell r="J507">
            <v>33791</v>
          </cell>
          <cell r="K507" t="str">
            <v>VD Personnel &amp; Training Dept</v>
          </cell>
          <cell r="L507" t="str">
            <v>V0020</v>
          </cell>
          <cell r="M507" t="str">
            <v>VD Constable - Training</v>
          </cell>
        </row>
        <row r="508">
          <cell r="B508">
            <v>390</v>
          </cell>
          <cell r="C508" t="str">
            <v>Conquest</v>
          </cell>
          <cell r="D508" t="str">
            <v>Simon</v>
          </cell>
          <cell r="E508" t="str">
            <v>Con</v>
          </cell>
          <cell r="F508" t="str">
            <v>03-MAY-1990</v>
          </cell>
          <cell r="G508">
            <v>23877</v>
          </cell>
          <cell r="H508">
            <v>16.688626534753933</v>
          </cell>
          <cell r="I508">
            <v>41.67218817858955</v>
          </cell>
          <cell r="J508">
            <v>33609</v>
          </cell>
          <cell r="K508" t="str">
            <v>TD Mobile Support Division</v>
          </cell>
          <cell r="L508" t="str">
            <v>T0112</v>
          </cell>
          <cell r="M508" t="str">
            <v>TD PC Dogs Laindon MSD</v>
          </cell>
        </row>
        <row r="509">
          <cell r="B509">
            <v>3333</v>
          </cell>
          <cell r="C509" t="str">
            <v>Cook</v>
          </cell>
          <cell r="D509" t="str">
            <v>Amanda</v>
          </cell>
          <cell r="E509" t="str">
            <v>Con</v>
          </cell>
          <cell r="F509" t="str">
            <v>14-JAN-1991</v>
          </cell>
          <cell r="G509">
            <v>25842</v>
          </cell>
          <cell r="H509">
            <v>15.987256671740232</v>
          </cell>
          <cell r="I509">
            <v>36.288626534753931</v>
          </cell>
          <cell r="J509">
            <v>33252</v>
          </cell>
          <cell r="K509" t="str">
            <v>ED Colchester Division</v>
          </cell>
          <cell r="L509" t="str">
            <v>E0056</v>
          </cell>
          <cell r="M509" t="str">
            <v>ED Constable - Southern CPT ED</v>
          </cell>
        </row>
        <row r="510">
          <cell r="B510">
            <v>1474</v>
          </cell>
          <cell r="C510" t="str">
            <v>Cook</v>
          </cell>
          <cell r="D510" t="str">
            <v>Andrew</v>
          </cell>
          <cell r="E510" t="str">
            <v>Con</v>
          </cell>
          <cell r="F510" t="str">
            <v>26-AUG-2003</v>
          </cell>
          <cell r="G510">
            <v>21211</v>
          </cell>
          <cell r="H510">
            <v>3.3653388635210546</v>
          </cell>
          <cell r="I510">
            <v>48.976297767630641</v>
          </cell>
          <cell r="J510">
            <v>37859</v>
          </cell>
          <cell r="K510" t="str">
            <v>GD Harlow Division</v>
          </cell>
          <cell r="L510" t="str">
            <v>G0112</v>
          </cell>
          <cell r="M510" t="str">
            <v>GD Constable-Response Loughton</v>
          </cell>
        </row>
        <row r="511">
          <cell r="B511">
            <v>130</v>
          </cell>
          <cell r="C511" t="str">
            <v>Cook</v>
          </cell>
          <cell r="D511" t="str">
            <v>Philip</v>
          </cell>
          <cell r="E511" t="str">
            <v>Con</v>
          </cell>
          <cell r="F511" t="str">
            <v>28-AUG-2001</v>
          </cell>
          <cell r="G511">
            <v>28697</v>
          </cell>
          <cell r="H511">
            <v>5.3598594114662603</v>
          </cell>
          <cell r="I511">
            <v>28.466708726534755</v>
          </cell>
          <cell r="J511">
            <v>37131</v>
          </cell>
          <cell r="K511" t="str">
            <v>TD Mobile Support Division</v>
          </cell>
          <cell r="L511" t="str">
            <v>T0055</v>
          </cell>
          <cell r="M511" t="str">
            <v>TD PC - MSD South (Rayleigh)</v>
          </cell>
        </row>
        <row r="512">
          <cell r="B512">
            <v>70636</v>
          </cell>
          <cell r="C512" t="str">
            <v>Cooper</v>
          </cell>
          <cell r="D512" t="str">
            <v>Lisa</v>
          </cell>
          <cell r="E512" t="str">
            <v>Con</v>
          </cell>
          <cell r="F512" t="str">
            <v>09-JAN-2006</v>
          </cell>
          <cell r="G512">
            <v>30842</v>
          </cell>
          <cell r="H512">
            <v>0.98999639776762982</v>
          </cell>
          <cell r="I512">
            <v>22.589996397767631</v>
          </cell>
          <cell r="J512">
            <v>38726</v>
          </cell>
          <cell r="K512" t="str">
            <v>GD Harlow Division</v>
          </cell>
          <cell r="L512" t="str">
            <v>G0015</v>
          </cell>
          <cell r="M512" t="str">
            <v>GD Constable-Probationers-Harlow</v>
          </cell>
        </row>
        <row r="513">
          <cell r="B513">
            <v>3237</v>
          </cell>
          <cell r="C513" t="str">
            <v>Coote</v>
          </cell>
          <cell r="D513" t="str">
            <v>Nicola</v>
          </cell>
          <cell r="E513" t="str">
            <v>Con</v>
          </cell>
          <cell r="F513" t="str">
            <v>19-DEC-1984</v>
          </cell>
          <cell r="G513">
            <v>23012</v>
          </cell>
          <cell r="H513">
            <v>22.06122927447996</v>
          </cell>
          <cell r="I513">
            <v>44.042051192288177</v>
          </cell>
          <cell r="J513">
            <v>31035</v>
          </cell>
          <cell r="K513" t="str">
            <v>ED Colchester Division</v>
          </cell>
          <cell r="L513" t="str">
            <v>E0059</v>
          </cell>
          <cell r="M513" t="str">
            <v>ED PC - Northern CPT ED</v>
          </cell>
        </row>
        <row r="514">
          <cell r="B514">
            <v>190</v>
          </cell>
          <cell r="C514" t="str">
            <v>Cootes</v>
          </cell>
          <cell r="D514" t="str">
            <v>Gary</v>
          </cell>
          <cell r="E514" t="str">
            <v>Con</v>
          </cell>
          <cell r="F514" t="str">
            <v>17-AUG-1978</v>
          </cell>
          <cell r="G514">
            <v>21336</v>
          </cell>
          <cell r="H514">
            <v>28.406434753932015</v>
          </cell>
          <cell r="I514">
            <v>48.633832014205986</v>
          </cell>
          <cell r="J514">
            <v>31348</v>
          </cell>
          <cell r="K514" t="str">
            <v>TD Mobile Support Division</v>
          </cell>
          <cell r="L514" t="str">
            <v>T0078</v>
          </cell>
          <cell r="M514" t="str">
            <v>TD Constable FSU MSD</v>
          </cell>
        </row>
        <row r="515">
          <cell r="B515">
            <v>3274</v>
          </cell>
          <cell r="C515" t="str">
            <v>Copeland</v>
          </cell>
          <cell r="D515" t="str">
            <v>Penny</v>
          </cell>
          <cell r="E515" t="str">
            <v>Con</v>
          </cell>
          <cell r="F515" t="str">
            <v>10-MAY-2004</v>
          </cell>
          <cell r="G515">
            <v>31103</v>
          </cell>
          <cell r="H515">
            <v>2.6584895484525615</v>
          </cell>
          <cell r="I515">
            <v>21.874927904616946</v>
          </cell>
          <cell r="J515">
            <v>38117</v>
          </cell>
          <cell r="K515" t="str">
            <v>HD Southend Division</v>
          </cell>
          <cell r="L515" t="str">
            <v>H0093</v>
          </cell>
          <cell r="M515" t="str">
            <v>HD Pc Response-Western Sector HL</v>
          </cell>
        </row>
        <row r="516">
          <cell r="B516">
            <v>2310</v>
          </cell>
          <cell r="C516" t="str">
            <v>Copland</v>
          </cell>
          <cell r="D516" t="str">
            <v>Paul</v>
          </cell>
          <cell r="E516" t="str">
            <v>Con</v>
          </cell>
          <cell r="F516" t="str">
            <v>27-OCT-1986</v>
          </cell>
          <cell r="G516">
            <v>22753</v>
          </cell>
          <cell r="H516">
            <v>20.206434753932012</v>
          </cell>
          <cell r="I516">
            <v>44.751640233384066</v>
          </cell>
          <cell r="J516">
            <v>31712</v>
          </cell>
          <cell r="K516" t="str">
            <v>JD Rayleigh Division</v>
          </cell>
          <cell r="L516" t="str">
            <v>J0018</v>
          </cell>
          <cell r="M516" t="str">
            <v>JD Constable - Schools, Rayleigh</v>
          </cell>
        </row>
        <row r="517">
          <cell r="B517">
            <v>1928</v>
          </cell>
          <cell r="C517" t="str">
            <v>Copley</v>
          </cell>
          <cell r="D517" t="str">
            <v>Andrew</v>
          </cell>
          <cell r="E517" t="str">
            <v>Con</v>
          </cell>
          <cell r="F517" t="str">
            <v>31-JAN-1992</v>
          </cell>
          <cell r="G517">
            <v>25969</v>
          </cell>
          <cell r="H517">
            <v>14.940681329274479</v>
          </cell>
          <cell r="I517">
            <v>35.940681329274476</v>
          </cell>
          <cell r="J517">
            <v>36801</v>
          </cell>
          <cell r="K517" t="str">
            <v>TD Mobile Support Division</v>
          </cell>
          <cell r="L517" t="str">
            <v>T0078</v>
          </cell>
          <cell r="M517" t="str">
            <v>TD Constable FSU MSD</v>
          </cell>
        </row>
        <row r="518">
          <cell r="B518">
            <v>193</v>
          </cell>
          <cell r="C518" t="str">
            <v>Copley</v>
          </cell>
          <cell r="D518" t="str">
            <v>Dale</v>
          </cell>
          <cell r="E518" t="str">
            <v>Con</v>
          </cell>
          <cell r="F518" t="str">
            <v>13-MAY-2002</v>
          </cell>
          <cell r="G518">
            <v>28205</v>
          </cell>
          <cell r="H518">
            <v>4.6530100963977672</v>
          </cell>
          <cell r="I518">
            <v>29.814653932014206</v>
          </cell>
          <cell r="J518">
            <v>37389</v>
          </cell>
          <cell r="K518" t="str">
            <v>BD Basildon Division</v>
          </cell>
          <cell r="L518" t="str">
            <v>B0087</v>
          </cell>
          <cell r="M518" t="str">
            <v>BD Constable Patrol - Pitsea</v>
          </cell>
        </row>
        <row r="519">
          <cell r="B519">
            <v>2718</v>
          </cell>
          <cell r="C519" t="str">
            <v>Coppin</v>
          </cell>
          <cell r="D519" t="str">
            <v>Thomas</v>
          </cell>
          <cell r="E519" t="str">
            <v>Con</v>
          </cell>
          <cell r="F519" t="str">
            <v>21-FEB-1993</v>
          </cell>
          <cell r="G519">
            <v>25103</v>
          </cell>
          <cell r="H519">
            <v>13.880407356671739</v>
          </cell>
          <cell r="I519">
            <v>38.31328406900051</v>
          </cell>
          <cell r="J519">
            <v>36920</v>
          </cell>
          <cell r="K519" t="str">
            <v>DD Tendring Division</v>
          </cell>
          <cell r="L519" t="str">
            <v>D0052</v>
          </cell>
          <cell r="M519" t="str">
            <v>DD Constable-CPT-Clacton</v>
          </cell>
        </row>
        <row r="520">
          <cell r="B520">
            <v>2783</v>
          </cell>
          <cell r="C520" t="str">
            <v>Copsey</v>
          </cell>
          <cell r="D520" t="str">
            <v>Christian</v>
          </cell>
          <cell r="E520" t="str">
            <v>Con</v>
          </cell>
          <cell r="F520" t="str">
            <v>02-DEC-2002</v>
          </cell>
          <cell r="G520">
            <v>26110</v>
          </cell>
          <cell r="H520">
            <v>4.0968457128361226</v>
          </cell>
          <cell r="I520">
            <v>35.554379959411463</v>
          </cell>
          <cell r="J520">
            <v>38082</v>
          </cell>
          <cell r="K520" t="str">
            <v>GD Harlow Division</v>
          </cell>
          <cell r="L520" t="str">
            <v>G0140</v>
          </cell>
          <cell r="M520" t="str">
            <v>GD Constable-Response-Harlow</v>
          </cell>
        </row>
        <row r="521">
          <cell r="B521">
            <v>1667</v>
          </cell>
          <cell r="C521" t="str">
            <v>Corbett</v>
          </cell>
          <cell r="D521" t="str">
            <v>Kenneth</v>
          </cell>
          <cell r="E521" t="str">
            <v>Con</v>
          </cell>
          <cell r="F521" t="str">
            <v>12-APR-1976</v>
          </cell>
          <cell r="G521">
            <v>21099</v>
          </cell>
          <cell r="H521">
            <v>30.754379959411466</v>
          </cell>
          <cell r="I521">
            <v>49.283147082699138</v>
          </cell>
          <cell r="J521">
            <v>27862</v>
          </cell>
          <cell r="K521" t="str">
            <v>HD Southend Division</v>
          </cell>
          <cell r="L521" t="str">
            <v>H0046</v>
          </cell>
          <cell r="M521" t="str">
            <v>HD DCMR - Constable</v>
          </cell>
        </row>
        <row r="522">
          <cell r="B522">
            <v>70763</v>
          </cell>
          <cell r="C522" t="str">
            <v>Cordery</v>
          </cell>
          <cell r="D522" t="str">
            <v>Rebecca</v>
          </cell>
          <cell r="E522" t="str">
            <v>Con</v>
          </cell>
          <cell r="F522" t="str">
            <v>20-FEB-2006</v>
          </cell>
          <cell r="G522">
            <v>31863</v>
          </cell>
          <cell r="H522">
            <v>0.87492790461694492</v>
          </cell>
          <cell r="I522">
            <v>19.792736123795027</v>
          </cell>
          <cell r="J522">
            <v>38768</v>
          </cell>
          <cell r="K522" t="str">
            <v>HD Southend Division</v>
          </cell>
          <cell r="L522" t="str">
            <v>H0079</v>
          </cell>
          <cell r="M522" t="str">
            <v>HD Pc Response -Central Sector HD</v>
          </cell>
        </row>
        <row r="523">
          <cell r="B523">
            <v>3659</v>
          </cell>
          <cell r="C523" t="str">
            <v>Cordwell</v>
          </cell>
          <cell r="D523" t="str">
            <v>Daniel</v>
          </cell>
          <cell r="E523" t="str">
            <v>Con</v>
          </cell>
          <cell r="F523" t="str">
            <v>25-APR-2005</v>
          </cell>
          <cell r="G523">
            <v>30056</v>
          </cell>
          <cell r="H523">
            <v>1.6995854388635203</v>
          </cell>
          <cell r="I523">
            <v>24.743421055301877</v>
          </cell>
          <cell r="J523">
            <v>38467</v>
          </cell>
          <cell r="K523" t="str">
            <v>FD Thurrock Division</v>
          </cell>
          <cell r="L523" t="str">
            <v>F0075</v>
          </cell>
          <cell r="M523" t="str">
            <v>FD Constable - Grays CPT</v>
          </cell>
        </row>
        <row r="524">
          <cell r="B524">
            <v>2260</v>
          </cell>
          <cell r="C524" t="str">
            <v>Corker</v>
          </cell>
          <cell r="D524" t="str">
            <v>Simon</v>
          </cell>
          <cell r="E524" t="str">
            <v>Con</v>
          </cell>
          <cell r="F524" t="str">
            <v>05-JUL-1976</v>
          </cell>
          <cell r="G524">
            <v>22957</v>
          </cell>
          <cell r="H524">
            <v>30.524242973110095</v>
          </cell>
          <cell r="I524">
            <v>44.192736123795029</v>
          </cell>
          <cell r="J524">
            <v>31411</v>
          </cell>
          <cell r="K524" t="str">
            <v>CD Chelmsford Division</v>
          </cell>
          <cell r="L524" t="str">
            <v>C0086</v>
          </cell>
          <cell r="M524" t="str">
            <v>CD PC - Response Woodham Ferrers</v>
          </cell>
        </row>
        <row r="525">
          <cell r="B525">
            <v>5</v>
          </cell>
          <cell r="C525" t="str">
            <v>Corlett</v>
          </cell>
          <cell r="D525" t="str">
            <v>Christopher</v>
          </cell>
          <cell r="E525" t="str">
            <v>Con</v>
          </cell>
          <cell r="F525" t="str">
            <v>17-JUN-2002</v>
          </cell>
          <cell r="G525">
            <v>26337</v>
          </cell>
          <cell r="H525">
            <v>4.5571196854388623</v>
          </cell>
          <cell r="I525">
            <v>34.93246215119229</v>
          </cell>
          <cell r="J525">
            <v>37424</v>
          </cell>
          <cell r="K525" t="str">
            <v>GD Harlow Division</v>
          </cell>
          <cell r="L525" t="str">
            <v>G0140</v>
          </cell>
          <cell r="M525" t="str">
            <v>GD Constable-Response-Harlow</v>
          </cell>
        </row>
        <row r="526">
          <cell r="B526">
            <v>1430</v>
          </cell>
          <cell r="C526" t="str">
            <v>Cormack</v>
          </cell>
          <cell r="D526" t="str">
            <v>Simon</v>
          </cell>
          <cell r="E526" t="str">
            <v>Con</v>
          </cell>
          <cell r="F526" t="str">
            <v>14-JAN-2003</v>
          </cell>
          <cell r="G526">
            <v>26028</v>
          </cell>
          <cell r="H526">
            <v>3.9790374936580406</v>
          </cell>
          <cell r="I526">
            <v>35.779037493658038</v>
          </cell>
          <cell r="J526">
            <v>37788</v>
          </cell>
          <cell r="K526" t="str">
            <v>DD Tendring Division</v>
          </cell>
          <cell r="L526" t="str">
            <v>D0070</v>
          </cell>
          <cell r="M526" t="str">
            <v>DD Constable-Response-Harwich</v>
          </cell>
        </row>
        <row r="527">
          <cell r="B527">
            <v>2906</v>
          </cell>
          <cell r="C527" t="str">
            <v>Cornell</v>
          </cell>
          <cell r="D527" t="str">
            <v>Matthew</v>
          </cell>
          <cell r="E527" t="str">
            <v>Con</v>
          </cell>
          <cell r="F527" t="str">
            <v>04-NOV-2002</v>
          </cell>
          <cell r="G527">
            <v>27698</v>
          </cell>
          <cell r="H527">
            <v>4.1735580416032461</v>
          </cell>
          <cell r="I527">
            <v>31.203695027904615</v>
          </cell>
          <cell r="J527">
            <v>37564</v>
          </cell>
          <cell r="K527" t="str">
            <v>AD Braintree Division</v>
          </cell>
          <cell r="L527" t="str">
            <v>A0059</v>
          </cell>
          <cell r="M527" t="str">
            <v>AD Constable - Halstead Rural Resp</v>
          </cell>
        </row>
        <row r="528">
          <cell r="B528">
            <v>532</v>
          </cell>
          <cell r="C528" t="str">
            <v>Cornish</v>
          </cell>
          <cell r="D528" t="str">
            <v>Graham</v>
          </cell>
          <cell r="E528" t="str">
            <v>Con</v>
          </cell>
          <cell r="F528" t="str">
            <v>02-JAN-1979</v>
          </cell>
          <cell r="G528">
            <v>20647</v>
          </cell>
          <cell r="H528">
            <v>28.028352562151191</v>
          </cell>
          <cell r="I528">
            <v>50.521503247082698</v>
          </cell>
          <cell r="J528">
            <v>28857</v>
          </cell>
          <cell r="K528" t="str">
            <v>AD Braintree Division</v>
          </cell>
          <cell r="L528" t="str">
            <v>A0008</v>
          </cell>
          <cell r="M528" t="str">
            <v>AD Constable - Resource Mgt Centre</v>
          </cell>
        </row>
        <row r="529">
          <cell r="B529">
            <v>3323</v>
          </cell>
          <cell r="C529" t="str">
            <v>Cornish</v>
          </cell>
          <cell r="D529" t="str">
            <v>Nicola</v>
          </cell>
          <cell r="E529" t="str">
            <v>Con</v>
          </cell>
          <cell r="F529" t="str">
            <v>10-DEC-1990</v>
          </cell>
          <cell r="G529">
            <v>25523</v>
          </cell>
          <cell r="H529">
            <v>16.083147082699135</v>
          </cell>
          <cell r="I529">
            <v>37.162599137493658</v>
          </cell>
          <cell r="J529">
            <v>33217</v>
          </cell>
          <cell r="K529" t="str">
            <v>HD Southend Division</v>
          </cell>
          <cell r="L529" t="str">
            <v>H0103</v>
          </cell>
          <cell r="M529" t="str">
            <v>HD Pc CPT Eastern Sector HS</v>
          </cell>
        </row>
        <row r="530">
          <cell r="B530">
            <v>2241</v>
          </cell>
          <cell r="C530" t="str">
            <v>Cornish</v>
          </cell>
          <cell r="D530" t="str">
            <v>Paul</v>
          </cell>
          <cell r="E530" t="str">
            <v>Con</v>
          </cell>
          <cell r="F530" t="str">
            <v>09-SEP-1985</v>
          </cell>
          <cell r="G530">
            <v>23952</v>
          </cell>
          <cell r="H530">
            <v>21.337941603247081</v>
          </cell>
          <cell r="I530">
            <v>41.466708726534755</v>
          </cell>
          <cell r="J530">
            <v>31299</v>
          </cell>
          <cell r="K530" t="str">
            <v>TD Mobile Support Division</v>
          </cell>
          <cell r="L530" t="str">
            <v>T0047</v>
          </cell>
          <cell r="M530" t="str">
            <v>TD PC - MSD South (Laindon)</v>
          </cell>
        </row>
        <row r="531">
          <cell r="B531">
            <v>451</v>
          </cell>
          <cell r="C531" t="str">
            <v>Cornwell</v>
          </cell>
          <cell r="D531" t="str">
            <v>Aaron</v>
          </cell>
          <cell r="E531" t="str">
            <v>Con</v>
          </cell>
          <cell r="F531" t="str">
            <v>06-NOV-2000</v>
          </cell>
          <cell r="G531">
            <v>26489</v>
          </cell>
          <cell r="H531">
            <v>6.1680785895484513</v>
          </cell>
          <cell r="I531">
            <v>34.516023795027905</v>
          </cell>
          <cell r="J531">
            <v>36836</v>
          </cell>
          <cell r="K531" t="str">
            <v>ED Colchester Division</v>
          </cell>
          <cell r="L531" t="str">
            <v>E0056</v>
          </cell>
          <cell r="M531" t="str">
            <v>ED Constable - Southern CPT ED</v>
          </cell>
        </row>
        <row r="532">
          <cell r="B532">
            <v>2612</v>
          </cell>
          <cell r="C532" t="str">
            <v>Corr</v>
          </cell>
          <cell r="D532" t="str">
            <v>Daniel</v>
          </cell>
          <cell r="E532" t="str">
            <v>Con</v>
          </cell>
          <cell r="F532" t="str">
            <v>07-APR-2003</v>
          </cell>
          <cell r="G532">
            <v>30142</v>
          </cell>
          <cell r="H532">
            <v>3.7516402333840682</v>
          </cell>
          <cell r="I532">
            <v>24.507804616945712</v>
          </cell>
          <cell r="J532">
            <v>37718</v>
          </cell>
          <cell r="K532" t="str">
            <v>GD Harlow Division</v>
          </cell>
          <cell r="L532" t="str">
            <v>G0140</v>
          </cell>
          <cell r="M532" t="str">
            <v>GD Constable-Response-Harlow</v>
          </cell>
        </row>
        <row r="533">
          <cell r="B533">
            <v>3676</v>
          </cell>
          <cell r="C533" t="str">
            <v>Corrigan</v>
          </cell>
          <cell r="D533" t="str">
            <v>Jason</v>
          </cell>
          <cell r="E533" t="str">
            <v>Con</v>
          </cell>
          <cell r="F533" t="str">
            <v>25-APR-2005</v>
          </cell>
          <cell r="G533">
            <v>25565</v>
          </cell>
          <cell r="H533">
            <v>1.6995854388635203</v>
          </cell>
          <cell r="I533">
            <v>37.04753064434297</v>
          </cell>
          <cell r="J533">
            <v>38467</v>
          </cell>
          <cell r="K533" t="str">
            <v>AD Braintree Division</v>
          </cell>
          <cell r="L533" t="str">
            <v>A0029</v>
          </cell>
          <cell r="M533" t="str">
            <v>AD Constable - Braintree Section</v>
          </cell>
        </row>
        <row r="534">
          <cell r="B534">
            <v>2913</v>
          </cell>
          <cell r="C534" t="str">
            <v>Corrigan</v>
          </cell>
          <cell r="D534" t="str">
            <v>Sarah</v>
          </cell>
          <cell r="E534" t="str">
            <v>Con</v>
          </cell>
          <cell r="F534" t="str">
            <v>30-SEP-2002</v>
          </cell>
          <cell r="G534">
            <v>28888</v>
          </cell>
          <cell r="H534">
            <v>4.2694484525621501</v>
          </cell>
          <cell r="I534">
            <v>27.943421055301876</v>
          </cell>
          <cell r="J534">
            <v>37529</v>
          </cell>
          <cell r="K534" t="str">
            <v>CD Chelmsford Division</v>
          </cell>
          <cell r="L534" t="str">
            <v>C0057</v>
          </cell>
          <cell r="M534" t="str">
            <v>CD PC - CD CPT - Moulsham</v>
          </cell>
        </row>
        <row r="535">
          <cell r="B535">
            <v>2219</v>
          </cell>
          <cell r="C535" t="str">
            <v>Corthine</v>
          </cell>
          <cell r="D535" t="str">
            <v>Laura</v>
          </cell>
          <cell r="E535" t="str">
            <v>Con</v>
          </cell>
          <cell r="F535" t="str">
            <v>16-JUN-2003</v>
          </cell>
          <cell r="G535">
            <v>29240</v>
          </cell>
          <cell r="H535">
            <v>3.5598594114662601</v>
          </cell>
          <cell r="I535">
            <v>26.979037493658041</v>
          </cell>
          <cell r="J535">
            <v>37788</v>
          </cell>
          <cell r="K535" t="str">
            <v>BD Basildon Division</v>
          </cell>
          <cell r="L535" t="str">
            <v>B0080</v>
          </cell>
          <cell r="M535" t="str">
            <v>BD Constable Patrol - Laindon</v>
          </cell>
        </row>
        <row r="536">
          <cell r="B536">
            <v>2889</v>
          </cell>
          <cell r="C536" t="str">
            <v>Costelloe</v>
          </cell>
          <cell r="D536" t="str">
            <v>Donna</v>
          </cell>
          <cell r="E536" t="str">
            <v>Con</v>
          </cell>
          <cell r="F536" t="str">
            <v>04-FEB-2002</v>
          </cell>
          <cell r="G536">
            <v>30296</v>
          </cell>
          <cell r="H536">
            <v>4.9215032470826987</v>
          </cell>
          <cell r="I536">
            <v>24.085886808726535</v>
          </cell>
          <cell r="J536">
            <v>37495</v>
          </cell>
          <cell r="K536" t="str">
            <v>GD Harlow Division</v>
          </cell>
          <cell r="L536" t="str">
            <v>G0107</v>
          </cell>
          <cell r="M536" t="str">
            <v>GD Constable-Response Waltham Abbey</v>
          </cell>
        </row>
        <row r="537">
          <cell r="B537">
            <v>1995</v>
          </cell>
          <cell r="C537" t="str">
            <v>Coston</v>
          </cell>
          <cell r="D537" t="str">
            <v>Nicholas</v>
          </cell>
          <cell r="E537" t="str">
            <v>Con</v>
          </cell>
          <cell r="F537" t="str">
            <v>01-DEC-1997</v>
          </cell>
          <cell r="G537">
            <v>25434</v>
          </cell>
          <cell r="H537">
            <v>9.1023251648909174</v>
          </cell>
          <cell r="I537">
            <v>37.406434753932011</v>
          </cell>
          <cell r="J537">
            <v>35765</v>
          </cell>
          <cell r="K537" t="str">
            <v>KD Stansted Division</v>
          </cell>
          <cell r="L537" t="str">
            <v>K0022</v>
          </cell>
          <cell r="M537" t="str">
            <v>KD Constable - Patrol</v>
          </cell>
        </row>
        <row r="538">
          <cell r="B538">
            <v>780</v>
          </cell>
          <cell r="C538" t="str">
            <v>Cotter</v>
          </cell>
          <cell r="D538" t="str">
            <v>Alison</v>
          </cell>
          <cell r="E538" t="str">
            <v>Con</v>
          </cell>
          <cell r="F538" t="str">
            <v>26-DEC-1991</v>
          </cell>
          <cell r="G538">
            <v>22898</v>
          </cell>
          <cell r="H538">
            <v>15.039311466260781</v>
          </cell>
          <cell r="I538">
            <v>44.354379959411467</v>
          </cell>
          <cell r="J538">
            <v>35688</v>
          </cell>
          <cell r="K538" t="str">
            <v>CD Chelmsford Division</v>
          </cell>
          <cell r="L538" t="str">
            <v>C0054</v>
          </cell>
          <cell r="M538" t="str">
            <v>CD PC - Response -CD</v>
          </cell>
        </row>
        <row r="539">
          <cell r="B539">
            <v>3492</v>
          </cell>
          <cell r="C539" t="str">
            <v>Cottham</v>
          </cell>
          <cell r="D539" t="str">
            <v>Andrew</v>
          </cell>
          <cell r="E539" t="str">
            <v>Con</v>
          </cell>
          <cell r="F539" t="str">
            <v>31-JAN-2005</v>
          </cell>
          <cell r="G539">
            <v>28305</v>
          </cell>
          <cell r="H539">
            <v>1.9297224251648901</v>
          </cell>
          <cell r="I539">
            <v>29.540681329274481</v>
          </cell>
          <cell r="J539">
            <v>38383</v>
          </cell>
          <cell r="K539" t="str">
            <v>ED Colchester Division</v>
          </cell>
          <cell r="L539" t="str">
            <v>E0071</v>
          </cell>
          <cell r="M539" t="str">
            <v>ED Constable-Colch Response C</v>
          </cell>
        </row>
        <row r="540">
          <cell r="B540">
            <v>2721</v>
          </cell>
          <cell r="C540" t="str">
            <v>Couchman</v>
          </cell>
          <cell r="D540" t="str">
            <v>Robert</v>
          </cell>
          <cell r="E540" t="str">
            <v>Con</v>
          </cell>
          <cell r="F540" t="str">
            <v>08-APR-2002</v>
          </cell>
          <cell r="G540">
            <v>28652</v>
          </cell>
          <cell r="H540">
            <v>4.7489005073566712</v>
          </cell>
          <cell r="I540">
            <v>28.589996397767631</v>
          </cell>
          <cell r="J540">
            <v>37354</v>
          </cell>
          <cell r="K540" t="str">
            <v>BD Basildon Division</v>
          </cell>
          <cell r="L540" t="str">
            <v>B0065</v>
          </cell>
          <cell r="M540" t="str">
            <v>BD Constable Central</v>
          </cell>
        </row>
        <row r="541">
          <cell r="B541">
            <v>3498</v>
          </cell>
          <cell r="C541" t="str">
            <v>Course</v>
          </cell>
          <cell r="D541" t="str">
            <v>Neil</v>
          </cell>
          <cell r="E541" t="str">
            <v>Con</v>
          </cell>
          <cell r="F541" t="str">
            <v>24-MAR-1991</v>
          </cell>
          <cell r="G541">
            <v>23764</v>
          </cell>
          <cell r="H541">
            <v>15.798215575849822</v>
          </cell>
          <cell r="I541">
            <v>41.981777219685441</v>
          </cell>
          <cell r="J541">
            <v>38362</v>
          </cell>
          <cell r="K541" t="str">
            <v>KD Stansted Division</v>
          </cell>
          <cell r="L541" t="str">
            <v>K0022</v>
          </cell>
          <cell r="M541" t="str">
            <v>KD Constable - Patrol</v>
          </cell>
        </row>
        <row r="542">
          <cell r="B542">
            <v>3408</v>
          </cell>
          <cell r="C542" t="str">
            <v>Cowland</v>
          </cell>
          <cell r="D542" t="str">
            <v>Roger</v>
          </cell>
          <cell r="E542" t="str">
            <v>Con</v>
          </cell>
          <cell r="F542" t="str">
            <v>25-OCT-2004</v>
          </cell>
          <cell r="G542">
            <v>23880</v>
          </cell>
          <cell r="H542">
            <v>2.1982155758498214</v>
          </cell>
          <cell r="I542">
            <v>41.663969000507358</v>
          </cell>
          <cell r="J542">
            <v>38285</v>
          </cell>
          <cell r="K542" t="str">
            <v>HD Southend Division</v>
          </cell>
          <cell r="L542" t="str">
            <v>H0093</v>
          </cell>
          <cell r="M542" t="str">
            <v>HD Pc Response-Western Sector HL</v>
          </cell>
        </row>
        <row r="543">
          <cell r="B543">
            <v>1972</v>
          </cell>
          <cell r="C543" t="str">
            <v>Cox</v>
          </cell>
          <cell r="D543" t="str">
            <v>Bradley</v>
          </cell>
          <cell r="E543" t="str">
            <v>Con</v>
          </cell>
          <cell r="F543" t="str">
            <v>21-JUN-1982</v>
          </cell>
          <cell r="G543">
            <v>22474</v>
          </cell>
          <cell r="H543">
            <v>24.55985941146626</v>
          </cell>
          <cell r="I543">
            <v>45.516023795027905</v>
          </cell>
          <cell r="J543">
            <v>30123</v>
          </cell>
          <cell r="K543" t="str">
            <v>FD Thurrock Division</v>
          </cell>
          <cell r="L543" t="str">
            <v>F0072</v>
          </cell>
          <cell r="M543" t="str">
            <v>FD Constable - Tilbury/Corringham</v>
          </cell>
        </row>
        <row r="544">
          <cell r="B544">
            <v>70692</v>
          </cell>
          <cell r="C544" t="str">
            <v>Cox</v>
          </cell>
          <cell r="D544" t="str">
            <v>Colin</v>
          </cell>
          <cell r="E544" t="str">
            <v>Con</v>
          </cell>
          <cell r="F544" t="str">
            <v>28-JAN-2002</v>
          </cell>
          <cell r="G544">
            <v>26940</v>
          </cell>
          <cell r="H544">
            <v>4.9406813292744793</v>
          </cell>
          <cell r="I544">
            <v>33.280407356671738</v>
          </cell>
          <cell r="J544">
            <v>38740</v>
          </cell>
          <cell r="K544" t="str">
            <v>AD Braintree Division</v>
          </cell>
          <cell r="L544" t="str">
            <v>A0029</v>
          </cell>
          <cell r="M544" t="str">
            <v>AD Constable - Braintree Section</v>
          </cell>
        </row>
        <row r="545">
          <cell r="B545">
            <v>2724</v>
          </cell>
          <cell r="C545" t="str">
            <v>Cox</v>
          </cell>
          <cell r="D545" t="str">
            <v>Lisa</v>
          </cell>
          <cell r="E545" t="str">
            <v>Con</v>
          </cell>
          <cell r="F545" t="str">
            <v>05-MAR-2001</v>
          </cell>
          <cell r="G545">
            <v>26443</v>
          </cell>
          <cell r="H545">
            <v>5.8420511922881779</v>
          </cell>
          <cell r="I545">
            <v>34.642051192288179</v>
          </cell>
          <cell r="J545">
            <v>36955</v>
          </cell>
          <cell r="K545" t="str">
            <v>AD Braintree Division</v>
          </cell>
          <cell r="L545" t="str">
            <v>A0027</v>
          </cell>
          <cell r="M545" t="str">
            <v>AD Constable - Saffron Walden CPT</v>
          </cell>
        </row>
        <row r="546">
          <cell r="B546">
            <v>922</v>
          </cell>
          <cell r="C546" t="str">
            <v>Cox</v>
          </cell>
          <cell r="D546" t="str">
            <v>Simon</v>
          </cell>
          <cell r="E546" t="str">
            <v>Con</v>
          </cell>
          <cell r="F546" t="str">
            <v>28-AUG-2001</v>
          </cell>
          <cell r="G546">
            <v>29980</v>
          </cell>
          <cell r="H546">
            <v>5.3598594114662603</v>
          </cell>
          <cell r="I546">
            <v>24.951640233384069</v>
          </cell>
          <cell r="J546">
            <v>37131</v>
          </cell>
          <cell r="K546" t="str">
            <v>JD Rayleigh Division</v>
          </cell>
          <cell r="L546" t="str">
            <v>J0053</v>
          </cell>
          <cell r="M546" t="str">
            <v>JD Cons - Pro-active Community Unit</v>
          </cell>
        </row>
        <row r="547">
          <cell r="B547">
            <v>3169</v>
          </cell>
          <cell r="C547" t="str">
            <v>Coxon</v>
          </cell>
          <cell r="D547" t="str">
            <v>Angela</v>
          </cell>
          <cell r="E547" t="str">
            <v>Con</v>
          </cell>
          <cell r="F547" t="str">
            <v>16-SEP-1991</v>
          </cell>
          <cell r="G547">
            <v>26275</v>
          </cell>
          <cell r="H547">
            <v>15.316023795027904</v>
          </cell>
          <cell r="I547">
            <v>35.102325164890921</v>
          </cell>
          <cell r="J547">
            <v>33497</v>
          </cell>
          <cell r="K547" t="str">
            <v>BD Basildon Division</v>
          </cell>
          <cell r="L547" t="str">
            <v>B0109</v>
          </cell>
          <cell r="M547" t="str">
            <v>BD PC - DVLO - DVHC</v>
          </cell>
        </row>
        <row r="548">
          <cell r="B548">
            <v>1751</v>
          </cell>
          <cell r="C548" t="str">
            <v>Coyles</v>
          </cell>
          <cell r="D548" t="str">
            <v>Timothy</v>
          </cell>
          <cell r="E548" t="str">
            <v>Con</v>
          </cell>
          <cell r="F548" t="str">
            <v>17-JUN-2002</v>
          </cell>
          <cell r="G548">
            <v>30133</v>
          </cell>
          <cell r="H548">
            <v>4.5571196854388623</v>
          </cell>
          <cell r="I548">
            <v>24.532462151192288</v>
          </cell>
          <cell r="J548">
            <v>37424</v>
          </cell>
          <cell r="K548" t="str">
            <v>DD Tendring Division</v>
          </cell>
          <cell r="L548" t="str">
            <v>D0021</v>
          </cell>
          <cell r="M548" t="str">
            <v>DD Constable-Tactical Team-Tendring</v>
          </cell>
        </row>
        <row r="549">
          <cell r="B549">
            <v>566</v>
          </cell>
          <cell r="C549" t="str">
            <v>Crabb</v>
          </cell>
          <cell r="D549" t="str">
            <v>James</v>
          </cell>
          <cell r="E549" t="str">
            <v>Con</v>
          </cell>
          <cell r="F549" t="str">
            <v>02-OCT-2000</v>
          </cell>
          <cell r="G549">
            <v>28857</v>
          </cell>
          <cell r="H549">
            <v>6.2639690005073554</v>
          </cell>
          <cell r="I549">
            <v>28.028352562151191</v>
          </cell>
          <cell r="J549">
            <v>36801</v>
          </cell>
          <cell r="K549" t="str">
            <v>HD Southend Division</v>
          </cell>
          <cell r="L549" t="str">
            <v>H0093</v>
          </cell>
          <cell r="M549" t="str">
            <v>HD Pc Response-Western Sector HL</v>
          </cell>
        </row>
        <row r="550">
          <cell r="B550">
            <v>221</v>
          </cell>
          <cell r="C550" t="str">
            <v>Cran</v>
          </cell>
          <cell r="D550" t="str">
            <v>Peter</v>
          </cell>
          <cell r="E550" t="str">
            <v>Con</v>
          </cell>
          <cell r="F550" t="str">
            <v>01-MAR-2004</v>
          </cell>
          <cell r="G550">
            <v>28645</v>
          </cell>
          <cell r="H550">
            <v>2.8502703703703696</v>
          </cell>
          <cell r="I550">
            <v>28.60917447995941</v>
          </cell>
          <cell r="J550">
            <v>38047</v>
          </cell>
          <cell r="K550" t="str">
            <v>GD Harlow Division</v>
          </cell>
          <cell r="L550" t="str">
            <v>G0056</v>
          </cell>
          <cell r="M550" t="str">
            <v>GD Constable-CPT-Harlow Section</v>
          </cell>
        </row>
        <row r="551">
          <cell r="B551">
            <v>2806</v>
          </cell>
          <cell r="C551" t="str">
            <v>Crane</v>
          </cell>
          <cell r="D551" t="str">
            <v>Alexander</v>
          </cell>
          <cell r="E551" t="str">
            <v>Con</v>
          </cell>
          <cell r="F551" t="str">
            <v>08-APR-2002</v>
          </cell>
          <cell r="G551">
            <v>29106</v>
          </cell>
          <cell r="H551">
            <v>4.7489005073566712</v>
          </cell>
          <cell r="I551">
            <v>27.346160781329274</v>
          </cell>
          <cell r="J551">
            <v>37354</v>
          </cell>
          <cell r="K551" t="str">
            <v>GD Harlow Division</v>
          </cell>
          <cell r="L551" t="str">
            <v>G0139</v>
          </cell>
          <cell r="M551" t="str">
            <v>GD Constable-Response Brentwood</v>
          </cell>
        </row>
        <row r="552">
          <cell r="B552">
            <v>954</v>
          </cell>
          <cell r="C552" t="str">
            <v>Crane</v>
          </cell>
          <cell r="D552" t="str">
            <v>David</v>
          </cell>
          <cell r="E552" t="str">
            <v>Con</v>
          </cell>
          <cell r="F552" t="str">
            <v>13-MAY-2002</v>
          </cell>
          <cell r="G552">
            <v>29721</v>
          </cell>
          <cell r="H552">
            <v>4.6530100963977672</v>
          </cell>
          <cell r="I552">
            <v>25.661229274479957</v>
          </cell>
          <cell r="J552">
            <v>37389</v>
          </cell>
          <cell r="K552" t="str">
            <v>GD Harlow Division</v>
          </cell>
          <cell r="L552" t="str">
            <v>G0104</v>
          </cell>
          <cell r="M552" t="str">
            <v>GD Det Con-Investigation Epping</v>
          </cell>
        </row>
        <row r="553">
          <cell r="B553">
            <v>2794</v>
          </cell>
          <cell r="C553" t="str">
            <v>Crane</v>
          </cell>
          <cell r="D553" t="str">
            <v>Lee</v>
          </cell>
          <cell r="E553" t="str">
            <v>Con</v>
          </cell>
          <cell r="F553" t="str">
            <v>03-MAR-2003</v>
          </cell>
          <cell r="G553">
            <v>27186</v>
          </cell>
          <cell r="H553">
            <v>3.8475306443429722</v>
          </cell>
          <cell r="I553">
            <v>32.606434753932014</v>
          </cell>
          <cell r="J553">
            <v>37683</v>
          </cell>
          <cell r="K553" t="str">
            <v>BD Basildon Division</v>
          </cell>
          <cell r="L553" t="str">
            <v>B0050</v>
          </cell>
          <cell r="M553" t="str">
            <v>BD Constable Tactical Team BD</v>
          </cell>
        </row>
        <row r="554">
          <cell r="B554">
            <v>2615</v>
          </cell>
          <cell r="C554" t="str">
            <v>Crane</v>
          </cell>
          <cell r="D554" t="str">
            <v>Steve</v>
          </cell>
          <cell r="E554" t="str">
            <v>Con</v>
          </cell>
          <cell r="F554" t="str">
            <v>12-JAN-1998</v>
          </cell>
          <cell r="G554">
            <v>26453</v>
          </cell>
          <cell r="H554">
            <v>8.9872566717402318</v>
          </cell>
          <cell r="I554">
            <v>34.614653932014207</v>
          </cell>
          <cell r="J554">
            <v>37131</v>
          </cell>
          <cell r="K554" t="str">
            <v>HD Southend Division</v>
          </cell>
          <cell r="L554" t="str">
            <v>H0038</v>
          </cell>
          <cell r="M554" t="str">
            <v>HD Tactical Team - Constable UB</v>
          </cell>
        </row>
        <row r="555">
          <cell r="B555">
            <v>1291</v>
          </cell>
          <cell r="C555" t="str">
            <v>Crawley</v>
          </cell>
          <cell r="D555" t="str">
            <v>Maureen</v>
          </cell>
          <cell r="E555" t="str">
            <v>Con</v>
          </cell>
          <cell r="F555" t="str">
            <v>22-JUL-2002</v>
          </cell>
          <cell r="G555">
            <v>23997</v>
          </cell>
          <cell r="H555">
            <v>4.4612292744799582</v>
          </cell>
          <cell r="I555">
            <v>41.343421055301874</v>
          </cell>
          <cell r="J555">
            <v>37459</v>
          </cell>
          <cell r="K555" t="str">
            <v>DD Tendring Division</v>
          </cell>
          <cell r="L555" t="str">
            <v>D0079</v>
          </cell>
          <cell r="M555" t="str">
            <v>DD Constable-Response-Mistley</v>
          </cell>
        </row>
        <row r="556">
          <cell r="B556">
            <v>101</v>
          </cell>
          <cell r="C556" t="str">
            <v>Creelman</v>
          </cell>
          <cell r="D556" t="str">
            <v>Colin</v>
          </cell>
          <cell r="E556" t="str">
            <v>Con</v>
          </cell>
          <cell r="F556" t="str">
            <v>13-NOV-1999</v>
          </cell>
          <cell r="G556">
            <v>25631</v>
          </cell>
          <cell r="H556">
            <v>7.1516402333840681</v>
          </cell>
          <cell r="I556">
            <v>36.866708726534753</v>
          </cell>
          <cell r="J556">
            <v>37284</v>
          </cell>
          <cell r="K556" t="str">
            <v>ED Colchester Division</v>
          </cell>
          <cell r="L556" t="str">
            <v>E0074</v>
          </cell>
          <cell r="M556" t="str">
            <v>ED Constable-Colch Response D</v>
          </cell>
        </row>
        <row r="557">
          <cell r="B557">
            <v>70532</v>
          </cell>
          <cell r="C557" t="str">
            <v>Creighton</v>
          </cell>
          <cell r="D557" t="str">
            <v>Samantha</v>
          </cell>
          <cell r="E557" t="str">
            <v>Con</v>
          </cell>
          <cell r="F557" t="str">
            <v>21-NOV-2005</v>
          </cell>
          <cell r="G557">
            <v>29378</v>
          </cell>
          <cell r="H557">
            <v>1.1242429731100956</v>
          </cell>
          <cell r="I557">
            <v>26.600955301877217</v>
          </cell>
          <cell r="J557">
            <v>38677</v>
          </cell>
          <cell r="K557" t="str">
            <v>BD Basildon Division</v>
          </cell>
          <cell r="L557" t="str">
            <v>B0076</v>
          </cell>
          <cell r="M557" t="str">
            <v>BD Constable CFF Basildon</v>
          </cell>
        </row>
        <row r="558">
          <cell r="B558">
            <v>499</v>
          </cell>
          <cell r="C558" t="str">
            <v>Crichton-Smith</v>
          </cell>
          <cell r="D558" t="str">
            <v>David</v>
          </cell>
          <cell r="E558" t="str">
            <v>Con</v>
          </cell>
          <cell r="F558" t="str">
            <v>29-OCT-1984</v>
          </cell>
          <cell r="G558">
            <v>23990</v>
          </cell>
          <cell r="H558">
            <v>22.200955301877219</v>
          </cell>
          <cell r="I558">
            <v>41.36259913749366</v>
          </cell>
          <cell r="J558">
            <v>30984</v>
          </cell>
          <cell r="K558" t="str">
            <v>KD Stansted Division</v>
          </cell>
          <cell r="L558" t="str">
            <v>K0022</v>
          </cell>
          <cell r="M558" t="str">
            <v>KD Constable - Patrol</v>
          </cell>
        </row>
        <row r="559">
          <cell r="B559">
            <v>3104</v>
          </cell>
          <cell r="C559" t="str">
            <v>Crick</v>
          </cell>
          <cell r="D559" t="str">
            <v>Alison</v>
          </cell>
          <cell r="E559" t="str">
            <v>Con</v>
          </cell>
          <cell r="F559" t="str">
            <v>14-APR-1986</v>
          </cell>
          <cell r="G559">
            <v>24672</v>
          </cell>
          <cell r="H559">
            <v>20.743421055301877</v>
          </cell>
          <cell r="I559">
            <v>39.494105986808727</v>
          </cell>
          <cell r="J559">
            <v>31516</v>
          </cell>
          <cell r="K559" t="str">
            <v>SD Secondments</v>
          </cell>
          <cell r="L559" t="str">
            <v>S0024</v>
          </cell>
          <cell r="M559" t="str">
            <v>SD Constable - Centrex Ashford</v>
          </cell>
        </row>
        <row r="560">
          <cell r="B560">
            <v>1491</v>
          </cell>
          <cell r="C560" t="str">
            <v>Crick</v>
          </cell>
          <cell r="D560" t="str">
            <v>Anthony</v>
          </cell>
          <cell r="E560" t="str">
            <v>Con</v>
          </cell>
          <cell r="F560" t="str">
            <v>07-JUL-1997</v>
          </cell>
          <cell r="G560">
            <v>24941</v>
          </cell>
          <cell r="H560">
            <v>9.5050648909183142</v>
          </cell>
          <cell r="I560">
            <v>38.757119685438866</v>
          </cell>
          <cell r="J560">
            <v>38047</v>
          </cell>
          <cell r="K560" t="str">
            <v>CD Chelmsford Division</v>
          </cell>
          <cell r="L560" t="str">
            <v>C0095</v>
          </cell>
          <cell r="M560" t="str">
            <v>CD PC - Response Dengie</v>
          </cell>
        </row>
        <row r="561">
          <cell r="B561">
            <v>97</v>
          </cell>
          <cell r="C561" t="str">
            <v>Crocker</v>
          </cell>
          <cell r="D561" t="str">
            <v>Sian</v>
          </cell>
          <cell r="E561" t="str">
            <v>Con</v>
          </cell>
          <cell r="F561" t="str">
            <v>31-JAN-2000</v>
          </cell>
          <cell r="G561">
            <v>28539</v>
          </cell>
          <cell r="H561">
            <v>6.9352018772196846</v>
          </cell>
          <cell r="I561">
            <v>28.899585438863522</v>
          </cell>
          <cell r="J561">
            <v>36556</v>
          </cell>
          <cell r="K561" t="str">
            <v>HD Southend Division</v>
          </cell>
          <cell r="L561" t="str">
            <v>H0100</v>
          </cell>
          <cell r="M561" t="str">
            <v>HD Pc Response Eastern Sector HS</v>
          </cell>
        </row>
        <row r="562">
          <cell r="B562">
            <v>1515</v>
          </cell>
          <cell r="C562" t="str">
            <v>Crook-Williams</v>
          </cell>
          <cell r="D562" t="str">
            <v>Paul</v>
          </cell>
          <cell r="E562" t="str">
            <v>Con</v>
          </cell>
          <cell r="F562" t="str">
            <v>17-JUN-2002</v>
          </cell>
          <cell r="G562">
            <v>25232</v>
          </cell>
          <cell r="H562">
            <v>4.5571196854388623</v>
          </cell>
          <cell r="I562">
            <v>37.959859411466262</v>
          </cell>
          <cell r="J562">
            <v>37424</v>
          </cell>
          <cell r="K562" t="str">
            <v>JD Rayleigh Division</v>
          </cell>
          <cell r="L562" t="str">
            <v>J0071</v>
          </cell>
          <cell r="M562" t="str">
            <v>JD Constable - Patrol Rochford</v>
          </cell>
        </row>
        <row r="563">
          <cell r="B563">
            <v>2780</v>
          </cell>
          <cell r="C563" t="str">
            <v>Crosby</v>
          </cell>
          <cell r="D563" t="str">
            <v>Glen</v>
          </cell>
          <cell r="E563" t="str">
            <v>Con</v>
          </cell>
          <cell r="F563" t="str">
            <v>14-MAY-2001</v>
          </cell>
          <cell r="G563">
            <v>28131</v>
          </cell>
          <cell r="H563">
            <v>5.6502703703703698</v>
          </cell>
          <cell r="I563">
            <v>30.017393658041602</v>
          </cell>
          <cell r="J563">
            <v>37025</v>
          </cell>
          <cell r="K563" t="str">
            <v>HD Southend Division</v>
          </cell>
          <cell r="L563" t="str">
            <v>H0093</v>
          </cell>
          <cell r="M563" t="str">
            <v>HD Pc Response-Western Sector HL</v>
          </cell>
        </row>
        <row r="564">
          <cell r="B564">
            <v>1469</v>
          </cell>
          <cell r="C564" t="str">
            <v>Crosby</v>
          </cell>
          <cell r="D564" t="str">
            <v>Kevin</v>
          </cell>
          <cell r="E564" t="str">
            <v>Con</v>
          </cell>
          <cell r="F564" t="str">
            <v>17-DEC-1976</v>
          </cell>
          <cell r="G564">
            <v>19714</v>
          </cell>
          <cell r="H564">
            <v>30.072188178589549</v>
          </cell>
          <cell r="I564">
            <v>53.077667630644342</v>
          </cell>
          <cell r="J564">
            <v>28772</v>
          </cell>
          <cell r="K564" t="str">
            <v>TD Mobile Support Division</v>
          </cell>
          <cell r="L564" t="str">
            <v>T0028</v>
          </cell>
          <cell r="M564" t="str">
            <v>TD PC - MSD North (Bocking)</v>
          </cell>
        </row>
        <row r="565">
          <cell r="B565">
            <v>3354</v>
          </cell>
          <cell r="C565" t="str">
            <v>Cross</v>
          </cell>
          <cell r="D565" t="str">
            <v>Lynn</v>
          </cell>
          <cell r="E565" t="str">
            <v>Con</v>
          </cell>
          <cell r="F565" t="str">
            <v>21-JUN-2004</v>
          </cell>
          <cell r="G565">
            <v>23822</v>
          </cell>
          <cell r="H565">
            <v>2.5434210553018763</v>
          </cell>
          <cell r="I565">
            <v>41.822873110096396</v>
          </cell>
          <cell r="J565">
            <v>38159</v>
          </cell>
          <cell r="K565" t="str">
            <v>FD Thurrock Division</v>
          </cell>
          <cell r="L565" t="str">
            <v>F0069</v>
          </cell>
          <cell r="M565" t="str">
            <v>FD Constable - South Ockendon</v>
          </cell>
        </row>
        <row r="566">
          <cell r="B566">
            <v>1126</v>
          </cell>
          <cell r="C566" t="str">
            <v>Cross</v>
          </cell>
          <cell r="D566" t="str">
            <v>Stephen</v>
          </cell>
          <cell r="E566" t="str">
            <v>Con</v>
          </cell>
          <cell r="F566" t="str">
            <v>15-JAN-1989</v>
          </cell>
          <cell r="G566">
            <v>22188</v>
          </cell>
          <cell r="H566">
            <v>17.984516945712834</v>
          </cell>
          <cell r="I566">
            <v>46.299585438863524</v>
          </cell>
          <cell r="J566">
            <v>33168</v>
          </cell>
          <cell r="K566" t="str">
            <v>DD Tendring Division</v>
          </cell>
          <cell r="L566" t="str">
            <v>D0091</v>
          </cell>
          <cell r="M566" t="str">
            <v>DD Constable-CPT-Brightlingsea</v>
          </cell>
        </row>
        <row r="567">
          <cell r="B567">
            <v>2779</v>
          </cell>
          <cell r="C567" t="str">
            <v>Cross</v>
          </cell>
          <cell r="D567" t="str">
            <v>Stephen</v>
          </cell>
          <cell r="E567" t="str">
            <v>Con</v>
          </cell>
          <cell r="F567" t="str">
            <v>16-SEP-2000</v>
          </cell>
          <cell r="G567">
            <v>25977</v>
          </cell>
          <cell r="H567">
            <v>6.3078046169457123</v>
          </cell>
          <cell r="I567">
            <v>35.918763521055304</v>
          </cell>
          <cell r="J567">
            <v>37025</v>
          </cell>
          <cell r="K567" t="str">
            <v>TD Mobile Support Division</v>
          </cell>
          <cell r="L567" t="str">
            <v>T0034</v>
          </cell>
          <cell r="M567" t="str">
            <v>TD PC - MSD North (Stanway)</v>
          </cell>
        </row>
        <row r="568">
          <cell r="B568">
            <v>70315</v>
          </cell>
          <cell r="C568" t="str">
            <v>Cross</v>
          </cell>
          <cell r="D568" t="str">
            <v>Stephen</v>
          </cell>
          <cell r="E568" t="str">
            <v>Con</v>
          </cell>
          <cell r="F568" t="str">
            <v>30-AUG-2005</v>
          </cell>
          <cell r="G568">
            <v>28910</v>
          </cell>
          <cell r="H568">
            <v>1.3516402333840682</v>
          </cell>
          <cell r="I568">
            <v>27.883147082699136</v>
          </cell>
          <cell r="J568">
            <v>38594</v>
          </cell>
          <cell r="K568" t="str">
            <v>FD Thurrock Division</v>
          </cell>
          <cell r="L568" t="str">
            <v>F0080</v>
          </cell>
          <cell r="M568" t="str">
            <v>FD Constable - Grays DPT</v>
          </cell>
        </row>
        <row r="569">
          <cell r="B569">
            <v>3047</v>
          </cell>
          <cell r="C569" t="str">
            <v>Crosse</v>
          </cell>
          <cell r="D569" t="str">
            <v>Alison</v>
          </cell>
          <cell r="E569" t="str">
            <v>Con</v>
          </cell>
          <cell r="F569" t="str">
            <v>20-SEP-1979</v>
          </cell>
          <cell r="G569">
            <v>21773</v>
          </cell>
          <cell r="H569">
            <v>27.313284069000506</v>
          </cell>
          <cell r="I569">
            <v>47.436571740233383</v>
          </cell>
          <cell r="J569">
            <v>31005</v>
          </cell>
          <cell r="K569" t="str">
            <v>LD IT Department</v>
          </cell>
          <cell r="L569" t="str">
            <v>L0040</v>
          </cell>
          <cell r="M569" t="str">
            <v>LD Constable - IT  Developments</v>
          </cell>
        </row>
        <row r="570">
          <cell r="B570">
            <v>791</v>
          </cell>
          <cell r="C570" t="str">
            <v>Crow</v>
          </cell>
          <cell r="D570" t="str">
            <v>Matthew</v>
          </cell>
          <cell r="E570" t="str">
            <v>Con</v>
          </cell>
          <cell r="F570" t="str">
            <v>03-MAY-1994</v>
          </cell>
          <cell r="G570">
            <v>26352</v>
          </cell>
          <cell r="H570">
            <v>12.685886808726535</v>
          </cell>
          <cell r="I570">
            <v>34.891366260781325</v>
          </cell>
          <cell r="J570">
            <v>34457</v>
          </cell>
          <cell r="K570" t="str">
            <v>TD Mobile Support Division</v>
          </cell>
          <cell r="L570" t="str">
            <v>T0034</v>
          </cell>
          <cell r="M570" t="str">
            <v>TD PC - MSD North (Stanway)</v>
          </cell>
        </row>
        <row r="571">
          <cell r="B571">
            <v>2948</v>
          </cell>
          <cell r="C571" t="str">
            <v>Crowe</v>
          </cell>
          <cell r="D571" t="str">
            <v>Stuart</v>
          </cell>
          <cell r="E571" t="str">
            <v>Con</v>
          </cell>
          <cell r="F571" t="str">
            <v>16-DEC-2002</v>
          </cell>
          <cell r="G571">
            <v>28126</v>
          </cell>
          <cell r="H571">
            <v>4.0584895484525614</v>
          </cell>
          <cell r="I571">
            <v>30.031092288178588</v>
          </cell>
          <cell r="J571">
            <v>37606</v>
          </cell>
          <cell r="K571" t="str">
            <v>FD Thurrock Division</v>
          </cell>
          <cell r="L571" t="str">
            <v>F0080</v>
          </cell>
          <cell r="M571" t="str">
            <v>FD Constable - Grays DPT</v>
          </cell>
        </row>
        <row r="572">
          <cell r="B572">
            <v>70133</v>
          </cell>
          <cell r="C572" t="str">
            <v>Crowson</v>
          </cell>
          <cell r="D572" t="str">
            <v>Gemma</v>
          </cell>
          <cell r="E572" t="str">
            <v>Con</v>
          </cell>
          <cell r="F572" t="str">
            <v>31-MAY-2005</v>
          </cell>
          <cell r="G572">
            <v>29567</v>
          </cell>
          <cell r="H572">
            <v>1.6009553018772189</v>
          </cell>
          <cell r="I572">
            <v>26.083147082699135</v>
          </cell>
          <cell r="J572">
            <v>38503</v>
          </cell>
          <cell r="K572" t="str">
            <v>GD Harlow Division</v>
          </cell>
          <cell r="L572" t="str">
            <v>G0140</v>
          </cell>
          <cell r="M572" t="str">
            <v>GD Constable-Response-Harlow</v>
          </cell>
        </row>
        <row r="573">
          <cell r="B573">
            <v>1218</v>
          </cell>
          <cell r="C573" t="str">
            <v>Croxson</v>
          </cell>
          <cell r="D573" t="str">
            <v>Cheryl</v>
          </cell>
          <cell r="E573" t="str">
            <v>Con</v>
          </cell>
          <cell r="F573" t="str">
            <v>08-APR-2002</v>
          </cell>
          <cell r="G573">
            <v>28899</v>
          </cell>
          <cell r="H573">
            <v>4.7489005073566712</v>
          </cell>
          <cell r="I573">
            <v>27.913284069000508</v>
          </cell>
          <cell r="J573">
            <v>37354</v>
          </cell>
          <cell r="K573" t="str">
            <v>AD Braintree Division</v>
          </cell>
          <cell r="L573" t="str">
            <v>A0029</v>
          </cell>
          <cell r="M573" t="str">
            <v>AD Constable - Braintree Section</v>
          </cell>
        </row>
        <row r="574">
          <cell r="B574">
            <v>397</v>
          </cell>
          <cell r="C574" t="str">
            <v>Croxson</v>
          </cell>
          <cell r="D574" t="str">
            <v>David</v>
          </cell>
          <cell r="E574" t="str">
            <v>Con</v>
          </cell>
          <cell r="F574" t="str">
            <v>16-FEB-1998</v>
          </cell>
          <cell r="G574">
            <v>27463</v>
          </cell>
          <cell r="H574">
            <v>8.8913662607813286</v>
          </cell>
          <cell r="I574">
            <v>31.847530644342971</v>
          </cell>
          <cell r="J574">
            <v>35842</v>
          </cell>
          <cell r="K574" t="str">
            <v>TD Mobile Support Division</v>
          </cell>
          <cell r="L574" t="str">
            <v>T0034</v>
          </cell>
          <cell r="M574" t="str">
            <v>TD PC - MSD North (Stanway)</v>
          </cell>
        </row>
        <row r="575">
          <cell r="B575">
            <v>559</v>
          </cell>
          <cell r="C575" t="str">
            <v>Crysell</v>
          </cell>
          <cell r="D575" t="str">
            <v>Carl</v>
          </cell>
          <cell r="E575" t="str">
            <v>Con</v>
          </cell>
          <cell r="F575" t="str">
            <v>02-OCT-2000</v>
          </cell>
          <cell r="G575">
            <v>29634</v>
          </cell>
          <cell r="H575">
            <v>6.2639690005073554</v>
          </cell>
          <cell r="I575">
            <v>25.899585438863522</v>
          </cell>
          <cell r="J575">
            <v>36801</v>
          </cell>
          <cell r="K575" t="str">
            <v>AD Braintree Division</v>
          </cell>
          <cell r="L575" t="str">
            <v>A0030</v>
          </cell>
          <cell r="M575" t="str">
            <v>AD Constable - Witham Section</v>
          </cell>
        </row>
        <row r="576">
          <cell r="B576">
            <v>826</v>
          </cell>
          <cell r="C576" t="str">
            <v>Cubberley</v>
          </cell>
          <cell r="D576" t="str">
            <v>Robert</v>
          </cell>
          <cell r="E576" t="str">
            <v>Con</v>
          </cell>
          <cell r="F576" t="str">
            <v>18-JUN-2001</v>
          </cell>
          <cell r="G576">
            <v>26881</v>
          </cell>
          <cell r="H576">
            <v>5.5543799594114658</v>
          </cell>
          <cell r="I576">
            <v>33.442051192288176</v>
          </cell>
          <cell r="J576">
            <v>37060</v>
          </cell>
          <cell r="K576" t="str">
            <v>DD Tendring Division</v>
          </cell>
          <cell r="L576" t="str">
            <v>D0070</v>
          </cell>
          <cell r="M576" t="str">
            <v>DD Constable-Response-Harwich</v>
          </cell>
        </row>
        <row r="577">
          <cell r="B577">
            <v>3284</v>
          </cell>
          <cell r="C577" t="str">
            <v>Cudby</v>
          </cell>
          <cell r="D577" t="str">
            <v>Caroline</v>
          </cell>
          <cell r="E577" t="str">
            <v>Con</v>
          </cell>
          <cell r="F577" t="str">
            <v>10-JUL-1989</v>
          </cell>
          <cell r="G577">
            <v>24357</v>
          </cell>
          <cell r="H577">
            <v>17.502325164890916</v>
          </cell>
          <cell r="I577">
            <v>40.35711968543886</v>
          </cell>
          <cell r="J577">
            <v>32699</v>
          </cell>
          <cell r="K577" t="str">
            <v>JD Rayleigh Division</v>
          </cell>
          <cell r="L577" t="str">
            <v>J0106</v>
          </cell>
          <cell r="M577" t="str">
            <v>JD PC - DVLO - DVHC</v>
          </cell>
        </row>
        <row r="578">
          <cell r="B578">
            <v>3599</v>
          </cell>
          <cell r="C578" t="str">
            <v>Culf</v>
          </cell>
          <cell r="D578" t="str">
            <v>Samantha</v>
          </cell>
          <cell r="E578" t="str">
            <v>Con</v>
          </cell>
          <cell r="F578" t="str">
            <v>14-MAR-2005</v>
          </cell>
          <cell r="G578">
            <v>26497</v>
          </cell>
          <cell r="H578">
            <v>1.8146539320142052</v>
          </cell>
          <cell r="I578">
            <v>34.494105986808727</v>
          </cell>
          <cell r="J578">
            <v>38425</v>
          </cell>
          <cell r="K578" t="str">
            <v>GD Harlow Division</v>
          </cell>
          <cell r="L578" t="str">
            <v>G0140</v>
          </cell>
          <cell r="M578" t="str">
            <v>GD Constable-Response-Harlow</v>
          </cell>
        </row>
        <row r="579">
          <cell r="B579">
            <v>398</v>
          </cell>
          <cell r="C579" t="str">
            <v>Culff</v>
          </cell>
          <cell r="D579" t="str">
            <v>Darren</v>
          </cell>
          <cell r="E579" t="str">
            <v>Con</v>
          </cell>
          <cell r="F579" t="str">
            <v>31-JAN-2005</v>
          </cell>
          <cell r="G579">
            <v>27655</v>
          </cell>
          <cell r="H579">
            <v>1.9297224251648901</v>
          </cell>
          <cell r="I579">
            <v>31.321503247082699</v>
          </cell>
          <cell r="J579">
            <v>38383</v>
          </cell>
          <cell r="K579" t="str">
            <v>GD Harlow Division</v>
          </cell>
          <cell r="L579" t="str">
            <v>G0139</v>
          </cell>
          <cell r="M579" t="str">
            <v>GD Constable-Response Brentwood</v>
          </cell>
        </row>
        <row r="580">
          <cell r="B580">
            <v>2822</v>
          </cell>
          <cell r="C580" t="str">
            <v>Culham</v>
          </cell>
          <cell r="D580" t="str">
            <v>Neil</v>
          </cell>
          <cell r="E580" t="str">
            <v>Con</v>
          </cell>
          <cell r="F580" t="str">
            <v>01-OCT-2001</v>
          </cell>
          <cell r="G580">
            <v>26556</v>
          </cell>
          <cell r="H580">
            <v>5.2667087265347527</v>
          </cell>
          <cell r="I580">
            <v>34.332462151192289</v>
          </cell>
          <cell r="J580">
            <v>37165</v>
          </cell>
          <cell r="K580" t="str">
            <v>ED Colchester Division</v>
          </cell>
          <cell r="L580" t="str">
            <v>E0074</v>
          </cell>
          <cell r="M580" t="str">
            <v>ED Constable-Colch Response D</v>
          </cell>
        </row>
        <row r="581">
          <cell r="B581">
            <v>3214</v>
          </cell>
          <cell r="C581" t="str">
            <v>Culligan</v>
          </cell>
          <cell r="D581" t="str">
            <v>Helen</v>
          </cell>
          <cell r="E581" t="str">
            <v>Con</v>
          </cell>
          <cell r="F581" t="str">
            <v>04-FEB-1980</v>
          </cell>
          <cell r="G581">
            <v>21484</v>
          </cell>
          <cell r="H581">
            <v>26.937941603247083</v>
          </cell>
          <cell r="I581">
            <v>48.228352562151194</v>
          </cell>
          <cell r="J581">
            <v>29255</v>
          </cell>
          <cell r="K581" t="str">
            <v>FD Thurrock Division</v>
          </cell>
          <cell r="L581" t="str">
            <v>F0033</v>
          </cell>
          <cell r="M581" t="str">
            <v>FD Incident Handling PC</v>
          </cell>
        </row>
        <row r="582">
          <cell r="B582">
            <v>3486</v>
          </cell>
          <cell r="C582" t="str">
            <v>Cunningham</v>
          </cell>
          <cell r="D582" t="str">
            <v>James</v>
          </cell>
          <cell r="E582" t="str">
            <v>Con</v>
          </cell>
          <cell r="F582" t="str">
            <v>31-JAN-2005</v>
          </cell>
          <cell r="G582">
            <v>30937</v>
          </cell>
          <cell r="H582">
            <v>1.9297224251648901</v>
          </cell>
          <cell r="I582">
            <v>22.329722425164888</v>
          </cell>
          <cell r="J582">
            <v>38383</v>
          </cell>
          <cell r="K582" t="str">
            <v>CD Chelmsford Division</v>
          </cell>
          <cell r="L582" t="str">
            <v>C0077</v>
          </cell>
          <cell r="M582" t="str">
            <v>CD PC - Response Maldon</v>
          </cell>
        </row>
        <row r="583">
          <cell r="B583">
            <v>3670</v>
          </cell>
          <cell r="C583" t="str">
            <v>Cunningham</v>
          </cell>
          <cell r="D583" t="str">
            <v>Stephen</v>
          </cell>
          <cell r="E583" t="str">
            <v>Con</v>
          </cell>
          <cell r="F583" t="str">
            <v>25-APR-2005</v>
          </cell>
          <cell r="G583">
            <v>25016</v>
          </cell>
          <cell r="H583">
            <v>1.6995854388635203</v>
          </cell>
          <cell r="I583">
            <v>38.55164023338407</v>
          </cell>
          <cell r="J583">
            <v>38467</v>
          </cell>
          <cell r="K583" t="str">
            <v>FD Thurrock Division</v>
          </cell>
          <cell r="L583" t="str">
            <v>F0069</v>
          </cell>
          <cell r="M583" t="str">
            <v>FD Constable - South Ockendon</v>
          </cell>
        </row>
        <row r="584">
          <cell r="B584">
            <v>2974</v>
          </cell>
          <cell r="C584" t="str">
            <v>Currey</v>
          </cell>
          <cell r="D584" t="str">
            <v>Carole</v>
          </cell>
          <cell r="E584" t="str">
            <v>Con</v>
          </cell>
          <cell r="F584" t="str">
            <v>09-MAR-2000</v>
          </cell>
          <cell r="G584">
            <v>26874</v>
          </cell>
          <cell r="H584">
            <v>6.8310922881785885</v>
          </cell>
          <cell r="I584">
            <v>33.461229274479962</v>
          </cell>
          <cell r="J584">
            <v>37768</v>
          </cell>
          <cell r="K584" t="str">
            <v>BD Basildon Division</v>
          </cell>
          <cell r="L584" t="str">
            <v>B0068</v>
          </cell>
          <cell r="M584" t="str">
            <v>BD Constable - TPU</v>
          </cell>
        </row>
        <row r="585">
          <cell r="B585">
            <v>976</v>
          </cell>
          <cell r="C585" t="str">
            <v>Currie</v>
          </cell>
          <cell r="D585" t="str">
            <v>Judith</v>
          </cell>
          <cell r="E585" t="str">
            <v>Con</v>
          </cell>
          <cell r="F585" t="str">
            <v>06-SEP-1991</v>
          </cell>
          <cell r="G585">
            <v>26402</v>
          </cell>
          <cell r="H585">
            <v>15.343421055301876</v>
          </cell>
          <cell r="I585">
            <v>34.754379959411466</v>
          </cell>
          <cell r="J585">
            <v>34457</v>
          </cell>
          <cell r="K585" t="str">
            <v>DD Tendring Division</v>
          </cell>
          <cell r="L585" t="str">
            <v>D0073</v>
          </cell>
          <cell r="M585" t="str">
            <v>DD Constable-CPT-Harwich</v>
          </cell>
        </row>
        <row r="586">
          <cell r="B586">
            <v>70670</v>
          </cell>
          <cell r="C586" t="str">
            <v>Curry</v>
          </cell>
          <cell r="D586" t="str">
            <v>Jonathan</v>
          </cell>
          <cell r="E586" t="str">
            <v>Con</v>
          </cell>
          <cell r="F586" t="str">
            <v>09-JAN-2006</v>
          </cell>
          <cell r="G586">
            <v>27272</v>
          </cell>
          <cell r="H586">
            <v>0.98999639776762982</v>
          </cell>
          <cell r="I586">
            <v>32.370818315575846</v>
          </cell>
          <cell r="J586">
            <v>38726</v>
          </cell>
          <cell r="K586" t="str">
            <v>ED Colchester Division</v>
          </cell>
          <cell r="L586" t="str">
            <v>E0055</v>
          </cell>
          <cell r="M586" t="str">
            <v>ED Constable - Colchester Float</v>
          </cell>
        </row>
        <row r="587">
          <cell r="B587">
            <v>3565</v>
          </cell>
          <cell r="C587" t="str">
            <v>Curtis</v>
          </cell>
          <cell r="D587" t="str">
            <v>Barry</v>
          </cell>
          <cell r="E587" t="str">
            <v>Con</v>
          </cell>
          <cell r="F587" t="str">
            <v>31-JAN-2005</v>
          </cell>
          <cell r="G587">
            <v>26340</v>
          </cell>
          <cell r="H587">
            <v>1.9297224251648901</v>
          </cell>
          <cell r="I587">
            <v>34.924242973110097</v>
          </cell>
          <cell r="J587">
            <v>38383</v>
          </cell>
          <cell r="K587" t="str">
            <v>BD Basildon Division</v>
          </cell>
          <cell r="L587" t="str">
            <v>B0068</v>
          </cell>
          <cell r="M587" t="str">
            <v>BD Constable - TPU</v>
          </cell>
        </row>
        <row r="588">
          <cell r="B588">
            <v>1256</v>
          </cell>
          <cell r="C588" t="str">
            <v>Cushing</v>
          </cell>
          <cell r="D588" t="str">
            <v>Gary</v>
          </cell>
          <cell r="E588" t="str">
            <v>Con</v>
          </cell>
          <cell r="F588" t="str">
            <v>01-SEP-1986</v>
          </cell>
          <cell r="G588">
            <v>22191</v>
          </cell>
          <cell r="H588">
            <v>20.35985941146626</v>
          </cell>
          <cell r="I588">
            <v>46.291366260781331</v>
          </cell>
          <cell r="J588">
            <v>32699</v>
          </cell>
          <cell r="K588" t="str">
            <v>TD Mobile Support Division</v>
          </cell>
          <cell r="L588" t="str">
            <v>T0078</v>
          </cell>
          <cell r="M588" t="str">
            <v>TD Constable FSU MSD</v>
          </cell>
        </row>
        <row r="589">
          <cell r="B589">
            <v>237</v>
          </cell>
          <cell r="C589" t="str">
            <v>Cushney</v>
          </cell>
          <cell r="D589" t="str">
            <v>Andrew</v>
          </cell>
          <cell r="E589" t="str">
            <v>Con</v>
          </cell>
          <cell r="F589" t="str">
            <v>23-JUL-1997</v>
          </cell>
          <cell r="G589">
            <v>25517</v>
          </cell>
          <cell r="H589">
            <v>9.4612292744799582</v>
          </cell>
          <cell r="I589">
            <v>37.179037493658043</v>
          </cell>
          <cell r="J589">
            <v>37060</v>
          </cell>
          <cell r="K589" t="str">
            <v>AD Braintree Division</v>
          </cell>
          <cell r="L589" t="str">
            <v>A0034</v>
          </cell>
          <cell r="M589" t="str">
            <v>AD Constable - Saffron Walden</v>
          </cell>
        </row>
        <row r="590">
          <cell r="B590">
            <v>3552</v>
          </cell>
          <cell r="C590" t="str">
            <v>Cussell</v>
          </cell>
          <cell r="D590" t="str">
            <v>Michael</v>
          </cell>
          <cell r="E590" t="str">
            <v>Con</v>
          </cell>
          <cell r="F590" t="str">
            <v>31-JAN-2005</v>
          </cell>
          <cell r="G590">
            <v>30124</v>
          </cell>
          <cell r="H590">
            <v>1.9297224251648901</v>
          </cell>
          <cell r="I590">
            <v>24.557119685438863</v>
          </cell>
          <cell r="J590">
            <v>38383</v>
          </cell>
          <cell r="K590" t="str">
            <v>CD Chelmsford Division</v>
          </cell>
          <cell r="L590" t="str">
            <v>C0054</v>
          </cell>
          <cell r="M590" t="str">
            <v>CD PC - Response -CD</v>
          </cell>
        </row>
        <row r="591">
          <cell r="B591">
            <v>117</v>
          </cell>
          <cell r="C591" t="str">
            <v>Cuthbert</v>
          </cell>
          <cell r="D591" t="str">
            <v>Laura</v>
          </cell>
          <cell r="E591" t="str">
            <v>Con</v>
          </cell>
          <cell r="F591" t="str">
            <v>25-JAN-1999</v>
          </cell>
          <cell r="G591">
            <v>25742</v>
          </cell>
          <cell r="H591">
            <v>7.9516402333840679</v>
          </cell>
          <cell r="I591">
            <v>36.562599137493656</v>
          </cell>
          <cell r="J591">
            <v>36185</v>
          </cell>
          <cell r="K591" t="str">
            <v>GD Harlow Division</v>
          </cell>
          <cell r="L591" t="str">
            <v>G0107</v>
          </cell>
          <cell r="M591" t="str">
            <v>GD Constable-Response Waltham Abbey</v>
          </cell>
        </row>
        <row r="592">
          <cell r="B592">
            <v>789</v>
          </cell>
          <cell r="C592" t="str">
            <v>Cuthbertson</v>
          </cell>
          <cell r="D592" t="str">
            <v>Alastair</v>
          </cell>
          <cell r="E592" t="str">
            <v>Con</v>
          </cell>
          <cell r="F592" t="str">
            <v>26-OCT-1987</v>
          </cell>
          <cell r="G592">
            <v>22399</v>
          </cell>
          <cell r="H592">
            <v>19.209174479959412</v>
          </cell>
          <cell r="I592">
            <v>45.721503247082701</v>
          </cell>
          <cell r="J592">
            <v>32076</v>
          </cell>
          <cell r="K592" t="str">
            <v>TD Mobile Support Division</v>
          </cell>
          <cell r="L592" t="str">
            <v>T0059</v>
          </cell>
          <cell r="M592" t="str">
            <v>TD PC - MSD West (Chigwell)</v>
          </cell>
        </row>
        <row r="593">
          <cell r="B593">
            <v>336</v>
          </cell>
          <cell r="C593" t="str">
            <v>Dace</v>
          </cell>
          <cell r="D593" t="str">
            <v>Keith</v>
          </cell>
          <cell r="E593" t="str">
            <v>Con</v>
          </cell>
          <cell r="F593" t="str">
            <v>24-OCT-1988</v>
          </cell>
          <cell r="G593">
            <v>25438</v>
          </cell>
          <cell r="H593">
            <v>18.211914205986808</v>
          </cell>
          <cell r="I593">
            <v>37.395475849822425</v>
          </cell>
          <cell r="J593">
            <v>32440</v>
          </cell>
          <cell r="K593" t="str">
            <v>ED Colchester Division</v>
          </cell>
          <cell r="L593" t="str">
            <v>E0055</v>
          </cell>
          <cell r="M593" t="str">
            <v>ED Constable - Colchester Float</v>
          </cell>
        </row>
        <row r="594">
          <cell r="B594">
            <v>2977</v>
          </cell>
          <cell r="C594" t="str">
            <v>Dady</v>
          </cell>
          <cell r="D594" t="str">
            <v>Colin</v>
          </cell>
          <cell r="E594" t="str">
            <v>Con</v>
          </cell>
          <cell r="F594" t="str">
            <v>29-JUL-1990</v>
          </cell>
          <cell r="G594">
            <v>21930</v>
          </cell>
          <cell r="H594">
            <v>16.450270370370369</v>
          </cell>
          <cell r="I594">
            <v>47.006434753932012</v>
          </cell>
          <cell r="J594">
            <v>37788</v>
          </cell>
          <cell r="K594" t="str">
            <v>BD Basildon Division</v>
          </cell>
          <cell r="L594" t="str">
            <v>B0087</v>
          </cell>
          <cell r="M594" t="str">
            <v>BD Constable Patrol - Pitsea</v>
          </cell>
        </row>
        <row r="595">
          <cell r="B595">
            <v>2277</v>
          </cell>
          <cell r="C595" t="str">
            <v>Dakin</v>
          </cell>
          <cell r="D595" t="str">
            <v>Dean</v>
          </cell>
          <cell r="E595" t="str">
            <v>Con</v>
          </cell>
          <cell r="F595" t="str">
            <v>08-NOV-1998</v>
          </cell>
          <cell r="G595">
            <v>25878</v>
          </cell>
          <cell r="H595">
            <v>8.165338863521054</v>
          </cell>
          <cell r="I595">
            <v>36.189996397767629</v>
          </cell>
          <cell r="J595">
            <v>37564</v>
          </cell>
          <cell r="K595" t="str">
            <v>GD Harlow Division</v>
          </cell>
          <cell r="L595" t="str">
            <v>G0140</v>
          </cell>
          <cell r="M595" t="str">
            <v>GD Constable-Response-Harlow</v>
          </cell>
        </row>
        <row r="596">
          <cell r="B596">
            <v>3353</v>
          </cell>
          <cell r="C596" t="str">
            <v>Dalby</v>
          </cell>
          <cell r="D596" t="str">
            <v>Matthew</v>
          </cell>
          <cell r="E596" t="str">
            <v>Con</v>
          </cell>
          <cell r="F596" t="str">
            <v>17-SEP-2002</v>
          </cell>
          <cell r="G596">
            <v>30055</v>
          </cell>
          <cell r="H596">
            <v>4.3050648909183149</v>
          </cell>
          <cell r="I596">
            <v>24.746160781329273</v>
          </cell>
          <cell r="J596">
            <v>38117</v>
          </cell>
          <cell r="K596" t="str">
            <v>CD Chelmsford Division</v>
          </cell>
          <cell r="L596" t="str">
            <v>C0054</v>
          </cell>
          <cell r="M596" t="str">
            <v>CD PC - Response -CD</v>
          </cell>
        </row>
        <row r="597">
          <cell r="B597">
            <v>2262</v>
          </cell>
          <cell r="C597" t="str">
            <v>Dale</v>
          </cell>
          <cell r="D597" t="str">
            <v>Kieran</v>
          </cell>
          <cell r="E597" t="str">
            <v>Con</v>
          </cell>
          <cell r="F597" t="str">
            <v>30-DEC-1985</v>
          </cell>
          <cell r="G597">
            <v>24608</v>
          </cell>
          <cell r="H597">
            <v>21.031092288178588</v>
          </cell>
          <cell r="I597">
            <v>39.66944845256215</v>
          </cell>
          <cell r="J597">
            <v>31411</v>
          </cell>
          <cell r="K597" t="str">
            <v>TD Mobile Support Division</v>
          </cell>
          <cell r="L597" t="str">
            <v>T0111</v>
          </cell>
          <cell r="M597" t="str">
            <v>TD PC Dogs Bocking MSD</v>
          </cell>
        </row>
        <row r="598">
          <cell r="B598">
            <v>334</v>
          </cell>
          <cell r="C598" t="str">
            <v>Dalton</v>
          </cell>
          <cell r="D598" t="str">
            <v>Robert</v>
          </cell>
          <cell r="E598" t="str">
            <v>Con</v>
          </cell>
          <cell r="F598" t="str">
            <v>03-JUN-1986</v>
          </cell>
          <cell r="G598">
            <v>24116</v>
          </cell>
          <cell r="H598">
            <v>20.606434753932014</v>
          </cell>
          <cell r="I598">
            <v>41.017393658041605</v>
          </cell>
          <cell r="J598">
            <v>34162</v>
          </cell>
          <cell r="K598" t="str">
            <v>TD Mobile Support Division</v>
          </cell>
          <cell r="L598" t="str">
            <v>T0034</v>
          </cell>
          <cell r="M598" t="str">
            <v>TD PC - MSD North (Stanway)</v>
          </cell>
        </row>
        <row r="599">
          <cell r="B599">
            <v>2126</v>
          </cell>
          <cell r="C599" t="str">
            <v>Daly</v>
          </cell>
          <cell r="D599" t="str">
            <v>Alexandra</v>
          </cell>
          <cell r="E599" t="str">
            <v>Con</v>
          </cell>
          <cell r="F599" t="str">
            <v>19-DEC-2001</v>
          </cell>
          <cell r="G599">
            <v>26570</v>
          </cell>
          <cell r="H599">
            <v>5.0502703703703693</v>
          </cell>
          <cell r="I599">
            <v>34.294105986808724</v>
          </cell>
          <cell r="J599">
            <v>37244</v>
          </cell>
          <cell r="K599" t="str">
            <v>BD Basildon Division</v>
          </cell>
          <cell r="L599" t="str">
            <v>B0099</v>
          </cell>
          <cell r="M599" t="str">
            <v>BD Constable Patrol - Wickford</v>
          </cell>
        </row>
        <row r="600">
          <cell r="B600">
            <v>1842</v>
          </cell>
          <cell r="C600" t="str">
            <v>Daly</v>
          </cell>
          <cell r="D600" t="str">
            <v>Sean</v>
          </cell>
          <cell r="E600" t="str">
            <v>Con</v>
          </cell>
          <cell r="F600" t="str">
            <v>05-JUL-1996</v>
          </cell>
          <cell r="G600">
            <v>24995</v>
          </cell>
          <cell r="H600">
            <v>10.510544342973109</v>
          </cell>
          <cell r="I600">
            <v>38.609174479959414</v>
          </cell>
          <cell r="J600">
            <v>36066</v>
          </cell>
          <cell r="K600" t="str">
            <v>BD Basildon Division</v>
          </cell>
          <cell r="L600" t="str">
            <v>B0050</v>
          </cell>
          <cell r="M600" t="str">
            <v>BD Constable Tactical Team BD</v>
          </cell>
        </row>
        <row r="601">
          <cell r="B601">
            <v>70569</v>
          </cell>
          <cell r="C601" t="str">
            <v>Danby</v>
          </cell>
          <cell r="D601" t="str">
            <v>Jonathan</v>
          </cell>
          <cell r="E601" t="str">
            <v>Con</v>
          </cell>
          <cell r="F601" t="str">
            <v>21-NOV-2005</v>
          </cell>
          <cell r="G601">
            <v>30727</v>
          </cell>
          <cell r="H601">
            <v>1.1242429731100956</v>
          </cell>
          <cell r="I601">
            <v>22.905064890918315</v>
          </cell>
          <cell r="J601">
            <v>38677</v>
          </cell>
          <cell r="K601" t="str">
            <v>BD Basildon Division</v>
          </cell>
          <cell r="L601" t="str">
            <v>B0076</v>
          </cell>
          <cell r="M601" t="str">
            <v>BD Constable CFF Basildon</v>
          </cell>
        </row>
        <row r="602">
          <cell r="B602">
            <v>2433</v>
          </cell>
          <cell r="C602" t="str">
            <v>Daniel</v>
          </cell>
          <cell r="D602" t="str">
            <v>Toby</v>
          </cell>
          <cell r="E602" t="str">
            <v>Con</v>
          </cell>
          <cell r="F602" t="str">
            <v>25-MAY-1992</v>
          </cell>
          <cell r="G602">
            <v>24882</v>
          </cell>
          <cell r="H602">
            <v>14.625612836123794</v>
          </cell>
          <cell r="I602">
            <v>38.918763521055304</v>
          </cell>
          <cell r="J602">
            <v>37095</v>
          </cell>
          <cell r="K602" t="str">
            <v>AD Braintree Division</v>
          </cell>
          <cell r="L602" t="str">
            <v>A0059</v>
          </cell>
          <cell r="M602" t="str">
            <v>AD Constable - Halstead Rural Resp</v>
          </cell>
        </row>
        <row r="603">
          <cell r="B603">
            <v>2216</v>
          </cell>
          <cell r="C603" t="str">
            <v>Daniels</v>
          </cell>
          <cell r="D603" t="str">
            <v>Brett</v>
          </cell>
          <cell r="E603" t="str">
            <v>Con</v>
          </cell>
          <cell r="F603" t="str">
            <v>23-JUL-2001</v>
          </cell>
          <cell r="G603">
            <v>29851</v>
          </cell>
          <cell r="H603">
            <v>5.4584895484525617</v>
          </cell>
          <cell r="I603">
            <v>25.305064890918313</v>
          </cell>
          <cell r="J603">
            <v>37095</v>
          </cell>
          <cell r="K603" t="str">
            <v>HD Southend Division</v>
          </cell>
          <cell r="L603" t="str">
            <v>H0079</v>
          </cell>
          <cell r="M603" t="str">
            <v>HD Pc Response -Central Sector HD</v>
          </cell>
        </row>
        <row r="604">
          <cell r="B604">
            <v>3600</v>
          </cell>
          <cell r="C604" t="str">
            <v>Daniels</v>
          </cell>
          <cell r="D604" t="str">
            <v>Ryan</v>
          </cell>
          <cell r="E604" t="str">
            <v>Con</v>
          </cell>
          <cell r="F604" t="str">
            <v>14-MAR-2005</v>
          </cell>
          <cell r="G604">
            <v>29491</v>
          </cell>
          <cell r="H604">
            <v>1.8146539320142052</v>
          </cell>
          <cell r="I604">
            <v>26.291366260781327</v>
          </cell>
          <cell r="J604">
            <v>38425</v>
          </cell>
          <cell r="K604" t="str">
            <v>CD Chelmsford Division</v>
          </cell>
          <cell r="L604" t="str">
            <v>C0054</v>
          </cell>
          <cell r="M604" t="str">
            <v>CD PC - Response -CD</v>
          </cell>
        </row>
        <row r="605">
          <cell r="B605">
            <v>1916</v>
          </cell>
          <cell r="C605" t="str">
            <v>Darnell</v>
          </cell>
          <cell r="D605" t="str">
            <v>David</v>
          </cell>
          <cell r="E605" t="str">
            <v>Con</v>
          </cell>
          <cell r="F605" t="str">
            <v>06-NOV-2000</v>
          </cell>
          <cell r="G605">
            <v>29463</v>
          </cell>
          <cell r="H605">
            <v>6.1680785895484513</v>
          </cell>
          <cell r="I605">
            <v>26.368078589548453</v>
          </cell>
          <cell r="J605">
            <v>36836</v>
          </cell>
          <cell r="K605" t="str">
            <v>FD Thurrock Division</v>
          </cell>
          <cell r="L605" t="str">
            <v>F0075</v>
          </cell>
          <cell r="M605" t="str">
            <v>FD Constable - Grays CPT</v>
          </cell>
        </row>
        <row r="606">
          <cell r="B606">
            <v>3617</v>
          </cell>
          <cell r="C606" t="str">
            <v>Darts</v>
          </cell>
          <cell r="D606" t="str">
            <v>Philip</v>
          </cell>
          <cell r="E606" t="str">
            <v>Con</v>
          </cell>
          <cell r="F606" t="str">
            <v>14-MAR-2005</v>
          </cell>
          <cell r="G606">
            <v>26704</v>
          </cell>
          <cell r="H606">
            <v>1.8146539320142052</v>
          </cell>
          <cell r="I606">
            <v>33.92698269913749</v>
          </cell>
          <cell r="J606">
            <v>38425</v>
          </cell>
          <cell r="K606" t="str">
            <v>AD Braintree Division</v>
          </cell>
          <cell r="L606" t="str">
            <v>A0032</v>
          </cell>
          <cell r="M606" t="str">
            <v>AD Constable - Dunmow Section</v>
          </cell>
        </row>
        <row r="607">
          <cell r="B607">
            <v>1393</v>
          </cell>
          <cell r="C607" t="str">
            <v>Davey</v>
          </cell>
          <cell r="D607" t="str">
            <v>Alan</v>
          </cell>
          <cell r="E607" t="str">
            <v>Con</v>
          </cell>
          <cell r="F607" t="str">
            <v>08-SEP-1986</v>
          </cell>
          <cell r="G607">
            <v>23201</v>
          </cell>
          <cell r="H607">
            <v>20.340681329274478</v>
          </cell>
          <cell r="I607">
            <v>43.524242973110098</v>
          </cell>
          <cell r="J607">
            <v>31663</v>
          </cell>
          <cell r="K607" t="str">
            <v>CD Chelmsford Division</v>
          </cell>
          <cell r="L607" t="str">
            <v>C0057</v>
          </cell>
          <cell r="M607" t="str">
            <v>CD PC - CD CPT - Moulsham</v>
          </cell>
        </row>
        <row r="608">
          <cell r="B608">
            <v>3661</v>
          </cell>
          <cell r="C608" t="str">
            <v>Davies</v>
          </cell>
          <cell r="D608" t="str">
            <v>Andrew</v>
          </cell>
          <cell r="E608" t="str">
            <v>Con</v>
          </cell>
          <cell r="F608" t="str">
            <v>25-APR-2005</v>
          </cell>
          <cell r="G608">
            <v>29753</v>
          </cell>
          <cell r="H608">
            <v>1.6995854388635203</v>
          </cell>
          <cell r="I608">
            <v>25.573558041603246</v>
          </cell>
          <cell r="J608">
            <v>38467</v>
          </cell>
          <cell r="K608" t="str">
            <v>BD Basildon Division</v>
          </cell>
          <cell r="L608" t="str">
            <v>B0065</v>
          </cell>
          <cell r="M608" t="str">
            <v>BD Constable Central</v>
          </cell>
        </row>
        <row r="609">
          <cell r="B609">
            <v>2871</v>
          </cell>
          <cell r="C609" t="str">
            <v>Davies</v>
          </cell>
          <cell r="D609" t="str">
            <v>Gareth</v>
          </cell>
          <cell r="E609" t="str">
            <v>Con</v>
          </cell>
          <cell r="F609" t="str">
            <v>15-AUG-1997</v>
          </cell>
          <cell r="G609">
            <v>23973</v>
          </cell>
          <cell r="H609">
            <v>9.3982155758498216</v>
          </cell>
          <cell r="I609">
            <v>41.409174479959411</v>
          </cell>
          <cell r="J609">
            <v>37389</v>
          </cell>
          <cell r="K609" t="str">
            <v>BD Basildon Division</v>
          </cell>
          <cell r="L609" t="str">
            <v>B0065</v>
          </cell>
          <cell r="M609" t="str">
            <v>BD Constable Central</v>
          </cell>
        </row>
        <row r="610">
          <cell r="B610">
            <v>3040</v>
          </cell>
          <cell r="C610" t="str">
            <v>Davies</v>
          </cell>
          <cell r="D610" t="str">
            <v>Mandy</v>
          </cell>
          <cell r="E610" t="str">
            <v>Con</v>
          </cell>
          <cell r="F610" t="str">
            <v>05-APR-2004</v>
          </cell>
          <cell r="G610">
            <v>31204</v>
          </cell>
          <cell r="H610">
            <v>2.7543799594114655</v>
          </cell>
          <cell r="I610">
            <v>21.598215575849821</v>
          </cell>
          <cell r="J610">
            <v>38082</v>
          </cell>
          <cell r="K610" t="str">
            <v>GD Harlow Division</v>
          </cell>
          <cell r="L610" t="str">
            <v>G0091</v>
          </cell>
          <cell r="M610" t="str">
            <v>GD Constable-Response Epping</v>
          </cell>
        </row>
        <row r="611">
          <cell r="B611">
            <v>3513</v>
          </cell>
          <cell r="C611" t="str">
            <v>Davies</v>
          </cell>
          <cell r="D611" t="str">
            <v>Wayne</v>
          </cell>
          <cell r="E611" t="str">
            <v>Con</v>
          </cell>
          <cell r="F611" t="str">
            <v>31-JAN-2005</v>
          </cell>
          <cell r="G611">
            <v>27960</v>
          </cell>
          <cell r="H611">
            <v>1.9297224251648901</v>
          </cell>
          <cell r="I611">
            <v>30.485886808726534</v>
          </cell>
          <cell r="J611">
            <v>38383</v>
          </cell>
          <cell r="K611" t="str">
            <v>AD Braintree Division</v>
          </cell>
          <cell r="L611" t="str">
            <v>A0032</v>
          </cell>
          <cell r="M611" t="str">
            <v>AD Constable - Dunmow Section</v>
          </cell>
        </row>
        <row r="612">
          <cell r="B612">
            <v>1038</v>
          </cell>
          <cell r="C612" t="str">
            <v>Davies-Brewin</v>
          </cell>
          <cell r="D612" t="str">
            <v>Jonathan</v>
          </cell>
          <cell r="E612" t="str">
            <v>Con</v>
          </cell>
          <cell r="F612" t="str">
            <v>09-JAN-1993</v>
          </cell>
          <cell r="G612">
            <v>24691</v>
          </cell>
          <cell r="H612">
            <v>13.998215575849821</v>
          </cell>
          <cell r="I612">
            <v>39.442051192288176</v>
          </cell>
          <cell r="J612">
            <v>34457</v>
          </cell>
          <cell r="K612" t="str">
            <v>TD Mobile Support Division</v>
          </cell>
          <cell r="L612" t="str">
            <v>T0078</v>
          </cell>
          <cell r="M612" t="str">
            <v>TD Constable FSU MSD</v>
          </cell>
        </row>
        <row r="613">
          <cell r="B613">
            <v>3589</v>
          </cell>
          <cell r="C613" t="str">
            <v>Davis</v>
          </cell>
          <cell r="D613" t="str">
            <v>Craig</v>
          </cell>
          <cell r="E613" t="str">
            <v>Con</v>
          </cell>
          <cell r="F613" t="str">
            <v>31-JAN-2005</v>
          </cell>
          <cell r="G613">
            <v>29616</v>
          </cell>
          <cell r="H613">
            <v>1.9297224251648901</v>
          </cell>
          <cell r="I613">
            <v>25.948900507356672</v>
          </cell>
          <cell r="J613">
            <v>38383</v>
          </cell>
          <cell r="K613" t="str">
            <v>JD Rayleigh Division</v>
          </cell>
          <cell r="L613" t="str">
            <v>J0071</v>
          </cell>
          <cell r="M613" t="str">
            <v>JD Constable - Patrol Rochford</v>
          </cell>
        </row>
        <row r="614">
          <cell r="B614">
            <v>1967</v>
          </cell>
          <cell r="C614" t="str">
            <v>Davis</v>
          </cell>
          <cell r="D614" t="str">
            <v>Derek</v>
          </cell>
          <cell r="E614" t="str">
            <v>Con</v>
          </cell>
          <cell r="F614" t="str">
            <v>28-MAR-1994</v>
          </cell>
          <cell r="G614">
            <v>25519</v>
          </cell>
          <cell r="H614">
            <v>12.784516945712836</v>
          </cell>
          <cell r="I614">
            <v>37.173558041603243</v>
          </cell>
          <cell r="J614">
            <v>35688</v>
          </cell>
          <cell r="K614" t="str">
            <v>KD Stansted Division</v>
          </cell>
          <cell r="L614" t="str">
            <v>K0022</v>
          </cell>
          <cell r="M614" t="str">
            <v>KD Constable - Patrol</v>
          </cell>
        </row>
        <row r="615">
          <cell r="B615">
            <v>298</v>
          </cell>
          <cell r="C615" t="str">
            <v>Davis</v>
          </cell>
          <cell r="D615" t="str">
            <v>Justin</v>
          </cell>
          <cell r="E615" t="str">
            <v>Con</v>
          </cell>
          <cell r="F615" t="str">
            <v>26-AUG-2003</v>
          </cell>
          <cell r="G615">
            <v>28354</v>
          </cell>
          <cell r="H615">
            <v>3.3653388635210546</v>
          </cell>
          <cell r="I615">
            <v>29.406434753932015</v>
          </cell>
          <cell r="J615">
            <v>37859</v>
          </cell>
          <cell r="K615" t="str">
            <v>DD Tendring Division</v>
          </cell>
          <cell r="L615" t="str">
            <v>D0070</v>
          </cell>
          <cell r="M615" t="str">
            <v>DD Constable-Response-Harwich</v>
          </cell>
        </row>
        <row r="616">
          <cell r="B616">
            <v>185</v>
          </cell>
          <cell r="C616" t="str">
            <v>Davis</v>
          </cell>
          <cell r="D616" t="str">
            <v>Mark</v>
          </cell>
          <cell r="E616" t="str">
            <v>Con</v>
          </cell>
          <cell r="F616" t="str">
            <v>21-OCT-1996</v>
          </cell>
          <cell r="G616">
            <v>25813</v>
          </cell>
          <cell r="H616">
            <v>10.214653932014205</v>
          </cell>
          <cell r="I616">
            <v>36.368078589548453</v>
          </cell>
          <cell r="J616">
            <v>35359</v>
          </cell>
          <cell r="K616" t="str">
            <v>FD Thurrock Division</v>
          </cell>
          <cell r="L616" t="str">
            <v>F0080</v>
          </cell>
          <cell r="M616" t="str">
            <v>FD Constable - Grays DPT</v>
          </cell>
        </row>
        <row r="617">
          <cell r="B617">
            <v>1011</v>
          </cell>
          <cell r="C617" t="str">
            <v>Davis</v>
          </cell>
          <cell r="D617" t="str">
            <v>Timothy</v>
          </cell>
          <cell r="E617" t="str">
            <v>Con</v>
          </cell>
          <cell r="F617" t="str">
            <v>23-OCT-1989</v>
          </cell>
          <cell r="G617">
            <v>23932</v>
          </cell>
          <cell r="H617">
            <v>17.214653932014205</v>
          </cell>
          <cell r="I617">
            <v>41.521503247082698</v>
          </cell>
          <cell r="J617">
            <v>32804</v>
          </cell>
          <cell r="K617" t="str">
            <v>HD Southend Division</v>
          </cell>
          <cell r="L617" t="str">
            <v>H0072</v>
          </cell>
          <cell r="M617" t="str">
            <v>HD Constable -Westcliff Sch Liaison</v>
          </cell>
        </row>
        <row r="618">
          <cell r="B618">
            <v>70311</v>
          </cell>
          <cell r="C618" t="str">
            <v>Davison</v>
          </cell>
          <cell r="D618" t="str">
            <v>Stuart</v>
          </cell>
          <cell r="E618" t="str">
            <v>Con</v>
          </cell>
          <cell r="F618" t="str">
            <v>30-AUG-2005</v>
          </cell>
          <cell r="G618">
            <v>29502</v>
          </cell>
          <cell r="H618">
            <v>1.3516402333840682</v>
          </cell>
          <cell r="I618">
            <v>26.261229274479959</v>
          </cell>
          <cell r="J618">
            <v>38594</v>
          </cell>
          <cell r="K618" t="str">
            <v>DD Tendring Division</v>
          </cell>
          <cell r="L618" t="str">
            <v>D0049</v>
          </cell>
          <cell r="M618" t="str">
            <v>DD Constable-Response-Clacton</v>
          </cell>
        </row>
        <row r="619">
          <cell r="B619">
            <v>3207</v>
          </cell>
          <cell r="C619" t="str">
            <v>Dawes</v>
          </cell>
          <cell r="D619" t="str">
            <v>Julie</v>
          </cell>
          <cell r="E619" t="str">
            <v>Con</v>
          </cell>
          <cell r="F619" t="str">
            <v>24-OCT-1988</v>
          </cell>
          <cell r="G619">
            <v>24539</v>
          </cell>
          <cell r="H619">
            <v>18.211914205986808</v>
          </cell>
          <cell r="I619">
            <v>39.85848954845256</v>
          </cell>
          <cell r="J619">
            <v>32440</v>
          </cell>
          <cell r="K619" t="str">
            <v>BD Basildon Division</v>
          </cell>
          <cell r="L619" t="str">
            <v>B0092</v>
          </cell>
          <cell r="M619" t="str">
            <v>BD Constable Patrol - Billericay</v>
          </cell>
        </row>
        <row r="620">
          <cell r="B620">
            <v>1895</v>
          </cell>
          <cell r="C620" t="str">
            <v>Daws</v>
          </cell>
          <cell r="D620" t="str">
            <v>Nicholas</v>
          </cell>
          <cell r="E620" t="str">
            <v>Con</v>
          </cell>
          <cell r="F620" t="str">
            <v>04-FEB-1980</v>
          </cell>
          <cell r="G620">
            <v>21509</v>
          </cell>
          <cell r="H620">
            <v>26.937941603247083</v>
          </cell>
          <cell r="I620">
            <v>48.159859411466257</v>
          </cell>
          <cell r="J620">
            <v>29255</v>
          </cell>
          <cell r="K620" t="str">
            <v>TD Mobile Support Division</v>
          </cell>
          <cell r="L620" t="str">
            <v>T0078</v>
          </cell>
          <cell r="M620" t="str">
            <v>TD Constable FSU MSD</v>
          </cell>
        </row>
        <row r="621">
          <cell r="B621">
            <v>70671</v>
          </cell>
          <cell r="C621" t="str">
            <v>Dawson</v>
          </cell>
          <cell r="D621" t="str">
            <v>Kristie</v>
          </cell>
          <cell r="E621" t="str">
            <v>Con</v>
          </cell>
          <cell r="F621" t="str">
            <v>09-JAN-2006</v>
          </cell>
          <cell r="G621">
            <v>29249</v>
          </cell>
          <cell r="H621">
            <v>0.98999639776762982</v>
          </cell>
          <cell r="I621">
            <v>26.954379959411465</v>
          </cell>
          <cell r="J621">
            <v>38726</v>
          </cell>
          <cell r="K621" t="str">
            <v>CD Chelmsford Division</v>
          </cell>
          <cell r="L621" t="str">
            <v>C0054</v>
          </cell>
          <cell r="M621" t="str">
            <v>CD PC - Response -CD</v>
          </cell>
        </row>
        <row r="622">
          <cell r="B622">
            <v>213</v>
          </cell>
          <cell r="C622" t="str">
            <v>Day</v>
          </cell>
          <cell r="D622" t="str">
            <v>Colin</v>
          </cell>
          <cell r="E622" t="str">
            <v>Con</v>
          </cell>
          <cell r="F622" t="str">
            <v>29-APR-1996</v>
          </cell>
          <cell r="G622">
            <v>27086</v>
          </cell>
          <cell r="H622">
            <v>10.694105986808726</v>
          </cell>
          <cell r="I622">
            <v>32.880407356671739</v>
          </cell>
          <cell r="J622">
            <v>35184</v>
          </cell>
          <cell r="K622" t="str">
            <v>AD Braintree Division</v>
          </cell>
          <cell r="L622" t="str">
            <v>A0059</v>
          </cell>
          <cell r="M622" t="str">
            <v>AD Constable - Halstead Rural Resp</v>
          </cell>
        </row>
        <row r="623">
          <cell r="B623">
            <v>129</v>
          </cell>
          <cell r="C623" t="str">
            <v>Day</v>
          </cell>
          <cell r="D623" t="str">
            <v>Paul</v>
          </cell>
          <cell r="E623" t="str">
            <v>Con</v>
          </cell>
          <cell r="F623" t="str">
            <v>29-AUG-1987</v>
          </cell>
          <cell r="G623">
            <v>24004</v>
          </cell>
          <cell r="H623">
            <v>19.368078589548453</v>
          </cell>
          <cell r="I623">
            <v>41.324242973110096</v>
          </cell>
          <cell r="J623">
            <v>32391</v>
          </cell>
          <cell r="K623" t="str">
            <v>VD Personnel &amp; Training Dept</v>
          </cell>
          <cell r="L623" t="str">
            <v>V0024</v>
          </cell>
          <cell r="M623" t="str">
            <v>VD PC - Dev &amp; Training Officer</v>
          </cell>
        </row>
        <row r="624">
          <cell r="B624">
            <v>601</v>
          </cell>
          <cell r="C624" t="str">
            <v>De Ferry</v>
          </cell>
          <cell r="D624" t="str">
            <v>Davinia</v>
          </cell>
          <cell r="E624" t="str">
            <v>Con</v>
          </cell>
          <cell r="F624" t="str">
            <v>06-MAR-2000</v>
          </cell>
          <cell r="G624">
            <v>28433</v>
          </cell>
          <cell r="H624">
            <v>6.8393114662607806</v>
          </cell>
          <cell r="I624">
            <v>29.189996397767629</v>
          </cell>
          <cell r="J624">
            <v>36591</v>
          </cell>
          <cell r="K624" t="str">
            <v>GD Harlow Division</v>
          </cell>
          <cell r="L624" t="str">
            <v>G0139</v>
          </cell>
          <cell r="M624" t="str">
            <v>GD Constable-Response Brentwood</v>
          </cell>
        </row>
        <row r="625">
          <cell r="B625">
            <v>70812</v>
          </cell>
          <cell r="C625" t="str">
            <v>De Vries</v>
          </cell>
          <cell r="D625" t="str">
            <v>Anthony</v>
          </cell>
          <cell r="E625" t="str">
            <v>Con</v>
          </cell>
          <cell r="F625" t="str">
            <v>20-FEB-2006</v>
          </cell>
          <cell r="G625">
            <v>31453</v>
          </cell>
          <cell r="H625">
            <v>0.87492790461694492</v>
          </cell>
          <cell r="I625">
            <v>20.916023795027904</v>
          </cell>
          <cell r="J625">
            <v>38768</v>
          </cell>
          <cell r="K625" t="str">
            <v>CD Chelmsford Division</v>
          </cell>
          <cell r="L625" t="str">
            <v>C0072</v>
          </cell>
          <cell r="M625" t="str">
            <v>CD PC - CD CPT Town Patrol Unit</v>
          </cell>
        </row>
        <row r="626">
          <cell r="B626">
            <v>1665</v>
          </cell>
          <cell r="C626" t="str">
            <v>Deal</v>
          </cell>
          <cell r="D626" t="str">
            <v>Neville</v>
          </cell>
          <cell r="E626" t="str">
            <v>Con</v>
          </cell>
          <cell r="F626" t="str">
            <v>12-APR-1976</v>
          </cell>
          <cell r="G626">
            <v>21041</v>
          </cell>
          <cell r="H626">
            <v>30.754379959411466</v>
          </cell>
          <cell r="I626">
            <v>49.442051192288176</v>
          </cell>
          <cell r="J626">
            <v>27862</v>
          </cell>
          <cell r="K626" t="str">
            <v>WD Force Information Room</v>
          </cell>
          <cell r="L626" t="str">
            <v>W0017</v>
          </cell>
          <cell r="M626" t="str">
            <v>WD Constable - Communications</v>
          </cell>
        </row>
        <row r="627">
          <cell r="B627">
            <v>2778</v>
          </cell>
          <cell r="C627" t="str">
            <v>Deal</v>
          </cell>
          <cell r="D627" t="str">
            <v>Scott</v>
          </cell>
          <cell r="E627" t="str">
            <v>Con</v>
          </cell>
          <cell r="F627" t="str">
            <v>23-FEB-1997</v>
          </cell>
          <cell r="G627">
            <v>23101</v>
          </cell>
          <cell r="H627">
            <v>9.872188178589548</v>
          </cell>
          <cell r="I627">
            <v>43.798215575849824</v>
          </cell>
          <cell r="J627">
            <v>37131</v>
          </cell>
          <cell r="K627" t="str">
            <v>KD Stansted Division</v>
          </cell>
          <cell r="L627" t="str">
            <v>K0022</v>
          </cell>
          <cell r="M627" t="str">
            <v>KD Constable - Patrol</v>
          </cell>
        </row>
        <row r="628">
          <cell r="B628">
            <v>3050</v>
          </cell>
          <cell r="C628" t="str">
            <v>Dean</v>
          </cell>
          <cell r="D628" t="str">
            <v>Sara</v>
          </cell>
          <cell r="E628" t="str">
            <v>Con</v>
          </cell>
          <cell r="F628" t="str">
            <v>24-OCT-1988</v>
          </cell>
          <cell r="G628">
            <v>24843</v>
          </cell>
          <cell r="H628">
            <v>18.211914205986808</v>
          </cell>
          <cell r="I628">
            <v>39.025612836123791</v>
          </cell>
          <cell r="J628">
            <v>33420</v>
          </cell>
          <cell r="K628" t="str">
            <v>TD Mobile Support Division</v>
          </cell>
          <cell r="L628" t="str">
            <v>T0116</v>
          </cell>
          <cell r="M628" t="str">
            <v>TD PC Dogs Corringham MSD</v>
          </cell>
        </row>
        <row r="629">
          <cell r="B629">
            <v>407</v>
          </cell>
          <cell r="C629" t="str">
            <v>Dearsley</v>
          </cell>
          <cell r="D629" t="str">
            <v>Jason</v>
          </cell>
          <cell r="E629" t="str">
            <v>Con</v>
          </cell>
          <cell r="F629" t="str">
            <v>02-NOV-1998</v>
          </cell>
          <cell r="G629">
            <v>28669</v>
          </cell>
          <cell r="H629">
            <v>8.1817772196854381</v>
          </cell>
          <cell r="I629">
            <v>28.543421055301877</v>
          </cell>
          <cell r="J629">
            <v>36101</v>
          </cell>
          <cell r="K629" t="str">
            <v>TD Mobile Support Division</v>
          </cell>
          <cell r="L629" t="str">
            <v>T0042</v>
          </cell>
          <cell r="M629" t="str">
            <v>TD PC - MSD Central (Chelms)</v>
          </cell>
        </row>
        <row r="630">
          <cell r="B630">
            <v>2273</v>
          </cell>
          <cell r="C630" t="str">
            <v>Deats</v>
          </cell>
          <cell r="D630" t="str">
            <v>Steven</v>
          </cell>
          <cell r="E630" t="str">
            <v>Con</v>
          </cell>
          <cell r="F630" t="str">
            <v>04-DEC-1989</v>
          </cell>
          <cell r="G630">
            <v>24165</v>
          </cell>
          <cell r="H630">
            <v>17.099585438863521</v>
          </cell>
          <cell r="I630">
            <v>40.883147082699139</v>
          </cell>
          <cell r="J630">
            <v>32846</v>
          </cell>
          <cell r="K630" t="str">
            <v>TD Mobile Support Division</v>
          </cell>
          <cell r="L630" t="str">
            <v>T0055</v>
          </cell>
          <cell r="M630" t="str">
            <v>TD PC - MSD South (Rayleigh)</v>
          </cell>
        </row>
        <row r="631">
          <cell r="B631">
            <v>3404</v>
          </cell>
          <cell r="C631" t="str">
            <v>Deba</v>
          </cell>
          <cell r="D631" t="str">
            <v>Michael</v>
          </cell>
          <cell r="E631" t="str">
            <v>Con</v>
          </cell>
          <cell r="F631" t="str">
            <v>25-OCT-2004</v>
          </cell>
          <cell r="G631">
            <v>22166</v>
          </cell>
          <cell r="H631">
            <v>2.1982155758498214</v>
          </cell>
          <cell r="I631">
            <v>46.35985941146626</v>
          </cell>
          <cell r="J631">
            <v>38285</v>
          </cell>
          <cell r="K631" t="str">
            <v>DD Tendring Division</v>
          </cell>
          <cell r="L631" t="str">
            <v>D0070</v>
          </cell>
          <cell r="M631" t="str">
            <v>DD Constable-Response-Harwich</v>
          </cell>
        </row>
        <row r="632">
          <cell r="B632">
            <v>70570</v>
          </cell>
          <cell r="C632" t="str">
            <v>Debbage</v>
          </cell>
          <cell r="D632" t="str">
            <v>Hayley</v>
          </cell>
          <cell r="E632" t="str">
            <v>Con</v>
          </cell>
          <cell r="F632" t="str">
            <v>21-NOV-2005</v>
          </cell>
          <cell r="G632">
            <v>27900</v>
          </cell>
          <cell r="H632">
            <v>1.1242429731100956</v>
          </cell>
          <cell r="I632">
            <v>30.650270370370368</v>
          </cell>
          <cell r="J632">
            <v>38677</v>
          </cell>
          <cell r="K632" t="str">
            <v>ED Colchester Division</v>
          </cell>
          <cell r="L632" t="str">
            <v>E0055</v>
          </cell>
          <cell r="M632" t="str">
            <v>ED Constable - Colchester Float</v>
          </cell>
        </row>
        <row r="633">
          <cell r="B633">
            <v>124</v>
          </cell>
          <cell r="C633" t="str">
            <v>Denham</v>
          </cell>
          <cell r="D633" t="str">
            <v>Hollie</v>
          </cell>
          <cell r="E633" t="str">
            <v>Con</v>
          </cell>
          <cell r="F633" t="str">
            <v>21-JUL-2003</v>
          </cell>
          <cell r="G633">
            <v>31049</v>
          </cell>
          <cell r="H633">
            <v>3.463969000507356</v>
          </cell>
          <cell r="I633">
            <v>22.022873110096398</v>
          </cell>
          <cell r="J633">
            <v>37823</v>
          </cell>
          <cell r="K633" t="str">
            <v>FD Thurrock Division</v>
          </cell>
          <cell r="L633" t="str">
            <v>F0080</v>
          </cell>
          <cell r="M633" t="str">
            <v>FD Constable - Grays DPT</v>
          </cell>
        </row>
        <row r="634">
          <cell r="B634">
            <v>290</v>
          </cell>
          <cell r="C634" t="str">
            <v>Denning</v>
          </cell>
          <cell r="D634" t="str">
            <v>Christian</v>
          </cell>
          <cell r="E634" t="str">
            <v>Con</v>
          </cell>
          <cell r="F634" t="str">
            <v>28-AUG-2001</v>
          </cell>
          <cell r="G634">
            <v>29407</v>
          </cell>
          <cell r="H634">
            <v>5.3598594114662603</v>
          </cell>
          <cell r="I634">
            <v>26.521503247082698</v>
          </cell>
          <cell r="J634">
            <v>37131</v>
          </cell>
          <cell r="K634" t="str">
            <v>FD Thurrock Division</v>
          </cell>
          <cell r="L634" t="str">
            <v>F0080</v>
          </cell>
          <cell r="M634" t="str">
            <v>FD Constable - Grays DPT</v>
          </cell>
        </row>
        <row r="635">
          <cell r="B635">
            <v>2933</v>
          </cell>
          <cell r="C635" t="str">
            <v>Dennison</v>
          </cell>
          <cell r="D635" t="str">
            <v>Neil</v>
          </cell>
          <cell r="E635" t="str">
            <v>Con</v>
          </cell>
          <cell r="F635" t="str">
            <v>04-NOV-2002</v>
          </cell>
          <cell r="G635">
            <v>27977</v>
          </cell>
          <cell r="H635">
            <v>4.1735580416032461</v>
          </cell>
          <cell r="I635">
            <v>30.439311466260779</v>
          </cell>
          <cell r="J635">
            <v>37564</v>
          </cell>
          <cell r="K635" t="str">
            <v>GD Harlow Division</v>
          </cell>
          <cell r="L635" t="str">
            <v>G0091</v>
          </cell>
          <cell r="M635" t="str">
            <v>GD Constable-Response Epping</v>
          </cell>
        </row>
        <row r="636">
          <cell r="B636">
            <v>781</v>
          </cell>
          <cell r="C636" t="str">
            <v>Denny</v>
          </cell>
          <cell r="D636" t="str">
            <v>Christopher</v>
          </cell>
          <cell r="E636" t="str">
            <v>Con</v>
          </cell>
          <cell r="F636" t="str">
            <v>05-OCT-1981</v>
          </cell>
          <cell r="G636">
            <v>23091</v>
          </cell>
          <cell r="H636">
            <v>25.269448452562152</v>
          </cell>
          <cell r="I636">
            <v>43.825612836123796</v>
          </cell>
          <cell r="J636">
            <v>29864</v>
          </cell>
          <cell r="K636" t="str">
            <v>HD Southend Division</v>
          </cell>
          <cell r="L636" t="str">
            <v>H0039</v>
          </cell>
          <cell r="M636" t="str">
            <v>HD Constable Auto Crime Unit HD</v>
          </cell>
        </row>
        <row r="637">
          <cell r="B637">
            <v>150</v>
          </cell>
          <cell r="C637" t="str">
            <v>Derrick</v>
          </cell>
          <cell r="D637" t="str">
            <v>Gary</v>
          </cell>
          <cell r="E637" t="str">
            <v>Con</v>
          </cell>
          <cell r="F637" t="str">
            <v>31-JAN-2000</v>
          </cell>
          <cell r="G637">
            <v>27249</v>
          </cell>
          <cell r="H637">
            <v>6.9352018772196846</v>
          </cell>
          <cell r="I637">
            <v>32.433832014205983</v>
          </cell>
          <cell r="J637">
            <v>36556</v>
          </cell>
          <cell r="K637" t="str">
            <v>AD Braintree Division</v>
          </cell>
          <cell r="L637" t="str">
            <v>A0058</v>
          </cell>
          <cell r="M637" t="str">
            <v>AD Constable - AD Tactical Team</v>
          </cell>
        </row>
        <row r="638">
          <cell r="B638">
            <v>158</v>
          </cell>
          <cell r="C638" t="str">
            <v>Devall</v>
          </cell>
          <cell r="D638" t="str">
            <v>Lee</v>
          </cell>
          <cell r="E638" t="str">
            <v>Con</v>
          </cell>
          <cell r="F638" t="str">
            <v>28-JAN-2002</v>
          </cell>
          <cell r="G638">
            <v>26790</v>
          </cell>
          <cell r="H638">
            <v>4.9406813292744793</v>
          </cell>
          <cell r="I638">
            <v>33.691366260781329</v>
          </cell>
          <cell r="J638">
            <v>37284</v>
          </cell>
          <cell r="K638" t="str">
            <v>CD Chelmsford Division</v>
          </cell>
          <cell r="L638" t="str">
            <v>C0072</v>
          </cell>
          <cell r="M638" t="str">
            <v>CD PC - CD CPT Town Patrol Unit</v>
          </cell>
        </row>
        <row r="639">
          <cell r="B639">
            <v>1749</v>
          </cell>
          <cell r="C639" t="str">
            <v>Devine</v>
          </cell>
          <cell r="D639" t="str">
            <v>Jennifer</v>
          </cell>
          <cell r="E639" t="str">
            <v>Con</v>
          </cell>
          <cell r="F639" t="str">
            <v>04-MAR-2002</v>
          </cell>
          <cell r="G639">
            <v>27972</v>
          </cell>
          <cell r="H639">
            <v>4.8447909183155753</v>
          </cell>
          <cell r="I639">
            <v>30.453010096397765</v>
          </cell>
          <cell r="J639">
            <v>37319</v>
          </cell>
          <cell r="K639" t="str">
            <v>CD Chelmsford Division</v>
          </cell>
          <cell r="L639" t="str">
            <v>C0097</v>
          </cell>
          <cell r="M639" t="str">
            <v>CD PC - CPT DENGIE</v>
          </cell>
        </row>
        <row r="640">
          <cell r="B640">
            <v>354</v>
          </cell>
          <cell r="C640" t="str">
            <v>Dewberry</v>
          </cell>
          <cell r="D640" t="str">
            <v>Stephen</v>
          </cell>
          <cell r="E640" t="str">
            <v>Con</v>
          </cell>
          <cell r="F640" t="str">
            <v>16-AUG-1992</v>
          </cell>
          <cell r="G640">
            <v>20318</v>
          </cell>
          <cell r="H640">
            <v>14.398215575849822</v>
          </cell>
          <cell r="I640">
            <v>51.422873110096397</v>
          </cell>
          <cell r="J640">
            <v>34162</v>
          </cell>
          <cell r="K640" t="str">
            <v>HD Southend Division</v>
          </cell>
          <cell r="L640" t="str">
            <v>H0098</v>
          </cell>
          <cell r="M640" t="str">
            <v>HD Pc Communty Liaison Western HL</v>
          </cell>
        </row>
        <row r="641">
          <cell r="B641">
            <v>1869</v>
          </cell>
          <cell r="C641" t="str">
            <v>Diaz-Rios</v>
          </cell>
          <cell r="D641" t="str">
            <v>Miguel</v>
          </cell>
          <cell r="E641" t="str">
            <v>Con</v>
          </cell>
          <cell r="F641" t="str">
            <v>10-FEB-1997</v>
          </cell>
          <cell r="G641">
            <v>21338</v>
          </cell>
          <cell r="H641">
            <v>9.9078046169457128</v>
          </cell>
          <cell r="I641">
            <v>48.628352562151193</v>
          </cell>
          <cell r="J641">
            <v>35471</v>
          </cell>
          <cell r="K641" t="str">
            <v>GD Harlow Division</v>
          </cell>
          <cell r="L641" t="str">
            <v>G0139</v>
          </cell>
          <cell r="M641" t="str">
            <v>GD Constable-Response Brentwood</v>
          </cell>
        </row>
        <row r="642">
          <cell r="B642">
            <v>2728</v>
          </cell>
          <cell r="C642" t="str">
            <v>Dibell</v>
          </cell>
          <cell r="D642" t="str">
            <v>Ian</v>
          </cell>
          <cell r="E642" t="str">
            <v>Con</v>
          </cell>
          <cell r="F642" t="str">
            <v>18-JUN-2001</v>
          </cell>
          <cell r="G642">
            <v>26083</v>
          </cell>
          <cell r="H642">
            <v>5.5543799594114658</v>
          </cell>
          <cell r="I642">
            <v>35.628352562151193</v>
          </cell>
          <cell r="J642">
            <v>37060</v>
          </cell>
          <cell r="K642" t="str">
            <v>ED Colchester Division</v>
          </cell>
          <cell r="L642" t="str">
            <v>E0068</v>
          </cell>
          <cell r="M642" t="str">
            <v>ED Constable-Colch Response B</v>
          </cell>
        </row>
        <row r="643">
          <cell r="B643">
            <v>70752</v>
          </cell>
          <cell r="C643" t="str">
            <v>Dickinson</v>
          </cell>
          <cell r="D643" t="str">
            <v>James</v>
          </cell>
          <cell r="E643" t="str">
            <v>Con</v>
          </cell>
          <cell r="F643" t="str">
            <v>20-FEB-2006</v>
          </cell>
          <cell r="G643">
            <v>27248</v>
          </cell>
          <cell r="H643">
            <v>0.87492790461694492</v>
          </cell>
          <cell r="I643">
            <v>32.436571740233383</v>
          </cell>
          <cell r="J643">
            <v>38768</v>
          </cell>
          <cell r="K643" t="str">
            <v>GD Harlow Division</v>
          </cell>
          <cell r="L643" t="str">
            <v>G0015</v>
          </cell>
          <cell r="M643" t="str">
            <v>GD Constable-Probationers-Harlow</v>
          </cell>
        </row>
        <row r="644">
          <cell r="B644">
            <v>3602</v>
          </cell>
          <cell r="C644" t="str">
            <v>Dijkstra</v>
          </cell>
          <cell r="D644" t="str">
            <v>Amy</v>
          </cell>
          <cell r="E644" t="str">
            <v>Con</v>
          </cell>
          <cell r="F644" t="str">
            <v>14-MAR-2005</v>
          </cell>
          <cell r="G644">
            <v>31260</v>
          </cell>
          <cell r="H644">
            <v>1.8146539320142052</v>
          </cell>
          <cell r="I644">
            <v>21.444790918315576</v>
          </cell>
          <cell r="J644">
            <v>38425</v>
          </cell>
          <cell r="K644" t="str">
            <v>BD Basildon Division</v>
          </cell>
          <cell r="L644" t="str">
            <v>B0087</v>
          </cell>
          <cell r="M644" t="str">
            <v>BD Constable Patrol - Pitsea</v>
          </cell>
        </row>
        <row r="645">
          <cell r="B645">
            <v>3620</v>
          </cell>
          <cell r="C645" t="str">
            <v>Dines</v>
          </cell>
          <cell r="D645" t="str">
            <v>Richard</v>
          </cell>
          <cell r="E645" t="str">
            <v>Con</v>
          </cell>
          <cell r="F645" t="str">
            <v>14-MAR-2005</v>
          </cell>
          <cell r="G645">
            <v>30604</v>
          </cell>
          <cell r="H645">
            <v>1.8146539320142052</v>
          </cell>
          <cell r="I645">
            <v>23.242051192288177</v>
          </cell>
          <cell r="J645">
            <v>38425</v>
          </cell>
          <cell r="K645" t="str">
            <v>FD Thurrock Division</v>
          </cell>
          <cell r="L645" t="str">
            <v>F0072</v>
          </cell>
          <cell r="M645" t="str">
            <v>FD Constable - Tilbury/Corringham</v>
          </cell>
        </row>
        <row r="646">
          <cell r="B646">
            <v>3561</v>
          </cell>
          <cell r="C646" t="str">
            <v>Dines</v>
          </cell>
          <cell r="D646" t="str">
            <v>Roberet</v>
          </cell>
          <cell r="E646" t="str">
            <v>Con</v>
          </cell>
          <cell r="F646" t="str">
            <v>31-JAN-2005</v>
          </cell>
          <cell r="G646">
            <v>30604</v>
          </cell>
          <cell r="H646">
            <v>1.9297224251648901</v>
          </cell>
          <cell r="I646">
            <v>23.242051192288177</v>
          </cell>
          <cell r="J646">
            <v>38383</v>
          </cell>
          <cell r="K646" t="str">
            <v>DD Tendring Division</v>
          </cell>
          <cell r="L646" t="str">
            <v>D0049</v>
          </cell>
          <cell r="M646" t="str">
            <v>DD Constable-Response-Clacton</v>
          </cell>
        </row>
        <row r="647">
          <cell r="B647">
            <v>2212</v>
          </cell>
          <cell r="C647" t="str">
            <v>Discombe</v>
          </cell>
          <cell r="D647" t="str">
            <v>Allan</v>
          </cell>
          <cell r="E647" t="str">
            <v>Con</v>
          </cell>
          <cell r="F647" t="str">
            <v>14-SEP-1993</v>
          </cell>
          <cell r="G647">
            <v>23538</v>
          </cell>
          <cell r="H647">
            <v>13.318763521055301</v>
          </cell>
          <cell r="I647">
            <v>42.600955301877221</v>
          </cell>
          <cell r="J647">
            <v>36878</v>
          </cell>
          <cell r="K647" t="str">
            <v>TD Mobile Support Division</v>
          </cell>
          <cell r="L647" t="str">
            <v>T0034</v>
          </cell>
          <cell r="M647" t="str">
            <v>TD PC - MSD North (Stanway)</v>
          </cell>
        </row>
        <row r="648">
          <cell r="B648">
            <v>2543</v>
          </cell>
          <cell r="C648" t="str">
            <v>Diss</v>
          </cell>
          <cell r="D648" t="str">
            <v>Robert</v>
          </cell>
          <cell r="E648" t="str">
            <v>Con</v>
          </cell>
          <cell r="F648" t="str">
            <v>14-SEP-1992</v>
          </cell>
          <cell r="G648">
            <v>25653</v>
          </cell>
          <cell r="H648">
            <v>14.318763521055301</v>
          </cell>
          <cell r="I648">
            <v>36.806434753932017</v>
          </cell>
          <cell r="J648">
            <v>33861</v>
          </cell>
          <cell r="K648" t="str">
            <v>DD Tendring Division</v>
          </cell>
          <cell r="L648" t="str">
            <v>D0086</v>
          </cell>
          <cell r="M648" t="str">
            <v>DD Constable-CPT-Walton</v>
          </cell>
        </row>
        <row r="649">
          <cell r="B649">
            <v>1455</v>
          </cell>
          <cell r="C649" t="str">
            <v>Diver</v>
          </cell>
          <cell r="D649" t="str">
            <v>Alan</v>
          </cell>
          <cell r="E649" t="str">
            <v>Con</v>
          </cell>
          <cell r="F649" t="str">
            <v>07-FEB-1973</v>
          </cell>
          <cell r="G649">
            <v>19602</v>
          </cell>
          <cell r="H649">
            <v>33.93246215119229</v>
          </cell>
          <cell r="I649">
            <v>53.384516945712832</v>
          </cell>
          <cell r="J649">
            <v>28191</v>
          </cell>
          <cell r="K649" t="str">
            <v>AD Braintree Division</v>
          </cell>
          <cell r="L649" t="str">
            <v>A0008</v>
          </cell>
          <cell r="M649" t="str">
            <v>AD Constable - Resource Mgt Centre</v>
          </cell>
        </row>
        <row r="650">
          <cell r="B650">
            <v>159</v>
          </cell>
          <cell r="C650" t="str">
            <v>Dixon</v>
          </cell>
          <cell r="D650" t="str">
            <v>Carly</v>
          </cell>
          <cell r="E650" t="str">
            <v>Con</v>
          </cell>
          <cell r="F650" t="str">
            <v>01-MAR-2004</v>
          </cell>
          <cell r="G650">
            <v>30163</v>
          </cell>
          <cell r="H650">
            <v>2.8502703703703696</v>
          </cell>
          <cell r="I650">
            <v>24.450270370370369</v>
          </cell>
          <cell r="J650">
            <v>38047</v>
          </cell>
          <cell r="K650" t="str">
            <v>AD Braintree Division</v>
          </cell>
          <cell r="L650" t="str">
            <v>A0029</v>
          </cell>
          <cell r="M650" t="str">
            <v>AD Constable - Braintree Section</v>
          </cell>
        </row>
        <row r="651">
          <cell r="B651">
            <v>3115</v>
          </cell>
          <cell r="C651" t="str">
            <v>Dixon</v>
          </cell>
          <cell r="D651" t="str">
            <v>Susan</v>
          </cell>
          <cell r="E651" t="str">
            <v>Con</v>
          </cell>
          <cell r="F651" t="str">
            <v>17-MAY-1982</v>
          </cell>
          <cell r="G651">
            <v>20533</v>
          </cell>
          <cell r="H651">
            <v>24.655749822425165</v>
          </cell>
          <cell r="I651">
            <v>50.833832014205989</v>
          </cell>
          <cell r="J651">
            <v>30088</v>
          </cell>
          <cell r="K651" t="str">
            <v>AD Braintree Division</v>
          </cell>
          <cell r="L651" t="str">
            <v>A0085</v>
          </cell>
          <cell r="M651" t="str">
            <v>AD Constable - Witham CPT</v>
          </cell>
        </row>
        <row r="652">
          <cell r="B652">
            <v>2547</v>
          </cell>
          <cell r="C652" t="str">
            <v>Dobson</v>
          </cell>
          <cell r="D652" t="str">
            <v>Susan</v>
          </cell>
          <cell r="E652" t="str">
            <v>Con</v>
          </cell>
          <cell r="F652" t="str">
            <v>04-MAR-2002</v>
          </cell>
          <cell r="G652">
            <v>26631</v>
          </cell>
          <cell r="H652">
            <v>4.8447909183155753</v>
          </cell>
          <cell r="I652">
            <v>34.126982699137493</v>
          </cell>
          <cell r="J652">
            <v>37354</v>
          </cell>
          <cell r="K652" t="str">
            <v>BD Basildon Division</v>
          </cell>
          <cell r="L652" t="str">
            <v>B0087</v>
          </cell>
          <cell r="M652" t="str">
            <v>BD Constable Patrol - Pitsea</v>
          </cell>
        </row>
        <row r="653">
          <cell r="B653">
            <v>1032</v>
          </cell>
          <cell r="C653" t="str">
            <v>Dodd</v>
          </cell>
          <cell r="D653" t="str">
            <v>Andrew</v>
          </cell>
          <cell r="E653" t="str">
            <v>Con</v>
          </cell>
          <cell r="F653" t="str">
            <v>06-JAN-1997</v>
          </cell>
          <cell r="G653">
            <v>25537</v>
          </cell>
          <cell r="H653">
            <v>10.003695027904616</v>
          </cell>
          <cell r="I653">
            <v>37.124242973110093</v>
          </cell>
          <cell r="J653">
            <v>35436</v>
          </cell>
          <cell r="K653" t="str">
            <v>DD Tendring Division</v>
          </cell>
          <cell r="L653" t="str">
            <v>D0084</v>
          </cell>
          <cell r="M653" t="str">
            <v>DD Constable-Response-Walton</v>
          </cell>
        </row>
        <row r="654">
          <cell r="B654">
            <v>3415</v>
          </cell>
          <cell r="C654" t="str">
            <v>Dodd</v>
          </cell>
          <cell r="D654" t="str">
            <v>Marcus</v>
          </cell>
          <cell r="E654" t="str">
            <v>Con</v>
          </cell>
          <cell r="F654" t="str">
            <v>25-OCT-2004</v>
          </cell>
          <cell r="G654">
            <v>29232</v>
          </cell>
          <cell r="H654">
            <v>2.1982155758498214</v>
          </cell>
          <cell r="I654">
            <v>27.000955301877219</v>
          </cell>
          <cell r="J654">
            <v>38285</v>
          </cell>
          <cell r="K654" t="str">
            <v>HD Southend Division</v>
          </cell>
          <cell r="L654" t="str">
            <v>H0079</v>
          </cell>
          <cell r="M654" t="str">
            <v>HD Pc Response -Central Sector HD</v>
          </cell>
        </row>
        <row r="655">
          <cell r="B655">
            <v>806</v>
          </cell>
          <cell r="C655" t="str">
            <v>Dodd</v>
          </cell>
          <cell r="D655" t="str">
            <v>Michael</v>
          </cell>
          <cell r="E655" t="str">
            <v>Con</v>
          </cell>
          <cell r="F655" t="str">
            <v>03-JAN-1978</v>
          </cell>
          <cell r="G655">
            <v>20823</v>
          </cell>
          <cell r="H655">
            <v>29.025612836123795</v>
          </cell>
          <cell r="I655">
            <v>50.039311466260777</v>
          </cell>
          <cell r="J655">
            <v>28493</v>
          </cell>
          <cell r="K655" t="str">
            <v>TD Mobile Support Division</v>
          </cell>
          <cell r="L655" t="str">
            <v>T0059</v>
          </cell>
          <cell r="M655" t="str">
            <v>TD PC - MSD West (Chigwell)</v>
          </cell>
        </row>
        <row r="656">
          <cell r="B656">
            <v>2109</v>
          </cell>
          <cell r="C656" t="str">
            <v>Doe</v>
          </cell>
          <cell r="D656" t="str">
            <v>Kay</v>
          </cell>
          <cell r="E656" t="str">
            <v>Con</v>
          </cell>
          <cell r="F656" t="str">
            <v>02-JUN-1997</v>
          </cell>
          <cell r="G656">
            <v>24657</v>
          </cell>
          <cell r="H656">
            <v>9.6009553018772191</v>
          </cell>
          <cell r="I656">
            <v>39.535201877219684</v>
          </cell>
          <cell r="J656">
            <v>36801</v>
          </cell>
          <cell r="K656" t="str">
            <v>ED Colchester Division</v>
          </cell>
          <cell r="L656" t="str">
            <v>E0056</v>
          </cell>
          <cell r="M656" t="str">
            <v>ED Constable - Southern CPT ED</v>
          </cell>
        </row>
        <row r="657">
          <cell r="B657">
            <v>2936</v>
          </cell>
          <cell r="C657" t="str">
            <v>Doha</v>
          </cell>
          <cell r="D657" t="str">
            <v>Kamrud</v>
          </cell>
          <cell r="E657" t="str">
            <v>Con</v>
          </cell>
          <cell r="F657" t="str">
            <v>16-DEC-2002</v>
          </cell>
          <cell r="G657">
            <v>29342</v>
          </cell>
          <cell r="H657">
            <v>4.0584895484525614</v>
          </cell>
          <cell r="I657">
            <v>26.699585438863519</v>
          </cell>
          <cell r="J657">
            <v>37606</v>
          </cell>
          <cell r="K657" t="str">
            <v>FD Thurrock Division</v>
          </cell>
          <cell r="L657" t="str">
            <v>F0075</v>
          </cell>
          <cell r="M657" t="str">
            <v>FD Constable - Grays CPT</v>
          </cell>
        </row>
        <row r="658">
          <cell r="B658">
            <v>2745</v>
          </cell>
          <cell r="C658" t="str">
            <v>Doherty</v>
          </cell>
          <cell r="D658" t="str">
            <v>Michael</v>
          </cell>
          <cell r="E658" t="str">
            <v>Con</v>
          </cell>
          <cell r="F658" t="str">
            <v>08-APR-1991</v>
          </cell>
          <cell r="G658">
            <v>24225</v>
          </cell>
          <cell r="H658">
            <v>15.757119685438862</v>
          </cell>
          <cell r="I658">
            <v>40.718763521055301</v>
          </cell>
          <cell r="J658">
            <v>36920</v>
          </cell>
          <cell r="K658" t="str">
            <v>GD Harlow Division</v>
          </cell>
          <cell r="L658" t="str">
            <v>G0140</v>
          </cell>
          <cell r="M658" t="str">
            <v>GD Constable-Response-Harlow</v>
          </cell>
        </row>
        <row r="659">
          <cell r="B659">
            <v>610</v>
          </cell>
          <cell r="C659" t="str">
            <v>Donaghy</v>
          </cell>
          <cell r="D659" t="str">
            <v>Andrew</v>
          </cell>
          <cell r="E659" t="str">
            <v>Con</v>
          </cell>
          <cell r="F659" t="str">
            <v>06-MAR-2000</v>
          </cell>
          <cell r="G659">
            <v>28347</v>
          </cell>
          <cell r="H659">
            <v>6.8393114662607806</v>
          </cell>
          <cell r="I659">
            <v>29.425612836123793</v>
          </cell>
          <cell r="J659">
            <v>36591</v>
          </cell>
          <cell r="K659" t="str">
            <v>GD Harlow Division</v>
          </cell>
          <cell r="L659" t="str">
            <v>G0139</v>
          </cell>
          <cell r="M659" t="str">
            <v>GD Constable-Response Brentwood</v>
          </cell>
        </row>
        <row r="660">
          <cell r="B660">
            <v>489</v>
          </cell>
          <cell r="C660" t="str">
            <v>Donaldson</v>
          </cell>
          <cell r="D660" t="str">
            <v>Ian</v>
          </cell>
          <cell r="E660" t="str">
            <v>Con</v>
          </cell>
          <cell r="F660" t="str">
            <v>07-NOV-1977</v>
          </cell>
          <cell r="G660">
            <v>21579</v>
          </cell>
          <cell r="H660">
            <v>29.181777219685436</v>
          </cell>
          <cell r="I660">
            <v>47.968078589548455</v>
          </cell>
          <cell r="J660">
            <v>28436</v>
          </cell>
          <cell r="K660" t="str">
            <v>TD Mobile Support Division</v>
          </cell>
          <cell r="L660" t="str">
            <v>T0024</v>
          </cell>
          <cell r="M660" t="str">
            <v>TD Constable - TIU MSD</v>
          </cell>
        </row>
        <row r="661">
          <cell r="B661">
            <v>1131</v>
          </cell>
          <cell r="C661" t="str">
            <v>Donaldson</v>
          </cell>
          <cell r="D661" t="str">
            <v>Mark</v>
          </cell>
          <cell r="E661" t="str">
            <v>Con</v>
          </cell>
          <cell r="F661" t="str">
            <v>27-OCT-1986</v>
          </cell>
          <cell r="G661">
            <v>22628</v>
          </cell>
          <cell r="H661">
            <v>20.206434753932012</v>
          </cell>
          <cell r="I661">
            <v>45.094105986808728</v>
          </cell>
          <cell r="J661">
            <v>31712</v>
          </cell>
          <cell r="K661" t="str">
            <v>MD Criminal Justice Dept</v>
          </cell>
          <cell r="L661" t="str">
            <v>M0011</v>
          </cell>
          <cell r="M661" t="str">
            <v>MD Pc Coroners Officer CJD</v>
          </cell>
        </row>
        <row r="662">
          <cell r="B662">
            <v>157</v>
          </cell>
          <cell r="C662" t="str">
            <v>Dovaston</v>
          </cell>
          <cell r="D662" t="str">
            <v>Adam</v>
          </cell>
          <cell r="E662" t="str">
            <v>Con</v>
          </cell>
          <cell r="F662" t="str">
            <v>27-APR-1992</v>
          </cell>
          <cell r="G662">
            <v>24858</v>
          </cell>
          <cell r="H662">
            <v>14.702325164890917</v>
          </cell>
          <cell r="I662">
            <v>38.984516945712834</v>
          </cell>
          <cell r="J662">
            <v>33721</v>
          </cell>
          <cell r="K662" t="str">
            <v>HD Southend Division</v>
          </cell>
          <cell r="L662" t="str">
            <v>H0100</v>
          </cell>
          <cell r="M662" t="str">
            <v>HD Pc Response Eastern Sector HS</v>
          </cell>
        </row>
        <row r="663">
          <cell r="B663">
            <v>2594</v>
          </cell>
          <cell r="C663" t="str">
            <v>Dowler</v>
          </cell>
          <cell r="D663" t="str">
            <v>Michelle</v>
          </cell>
          <cell r="E663" t="str">
            <v>Con</v>
          </cell>
          <cell r="F663" t="str">
            <v>08-OCT-2002</v>
          </cell>
          <cell r="G663">
            <v>30143</v>
          </cell>
          <cell r="H663">
            <v>4.2475306443429721</v>
          </cell>
          <cell r="I663">
            <v>24.505064890918316</v>
          </cell>
          <cell r="J663">
            <v>37788</v>
          </cell>
          <cell r="K663" t="str">
            <v>HD Southend Division</v>
          </cell>
          <cell r="L663" t="str">
            <v>H0093</v>
          </cell>
          <cell r="M663" t="str">
            <v>HD Pc Response-Western Sector HL</v>
          </cell>
        </row>
        <row r="664">
          <cell r="B664">
            <v>2131</v>
          </cell>
          <cell r="C664" t="str">
            <v>Downes</v>
          </cell>
          <cell r="D664" t="str">
            <v>Paul</v>
          </cell>
          <cell r="E664" t="str">
            <v>Con</v>
          </cell>
          <cell r="F664" t="str">
            <v>18-SEP-1989</v>
          </cell>
          <cell r="G664">
            <v>24541</v>
          </cell>
          <cell r="H664">
            <v>17.31054434297311</v>
          </cell>
          <cell r="I664">
            <v>39.853010096397767</v>
          </cell>
          <cell r="J664">
            <v>32769</v>
          </cell>
          <cell r="K664" t="str">
            <v>TD Mobile Support Division</v>
          </cell>
          <cell r="L664" t="str">
            <v>T0047</v>
          </cell>
          <cell r="M664" t="str">
            <v>TD PC - MSD South (Laindon)</v>
          </cell>
        </row>
        <row r="665">
          <cell r="B665">
            <v>2382</v>
          </cell>
          <cell r="C665" t="str">
            <v>Downing</v>
          </cell>
          <cell r="D665" t="str">
            <v>Paul</v>
          </cell>
          <cell r="E665" t="str">
            <v>Con</v>
          </cell>
          <cell r="F665" t="str">
            <v>11-MAY-1987</v>
          </cell>
          <cell r="G665">
            <v>21358</v>
          </cell>
          <cell r="H665">
            <v>19.66944845256215</v>
          </cell>
          <cell r="I665">
            <v>48.573558041603249</v>
          </cell>
          <cell r="J665">
            <v>31908</v>
          </cell>
          <cell r="K665" t="str">
            <v>WD Force Information Room</v>
          </cell>
          <cell r="L665" t="str">
            <v>W0017</v>
          </cell>
          <cell r="M665" t="str">
            <v>WD Constable - Communications</v>
          </cell>
        </row>
        <row r="666">
          <cell r="B666">
            <v>2979</v>
          </cell>
          <cell r="C666" t="str">
            <v>Doyle</v>
          </cell>
          <cell r="D666" t="str">
            <v>Alexander</v>
          </cell>
          <cell r="E666" t="str">
            <v>Con</v>
          </cell>
          <cell r="F666" t="str">
            <v>26-AUG-2003</v>
          </cell>
          <cell r="G666">
            <v>27324</v>
          </cell>
          <cell r="H666">
            <v>3.3653388635210546</v>
          </cell>
          <cell r="I666">
            <v>32.228352562151194</v>
          </cell>
          <cell r="J666">
            <v>37859</v>
          </cell>
          <cell r="K666" t="str">
            <v>CD Chelmsford Division</v>
          </cell>
          <cell r="L666" t="str">
            <v>C0072</v>
          </cell>
          <cell r="M666" t="str">
            <v>CD PC - CD CPT Town Patrol Unit</v>
          </cell>
        </row>
        <row r="667">
          <cell r="B667">
            <v>170</v>
          </cell>
          <cell r="C667" t="str">
            <v>Drake</v>
          </cell>
          <cell r="D667" t="str">
            <v>Richard</v>
          </cell>
          <cell r="E667" t="str">
            <v>Con</v>
          </cell>
          <cell r="F667" t="str">
            <v>10-APR-2000</v>
          </cell>
          <cell r="G667">
            <v>29417</v>
          </cell>
          <cell r="H667">
            <v>6.7434210553018765</v>
          </cell>
          <cell r="I667">
            <v>26.494105986808727</v>
          </cell>
          <cell r="J667">
            <v>36626</v>
          </cell>
          <cell r="K667" t="str">
            <v>TD Mobile Support Division</v>
          </cell>
          <cell r="L667" t="str">
            <v>T0047</v>
          </cell>
          <cell r="M667" t="str">
            <v>TD PC - MSD South (Laindon)</v>
          </cell>
        </row>
        <row r="668">
          <cell r="B668">
            <v>2812</v>
          </cell>
          <cell r="C668" t="str">
            <v>Draper</v>
          </cell>
          <cell r="D668" t="str">
            <v>James</v>
          </cell>
          <cell r="E668" t="str">
            <v>Con</v>
          </cell>
          <cell r="F668" t="str">
            <v>01-MAR-2004</v>
          </cell>
          <cell r="G668">
            <v>29489</v>
          </cell>
          <cell r="H668">
            <v>2.8502703703703696</v>
          </cell>
          <cell r="I668">
            <v>26.296845712836124</v>
          </cell>
          <cell r="J668">
            <v>38047</v>
          </cell>
          <cell r="K668" t="str">
            <v>BD Basildon Division</v>
          </cell>
          <cell r="L668" t="str">
            <v>B0087</v>
          </cell>
          <cell r="M668" t="str">
            <v>BD Constable Patrol - Pitsea</v>
          </cell>
        </row>
        <row r="669">
          <cell r="B669">
            <v>715</v>
          </cell>
          <cell r="C669" t="str">
            <v>Draycott</v>
          </cell>
          <cell r="D669" t="str">
            <v>Alexander</v>
          </cell>
          <cell r="E669" t="str">
            <v>Con</v>
          </cell>
          <cell r="G669">
            <v>19352</v>
          </cell>
          <cell r="H669">
            <v>107.08862653475393</v>
          </cell>
          <cell r="I669">
            <v>54.069448452562149</v>
          </cell>
          <cell r="J669">
            <v>29222</v>
          </cell>
          <cell r="K669" t="str">
            <v>BD Basildon Division</v>
          </cell>
          <cell r="L669" t="str">
            <v>B0038</v>
          </cell>
          <cell r="M669" t="str">
            <v>BD Constable - School Liaison</v>
          </cell>
        </row>
        <row r="670">
          <cell r="B670">
            <v>2885</v>
          </cell>
          <cell r="C670" t="str">
            <v>Draycott</v>
          </cell>
          <cell r="D670" t="str">
            <v>Keith</v>
          </cell>
          <cell r="E670" t="str">
            <v>Con</v>
          </cell>
          <cell r="F670" t="str">
            <v>22-JUL-2002</v>
          </cell>
          <cell r="G670">
            <v>29698</v>
          </cell>
          <cell r="H670">
            <v>4.4612292744799582</v>
          </cell>
          <cell r="I670">
            <v>25.724242973110094</v>
          </cell>
          <cell r="J670">
            <v>37459</v>
          </cell>
          <cell r="K670" t="str">
            <v>JD Rayleigh Division</v>
          </cell>
          <cell r="L670" t="str">
            <v>J0071</v>
          </cell>
          <cell r="M670" t="str">
            <v>JD Constable - Patrol Rochford</v>
          </cell>
        </row>
        <row r="671">
          <cell r="B671">
            <v>3282</v>
          </cell>
          <cell r="C671" t="str">
            <v>Driver</v>
          </cell>
          <cell r="D671" t="str">
            <v>Alison</v>
          </cell>
          <cell r="E671" t="str">
            <v>Con</v>
          </cell>
          <cell r="F671" t="str">
            <v>10-MAY-2004</v>
          </cell>
          <cell r="G671">
            <v>29610</v>
          </cell>
          <cell r="H671">
            <v>2.6584895484525615</v>
          </cell>
          <cell r="I671">
            <v>25.965338863521055</v>
          </cell>
          <cell r="J671">
            <v>38117</v>
          </cell>
          <cell r="K671" t="str">
            <v>DD Tendring Division</v>
          </cell>
          <cell r="L671" t="str">
            <v>D0049</v>
          </cell>
          <cell r="M671" t="str">
            <v>DD Constable-Response-Clacton</v>
          </cell>
        </row>
        <row r="672">
          <cell r="B672">
            <v>588</v>
          </cell>
          <cell r="C672" t="str">
            <v>Driver</v>
          </cell>
          <cell r="D672" t="str">
            <v>Simon</v>
          </cell>
          <cell r="E672" t="str">
            <v>Con</v>
          </cell>
          <cell r="F672" t="str">
            <v>30-DEC-1988</v>
          </cell>
          <cell r="G672">
            <v>24707</v>
          </cell>
          <cell r="H672">
            <v>18.028352562151191</v>
          </cell>
          <cell r="I672">
            <v>39.398215575849818</v>
          </cell>
          <cell r="J672">
            <v>32507</v>
          </cell>
          <cell r="K672" t="str">
            <v>VD Personnel &amp; Training Dept</v>
          </cell>
          <cell r="L672" t="str">
            <v>V0061</v>
          </cell>
          <cell r="M672" t="str">
            <v>VD Constable -Public Order Training</v>
          </cell>
        </row>
        <row r="673">
          <cell r="B673">
            <v>3098</v>
          </cell>
          <cell r="C673" t="str">
            <v>Drury</v>
          </cell>
          <cell r="D673" t="str">
            <v>Lee</v>
          </cell>
          <cell r="E673" t="str">
            <v>Con</v>
          </cell>
          <cell r="F673" t="str">
            <v>04-DEC-2000</v>
          </cell>
          <cell r="G673">
            <v>27320</v>
          </cell>
          <cell r="H673">
            <v>6.0913662607813288</v>
          </cell>
          <cell r="I673">
            <v>32.23931146626078</v>
          </cell>
          <cell r="J673">
            <v>38082</v>
          </cell>
          <cell r="K673" t="str">
            <v>BD Basildon Division</v>
          </cell>
          <cell r="L673" t="str">
            <v>B0099</v>
          </cell>
          <cell r="M673" t="str">
            <v>BD Constable Patrol - Wickford</v>
          </cell>
        </row>
        <row r="674">
          <cell r="B674">
            <v>70572</v>
          </cell>
          <cell r="C674" t="str">
            <v>D'Silva</v>
          </cell>
          <cell r="D674" t="str">
            <v>Sarah</v>
          </cell>
          <cell r="E674" t="str">
            <v>Con</v>
          </cell>
          <cell r="F674" t="str">
            <v>21-NOV-2005</v>
          </cell>
          <cell r="G674">
            <v>30955</v>
          </cell>
          <cell r="H674">
            <v>1.1242429731100956</v>
          </cell>
          <cell r="I674">
            <v>22.280407356671738</v>
          </cell>
          <cell r="J674">
            <v>38677</v>
          </cell>
          <cell r="K674" t="str">
            <v>HD Southend Division</v>
          </cell>
          <cell r="L674" t="str">
            <v>H0079</v>
          </cell>
          <cell r="M674" t="str">
            <v>HD Pc Response -Central Sector HD</v>
          </cell>
        </row>
        <row r="675">
          <cell r="B675">
            <v>2578</v>
          </cell>
          <cell r="C675" t="str">
            <v>Duffus</v>
          </cell>
          <cell r="D675" t="str">
            <v>Tina</v>
          </cell>
          <cell r="E675" t="str">
            <v>Con</v>
          </cell>
          <cell r="F675" t="str">
            <v>23-OCT-1995</v>
          </cell>
          <cell r="G675">
            <v>25519</v>
          </cell>
          <cell r="H675">
            <v>11.211914205986808</v>
          </cell>
          <cell r="I675">
            <v>37.173558041603243</v>
          </cell>
          <cell r="J675">
            <v>34995</v>
          </cell>
          <cell r="K675" t="str">
            <v>DD Tendring Division</v>
          </cell>
          <cell r="L675" t="str">
            <v>D0041</v>
          </cell>
          <cell r="M675" t="str">
            <v>DD Constable -Quality &amp; Performance</v>
          </cell>
        </row>
        <row r="676">
          <cell r="B676">
            <v>2438</v>
          </cell>
          <cell r="C676" t="str">
            <v>Dufour</v>
          </cell>
          <cell r="D676" t="str">
            <v>David</v>
          </cell>
          <cell r="E676" t="str">
            <v>Con</v>
          </cell>
          <cell r="F676" t="str">
            <v>10-JUL-1989</v>
          </cell>
          <cell r="G676">
            <v>23992</v>
          </cell>
          <cell r="H676">
            <v>17.502325164890916</v>
          </cell>
          <cell r="I676">
            <v>41.35711968543886</v>
          </cell>
          <cell r="J676">
            <v>32699</v>
          </cell>
          <cell r="K676" t="str">
            <v>GD Harlow Division</v>
          </cell>
          <cell r="L676" t="str">
            <v>G0140</v>
          </cell>
          <cell r="M676" t="str">
            <v>GD Constable-Response-Harlow</v>
          </cell>
        </row>
        <row r="677">
          <cell r="B677">
            <v>3373</v>
          </cell>
          <cell r="C677" t="str">
            <v>Duncan</v>
          </cell>
          <cell r="D677" t="str">
            <v>Lee</v>
          </cell>
          <cell r="E677" t="str">
            <v>Con</v>
          </cell>
          <cell r="F677" t="str">
            <v>13-SEP-2004</v>
          </cell>
          <cell r="G677">
            <v>28705</v>
          </cell>
          <cell r="H677">
            <v>2.3132840690005065</v>
          </cell>
          <cell r="I677">
            <v>28.444790918315576</v>
          </cell>
          <cell r="J677">
            <v>38243</v>
          </cell>
          <cell r="K677" t="str">
            <v>JD Rayleigh Division</v>
          </cell>
          <cell r="L677" t="str">
            <v>J0063</v>
          </cell>
          <cell r="M677" t="str">
            <v>JD PC - Patrol Castle Point</v>
          </cell>
        </row>
        <row r="678">
          <cell r="B678">
            <v>278</v>
          </cell>
          <cell r="C678" t="str">
            <v>Dunham</v>
          </cell>
          <cell r="D678" t="str">
            <v>Michael</v>
          </cell>
          <cell r="E678" t="str">
            <v>Con</v>
          </cell>
          <cell r="F678" t="str">
            <v>21-NOV-1985</v>
          </cell>
          <cell r="G678">
            <v>23417</v>
          </cell>
          <cell r="H678">
            <v>21.137941603247082</v>
          </cell>
          <cell r="I678">
            <v>42.93246215119229</v>
          </cell>
          <cell r="J678">
            <v>32507</v>
          </cell>
          <cell r="K678" t="str">
            <v>TD Mobile Support Division</v>
          </cell>
          <cell r="L678" t="str">
            <v>T0078</v>
          </cell>
          <cell r="M678" t="str">
            <v>TD Constable FSU MSD</v>
          </cell>
        </row>
        <row r="679">
          <cell r="B679">
            <v>3622</v>
          </cell>
          <cell r="C679" t="str">
            <v>Dunk</v>
          </cell>
          <cell r="D679" t="str">
            <v>David</v>
          </cell>
          <cell r="E679" t="str">
            <v>Con</v>
          </cell>
          <cell r="F679" t="str">
            <v>14-MAR-2005</v>
          </cell>
          <cell r="G679">
            <v>24925</v>
          </cell>
          <cell r="H679">
            <v>1.8146539320142052</v>
          </cell>
          <cell r="I679">
            <v>38.800955301877217</v>
          </cell>
          <cell r="J679">
            <v>38425</v>
          </cell>
          <cell r="K679" t="str">
            <v>CD Chelmsford Division</v>
          </cell>
          <cell r="L679" t="str">
            <v>C0077</v>
          </cell>
          <cell r="M679" t="str">
            <v>CD PC - Response Maldon</v>
          </cell>
        </row>
        <row r="680">
          <cell r="B680">
            <v>3043</v>
          </cell>
          <cell r="C680" t="str">
            <v>Dunn</v>
          </cell>
          <cell r="D680" t="str">
            <v>Caroline</v>
          </cell>
          <cell r="E680" t="str">
            <v>Con</v>
          </cell>
          <cell r="F680" t="str">
            <v>02-JAN-1979</v>
          </cell>
          <cell r="G680">
            <v>22035</v>
          </cell>
          <cell r="H680">
            <v>28.028352562151191</v>
          </cell>
          <cell r="I680">
            <v>46.718763521055301</v>
          </cell>
          <cell r="J680">
            <v>28857</v>
          </cell>
          <cell r="K680" t="str">
            <v>JD Rayleigh Division</v>
          </cell>
          <cell r="L680" t="str">
            <v>J0094</v>
          </cell>
          <cell r="M680" t="str">
            <v>JD PC - Prisoner Processing</v>
          </cell>
        </row>
        <row r="681">
          <cell r="B681">
            <v>330</v>
          </cell>
          <cell r="C681" t="str">
            <v>Dunn</v>
          </cell>
          <cell r="D681" t="str">
            <v>Claire</v>
          </cell>
          <cell r="E681" t="str">
            <v>Con</v>
          </cell>
          <cell r="F681" t="str">
            <v>02-NOV-1998</v>
          </cell>
          <cell r="G681">
            <v>28569</v>
          </cell>
          <cell r="H681">
            <v>8.1817772196854381</v>
          </cell>
          <cell r="I681">
            <v>28.817393658041603</v>
          </cell>
          <cell r="J681">
            <v>36101</v>
          </cell>
          <cell r="K681" t="str">
            <v>HD Southend Division</v>
          </cell>
          <cell r="L681" t="str">
            <v>H0084</v>
          </cell>
          <cell r="M681" t="str">
            <v>HD Sgt CPT Central Sector HD</v>
          </cell>
        </row>
        <row r="682">
          <cell r="B682">
            <v>578</v>
          </cell>
          <cell r="C682" t="str">
            <v>Dunn</v>
          </cell>
          <cell r="D682" t="str">
            <v>David</v>
          </cell>
          <cell r="E682" t="str">
            <v>Con</v>
          </cell>
          <cell r="F682" t="str">
            <v>18-DEC-1982</v>
          </cell>
          <cell r="G682">
            <v>22902</v>
          </cell>
          <cell r="H682">
            <v>24.066708726534753</v>
          </cell>
          <cell r="I682">
            <v>44.343421055301874</v>
          </cell>
          <cell r="J682">
            <v>32846</v>
          </cell>
          <cell r="K682" t="str">
            <v>BD Basildon Division</v>
          </cell>
          <cell r="L682" t="str">
            <v>B0050</v>
          </cell>
          <cell r="M682" t="str">
            <v>BD Constable Tactical Team BD</v>
          </cell>
        </row>
        <row r="683">
          <cell r="B683">
            <v>3495</v>
          </cell>
          <cell r="C683" t="str">
            <v>Durham</v>
          </cell>
          <cell r="D683" t="str">
            <v>Kathleen</v>
          </cell>
          <cell r="E683" t="str">
            <v>Con</v>
          </cell>
          <cell r="F683" t="str">
            <v>31-JAN-2005</v>
          </cell>
          <cell r="G683">
            <v>31018</v>
          </cell>
          <cell r="H683">
            <v>1.9297224251648901</v>
          </cell>
          <cell r="I683">
            <v>22.10780461694571</v>
          </cell>
          <cell r="J683">
            <v>38383</v>
          </cell>
          <cell r="K683" t="str">
            <v>FD Thurrock Division</v>
          </cell>
          <cell r="L683" t="str">
            <v>F0075</v>
          </cell>
          <cell r="M683" t="str">
            <v>FD Constable - Grays CPT</v>
          </cell>
        </row>
        <row r="684">
          <cell r="B684">
            <v>3494</v>
          </cell>
          <cell r="C684" t="str">
            <v>Durling</v>
          </cell>
          <cell r="D684" t="str">
            <v>Leslie</v>
          </cell>
          <cell r="E684" t="str">
            <v>Con</v>
          </cell>
          <cell r="F684" t="str">
            <v>31-JAN-2005</v>
          </cell>
          <cell r="G684">
            <v>28255</v>
          </cell>
          <cell r="H684">
            <v>1.9297224251648901</v>
          </cell>
          <cell r="I684">
            <v>29.677667630644343</v>
          </cell>
          <cell r="J684">
            <v>38383</v>
          </cell>
          <cell r="K684" t="str">
            <v>AD Braintree Division</v>
          </cell>
          <cell r="L684" t="str">
            <v>A0030</v>
          </cell>
          <cell r="M684" t="str">
            <v>AD Constable - Witham Section</v>
          </cell>
        </row>
        <row r="685">
          <cell r="B685">
            <v>87</v>
          </cell>
          <cell r="C685" t="str">
            <v>Dye</v>
          </cell>
          <cell r="D685" t="str">
            <v>Graham</v>
          </cell>
          <cell r="E685" t="str">
            <v>Con</v>
          </cell>
          <cell r="F685" t="str">
            <v>14-APR-1986</v>
          </cell>
          <cell r="G685">
            <v>23399</v>
          </cell>
          <cell r="H685">
            <v>20.743421055301877</v>
          </cell>
          <cell r="I685">
            <v>42.981777219685441</v>
          </cell>
          <cell r="J685">
            <v>31516</v>
          </cell>
          <cell r="K685" t="str">
            <v>HD Southend Division</v>
          </cell>
          <cell r="L685" t="str">
            <v>H0033</v>
          </cell>
          <cell r="M685" t="str">
            <v>HD Constable - S'end DIU (Uniform)</v>
          </cell>
        </row>
        <row r="686">
          <cell r="B686">
            <v>2113</v>
          </cell>
          <cell r="C686" t="str">
            <v>Dyer</v>
          </cell>
          <cell r="D686" t="str">
            <v>Malcolm</v>
          </cell>
          <cell r="E686" t="str">
            <v>Con</v>
          </cell>
          <cell r="F686" t="str">
            <v>06-MAR-1974</v>
          </cell>
          <cell r="G686">
            <v>17745</v>
          </cell>
          <cell r="H686">
            <v>32.85848954845256</v>
          </cell>
          <cell r="I686">
            <v>58.472188178589548</v>
          </cell>
          <cell r="J686">
            <v>38054</v>
          </cell>
          <cell r="K686" t="str">
            <v>ED Colchester Division</v>
          </cell>
          <cell r="L686" t="str">
            <v>E0056</v>
          </cell>
          <cell r="M686" t="str">
            <v>ED Constable - Southern CPT ED</v>
          </cell>
        </row>
        <row r="687">
          <cell r="B687">
            <v>2595</v>
          </cell>
          <cell r="C687" t="str">
            <v>Eagles</v>
          </cell>
          <cell r="D687" t="str">
            <v>John</v>
          </cell>
          <cell r="E687" t="str">
            <v>Con</v>
          </cell>
          <cell r="F687" t="str">
            <v>23-OCT-1995</v>
          </cell>
          <cell r="G687">
            <v>25617</v>
          </cell>
          <cell r="H687">
            <v>11.211914205986808</v>
          </cell>
          <cell r="I687">
            <v>36.905064890918318</v>
          </cell>
          <cell r="J687">
            <v>34995</v>
          </cell>
          <cell r="K687" t="str">
            <v>VD Personnel &amp; Training Dept</v>
          </cell>
          <cell r="L687" t="str">
            <v>V0061</v>
          </cell>
          <cell r="M687" t="str">
            <v>VD Constable -Public Order Training</v>
          </cell>
        </row>
        <row r="688">
          <cell r="B688">
            <v>70565</v>
          </cell>
          <cell r="C688" t="str">
            <v>Early</v>
          </cell>
          <cell r="D688" t="str">
            <v>Simon</v>
          </cell>
          <cell r="E688" t="str">
            <v>Con</v>
          </cell>
          <cell r="F688" t="str">
            <v>21-NOV-2005</v>
          </cell>
          <cell r="G688">
            <v>24550</v>
          </cell>
          <cell r="H688">
            <v>1.1242429731100956</v>
          </cell>
          <cell r="I688">
            <v>39.828352562151188</v>
          </cell>
          <cell r="J688">
            <v>38677</v>
          </cell>
          <cell r="K688" t="str">
            <v>GD Harlow Division</v>
          </cell>
          <cell r="L688" t="str">
            <v>G0015</v>
          </cell>
          <cell r="M688" t="str">
            <v>GD Constable-Probationers-Harlow</v>
          </cell>
        </row>
        <row r="689">
          <cell r="B689">
            <v>2357</v>
          </cell>
          <cell r="C689" t="str">
            <v>Eastbrook</v>
          </cell>
          <cell r="D689" t="str">
            <v>Stewart</v>
          </cell>
          <cell r="E689" t="str">
            <v>Con</v>
          </cell>
          <cell r="F689" t="str">
            <v>20-DEC-2000</v>
          </cell>
          <cell r="G689">
            <v>28990</v>
          </cell>
          <cell r="H689">
            <v>6.0475306443429719</v>
          </cell>
          <cell r="I689">
            <v>27.663969000507358</v>
          </cell>
          <cell r="J689">
            <v>36880</v>
          </cell>
          <cell r="K689" t="str">
            <v>AD Braintree Division</v>
          </cell>
          <cell r="L689" t="str">
            <v>A0030</v>
          </cell>
          <cell r="M689" t="str">
            <v>AD Constable - Witham Section</v>
          </cell>
        </row>
        <row r="690">
          <cell r="B690">
            <v>2664</v>
          </cell>
          <cell r="C690" t="str">
            <v>Edhouse</v>
          </cell>
          <cell r="D690" t="str">
            <v>Trevor</v>
          </cell>
          <cell r="E690" t="str">
            <v>Con</v>
          </cell>
          <cell r="F690" t="str">
            <v>12-AUG-1996</v>
          </cell>
          <cell r="G690">
            <v>25389</v>
          </cell>
          <cell r="H690">
            <v>10.406434753932013</v>
          </cell>
          <cell r="I690">
            <v>37.529722425164891</v>
          </cell>
          <cell r="J690">
            <v>35289</v>
          </cell>
          <cell r="K690" t="str">
            <v>TD Mobile Support Division</v>
          </cell>
          <cell r="L690" t="str">
            <v>T0112</v>
          </cell>
          <cell r="M690" t="str">
            <v>TD PC Dogs Laindon MSD</v>
          </cell>
        </row>
        <row r="691">
          <cell r="B691">
            <v>2596</v>
          </cell>
          <cell r="C691" t="str">
            <v>Edmonds</v>
          </cell>
          <cell r="D691" t="str">
            <v>Mark</v>
          </cell>
          <cell r="E691" t="str">
            <v>Con</v>
          </cell>
          <cell r="F691" t="str">
            <v>23-OCT-1995</v>
          </cell>
          <cell r="G691">
            <v>25899</v>
          </cell>
          <cell r="H691">
            <v>11.211914205986808</v>
          </cell>
          <cell r="I691">
            <v>36.132462151192286</v>
          </cell>
          <cell r="J691">
            <v>34995</v>
          </cell>
          <cell r="K691" t="str">
            <v>TD Mobile Support Division</v>
          </cell>
          <cell r="L691" t="str">
            <v>T0042</v>
          </cell>
          <cell r="M691" t="str">
            <v>TD PC - MSD Central (Chelms)</v>
          </cell>
        </row>
        <row r="692">
          <cell r="B692">
            <v>829</v>
          </cell>
          <cell r="C692" t="str">
            <v>Edmondson</v>
          </cell>
          <cell r="D692" t="str">
            <v>Peter</v>
          </cell>
          <cell r="E692" t="str">
            <v>Con</v>
          </cell>
          <cell r="F692" t="str">
            <v>28-SEP-1985</v>
          </cell>
          <cell r="G692">
            <v>24042</v>
          </cell>
          <cell r="H692">
            <v>21.285886808726534</v>
          </cell>
          <cell r="I692">
            <v>41.220133384069001</v>
          </cell>
          <cell r="J692">
            <v>33287</v>
          </cell>
          <cell r="K692" t="str">
            <v>JD Rayleigh Division</v>
          </cell>
          <cell r="L692" t="str">
            <v>J0063</v>
          </cell>
          <cell r="M692" t="str">
            <v>JD PC - Patrol Castle Point</v>
          </cell>
        </row>
        <row r="693">
          <cell r="B693">
            <v>3451</v>
          </cell>
          <cell r="C693" t="str">
            <v>Edore</v>
          </cell>
          <cell r="D693" t="str">
            <v>Kingsley</v>
          </cell>
          <cell r="E693" t="str">
            <v>Con</v>
          </cell>
          <cell r="F693" t="str">
            <v>13-DEC-2004</v>
          </cell>
          <cell r="G693">
            <v>25554</v>
          </cell>
          <cell r="H693">
            <v>2.0639690005073557</v>
          </cell>
          <cell r="I693">
            <v>37.077667630644342</v>
          </cell>
          <cell r="J693">
            <v>38334</v>
          </cell>
          <cell r="K693" t="str">
            <v>FD Thurrock Division</v>
          </cell>
          <cell r="L693" t="str">
            <v>F0080</v>
          </cell>
          <cell r="M693" t="str">
            <v>FD Constable - Grays DPT</v>
          </cell>
        </row>
        <row r="694">
          <cell r="B694">
            <v>1790</v>
          </cell>
          <cell r="C694" t="str">
            <v>Edwards</v>
          </cell>
          <cell r="D694" t="str">
            <v>Barry</v>
          </cell>
          <cell r="E694" t="str">
            <v>Con</v>
          </cell>
          <cell r="F694" t="str">
            <v>12-MAR-1979</v>
          </cell>
          <cell r="G694">
            <v>21140</v>
          </cell>
          <cell r="H694">
            <v>27.839311466260781</v>
          </cell>
          <cell r="I694">
            <v>49.17081831557585</v>
          </cell>
          <cell r="J694">
            <v>28926</v>
          </cell>
          <cell r="K694" t="str">
            <v>TD Mobile Support Division</v>
          </cell>
          <cell r="L694" t="str">
            <v>T0034</v>
          </cell>
          <cell r="M694" t="str">
            <v>TD PC - MSD North (Stanway)</v>
          </cell>
        </row>
        <row r="695">
          <cell r="B695">
            <v>346</v>
          </cell>
          <cell r="C695" t="str">
            <v>Edwards</v>
          </cell>
          <cell r="D695" t="str">
            <v>Brian</v>
          </cell>
          <cell r="E695" t="str">
            <v>Con</v>
          </cell>
          <cell r="F695" t="str">
            <v>10-JUL-1995</v>
          </cell>
          <cell r="G695">
            <v>19039</v>
          </cell>
          <cell r="H695">
            <v>11.499585438863519</v>
          </cell>
          <cell r="I695">
            <v>54.92698269913749</v>
          </cell>
          <cell r="J695">
            <v>34890</v>
          </cell>
          <cell r="K695" t="str">
            <v>CD Chelmsford Division</v>
          </cell>
          <cell r="L695" t="str">
            <v>C0077</v>
          </cell>
          <cell r="M695" t="str">
            <v>CD PC - Response Maldon</v>
          </cell>
        </row>
        <row r="696">
          <cell r="B696">
            <v>567</v>
          </cell>
          <cell r="C696" t="str">
            <v>Edwards</v>
          </cell>
          <cell r="D696" t="str">
            <v>Fay</v>
          </cell>
          <cell r="E696" t="str">
            <v>Con</v>
          </cell>
          <cell r="F696" t="str">
            <v>06-NOV-2000</v>
          </cell>
          <cell r="G696">
            <v>29208</v>
          </cell>
          <cell r="H696">
            <v>6.1680785895484513</v>
          </cell>
          <cell r="I696">
            <v>27.066708726534753</v>
          </cell>
          <cell r="J696">
            <v>36836</v>
          </cell>
          <cell r="K696" t="str">
            <v>TD Mobile Support Division</v>
          </cell>
          <cell r="L696" t="str">
            <v>T0047</v>
          </cell>
          <cell r="M696" t="str">
            <v>TD PC - MSD South (Laindon)</v>
          </cell>
        </row>
        <row r="697">
          <cell r="B697">
            <v>1292</v>
          </cell>
          <cell r="C697" t="str">
            <v>Edwards</v>
          </cell>
          <cell r="D697" t="str">
            <v>Gavin</v>
          </cell>
          <cell r="E697" t="str">
            <v>Con</v>
          </cell>
          <cell r="F697" t="str">
            <v>11-SEP-1997</v>
          </cell>
          <cell r="G697">
            <v>28141</v>
          </cell>
          <cell r="H697">
            <v>9.3242429731100955</v>
          </cell>
          <cell r="I697">
            <v>29.98999639776763</v>
          </cell>
          <cell r="J697">
            <v>37354</v>
          </cell>
          <cell r="K697" t="str">
            <v>HD Southend Division</v>
          </cell>
          <cell r="L697" t="str">
            <v>H0038</v>
          </cell>
          <cell r="M697" t="str">
            <v>HD Tactical Team - Constable UB</v>
          </cell>
        </row>
        <row r="698">
          <cell r="B698">
            <v>1169</v>
          </cell>
          <cell r="C698" t="str">
            <v>Edwards</v>
          </cell>
          <cell r="D698" t="str">
            <v>Geoffrey</v>
          </cell>
          <cell r="E698" t="str">
            <v>Con</v>
          </cell>
          <cell r="F698" t="str">
            <v>06-DEC-1991</v>
          </cell>
          <cell r="G698">
            <v>25261</v>
          </cell>
          <cell r="H698">
            <v>15.094105986808726</v>
          </cell>
          <cell r="I698">
            <v>37.880407356671739</v>
          </cell>
          <cell r="J698">
            <v>33651</v>
          </cell>
          <cell r="K698" t="str">
            <v>GD Harlow Division</v>
          </cell>
          <cell r="L698" t="str">
            <v>G0091</v>
          </cell>
          <cell r="M698" t="str">
            <v>GD Constable-Response Epping</v>
          </cell>
        </row>
        <row r="699">
          <cell r="B699">
            <v>47</v>
          </cell>
          <cell r="C699" t="str">
            <v>Edwards</v>
          </cell>
          <cell r="D699" t="str">
            <v>Jamie</v>
          </cell>
          <cell r="E699" t="str">
            <v>Con</v>
          </cell>
          <cell r="F699" t="str">
            <v>19-DEC-2001</v>
          </cell>
          <cell r="G699">
            <v>28817</v>
          </cell>
          <cell r="H699">
            <v>5.0502703703703693</v>
          </cell>
          <cell r="I699">
            <v>28.137941603247082</v>
          </cell>
          <cell r="J699">
            <v>37244</v>
          </cell>
          <cell r="K699" t="str">
            <v>BD Basildon Division</v>
          </cell>
          <cell r="L699" t="str">
            <v>B0065</v>
          </cell>
          <cell r="M699" t="str">
            <v>BD Constable Central</v>
          </cell>
        </row>
        <row r="700">
          <cell r="B700">
            <v>1051</v>
          </cell>
          <cell r="C700" t="str">
            <v>Edwards</v>
          </cell>
          <cell r="D700" t="str">
            <v>Trevor</v>
          </cell>
          <cell r="E700" t="str">
            <v>Con</v>
          </cell>
          <cell r="F700" t="str">
            <v>06-JAN-1997</v>
          </cell>
          <cell r="G700">
            <v>27822</v>
          </cell>
          <cell r="H700">
            <v>10.003695027904616</v>
          </cell>
          <cell r="I700">
            <v>30.863969000507357</v>
          </cell>
          <cell r="J700">
            <v>35436</v>
          </cell>
          <cell r="K700" t="str">
            <v>BD Basildon Division</v>
          </cell>
          <cell r="L700" t="str">
            <v>B0087</v>
          </cell>
          <cell r="M700" t="str">
            <v>BD Constable Patrol - Pitsea</v>
          </cell>
        </row>
        <row r="701">
          <cell r="B701">
            <v>70622</v>
          </cell>
          <cell r="C701" t="str">
            <v>Eldridge</v>
          </cell>
          <cell r="D701" t="str">
            <v>Thomas</v>
          </cell>
          <cell r="E701" t="str">
            <v>Con</v>
          </cell>
          <cell r="G701">
            <v>31790</v>
          </cell>
          <cell r="H701">
            <v>107.08862653475393</v>
          </cell>
          <cell r="I701">
            <v>19.992736123795027</v>
          </cell>
          <cell r="J701">
            <v>38726</v>
          </cell>
          <cell r="K701" t="str">
            <v>ED Colchester Division</v>
          </cell>
          <cell r="L701" t="str">
            <v>E0055</v>
          </cell>
          <cell r="M701" t="str">
            <v>ED Constable - Colchester Float</v>
          </cell>
        </row>
        <row r="702">
          <cell r="B702">
            <v>70753</v>
          </cell>
          <cell r="C702" t="str">
            <v>Eliot</v>
          </cell>
          <cell r="D702" t="str">
            <v>Nicky</v>
          </cell>
          <cell r="E702" t="str">
            <v>Con</v>
          </cell>
          <cell r="F702" t="str">
            <v>20-FEB-2006</v>
          </cell>
          <cell r="G702">
            <v>28076</v>
          </cell>
          <cell r="H702">
            <v>0.87492790461694492</v>
          </cell>
          <cell r="I702">
            <v>30.16807858954845</v>
          </cell>
          <cell r="J702">
            <v>38768</v>
          </cell>
          <cell r="K702" t="str">
            <v>HD Southend Division</v>
          </cell>
          <cell r="L702" t="str">
            <v>H0079</v>
          </cell>
          <cell r="M702" t="str">
            <v>HD Pc Response -Central Sector HD</v>
          </cell>
        </row>
        <row r="703">
          <cell r="B703">
            <v>765</v>
          </cell>
          <cell r="C703" t="str">
            <v>Ellis</v>
          </cell>
          <cell r="D703" t="str">
            <v>Colin</v>
          </cell>
          <cell r="E703" t="str">
            <v>Con</v>
          </cell>
          <cell r="F703" t="str">
            <v>11-JUL-1994</v>
          </cell>
          <cell r="G703">
            <v>26625</v>
          </cell>
          <cell r="H703">
            <v>12.496845712836123</v>
          </cell>
          <cell r="I703">
            <v>34.143421055301879</v>
          </cell>
          <cell r="J703">
            <v>34526</v>
          </cell>
          <cell r="K703" t="str">
            <v>BD Basildon Division</v>
          </cell>
          <cell r="L703" t="str">
            <v>B0099</v>
          </cell>
          <cell r="M703" t="str">
            <v>BD Constable Patrol - Wickford</v>
          </cell>
        </row>
        <row r="704">
          <cell r="B704">
            <v>2258</v>
          </cell>
          <cell r="C704" t="str">
            <v>Ellis</v>
          </cell>
          <cell r="D704" t="str">
            <v>Peter</v>
          </cell>
          <cell r="E704" t="str">
            <v>Con</v>
          </cell>
          <cell r="F704" t="str">
            <v>22-FEB-1984</v>
          </cell>
          <cell r="G704">
            <v>22173</v>
          </cell>
          <cell r="H704">
            <v>22.885886808726532</v>
          </cell>
          <cell r="I704">
            <v>46.340681329274481</v>
          </cell>
          <cell r="J704">
            <v>31348</v>
          </cell>
          <cell r="K704" t="str">
            <v>TD Mobile Support Division</v>
          </cell>
          <cell r="L704" t="str">
            <v>T0059</v>
          </cell>
          <cell r="M704" t="str">
            <v>TD PC - MSD West (Chigwell)</v>
          </cell>
        </row>
        <row r="705">
          <cell r="B705">
            <v>2577</v>
          </cell>
          <cell r="C705" t="str">
            <v>Elliston</v>
          </cell>
          <cell r="D705" t="str">
            <v>Karen</v>
          </cell>
          <cell r="E705" t="str">
            <v>Con</v>
          </cell>
          <cell r="F705" t="str">
            <v>17-JUN-2002</v>
          </cell>
          <cell r="G705">
            <v>29421</v>
          </cell>
          <cell r="H705">
            <v>4.5571196854388623</v>
          </cell>
          <cell r="I705">
            <v>26.483147082699137</v>
          </cell>
          <cell r="J705">
            <v>37424</v>
          </cell>
          <cell r="K705" t="str">
            <v>GD Harlow Division</v>
          </cell>
          <cell r="L705" t="str">
            <v>G0091</v>
          </cell>
          <cell r="M705" t="str">
            <v>GD Constable-Response Epping</v>
          </cell>
        </row>
        <row r="706">
          <cell r="B706">
            <v>2243</v>
          </cell>
          <cell r="C706" t="str">
            <v>Elsegood</v>
          </cell>
          <cell r="D706" t="str">
            <v>Colin</v>
          </cell>
          <cell r="E706" t="str">
            <v>Con</v>
          </cell>
          <cell r="F706" t="str">
            <v>09-SEP-1978</v>
          </cell>
          <cell r="G706">
            <v>21398</v>
          </cell>
          <cell r="H706">
            <v>28.343421055301878</v>
          </cell>
          <cell r="I706">
            <v>48.463969000507355</v>
          </cell>
          <cell r="J706">
            <v>31299</v>
          </cell>
          <cell r="K706" t="str">
            <v>TD Mobile Support Division</v>
          </cell>
          <cell r="L706" t="str">
            <v>T0112</v>
          </cell>
          <cell r="M706" t="str">
            <v>TD PC Dogs Laindon MSD</v>
          </cell>
        </row>
        <row r="707">
          <cell r="B707">
            <v>177</v>
          </cell>
          <cell r="C707" t="str">
            <v>Elvin</v>
          </cell>
          <cell r="D707" t="str">
            <v>Robert</v>
          </cell>
          <cell r="E707" t="str">
            <v>Con</v>
          </cell>
          <cell r="F707" t="str">
            <v>28-AUG-2001</v>
          </cell>
          <cell r="G707">
            <v>26002</v>
          </cell>
          <cell r="H707">
            <v>5.3598594114662603</v>
          </cell>
          <cell r="I707">
            <v>35.850270370370367</v>
          </cell>
          <cell r="J707">
            <v>37131</v>
          </cell>
          <cell r="K707" t="str">
            <v>DD Tendring Division</v>
          </cell>
          <cell r="L707" t="str">
            <v>D0079</v>
          </cell>
          <cell r="M707" t="str">
            <v>DD Constable-Response-Mistley</v>
          </cell>
        </row>
        <row r="708">
          <cell r="B708">
            <v>3607</v>
          </cell>
          <cell r="C708" t="str">
            <v>Elvins</v>
          </cell>
          <cell r="D708" t="str">
            <v>Victoria</v>
          </cell>
          <cell r="E708" t="str">
            <v>Con</v>
          </cell>
          <cell r="F708" t="str">
            <v>14-MAR-2005</v>
          </cell>
          <cell r="G708">
            <v>29490</v>
          </cell>
          <cell r="H708">
            <v>1.8146539320142052</v>
          </cell>
          <cell r="I708">
            <v>26.294105986808727</v>
          </cell>
          <cell r="J708">
            <v>38425</v>
          </cell>
          <cell r="K708" t="str">
            <v>ED Colchester Division</v>
          </cell>
          <cell r="L708" t="str">
            <v>E0068</v>
          </cell>
          <cell r="M708" t="str">
            <v>ED Constable-Colch Response B</v>
          </cell>
        </row>
        <row r="709">
          <cell r="B709">
            <v>2809</v>
          </cell>
          <cell r="C709" t="str">
            <v>Elwell</v>
          </cell>
          <cell r="D709" t="str">
            <v>Peter</v>
          </cell>
          <cell r="E709" t="str">
            <v>Con</v>
          </cell>
          <cell r="F709" t="str">
            <v>03-MAR-2003</v>
          </cell>
          <cell r="G709">
            <v>29680</v>
          </cell>
          <cell r="H709">
            <v>3.8475306443429722</v>
          </cell>
          <cell r="I709">
            <v>25.773558041603245</v>
          </cell>
          <cell r="J709">
            <v>37683</v>
          </cell>
          <cell r="K709" t="str">
            <v>FD Thurrock Division</v>
          </cell>
          <cell r="L709" t="str">
            <v>F0080</v>
          </cell>
          <cell r="M709" t="str">
            <v>FD Constable - Grays DPT</v>
          </cell>
        </row>
        <row r="710">
          <cell r="B710">
            <v>4100</v>
          </cell>
          <cell r="C710" t="str">
            <v>Elwell</v>
          </cell>
          <cell r="D710" t="str">
            <v>Stephen</v>
          </cell>
          <cell r="E710" t="str">
            <v>Con</v>
          </cell>
          <cell r="F710" t="str">
            <v>08-JUL-1993</v>
          </cell>
          <cell r="G710">
            <v>22198</v>
          </cell>
          <cell r="H710">
            <v>13.505064890918314</v>
          </cell>
          <cell r="I710">
            <v>46.272188178589545</v>
          </cell>
          <cell r="J710">
            <v>38215</v>
          </cell>
          <cell r="K710" t="str">
            <v>VD Personnel &amp; Training Dept</v>
          </cell>
          <cell r="L710" t="str">
            <v>V0020</v>
          </cell>
          <cell r="M710" t="str">
            <v>VD Constable - Training</v>
          </cell>
        </row>
        <row r="711">
          <cell r="B711">
            <v>70627</v>
          </cell>
          <cell r="C711" t="str">
            <v>Emery</v>
          </cell>
          <cell r="D711" t="str">
            <v>Andrew</v>
          </cell>
          <cell r="E711" t="str">
            <v>Con</v>
          </cell>
          <cell r="F711" t="str">
            <v>09-JAN-2006</v>
          </cell>
          <cell r="G711">
            <v>23775</v>
          </cell>
          <cell r="H711">
            <v>0.98999639776762982</v>
          </cell>
          <cell r="I711">
            <v>41.951640233384069</v>
          </cell>
          <cell r="J711">
            <v>38726</v>
          </cell>
          <cell r="K711" t="str">
            <v>AD Braintree Division</v>
          </cell>
          <cell r="L711" t="str">
            <v>A0029</v>
          </cell>
          <cell r="M711" t="str">
            <v>AD Constable - Braintree Section</v>
          </cell>
        </row>
        <row r="712">
          <cell r="B712">
            <v>2999</v>
          </cell>
          <cell r="C712" t="str">
            <v>England</v>
          </cell>
          <cell r="D712" t="str">
            <v>Anthony</v>
          </cell>
          <cell r="E712" t="str">
            <v>Con</v>
          </cell>
          <cell r="F712" t="str">
            <v>07-JAN-2002</v>
          </cell>
          <cell r="G712">
            <v>23476</v>
          </cell>
          <cell r="H712">
            <v>4.9982155758498212</v>
          </cell>
          <cell r="I712">
            <v>42.770818315575852</v>
          </cell>
          <cell r="J712">
            <v>37859</v>
          </cell>
          <cell r="K712" t="str">
            <v>CD Chelmsford Division</v>
          </cell>
          <cell r="L712" t="str">
            <v>C0077</v>
          </cell>
          <cell r="M712" t="str">
            <v>CD PC - Response Maldon</v>
          </cell>
        </row>
        <row r="713">
          <cell r="B713">
            <v>3442</v>
          </cell>
          <cell r="C713" t="str">
            <v>England</v>
          </cell>
          <cell r="D713" t="str">
            <v>Karl</v>
          </cell>
          <cell r="E713" t="str">
            <v>Con</v>
          </cell>
          <cell r="F713" t="str">
            <v>13-DEC-2004</v>
          </cell>
          <cell r="G713">
            <v>30716</v>
          </cell>
          <cell r="H713">
            <v>2.0639690005073557</v>
          </cell>
          <cell r="I713">
            <v>22.935201877219683</v>
          </cell>
          <cell r="J713">
            <v>38334</v>
          </cell>
          <cell r="K713" t="str">
            <v>GD Harlow Division</v>
          </cell>
          <cell r="L713" t="str">
            <v>G0140</v>
          </cell>
          <cell r="M713" t="str">
            <v>GD Constable-Response-Harlow</v>
          </cell>
        </row>
        <row r="714">
          <cell r="B714">
            <v>1774</v>
          </cell>
          <cell r="C714" t="str">
            <v>English</v>
          </cell>
          <cell r="D714" t="str">
            <v>James</v>
          </cell>
          <cell r="E714" t="str">
            <v>Con</v>
          </cell>
          <cell r="F714" t="str">
            <v>17-APR-1979</v>
          </cell>
          <cell r="G714">
            <v>21821</v>
          </cell>
          <cell r="H714">
            <v>27.74068132927448</v>
          </cell>
          <cell r="I714">
            <v>47.305064890918317</v>
          </cell>
          <cell r="J714">
            <v>28962</v>
          </cell>
          <cell r="K714" t="str">
            <v>JD Rayleigh Division</v>
          </cell>
          <cell r="L714" t="str">
            <v>J0063</v>
          </cell>
          <cell r="M714" t="str">
            <v>JD PC - Patrol Castle Point</v>
          </cell>
        </row>
        <row r="715">
          <cell r="B715">
            <v>1439</v>
          </cell>
          <cell r="C715" t="str">
            <v>Ennis</v>
          </cell>
          <cell r="D715" t="str">
            <v>Andrew</v>
          </cell>
          <cell r="E715" t="str">
            <v>Con</v>
          </cell>
          <cell r="F715" t="str">
            <v>29-APR-1991</v>
          </cell>
          <cell r="G715">
            <v>24648</v>
          </cell>
          <cell r="H715">
            <v>15.699585438863521</v>
          </cell>
          <cell r="I715">
            <v>39.559859411466263</v>
          </cell>
          <cell r="J715">
            <v>34127</v>
          </cell>
          <cell r="K715" t="str">
            <v>GD Harlow Division</v>
          </cell>
          <cell r="L715" t="str">
            <v>G0139</v>
          </cell>
          <cell r="M715" t="str">
            <v>GD Constable-Response Brentwood</v>
          </cell>
        </row>
        <row r="716">
          <cell r="B716">
            <v>2635</v>
          </cell>
          <cell r="C716" t="str">
            <v>Evans</v>
          </cell>
          <cell r="D716" t="str">
            <v>Geoffrey</v>
          </cell>
          <cell r="E716" t="str">
            <v>Con</v>
          </cell>
          <cell r="F716" t="str">
            <v>19-APR-1996</v>
          </cell>
          <cell r="G716">
            <v>26340</v>
          </cell>
          <cell r="H716">
            <v>10.721503247082698</v>
          </cell>
          <cell r="I716">
            <v>34.924242973110097</v>
          </cell>
          <cell r="J716">
            <v>35583</v>
          </cell>
          <cell r="K716" t="str">
            <v>CD Chelmsford Division</v>
          </cell>
          <cell r="L716" t="str">
            <v>C0057</v>
          </cell>
          <cell r="M716" t="str">
            <v>CD PC - CD CPT - Moulsham</v>
          </cell>
        </row>
        <row r="717">
          <cell r="B717">
            <v>2158</v>
          </cell>
          <cell r="C717" t="str">
            <v>Evans</v>
          </cell>
          <cell r="D717" t="str">
            <v>Jonathan</v>
          </cell>
          <cell r="E717" t="str">
            <v>Con</v>
          </cell>
          <cell r="F717" t="str">
            <v>06-NOV-2000</v>
          </cell>
          <cell r="G717">
            <v>28279</v>
          </cell>
          <cell r="H717">
            <v>6.1680785895484513</v>
          </cell>
          <cell r="I717">
            <v>29.611914205986807</v>
          </cell>
          <cell r="J717">
            <v>36836</v>
          </cell>
          <cell r="K717" t="str">
            <v>AD Braintree Division</v>
          </cell>
          <cell r="L717" t="str">
            <v>A0030</v>
          </cell>
          <cell r="M717" t="str">
            <v>AD Constable - Witham Section</v>
          </cell>
        </row>
        <row r="718">
          <cell r="B718">
            <v>70769</v>
          </cell>
          <cell r="C718" t="str">
            <v>Evans</v>
          </cell>
          <cell r="D718" t="str">
            <v>Julia</v>
          </cell>
          <cell r="E718" t="str">
            <v>Con</v>
          </cell>
          <cell r="F718" t="str">
            <v>20-FEB-2006</v>
          </cell>
          <cell r="G718">
            <v>21086</v>
          </cell>
          <cell r="H718">
            <v>0.87492790461694492</v>
          </cell>
          <cell r="I718">
            <v>49.318763521055303</v>
          </cell>
          <cell r="J718">
            <v>38768</v>
          </cell>
          <cell r="K718" t="str">
            <v>CD Chelmsford Division</v>
          </cell>
          <cell r="L718" t="str">
            <v>C0072</v>
          </cell>
          <cell r="M718" t="str">
            <v>CD PC - CD CPT Town Patrol Unit</v>
          </cell>
        </row>
        <row r="719">
          <cell r="B719">
            <v>2715</v>
          </cell>
          <cell r="C719" t="str">
            <v>Evans</v>
          </cell>
          <cell r="D719" t="str">
            <v>Robert</v>
          </cell>
          <cell r="E719" t="str">
            <v>Con</v>
          </cell>
          <cell r="F719" t="str">
            <v>30-SEP-2002</v>
          </cell>
          <cell r="G719">
            <v>22911</v>
          </cell>
          <cell r="H719">
            <v>4.2694484525621501</v>
          </cell>
          <cell r="I719">
            <v>44.318763521055303</v>
          </cell>
          <cell r="J719">
            <v>37529</v>
          </cell>
          <cell r="K719" t="str">
            <v>HD Southend Division</v>
          </cell>
          <cell r="L719" t="str">
            <v>H0017</v>
          </cell>
          <cell r="M719" t="str">
            <v>HD Constable - CID Operations HD</v>
          </cell>
        </row>
        <row r="720">
          <cell r="B720">
            <v>70640</v>
          </cell>
          <cell r="C720" t="str">
            <v>Evans</v>
          </cell>
          <cell r="D720" t="str">
            <v>William</v>
          </cell>
          <cell r="E720" t="str">
            <v>Con</v>
          </cell>
          <cell r="F720" t="str">
            <v>09-JAN-2006</v>
          </cell>
          <cell r="G720">
            <v>21866</v>
          </cell>
          <cell r="H720">
            <v>0.98999639776762982</v>
          </cell>
          <cell r="I720">
            <v>47.181777219685436</v>
          </cell>
          <cell r="J720">
            <v>38726</v>
          </cell>
          <cell r="K720" t="str">
            <v>CD Chelmsford Division</v>
          </cell>
          <cell r="L720" t="str">
            <v>C0054</v>
          </cell>
          <cell r="M720" t="str">
            <v>CD PC - Response -CD</v>
          </cell>
        </row>
        <row r="721">
          <cell r="B721">
            <v>3522</v>
          </cell>
          <cell r="C721" t="str">
            <v>Eve</v>
          </cell>
          <cell r="D721" t="str">
            <v>Paula</v>
          </cell>
          <cell r="E721" t="str">
            <v>Con</v>
          </cell>
          <cell r="F721" t="str">
            <v>01-JUN-1992</v>
          </cell>
          <cell r="G721">
            <v>26989</v>
          </cell>
          <cell r="H721">
            <v>14.606434753932014</v>
          </cell>
          <cell r="I721">
            <v>33.146160781329272</v>
          </cell>
          <cell r="J721">
            <v>33756</v>
          </cell>
          <cell r="K721" t="str">
            <v>HD Southend Division</v>
          </cell>
          <cell r="L721" t="str">
            <v>H0079</v>
          </cell>
          <cell r="M721" t="str">
            <v>HD Pc Response -Central Sector HD</v>
          </cell>
        </row>
        <row r="722">
          <cell r="B722">
            <v>1919</v>
          </cell>
          <cell r="C722" t="str">
            <v>Everett</v>
          </cell>
          <cell r="D722" t="str">
            <v>Neil</v>
          </cell>
          <cell r="E722" t="str">
            <v>Con</v>
          </cell>
          <cell r="F722" t="str">
            <v>14-NOV-1980</v>
          </cell>
          <cell r="G722">
            <v>21849</v>
          </cell>
          <cell r="H722">
            <v>26.159859411466261</v>
          </cell>
          <cell r="I722">
            <v>47.228352562151194</v>
          </cell>
          <cell r="J722">
            <v>32188</v>
          </cell>
          <cell r="K722" t="str">
            <v>ED Colchester Division</v>
          </cell>
          <cell r="L722" t="str">
            <v>E0059</v>
          </cell>
          <cell r="M722" t="str">
            <v>ED PC - Northern CPT ED</v>
          </cell>
        </row>
        <row r="723">
          <cell r="B723">
            <v>3512</v>
          </cell>
          <cell r="C723" t="str">
            <v>Everett</v>
          </cell>
          <cell r="D723" t="str">
            <v>Samantha</v>
          </cell>
          <cell r="E723" t="str">
            <v>Con</v>
          </cell>
          <cell r="F723" t="str">
            <v>16-DEC-2003</v>
          </cell>
          <cell r="G723">
            <v>30777</v>
          </cell>
          <cell r="H723">
            <v>3.0584895484525614</v>
          </cell>
          <cell r="I723">
            <v>22.768078589548452</v>
          </cell>
          <cell r="J723">
            <v>37971</v>
          </cell>
          <cell r="K723" t="str">
            <v>FD Thurrock Division</v>
          </cell>
          <cell r="L723" t="str">
            <v>F0080</v>
          </cell>
          <cell r="M723" t="str">
            <v>FD Constable - Grays DPT</v>
          </cell>
        </row>
        <row r="724">
          <cell r="B724">
            <v>3532</v>
          </cell>
          <cell r="C724" t="str">
            <v>Everitt</v>
          </cell>
          <cell r="D724" t="str">
            <v>Richard</v>
          </cell>
          <cell r="E724" t="str">
            <v>Con</v>
          </cell>
          <cell r="F724" t="str">
            <v>31-JAN-2005</v>
          </cell>
          <cell r="G724">
            <v>30762</v>
          </cell>
          <cell r="H724">
            <v>1.9297224251648901</v>
          </cell>
          <cell r="I724">
            <v>22.80917447995941</v>
          </cell>
          <cell r="J724">
            <v>38383</v>
          </cell>
          <cell r="K724" t="str">
            <v>AD Braintree Division</v>
          </cell>
          <cell r="L724" t="str">
            <v>A0029</v>
          </cell>
          <cell r="M724" t="str">
            <v>AD Constable - Braintree Section</v>
          </cell>
        </row>
        <row r="725">
          <cell r="B725">
            <v>593</v>
          </cell>
          <cell r="C725" t="str">
            <v>Evins</v>
          </cell>
          <cell r="D725" t="str">
            <v>Stephen</v>
          </cell>
          <cell r="E725" t="str">
            <v>Con</v>
          </cell>
          <cell r="F725" t="str">
            <v>06-JAN-1972</v>
          </cell>
          <cell r="G725">
            <v>19358</v>
          </cell>
          <cell r="H725">
            <v>35.022873110096398</v>
          </cell>
          <cell r="I725">
            <v>54.05301009639777</v>
          </cell>
          <cell r="J725">
            <v>26304</v>
          </cell>
          <cell r="K725" t="str">
            <v>JD Rayleigh Division</v>
          </cell>
          <cell r="L725" t="str">
            <v>J0094</v>
          </cell>
          <cell r="M725" t="str">
            <v>JD PC - Prisoner Processing</v>
          </cell>
        </row>
        <row r="726">
          <cell r="B726">
            <v>344</v>
          </cell>
          <cell r="C726" t="str">
            <v>Ewen</v>
          </cell>
          <cell r="D726" t="str">
            <v>Carla</v>
          </cell>
          <cell r="E726" t="str">
            <v>Con</v>
          </cell>
          <cell r="F726" t="str">
            <v>27-JAN-2003</v>
          </cell>
          <cell r="G726">
            <v>28187</v>
          </cell>
          <cell r="H726">
            <v>3.9434210553018763</v>
          </cell>
          <cell r="I726">
            <v>29.863969000507357</v>
          </cell>
          <cell r="J726">
            <v>37648</v>
          </cell>
          <cell r="K726" t="str">
            <v>AD Braintree Division</v>
          </cell>
          <cell r="L726" t="str">
            <v>A0014</v>
          </cell>
          <cell r="M726" t="str">
            <v>AD Constable - Braintree TPU</v>
          </cell>
        </row>
        <row r="727">
          <cell r="B727">
            <v>975</v>
          </cell>
          <cell r="C727" t="str">
            <v>Ewings</v>
          </cell>
          <cell r="D727" t="str">
            <v>Andrew</v>
          </cell>
          <cell r="E727" t="str">
            <v>Con</v>
          </cell>
          <cell r="F727" t="str">
            <v>30-APR-1990</v>
          </cell>
          <cell r="G727">
            <v>26226</v>
          </cell>
          <cell r="H727">
            <v>16.696845712836122</v>
          </cell>
          <cell r="I727">
            <v>35.23657174023338</v>
          </cell>
          <cell r="J727">
            <v>32993</v>
          </cell>
          <cell r="K727" t="str">
            <v>TD Mobile Support Division</v>
          </cell>
          <cell r="L727" t="str">
            <v>T0078</v>
          </cell>
          <cell r="M727" t="str">
            <v>TD Constable FSU MSD</v>
          </cell>
        </row>
        <row r="728">
          <cell r="B728">
            <v>3535</v>
          </cell>
          <cell r="C728" t="str">
            <v>Eydman</v>
          </cell>
          <cell r="D728" t="str">
            <v>Wendy</v>
          </cell>
          <cell r="E728" t="str">
            <v>Con</v>
          </cell>
          <cell r="F728" t="str">
            <v>06-JUN-1994</v>
          </cell>
          <cell r="G728">
            <v>27630</v>
          </cell>
          <cell r="H728">
            <v>12.592736123795028</v>
          </cell>
          <cell r="I728">
            <v>31.389996397767629</v>
          </cell>
          <cell r="J728">
            <v>34491</v>
          </cell>
          <cell r="K728" t="str">
            <v>FD Thurrock Division</v>
          </cell>
          <cell r="L728" t="str">
            <v>F0075</v>
          </cell>
          <cell r="M728" t="str">
            <v>FD Constable - Grays CPT</v>
          </cell>
        </row>
        <row r="729">
          <cell r="B729">
            <v>1300</v>
          </cell>
          <cell r="C729" t="str">
            <v>Facey</v>
          </cell>
          <cell r="D729" t="str">
            <v>Alison</v>
          </cell>
          <cell r="E729" t="str">
            <v>Con</v>
          </cell>
          <cell r="F729" t="str">
            <v>22-JUL-2002</v>
          </cell>
          <cell r="G729">
            <v>25105</v>
          </cell>
          <cell r="H729">
            <v>4.4612292744799582</v>
          </cell>
          <cell r="I729">
            <v>38.30780461694571</v>
          </cell>
          <cell r="J729">
            <v>37459</v>
          </cell>
          <cell r="K729" t="str">
            <v>FD Thurrock Division</v>
          </cell>
          <cell r="L729" t="str">
            <v>F0080</v>
          </cell>
          <cell r="M729" t="str">
            <v>FD Constable - Grays DPT</v>
          </cell>
        </row>
        <row r="730">
          <cell r="B730">
            <v>1015</v>
          </cell>
          <cell r="C730" t="str">
            <v>Facey</v>
          </cell>
          <cell r="D730" t="str">
            <v>Daniel</v>
          </cell>
          <cell r="E730" t="str">
            <v>Con</v>
          </cell>
          <cell r="F730" t="str">
            <v>24-JUL-2000</v>
          </cell>
          <cell r="G730">
            <v>29258</v>
          </cell>
          <cell r="H730">
            <v>6.4557498224251644</v>
          </cell>
          <cell r="I730">
            <v>26.92972242516489</v>
          </cell>
          <cell r="J730">
            <v>36731</v>
          </cell>
          <cell r="K730" t="str">
            <v>JD Rayleigh Division</v>
          </cell>
          <cell r="L730" t="str">
            <v>J0063</v>
          </cell>
          <cell r="M730" t="str">
            <v>JD PC - Patrol Castle Point</v>
          </cell>
        </row>
        <row r="731">
          <cell r="B731">
            <v>1580</v>
          </cell>
          <cell r="C731" t="str">
            <v>Facey</v>
          </cell>
          <cell r="D731" t="str">
            <v>Julie</v>
          </cell>
          <cell r="E731" t="str">
            <v>Con</v>
          </cell>
          <cell r="F731" t="str">
            <v>29-SEP-2003</v>
          </cell>
          <cell r="G731">
            <v>27683</v>
          </cell>
          <cell r="H731">
            <v>3.2721881785895475</v>
          </cell>
          <cell r="I731">
            <v>31.244790918315577</v>
          </cell>
          <cell r="J731">
            <v>37893</v>
          </cell>
          <cell r="K731" t="str">
            <v>JD Rayleigh Division</v>
          </cell>
          <cell r="L731" t="str">
            <v>J0063</v>
          </cell>
          <cell r="M731" t="str">
            <v>JD PC - Patrol Castle Point</v>
          </cell>
        </row>
        <row r="732">
          <cell r="B732">
            <v>3322</v>
          </cell>
          <cell r="C732" t="str">
            <v>Fairchild</v>
          </cell>
          <cell r="D732" t="str">
            <v>Joanne</v>
          </cell>
          <cell r="E732" t="str">
            <v>Con</v>
          </cell>
          <cell r="F732" t="str">
            <v>09-JUN-1996</v>
          </cell>
          <cell r="G732">
            <v>25697</v>
          </cell>
          <cell r="H732">
            <v>10.581777219685438</v>
          </cell>
          <cell r="I732">
            <v>36.685886808726536</v>
          </cell>
          <cell r="J732">
            <v>36920</v>
          </cell>
          <cell r="K732" t="str">
            <v>CD Chelmsford Division</v>
          </cell>
          <cell r="L732" t="str">
            <v>C0089</v>
          </cell>
          <cell r="M732" t="str">
            <v>CD PC - Community Policing Team</v>
          </cell>
        </row>
        <row r="733">
          <cell r="B733">
            <v>624</v>
          </cell>
          <cell r="C733" t="str">
            <v>Farmer</v>
          </cell>
          <cell r="D733" t="str">
            <v>Stephen</v>
          </cell>
          <cell r="E733" t="str">
            <v>Con</v>
          </cell>
          <cell r="F733" t="str">
            <v>31-JAN-1977</v>
          </cell>
          <cell r="G733">
            <v>18780</v>
          </cell>
          <cell r="H733">
            <v>29.948900507356672</v>
          </cell>
          <cell r="I733">
            <v>55.636571740233386</v>
          </cell>
          <cell r="J733">
            <v>28156</v>
          </cell>
          <cell r="K733" t="str">
            <v>WD Force Information Room</v>
          </cell>
          <cell r="L733" t="str">
            <v>W0017</v>
          </cell>
          <cell r="M733" t="str">
            <v>WD Constable - Communications</v>
          </cell>
        </row>
        <row r="734">
          <cell r="B734">
            <v>70436</v>
          </cell>
          <cell r="C734" t="str">
            <v>Farnsworth</v>
          </cell>
          <cell r="D734" t="str">
            <v>Laura</v>
          </cell>
          <cell r="E734" t="str">
            <v>Con</v>
          </cell>
          <cell r="F734" t="str">
            <v>10-OCT-2005</v>
          </cell>
          <cell r="G734">
            <v>29495</v>
          </cell>
          <cell r="H734">
            <v>1.2393114662607805</v>
          </cell>
          <cell r="I734">
            <v>26.280407356671738</v>
          </cell>
          <cell r="J734">
            <v>38635</v>
          </cell>
          <cell r="K734" t="str">
            <v>JD Rayleigh Division</v>
          </cell>
          <cell r="L734" t="str">
            <v>J0071</v>
          </cell>
          <cell r="M734" t="str">
            <v>JD Constable - Patrol Rochford</v>
          </cell>
        </row>
        <row r="735">
          <cell r="B735">
            <v>3664</v>
          </cell>
          <cell r="C735" t="str">
            <v>Feasey</v>
          </cell>
          <cell r="D735" t="str">
            <v>Mark</v>
          </cell>
          <cell r="E735" t="str">
            <v>Con</v>
          </cell>
          <cell r="F735" t="str">
            <v>25-APR-2005</v>
          </cell>
          <cell r="G735">
            <v>30554</v>
          </cell>
          <cell r="H735">
            <v>1.6995854388635203</v>
          </cell>
          <cell r="I735">
            <v>23.379037493658039</v>
          </cell>
          <cell r="J735">
            <v>38467</v>
          </cell>
          <cell r="K735" t="str">
            <v>GD Harlow Division</v>
          </cell>
          <cell r="L735" t="str">
            <v>G0112</v>
          </cell>
          <cell r="M735" t="str">
            <v>GD Constable-Response Loughton</v>
          </cell>
        </row>
        <row r="736">
          <cell r="B736">
            <v>1847</v>
          </cell>
          <cell r="C736" t="str">
            <v>Fellows</v>
          </cell>
          <cell r="D736" t="str">
            <v>John</v>
          </cell>
          <cell r="E736" t="str">
            <v>Con</v>
          </cell>
          <cell r="F736" t="str">
            <v>29-OCT-1978</v>
          </cell>
          <cell r="G736">
            <v>21019</v>
          </cell>
          <cell r="H736">
            <v>28.206434753932012</v>
          </cell>
          <cell r="I736">
            <v>49.502325164890919</v>
          </cell>
          <cell r="J736">
            <v>32370</v>
          </cell>
          <cell r="K736" t="str">
            <v>DD Tendring Division</v>
          </cell>
          <cell r="L736" t="str">
            <v>D0052</v>
          </cell>
          <cell r="M736" t="str">
            <v>DD Constable-CPT-Clacton</v>
          </cell>
        </row>
        <row r="737">
          <cell r="B737">
            <v>3502</v>
          </cell>
          <cell r="C737" t="str">
            <v>Felton</v>
          </cell>
          <cell r="D737" t="str">
            <v>Penny</v>
          </cell>
          <cell r="E737" t="str">
            <v>Con</v>
          </cell>
          <cell r="F737" t="str">
            <v>31-JAN-2005</v>
          </cell>
          <cell r="G737">
            <v>27188</v>
          </cell>
          <cell r="H737">
            <v>1.9297224251648901</v>
          </cell>
          <cell r="I737">
            <v>32.600955301877221</v>
          </cell>
          <cell r="J737">
            <v>38383</v>
          </cell>
          <cell r="K737" t="str">
            <v>AD Braintree Division</v>
          </cell>
          <cell r="L737" t="str">
            <v>A0059</v>
          </cell>
          <cell r="M737" t="str">
            <v>AD Constable - Halstead Rural Resp</v>
          </cell>
        </row>
        <row r="738">
          <cell r="B738">
            <v>3112</v>
          </cell>
          <cell r="C738" t="str">
            <v>Fenn</v>
          </cell>
          <cell r="D738" t="str">
            <v>Lynda</v>
          </cell>
          <cell r="E738" t="str">
            <v>Con</v>
          </cell>
          <cell r="F738" t="str">
            <v>06-FEB-1989</v>
          </cell>
          <cell r="G738">
            <v>25015</v>
          </cell>
          <cell r="H738">
            <v>17.924242973110097</v>
          </cell>
          <cell r="I738">
            <v>38.554379959411463</v>
          </cell>
          <cell r="J738">
            <v>32545</v>
          </cell>
          <cell r="K738" t="str">
            <v>HD Southend Division</v>
          </cell>
          <cell r="L738" t="str">
            <v>H0067</v>
          </cell>
          <cell r="M738" t="str">
            <v>HD Constable - Southend Comm Unit</v>
          </cell>
        </row>
        <row r="739">
          <cell r="B739">
            <v>247</v>
          </cell>
          <cell r="C739" t="str">
            <v>Ferrier</v>
          </cell>
          <cell r="D739" t="str">
            <v>Richard</v>
          </cell>
          <cell r="E739" t="str">
            <v>Con</v>
          </cell>
          <cell r="F739" t="str">
            <v>29-APR-1996</v>
          </cell>
          <cell r="G739">
            <v>28314</v>
          </cell>
          <cell r="H739">
            <v>10.694105986808726</v>
          </cell>
          <cell r="I739">
            <v>29.516023795027905</v>
          </cell>
          <cell r="J739">
            <v>35184</v>
          </cell>
          <cell r="K739" t="str">
            <v>HD Southend Division</v>
          </cell>
          <cell r="L739" t="str">
            <v>H0091</v>
          </cell>
          <cell r="M739" t="str">
            <v>HD PC - Town Beat Section</v>
          </cell>
        </row>
        <row r="740">
          <cell r="B740">
            <v>3665</v>
          </cell>
          <cell r="C740" t="str">
            <v>Ferris</v>
          </cell>
          <cell r="D740" t="str">
            <v>Elizabeth</v>
          </cell>
          <cell r="E740" t="str">
            <v>Con</v>
          </cell>
          <cell r="F740" t="str">
            <v>25-APR-2005</v>
          </cell>
          <cell r="G740">
            <v>29634</v>
          </cell>
          <cell r="H740">
            <v>1.6995854388635203</v>
          </cell>
          <cell r="I740">
            <v>25.899585438863522</v>
          </cell>
          <cell r="J740">
            <v>38467</v>
          </cell>
          <cell r="K740" t="str">
            <v>BD Basildon Division</v>
          </cell>
          <cell r="L740" t="str">
            <v>B0087</v>
          </cell>
          <cell r="M740" t="str">
            <v>BD Constable Patrol - Pitsea</v>
          </cell>
        </row>
        <row r="741">
          <cell r="B741">
            <v>1483</v>
          </cell>
          <cell r="C741" t="str">
            <v>Ferris</v>
          </cell>
          <cell r="D741" t="str">
            <v>Stanley</v>
          </cell>
          <cell r="E741" t="str">
            <v>Con</v>
          </cell>
          <cell r="F741" t="str">
            <v>28-SEP-1998</v>
          </cell>
          <cell r="G741">
            <v>23712</v>
          </cell>
          <cell r="H741">
            <v>8.2776676306443413</v>
          </cell>
          <cell r="I741">
            <v>42.124242973110093</v>
          </cell>
          <cell r="J741">
            <v>36066</v>
          </cell>
          <cell r="K741" t="str">
            <v>HD Southend Division</v>
          </cell>
          <cell r="L741" t="str">
            <v>H0091</v>
          </cell>
          <cell r="M741" t="str">
            <v>HD PC - Town Beat Section</v>
          </cell>
        </row>
        <row r="742">
          <cell r="B742">
            <v>773</v>
          </cell>
          <cell r="C742" t="str">
            <v>Field</v>
          </cell>
          <cell r="D742" t="str">
            <v>John</v>
          </cell>
          <cell r="E742" t="str">
            <v>Con</v>
          </cell>
          <cell r="F742" t="str">
            <v>29-SEP-2003</v>
          </cell>
          <cell r="G742">
            <v>24324</v>
          </cell>
          <cell r="H742">
            <v>3.2721881785895475</v>
          </cell>
          <cell r="I742">
            <v>40.447530644342969</v>
          </cell>
          <cell r="J742">
            <v>37893</v>
          </cell>
          <cell r="K742" t="str">
            <v>CD Chelmsford Division</v>
          </cell>
          <cell r="L742" t="str">
            <v>C0054</v>
          </cell>
          <cell r="M742" t="str">
            <v>CD PC - Response -CD</v>
          </cell>
        </row>
        <row r="743">
          <cell r="B743">
            <v>70672</v>
          </cell>
          <cell r="C743" t="str">
            <v>Field</v>
          </cell>
          <cell r="D743" t="str">
            <v>Katie</v>
          </cell>
          <cell r="E743" t="str">
            <v>Con</v>
          </cell>
          <cell r="F743" t="str">
            <v>09-JAN-2006</v>
          </cell>
          <cell r="G743">
            <v>31392</v>
          </cell>
          <cell r="H743">
            <v>0.98999639776762982</v>
          </cell>
          <cell r="I743">
            <v>21.083147082699135</v>
          </cell>
          <cell r="J743">
            <v>38726</v>
          </cell>
          <cell r="K743" t="str">
            <v>GD Harlow Division</v>
          </cell>
          <cell r="L743" t="str">
            <v>G0015</v>
          </cell>
          <cell r="M743" t="str">
            <v>GD Constable-Probationers-Harlow</v>
          </cell>
        </row>
        <row r="744">
          <cell r="B744">
            <v>812</v>
          </cell>
          <cell r="C744" t="str">
            <v>Finch</v>
          </cell>
          <cell r="D744" t="str">
            <v>Julia</v>
          </cell>
          <cell r="E744" t="str">
            <v>Con</v>
          </cell>
          <cell r="F744" t="str">
            <v>03-MAR-2003</v>
          </cell>
          <cell r="G744">
            <v>28544</v>
          </cell>
          <cell r="H744">
            <v>3.8475306443429722</v>
          </cell>
          <cell r="I744">
            <v>28.885886808726532</v>
          </cell>
          <cell r="J744">
            <v>37683</v>
          </cell>
          <cell r="K744" t="str">
            <v>DD Tendring Division</v>
          </cell>
          <cell r="L744" t="str">
            <v>D0052</v>
          </cell>
          <cell r="M744" t="str">
            <v>DD Constable-CPT-Clacton</v>
          </cell>
        </row>
        <row r="745">
          <cell r="B745">
            <v>2501</v>
          </cell>
          <cell r="C745" t="str">
            <v>Finch</v>
          </cell>
          <cell r="D745" t="str">
            <v>Michael</v>
          </cell>
          <cell r="E745" t="str">
            <v>Con</v>
          </cell>
          <cell r="F745" t="str">
            <v>12-OCT-1987</v>
          </cell>
          <cell r="G745">
            <v>24921</v>
          </cell>
          <cell r="H745">
            <v>19.247530644342973</v>
          </cell>
          <cell r="I745">
            <v>38.81191420598681</v>
          </cell>
          <cell r="J745">
            <v>33098</v>
          </cell>
          <cell r="K745" t="str">
            <v>TD Mobile Support Division</v>
          </cell>
          <cell r="L745" t="str">
            <v>T0116</v>
          </cell>
          <cell r="M745" t="str">
            <v>TD PC Dogs Corringham MSD</v>
          </cell>
        </row>
        <row r="746">
          <cell r="B746">
            <v>1538</v>
          </cell>
          <cell r="C746" t="str">
            <v>Finn</v>
          </cell>
          <cell r="D746" t="str">
            <v>Dean</v>
          </cell>
          <cell r="E746" t="str">
            <v>Con</v>
          </cell>
          <cell r="F746" t="str">
            <v>10-APR-1989</v>
          </cell>
          <cell r="G746">
            <v>22486</v>
          </cell>
          <cell r="H746">
            <v>17.751640233384069</v>
          </cell>
          <cell r="I746">
            <v>45.483147082699134</v>
          </cell>
          <cell r="J746">
            <v>32608</v>
          </cell>
          <cell r="K746" t="str">
            <v>TD Mobile Support Division</v>
          </cell>
          <cell r="L746" t="str">
            <v>T0078</v>
          </cell>
          <cell r="M746" t="str">
            <v>TD Constable FSU MSD</v>
          </cell>
        </row>
        <row r="747">
          <cell r="B747">
            <v>258</v>
          </cell>
          <cell r="C747" t="str">
            <v>Finnigan</v>
          </cell>
          <cell r="D747" t="str">
            <v>James</v>
          </cell>
          <cell r="E747" t="str">
            <v>Con</v>
          </cell>
          <cell r="F747" t="str">
            <v>29-APR-1996</v>
          </cell>
          <cell r="G747">
            <v>26738</v>
          </cell>
          <cell r="H747">
            <v>10.694105986808726</v>
          </cell>
          <cell r="I747">
            <v>33.833832014205989</v>
          </cell>
          <cell r="J747">
            <v>35184</v>
          </cell>
          <cell r="K747" t="str">
            <v>ED Colchester Division</v>
          </cell>
          <cell r="L747" t="str">
            <v>E0056</v>
          </cell>
          <cell r="M747" t="str">
            <v>ED Constable - Southern CPT ED</v>
          </cell>
        </row>
        <row r="748">
          <cell r="B748">
            <v>1716</v>
          </cell>
          <cell r="C748" t="str">
            <v>Fish</v>
          </cell>
          <cell r="D748" t="str">
            <v>Malcolm</v>
          </cell>
          <cell r="E748" t="str">
            <v>Con</v>
          </cell>
          <cell r="F748" t="str">
            <v>08-NOV-1976</v>
          </cell>
          <cell r="G748">
            <v>21220</v>
          </cell>
          <cell r="H748">
            <v>30.17903749365804</v>
          </cell>
          <cell r="I748">
            <v>48.951640233384069</v>
          </cell>
          <cell r="J748">
            <v>28072</v>
          </cell>
          <cell r="K748" t="str">
            <v>GD Harlow Division</v>
          </cell>
          <cell r="L748" t="str">
            <v>G0081</v>
          </cell>
          <cell r="M748" t="str">
            <v>GD Constable-CPT-Brentwood Section</v>
          </cell>
        </row>
        <row r="749">
          <cell r="B749">
            <v>3215</v>
          </cell>
          <cell r="C749" t="str">
            <v>Fisher</v>
          </cell>
          <cell r="D749" t="str">
            <v>Jessica</v>
          </cell>
          <cell r="E749" t="str">
            <v>Con</v>
          </cell>
          <cell r="F749" t="str">
            <v>17-APR-1979</v>
          </cell>
          <cell r="G749">
            <v>21524</v>
          </cell>
          <cell r="H749">
            <v>27.74068132927448</v>
          </cell>
          <cell r="I749">
            <v>48.1187635210553</v>
          </cell>
          <cell r="J749">
            <v>28962</v>
          </cell>
          <cell r="K749" t="str">
            <v>JD Rayleigh Division</v>
          </cell>
          <cell r="L749" t="str">
            <v>J0066</v>
          </cell>
          <cell r="M749" t="str">
            <v>JD Constable - Castle Point CPT</v>
          </cell>
        </row>
        <row r="750">
          <cell r="B750">
            <v>3663</v>
          </cell>
          <cell r="C750" t="str">
            <v>Fisher</v>
          </cell>
          <cell r="D750" t="str">
            <v>Terry</v>
          </cell>
          <cell r="E750" t="str">
            <v>Con</v>
          </cell>
          <cell r="F750" t="str">
            <v>25-APR-2005</v>
          </cell>
          <cell r="G750">
            <v>30460</v>
          </cell>
          <cell r="H750">
            <v>1.6995854388635203</v>
          </cell>
          <cell r="I750">
            <v>23.636571740233382</v>
          </cell>
          <cell r="J750">
            <v>38467</v>
          </cell>
          <cell r="K750" t="str">
            <v>FD Thurrock Division</v>
          </cell>
          <cell r="L750" t="str">
            <v>F0080</v>
          </cell>
          <cell r="M750" t="str">
            <v>FD Constable - Grays DPT</v>
          </cell>
        </row>
        <row r="751">
          <cell r="B751">
            <v>3413</v>
          </cell>
          <cell r="C751" t="str">
            <v>Fisk</v>
          </cell>
          <cell r="D751" t="str">
            <v>Antonia</v>
          </cell>
          <cell r="E751" t="str">
            <v>Con</v>
          </cell>
          <cell r="F751" t="str">
            <v>25-OCT-2004</v>
          </cell>
          <cell r="G751">
            <v>27408</v>
          </cell>
          <cell r="H751">
            <v>2.1982155758498214</v>
          </cell>
          <cell r="I751">
            <v>31.998215575849823</v>
          </cell>
          <cell r="J751">
            <v>38285</v>
          </cell>
          <cell r="K751" t="str">
            <v>BD Basildon Division</v>
          </cell>
          <cell r="L751" t="str">
            <v>B0087</v>
          </cell>
          <cell r="M751" t="str">
            <v>BD Constable Patrol - Pitsea</v>
          </cell>
        </row>
        <row r="752">
          <cell r="B752">
            <v>209</v>
          </cell>
          <cell r="C752" t="str">
            <v>Fisk</v>
          </cell>
          <cell r="D752" t="str">
            <v>Paul</v>
          </cell>
          <cell r="E752" t="str">
            <v>Con</v>
          </cell>
          <cell r="F752" t="str">
            <v>08-APR-1988</v>
          </cell>
          <cell r="G752">
            <v>23438</v>
          </cell>
          <cell r="H752">
            <v>18.757119685438862</v>
          </cell>
          <cell r="I752">
            <v>42.874927904616946</v>
          </cell>
          <cell r="J752">
            <v>32993</v>
          </cell>
          <cell r="K752" t="str">
            <v>TD Mobile Support Division</v>
          </cell>
          <cell r="L752" t="str">
            <v>T0129</v>
          </cell>
          <cell r="M752" t="str">
            <v>TD ANPR Intercept Team Constable</v>
          </cell>
        </row>
        <row r="753">
          <cell r="B753">
            <v>694</v>
          </cell>
          <cell r="C753" t="str">
            <v>Fisk</v>
          </cell>
          <cell r="D753" t="str">
            <v>Paul</v>
          </cell>
          <cell r="E753" t="str">
            <v>Con</v>
          </cell>
          <cell r="F753" t="str">
            <v>29-SEP-1982</v>
          </cell>
          <cell r="G753">
            <v>21284</v>
          </cell>
          <cell r="H753">
            <v>24.285886808726534</v>
          </cell>
          <cell r="I753">
            <v>48.776297767630645</v>
          </cell>
          <cell r="J753">
            <v>31035</v>
          </cell>
          <cell r="K753" t="str">
            <v>TD Mobile Support Division</v>
          </cell>
          <cell r="L753" t="str">
            <v>T0059</v>
          </cell>
          <cell r="M753" t="str">
            <v>TD PC - MSD West (Chigwell)</v>
          </cell>
        </row>
        <row r="754">
          <cell r="B754">
            <v>519</v>
          </cell>
          <cell r="C754" t="str">
            <v>Fisk</v>
          </cell>
          <cell r="D754" t="str">
            <v>Steven</v>
          </cell>
          <cell r="E754" t="str">
            <v>Con</v>
          </cell>
          <cell r="F754" t="str">
            <v>21-DEC-1987</v>
          </cell>
          <cell r="G754">
            <v>22483</v>
          </cell>
          <cell r="H754">
            <v>19.055749822425163</v>
          </cell>
          <cell r="I754">
            <v>45.491366260781327</v>
          </cell>
          <cell r="J754">
            <v>32132</v>
          </cell>
          <cell r="K754" t="str">
            <v>KD Stansted Division</v>
          </cell>
          <cell r="L754" t="str">
            <v>K0022</v>
          </cell>
          <cell r="M754" t="str">
            <v>KD Constable - Patrol</v>
          </cell>
        </row>
        <row r="755">
          <cell r="B755">
            <v>913</v>
          </cell>
          <cell r="C755" t="str">
            <v>Fitch</v>
          </cell>
          <cell r="D755" t="str">
            <v>Andrew</v>
          </cell>
          <cell r="E755" t="str">
            <v>Con</v>
          </cell>
          <cell r="F755" t="str">
            <v>14-DEC-1987</v>
          </cell>
          <cell r="G755">
            <v>25238</v>
          </cell>
          <cell r="H755">
            <v>19.074927904616946</v>
          </cell>
          <cell r="I755">
            <v>37.943421055301876</v>
          </cell>
          <cell r="J755">
            <v>33994</v>
          </cell>
          <cell r="K755" t="str">
            <v>TD Mobile Support Division</v>
          </cell>
          <cell r="L755" t="str">
            <v>T0042</v>
          </cell>
          <cell r="M755" t="str">
            <v>TD PC - MSD Central (Chelms)</v>
          </cell>
        </row>
        <row r="756">
          <cell r="B756">
            <v>83</v>
          </cell>
          <cell r="C756" t="str">
            <v>Flack</v>
          </cell>
          <cell r="D756" t="str">
            <v>Andrew</v>
          </cell>
          <cell r="E756" t="str">
            <v>Con</v>
          </cell>
          <cell r="F756" t="str">
            <v>27-NOV-1995</v>
          </cell>
          <cell r="G756">
            <v>23634</v>
          </cell>
          <cell r="H756">
            <v>11.116023795027903</v>
          </cell>
          <cell r="I756">
            <v>42.337941603247081</v>
          </cell>
          <cell r="J756">
            <v>36920</v>
          </cell>
          <cell r="K756" t="str">
            <v>GD Harlow Division</v>
          </cell>
          <cell r="L756" t="str">
            <v>G0100</v>
          </cell>
          <cell r="M756" t="str">
            <v>GD Constable-CPT Epping Section</v>
          </cell>
        </row>
        <row r="757">
          <cell r="B757">
            <v>133</v>
          </cell>
          <cell r="C757" t="str">
            <v>Fleming</v>
          </cell>
          <cell r="D757" t="str">
            <v>David</v>
          </cell>
          <cell r="E757" t="str">
            <v>Con</v>
          </cell>
          <cell r="F757" t="str">
            <v>19-JUL-1999</v>
          </cell>
          <cell r="G757">
            <v>28784</v>
          </cell>
          <cell r="H757">
            <v>7.4721881785895476</v>
          </cell>
          <cell r="I757">
            <v>28.228352562151191</v>
          </cell>
          <cell r="J757">
            <v>36360</v>
          </cell>
          <cell r="K757" t="str">
            <v>HD Southend Division</v>
          </cell>
          <cell r="L757" t="str">
            <v>H0038</v>
          </cell>
          <cell r="M757" t="str">
            <v>HD Tactical Team - Constable UB</v>
          </cell>
        </row>
        <row r="758">
          <cell r="B758">
            <v>3294</v>
          </cell>
          <cell r="C758" t="str">
            <v>Flinn</v>
          </cell>
          <cell r="D758" t="str">
            <v>Kai</v>
          </cell>
          <cell r="E758" t="str">
            <v>Con</v>
          </cell>
          <cell r="F758" t="str">
            <v>10-MAY-2004</v>
          </cell>
          <cell r="G758">
            <v>30041</v>
          </cell>
          <cell r="H758">
            <v>2.6584895484525615</v>
          </cell>
          <cell r="I758">
            <v>24.784516945712834</v>
          </cell>
          <cell r="J758">
            <v>38117</v>
          </cell>
          <cell r="K758" t="str">
            <v>DD Tendring Division</v>
          </cell>
          <cell r="L758" t="str">
            <v>D0049</v>
          </cell>
          <cell r="M758" t="str">
            <v>DD Constable-Response-Clacton</v>
          </cell>
        </row>
        <row r="759">
          <cell r="B759">
            <v>2110</v>
          </cell>
          <cell r="C759" t="str">
            <v>Flinn</v>
          </cell>
          <cell r="D759" t="str">
            <v>Kevin</v>
          </cell>
          <cell r="E759" t="str">
            <v>Con</v>
          </cell>
          <cell r="F759" t="str">
            <v>02-OCT-2000</v>
          </cell>
          <cell r="G759">
            <v>28975</v>
          </cell>
          <cell r="H759">
            <v>6.2639690005073554</v>
          </cell>
          <cell r="I759">
            <v>27.705064890918315</v>
          </cell>
          <cell r="J759">
            <v>36801</v>
          </cell>
          <cell r="K759" t="str">
            <v>DD Tendring Division</v>
          </cell>
          <cell r="L759" t="str">
            <v>D0079</v>
          </cell>
          <cell r="M759" t="str">
            <v>DD Constable-Response-Mistley</v>
          </cell>
        </row>
        <row r="760">
          <cell r="B760">
            <v>139</v>
          </cell>
          <cell r="C760" t="str">
            <v>Flint</v>
          </cell>
          <cell r="D760" t="str">
            <v>Daryl</v>
          </cell>
          <cell r="E760" t="str">
            <v>Con</v>
          </cell>
          <cell r="F760" t="str">
            <v>17-JUN-2002</v>
          </cell>
          <cell r="G760">
            <v>24259</v>
          </cell>
          <cell r="H760">
            <v>4.5571196854388623</v>
          </cell>
          <cell r="I760">
            <v>40.625612836123793</v>
          </cell>
          <cell r="J760">
            <v>37424</v>
          </cell>
          <cell r="K760" t="str">
            <v>HD Southend Division</v>
          </cell>
          <cell r="L760" t="str">
            <v>H0100</v>
          </cell>
          <cell r="M760" t="str">
            <v>HD Pc Response Eastern Sector HS</v>
          </cell>
        </row>
        <row r="761">
          <cell r="B761">
            <v>1027</v>
          </cell>
          <cell r="C761" t="str">
            <v>Florey</v>
          </cell>
          <cell r="D761" t="str">
            <v>Michael</v>
          </cell>
          <cell r="E761" t="str">
            <v>Con</v>
          </cell>
          <cell r="F761" t="str">
            <v>01-NOV-1999</v>
          </cell>
          <cell r="G761">
            <v>28457</v>
          </cell>
          <cell r="H761">
            <v>7.1845169457128355</v>
          </cell>
          <cell r="I761">
            <v>29.124242973110096</v>
          </cell>
          <cell r="J761">
            <v>36465</v>
          </cell>
          <cell r="K761" t="str">
            <v>DD Tendring Division</v>
          </cell>
          <cell r="L761" t="str">
            <v>D0021</v>
          </cell>
          <cell r="M761" t="str">
            <v>DD Constable-Tactical Team-Tendring</v>
          </cell>
        </row>
        <row r="762">
          <cell r="B762">
            <v>3601</v>
          </cell>
          <cell r="C762" t="str">
            <v>Flynn</v>
          </cell>
          <cell r="D762" t="str">
            <v>David</v>
          </cell>
          <cell r="E762" t="str">
            <v>Con</v>
          </cell>
          <cell r="F762" t="str">
            <v>14-MAR-2005</v>
          </cell>
          <cell r="G762">
            <v>27555</v>
          </cell>
          <cell r="H762">
            <v>1.8146539320142052</v>
          </cell>
          <cell r="I762">
            <v>31.595475849822424</v>
          </cell>
          <cell r="J762">
            <v>38425</v>
          </cell>
          <cell r="K762" t="str">
            <v>AD Braintree Division</v>
          </cell>
          <cell r="L762" t="str">
            <v>A0029</v>
          </cell>
          <cell r="M762" t="str">
            <v>AD Constable - Braintree Section</v>
          </cell>
        </row>
        <row r="763">
          <cell r="B763">
            <v>106</v>
          </cell>
          <cell r="C763" t="str">
            <v>Flynn</v>
          </cell>
          <cell r="D763" t="str">
            <v>Ian</v>
          </cell>
          <cell r="E763" t="str">
            <v>Con</v>
          </cell>
          <cell r="F763" t="str">
            <v>07-JUN-1988</v>
          </cell>
          <cell r="G763">
            <v>24224</v>
          </cell>
          <cell r="H763">
            <v>18.592736123795028</v>
          </cell>
          <cell r="I763">
            <v>40.721503247082701</v>
          </cell>
          <cell r="J763">
            <v>32769</v>
          </cell>
          <cell r="K763" t="str">
            <v>HD Southend Division</v>
          </cell>
          <cell r="L763" t="str">
            <v>H0096</v>
          </cell>
          <cell r="M763" t="str">
            <v>HD Pc CPT Western Sector HL</v>
          </cell>
        </row>
        <row r="764">
          <cell r="B764">
            <v>3478</v>
          </cell>
          <cell r="C764" t="str">
            <v>Foley</v>
          </cell>
          <cell r="D764" t="str">
            <v>Fintan</v>
          </cell>
          <cell r="E764" t="str">
            <v>Con</v>
          </cell>
          <cell r="F764" t="str">
            <v>31-JAN-2005</v>
          </cell>
          <cell r="G764">
            <v>25003</v>
          </cell>
          <cell r="H764">
            <v>1.9297224251648901</v>
          </cell>
          <cell r="I764">
            <v>38.587256671740235</v>
          </cell>
          <cell r="J764">
            <v>38383</v>
          </cell>
          <cell r="K764" t="str">
            <v>GD Harlow Division</v>
          </cell>
          <cell r="L764" t="str">
            <v>G0100</v>
          </cell>
          <cell r="M764" t="str">
            <v>GD Constable-CPT Epping Section</v>
          </cell>
        </row>
        <row r="765">
          <cell r="B765">
            <v>748</v>
          </cell>
          <cell r="C765" t="str">
            <v>Foley</v>
          </cell>
          <cell r="D765" t="str">
            <v>Matthew</v>
          </cell>
          <cell r="E765" t="str">
            <v>Con</v>
          </cell>
          <cell r="F765" t="str">
            <v>16-JUN-2003</v>
          </cell>
          <cell r="G765">
            <v>28748</v>
          </cell>
          <cell r="H765">
            <v>3.5598594114662601</v>
          </cell>
          <cell r="I765">
            <v>28.326982699137492</v>
          </cell>
          <cell r="J765">
            <v>37788</v>
          </cell>
          <cell r="K765" t="str">
            <v>GD Harlow Division</v>
          </cell>
          <cell r="L765" t="str">
            <v>G0107</v>
          </cell>
          <cell r="M765" t="str">
            <v>GD Constable-Response Waltham Abbey</v>
          </cell>
        </row>
        <row r="766">
          <cell r="B766">
            <v>3012</v>
          </cell>
          <cell r="C766" t="str">
            <v>Folley</v>
          </cell>
          <cell r="D766" t="str">
            <v>Daniel</v>
          </cell>
          <cell r="E766" t="str">
            <v>Con</v>
          </cell>
          <cell r="F766" t="str">
            <v>21-JUL-2003</v>
          </cell>
          <cell r="G766">
            <v>28017</v>
          </cell>
          <cell r="H766">
            <v>3.463969000507356</v>
          </cell>
          <cell r="I766">
            <v>30.329722425164888</v>
          </cell>
          <cell r="J766">
            <v>37823</v>
          </cell>
          <cell r="K766" t="str">
            <v>JD Rayleigh Division</v>
          </cell>
          <cell r="L766" t="str">
            <v>J0071</v>
          </cell>
          <cell r="M766" t="str">
            <v>JD Constable - Patrol Rochford</v>
          </cell>
        </row>
        <row r="767">
          <cell r="B767">
            <v>70780</v>
          </cell>
          <cell r="C767" t="str">
            <v>Foote</v>
          </cell>
          <cell r="D767" t="str">
            <v>Glen</v>
          </cell>
          <cell r="E767" t="str">
            <v>Con</v>
          </cell>
          <cell r="F767" t="str">
            <v>20-FEB-2006</v>
          </cell>
          <cell r="G767">
            <v>31548</v>
          </cell>
          <cell r="H767">
            <v>0.87492790461694492</v>
          </cell>
          <cell r="I767">
            <v>20.655749822425165</v>
          </cell>
          <cell r="J767">
            <v>38768</v>
          </cell>
          <cell r="K767" t="str">
            <v>FD Thurrock Division</v>
          </cell>
          <cell r="L767" t="str">
            <v>F0008</v>
          </cell>
          <cell r="M767" t="str">
            <v>FD Thurrock Probationers</v>
          </cell>
        </row>
        <row r="768">
          <cell r="B768">
            <v>70336</v>
          </cell>
          <cell r="C768" t="str">
            <v>Forbes</v>
          </cell>
          <cell r="D768" t="str">
            <v>Christian</v>
          </cell>
          <cell r="E768" t="str">
            <v>Con</v>
          </cell>
          <cell r="F768" t="str">
            <v>30-AUG-2005</v>
          </cell>
          <cell r="G768">
            <v>30430</v>
          </cell>
          <cell r="H768">
            <v>1.3516402333840682</v>
          </cell>
          <cell r="I768">
            <v>23.718763521055301</v>
          </cell>
          <cell r="J768">
            <v>38594</v>
          </cell>
          <cell r="K768" t="str">
            <v>GD Harlow Division</v>
          </cell>
          <cell r="L768" t="str">
            <v>G0140</v>
          </cell>
          <cell r="M768" t="str">
            <v>GD Constable-Response-Harlow</v>
          </cell>
        </row>
        <row r="769">
          <cell r="B769">
            <v>1992</v>
          </cell>
          <cell r="C769" t="str">
            <v>Ford</v>
          </cell>
          <cell r="D769" t="str">
            <v>Andrea</v>
          </cell>
          <cell r="E769" t="str">
            <v>Con</v>
          </cell>
          <cell r="F769" t="str">
            <v>16-JUN-2003</v>
          </cell>
          <cell r="G769">
            <v>30177</v>
          </cell>
          <cell r="H769">
            <v>3.5598594114662601</v>
          </cell>
          <cell r="I769">
            <v>24.411914205986808</v>
          </cell>
          <cell r="J769">
            <v>37788</v>
          </cell>
          <cell r="K769" t="str">
            <v>AD Braintree Division</v>
          </cell>
          <cell r="L769" t="str">
            <v>A0029</v>
          </cell>
          <cell r="M769" t="str">
            <v>AD Constable - Braintree Section</v>
          </cell>
        </row>
        <row r="770">
          <cell r="B770">
            <v>2162</v>
          </cell>
          <cell r="C770" t="str">
            <v>Ford</v>
          </cell>
          <cell r="D770" t="str">
            <v>Clayton</v>
          </cell>
          <cell r="E770" t="str">
            <v>Con</v>
          </cell>
          <cell r="F770" t="str">
            <v>14-MAY-2000</v>
          </cell>
          <cell r="G770">
            <v>27590</v>
          </cell>
          <cell r="H770">
            <v>6.6502703703703698</v>
          </cell>
          <cell r="I770">
            <v>31.499585438863519</v>
          </cell>
          <cell r="J770">
            <v>36836</v>
          </cell>
          <cell r="K770" t="str">
            <v>JD Rayleigh Division</v>
          </cell>
          <cell r="L770" t="str">
            <v>J0022</v>
          </cell>
          <cell r="M770" t="str">
            <v>JD PC - Intelligence Officer - JD</v>
          </cell>
        </row>
        <row r="771">
          <cell r="B771">
            <v>235</v>
          </cell>
          <cell r="C771" t="str">
            <v>Ford</v>
          </cell>
          <cell r="D771" t="str">
            <v>David</v>
          </cell>
          <cell r="E771" t="str">
            <v>Con</v>
          </cell>
          <cell r="F771" t="str">
            <v>22-JUL-2002</v>
          </cell>
          <cell r="G771">
            <v>27621</v>
          </cell>
          <cell r="H771">
            <v>4.4612292744799582</v>
          </cell>
          <cell r="I771">
            <v>31.414653932014204</v>
          </cell>
          <cell r="J771">
            <v>37459</v>
          </cell>
          <cell r="K771" t="str">
            <v>TD Mobile Support Division</v>
          </cell>
          <cell r="L771" t="str">
            <v>T0059</v>
          </cell>
          <cell r="M771" t="str">
            <v>TD PC - MSD West (Chigwell)</v>
          </cell>
        </row>
        <row r="772">
          <cell r="B772">
            <v>823</v>
          </cell>
          <cell r="C772" t="str">
            <v>Ford</v>
          </cell>
          <cell r="D772" t="str">
            <v>Richard</v>
          </cell>
          <cell r="E772" t="str">
            <v>Con</v>
          </cell>
          <cell r="F772" t="str">
            <v>20-DEC-1976</v>
          </cell>
          <cell r="G772">
            <v>21146</v>
          </cell>
          <cell r="H772">
            <v>30.063969000507356</v>
          </cell>
          <cell r="I772">
            <v>49.154379959411465</v>
          </cell>
          <cell r="J772">
            <v>28114</v>
          </cell>
          <cell r="K772" t="str">
            <v>BD Basildon Division</v>
          </cell>
          <cell r="L772" t="str">
            <v>B0087</v>
          </cell>
          <cell r="M772" t="str">
            <v>BD Constable Patrol - Pitsea</v>
          </cell>
        </row>
        <row r="773">
          <cell r="B773">
            <v>2710</v>
          </cell>
          <cell r="C773" t="str">
            <v>Fordham</v>
          </cell>
          <cell r="D773" t="str">
            <v>Clare</v>
          </cell>
          <cell r="E773" t="str">
            <v>Con</v>
          </cell>
          <cell r="F773" t="str">
            <v>15-NOV-1999</v>
          </cell>
          <cell r="G773">
            <v>29032</v>
          </cell>
          <cell r="H773">
            <v>7.1461607813292733</v>
          </cell>
          <cell r="I773">
            <v>27.54890050735667</v>
          </cell>
          <cell r="J773">
            <v>36920</v>
          </cell>
          <cell r="K773" t="str">
            <v>BD Basildon Division</v>
          </cell>
          <cell r="L773" t="str">
            <v>B0068</v>
          </cell>
          <cell r="M773" t="str">
            <v>BD Constable - TPU</v>
          </cell>
        </row>
        <row r="774">
          <cell r="B774">
            <v>802</v>
          </cell>
          <cell r="C774" t="str">
            <v>Forsdick</v>
          </cell>
          <cell r="D774" t="str">
            <v>Michael</v>
          </cell>
          <cell r="E774" t="str">
            <v>Con</v>
          </cell>
          <cell r="F774" t="str">
            <v>10-MAR-1980</v>
          </cell>
          <cell r="G774">
            <v>21303</v>
          </cell>
          <cell r="H774">
            <v>26.842051192288178</v>
          </cell>
          <cell r="I774">
            <v>48.724242973110094</v>
          </cell>
          <cell r="J774">
            <v>29290</v>
          </cell>
          <cell r="K774" t="str">
            <v>WD Force Information Room</v>
          </cell>
          <cell r="L774" t="str">
            <v>W0017</v>
          </cell>
          <cell r="M774" t="str">
            <v>WD Constable - Communications</v>
          </cell>
        </row>
        <row r="775">
          <cell r="B775">
            <v>3359</v>
          </cell>
          <cell r="C775" t="str">
            <v>Forsith</v>
          </cell>
          <cell r="D775" t="str">
            <v>Ian</v>
          </cell>
          <cell r="E775" t="str">
            <v>Con</v>
          </cell>
          <cell r="F775" t="str">
            <v>21-JUN-2004</v>
          </cell>
          <cell r="G775">
            <v>24917</v>
          </cell>
          <cell r="H775">
            <v>2.5434210553018763</v>
          </cell>
          <cell r="I775">
            <v>38.822873110096396</v>
          </cell>
          <cell r="J775">
            <v>38159</v>
          </cell>
          <cell r="K775" t="str">
            <v>GD Harlow Division</v>
          </cell>
          <cell r="L775" t="str">
            <v>G0112</v>
          </cell>
          <cell r="M775" t="str">
            <v>GD Constable-Response Loughton</v>
          </cell>
        </row>
        <row r="776">
          <cell r="B776">
            <v>3609</v>
          </cell>
          <cell r="C776" t="str">
            <v>Forster</v>
          </cell>
          <cell r="D776" t="str">
            <v>Jonathan</v>
          </cell>
          <cell r="E776" t="str">
            <v>Con</v>
          </cell>
          <cell r="F776" t="str">
            <v>14-MAR-2005</v>
          </cell>
          <cell r="G776">
            <v>30317</v>
          </cell>
          <cell r="H776">
            <v>1.8146539320142052</v>
          </cell>
          <cell r="I776">
            <v>24.028352562151191</v>
          </cell>
          <cell r="J776">
            <v>38425</v>
          </cell>
          <cell r="K776" t="str">
            <v>GD Harlow Division</v>
          </cell>
          <cell r="L776" t="str">
            <v>G0112</v>
          </cell>
          <cell r="M776" t="str">
            <v>GD Constable-Response Loughton</v>
          </cell>
        </row>
        <row r="777">
          <cell r="B777">
            <v>306</v>
          </cell>
          <cell r="C777" t="str">
            <v>Forster</v>
          </cell>
          <cell r="D777" t="str">
            <v>Yari</v>
          </cell>
          <cell r="E777" t="str">
            <v>Con</v>
          </cell>
          <cell r="F777" t="str">
            <v>26-JAN-2004</v>
          </cell>
          <cell r="G777">
            <v>30420</v>
          </cell>
          <cell r="H777">
            <v>2.9461607813292736</v>
          </cell>
          <cell r="I777">
            <v>23.746160781329273</v>
          </cell>
          <cell r="J777">
            <v>38012</v>
          </cell>
          <cell r="K777" t="str">
            <v>AD Braintree Division</v>
          </cell>
          <cell r="L777" t="str">
            <v>A0029</v>
          </cell>
          <cell r="M777" t="str">
            <v>AD Constable - Braintree Section</v>
          </cell>
        </row>
        <row r="778">
          <cell r="B778">
            <v>2431</v>
          </cell>
          <cell r="C778" t="str">
            <v>Fosh</v>
          </cell>
          <cell r="D778" t="str">
            <v>Lisa</v>
          </cell>
          <cell r="E778" t="str">
            <v>Con</v>
          </cell>
          <cell r="F778" t="str">
            <v>20-DEC-2000</v>
          </cell>
          <cell r="G778">
            <v>28492</v>
          </cell>
          <cell r="H778">
            <v>6.0475306443429719</v>
          </cell>
          <cell r="I778">
            <v>29.028352562151191</v>
          </cell>
          <cell r="J778">
            <v>36880</v>
          </cell>
          <cell r="K778" t="str">
            <v>GD Harlow Division</v>
          </cell>
          <cell r="L778" t="str">
            <v>G0148</v>
          </cell>
          <cell r="M778" t="str">
            <v>GD Constable - DVLO - DVHC</v>
          </cell>
        </row>
        <row r="779">
          <cell r="B779">
            <v>269</v>
          </cell>
          <cell r="C779" t="str">
            <v>Foskew</v>
          </cell>
          <cell r="D779" t="str">
            <v>Hayley</v>
          </cell>
          <cell r="E779" t="str">
            <v>Con</v>
          </cell>
          <cell r="F779" t="str">
            <v>04-DEC-2002</v>
          </cell>
          <cell r="G779">
            <v>30550</v>
          </cell>
          <cell r="H779">
            <v>4.0913662607813288</v>
          </cell>
          <cell r="I779">
            <v>23.389996397767629</v>
          </cell>
          <cell r="J779">
            <v>37606</v>
          </cell>
          <cell r="K779" t="str">
            <v>GD Harlow Division</v>
          </cell>
          <cell r="L779" t="str">
            <v>G0100</v>
          </cell>
          <cell r="M779" t="str">
            <v>GD Constable-CPT Epping Section</v>
          </cell>
        </row>
        <row r="780">
          <cell r="B780">
            <v>418</v>
          </cell>
          <cell r="C780" t="str">
            <v>Foster</v>
          </cell>
          <cell r="D780" t="str">
            <v>Robert</v>
          </cell>
          <cell r="E780" t="str">
            <v>Con</v>
          </cell>
          <cell r="F780" t="str">
            <v>13-MAY-2002</v>
          </cell>
          <cell r="G780">
            <v>28377</v>
          </cell>
          <cell r="H780">
            <v>4.6530100963977672</v>
          </cell>
          <cell r="I780">
            <v>29.343421055301878</v>
          </cell>
          <cell r="J780">
            <v>37389</v>
          </cell>
          <cell r="K780" t="str">
            <v>GD Harlow Division</v>
          </cell>
          <cell r="L780" t="str">
            <v>G0107</v>
          </cell>
          <cell r="M780" t="str">
            <v>GD Constable-Response Waltham Abbey</v>
          </cell>
        </row>
        <row r="781">
          <cell r="B781">
            <v>3314</v>
          </cell>
          <cell r="C781" t="str">
            <v>Foster-Hancock</v>
          </cell>
          <cell r="D781" t="str">
            <v>Sheila</v>
          </cell>
          <cell r="E781" t="str">
            <v>Con</v>
          </cell>
          <cell r="F781" t="str">
            <v>17-SEP-1990</v>
          </cell>
          <cell r="G781">
            <v>22933</v>
          </cell>
          <cell r="H781">
            <v>16.313284069000506</v>
          </cell>
          <cell r="I781">
            <v>44.258489548452559</v>
          </cell>
          <cell r="J781">
            <v>33133</v>
          </cell>
          <cell r="K781" t="str">
            <v>MD Criminal Justice Dept</v>
          </cell>
          <cell r="L781" t="str">
            <v>M0011</v>
          </cell>
          <cell r="M781" t="str">
            <v>MD Pc Coroners Officer CJD</v>
          </cell>
        </row>
        <row r="782">
          <cell r="B782">
            <v>70576</v>
          </cell>
          <cell r="C782" t="str">
            <v>Fountain</v>
          </cell>
          <cell r="D782" t="str">
            <v>Darren</v>
          </cell>
          <cell r="E782" t="str">
            <v>Con</v>
          </cell>
          <cell r="F782" t="str">
            <v>21-NOV-2005</v>
          </cell>
          <cell r="G782">
            <v>28227</v>
          </cell>
          <cell r="H782">
            <v>1.1242429731100956</v>
          </cell>
          <cell r="I782">
            <v>29.754379959411466</v>
          </cell>
          <cell r="J782">
            <v>38677</v>
          </cell>
          <cell r="K782" t="str">
            <v>BD Basildon Division</v>
          </cell>
          <cell r="L782" t="str">
            <v>B0076</v>
          </cell>
          <cell r="M782" t="str">
            <v>BD Constable CFF Basildon</v>
          </cell>
        </row>
        <row r="783">
          <cell r="B783">
            <v>2634</v>
          </cell>
          <cell r="C783" t="str">
            <v>Fountain</v>
          </cell>
          <cell r="D783" t="str">
            <v>Julie</v>
          </cell>
          <cell r="E783" t="str">
            <v>Con</v>
          </cell>
          <cell r="F783" t="str">
            <v>08-JUL-1996</v>
          </cell>
          <cell r="G783">
            <v>27697</v>
          </cell>
          <cell r="H783">
            <v>10.502325164890918</v>
          </cell>
          <cell r="I783">
            <v>31.206434753932012</v>
          </cell>
          <cell r="J783">
            <v>35254</v>
          </cell>
          <cell r="K783" t="str">
            <v>TD Mobile Support Division</v>
          </cell>
          <cell r="L783" t="str">
            <v>T0078</v>
          </cell>
          <cell r="M783" t="str">
            <v>TD Constable FSU MSD</v>
          </cell>
        </row>
        <row r="784">
          <cell r="B784">
            <v>1553</v>
          </cell>
          <cell r="C784" t="str">
            <v>Fountain</v>
          </cell>
          <cell r="D784" t="str">
            <v>Paul</v>
          </cell>
          <cell r="E784" t="str">
            <v>Con</v>
          </cell>
          <cell r="F784" t="str">
            <v>14-JAN-1991</v>
          </cell>
          <cell r="G784">
            <v>26470</v>
          </cell>
          <cell r="H784">
            <v>15.987256671740232</v>
          </cell>
          <cell r="I784">
            <v>34.568078589548449</v>
          </cell>
          <cell r="J784">
            <v>33252</v>
          </cell>
          <cell r="K784" t="str">
            <v>TD Mobile Support Division</v>
          </cell>
          <cell r="L784" t="str">
            <v>T0078</v>
          </cell>
          <cell r="M784" t="str">
            <v>TD Constable FSU MSD</v>
          </cell>
        </row>
        <row r="785">
          <cell r="B785">
            <v>2939</v>
          </cell>
          <cell r="C785" t="str">
            <v>Foxton</v>
          </cell>
          <cell r="D785" t="str">
            <v>Paul</v>
          </cell>
          <cell r="E785" t="str">
            <v>Con</v>
          </cell>
          <cell r="F785" t="str">
            <v>15-FEB-1988</v>
          </cell>
          <cell r="G785">
            <v>24367</v>
          </cell>
          <cell r="H785">
            <v>18.902325164890918</v>
          </cell>
          <cell r="I785">
            <v>40.329722425164888</v>
          </cell>
          <cell r="J785">
            <v>37025</v>
          </cell>
          <cell r="K785" t="str">
            <v>SD Secondments</v>
          </cell>
          <cell r="L785" t="str">
            <v>S0006</v>
          </cell>
          <cell r="M785" t="str">
            <v>SD Constable Data Protection</v>
          </cell>
        </row>
        <row r="786">
          <cell r="B786">
            <v>1159</v>
          </cell>
          <cell r="C786" t="str">
            <v>Frakes</v>
          </cell>
          <cell r="D786" t="str">
            <v>Belinda</v>
          </cell>
          <cell r="E786" t="str">
            <v>Con</v>
          </cell>
          <cell r="F786" t="str">
            <v>07-JUN-1993</v>
          </cell>
          <cell r="G786">
            <v>19864</v>
          </cell>
          <cell r="H786">
            <v>13.58999639776763</v>
          </cell>
          <cell r="I786">
            <v>52.66670872653475</v>
          </cell>
          <cell r="J786">
            <v>34127</v>
          </cell>
          <cell r="K786" t="str">
            <v>TD Mobile Support Division</v>
          </cell>
          <cell r="L786" t="str">
            <v>T0112</v>
          </cell>
          <cell r="M786" t="str">
            <v>TD PC Dogs Laindon MSD</v>
          </cell>
        </row>
        <row r="787">
          <cell r="B787">
            <v>70432</v>
          </cell>
          <cell r="C787" t="str">
            <v>Francis</v>
          </cell>
          <cell r="D787" t="str">
            <v>Matthew</v>
          </cell>
          <cell r="E787" t="str">
            <v>Con</v>
          </cell>
          <cell r="F787" t="str">
            <v>10-OCT-2005</v>
          </cell>
          <cell r="G787">
            <v>28630</v>
          </cell>
          <cell r="H787">
            <v>1.2393114662607805</v>
          </cell>
          <cell r="I787">
            <v>28.650270370370368</v>
          </cell>
          <cell r="J787">
            <v>38635</v>
          </cell>
          <cell r="K787" t="str">
            <v>JD Rayleigh Division</v>
          </cell>
          <cell r="L787" t="str">
            <v>J0066</v>
          </cell>
          <cell r="M787" t="str">
            <v>JD Constable - Castle Point CPT</v>
          </cell>
        </row>
        <row r="788">
          <cell r="B788">
            <v>843</v>
          </cell>
          <cell r="C788" t="str">
            <v>Francis</v>
          </cell>
          <cell r="D788" t="str">
            <v>Stuart</v>
          </cell>
          <cell r="E788" t="str">
            <v>Con</v>
          </cell>
          <cell r="F788" t="str">
            <v>19-OCT-1996</v>
          </cell>
          <cell r="G788">
            <v>27782</v>
          </cell>
          <cell r="H788">
            <v>10.220133384068999</v>
          </cell>
          <cell r="I788">
            <v>30.973558041603248</v>
          </cell>
          <cell r="J788">
            <v>37060</v>
          </cell>
          <cell r="K788" t="str">
            <v>JD Rayleigh Division</v>
          </cell>
          <cell r="L788" t="str">
            <v>J0071</v>
          </cell>
          <cell r="M788" t="str">
            <v>JD Constable - Patrol Rochford</v>
          </cell>
        </row>
        <row r="789">
          <cell r="B789">
            <v>3496</v>
          </cell>
          <cell r="C789" t="str">
            <v>Franklin</v>
          </cell>
          <cell r="D789" t="str">
            <v>David</v>
          </cell>
          <cell r="E789" t="str">
            <v>Con</v>
          </cell>
          <cell r="F789" t="str">
            <v>31-JAN-2005</v>
          </cell>
          <cell r="G789">
            <v>30646</v>
          </cell>
          <cell r="H789">
            <v>1.9297224251648901</v>
          </cell>
          <cell r="I789">
            <v>23.126982699137493</v>
          </cell>
          <cell r="J789">
            <v>38383</v>
          </cell>
          <cell r="K789" t="str">
            <v>FD Thurrock Division</v>
          </cell>
          <cell r="L789" t="str">
            <v>F0075</v>
          </cell>
          <cell r="M789" t="str">
            <v>FD Constable - Grays CPT</v>
          </cell>
        </row>
        <row r="790">
          <cell r="B790">
            <v>674</v>
          </cell>
          <cell r="C790" t="str">
            <v>Franklin</v>
          </cell>
          <cell r="D790" t="str">
            <v>Michael</v>
          </cell>
          <cell r="E790" t="str">
            <v>Con</v>
          </cell>
          <cell r="F790" t="str">
            <v>18-FEB-1980</v>
          </cell>
          <cell r="G790">
            <v>22507</v>
          </cell>
          <cell r="H790">
            <v>26.899585438863522</v>
          </cell>
          <cell r="I790">
            <v>45.425612836123797</v>
          </cell>
          <cell r="J790">
            <v>31677</v>
          </cell>
          <cell r="K790" t="str">
            <v>BD Basildon Division</v>
          </cell>
          <cell r="L790" t="str">
            <v>B0092</v>
          </cell>
          <cell r="M790" t="str">
            <v>BD Constable Patrol - Billericay</v>
          </cell>
        </row>
        <row r="791">
          <cell r="B791">
            <v>646</v>
          </cell>
          <cell r="C791" t="str">
            <v>Franklin</v>
          </cell>
          <cell r="D791" t="str">
            <v>Nicholas</v>
          </cell>
          <cell r="E791" t="str">
            <v>Con</v>
          </cell>
          <cell r="F791" t="str">
            <v>01-FEB-1982</v>
          </cell>
          <cell r="G791">
            <v>22070</v>
          </cell>
          <cell r="H791">
            <v>24.943421055301876</v>
          </cell>
          <cell r="I791">
            <v>46.6228731100964</v>
          </cell>
          <cell r="J791">
            <v>29983</v>
          </cell>
          <cell r="K791" t="str">
            <v>AD Braintree Division</v>
          </cell>
          <cell r="L791" t="str">
            <v>A0058</v>
          </cell>
          <cell r="M791" t="str">
            <v>AD Constable - AD Tactical Team</v>
          </cell>
        </row>
        <row r="792">
          <cell r="B792">
            <v>114</v>
          </cell>
          <cell r="C792" t="str">
            <v>Franklin</v>
          </cell>
          <cell r="D792" t="str">
            <v>Steven</v>
          </cell>
          <cell r="E792" t="str">
            <v>Con</v>
          </cell>
          <cell r="F792" t="str">
            <v>30-MAR-2003</v>
          </cell>
          <cell r="G792">
            <v>27496</v>
          </cell>
          <cell r="H792">
            <v>3.7735580416032461</v>
          </cell>
          <cell r="I792">
            <v>31.757119685438862</v>
          </cell>
          <cell r="J792">
            <v>37753</v>
          </cell>
          <cell r="K792" t="str">
            <v>BD Basildon Division</v>
          </cell>
          <cell r="L792" t="str">
            <v>B0085</v>
          </cell>
          <cell r="M792" t="str">
            <v>BD Constable CID - Pitsea</v>
          </cell>
        </row>
        <row r="793">
          <cell r="B793">
            <v>1664</v>
          </cell>
          <cell r="C793" t="str">
            <v>Fraser</v>
          </cell>
          <cell r="D793" t="str">
            <v>Mark</v>
          </cell>
          <cell r="E793" t="str">
            <v>Con</v>
          </cell>
          <cell r="F793" t="str">
            <v>01-NOV-1999</v>
          </cell>
          <cell r="G793">
            <v>27791</v>
          </cell>
          <cell r="H793">
            <v>7.1845169457128355</v>
          </cell>
          <cell r="I793">
            <v>30.948900507356672</v>
          </cell>
          <cell r="J793">
            <v>36465</v>
          </cell>
          <cell r="K793" t="str">
            <v>TD Mobile Support Division</v>
          </cell>
          <cell r="L793" t="str">
            <v>T0042</v>
          </cell>
          <cell r="M793" t="str">
            <v>TD PC - MSD Central (Chelms)</v>
          </cell>
        </row>
        <row r="794">
          <cell r="B794">
            <v>1772</v>
          </cell>
          <cell r="C794" t="str">
            <v>Free</v>
          </cell>
          <cell r="D794" t="str">
            <v>Andrew</v>
          </cell>
          <cell r="E794" t="str">
            <v>Con</v>
          </cell>
          <cell r="F794" t="str">
            <v>04-MAR-2002</v>
          </cell>
          <cell r="G794">
            <v>25039</v>
          </cell>
          <cell r="H794">
            <v>4.8447909183155753</v>
          </cell>
          <cell r="I794">
            <v>38.488626534753934</v>
          </cell>
          <cell r="J794">
            <v>37319</v>
          </cell>
          <cell r="K794" t="str">
            <v>JD Rayleigh Division</v>
          </cell>
          <cell r="L794" t="str">
            <v>J0071</v>
          </cell>
          <cell r="M794" t="str">
            <v>JD Constable - Patrol Rochford</v>
          </cell>
        </row>
        <row r="795">
          <cell r="B795">
            <v>1728</v>
          </cell>
          <cell r="C795" t="str">
            <v>Freeland</v>
          </cell>
          <cell r="D795" t="str">
            <v>Lee</v>
          </cell>
          <cell r="E795" t="str">
            <v>Con</v>
          </cell>
          <cell r="F795" t="str">
            <v>24-JUL-2000</v>
          </cell>
          <cell r="G795">
            <v>26757</v>
          </cell>
          <cell r="H795">
            <v>6.4557498224251644</v>
          </cell>
          <cell r="I795">
            <v>33.781777219685438</v>
          </cell>
          <cell r="J795">
            <v>36731</v>
          </cell>
          <cell r="K795" t="str">
            <v>BD Basildon Division</v>
          </cell>
          <cell r="L795" t="str">
            <v>B0050</v>
          </cell>
          <cell r="M795" t="str">
            <v>BD Constable Tactical Team BD</v>
          </cell>
        </row>
        <row r="796">
          <cell r="B796">
            <v>587</v>
          </cell>
          <cell r="C796" t="str">
            <v>Freeman</v>
          </cell>
          <cell r="D796" t="str">
            <v>Emily</v>
          </cell>
          <cell r="E796" t="str">
            <v>Con</v>
          </cell>
          <cell r="F796" t="str">
            <v>26-JAN-2004</v>
          </cell>
          <cell r="G796">
            <v>31002</v>
          </cell>
          <cell r="H796">
            <v>2.9461607813292736</v>
          </cell>
          <cell r="I796">
            <v>22.151640233384068</v>
          </cell>
          <cell r="J796">
            <v>38012</v>
          </cell>
          <cell r="K796" t="str">
            <v>GD Harlow Division</v>
          </cell>
          <cell r="L796" t="str">
            <v>G0140</v>
          </cell>
          <cell r="M796" t="str">
            <v>GD Constable-Response-Harlow</v>
          </cell>
        </row>
        <row r="797">
          <cell r="B797">
            <v>2593</v>
          </cell>
          <cell r="C797" t="str">
            <v>Freeman</v>
          </cell>
          <cell r="D797" t="str">
            <v>Gavin</v>
          </cell>
          <cell r="E797" t="str">
            <v>Con</v>
          </cell>
          <cell r="F797" t="str">
            <v>12-SEP-1992</v>
          </cell>
          <cell r="G797">
            <v>23158</v>
          </cell>
          <cell r="H797">
            <v>14.324242973110096</v>
          </cell>
          <cell r="I797">
            <v>43.642051192288179</v>
          </cell>
          <cell r="J797">
            <v>34232</v>
          </cell>
          <cell r="K797" t="str">
            <v>TD Mobile Support Division</v>
          </cell>
          <cell r="L797" t="str">
            <v>T0055</v>
          </cell>
          <cell r="M797" t="str">
            <v>TD PC - MSD South (Rayleigh)</v>
          </cell>
        </row>
        <row r="798">
          <cell r="B798">
            <v>1983</v>
          </cell>
          <cell r="C798" t="str">
            <v>Freeman</v>
          </cell>
          <cell r="D798" t="str">
            <v>Paul</v>
          </cell>
          <cell r="E798" t="str">
            <v>Con</v>
          </cell>
          <cell r="F798" t="str">
            <v>13-APR-1982</v>
          </cell>
          <cell r="G798">
            <v>23106</v>
          </cell>
          <cell r="H798">
            <v>24.748900507356669</v>
          </cell>
          <cell r="I798">
            <v>43.784516945712838</v>
          </cell>
          <cell r="J798">
            <v>30054</v>
          </cell>
          <cell r="K798" t="str">
            <v>CD Chelmsford Division</v>
          </cell>
          <cell r="L798" t="str">
            <v>C0086</v>
          </cell>
          <cell r="M798" t="str">
            <v>CD PC - Response Woodham Ferrers</v>
          </cell>
        </row>
        <row r="799">
          <cell r="B799">
            <v>668</v>
          </cell>
          <cell r="C799" t="str">
            <v>French</v>
          </cell>
          <cell r="D799" t="str">
            <v>Simon</v>
          </cell>
          <cell r="E799" t="str">
            <v>Con</v>
          </cell>
          <cell r="F799" t="str">
            <v>05-AUG-1997</v>
          </cell>
          <cell r="G799">
            <v>25542</v>
          </cell>
          <cell r="H799">
            <v>9.4256128361237934</v>
          </cell>
          <cell r="I799">
            <v>37.110544342973107</v>
          </cell>
          <cell r="J799">
            <v>36031</v>
          </cell>
          <cell r="K799" t="str">
            <v>TD Mobile Support Division</v>
          </cell>
          <cell r="L799" t="str">
            <v>T0028</v>
          </cell>
          <cell r="M799" t="str">
            <v>TD PC - MSD North (Bocking)</v>
          </cell>
        </row>
        <row r="800">
          <cell r="B800">
            <v>763</v>
          </cell>
          <cell r="C800" t="str">
            <v>Frew</v>
          </cell>
          <cell r="D800" t="str">
            <v>Diane</v>
          </cell>
          <cell r="E800" t="str">
            <v>Con</v>
          </cell>
          <cell r="F800" t="str">
            <v>17-NOV-1997</v>
          </cell>
          <cell r="G800">
            <v>28368</v>
          </cell>
          <cell r="H800">
            <v>9.1406813292744786</v>
          </cell>
          <cell r="I800">
            <v>29.368078589548453</v>
          </cell>
          <cell r="J800">
            <v>37495</v>
          </cell>
          <cell r="K800" t="str">
            <v>ED Colchester Division</v>
          </cell>
          <cell r="L800" t="str">
            <v>E0065</v>
          </cell>
          <cell r="M800" t="str">
            <v>ED Constable-Colch Response A</v>
          </cell>
        </row>
        <row r="801">
          <cell r="B801">
            <v>1779</v>
          </cell>
          <cell r="C801" t="str">
            <v>Frid</v>
          </cell>
          <cell r="D801" t="str">
            <v>Martin</v>
          </cell>
          <cell r="E801" t="str">
            <v>Con</v>
          </cell>
          <cell r="F801" t="str">
            <v>06-SEP-1998</v>
          </cell>
          <cell r="G801">
            <v>22013</v>
          </cell>
          <cell r="H801">
            <v>8.3379416032470814</v>
          </cell>
          <cell r="I801">
            <v>46.779037493658038</v>
          </cell>
          <cell r="J801">
            <v>37319</v>
          </cell>
          <cell r="K801" t="str">
            <v>BD Basildon Division</v>
          </cell>
          <cell r="L801" t="str">
            <v>B0099</v>
          </cell>
          <cell r="M801" t="str">
            <v>BD Constable Patrol - Wickford</v>
          </cell>
        </row>
        <row r="802">
          <cell r="B802">
            <v>2781</v>
          </cell>
          <cell r="C802" t="str">
            <v>Frohock</v>
          </cell>
          <cell r="D802" t="str">
            <v>Matthew</v>
          </cell>
          <cell r="E802" t="str">
            <v>Con</v>
          </cell>
          <cell r="F802" t="str">
            <v>14-MAY-2001</v>
          </cell>
          <cell r="G802">
            <v>28333</v>
          </cell>
          <cell r="H802">
            <v>5.6502703703703698</v>
          </cell>
          <cell r="I802">
            <v>29.463969000507355</v>
          </cell>
          <cell r="J802">
            <v>37025</v>
          </cell>
          <cell r="K802" t="str">
            <v>GD Harlow Division</v>
          </cell>
          <cell r="L802" t="str">
            <v>G0112</v>
          </cell>
          <cell r="M802" t="str">
            <v>GD Constable-Response Loughton</v>
          </cell>
        </row>
        <row r="803">
          <cell r="B803">
            <v>1414</v>
          </cell>
          <cell r="C803" t="str">
            <v>Frost</v>
          </cell>
          <cell r="D803" t="str">
            <v>David</v>
          </cell>
          <cell r="E803" t="str">
            <v>Con</v>
          </cell>
          <cell r="F803" t="str">
            <v>03-JUN-1985</v>
          </cell>
          <cell r="G803">
            <v>22785</v>
          </cell>
          <cell r="H803">
            <v>21.606434753932014</v>
          </cell>
          <cell r="I803">
            <v>44.663969000507358</v>
          </cell>
          <cell r="J803">
            <v>31201</v>
          </cell>
          <cell r="K803" t="str">
            <v>TD Mobile Support Division</v>
          </cell>
          <cell r="L803" t="str">
            <v>T0064</v>
          </cell>
          <cell r="M803" t="str">
            <v>TD PC Dog Trainer Central</v>
          </cell>
        </row>
        <row r="804">
          <cell r="B804">
            <v>3264</v>
          </cell>
          <cell r="C804" t="str">
            <v>Frost</v>
          </cell>
          <cell r="D804" t="str">
            <v>Sarah</v>
          </cell>
          <cell r="E804" t="str">
            <v>Con</v>
          </cell>
          <cell r="F804" t="str">
            <v>29-DEC-1986</v>
          </cell>
          <cell r="G804">
            <v>24296</v>
          </cell>
          <cell r="H804">
            <v>20.033832014205984</v>
          </cell>
          <cell r="I804">
            <v>40.524242973110098</v>
          </cell>
          <cell r="J804">
            <v>31775</v>
          </cell>
          <cell r="K804" t="str">
            <v>AD Braintree Division</v>
          </cell>
          <cell r="L804" t="str">
            <v>A0113</v>
          </cell>
          <cell r="M804" t="str">
            <v>AD Constable - Braintree Sch Liason</v>
          </cell>
        </row>
        <row r="805">
          <cell r="B805">
            <v>2281</v>
          </cell>
          <cell r="C805" t="str">
            <v>Frost</v>
          </cell>
          <cell r="D805" t="str">
            <v>Shaun</v>
          </cell>
          <cell r="E805" t="str">
            <v>Con</v>
          </cell>
          <cell r="F805" t="str">
            <v>02-JUN-1986</v>
          </cell>
          <cell r="G805">
            <v>24040</v>
          </cell>
          <cell r="H805">
            <v>20.60917447995941</v>
          </cell>
          <cell r="I805">
            <v>41.225612836123794</v>
          </cell>
          <cell r="J805">
            <v>31565</v>
          </cell>
          <cell r="K805" t="str">
            <v>VD Personnel &amp; Training Dept</v>
          </cell>
          <cell r="L805" t="str">
            <v>V0058</v>
          </cell>
          <cell r="M805" t="str">
            <v>VD Constable - Weapons Training</v>
          </cell>
        </row>
        <row r="806">
          <cell r="B806">
            <v>690</v>
          </cell>
          <cell r="C806" t="str">
            <v>Frost</v>
          </cell>
          <cell r="D806" t="str">
            <v>Steven</v>
          </cell>
          <cell r="E806" t="str">
            <v>Con</v>
          </cell>
          <cell r="F806" t="str">
            <v>01-DEC-1997</v>
          </cell>
          <cell r="G806">
            <v>25492</v>
          </cell>
          <cell r="H806">
            <v>9.1023251648909174</v>
          </cell>
          <cell r="I806">
            <v>37.247530644342973</v>
          </cell>
          <cell r="J806">
            <v>35765</v>
          </cell>
          <cell r="K806" t="str">
            <v>AD Braintree Division</v>
          </cell>
          <cell r="L806" t="str">
            <v>A0030</v>
          </cell>
          <cell r="M806" t="str">
            <v>AD Constable - Witham Section</v>
          </cell>
        </row>
        <row r="807">
          <cell r="B807">
            <v>491</v>
          </cell>
          <cell r="C807" t="str">
            <v>Fry</v>
          </cell>
          <cell r="D807" t="str">
            <v>Clive</v>
          </cell>
          <cell r="E807" t="str">
            <v>Con</v>
          </cell>
          <cell r="F807" t="str">
            <v>08-AUG-1981</v>
          </cell>
          <cell r="G807">
            <v>20376</v>
          </cell>
          <cell r="H807">
            <v>25.42835256215119</v>
          </cell>
          <cell r="I807">
            <v>51.263969000507359</v>
          </cell>
          <cell r="J807">
            <v>30228</v>
          </cell>
          <cell r="K807" t="str">
            <v>TD Mobile Support Division</v>
          </cell>
          <cell r="L807" t="str">
            <v>T0042</v>
          </cell>
          <cell r="M807" t="str">
            <v>TD PC - MSD Central (Chelms)</v>
          </cell>
        </row>
        <row r="808">
          <cell r="B808">
            <v>798</v>
          </cell>
          <cell r="C808" t="str">
            <v>Fryatt</v>
          </cell>
          <cell r="D808" t="str">
            <v>Daryl</v>
          </cell>
          <cell r="E808" t="str">
            <v>Con</v>
          </cell>
          <cell r="F808" t="str">
            <v>26-JAN-2004</v>
          </cell>
          <cell r="G808">
            <v>31221</v>
          </cell>
          <cell r="H808">
            <v>2.9461607813292736</v>
          </cell>
          <cell r="I808">
            <v>21.551640233384067</v>
          </cell>
          <cell r="J808">
            <v>38012</v>
          </cell>
          <cell r="K808" t="str">
            <v>BD Basildon Division</v>
          </cell>
          <cell r="L808" t="str">
            <v>B0080</v>
          </cell>
          <cell r="M808" t="str">
            <v>BD Constable Patrol - Laindon</v>
          </cell>
        </row>
        <row r="809">
          <cell r="B809">
            <v>3523</v>
          </cell>
          <cell r="C809" t="str">
            <v>Fryer</v>
          </cell>
          <cell r="D809" t="str">
            <v>Cadie</v>
          </cell>
          <cell r="E809" t="str">
            <v>Con</v>
          </cell>
          <cell r="F809" t="str">
            <v>06-JUL-1992</v>
          </cell>
          <cell r="G809">
            <v>27031</v>
          </cell>
          <cell r="H809">
            <v>14.510544342973109</v>
          </cell>
          <cell r="I809">
            <v>33.031092288178591</v>
          </cell>
          <cell r="J809">
            <v>33791</v>
          </cell>
          <cell r="K809" t="str">
            <v>HD Southend Division</v>
          </cell>
          <cell r="L809" t="str">
            <v>H0082</v>
          </cell>
          <cell r="M809" t="str">
            <v>HD Process Unit</v>
          </cell>
        </row>
        <row r="810">
          <cell r="B810">
            <v>3174</v>
          </cell>
          <cell r="C810" t="str">
            <v>Fuller</v>
          </cell>
          <cell r="D810" t="str">
            <v>Elaine</v>
          </cell>
          <cell r="E810" t="str">
            <v>Con</v>
          </cell>
          <cell r="F810" t="str">
            <v>22-MAY-1978</v>
          </cell>
          <cell r="G810">
            <v>21507</v>
          </cell>
          <cell r="H810">
            <v>28.644790918315575</v>
          </cell>
          <cell r="I810">
            <v>48.165338863521058</v>
          </cell>
          <cell r="J810">
            <v>28632</v>
          </cell>
          <cell r="K810" t="str">
            <v>WD Force Information Room</v>
          </cell>
          <cell r="L810" t="str">
            <v>W0020</v>
          </cell>
          <cell r="M810" t="str">
            <v>WD Pc Pnc Support FIR</v>
          </cell>
        </row>
        <row r="811">
          <cell r="B811">
            <v>830</v>
          </cell>
          <cell r="C811" t="str">
            <v>Fuller</v>
          </cell>
          <cell r="D811" t="str">
            <v>Liam</v>
          </cell>
          <cell r="E811" t="str">
            <v>Con</v>
          </cell>
          <cell r="F811" t="str">
            <v>27-JAN-2003</v>
          </cell>
          <cell r="G811">
            <v>29346</v>
          </cell>
          <cell r="H811">
            <v>3.9434210553018763</v>
          </cell>
          <cell r="I811">
            <v>26.688626534753933</v>
          </cell>
          <cell r="J811">
            <v>37648</v>
          </cell>
          <cell r="K811" t="str">
            <v>AD Braintree Division</v>
          </cell>
          <cell r="L811" t="str">
            <v>A0034</v>
          </cell>
          <cell r="M811" t="str">
            <v>AD Constable - Saffron Walden</v>
          </cell>
        </row>
        <row r="812">
          <cell r="B812">
            <v>615</v>
          </cell>
          <cell r="C812" t="str">
            <v>Funnell</v>
          </cell>
          <cell r="D812" t="str">
            <v>David</v>
          </cell>
          <cell r="E812" t="str">
            <v>Con</v>
          </cell>
          <cell r="F812" t="str">
            <v>28-AUG-2001</v>
          </cell>
          <cell r="G812">
            <v>28028</v>
          </cell>
          <cell r="H812">
            <v>5.3598594114662603</v>
          </cell>
          <cell r="I812">
            <v>30.29958543886352</v>
          </cell>
          <cell r="J812">
            <v>37131</v>
          </cell>
          <cell r="K812" t="str">
            <v>GD Harlow Division</v>
          </cell>
          <cell r="L812" t="str">
            <v>G0112</v>
          </cell>
          <cell r="M812" t="str">
            <v>GD Constable-Response Loughton</v>
          </cell>
        </row>
        <row r="813">
          <cell r="B813">
            <v>1487</v>
          </cell>
          <cell r="C813" t="str">
            <v>Furlong</v>
          </cell>
          <cell r="D813" t="str">
            <v>Michael</v>
          </cell>
          <cell r="E813" t="str">
            <v>Con</v>
          </cell>
          <cell r="F813" t="str">
            <v>29-DEC-1981</v>
          </cell>
          <cell r="G813">
            <v>20111</v>
          </cell>
          <cell r="H813">
            <v>25.036571740233384</v>
          </cell>
          <cell r="I813">
            <v>51.989996397767626</v>
          </cell>
          <cell r="J813">
            <v>29949</v>
          </cell>
          <cell r="K813" t="str">
            <v>CD Chelmsford Division</v>
          </cell>
          <cell r="L813" t="str">
            <v>C0054</v>
          </cell>
          <cell r="M813" t="str">
            <v>CD PC - Response -CD</v>
          </cell>
        </row>
        <row r="814">
          <cell r="B814">
            <v>1730</v>
          </cell>
          <cell r="C814" t="str">
            <v>Furn</v>
          </cell>
          <cell r="D814" t="str">
            <v>Douglas</v>
          </cell>
          <cell r="E814" t="str">
            <v>Con</v>
          </cell>
          <cell r="F814" t="str">
            <v>06-FEB-1988</v>
          </cell>
          <cell r="G814">
            <v>24505</v>
          </cell>
          <cell r="H814">
            <v>18.926982699137493</v>
          </cell>
          <cell r="I814">
            <v>39.951640233384069</v>
          </cell>
          <cell r="J814">
            <v>36983</v>
          </cell>
          <cell r="K814" t="str">
            <v>TD Mobile Support Division</v>
          </cell>
          <cell r="L814" t="str">
            <v>T0069</v>
          </cell>
          <cell r="M814" t="str">
            <v>TD PC - Air Support MSD</v>
          </cell>
        </row>
        <row r="815">
          <cell r="B815">
            <v>854</v>
          </cell>
          <cell r="C815" t="str">
            <v>Futcher</v>
          </cell>
          <cell r="D815" t="str">
            <v>Joanna</v>
          </cell>
          <cell r="E815" t="str">
            <v>Con</v>
          </cell>
          <cell r="F815" t="str">
            <v>26-JAN-2004</v>
          </cell>
          <cell r="G815">
            <v>29592</v>
          </cell>
          <cell r="H815">
            <v>2.9461607813292736</v>
          </cell>
          <cell r="I815">
            <v>26.014653932014205</v>
          </cell>
          <cell r="J815">
            <v>38012</v>
          </cell>
          <cell r="K815" t="str">
            <v>DD Tendring Division</v>
          </cell>
          <cell r="L815" t="str">
            <v>D0049</v>
          </cell>
          <cell r="M815" t="str">
            <v>DD Constable-Response-Clacton</v>
          </cell>
        </row>
        <row r="816">
          <cell r="B816">
            <v>263</v>
          </cell>
          <cell r="C816" t="str">
            <v>Gadsby</v>
          </cell>
          <cell r="D816" t="str">
            <v>Lee</v>
          </cell>
          <cell r="E816" t="str">
            <v>Con</v>
          </cell>
          <cell r="F816" t="str">
            <v>19-AUG-1995</v>
          </cell>
          <cell r="G816">
            <v>27831</v>
          </cell>
          <cell r="H816">
            <v>11.38999639776763</v>
          </cell>
          <cell r="I816">
            <v>30.839311466260781</v>
          </cell>
          <cell r="J816">
            <v>36360</v>
          </cell>
          <cell r="K816" t="str">
            <v>TD Mobile Support Division</v>
          </cell>
          <cell r="L816" t="str">
            <v>T0047</v>
          </cell>
          <cell r="M816" t="str">
            <v>TD PC - MSD South (Laindon)</v>
          </cell>
        </row>
        <row r="817">
          <cell r="B817">
            <v>1338</v>
          </cell>
          <cell r="C817" t="str">
            <v>Galbraith</v>
          </cell>
          <cell r="D817" t="str">
            <v>Mark</v>
          </cell>
          <cell r="E817" t="str">
            <v>Con</v>
          </cell>
          <cell r="F817" t="str">
            <v>01-SEP-1981</v>
          </cell>
          <cell r="G817">
            <v>22585</v>
          </cell>
          <cell r="H817">
            <v>25.362599137493657</v>
          </cell>
          <cell r="I817">
            <v>45.211914205986808</v>
          </cell>
          <cell r="J817">
            <v>29830</v>
          </cell>
          <cell r="K817" t="str">
            <v>VD Personnel &amp; Training Dept</v>
          </cell>
          <cell r="L817" t="str">
            <v>V0131</v>
          </cell>
          <cell r="M817" t="str">
            <v>VD PC - Curriculum Development Officer-Trainer</v>
          </cell>
        </row>
        <row r="818">
          <cell r="B818">
            <v>2444</v>
          </cell>
          <cell r="C818" t="str">
            <v>Gale</v>
          </cell>
          <cell r="D818" t="str">
            <v>Neil</v>
          </cell>
          <cell r="E818" t="str">
            <v>Con</v>
          </cell>
          <cell r="F818" t="str">
            <v>23-OCT-1989</v>
          </cell>
          <cell r="G818">
            <v>25265</v>
          </cell>
          <cell r="H818">
            <v>17.214653932014205</v>
          </cell>
          <cell r="I818">
            <v>37.869448452562153</v>
          </cell>
          <cell r="J818">
            <v>32804</v>
          </cell>
          <cell r="K818" t="str">
            <v>HD Southend Division</v>
          </cell>
          <cell r="L818" t="str">
            <v>H0096</v>
          </cell>
          <cell r="M818" t="str">
            <v>HD Pc CPT Western Sector HL</v>
          </cell>
        </row>
        <row r="819">
          <cell r="B819">
            <v>3615</v>
          </cell>
          <cell r="C819" t="str">
            <v>Galise</v>
          </cell>
          <cell r="D819" t="str">
            <v>Jessica</v>
          </cell>
          <cell r="E819" t="str">
            <v>Con</v>
          </cell>
          <cell r="F819" t="str">
            <v>14-MAR-2005</v>
          </cell>
          <cell r="G819">
            <v>28911</v>
          </cell>
          <cell r="H819">
            <v>1.8146539320142052</v>
          </cell>
          <cell r="I819">
            <v>27.880407356671739</v>
          </cell>
          <cell r="J819">
            <v>38425</v>
          </cell>
          <cell r="K819" t="str">
            <v>JD Rayleigh Division</v>
          </cell>
          <cell r="L819" t="str">
            <v>J0071</v>
          </cell>
          <cell r="M819" t="str">
            <v>JD Constable - Patrol Rochford</v>
          </cell>
        </row>
        <row r="820">
          <cell r="B820">
            <v>2971</v>
          </cell>
          <cell r="C820" t="str">
            <v>Galpin</v>
          </cell>
          <cell r="D820" t="str">
            <v>Nicholas</v>
          </cell>
          <cell r="E820" t="str">
            <v>Con</v>
          </cell>
          <cell r="F820" t="str">
            <v>10-DEC-1993</v>
          </cell>
          <cell r="G820">
            <v>27697</v>
          </cell>
          <cell r="H820">
            <v>13.08040735667174</v>
          </cell>
          <cell r="I820">
            <v>31.206434753932012</v>
          </cell>
          <cell r="J820">
            <v>37768</v>
          </cell>
          <cell r="K820" t="str">
            <v>AD Braintree Division</v>
          </cell>
          <cell r="L820" t="str">
            <v>A0029</v>
          </cell>
          <cell r="M820" t="str">
            <v>AD Constable - Braintree Section</v>
          </cell>
        </row>
        <row r="821">
          <cell r="B821">
            <v>2623</v>
          </cell>
          <cell r="C821" t="str">
            <v>Gander</v>
          </cell>
          <cell r="D821" t="str">
            <v>Nicola</v>
          </cell>
          <cell r="E821" t="str">
            <v>Con</v>
          </cell>
          <cell r="F821" t="str">
            <v>08-JUL-1996</v>
          </cell>
          <cell r="G821">
            <v>26561</v>
          </cell>
          <cell r="H821">
            <v>10.502325164890918</v>
          </cell>
          <cell r="I821">
            <v>34.318763521055303</v>
          </cell>
          <cell r="J821">
            <v>35254</v>
          </cell>
          <cell r="K821" t="str">
            <v>ED Colchester Division</v>
          </cell>
          <cell r="L821" t="str">
            <v>E0065</v>
          </cell>
          <cell r="M821" t="str">
            <v>ED Constable-Colch Response A</v>
          </cell>
        </row>
        <row r="822">
          <cell r="B822">
            <v>534</v>
          </cell>
          <cell r="C822" t="str">
            <v>Ganly</v>
          </cell>
          <cell r="D822" t="str">
            <v>Brian</v>
          </cell>
          <cell r="E822" t="str">
            <v>Con</v>
          </cell>
          <cell r="F822" t="str">
            <v>12-NOV-1979</v>
          </cell>
          <cell r="G822">
            <v>21152</v>
          </cell>
          <cell r="H822">
            <v>27.16807858954845</v>
          </cell>
          <cell r="I822">
            <v>49.137941603247079</v>
          </cell>
          <cell r="J822">
            <v>30130</v>
          </cell>
          <cell r="K822" t="str">
            <v>BD Basildon Division</v>
          </cell>
          <cell r="L822" t="str">
            <v>B0002</v>
          </cell>
          <cell r="M822" t="str">
            <v>BD Constable - Enquiry Officer</v>
          </cell>
        </row>
        <row r="823">
          <cell r="B823">
            <v>3611</v>
          </cell>
          <cell r="C823" t="str">
            <v>Gardiner</v>
          </cell>
          <cell r="D823" t="str">
            <v>Adam</v>
          </cell>
          <cell r="E823" t="str">
            <v>Con</v>
          </cell>
          <cell r="F823" t="str">
            <v>27-JAN-1999</v>
          </cell>
          <cell r="G823">
            <v>26801</v>
          </cell>
          <cell r="H823">
            <v>7.9461607813292741</v>
          </cell>
          <cell r="I823">
            <v>33.661229274479957</v>
          </cell>
          <cell r="J823">
            <v>38425</v>
          </cell>
          <cell r="K823" t="str">
            <v>DD Tendring Division</v>
          </cell>
          <cell r="L823" t="str">
            <v>D0049</v>
          </cell>
          <cell r="M823" t="str">
            <v>DD Constable-Response-Clacton</v>
          </cell>
        </row>
        <row r="824">
          <cell r="B824">
            <v>2803</v>
          </cell>
          <cell r="C824" t="str">
            <v>Garner</v>
          </cell>
          <cell r="D824" t="str">
            <v>Kristy</v>
          </cell>
          <cell r="E824" t="str">
            <v>Con</v>
          </cell>
          <cell r="F824" t="str">
            <v>23-JUL-2001</v>
          </cell>
          <cell r="G824">
            <v>28609</v>
          </cell>
          <cell r="H824">
            <v>5.4584895484525617</v>
          </cell>
          <cell r="I824">
            <v>28.707804616945712</v>
          </cell>
          <cell r="J824">
            <v>37095</v>
          </cell>
          <cell r="K824" t="str">
            <v>BD Basildon Division</v>
          </cell>
          <cell r="L824" t="str">
            <v>B0105</v>
          </cell>
          <cell r="M824" t="str">
            <v>BD PC DCMR</v>
          </cell>
        </row>
        <row r="825">
          <cell r="B825">
            <v>503</v>
          </cell>
          <cell r="C825" t="str">
            <v>Garnham</v>
          </cell>
          <cell r="D825" t="str">
            <v>Graham</v>
          </cell>
          <cell r="E825" t="str">
            <v>Con</v>
          </cell>
          <cell r="F825" t="str">
            <v>02-JAN-1980</v>
          </cell>
          <cell r="G825">
            <v>21570</v>
          </cell>
          <cell r="H825">
            <v>27.028352562151191</v>
          </cell>
          <cell r="I825">
            <v>47.992736123795027</v>
          </cell>
          <cell r="J825">
            <v>29222</v>
          </cell>
          <cell r="K825" t="str">
            <v>TD Mobile Support Division</v>
          </cell>
          <cell r="L825" t="str">
            <v>T0114</v>
          </cell>
          <cell r="M825" t="str">
            <v>TD PC Dogs Colchester Dogs</v>
          </cell>
        </row>
        <row r="826">
          <cell r="B826">
            <v>70648</v>
          </cell>
          <cell r="C826" t="str">
            <v>Gartland</v>
          </cell>
          <cell r="D826" t="str">
            <v>Peter</v>
          </cell>
          <cell r="E826" t="str">
            <v>Con</v>
          </cell>
          <cell r="F826" t="str">
            <v>09-JAN-2006</v>
          </cell>
          <cell r="G826">
            <v>30412</v>
          </cell>
          <cell r="H826">
            <v>0.98999639776762982</v>
          </cell>
          <cell r="I826">
            <v>23.768078589548452</v>
          </cell>
          <cell r="J826">
            <v>38726</v>
          </cell>
          <cell r="K826" t="str">
            <v>ED Colchester Division</v>
          </cell>
          <cell r="L826" t="str">
            <v>E0055</v>
          </cell>
          <cell r="M826" t="str">
            <v>ED Constable - Colchester Float</v>
          </cell>
        </row>
        <row r="827">
          <cell r="B827">
            <v>2332</v>
          </cell>
          <cell r="C827" t="str">
            <v>Garwood</v>
          </cell>
          <cell r="D827" t="str">
            <v>Nigel</v>
          </cell>
          <cell r="E827" t="str">
            <v>Con</v>
          </cell>
          <cell r="F827" t="str">
            <v>01-OCT-2002</v>
          </cell>
          <cell r="G827">
            <v>24533</v>
          </cell>
          <cell r="H827">
            <v>4.2667087265347527</v>
          </cell>
          <cell r="I827">
            <v>39.874927904616946</v>
          </cell>
          <cell r="J827">
            <v>38047</v>
          </cell>
          <cell r="K827" t="str">
            <v>BD Basildon Division</v>
          </cell>
          <cell r="L827" t="str">
            <v>B0065</v>
          </cell>
          <cell r="M827" t="str">
            <v>BD Constable Central</v>
          </cell>
        </row>
        <row r="828">
          <cell r="B828">
            <v>2038</v>
          </cell>
          <cell r="C828" t="str">
            <v>Garwood</v>
          </cell>
          <cell r="D828" t="str">
            <v>Samantha</v>
          </cell>
          <cell r="E828" t="str">
            <v>Con</v>
          </cell>
          <cell r="F828" t="str">
            <v>04-MAR-2002</v>
          </cell>
          <cell r="G828">
            <v>28507</v>
          </cell>
          <cell r="H828">
            <v>4.8447909183155753</v>
          </cell>
          <cell r="I828">
            <v>28.987256671740234</v>
          </cell>
          <cell r="J828">
            <v>37319</v>
          </cell>
          <cell r="K828" t="str">
            <v>BD Basildon Division</v>
          </cell>
          <cell r="L828" t="str">
            <v>B0063</v>
          </cell>
          <cell r="M828" t="str">
            <v>BD D/Constable - Basildon Central</v>
          </cell>
        </row>
        <row r="829">
          <cell r="B829">
            <v>433</v>
          </cell>
          <cell r="C829" t="str">
            <v>Gash</v>
          </cell>
          <cell r="D829" t="str">
            <v>Steven</v>
          </cell>
          <cell r="E829" t="str">
            <v>Con</v>
          </cell>
          <cell r="F829" t="str">
            <v>26-OCT-1987</v>
          </cell>
          <cell r="G829">
            <v>23143</v>
          </cell>
          <cell r="H829">
            <v>19.209174479959412</v>
          </cell>
          <cell r="I829">
            <v>43.683147082699136</v>
          </cell>
          <cell r="J829">
            <v>32076</v>
          </cell>
          <cell r="K829" t="str">
            <v>HD Southend Division</v>
          </cell>
          <cell r="L829" t="str">
            <v>H0093</v>
          </cell>
          <cell r="M829" t="str">
            <v>HD Pc Response-Western Sector HL</v>
          </cell>
        </row>
        <row r="830">
          <cell r="B830">
            <v>1262</v>
          </cell>
          <cell r="C830" t="str">
            <v>Gaskin</v>
          </cell>
          <cell r="D830" t="str">
            <v>Rod</v>
          </cell>
          <cell r="E830" t="str">
            <v>Con</v>
          </cell>
          <cell r="F830" t="str">
            <v>16-JUN-2003</v>
          </cell>
          <cell r="G830">
            <v>24297</v>
          </cell>
          <cell r="H830">
            <v>3.5598594114662601</v>
          </cell>
          <cell r="I830">
            <v>40.521503247082698</v>
          </cell>
          <cell r="J830">
            <v>37788</v>
          </cell>
          <cell r="K830" t="str">
            <v>CD Chelmsford Division</v>
          </cell>
          <cell r="L830" t="str">
            <v>C0095</v>
          </cell>
          <cell r="M830" t="str">
            <v>CD PC - Response Dengie</v>
          </cell>
        </row>
        <row r="831">
          <cell r="B831">
            <v>70535</v>
          </cell>
          <cell r="C831" t="str">
            <v>Gatcum</v>
          </cell>
          <cell r="D831" t="str">
            <v>Darren</v>
          </cell>
          <cell r="E831" t="str">
            <v>Con</v>
          </cell>
          <cell r="F831" t="str">
            <v>21-NOV-2005</v>
          </cell>
          <cell r="G831">
            <v>25654</v>
          </cell>
          <cell r="H831">
            <v>1.1242429731100956</v>
          </cell>
          <cell r="I831">
            <v>36.803695027904617</v>
          </cell>
          <cell r="J831">
            <v>38677</v>
          </cell>
          <cell r="K831" t="str">
            <v>GD Harlow Division</v>
          </cell>
          <cell r="L831" t="str">
            <v>G0015</v>
          </cell>
          <cell r="M831" t="str">
            <v>GD Constable-Probationers-Harlow</v>
          </cell>
        </row>
        <row r="832">
          <cell r="B832">
            <v>945</v>
          </cell>
          <cell r="C832" t="str">
            <v>Gathercole</v>
          </cell>
          <cell r="D832" t="str">
            <v>Paul</v>
          </cell>
          <cell r="E832" t="str">
            <v>Con</v>
          </cell>
          <cell r="F832" t="str">
            <v>16-JAN-1995</v>
          </cell>
          <cell r="G832">
            <v>26032</v>
          </cell>
          <cell r="H832">
            <v>11.979037493658041</v>
          </cell>
          <cell r="I832">
            <v>35.768078589548452</v>
          </cell>
          <cell r="J832">
            <v>36430</v>
          </cell>
          <cell r="K832" t="str">
            <v>BD Basildon Division</v>
          </cell>
          <cell r="L832" t="str">
            <v>B0105</v>
          </cell>
          <cell r="M832" t="str">
            <v>BD PC DCMR</v>
          </cell>
        </row>
        <row r="833">
          <cell r="B833">
            <v>70768</v>
          </cell>
          <cell r="C833" t="str">
            <v>Gatward</v>
          </cell>
          <cell r="D833" t="str">
            <v>Mark</v>
          </cell>
          <cell r="E833" t="str">
            <v>Con</v>
          </cell>
          <cell r="F833" t="str">
            <v>20-FEB-2006</v>
          </cell>
          <cell r="G833">
            <v>28746</v>
          </cell>
          <cell r="H833">
            <v>0.87492790461694492</v>
          </cell>
          <cell r="I833">
            <v>28.332462151192289</v>
          </cell>
          <cell r="J833">
            <v>38768</v>
          </cell>
          <cell r="K833" t="str">
            <v>GD Harlow Division</v>
          </cell>
          <cell r="L833" t="str">
            <v>G0015</v>
          </cell>
          <cell r="M833" t="str">
            <v>GD Constable-Probationers-Harlow</v>
          </cell>
        </row>
        <row r="834">
          <cell r="B834">
            <v>3612</v>
          </cell>
          <cell r="C834" t="str">
            <v>Gawley</v>
          </cell>
          <cell r="D834" t="str">
            <v>Anthony</v>
          </cell>
          <cell r="E834" t="str">
            <v>Con</v>
          </cell>
          <cell r="F834" t="str">
            <v>14-MAR-2005</v>
          </cell>
          <cell r="G834">
            <v>31191</v>
          </cell>
          <cell r="H834">
            <v>1.8146539320142052</v>
          </cell>
          <cell r="I834">
            <v>21.633832014205986</v>
          </cell>
          <cell r="J834">
            <v>38425</v>
          </cell>
          <cell r="K834" t="str">
            <v>FD Thurrock Division</v>
          </cell>
          <cell r="L834" t="str">
            <v>F0080</v>
          </cell>
          <cell r="M834" t="str">
            <v>FD Constable - Grays DPT</v>
          </cell>
        </row>
        <row r="835">
          <cell r="B835">
            <v>30</v>
          </cell>
          <cell r="C835" t="str">
            <v>Gay</v>
          </cell>
          <cell r="D835" t="str">
            <v>Kevin</v>
          </cell>
          <cell r="E835" t="str">
            <v>Con</v>
          </cell>
          <cell r="F835" t="str">
            <v>18-JUL-1988</v>
          </cell>
          <cell r="G835">
            <v>25028</v>
          </cell>
          <cell r="H835">
            <v>18.480407356671741</v>
          </cell>
          <cell r="I835">
            <v>38.518763521055298</v>
          </cell>
          <cell r="J835">
            <v>32342</v>
          </cell>
          <cell r="K835" t="str">
            <v>VD Personnel &amp; Training Dept</v>
          </cell>
          <cell r="L835" t="str">
            <v>V0058</v>
          </cell>
          <cell r="M835" t="str">
            <v>VD Constable - Weapons Training</v>
          </cell>
        </row>
        <row r="836">
          <cell r="B836">
            <v>1741</v>
          </cell>
          <cell r="C836" t="str">
            <v>Gay</v>
          </cell>
          <cell r="D836" t="str">
            <v>Russell</v>
          </cell>
          <cell r="E836" t="str">
            <v>Con</v>
          </cell>
          <cell r="F836" t="str">
            <v>30-AUG-1977</v>
          </cell>
          <cell r="G836">
            <v>21290</v>
          </cell>
          <cell r="H836">
            <v>29.37081831557585</v>
          </cell>
          <cell r="I836">
            <v>48.759859411466259</v>
          </cell>
          <cell r="J836">
            <v>28367</v>
          </cell>
          <cell r="K836" t="str">
            <v>TD Mobile Support Division</v>
          </cell>
          <cell r="L836" t="str">
            <v>T0059</v>
          </cell>
          <cell r="M836" t="str">
            <v>TD PC - MSD West (Chigwell)</v>
          </cell>
        </row>
        <row r="837">
          <cell r="B837">
            <v>2873</v>
          </cell>
          <cell r="C837" t="str">
            <v>Geary</v>
          </cell>
          <cell r="D837" t="str">
            <v>Scott</v>
          </cell>
          <cell r="E837" t="str">
            <v>Con</v>
          </cell>
          <cell r="F837" t="str">
            <v>13-MAY-2002</v>
          </cell>
          <cell r="G837">
            <v>25906</v>
          </cell>
          <cell r="H837">
            <v>4.6530100963977672</v>
          </cell>
          <cell r="I837">
            <v>36.113284069000507</v>
          </cell>
          <cell r="J837">
            <v>37389</v>
          </cell>
          <cell r="K837" t="str">
            <v>HD Southend Division</v>
          </cell>
          <cell r="L837" t="str">
            <v>H0093</v>
          </cell>
          <cell r="M837" t="str">
            <v>HD Pc Response-Western Sector HL</v>
          </cell>
        </row>
        <row r="838">
          <cell r="B838">
            <v>70102</v>
          </cell>
          <cell r="C838" t="str">
            <v>Geldart</v>
          </cell>
          <cell r="D838" t="str">
            <v>Matthew</v>
          </cell>
          <cell r="E838" t="str">
            <v>Con</v>
          </cell>
          <cell r="F838" t="str">
            <v>15-FEB-1999</v>
          </cell>
          <cell r="G838">
            <v>28705</v>
          </cell>
          <cell r="H838">
            <v>7.894105986808726</v>
          </cell>
          <cell r="I838">
            <v>28.444790918315576</v>
          </cell>
          <cell r="J838">
            <v>38503</v>
          </cell>
          <cell r="K838" t="str">
            <v>FD Thurrock Division</v>
          </cell>
          <cell r="L838" t="str">
            <v>F0069</v>
          </cell>
          <cell r="M838" t="str">
            <v>FD Constable - South Ockendon</v>
          </cell>
        </row>
        <row r="839">
          <cell r="B839">
            <v>1838</v>
          </cell>
          <cell r="C839" t="str">
            <v>Gennery</v>
          </cell>
          <cell r="D839" t="str">
            <v>Ian</v>
          </cell>
          <cell r="E839" t="str">
            <v>Con</v>
          </cell>
          <cell r="F839" t="str">
            <v>04-JUL-1988</v>
          </cell>
          <cell r="G839">
            <v>24134</v>
          </cell>
          <cell r="H839">
            <v>18.518763521055302</v>
          </cell>
          <cell r="I839">
            <v>40.968078589548455</v>
          </cell>
          <cell r="J839">
            <v>33028</v>
          </cell>
          <cell r="K839" t="str">
            <v>WD Force Information Room</v>
          </cell>
          <cell r="L839" t="str">
            <v>W0017</v>
          </cell>
          <cell r="M839" t="str">
            <v>WD Constable - Communications</v>
          </cell>
        </row>
        <row r="840">
          <cell r="B840">
            <v>1416</v>
          </cell>
          <cell r="C840" t="str">
            <v>Gentile</v>
          </cell>
          <cell r="D840" t="str">
            <v>Michele</v>
          </cell>
          <cell r="E840" t="str">
            <v>Con</v>
          </cell>
          <cell r="F840" t="str">
            <v>05-OCT-1981</v>
          </cell>
          <cell r="G840">
            <v>21810</v>
          </cell>
          <cell r="H840">
            <v>25.269448452562152</v>
          </cell>
          <cell r="I840">
            <v>47.335201877219681</v>
          </cell>
          <cell r="J840">
            <v>29864</v>
          </cell>
          <cell r="K840" t="str">
            <v>TD Mobile Support Division</v>
          </cell>
          <cell r="L840" t="str">
            <v>T0114</v>
          </cell>
          <cell r="M840" t="str">
            <v>TD PC Dogs Colchester Dogs</v>
          </cell>
        </row>
        <row r="841">
          <cell r="B841">
            <v>485</v>
          </cell>
          <cell r="C841" t="str">
            <v>Gerrish</v>
          </cell>
          <cell r="D841" t="str">
            <v>Paul</v>
          </cell>
          <cell r="E841" t="str">
            <v>Con</v>
          </cell>
          <cell r="F841" t="str">
            <v>16-DEC-2003</v>
          </cell>
          <cell r="G841">
            <v>27996</v>
          </cell>
          <cell r="H841">
            <v>3.0584895484525614</v>
          </cell>
          <cell r="I841">
            <v>30.387256671740232</v>
          </cell>
          <cell r="J841">
            <v>37971</v>
          </cell>
          <cell r="K841" t="str">
            <v>HD Southend Division</v>
          </cell>
          <cell r="L841" t="str">
            <v>H0093</v>
          </cell>
          <cell r="M841" t="str">
            <v>HD Pc Response-Western Sector HL</v>
          </cell>
        </row>
        <row r="842">
          <cell r="B842">
            <v>70821</v>
          </cell>
          <cell r="C842" t="str">
            <v>Gibbs</v>
          </cell>
          <cell r="D842" t="str">
            <v>Kelly</v>
          </cell>
          <cell r="E842" t="str">
            <v>Con</v>
          </cell>
          <cell r="F842" t="str">
            <v>20-FEB-2006</v>
          </cell>
          <cell r="G842">
            <v>31380</v>
          </cell>
          <cell r="H842">
            <v>0.87492790461694492</v>
          </cell>
          <cell r="I842">
            <v>21.116023795027903</v>
          </cell>
          <cell r="J842">
            <v>38768</v>
          </cell>
          <cell r="K842" t="str">
            <v>ED Colchester Division</v>
          </cell>
          <cell r="L842" t="str">
            <v>E0055</v>
          </cell>
          <cell r="M842" t="str">
            <v>ED Constable - Colchester Float</v>
          </cell>
        </row>
        <row r="843">
          <cell r="B843">
            <v>1985</v>
          </cell>
          <cell r="C843" t="str">
            <v>Gibson</v>
          </cell>
          <cell r="D843" t="str">
            <v>Christopher</v>
          </cell>
          <cell r="E843" t="str">
            <v>Con</v>
          </cell>
          <cell r="F843" t="str">
            <v>21-JUN-1982</v>
          </cell>
          <cell r="G843">
            <v>23356</v>
          </cell>
          <cell r="H843">
            <v>24.55985941146626</v>
          </cell>
          <cell r="I843">
            <v>43.099585438863521</v>
          </cell>
          <cell r="J843">
            <v>30123</v>
          </cell>
          <cell r="K843" t="str">
            <v>TD Mobile Support Division</v>
          </cell>
          <cell r="L843" t="str">
            <v>T0122</v>
          </cell>
          <cell r="M843" t="str">
            <v>TD Clacton Dogs</v>
          </cell>
        </row>
        <row r="844">
          <cell r="B844">
            <v>1602</v>
          </cell>
          <cell r="C844" t="str">
            <v>Gibson</v>
          </cell>
          <cell r="D844" t="str">
            <v>Julian</v>
          </cell>
          <cell r="E844" t="str">
            <v>Con</v>
          </cell>
          <cell r="F844" t="str">
            <v>06-OCT-1980</v>
          </cell>
          <cell r="G844">
            <v>22497</v>
          </cell>
          <cell r="H844">
            <v>26.266708726534752</v>
          </cell>
          <cell r="I844">
            <v>45.453010096397769</v>
          </cell>
          <cell r="J844">
            <v>29500</v>
          </cell>
          <cell r="K844" t="str">
            <v>WD Force Information Room</v>
          </cell>
          <cell r="L844" t="str">
            <v>W0007</v>
          </cell>
          <cell r="M844" t="str">
            <v>WD Divisional Training Officer</v>
          </cell>
        </row>
        <row r="845">
          <cell r="B845">
            <v>2730</v>
          </cell>
          <cell r="C845" t="str">
            <v>Gibson</v>
          </cell>
          <cell r="D845" t="str">
            <v>Neil</v>
          </cell>
          <cell r="E845" t="str">
            <v>Con</v>
          </cell>
          <cell r="F845" t="str">
            <v>23-JUL-2001</v>
          </cell>
          <cell r="G845">
            <v>24500</v>
          </cell>
          <cell r="H845">
            <v>5.4584895484525617</v>
          </cell>
          <cell r="I845">
            <v>39.965338863521055</v>
          </cell>
          <cell r="J845">
            <v>37095</v>
          </cell>
          <cell r="K845" t="str">
            <v>ED Colchester Division</v>
          </cell>
          <cell r="L845" t="str">
            <v>E0059</v>
          </cell>
          <cell r="M845" t="str">
            <v>ED PC - Northern CPT ED</v>
          </cell>
        </row>
        <row r="846">
          <cell r="B846">
            <v>1922</v>
          </cell>
          <cell r="C846" t="str">
            <v>Gifford</v>
          </cell>
          <cell r="D846" t="str">
            <v>Robert</v>
          </cell>
          <cell r="E846" t="str">
            <v>Con</v>
          </cell>
          <cell r="F846" t="str">
            <v>07-APR-2003</v>
          </cell>
          <cell r="G846">
            <v>26123</v>
          </cell>
          <cell r="H846">
            <v>3.7516402333840682</v>
          </cell>
          <cell r="I846">
            <v>35.518763521055298</v>
          </cell>
          <cell r="J846">
            <v>37718</v>
          </cell>
          <cell r="K846" t="str">
            <v>HD Southend Division</v>
          </cell>
          <cell r="L846" t="str">
            <v>H0079</v>
          </cell>
          <cell r="M846" t="str">
            <v>HD Pc Response -Central Sector HD</v>
          </cell>
        </row>
        <row r="847">
          <cell r="B847">
            <v>586</v>
          </cell>
          <cell r="C847" t="str">
            <v>Gilbey</v>
          </cell>
          <cell r="D847" t="str">
            <v>David</v>
          </cell>
          <cell r="E847" t="str">
            <v>Con</v>
          </cell>
          <cell r="F847" t="str">
            <v>22-JUN-1981</v>
          </cell>
          <cell r="G847">
            <v>22742</v>
          </cell>
          <cell r="H847">
            <v>25.557119685438863</v>
          </cell>
          <cell r="I847">
            <v>44.781777219685438</v>
          </cell>
          <cell r="J847">
            <v>29759</v>
          </cell>
          <cell r="K847" t="str">
            <v>WD Force Information Room</v>
          </cell>
          <cell r="L847" t="str">
            <v>W0017</v>
          </cell>
          <cell r="M847" t="str">
            <v>WD Constable - Communications</v>
          </cell>
        </row>
        <row r="848">
          <cell r="B848">
            <v>313</v>
          </cell>
          <cell r="C848" t="str">
            <v>Gilchrist</v>
          </cell>
          <cell r="D848" t="str">
            <v>James</v>
          </cell>
          <cell r="E848" t="str">
            <v>Con</v>
          </cell>
          <cell r="F848" t="str">
            <v>10-APR-2000</v>
          </cell>
          <cell r="G848">
            <v>27611</v>
          </cell>
          <cell r="H848">
            <v>6.7434210553018765</v>
          </cell>
          <cell r="I848">
            <v>31.442051192288179</v>
          </cell>
          <cell r="J848">
            <v>36626</v>
          </cell>
          <cell r="K848" t="str">
            <v>CD Chelmsford Division</v>
          </cell>
          <cell r="L848" t="str">
            <v>C0057</v>
          </cell>
          <cell r="M848" t="str">
            <v>CD PC - CD CPT - Moulsham</v>
          </cell>
        </row>
        <row r="849">
          <cell r="B849">
            <v>217</v>
          </cell>
          <cell r="C849" t="str">
            <v>Gill</v>
          </cell>
          <cell r="D849" t="str">
            <v>Stuart</v>
          </cell>
          <cell r="E849" t="str">
            <v>Con</v>
          </cell>
          <cell r="F849" t="str">
            <v>27-OCT-1986</v>
          </cell>
          <cell r="G849">
            <v>24471</v>
          </cell>
          <cell r="H849">
            <v>20.206434753932012</v>
          </cell>
          <cell r="I849">
            <v>40.044790918315577</v>
          </cell>
          <cell r="J849">
            <v>31712</v>
          </cell>
          <cell r="K849" t="str">
            <v>TD Mobile Support Division</v>
          </cell>
          <cell r="L849" t="str">
            <v>T0047</v>
          </cell>
          <cell r="M849" t="str">
            <v>TD PC - MSD South (Laindon)</v>
          </cell>
        </row>
        <row r="850">
          <cell r="B850">
            <v>1366</v>
          </cell>
          <cell r="C850" t="str">
            <v>Gillgan</v>
          </cell>
          <cell r="D850" t="str">
            <v>Peter</v>
          </cell>
          <cell r="E850" t="str">
            <v>Con</v>
          </cell>
          <cell r="F850" t="str">
            <v>22-DEC-1990</v>
          </cell>
          <cell r="G850">
            <v>21505</v>
          </cell>
          <cell r="H850">
            <v>16.05027037037037</v>
          </cell>
          <cell r="I850">
            <v>48.17081831557585</v>
          </cell>
          <cell r="J850">
            <v>34093</v>
          </cell>
          <cell r="K850" t="str">
            <v>VD Personnel &amp; Training Dept</v>
          </cell>
          <cell r="L850" t="str">
            <v>V0024</v>
          </cell>
          <cell r="M850" t="str">
            <v>VD PC - Dev &amp; Training Officer</v>
          </cell>
        </row>
        <row r="851">
          <cell r="B851">
            <v>729</v>
          </cell>
          <cell r="C851" t="str">
            <v>Gillies</v>
          </cell>
          <cell r="D851" t="str">
            <v>David</v>
          </cell>
          <cell r="E851" t="str">
            <v>Con</v>
          </cell>
          <cell r="F851" t="str">
            <v>07-SEP-1980</v>
          </cell>
          <cell r="G851">
            <v>22141</v>
          </cell>
          <cell r="H851">
            <v>26.346160781329274</v>
          </cell>
          <cell r="I851">
            <v>46.42835256215119</v>
          </cell>
          <cell r="J851">
            <v>32027</v>
          </cell>
          <cell r="K851" t="str">
            <v>DD Tendring Division</v>
          </cell>
          <cell r="L851" t="str">
            <v>D0034</v>
          </cell>
          <cell r="M851" t="str">
            <v>DD Schools Liasion-OP-Tendring</v>
          </cell>
        </row>
        <row r="852">
          <cell r="B852">
            <v>1735</v>
          </cell>
          <cell r="C852" t="str">
            <v>Gilmartin</v>
          </cell>
          <cell r="D852" t="str">
            <v>Maurice</v>
          </cell>
          <cell r="E852" t="str">
            <v>Con</v>
          </cell>
          <cell r="F852" t="str">
            <v>02-DEC-1991</v>
          </cell>
          <cell r="G852">
            <v>17369</v>
          </cell>
          <cell r="H852">
            <v>15.105064890918316</v>
          </cell>
          <cell r="I852">
            <v>59.502325164890919</v>
          </cell>
          <cell r="J852">
            <v>33574</v>
          </cell>
          <cell r="K852" t="str">
            <v>GD Harlow Division</v>
          </cell>
          <cell r="L852" t="str">
            <v>G0112</v>
          </cell>
          <cell r="M852" t="str">
            <v>GD Constable-Response Loughton</v>
          </cell>
        </row>
        <row r="853">
          <cell r="B853">
            <v>2914</v>
          </cell>
          <cell r="C853" t="str">
            <v>Girdlestone</v>
          </cell>
          <cell r="D853" t="str">
            <v>Samuel</v>
          </cell>
          <cell r="E853" t="str">
            <v>Con</v>
          </cell>
          <cell r="F853" t="str">
            <v>30-SEP-2002</v>
          </cell>
          <cell r="G853">
            <v>30175</v>
          </cell>
          <cell r="H853">
            <v>4.2694484525621501</v>
          </cell>
          <cell r="I853">
            <v>24.417393658041604</v>
          </cell>
          <cell r="J853">
            <v>37529</v>
          </cell>
          <cell r="K853" t="str">
            <v>DD Tendring Division</v>
          </cell>
          <cell r="L853" t="str">
            <v>D0049</v>
          </cell>
          <cell r="M853" t="str">
            <v>DD Constable-Response-Clacton</v>
          </cell>
        </row>
        <row r="854">
          <cell r="B854">
            <v>3427</v>
          </cell>
          <cell r="C854" t="str">
            <v>Gizzi</v>
          </cell>
          <cell r="D854" t="str">
            <v>Emily</v>
          </cell>
          <cell r="E854" t="str">
            <v>Con</v>
          </cell>
          <cell r="F854" t="str">
            <v>25-OCT-2004</v>
          </cell>
          <cell r="G854">
            <v>31464</v>
          </cell>
          <cell r="H854">
            <v>2.1982155758498214</v>
          </cell>
          <cell r="I854">
            <v>20.885886808726532</v>
          </cell>
          <cell r="J854">
            <v>38285</v>
          </cell>
          <cell r="K854" t="str">
            <v>GD Harlow Division</v>
          </cell>
          <cell r="L854" t="str">
            <v>G0112</v>
          </cell>
          <cell r="M854" t="str">
            <v>GD Constable-Response Loughton</v>
          </cell>
        </row>
        <row r="855">
          <cell r="B855">
            <v>1458</v>
          </cell>
          <cell r="C855" t="str">
            <v>Gladman</v>
          </cell>
          <cell r="D855" t="str">
            <v>Andrew</v>
          </cell>
          <cell r="E855" t="str">
            <v>Con</v>
          </cell>
          <cell r="F855" t="str">
            <v>04-OCT-1982</v>
          </cell>
          <cell r="G855">
            <v>23097</v>
          </cell>
          <cell r="H855">
            <v>24.272188178589548</v>
          </cell>
          <cell r="I855">
            <v>43.80917447995941</v>
          </cell>
          <cell r="J855">
            <v>32132</v>
          </cell>
          <cell r="K855" t="str">
            <v>TD Mobile Support Division</v>
          </cell>
          <cell r="L855" t="str">
            <v>T0047</v>
          </cell>
          <cell r="M855" t="str">
            <v>TD PC - MSD South (Laindon)</v>
          </cell>
        </row>
        <row r="856">
          <cell r="B856">
            <v>2668</v>
          </cell>
          <cell r="C856" t="str">
            <v>Gladman</v>
          </cell>
          <cell r="D856" t="str">
            <v>Tracy Louise</v>
          </cell>
          <cell r="E856" t="str">
            <v>Con</v>
          </cell>
          <cell r="F856" t="str">
            <v>17-NOV-1994</v>
          </cell>
          <cell r="G856">
            <v>26439</v>
          </cell>
          <cell r="H856">
            <v>12.143421055301877</v>
          </cell>
          <cell r="I856">
            <v>34.653010096397765</v>
          </cell>
          <cell r="J856">
            <v>35289</v>
          </cell>
          <cell r="K856" t="str">
            <v>TD Mobile Support Division</v>
          </cell>
          <cell r="L856" t="str">
            <v>T0042</v>
          </cell>
          <cell r="M856" t="str">
            <v>TD PC - MSD Central (Chelms)</v>
          </cell>
        </row>
        <row r="857">
          <cell r="B857">
            <v>1803</v>
          </cell>
          <cell r="C857" t="str">
            <v>Gleeson</v>
          </cell>
          <cell r="D857" t="str">
            <v>Neale</v>
          </cell>
          <cell r="E857" t="str">
            <v>Con</v>
          </cell>
          <cell r="F857" t="str">
            <v>12-MAR-1979</v>
          </cell>
          <cell r="G857">
            <v>21000</v>
          </cell>
          <cell r="H857">
            <v>27.839311466260781</v>
          </cell>
          <cell r="I857">
            <v>49.554379959411463</v>
          </cell>
          <cell r="J857">
            <v>28926</v>
          </cell>
          <cell r="K857" t="str">
            <v>TD Mobile Support Division</v>
          </cell>
          <cell r="L857" t="str">
            <v>T0120</v>
          </cell>
          <cell r="M857" t="str">
            <v>TD PC Dogs Rochford MSD</v>
          </cell>
        </row>
        <row r="858">
          <cell r="B858">
            <v>3187</v>
          </cell>
          <cell r="C858" t="str">
            <v>Glenn</v>
          </cell>
          <cell r="D858" t="str">
            <v>Sophie</v>
          </cell>
          <cell r="E858" t="str">
            <v>Con</v>
          </cell>
          <cell r="F858" t="str">
            <v>01-MAR-2004</v>
          </cell>
          <cell r="G858">
            <v>28835</v>
          </cell>
          <cell r="H858">
            <v>2.8502703703703696</v>
          </cell>
          <cell r="I858">
            <v>28.088626534753931</v>
          </cell>
          <cell r="J858">
            <v>38047</v>
          </cell>
          <cell r="K858" t="str">
            <v>FD Thurrock Division</v>
          </cell>
          <cell r="L858" t="str">
            <v>F0080</v>
          </cell>
          <cell r="M858" t="str">
            <v>FD Constable - Grays DPT</v>
          </cell>
        </row>
        <row r="859">
          <cell r="B859">
            <v>2463</v>
          </cell>
          <cell r="C859" t="str">
            <v>Glensman</v>
          </cell>
          <cell r="D859" t="str">
            <v>Paul</v>
          </cell>
          <cell r="E859" t="str">
            <v>Con</v>
          </cell>
          <cell r="F859" t="str">
            <v>20-DEC-2000</v>
          </cell>
          <cell r="G859">
            <v>27965</v>
          </cell>
          <cell r="H859">
            <v>6.0475306443429719</v>
          </cell>
          <cell r="I859">
            <v>30.472188178589548</v>
          </cell>
          <cell r="J859">
            <v>36880</v>
          </cell>
          <cell r="K859" t="str">
            <v>FD Thurrock Division</v>
          </cell>
          <cell r="L859" t="str">
            <v>F0103</v>
          </cell>
          <cell r="M859" t="str">
            <v>FD PC - DVLO - DVHC</v>
          </cell>
        </row>
        <row r="860">
          <cell r="B860">
            <v>3405</v>
          </cell>
          <cell r="C860" t="str">
            <v>Goddard</v>
          </cell>
          <cell r="D860" t="str">
            <v>Mark</v>
          </cell>
          <cell r="E860" t="str">
            <v>Con</v>
          </cell>
          <cell r="F860" t="str">
            <v>01-OCT-2001</v>
          </cell>
          <cell r="G860">
            <v>25778</v>
          </cell>
          <cell r="H860">
            <v>5.2667087265347527</v>
          </cell>
          <cell r="I860">
            <v>36.463969000507355</v>
          </cell>
          <cell r="J860">
            <v>38145</v>
          </cell>
          <cell r="K860" t="str">
            <v>GD Harlow Division</v>
          </cell>
          <cell r="L860" t="str">
            <v>G0091</v>
          </cell>
          <cell r="M860" t="str">
            <v>GD Constable-Response Epping</v>
          </cell>
        </row>
        <row r="861">
          <cell r="B861">
            <v>1955</v>
          </cell>
          <cell r="C861" t="str">
            <v>Golab</v>
          </cell>
          <cell r="D861" t="str">
            <v>Anthony</v>
          </cell>
          <cell r="E861" t="str">
            <v>Con</v>
          </cell>
          <cell r="F861" t="str">
            <v>23-JUN-1980</v>
          </cell>
          <cell r="G861">
            <v>18894</v>
          </cell>
          <cell r="H861">
            <v>26.554379959411467</v>
          </cell>
          <cell r="I861">
            <v>55.324242973110096</v>
          </cell>
          <cell r="J861">
            <v>29395</v>
          </cell>
          <cell r="K861" t="str">
            <v>HD Southend Division</v>
          </cell>
          <cell r="L861" t="str">
            <v>H0103</v>
          </cell>
          <cell r="M861" t="str">
            <v>HD Pc CPT Eastern Sector HS</v>
          </cell>
        </row>
        <row r="862">
          <cell r="B862">
            <v>747</v>
          </cell>
          <cell r="C862" t="str">
            <v>Golding</v>
          </cell>
          <cell r="D862" t="str">
            <v>Matthew</v>
          </cell>
          <cell r="E862" t="str">
            <v>Con</v>
          </cell>
          <cell r="F862" t="str">
            <v>31-MAY-1993</v>
          </cell>
          <cell r="G862">
            <v>24151</v>
          </cell>
          <cell r="H862">
            <v>13.60917447995941</v>
          </cell>
          <cell r="I862">
            <v>40.921503247082697</v>
          </cell>
          <cell r="J862">
            <v>37578</v>
          </cell>
          <cell r="K862" t="str">
            <v>TD Mobile Support Division</v>
          </cell>
          <cell r="L862" t="str">
            <v>T0059</v>
          </cell>
          <cell r="M862" t="str">
            <v>TD PC - MSD West (Chigwell)</v>
          </cell>
        </row>
        <row r="863">
          <cell r="B863">
            <v>1806</v>
          </cell>
          <cell r="C863" t="str">
            <v>Golding</v>
          </cell>
          <cell r="D863" t="str">
            <v>Philip</v>
          </cell>
          <cell r="E863" t="str">
            <v>Con</v>
          </cell>
          <cell r="F863" t="str">
            <v>12-MAR-1979</v>
          </cell>
          <cell r="G863">
            <v>21302</v>
          </cell>
          <cell r="H863">
            <v>27.839311466260781</v>
          </cell>
          <cell r="I863">
            <v>48.726982699137494</v>
          </cell>
          <cell r="J863">
            <v>28926</v>
          </cell>
          <cell r="K863" t="str">
            <v>FD Thurrock Division</v>
          </cell>
          <cell r="L863" t="str">
            <v>F0080</v>
          </cell>
          <cell r="M863" t="str">
            <v>FD Constable - Grays DPT</v>
          </cell>
        </row>
        <row r="864">
          <cell r="B864">
            <v>70775</v>
          </cell>
          <cell r="C864" t="str">
            <v>Golding</v>
          </cell>
          <cell r="D864" t="str">
            <v>Sara</v>
          </cell>
          <cell r="E864" t="str">
            <v>Con</v>
          </cell>
          <cell r="F864" t="str">
            <v>20-FEB-2006</v>
          </cell>
          <cell r="G864">
            <v>28619</v>
          </cell>
          <cell r="H864">
            <v>0.87492790461694492</v>
          </cell>
          <cell r="I864">
            <v>28.68040735667174</v>
          </cell>
          <cell r="J864">
            <v>38768</v>
          </cell>
          <cell r="K864" t="str">
            <v>GD Harlow Division</v>
          </cell>
          <cell r="L864" t="str">
            <v>G0015</v>
          </cell>
          <cell r="M864" t="str">
            <v>GD Constable-Probationers-Harlow</v>
          </cell>
        </row>
        <row r="865">
          <cell r="B865">
            <v>3154</v>
          </cell>
          <cell r="C865" t="str">
            <v>Goldsbrough</v>
          </cell>
          <cell r="D865" t="str">
            <v>Jane</v>
          </cell>
          <cell r="E865" t="str">
            <v>Con</v>
          </cell>
          <cell r="F865" t="str">
            <v>02-FEB-1976</v>
          </cell>
          <cell r="G865">
            <v>20766</v>
          </cell>
          <cell r="H865">
            <v>30.946160781329272</v>
          </cell>
          <cell r="I865">
            <v>50.195475849822422</v>
          </cell>
          <cell r="J865">
            <v>27792</v>
          </cell>
          <cell r="K865" t="str">
            <v>DD Tendring Division</v>
          </cell>
          <cell r="L865" t="str">
            <v>D0052</v>
          </cell>
          <cell r="M865" t="str">
            <v>DD Constable-CPT-Clacton</v>
          </cell>
        </row>
        <row r="866">
          <cell r="B866">
            <v>3152</v>
          </cell>
          <cell r="C866" t="str">
            <v>Goldstone</v>
          </cell>
          <cell r="D866" t="str">
            <v>Jacqueline</v>
          </cell>
          <cell r="E866" t="str">
            <v>Con</v>
          </cell>
          <cell r="F866" t="str">
            <v>03-NOV-2003</v>
          </cell>
          <cell r="G866">
            <v>26938</v>
          </cell>
          <cell r="H866">
            <v>3.1762977676306434</v>
          </cell>
          <cell r="I866">
            <v>33.285886808726531</v>
          </cell>
          <cell r="J866">
            <v>37928</v>
          </cell>
          <cell r="K866" t="str">
            <v>GD Harlow Division</v>
          </cell>
          <cell r="L866" t="str">
            <v>G0139</v>
          </cell>
          <cell r="M866" t="str">
            <v>GD Constable-Response Brentwood</v>
          </cell>
        </row>
        <row r="867">
          <cell r="B867">
            <v>200</v>
          </cell>
          <cell r="C867" t="str">
            <v>Goldstone</v>
          </cell>
          <cell r="D867" t="str">
            <v>Michael</v>
          </cell>
          <cell r="E867" t="str">
            <v>Con</v>
          </cell>
          <cell r="F867" t="str">
            <v>01-DEC-1997</v>
          </cell>
          <cell r="G867">
            <v>27527</v>
          </cell>
          <cell r="H867">
            <v>9.1023251648909174</v>
          </cell>
          <cell r="I867">
            <v>31.672188178589547</v>
          </cell>
          <cell r="J867">
            <v>35765</v>
          </cell>
          <cell r="K867" t="str">
            <v>DD Tendring Division</v>
          </cell>
          <cell r="L867" t="str">
            <v>D0090</v>
          </cell>
          <cell r="M867" t="str">
            <v>DD Constable-Response-Brightlingsea</v>
          </cell>
        </row>
        <row r="868">
          <cell r="B868">
            <v>657</v>
          </cell>
          <cell r="C868" t="str">
            <v>Good</v>
          </cell>
          <cell r="D868" t="str">
            <v>Nicola</v>
          </cell>
          <cell r="E868" t="str">
            <v>Con</v>
          </cell>
          <cell r="F868" t="str">
            <v>01-MAR-2004</v>
          </cell>
          <cell r="G868">
            <v>29469</v>
          </cell>
          <cell r="H868">
            <v>2.8502703703703696</v>
          </cell>
          <cell r="I868">
            <v>26.351640233384067</v>
          </cell>
          <cell r="J868">
            <v>38047</v>
          </cell>
          <cell r="K868" t="str">
            <v>JD Rayleigh Division</v>
          </cell>
          <cell r="L868" t="str">
            <v>J0071</v>
          </cell>
          <cell r="M868" t="str">
            <v>JD Constable - Patrol Rochford</v>
          </cell>
        </row>
        <row r="869">
          <cell r="B869">
            <v>3444</v>
          </cell>
          <cell r="C869" t="str">
            <v>Goodchild</v>
          </cell>
          <cell r="D869" t="str">
            <v>David</v>
          </cell>
          <cell r="E869" t="str">
            <v>Con</v>
          </cell>
          <cell r="F869" t="str">
            <v>13-DEC-2004</v>
          </cell>
          <cell r="G869">
            <v>30090</v>
          </cell>
          <cell r="H869">
            <v>2.0639690005073557</v>
          </cell>
          <cell r="I869">
            <v>24.650270370370368</v>
          </cell>
          <cell r="J869">
            <v>38334</v>
          </cell>
          <cell r="K869" t="str">
            <v>CD Chelmsford Division</v>
          </cell>
          <cell r="L869" t="str">
            <v>C0072</v>
          </cell>
          <cell r="M869" t="str">
            <v>CD PC - CD CPT Town Patrol Unit</v>
          </cell>
        </row>
        <row r="870">
          <cell r="B870">
            <v>197</v>
          </cell>
          <cell r="C870" t="str">
            <v>Goodchild</v>
          </cell>
          <cell r="D870" t="str">
            <v>Lucy</v>
          </cell>
          <cell r="E870" t="str">
            <v>Con</v>
          </cell>
          <cell r="F870" t="str">
            <v>07-APR-2003</v>
          </cell>
          <cell r="G870">
            <v>28561</v>
          </cell>
          <cell r="H870">
            <v>3.7516402333840682</v>
          </cell>
          <cell r="I870">
            <v>28.839311466260781</v>
          </cell>
          <cell r="J870">
            <v>37718</v>
          </cell>
          <cell r="K870" t="str">
            <v>ED Colchester Division</v>
          </cell>
          <cell r="L870" t="str">
            <v>E0048</v>
          </cell>
          <cell r="M870" t="str">
            <v>ED Constable - Central CPT ED</v>
          </cell>
        </row>
        <row r="871">
          <cell r="B871">
            <v>1238</v>
          </cell>
          <cell r="C871" t="str">
            <v>Goodchild</v>
          </cell>
          <cell r="D871" t="str">
            <v>Mark</v>
          </cell>
          <cell r="E871" t="str">
            <v>Con</v>
          </cell>
          <cell r="F871" t="str">
            <v>27-SEP-1999</v>
          </cell>
          <cell r="G871">
            <v>25906</v>
          </cell>
          <cell r="H871">
            <v>7.2804073566717395</v>
          </cell>
          <cell r="I871">
            <v>36.113284069000507</v>
          </cell>
          <cell r="J871">
            <v>36430</v>
          </cell>
          <cell r="K871" t="str">
            <v>HD Southend Division</v>
          </cell>
          <cell r="L871" t="str">
            <v>H0096</v>
          </cell>
          <cell r="M871" t="str">
            <v>HD Pc CPT Western Sector HL</v>
          </cell>
        </row>
        <row r="872">
          <cell r="B872">
            <v>862</v>
          </cell>
          <cell r="C872" t="str">
            <v>Goodchild</v>
          </cell>
          <cell r="D872" t="str">
            <v>Peter</v>
          </cell>
          <cell r="E872" t="str">
            <v>Con</v>
          </cell>
          <cell r="F872" t="str">
            <v>18-JUN-2001</v>
          </cell>
          <cell r="G872">
            <v>28417</v>
          </cell>
          <cell r="H872">
            <v>5.5543799594114658</v>
          </cell>
          <cell r="I872">
            <v>29.233832014205987</v>
          </cell>
          <cell r="J872">
            <v>37060</v>
          </cell>
          <cell r="K872" t="str">
            <v>CD Chelmsford Division</v>
          </cell>
          <cell r="L872" t="str">
            <v>C0077</v>
          </cell>
          <cell r="M872" t="str">
            <v>CD PC - Response Maldon</v>
          </cell>
        </row>
        <row r="873">
          <cell r="B873">
            <v>70638</v>
          </cell>
          <cell r="C873" t="str">
            <v>Goodey</v>
          </cell>
          <cell r="D873" t="str">
            <v>Jason</v>
          </cell>
          <cell r="E873" t="str">
            <v>Con</v>
          </cell>
          <cell r="F873" t="str">
            <v>09-JAN-2006</v>
          </cell>
          <cell r="G873">
            <v>29724</v>
          </cell>
          <cell r="H873">
            <v>0.98999639776762982</v>
          </cell>
          <cell r="I873">
            <v>25.653010096397768</v>
          </cell>
          <cell r="J873">
            <v>38726</v>
          </cell>
          <cell r="K873" t="str">
            <v>CD Chelmsford Division</v>
          </cell>
          <cell r="L873" t="str">
            <v>C0054</v>
          </cell>
          <cell r="M873" t="str">
            <v>CD PC - Response -CD</v>
          </cell>
        </row>
        <row r="874">
          <cell r="B874">
            <v>3161</v>
          </cell>
          <cell r="C874" t="str">
            <v>Gooding</v>
          </cell>
          <cell r="D874" t="str">
            <v>Paul</v>
          </cell>
          <cell r="E874" t="str">
            <v>Con</v>
          </cell>
          <cell r="F874" t="str">
            <v>05-APR-2004</v>
          </cell>
          <cell r="G874">
            <v>27381</v>
          </cell>
          <cell r="H874">
            <v>2.7543799594114655</v>
          </cell>
          <cell r="I874">
            <v>32.072188178589549</v>
          </cell>
          <cell r="J874">
            <v>38082</v>
          </cell>
          <cell r="K874" t="str">
            <v>AD Braintree Division</v>
          </cell>
          <cell r="L874" t="str">
            <v>A0030</v>
          </cell>
          <cell r="M874" t="str">
            <v>AD Constable - Witham Section</v>
          </cell>
        </row>
        <row r="875">
          <cell r="B875">
            <v>3046</v>
          </cell>
          <cell r="C875" t="str">
            <v>Goodman</v>
          </cell>
          <cell r="D875" t="str">
            <v>Paul</v>
          </cell>
          <cell r="E875" t="str">
            <v>Con</v>
          </cell>
          <cell r="F875" t="str">
            <v>30-APR-1990</v>
          </cell>
          <cell r="G875">
            <v>23894</v>
          </cell>
          <cell r="H875">
            <v>16.696845712836122</v>
          </cell>
          <cell r="I875">
            <v>41.625612836123793</v>
          </cell>
          <cell r="J875">
            <v>37958</v>
          </cell>
          <cell r="K875" t="str">
            <v>JD Rayleigh Division</v>
          </cell>
          <cell r="L875" t="str">
            <v>J0063</v>
          </cell>
          <cell r="M875" t="str">
            <v>JD PC - Patrol Castle Point</v>
          </cell>
        </row>
        <row r="876">
          <cell r="B876">
            <v>1037</v>
          </cell>
          <cell r="C876" t="str">
            <v>Goodrum</v>
          </cell>
          <cell r="D876" t="str">
            <v>David</v>
          </cell>
          <cell r="E876" t="str">
            <v>Con</v>
          </cell>
          <cell r="F876" t="str">
            <v>28-JAN-2002</v>
          </cell>
          <cell r="G876">
            <v>28582</v>
          </cell>
          <cell r="H876">
            <v>4.9406813292744793</v>
          </cell>
          <cell r="I876">
            <v>28.781777219685438</v>
          </cell>
          <cell r="J876">
            <v>37284</v>
          </cell>
          <cell r="K876" t="str">
            <v>FD Thurrock Division</v>
          </cell>
          <cell r="L876" t="str">
            <v>F0069</v>
          </cell>
          <cell r="M876" t="str">
            <v>FD Constable - South Ockendon</v>
          </cell>
        </row>
        <row r="877">
          <cell r="B877">
            <v>1374</v>
          </cell>
          <cell r="C877" t="str">
            <v>Goodwin</v>
          </cell>
          <cell r="D877" t="str">
            <v>Timothy</v>
          </cell>
          <cell r="E877" t="str">
            <v>Con</v>
          </cell>
          <cell r="F877" t="str">
            <v>12-MAY-2003</v>
          </cell>
          <cell r="G877">
            <v>23398</v>
          </cell>
          <cell r="H877">
            <v>3.6557498224251641</v>
          </cell>
          <cell r="I877">
            <v>42.984516945712834</v>
          </cell>
          <cell r="J877">
            <v>37753</v>
          </cell>
          <cell r="K877" t="str">
            <v>ED Colchester Division</v>
          </cell>
          <cell r="L877" t="str">
            <v>E0068</v>
          </cell>
          <cell r="M877" t="str">
            <v>ED Constable-Colch Response B</v>
          </cell>
        </row>
        <row r="878">
          <cell r="B878">
            <v>1199</v>
          </cell>
          <cell r="C878" t="str">
            <v>Gorbutt</v>
          </cell>
          <cell r="D878" t="str">
            <v>David</v>
          </cell>
          <cell r="E878" t="str">
            <v>Con</v>
          </cell>
          <cell r="F878" t="str">
            <v>28-OCT-1985</v>
          </cell>
          <cell r="G878">
            <v>24378</v>
          </cell>
          <cell r="H878">
            <v>21.203695027904615</v>
          </cell>
          <cell r="I878">
            <v>40.299585438863524</v>
          </cell>
          <cell r="J878">
            <v>31348</v>
          </cell>
          <cell r="K878" t="str">
            <v>TD Mobile Support Division</v>
          </cell>
          <cell r="L878" t="str">
            <v>T0059</v>
          </cell>
          <cell r="M878" t="str">
            <v>TD PC - MSD West (Chigwell)</v>
          </cell>
        </row>
        <row r="879">
          <cell r="B879">
            <v>3346</v>
          </cell>
          <cell r="C879" t="str">
            <v>Gorbutt</v>
          </cell>
          <cell r="D879" t="str">
            <v>Tanya</v>
          </cell>
          <cell r="E879" t="str">
            <v>Con</v>
          </cell>
          <cell r="F879" t="str">
            <v>02-DEC-1991</v>
          </cell>
          <cell r="G879">
            <v>26796</v>
          </cell>
          <cell r="H879">
            <v>15.105064890918316</v>
          </cell>
          <cell r="I879">
            <v>33.674927904616943</v>
          </cell>
          <cell r="J879">
            <v>33574</v>
          </cell>
          <cell r="K879" t="str">
            <v>TD Mobile Support Division</v>
          </cell>
          <cell r="L879" t="str">
            <v>T0059</v>
          </cell>
          <cell r="M879" t="str">
            <v>TD PC - MSD West (Chigwell)</v>
          </cell>
        </row>
        <row r="880">
          <cell r="B880">
            <v>885</v>
          </cell>
          <cell r="C880" t="str">
            <v>Gordon</v>
          </cell>
          <cell r="D880" t="str">
            <v>Matthew</v>
          </cell>
          <cell r="E880" t="str">
            <v>Con</v>
          </cell>
          <cell r="F880" t="str">
            <v>18-JUN-2001</v>
          </cell>
          <cell r="G880">
            <v>28046</v>
          </cell>
          <cell r="H880">
            <v>5.5543799594114658</v>
          </cell>
          <cell r="I880">
            <v>30.250270370370369</v>
          </cell>
          <cell r="J880">
            <v>37060</v>
          </cell>
          <cell r="K880" t="str">
            <v>FD Thurrock Division</v>
          </cell>
          <cell r="L880" t="str">
            <v>F0029</v>
          </cell>
          <cell r="M880" t="str">
            <v>FD PC - Tactical Team</v>
          </cell>
        </row>
        <row r="881">
          <cell r="B881">
            <v>3116</v>
          </cell>
          <cell r="C881" t="str">
            <v>Gormer</v>
          </cell>
          <cell r="D881" t="str">
            <v>Sarah</v>
          </cell>
          <cell r="E881" t="str">
            <v>Con</v>
          </cell>
          <cell r="F881" t="str">
            <v>08-JUL-1991</v>
          </cell>
          <cell r="G881">
            <v>26646</v>
          </cell>
          <cell r="H881">
            <v>15.507804616945712</v>
          </cell>
          <cell r="I881">
            <v>34.085886808726535</v>
          </cell>
          <cell r="J881">
            <v>33427</v>
          </cell>
          <cell r="K881" t="str">
            <v>TD Mobile Support Division</v>
          </cell>
          <cell r="L881" t="str">
            <v>T0047</v>
          </cell>
          <cell r="M881" t="str">
            <v>TD PC - MSD South (Laindon)</v>
          </cell>
        </row>
        <row r="882">
          <cell r="B882">
            <v>2898</v>
          </cell>
          <cell r="C882" t="str">
            <v>Gosling</v>
          </cell>
          <cell r="D882" t="str">
            <v>Paul</v>
          </cell>
          <cell r="E882" t="str">
            <v>Con</v>
          </cell>
          <cell r="F882" t="str">
            <v>30-SEP-2002</v>
          </cell>
          <cell r="G882">
            <v>27949</v>
          </cell>
          <cell r="H882">
            <v>4.2694484525621501</v>
          </cell>
          <cell r="I882">
            <v>30.516023795027905</v>
          </cell>
          <cell r="J882">
            <v>37529</v>
          </cell>
          <cell r="K882" t="str">
            <v>TD Mobile Support Division</v>
          </cell>
          <cell r="L882" t="str">
            <v>T0042</v>
          </cell>
          <cell r="M882" t="str">
            <v>TD PC - MSD Central (Chelms)</v>
          </cell>
        </row>
        <row r="883">
          <cell r="B883">
            <v>3235</v>
          </cell>
          <cell r="C883" t="str">
            <v>Gostling</v>
          </cell>
          <cell r="D883" t="str">
            <v>Anne</v>
          </cell>
          <cell r="E883" t="str">
            <v>Con</v>
          </cell>
          <cell r="F883" t="str">
            <v>15-FEB-1988</v>
          </cell>
          <cell r="G883">
            <v>24922</v>
          </cell>
          <cell r="H883">
            <v>18.902325164890918</v>
          </cell>
          <cell r="I883">
            <v>38.80917447995941</v>
          </cell>
          <cell r="J883">
            <v>32188</v>
          </cell>
          <cell r="K883" t="str">
            <v>HD Southend Division</v>
          </cell>
          <cell r="L883" t="str">
            <v>H0082</v>
          </cell>
          <cell r="M883" t="str">
            <v>HD Process Unit</v>
          </cell>
        </row>
        <row r="884">
          <cell r="B884">
            <v>2874</v>
          </cell>
          <cell r="C884" t="str">
            <v>Gould</v>
          </cell>
          <cell r="D884" t="str">
            <v>Caroline</v>
          </cell>
          <cell r="E884" t="str">
            <v>Con</v>
          </cell>
          <cell r="F884" t="str">
            <v>20-NOV-1996</v>
          </cell>
          <cell r="G884">
            <v>24019</v>
          </cell>
          <cell r="H884">
            <v>10.132462151192287</v>
          </cell>
          <cell r="I884">
            <v>41.283147082699138</v>
          </cell>
          <cell r="J884">
            <v>37389</v>
          </cell>
          <cell r="K884" t="str">
            <v>HD Southend Division</v>
          </cell>
          <cell r="L884" t="str">
            <v>H0038</v>
          </cell>
          <cell r="M884" t="str">
            <v>HD Tactical Team - Constable UB</v>
          </cell>
        </row>
        <row r="885">
          <cell r="B885">
            <v>70554</v>
          </cell>
          <cell r="C885" t="str">
            <v>Gould</v>
          </cell>
          <cell r="D885" t="str">
            <v>Robert</v>
          </cell>
          <cell r="E885" t="str">
            <v>Con</v>
          </cell>
          <cell r="F885" t="str">
            <v>21-NOV-2005</v>
          </cell>
          <cell r="G885">
            <v>31230</v>
          </cell>
          <cell r="H885">
            <v>1.1242429731100956</v>
          </cell>
          <cell r="I885">
            <v>21.526982699137491</v>
          </cell>
          <cell r="J885">
            <v>38677</v>
          </cell>
          <cell r="K885" t="str">
            <v>CD Chelmsford Division</v>
          </cell>
          <cell r="L885" t="str">
            <v>C0054</v>
          </cell>
          <cell r="M885" t="str">
            <v>CD PC - Response -CD</v>
          </cell>
        </row>
        <row r="886">
          <cell r="B886">
            <v>450</v>
          </cell>
          <cell r="C886" t="str">
            <v>Gowen</v>
          </cell>
          <cell r="D886" t="str">
            <v>Julie</v>
          </cell>
          <cell r="E886" t="str">
            <v>Con</v>
          </cell>
          <cell r="F886" t="str">
            <v>03-MAY-1994</v>
          </cell>
          <cell r="G886">
            <v>25455</v>
          </cell>
          <cell r="H886">
            <v>12.685886808726535</v>
          </cell>
          <cell r="I886">
            <v>37.348900507356674</v>
          </cell>
          <cell r="J886">
            <v>34093</v>
          </cell>
          <cell r="K886" t="str">
            <v>VD Personnel &amp; Training Dept</v>
          </cell>
          <cell r="L886" t="str">
            <v>V0020</v>
          </cell>
          <cell r="M886" t="str">
            <v>VD Constable - Training</v>
          </cell>
        </row>
        <row r="887">
          <cell r="B887">
            <v>1796</v>
          </cell>
          <cell r="C887" t="str">
            <v>Graefe</v>
          </cell>
          <cell r="D887" t="str">
            <v>Kirsty</v>
          </cell>
          <cell r="E887" t="str">
            <v>Con</v>
          </cell>
          <cell r="F887" t="str">
            <v>03-MAR-2003</v>
          </cell>
          <cell r="G887">
            <v>30393</v>
          </cell>
          <cell r="H887">
            <v>3.8475306443429722</v>
          </cell>
          <cell r="I887">
            <v>23.820133384068999</v>
          </cell>
          <cell r="J887">
            <v>37683</v>
          </cell>
          <cell r="K887" t="str">
            <v>GD Harlow Division</v>
          </cell>
          <cell r="L887" t="str">
            <v>G0140</v>
          </cell>
          <cell r="M887" t="str">
            <v>GD Constable-Response-Harlow</v>
          </cell>
        </row>
        <row r="888">
          <cell r="B888">
            <v>410</v>
          </cell>
          <cell r="C888" t="str">
            <v>Graham</v>
          </cell>
          <cell r="D888" t="str">
            <v>David</v>
          </cell>
          <cell r="E888" t="str">
            <v>Con</v>
          </cell>
          <cell r="F888" t="str">
            <v>11-MAY-1998</v>
          </cell>
          <cell r="G888">
            <v>28566</v>
          </cell>
          <cell r="H888">
            <v>8.6612292744799593</v>
          </cell>
          <cell r="I888">
            <v>28.825612836123796</v>
          </cell>
          <cell r="J888">
            <v>35926</v>
          </cell>
          <cell r="K888" t="str">
            <v>TD Mobile Support Division</v>
          </cell>
          <cell r="L888" t="str">
            <v>T0047</v>
          </cell>
          <cell r="M888" t="str">
            <v>TD PC - MSD South (Laindon)</v>
          </cell>
        </row>
        <row r="889">
          <cell r="B889">
            <v>3480</v>
          </cell>
          <cell r="C889" t="str">
            <v>Graham</v>
          </cell>
          <cell r="D889" t="str">
            <v>James</v>
          </cell>
          <cell r="E889" t="str">
            <v>Con</v>
          </cell>
          <cell r="F889" t="str">
            <v>31-JAN-2005</v>
          </cell>
          <cell r="G889">
            <v>31016</v>
          </cell>
          <cell r="H889">
            <v>1.9297224251648901</v>
          </cell>
          <cell r="I889">
            <v>22.113284069000507</v>
          </cell>
          <cell r="J889">
            <v>38383</v>
          </cell>
          <cell r="K889" t="str">
            <v>GD Harlow Division</v>
          </cell>
          <cell r="L889" t="str">
            <v>G0140</v>
          </cell>
          <cell r="M889" t="str">
            <v>GD Constable-Response-Harlow</v>
          </cell>
        </row>
        <row r="890">
          <cell r="B890">
            <v>528</v>
          </cell>
          <cell r="C890" t="str">
            <v>Graham</v>
          </cell>
          <cell r="D890" t="str">
            <v>Paul</v>
          </cell>
          <cell r="E890" t="str">
            <v>Con</v>
          </cell>
          <cell r="F890" t="str">
            <v>02-JUN-1986</v>
          </cell>
          <cell r="G890">
            <v>21903</v>
          </cell>
          <cell r="H890">
            <v>20.60917447995941</v>
          </cell>
          <cell r="I890">
            <v>47.080407356671742</v>
          </cell>
          <cell r="J890">
            <v>31565</v>
          </cell>
          <cell r="K890" t="str">
            <v>GD Harlow Division</v>
          </cell>
          <cell r="L890" t="str">
            <v>G0084</v>
          </cell>
          <cell r="M890" t="str">
            <v>GD Con-Schools Liaision Brentwood</v>
          </cell>
        </row>
        <row r="891">
          <cell r="B891">
            <v>3667</v>
          </cell>
          <cell r="C891" t="str">
            <v>Graham</v>
          </cell>
          <cell r="D891" t="str">
            <v>Robert</v>
          </cell>
          <cell r="E891" t="str">
            <v>Con</v>
          </cell>
          <cell r="F891" t="str">
            <v>25-APR-2005</v>
          </cell>
          <cell r="G891">
            <v>30232</v>
          </cell>
          <cell r="H891">
            <v>1.6995854388635203</v>
          </cell>
          <cell r="I891">
            <v>24.261229274479959</v>
          </cell>
          <cell r="J891">
            <v>38467</v>
          </cell>
          <cell r="K891" t="str">
            <v>GD Harlow Division</v>
          </cell>
          <cell r="L891" t="str">
            <v>G0107</v>
          </cell>
          <cell r="M891" t="str">
            <v>GD Constable-Response Waltham Abbey</v>
          </cell>
        </row>
        <row r="892">
          <cell r="B892">
            <v>299</v>
          </cell>
          <cell r="C892" t="str">
            <v>Graham</v>
          </cell>
          <cell r="D892" t="str">
            <v>Sabrina</v>
          </cell>
          <cell r="E892" t="str">
            <v>Con</v>
          </cell>
          <cell r="F892" t="str">
            <v>03-NOV-2003</v>
          </cell>
          <cell r="G892">
            <v>30742</v>
          </cell>
          <cell r="H892">
            <v>3.1762977676306434</v>
          </cell>
          <cell r="I892">
            <v>22.863969000507357</v>
          </cell>
          <cell r="J892">
            <v>37928</v>
          </cell>
          <cell r="K892" t="str">
            <v>ED Colchester Division</v>
          </cell>
          <cell r="L892" t="str">
            <v>E0071</v>
          </cell>
          <cell r="M892" t="str">
            <v>ED Constable-Colch Response C</v>
          </cell>
        </row>
        <row r="893">
          <cell r="B893">
            <v>3376</v>
          </cell>
          <cell r="C893" t="str">
            <v>Grant</v>
          </cell>
          <cell r="D893" t="str">
            <v>Shelley</v>
          </cell>
          <cell r="E893" t="str">
            <v>Con</v>
          </cell>
          <cell r="F893" t="str">
            <v>13-SEP-2004</v>
          </cell>
          <cell r="G893">
            <v>31397</v>
          </cell>
          <cell r="H893">
            <v>2.3132840690005065</v>
          </cell>
          <cell r="I893">
            <v>21.069448452562149</v>
          </cell>
          <cell r="J893">
            <v>38243</v>
          </cell>
          <cell r="K893" t="str">
            <v>GD Harlow Division</v>
          </cell>
          <cell r="L893" t="str">
            <v>G0140</v>
          </cell>
          <cell r="M893" t="str">
            <v>GD Constable-Response-Harlow</v>
          </cell>
        </row>
        <row r="894">
          <cell r="B894">
            <v>536</v>
          </cell>
          <cell r="C894" t="str">
            <v>Gray</v>
          </cell>
          <cell r="D894" t="str">
            <v>Simon</v>
          </cell>
          <cell r="E894" t="str">
            <v>Con</v>
          </cell>
          <cell r="F894" t="str">
            <v>09-APR-2001</v>
          </cell>
          <cell r="G894">
            <v>29066</v>
          </cell>
          <cell r="H894">
            <v>5.7461607813292739</v>
          </cell>
          <cell r="I894">
            <v>27.455749822425165</v>
          </cell>
          <cell r="J894">
            <v>36990</v>
          </cell>
          <cell r="K894" t="str">
            <v>BD Basildon Division</v>
          </cell>
          <cell r="L894" t="str">
            <v>B0080</v>
          </cell>
          <cell r="M894" t="str">
            <v>BD Constable Patrol - Laindon</v>
          </cell>
        </row>
        <row r="895">
          <cell r="B895">
            <v>3130</v>
          </cell>
          <cell r="C895" t="str">
            <v>Gray</v>
          </cell>
          <cell r="D895" t="str">
            <v>Simon</v>
          </cell>
          <cell r="E895" t="str">
            <v>Con</v>
          </cell>
          <cell r="F895" t="str">
            <v>03-NOV-2003</v>
          </cell>
          <cell r="G895">
            <v>26626</v>
          </cell>
          <cell r="H895">
            <v>3.1762977676306434</v>
          </cell>
          <cell r="I895">
            <v>34.140681329274479</v>
          </cell>
          <cell r="J895">
            <v>37928</v>
          </cell>
          <cell r="K895" t="str">
            <v>AD Braintree Division</v>
          </cell>
          <cell r="L895" t="str">
            <v>A0029</v>
          </cell>
          <cell r="M895" t="str">
            <v>AD Constable - Braintree Section</v>
          </cell>
        </row>
        <row r="896">
          <cell r="B896">
            <v>3060</v>
          </cell>
          <cell r="C896" t="str">
            <v>Gray-Farrer</v>
          </cell>
          <cell r="D896" t="str">
            <v>Deborah</v>
          </cell>
          <cell r="E896" t="str">
            <v>Con</v>
          </cell>
          <cell r="F896" t="str">
            <v>08-DEC-1991</v>
          </cell>
          <cell r="G896">
            <v>22923</v>
          </cell>
          <cell r="H896">
            <v>15.088626534753931</v>
          </cell>
          <cell r="I896">
            <v>44.285886808726531</v>
          </cell>
          <cell r="J896">
            <v>37381</v>
          </cell>
          <cell r="K896" t="str">
            <v>TD Mobile Support Division</v>
          </cell>
          <cell r="L896" t="str">
            <v>T0042</v>
          </cell>
          <cell r="M896" t="str">
            <v>TD PC - MSD Central (Chelms)</v>
          </cell>
        </row>
        <row r="897">
          <cell r="B897">
            <v>1198</v>
          </cell>
          <cell r="C897" t="str">
            <v>Grayland</v>
          </cell>
          <cell r="D897" t="str">
            <v>Mark</v>
          </cell>
          <cell r="E897" t="str">
            <v>Con</v>
          </cell>
          <cell r="F897" t="str">
            <v>26-JAN-2004</v>
          </cell>
          <cell r="G897">
            <v>29550</v>
          </cell>
          <cell r="H897">
            <v>2.9461607813292736</v>
          </cell>
          <cell r="I897">
            <v>26.129722425164889</v>
          </cell>
          <cell r="J897">
            <v>38012</v>
          </cell>
          <cell r="K897" t="str">
            <v>CD Chelmsford Division</v>
          </cell>
          <cell r="L897" t="str">
            <v>C0086</v>
          </cell>
          <cell r="M897" t="str">
            <v>CD PC - Response Woodham Ferrers</v>
          </cell>
        </row>
        <row r="898">
          <cell r="B898">
            <v>1324</v>
          </cell>
          <cell r="C898" t="str">
            <v>Grayland</v>
          </cell>
          <cell r="D898" t="str">
            <v>Sonia</v>
          </cell>
          <cell r="E898" t="str">
            <v>Con</v>
          </cell>
          <cell r="F898" t="str">
            <v>03-NOV-2003</v>
          </cell>
          <cell r="G898">
            <v>28895</v>
          </cell>
          <cell r="H898">
            <v>3.1762977676306434</v>
          </cell>
          <cell r="I898">
            <v>27.924242973110097</v>
          </cell>
          <cell r="J898">
            <v>37928</v>
          </cell>
          <cell r="K898" t="str">
            <v>AD Braintree Division</v>
          </cell>
          <cell r="L898" t="str">
            <v>A0034</v>
          </cell>
          <cell r="M898" t="str">
            <v>AD Constable - Saffron Walden</v>
          </cell>
        </row>
        <row r="899">
          <cell r="B899">
            <v>70</v>
          </cell>
          <cell r="C899" t="str">
            <v>Greaves</v>
          </cell>
          <cell r="D899" t="str">
            <v>Michael</v>
          </cell>
          <cell r="E899" t="str">
            <v>Con</v>
          </cell>
          <cell r="F899" t="str">
            <v>17-SEP-1990</v>
          </cell>
          <cell r="G899">
            <v>23826</v>
          </cell>
          <cell r="H899">
            <v>16.313284069000506</v>
          </cell>
          <cell r="I899">
            <v>41.81191420598681</v>
          </cell>
          <cell r="J899">
            <v>33133</v>
          </cell>
          <cell r="K899" t="str">
            <v>JD Rayleigh Division</v>
          </cell>
          <cell r="L899" t="str">
            <v>J0063</v>
          </cell>
          <cell r="M899" t="str">
            <v>JD PC - Patrol Castle Point</v>
          </cell>
        </row>
        <row r="900">
          <cell r="B900">
            <v>784</v>
          </cell>
          <cell r="C900" t="str">
            <v>Green</v>
          </cell>
          <cell r="D900" t="str">
            <v>Hayley</v>
          </cell>
          <cell r="E900" t="str">
            <v>Con</v>
          </cell>
          <cell r="F900" t="str">
            <v>22-JUL-2002</v>
          </cell>
          <cell r="G900">
            <v>28095</v>
          </cell>
          <cell r="H900">
            <v>4.4612292744799582</v>
          </cell>
          <cell r="I900">
            <v>30.116023795027903</v>
          </cell>
          <cell r="J900">
            <v>37459</v>
          </cell>
          <cell r="K900" t="str">
            <v>GD Harlow Division</v>
          </cell>
          <cell r="L900" t="str">
            <v>G0140</v>
          </cell>
          <cell r="M900" t="str">
            <v>GD Constable-Response-Harlow</v>
          </cell>
        </row>
        <row r="901">
          <cell r="B901">
            <v>602</v>
          </cell>
          <cell r="C901" t="str">
            <v>Green</v>
          </cell>
          <cell r="D901" t="str">
            <v>Liam</v>
          </cell>
          <cell r="E901" t="str">
            <v>Con</v>
          </cell>
          <cell r="F901" t="str">
            <v>28-JAN-2002</v>
          </cell>
          <cell r="G901">
            <v>28569</v>
          </cell>
          <cell r="H901">
            <v>4.9406813292744793</v>
          </cell>
          <cell r="I901">
            <v>28.817393658041603</v>
          </cell>
          <cell r="J901">
            <v>37284</v>
          </cell>
          <cell r="K901" t="str">
            <v>GD Harlow Division</v>
          </cell>
          <cell r="L901" t="str">
            <v>G0081</v>
          </cell>
          <cell r="M901" t="str">
            <v>GD Constable-CPT-Brentwood Section</v>
          </cell>
        </row>
        <row r="902">
          <cell r="B902">
            <v>103</v>
          </cell>
          <cell r="C902" t="str">
            <v>Green</v>
          </cell>
          <cell r="D902" t="str">
            <v>Nicola</v>
          </cell>
          <cell r="E902" t="str">
            <v>Con</v>
          </cell>
          <cell r="F902" t="str">
            <v>11-DEC-1995</v>
          </cell>
          <cell r="G902">
            <v>27834</v>
          </cell>
          <cell r="H902">
            <v>11.077667630644342</v>
          </cell>
          <cell r="I902">
            <v>30.831092288178588</v>
          </cell>
          <cell r="J902">
            <v>35044</v>
          </cell>
          <cell r="K902" t="str">
            <v>HD Southend Division</v>
          </cell>
          <cell r="L902" t="str">
            <v>H0073</v>
          </cell>
          <cell r="M902" t="str">
            <v>HD Constable - Westcliff Licensing</v>
          </cell>
        </row>
        <row r="903">
          <cell r="B903">
            <v>1419</v>
          </cell>
          <cell r="C903" t="str">
            <v>Greenaway</v>
          </cell>
          <cell r="D903" t="str">
            <v>Adam</v>
          </cell>
          <cell r="E903" t="str">
            <v>Con</v>
          </cell>
          <cell r="F903" t="str">
            <v>01-MAR-2004</v>
          </cell>
          <cell r="G903">
            <v>30636</v>
          </cell>
          <cell r="H903">
            <v>2.8502703703703696</v>
          </cell>
          <cell r="I903">
            <v>23.154379959411465</v>
          </cell>
          <cell r="J903">
            <v>38047</v>
          </cell>
          <cell r="K903" t="str">
            <v>AD Braintree Division</v>
          </cell>
          <cell r="L903" t="str">
            <v>A0030</v>
          </cell>
          <cell r="M903" t="str">
            <v>AD Constable - Witham Section</v>
          </cell>
        </row>
        <row r="904">
          <cell r="B904">
            <v>3177</v>
          </cell>
          <cell r="C904" t="str">
            <v>Greene</v>
          </cell>
          <cell r="D904" t="str">
            <v>Michelle</v>
          </cell>
          <cell r="E904" t="str">
            <v>Con</v>
          </cell>
          <cell r="F904" t="str">
            <v>25-OCT-2003</v>
          </cell>
          <cell r="G904">
            <v>28994</v>
          </cell>
          <cell r="H904">
            <v>3.2009553018772188</v>
          </cell>
          <cell r="I904">
            <v>27.653010096397768</v>
          </cell>
          <cell r="J904">
            <v>38082</v>
          </cell>
          <cell r="K904" t="str">
            <v>BD Basildon Division</v>
          </cell>
          <cell r="L904" t="str">
            <v>B0065</v>
          </cell>
          <cell r="M904" t="str">
            <v>BD Constable Central</v>
          </cell>
        </row>
        <row r="905">
          <cell r="B905">
            <v>215</v>
          </cell>
          <cell r="C905" t="str">
            <v>Greenslade</v>
          </cell>
          <cell r="D905" t="str">
            <v>Ashley</v>
          </cell>
          <cell r="E905" t="str">
            <v>Con</v>
          </cell>
          <cell r="F905" t="str">
            <v>25-JAN-1999</v>
          </cell>
          <cell r="G905">
            <v>26759</v>
          </cell>
          <cell r="H905">
            <v>7.9516402333840679</v>
          </cell>
          <cell r="I905">
            <v>33.776297767630645</v>
          </cell>
          <cell r="J905">
            <v>36185</v>
          </cell>
          <cell r="K905" t="str">
            <v>VD Personnel &amp; Training Dept</v>
          </cell>
          <cell r="L905" t="str">
            <v>V0020</v>
          </cell>
          <cell r="M905" t="str">
            <v>VD Constable - Training</v>
          </cell>
        </row>
        <row r="906">
          <cell r="B906">
            <v>1216</v>
          </cell>
          <cell r="C906" t="str">
            <v>Gregory</v>
          </cell>
          <cell r="D906" t="str">
            <v>Robin</v>
          </cell>
          <cell r="E906" t="str">
            <v>Con</v>
          </cell>
          <cell r="F906" t="str">
            <v>13-MAR-1978</v>
          </cell>
          <cell r="G906">
            <v>20670</v>
          </cell>
          <cell r="H906">
            <v>28.836571740233385</v>
          </cell>
          <cell r="I906">
            <v>50.458489548452562</v>
          </cell>
          <cell r="J906">
            <v>28562</v>
          </cell>
          <cell r="K906" t="str">
            <v>KD Stansted Division</v>
          </cell>
          <cell r="L906" t="str">
            <v>K0022</v>
          </cell>
          <cell r="M906" t="str">
            <v>KD Constable - Patrol</v>
          </cell>
        </row>
        <row r="907">
          <cell r="B907">
            <v>1656</v>
          </cell>
          <cell r="C907" t="str">
            <v>Gridley</v>
          </cell>
          <cell r="D907" t="str">
            <v>Mark</v>
          </cell>
          <cell r="E907" t="str">
            <v>Con</v>
          </cell>
          <cell r="F907" t="str">
            <v>23-JUL-2001</v>
          </cell>
          <cell r="G907">
            <v>29488</v>
          </cell>
          <cell r="H907">
            <v>5.4584895484525617</v>
          </cell>
          <cell r="I907">
            <v>26.29958543886352</v>
          </cell>
          <cell r="J907">
            <v>37095</v>
          </cell>
          <cell r="K907" t="str">
            <v>CD Chelmsford Division</v>
          </cell>
          <cell r="L907" t="str">
            <v>C0038</v>
          </cell>
          <cell r="M907" t="str">
            <v>CD PC - Divisional Tactical Team CD</v>
          </cell>
        </row>
        <row r="908">
          <cell r="B908">
            <v>2295</v>
          </cell>
          <cell r="C908" t="str">
            <v>Gridley</v>
          </cell>
          <cell r="D908" t="str">
            <v>Paul</v>
          </cell>
          <cell r="E908" t="str">
            <v>Con</v>
          </cell>
          <cell r="F908" t="str">
            <v>27-OCT-1986</v>
          </cell>
          <cell r="G908">
            <v>24862</v>
          </cell>
          <cell r="H908">
            <v>20.206434753932012</v>
          </cell>
          <cell r="I908">
            <v>38.973558041603248</v>
          </cell>
          <cell r="J908">
            <v>31712</v>
          </cell>
          <cell r="K908" t="str">
            <v>VD Personnel &amp; Training Dept</v>
          </cell>
          <cell r="L908" t="str">
            <v>V0052</v>
          </cell>
          <cell r="M908" t="str">
            <v>VD Constable - Driver Training</v>
          </cell>
        </row>
        <row r="909">
          <cell r="B909">
            <v>2469</v>
          </cell>
          <cell r="C909" t="str">
            <v>Griffin</v>
          </cell>
          <cell r="D909" t="str">
            <v>Darren</v>
          </cell>
          <cell r="E909" t="str">
            <v>Con</v>
          </cell>
          <cell r="F909" t="str">
            <v>26-MAR-1990</v>
          </cell>
          <cell r="G909">
            <v>25093</v>
          </cell>
          <cell r="H909">
            <v>16.792736123795027</v>
          </cell>
          <cell r="I909">
            <v>38.340681329274481</v>
          </cell>
          <cell r="J909">
            <v>32958</v>
          </cell>
          <cell r="K909" t="str">
            <v>BD Basildon Division</v>
          </cell>
          <cell r="L909" t="str">
            <v>B0065</v>
          </cell>
          <cell r="M909" t="str">
            <v>BD Constable Central</v>
          </cell>
        </row>
        <row r="910">
          <cell r="B910">
            <v>70817</v>
          </cell>
          <cell r="C910" t="str">
            <v>Griffiths</v>
          </cell>
          <cell r="D910" t="str">
            <v>Ben</v>
          </cell>
          <cell r="E910" t="str">
            <v>Con</v>
          </cell>
          <cell r="F910" t="str">
            <v>20-FEB-2006</v>
          </cell>
          <cell r="G910">
            <v>29221</v>
          </cell>
          <cell r="H910">
            <v>0.87492790461694492</v>
          </cell>
          <cell r="I910">
            <v>27.031092288178588</v>
          </cell>
          <cell r="J910">
            <v>38768</v>
          </cell>
          <cell r="K910" t="str">
            <v>GD Harlow Division</v>
          </cell>
          <cell r="L910" t="str">
            <v>G0015</v>
          </cell>
          <cell r="M910" t="str">
            <v>GD Constable-Probationers-Harlow</v>
          </cell>
        </row>
        <row r="911">
          <cell r="B911">
            <v>997</v>
          </cell>
          <cell r="C911" t="str">
            <v>Griffiths</v>
          </cell>
          <cell r="D911" t="str">
            <v>David</v>
          </cell>
          <cell r="E911" t="str">
            <v>Con</v>
          </cell>
          <cell r="F911" t="str">
            <v>03-MAR-2003</v>
          </cell>
          <cell r="G911">
            <v>25929</v>
          </cell>
          <cell r="H911">
            <v>3.8475306443429722</v>
          </cell>
          <cell r="I911">
            <v>36.05027037037037</v>
          </cell>
          <cell r="J911">
            <v>37683</v>
          </cell>
          <cell r="K911" t="str">
            <v>BD Basildon Division</v>
          </cell>
          <cell r="L911" t="str">
            <v>B0087</v>
          </cell>
          <cell r="M911" t="str">
            <v>BD Constable Patrol - Pitsea</v>
          </cell>
        </row>
        <row r="912">
          <cell r="B912">
            <v>70664</v>
          </cell>
          <cell r="C912" t="str">
            <v>Griffiths</v>
          </cell>
          <cell r="D912" t="str">
            <v>Hannah</v>
          </cell>
          <cell r="E912" t="str">
            <v>Con</v>
          </cell>
          <cell r="F912" t="str">
            <v>09-JAN-2006</v>
          </cell>
          <cell r="G912">
            <v>30747</v>
          </cell>
          <cell r="H912">
            <v>0.98999639776762982</v>
          </cell>
          <cell r="I912">
            <v>22.850270370370371</v>
          </cell>
          <cell r="J912">
            <v>38726</v>
          </cell>
          <cell r="K912" t="str">
            <v>AD Braintree Division</v>
          </cell>
          <cell r="L912" t="str">
            <v>A0029</v>
          </cell>
          <cell r="M912" t="str">
            <v>AD Constable - Braintree Section</v>
          </cell>
        </row>
        <row r="913">
          <cell r="B913">
            <v>1962</v>
          </cell>
          <cell r="C913" t="str">
            <v>Grimes</v>
          </cell>
          <cell r="D913" t="str">
            <v>Richard</v>
          </cell>
          <cell r="E913" t="str">
            <v>Con</v>
          </cell>
          <cell r="F913" t="str">
            <v>21-JUN-1982</v>
          </cell>
          <cell r="G913">
            <v>19425</v>
          </cell>
          <cell r="H913">
            <v>24.55985941146626</v>
          </cell>
          <cell r="I913">
            <v>53.869448452562153</v>
          </cell>
          <cell r="J913">
            <v>30123</v>
          </cell>
          <cell r="K913" t="str">
            <v>JD Rayleigh Division</v>
          </cell>
          <cell r="L913" t="str">
            <v>J0094</v>
          </cell>
          <cell r="M913" t="str">
            <v>JD PC - Prisoner Processing</v>
          </cell>
        </row>
        <row r="914">
          <cell r="B914">
            <v>1563</v>
          </cell>
          <cell r="C914" t="str">
            <v>Groom</v>
          </cell>
          <cell r="D914" t="str">
            <v>David</v>
          </cell>
          <cell r="E914" t="str">
            <v>Con</v>
          </cell>
          <cell r="F914" t="str">
            <v>27-APR-1975</v>
          </cell>
          <cell r="G914">
            <v>17273</v>
          </cell>
          <cell r="H914">
            <v>31.716023795027905</v>
          </cell>
          <cell r="I914">
            <v>59.765338863521052</v>
          </cell>
          <cell r="J914">
            <v>38471</v>
          </cell>
          <cell r="K914" t="str">
            <v>TD Mobile Support Division</v>
          </cell>
          <cell r="L914" t="str">
            <v>T0055</v>
          </cell>
          <cell r="M914" t="str">
            <v>TD PC - MSD South (Rayleigh)</v>
          </cell>
        </row>
        <row r="915">
          <cell r="B915">
            <v>2916</v>
          </cell>
          <cell r="C915" t="str">
            <v>Groves</v>
          </cell>
          <cell r="D915" t="str">
            <v>Sarah</v>
          </cell>
          <cell r="E915" t="str">
            <v>Con</v>
          </cell>
          <cell r="F915" t="str">
            <v>30-SEP-2002</v>
          </cell>
          <cell r="G915">
            <v>27613</v>
          </cell>
          <cell r="H915">
            <v>4.2694484525621501</v>
          </cell>
          <cell r="I915">
            <v>31.436571740233383</v>
          </cell>
          <cell r="J915">
            <v>37529</v>
          </cell>
          <cell r="K915" t="str">
            <v>ED Colchester Division</v>
          </cell>
          <cell r="L915" t="str">
            <v>E0068</v>
          </cell>
          <cell r="M915" t="str">
            <v>ED Constable-Colch Response B</v>
          </cell>
        </row>
        <row r="916">
          <cell r="B916">
            <v>1646</v>
          </cell>
          <cell r="C916" t="str">
            <v>Guilder</v>
          </cell>
          <cell r="D916" t="str">
            <v>Kerry</v>
          </cell>
          <cell r="E916" t="str">
            <v>Con</v>
          </cell>
          <cell r="F916" t="str">
            <v>17-FEB-1992</v>
          </cell>
          <cell r="G916">
            <v>22281</v>
          </cell>
          <cell r="H916">
            <v>14.894105986808725</v>
          </cell>
          <cell r="I916">
            <v>46.044790918315577</v>
          </cell>
          <cell r="J916">
            <v>33651</v>
          </cell>
          <cell r="K916" t="str">
            <v>BD Basildon Division</v>
          </cell>
          <cell r="L916" t="str">
            <v>B0099</v>
          </cell>
          <cell r="M916" t="str">
            <v>BD Constable Patrol - Wickford</v>
          </cell>
        </row>
        <row r="917">
          <cell r="B917">
            <v>70437</v>
          </cell>
          <cell r="C917" t="str">
            <v>Guiney</v>
          </cell>
          <cell r="D917" t="str">
            <v>Robert</v>
          </cell>
          <cell r="E917" t="str">
            <v>Con</v>
          </cell>
          <cell r="F917" t="str">
            <v>10-OCT-2005</v>
          </cell>
          <cell r="G917">
            <v>29587</v>
          </cell>
          <cell r="H917">
            <v>1.2393114662607805</v>
          </cell>
          <cell r="I917">
            <v>26.028352562151191</v>
          </cell>
          <cell r="J917">
            <v>38635</v>
          </cell>
          <cell r="K917" t="str">
            <v>FD Thurrock Division</v>
          </cell>
          <cell r="L917" t="str">
            <v>F0008</v>
          </cell>
          <cell r="M917" t="str">
            <v>FD Thurrock Probationers</v>
          </cell>
        </row>
        <row r="918">
          <cell r="B918">
            <v>3004</v>
          </cell>
          <cell r="C918" t="str">
            <v>Gunn</v>
          </cell>
          <cell r="D918" t="str">
            <v>Gemma</v>
          </cell>
          <cell r="E918" t="str">
            <v>Con</v>
          </cell>
          <cell r="F918" t="str">
            <v>29-AUG-2002</v>
          </cell>
          <cell r="G918">
            <v>30258</v>
          </cell>
          <cell r="H918">
            <v>4.357119685438863</v>
          </cell>
          <cell r="I918">
            <v>24.189996397767629</v>
          </cell>
          <cell r="J918">
            <v>37823</v>
          </cell>
          <cell r="K918" t="str">
            <v>HD Southend Division</v>
          </cell>
          <cell r="L918" t="str">
            <v>H0091</v>
          </cell>
          <cell r="M918" t="str">
            <v>HD PC - Town Beat Section</v>
          </cell>
        </row>
        <row r="919">
          <cell r="B919">
            <v>3546</v>
          </cell>
          <cell r="C919" t="str">
            <v>Gunn</v>
          </cell>
          <cell r="D919" t="str">
            <v>Nichola</v>
          </cell>
          <cell r="E919" t="str">
            <v>Con</v>
          </cell>
          <cell r="F919" t="str">
            <v>27-DEC-1999</v>
          </cell>
          <cell r="G919">
            <v>27534</v>
          </cell>
          <cell r="H919">
            <v>7.0310922881785887</v>
          </cell>
          <cell r="I919">
            <v>31.653010096397768</v>
          </cell>
          <cell r="J919">
            <v>38383</v>
          </cell>
          <cell r="K919" t="str">
            <v>BD Basildon Division</v>
          </cell>
          <cell r="L919" t="str">
            <v>B0080</v>
          </cell>
          <cell r="M919" t="str">
            <v>BD Constable Patrol - Laindon</v>
          </cell>
        </row>
        <row r="920">
          <cell r="B920">
            <v>1638</v>
          </cell>
          <cell r="C920" t="str">
            <v>Gurney</v>
          </cell>
          <cell r="D920" t="str">
            <v>Shaun</v>
          </cell>
          <cell r="E920" t="str">
            <v>Con</v>
          </cell>
          <cell r="F920" t="str">
            <v>23-JUL-2001</v>
          </cell>
          <cell r="G920">
            <v>26046</v>
          </cell>
          <cell r="H920">
            <v>5.4584895484525617</v>
          </cell>
          <cell r="I920">
            <v>35.729722425164887</v>
          </cell>
          <cell r="J920">
            <v>37095</v>
          </cell>
          <cell r="K920" t="str">
            <v>TD Mobile Support Division</v>
          </cell>
          <cell r="L920" t="str">
            <v>T0028</v>
          </cell>
          <cell r="M920" t="str">
            <v>TD PC - MSD North (Bocking)</v>
          </cell>
        </row>
        <row r="921">
          <cell r="B921">
            <v>3616</v>
          </cell>
          <cell r="C921" t="str">
            <v>Gutteridge</v>
          </cell>
          <cell r="D921" t="str">
            <v>Paul</v>
          </cell>
          <cell r="E921" t="str">
            <v>Con</v>
          </cell>
          <cell r="F921" t="str">
            <v>14-MAR-2005</v>
          </cell>
          <cell r="G921">
            <v>26932</v>
          </cell>
          <cell r="H921">
            <v>1.8146539320142052</v>
          </cell>
          <cell r="I921">
            <v>33.302325164890917</v>
          </cell>
          <cell r="J921">
            <v>38425</v>
          </cell>
          <cell r="K921" t="str">
            <v>BD Basildon Division</v>
          </cell>
          <cell r="L921" t="str">
            <v>B0099</v>
          </cell>
          <cell r="M921" t="str">
            <v>BD Constable Patrol - Wickford</v>
          </cell>
        </row>
        <row r="922">
          <cell r="B922">
            <v>476</v>
          </cell>
          <cell r="C922" t="str">
            <v>Guy</v>
          </cell>
          <cell r="D922" t="str">
            <v>Alan</v>
          </cell>
          <cell r="E922" t="str">
            <v>Con</v>
          </cell>
          <cell r="F922" t="str">
            <v>07-MAR-1983</v>
          </cell>
          <cell r="G922">
            <v>22005</v>
          </cell>
          <cell r="H922">
            <v>23.850270370370371</v>
          </cell>
          <cell r="I922">
            <v>46.800955301877217</v>
          </cell>
          <cell r="J922">
            <v>30382</v>
          </cell>
          <cell r="K922" t="str">
            <v>WD Force Information Room</v>
          </cell>
          <cell r="L922" t="str">
            <v>W0017</v>
          </cell>
          <cell r="M922" t="str">
            <v>WD Constable - Communications</v>
          </cell>
        </row>
        <row r="923">
          <cell r="B923">
            <v>2114</v>
          </cell>
          <cell r="C923" t="str">
            <v>Habbershaw</v>
          </cell>
          <cell r="D923" t="str">
            <v>Carl</v>
          </cell>
          <cell r="E923" t="str">
            <v>Con</v>
          </cell>
          <cell r="F923" t="str">
            <v>04-MAR-2002</v>
          </cell>
          <cell r="G923">
            <v>29856</v>
          </cell>
          <cell r="H923">
            <v>4.8447909183155753</v>
          </cell>
          <cell r="I923">
            <v>25.291366260781327</v>
          </cell>
          <cell r="J923">
            <v>37319</v>
          </cell>
          <cell r="K923" t="str">
            <v>HD Southend Division</v>
          </cell>
          <cell r="L923" t="str">
            <v>H0079</v>
          </cell>
          <cell r="M923" t="str">
            <v>HD Pc Response -Central Sector HD</v>
          </cell>
        </row>
        <row r="924">
          <cell r="B924">
            <v>858</v>
          </cell>
          <cell r="C924" t="str">
            <v>Haggis</v>
          </cell>
          <cell r="D924" t="str">
            <v>Paul</v>
          </cell>
          <cell r="E924" t="str">
            <v>Con</v>
          </cell>
          <cell r="F924" t="str">
            <v>30-MAR-2002</v>
          </cell>
          <cell r="G924">
            <v>28325</v>
          </cell>
          <cell r="H924">
            <v>4.7735580416032466</v>
          </cell>
          <cell r="I924">
            <v>29.485886808726534</v>
          </cell>
          <cell r="J924">
            <v>37495</v>
          </cell>
          <cell r="K924" t="str">
            <v>GD Harlow Division</v>
          </cell>
          <cell r="L924" t="str">
            <v>G0140</v>
          </cell>
          <cell r="M924" t="str">
            <v>GD Constable-Response-Harlow</v>
          </cell>
        </row>
        <row r="925">
          <cell r="B925">
            <v>1965</v>
          </cell>
          <cell r="C925" t="str">
            <v>Haines</v>
          </cell>
          <cell r="D925" t="str">
            <v>Lisa</v>
          </cell>
          <cell r="E925" t="str">
            <v>Con</v>
          </cell>
          <cell r="F925" t="str">
            <v>07-APR-2003</v>
          </cell>
          <cell r="G925">
            <v>29595</v>
          </cell>
          <cell r="H925">
            <v>3.7516402333840682</v>
          </cell>
          <cell r="I925">
            <v>26.006434753932012</v>
          </cell>
          <cell r="J925">
            <v>37718</v>
          </cell>
          <cell r="K925" t="str">
            <v>FD Thurrock Division</v>
          </cell>
          <cell r="L925" t="str">
            <v>F0072</v>
          </cell>
          <cell r="M925" t="str">
            <v>FD Constable - Tilbury/Corringham</v>
          </cell>
        </row>
        <row r="926">
          <cell r="B926">
            <v>2963</v>
          </cell>
          <cell r="C926" t="str">
            <v>Hainsworth</v>
          </cell>
          <cell r="D926" t="str">
            <v>Justin</v>
          </cell>
          <cell r="E926" t="str">
            <v>Con</v>
          </cell>
          <cell r="F926" t="str">
            <v>12-MAY-2003</v>
          </cell>
          <cell r="G926">
            <v>29509</v>
          </cell>
          <cell r="H926">
            <v>3.6557498224251641</v>
          </cell>
          <cell r="I926">
            <v>26.242051192288177</v>
          </cell>
          <cell r="J926">
            <v>37753</v>
          </cell>
          <cell r="K926" t="str">
            <v>GD Harlow Division</v>
          </cell>
          <cell r="L926" t="str">
            <v>G0139</v>
          </cell>
          <cell r="M926" t="str">
            <v>GD Constable-Response Brentwood</v>
          </cell>
        </row>
        <row r="927">
          <cell r="B927">
            <v>1130</v>
          </cell>
          <cell r="C927" t="str">
            <v>Halford</v>
          </cell>
          <cell r="D927" t="str">
            <v>Simon</v>
          </cell>
          <cell r="E927" t="str">
            <v>Con</v>
          </cell>
          <cell r="F927" t="str">
            <v>25-JUL-1977</v>
          </cell>
          <cell r="G927">
            <v>21569</v>
          </cell>
          <cell r="H927">
            <v>29.469448452562151</v>
          </cell>
          <cell r="I927">
            <v>47.995475849822427</v>
          </cell>
          <cell r="J927">
            <v>28331</v>
          </cell>
          <cell r="K927" t="str">
            <v>VD Personnel &amp; Training Dept</v>
          </cell>
          <cell r="L927" t="str">
            <v>V0024</v>
          </cell>
          <cell r="M927" t="str">
            <v>VD PC - Dev &amp; Training Officer</v>
          </cell>
        </row>
        <row r="928">
          <cell r="B928">
            <v>2210</v>
          </cell>
          <cell r="C928" t="str">
            <v>Hall</v>
          </cell>
          <cell r="D928" t="str">
            <v>Benjamin</v>
          </cell>
          <cell r="E928" t="str">
            <v>Con</v>
          </cell>
          <cell r="F928" t="str">
            <v>28-SEP-1998</v>
          </cell>
          <cell r="G928">
            <v>28898</v>
          </cell>
          <cell r="H928">
            <v>8.2776676306443413</v>
          </cell>
          <cell r="I928">
            <v>27.916023795027904</v>
          </cell>
          <cell r="J928">
            <v>37060</v>
          </cell>
          <cell r="K928" t="str">
            <v>KD Stansted Division</v>
          </cell>
          <cell r="L928" t="str">
            <v>K0022</v>
          </cell>
          <cell r="M928" t="str">
            <v>KD Constable - Patrol</v>
          </cell>
        </row>
        <row r="929">
          <cell r="B929">
            <v>111</v>
          </cell>
          <cell r="C929" t="str">
            <v>Hall</v>
          </cell>
          <cell r="D929" t="str">
            <v>Mark</v>
          </cell>
          <cell r="E929" t="str">
            <v>Con</v>
          </cell>
          <cell r="F929" t="str">
            <v>24-OCT-1988</v>
          </cell>
          <cell r="G929">
            <v>24877</v>
          </cell>
          <cell r="H929">
            <v>18.211914205986808</v>
          </cell>
          <cell r="I929">
            <v>38.93246215119229</v>
          </cell>
          <cell r="J929">
            <v>32440</v>
          </cell>
          <cell r="K929" t="str">
            <v>TD Mobile Support Division</v>
          </cell>
          <cell r="L929" t="str">
            <v>T0064</v>
          </cell>
          <cell r="M929" t="str">
            <v>TD PC Dog Trainer Central</v>
          </cell>
        </row>
        <row r="930">
          <cell r="B930">
            <v>767</v>
          </cell>
          <cell r="C930" t="str">
            <v>Hall</v>
          </cell>
          <cell r="D930" t="str">
            <v>Trevor</v>
          </cell>
          <cell r="E930" t="str">
            <v>Con</v>
          </cell>
          <cell r="F930" t="str">
            <v>09-NOV-1976</v>
          </cell>
          <cell r="G930">
            <v>19291</v>
          </cell>
          <cell r="H930">
            <v>30.176297767630643</v>
          </cell>
          <cell r="I930">
            <v>54.23657174023338</v>
          </cell>
          <cell r="J930">
            <v>33644</v>
          </cell>
          <cell r="K930" t="str">
            <v>AD Braintree Division</v>
          </cell>
          <cell r="L930" t="str">
            <v>A0085</v>
          </cell>
          <cell r="M930" t="str">
            <v>AD Constable - Witham CPT</v>
          </cell>
        </row>
        <row r="931">
          <cell r="B931">
            <v>1224</v>
          </cell>
          <cell r="C931" t="str">
            <v>Hallett</v>
          </cell>
          <cell r="D931" t="str">
            <v>Collette</v>
          </cell>
          <cell r="E931" t="str">
            <v>Con</v>
          </cell>
          <cell r="F931" t="str">
            <v>03-MAY-1994</v>
          </cell>
          <cell r="G931">
            <v>26118</v>
          </cell>
          <cell r="H931">
            <v>12.685886808726535</v>
          </cell>
          <cell r="I931">
            <v>35.532462151192284</v>
          </cell>
          <cell r="J931">
            <v>34457</v>
          </cell>
          <cell r="K931" t="str">
            <v>HD Southend Division</v>
          </cell>
          <cell r="L931" t="str">
            <v>H0096</v>
          </cell>
          <cell r="M931" t="str">
            <v>HD Pc CPT Western Sector HL</v>
          </cell>
        </row>
        <row r="932">
          <cell r="B932">
            <v>818</v>
          </cell>
          <cell r="C932" t="str">
            <v>Halls</v>
          </cell>
          <cell r="D932" t="str">
            <v>Matthew</v>
          </cell>
          <cell r="E932" t="str">
            <v>Con</v>
          </cell>
          <cell r="F932" t="str">
            <v>23-JUN-2001</v>
          </cell>
          <cell r="G932">
            <v>28748</v>
          </cell>
          <cell r="H932">
            <v>5.540681329274479</v>
          </cell>
          <cell r="I932">
            <v>28.326982699137492</v>
          </cell>
          <cell r="J932">
            <v>37683</v>
          </cell>
          <cell r="K932" t="str">
            <v>HD Southend Division</v>
          </cell>
          <cell r="L932" t="str">
            <v>H0100</v>
          </cell>
          <cell r="M932" t="str">
            <v>HD Pc Response Eastern Sector HS</v>
          </cell>
        </row>
        <row r="933">
          <cell r="B933">
            <v>70531</v>
          </cell>
          <cell r="C933" t="str">
            <v>Hallworth</v>
          </cell>
          <cell r="D933" t="str">
            <v>John</v>
          </cell>
          <cell r="E933" t="str">
            <v>Con</v>
          </cell>
          <cell r="F933" t="str">
            <v>21-NOV-2005</v>
          </cell>
          <cell r="G933">
            <v>29903</v>
          </cell>
          <cell r="H933">
            <v>1.1242429731100956</v>
          </cell>
          <cell r="I933">
            <v>25.162599137493658</v>
          </cell>
          <cell r="J933">
            <v>38677</v>
          </cell>
          <cell r="K933" t="str">
            <v>CD Chelmsford Division</v>
          </cell>
          <cell r="L933" t="str">
            <v>C0054</v>
          </cell>
          <cell r="M933" t="str">
            <v>CD PC - Response -CD</v>
          </cell>
        </row>
        <row r="934">
          <cell r="B934">
            <v>70530</v>
          </cell>
          <cell r="C934" t="str">
            <v>Hamilton</v>
          </cell>
          <cell r="D934" t="str">
            <v>Richard</v>
          </cell>
          <cell r="E934" t="str">
            <v>Con</v>
          </cell>
          <cell r="F934" t="str">
            <v>21-NOV-2005</v>
          </cell>
          <cell r="G934">
            <v>27919</v>
          </cell>
          <cell r="H934">
            <v>1.1242429731100956</v>
          </cell>
          <cell r="I934">
            <v>30.598215575849821</v>
          </cell>
          <cell r="J934">
            <v>38677</v>
          </cell>
          <cell r="K934" t="str">
            <v>HD Southend Division</v>
          </cell>
          <cell r="L934" t="str">
            <v>H0079</v>
          </cell>
          <cell r="M934" t="str">
            <v>HD Pc Response -Central Sector HD</v>
          </cell>
        </row>
        <row r="935">
          <cell r="B935">
            <v>2186</v>
          </cell>
          <cell r="C935" t="str">
            <v>Hammett</v>
          </cell>
          <cell r="D935" t="str">
            <v>Leighton</v>
          </cell>
          <cell r="E935" t="str">
            <v>Con</v>
          </cell>
          <cell r="F935" t="str">
            <v>07-APR-2003</v>
          </cell>
          <cell r="G935">
            <v>29866</v>
          </cell>
          <cell r="H935">
            <v>3.7516402333840682</v>
          </cell>
          <cell r="I935">
            <v>25.263969000507355</v>
          </cell>
          <cell r="J935">
            <v>37718</v>
          </cell>
          <cell r="K935" t="str">
            <v>CD Chelmsford Division</v>
          </cell>
          <cell r="L935" t="str">
            <v>C0054</v>
          </cell>
          <cell r="M935" t="str">
            <v>CD PC - Response -CD</v>
          </cell>
        </row>
        <row r="936">
          <cell r="B936">
            <v>1177</v>
          </cell>
          <cell r="C936" t="str">
            <v>Hammond</v>
          </cell>
          <cell r="D936" t="str">
            <v>Clive</v>
          </cell>
          <cell r="E936" t="str">
            <v>Con</v>
          </cell>
          <cell r="F936" t="str">
            <v>06-JAN-1997</v>
          </cell>
          <cell r="G936">
            <v>23620</v>
          </cell>
          <cell r="H936">
            <v>10.003695027904616</v>
          </cell>
          <cell r="I936">
            <v>42.376297767630646</v>
          </cell>
          <cell r="J936">
            <v>35436</v>
          </cell>
          <cell r="K936" t="str">
            <v>HD Southend Division</v>
          </cell>
          <cell r="L936" t="str">
            <v>H0057</v>
          </cell>
          <cell r="M936" t="str">
            <v>HD Divisional Training Officer</v>
          </cell>
        </row>
        <row r="937">
          <cell r="B937">
            <v>570</v>
          </cell>
          <cell r="C937" t="str">
            <v>Hammond</v>
          </cell>
          <cell r="D937" t="str">
            <v>Natalie</v>
          </cell>
          <cell r="E937" t="str">
            <v>Con</v>
          </cell>
          <cell r="F937" t="str">
            <v>31-JAN-1995</v>
          </cell>
          <cell r="G937">
            <v>26562</v>
          </cell>
          <cell r="H937">
            <v>11.937941603247081</v>
          </cell>
          <cell r="I937">
            <v>34.316023795027903</v>
          </cell>
          <cell r="J937">
            <v>34785</v>
          </cell>
          <cell r="K937" t="str">
            <v>CD Chelmsford Division</v>
          </cell>
          <cell r="L937" t="str">
            <v>C0054</v>
          </cell>
          <cell r="M937" t="str">
            <v>CD PC - Response -CD</v>
          </cell>
        </row>
        <row r="938">
          <cell r="B938">
            <v>1486</v>
          </cell>
          <cell r="C938" t="str">
            <v>Hammond</v>
          </cell>
          <cell r="D938" t="str">
            <v>Shaun</v>
          </cell>
          <cell r="E938" t="str">
            <v>Con</v>
          </cell>
          <cell r="F938" t="str">
            <v>20-OCT-1997</v>
          </cell>
          <cell r="G938">
            <v>25643</v>
          </cell>
          <cell r="H938">
            <v>9.2173936580416029</v>
          </cell>
          <cell r="I938">
            <v>36.833832014205989</v>
          </cell>
          <cell r="J938">
            <v>35723</v>
          </cell>
          <cell r="K938" t="str">
            <v>AD Braintree Division</v>
          </cell>
          <cell r="L938" t="str">
            <v>A0030</v>
          </cell>
          <cell r="M938" t="str">
            <v>AD Constable - Witham Section</v>
          </cell>
        </row>
        <row r="939">
          <cell r="B939">
            <v>70815</v>
          </cell>
          <cell r="C939" t="str">
            <v>Hampson</v>
          </cell>
          <cell r="D939" t="str">
            <v>Nicholas</v>
          </cell>
          <cell r="E939" t="str">
            <v>Con</v>
          </cell>
          <cell r="F939" t="str">
            <v>20-FEB-2006</v>
          </cell>
          <cell r="G939">
            <v>29812</v>
          </cell>
          <cell r="H939">
            <v>0.87492790461694492</v>
          </cell>
          <cell r="I939">
            <v>25.411914205986808</v>
          </cell>
          <cell r="J939">
            <v>38768</v>
          </cell>
          <cell r="K939" t="str">
            <v>BD Basildon Division</v>
          </cell>
          <cell r="L939" t="str">
            <v>B0076</v>
          </cell>
          <cell r="M939" t="str">
            <v>BD Constable CFF Basildon</v>
          </cell>
        </row>
        <row r="940">
          <cell r="B940">
            <v>1671</v>
          </cell>
          <cell r="C940" t="str">
            <v>Hance</v>
          </cell>
          <cell r="D940" t="str">
            <v>Robin</v>
          </cell>
          <cell r="E940" t="str">
            <v>Con</v>
          </cell>
          <cell r="F940" t="str">
            <v>17-FEB-1992</v>
          </cell>
          <cell r="G940">
            <v>26878</v>
          </cell>
          <cell r="H940">
            <v>14.894105986808725</v>
          </cell>
          <cell r="I940">
            <v>33.450270370370369</v>
          </cell>
          <cell r="J940">
            <v>33651</v>
          </cell>
          <cell r="K940" t="str">
            <v>GD Harlow Division</v>
          </cell>
          <cell r="L940" t="str">
            <v>G0039</v>
          </cell>
          <cell r="M940" t="str">
            <v>GD Prisoner Processing Unit</v>
          </cell>
        </row>
        <row r="941">
          <cell r="B941">
            <v>3093</v>
          </cell>
          <cell r="C941" t="str">
            <v>Hancox</v>
          </cell>
          <cell r="D941" t="str">
            <v>Mathew</v>
          </cell>
          <cell r="E941" t="str">
            <v>Con</v>
          </cell>
          <cell r="F941" t="str">
            <v>11-MAY-1987</v>
          </cell>
          <cell r="G941">
            <v>24408</v>
          </cell>
          <cell r="H941">
            <v>19.66944845256215</v>
          </cell>
          <cell r="I941">
            <v>40.217393658041601</v>
          </cell>
          <cell r="J941">
            <v>37908</v>
          </cell>
          <cell r="K941" t="str">
            <v>KD Stansted Division</v>
          </cell>
          <cell r="L941" t="str">
            <v>K0022</v>
          </cell>
          <cell r="M941" t="str">
            <v>KD Constable - Patrol</v>
          </cell>
        </row>
        <row r="942">
          <cell r="B942">
            <v>1107</v>
          </cell>
          <cell r="C942" t="str">
            <v>Hanrahan</v>
          </cell>
          <cell r="D942" t="str">
            <v>Andrew</v>
          </cell>
          <cell r="E942" t="str">
            <v>Con</v>
          </cell>
          <cell r="F942" t="str">
            <v>06-JUL-1992</v>
          </cell>
          <cell r="G942">
            <v>23752</v>
          </cell>
          <cell r="H942">
            <v>14.510544342973109</v>
          </cell>
          <cell r="I942">
            <v>42.014653932014205</v>
          </cell>
          <cell r="J942">
            <v>33791</v>
          </cell>
          <cell r="K942" t="str">
            <v>GD Harlow Division</v>
          </cell>
          <cell r="L942" t="str">
            <v>G0112</v>
          </cell>
          <cell r="M942" t="str">
            <v>GD Constable-Response Loughton</v>
          </cell>
        </row>
        <row r="943">
          <cell r="B943">
            <v>1340</v>
          </cell>
          <cell r="C943" t="str">
            <v>Hansen</v>
          </cell>
          <cell r="D943" t="str">
            <v>Clive</v>
          </cell>
          <cell r="E943" t="str">
            <v>Con</v>
          </cell>
          <cell r="F943" t="str">
            <v>20-SEP-1993</v>
          </cell>
          <cell r="G943">
            <v>23270</v>
          </cell>
          <cell r="H943">
            <v>13.302325164890917</v>
          </cell>
          <cell r="I943">
            <v>43.335201877219681</v>
          </cell>
          <cell r="J943">
            <v>34232</v>
          </cell>
          <cell r="K943" t="str">
            <v>JD Rayleigh Division</v>
          </cell>
          <cell r="L943" t="str">
            <v>J0053</v>
          </cell>
          <cell r="M943" t="str">
            <v>JD Cons - Pro-active Community Unit</v>
          </cell>
        </row>
        <row r="944">
          <cell r="B944">
            <v>2529</v>
          </cell>
          <cell r="C944" t="str">
            <v>Hanson</v>
          </cell>
          <cell r="D944" t="str">
            <v>Paul</v>
          </cell>
          <cell r="E944" t="str">
            <v>Con</v>
          </cell>
          <cell r="F944" t="str">
            <v>09-DEC-1989</v>
          </cell>
          <cell r="G944">
            <v>22536</v>
          </cell>
          <cell r="H944">
            <v>17.085886808726535</v>
          </cell>
          <cell r="I944">
            <v>45.346160781329274</v>
          </cell>
          <cell r="J944">
            <v>33357</v>
          </cell>
          <cell r="K944" t="str">
            <v>HD Southend Division</v>
          </cell>
          <cell r="L944" t="str">
            <v>H0072</v>
          </cell>
          <cell r="M944" t="str">
            <v>HD Constable -Westcliff Sch Liaison</v>
          </cell>
        </row>
        <row r="945">
          <cell r="B945">
            <v>753</v>
          </cell>
          <cell r="C945" t="str">
            <v>Harding</v>
          </cell>
          <cell r="D945" t="str">
            <v>Clive</v>
          </cell>
          <cell r="E945" t="str">
            <v>Con</v>
          </cell>
          <cell r="F945" t="str">
            <v>13-APR-1977</v>
          </cell>
          <cell r="G945">
            <v>21016</v>
          </cell>
          <cell r="H945">
            <v>29.751640233384069</v>
          </cell>
          <cell r="I945">
            <v>49.510544342973112</v>
          </cell>
          <cell r="J945">
            <v>28228</v>
          </cell>
          <cell r="K945" t="str">
            <v>TD Mobile Support Division</v>
          </cell>
          <cell r="L945" t="str">
            <v>T0072</v>
          </cell>
          <cell r="M945" t="str">
            <v>TD PC - Marine Burnham</v>
          </cell>
        </row>
        <row r="946">
          <cell r="B946">
            <v>3503</v>
          </cell>
          <cell r="C946" t="str">
            <v>Harding</v>
          </cell>
          <cell r="D946" t="str">
            <v>Natalie</v>
          </cell>
          <cell r="E946" t="str">
            <v>Con</v>
          </cell>
          <cell r="F946" t="str">
            <v>31-JAN-2005</v>
          </cell>
          <cell r="G946">
            <v>30348</v>
          </cell>
          <cell r="H946">
            <v>1.9297224251648901</v>
          </cell>
          <cell r="I946">
            <v>23.943421055301876</v>
          </cell>
          <cell r="J946">
            <v>38383</v>
          </cell>
          <cell r="K946" t="str">
            <v>AD Braintree Division</v>
          </cell>
          <cell r="L946" t="str">
            <v>A0030</v>
          </cell>
          <cell r="M946" t="str">
            <v>AD Constable - Witham Section</v>
          </cell>
        </row>
        <row r="947">
          <cell r="B947">
            <v>3483</v>
          </cell>
          <cell r="C947" t="str">
            <v>Harding</v>
          </cell>
          <cell r="D947" t="str">
            <v>Sarah</v>
          </cell>
          <cell r="E947" t="str">
            <v>Con</v>
          </cell>
          <cell r="F947" t="str">
            <v>31-JAN-2005</v>
          </cell>
          <cell r="G947">
            <v>29067</v>
          </cell>
          <cell r="H947">
            <v>1.9297224251648901</v>
          </cell>
          <cell r="I947">
            <v>27.453010096397765</v>
          </cell>
          <cell r="J947">
            <v>38383</v>
          </cell>
          <cell r="K947" t="str">
            <v>FD Thurrock Division</v>
          </cell>
          <cell r="L947" t="str">
            <v>F0072</v>
          </cell>
          <cell r="M947" t="str">
            <v>FD Constable - Tilbury/Corringham</v>
          </cell>
        </row>
        <row r="948">
          <cell r="B948">
            <v>797</v>
          </cell>
          <cell r="C948" t="str">
            <v>Hardingham</v>
          </cell>
          <cell r="D948" t="str">
            <v>James</v>
          </cell>
          <cell r="E948" t="str">
            <v>Con</v>
          </cell>
          <cell r="F948" t="str">
            <v>06-NOV-2000</v>
          </cell>
          <cell r="G948">
            <v>28996</v>
          </cell>
          <cell r="H948">
            <v>6.1680785895484513</v>
          </cell>
          <cell r="I948">
            <v>27.647530644342972</v>
          </cell>
          <cell r="J948">
            <v>36836</v>
          </cell>
          <cell r="K948" t="str">
            <v>AD Braintree Division</v>
          </cell>
          <cell r="L948" t="str">
            <v>A0029</v>
          </cell>
          <cell r="M948" t="str">
            <v>AD Constable - Braintree Section</v>
          </cell>
        </row>
        <row r="949">
          <cell r="B949">
            <v>2727</v>
          </cell>
          <cell r="C949" t="str">
            <v>Hardy</v>
          </cell>
          <cell r="D949" t="str">
            <v>Ian</v>
          </cell>
          <cell r="E949" t="str">
            <v>Con</v>
          </cell>
          <cell r="F949" t="str">
            <v>07-AUG-1996</v>
          </cell>
          <cell r="G949">
            <v>27552</v>
          </cell>
          <cell r="H949">
            <v>10.420133384069</v>
          </cell>
          <cell r="I949">
            <v>31.603695027904617</v>
          </cell>
          <cell r="J949">
            <v>36920</v>
          </cell>
          <cell r="K949" t="str">
            <v>HD Southend Division</v>
          </cell>
          <cell r="L949" t="str">
            <v>H0039</v>
          </cell>
          <cell r="M949" t="str">
            <v>HD Constable Auto Crime Unit HD</v>
          </cell>
        </row>
        <row r="950">
          <cell r="B950">
            <v>597</v>
          </cell>
          <cell r="C950" t="str">
            <v>Harkness</v>
          </cell>
          <cell r="D950" t="str">
            <v>Matthew</v>
          </cell>
          <cell r="E950" t="str">
            <v>Con</v>
          </cell>
          <cell r="F950" t="str">
            <v>02-NOV-1998</v>
          </cell>
          <cell r="G950">
            <v>26051</v>
          </cell>
          <cell r="H950">
            <v>8.1817772196854381</v>
          </cell>
          <cell r="I950">
            <v>35.716023795027901</v>
          </cell>
          <cell r="J950">
            <v>36101</v>
          </cell>
          <cell r="K950" t="str">
            <v>CD Chelmsford Division</v>
          </cell>
          <cell r="L950" t="str">
            <v>C0077</v>
          </cell>
          <cell r="M950" t="str">
            <v>CD PC - Response Maldon</v>
          </cell>
        </row>
        <row r="951">
          <cell r="B951">
            <v>1078</v>
          </cell>
          <cell r="C951" t="str">
            <v>Harlow</v>
          </cell>
          <cell r="D951" t="str">
            <v>Ian</v>
          </cell>
          <cell r="E951" t="str">
            <v>Con</v>
          </cell>
          <cell r="F951" t="str">
            <v>15-APR-1985</v>
          </cell>
          <cell r="G951">
            <v>24352</v>
          </cell>
          <cell r="H951">
            <v>21.74068132927448</v>
          </cell>
          <cell r="I951">
            <v>40.370818315575846</v>
          </cell>
          <cell r="J951">
            <v>31152</v>
          </cell>
          <cell r="K951" t="str">
            <v>HD Southend Division</v>
          </cell>
          <cell r="L951" t="str">
            <v>H0103</v>
          </cell>
          <cell r="M951" t="str">
            <v>HD Pc CPT Eastern Sector HS</v>
          </cell>
        </row>
        <row r="952">
          <cell r="B952">
            <v>1912</v>
          </cell>
          <cell r="C952" t="str">
            <v>Harman</v>
          </cell>
          <cell r="D952" t="str">
            <v>Jonathan</v>
          </cell>
          <cell r="E952" t="str">
            <v>Con</v>
          </cell>
          <cell r="F952" t="str">
            <v>15-APR-1985</v>
          </cell>
          <cell r="G952">
            <v>24344</v>
          </cell>
          <cell r="H952">
            <v>21.74068132927448</v>
          </cell>
          <cell r="I952">
            <v>40.392736123795025</v>
          </cell>
          <cell r="J952">
            <v>31152</v>
          </cell>
          <cell r="K952" t="str">
            <v>TD Mobile Support Division</v>
          </cell>
          <cell r="L952" t="str">
            <v>T0042</v>
          </cell>
          <cell r="M952" t="str">
            <v>TD PC - MSD Central (Chelms)</v>
          </cell>
        </row>
        <row r="953">
          <cell r="B953">
            <v>2820</v>
          </cell>
          <cell r="C953" t="str">
            <v>Harridge</v>
          </cell>
          <cell r="D953" t="str">
            <v>Michael</v>
          </cell>
          <cell r="E953" t="str">
            <v>Con</v>
          </cell>
          <cell r="F953" t="str">
            <v>01-OCT-2001</v>
          </cell>
          <cell r="G953">
            <v>28244</v>
          </cell>
          <cell r="H953">
            <v>5.2667087265347527</v>
          </cell>
          <cell r="I953">
            <v>29.707804616945712</v>
          </cell>
          <cell r="J953">
            <v>37165</v>
          </cell>
          <cell r="K953" t="str">
            <v>DD Tendring Division</v>
          </cell>
          <cell r="L953" t="str">
            <v>D0049</v>
          </cell>
          <cell r="M953" t="str">
            <v>DD Constable-Response-Clacton</v>
          </cell>
        </row>
        <row r="954">
          <cell r="B954">
            <v>1293</v>
          </cell>
          <cell r="C954" t="str">
            <v>Harrington</v>
          </cell>
          <cell r="D954" t="str">
            <v>Fiona</v>
          </cell>
          <cell r="E954" t="str">
            <v>Con</v>
          </cell>
          <cell r="F954" t="str">
            <v>23-JUN-1997</v>
          </cell>
          <cell r="G954">
            <v>26776</v>
          </cell>
          <cell r="H954">
            <v>9.5434210553018772</v>
          </cell>
          <cell r="I954">
            <v>33.729722425164887</v>
          </cell>
          <cell r="J954">
            <v>37389</v>
          </cell>
          <cell r="K954" t="str">
            <v>ED Colchester Division</v>
          </cell>
          <cell r="L954" t="str">
            <v>E0056</v>
          </cell>
          <cell r="M954" t="str">
            <v>ED Constable - Southern CPT ED</v>
          </cell>
        </row>
        <row r="955">
          <cell r="B955">
            <v>250</v>
          </cell>
          <cell r="C955" t="str">
            <v>Harrington</v>
          </cell>
          <cell r="D955" t="str">
            <v>Gary</v>
          </cell>
          <cell r="E955" t="str">
            <v>Con</v>
          </cell>
          <cell r="F955" t="str">
            <v>03-MAR-2003</v>
          </cell>
          <cell r="G955">
            <v>30050</v>
          </cell>
          <cell r="H955">
            <v>3.8475306443429722</v>
          </cell>
          <cell r="I955">
            <v>24.759859411466259</v>
          </cell>
          <cell r="J955">
            <v>37683</v>
          </cell>
          <cell r="K955" t="str">
            <v>GD Harlow Division</v>
          </cell>
          <cell r="L955" t="str">
            <v>G0091</v>
          </cell>
          <cell r="M955" t="str">
            <v>GD Constable-Response Epping</v>
          </cell>
        </row>
        <row r="956">
          <cell r="B956">
            <v>3021</v>
          </cell>
          <cell r="C956" t="str">
            <v>Harrington</v>
          </cell>
          <cell r="D956" t="str">
            <v>Jennifer</v>
          </cell>
          <cell r="E956" t="str">
            <v>Con</v>
          </cell>
          <cell r="F956" t="str">
            <v>13-JAN-1992</v>
          </cell>
          <cell r="G956">
            <v>23913</v>
          </cell>
          <cell r="H956">
            <v>14.98999639776763</v>
          </cell>
          <cell r="I956">
            <v>41.573558041603249</v>
          </cell>
          <cell r="J956">
            <v>33616</v>
          </cell>
          <cell r="K956" t="str">
            <v>GD Harlow Division</v>
          </cell>
          <cell r="L956" t="str">
            <v>G0081</v>
          </cell>
          <cell r="M956" t="str">
            <v>GD Constable-CPT-Brentwood Section</v>
          </cell>
        </row>
        <row r="957">
          <cell r="B957">
            <v>3195</v>
          </cell>
          <cell r="C957" t="str">
            <v>Harrington</v>
          </cell>
          <cell r="D957" t="str">
            <v>Nadine</v>
          </cell>
          <cell r="E957" t="str">
            <v>Con</v>
          </cell>
          <cell r="F957" t="str">
            <v>02-JAN-1979</v>
          </cell>
          <cell r="G957">
            <v>21844</v>
          </cell>
          <cell r="H957">
            <v>28.028352562151191</v>
          </cell>
          <cell r="I957">
            <v>47.24205119228818</v>
          </cell>
          <cell r="J957">
            <v>28857</v>
          </cell>
          <cell r="K957" t="str">
            <v>AD Braintree Division</v>
          </cell>
          <cell r="L957" t="str">
            <v>A0029</v>
          </cell>
          <cell r="M957" t="str">
            <v>AD Constable - Braintree Section</v>
          </cell>
        </row>
        <row r="958">
          <cell r="B958">
            <v>2230</v>
          </cell>
          <cell r="C958" t="str">
            <v>Harris</v>
          </cell>
          <cell r="D958" t="str">
            <v>Charles</v>
          </cell>
          <cell r="E958" t="str">
            <v>Con</v>
          </cell>
          <cell r="F958" t="str">
            <v>22-JUL-1985</v>
          </cell>
          <cell r="G958">
            <v>23647</v>
          </cell>
          <cell r="H958">
            <v>21.472188178589548</v>
          </cell>
          <cell r="I958">
            <v>42.302325164890917</v>
          </cell>
          <cell r="J958">
            <v>31250</v>
          </cell>
          <cell r="K958" t="str">
            <v>TD Mobile Support Division</v>
          </cell>
          <cell r="L958" t="str">
            <v>T0024</v>
          </cell>
          <cell r="M958" t="str">
            <v>TD Constable - TIU MSD</v>
          </cell>
        </row>
        <row r="959">
          <cell r="B959">
            <v>777</v>
          </cell>
          <cell r="C959" t="str">
            <v>Harris</v>
          </cell>
          <cell r="D959" t="str">
            <v>Daniel</v>
          </cell>
          <cell r="E959" t="str">
            <v>Con</v>
          </cell>
          <cell r="F959" t="str">
            <v>07-NOV-1991</v>
          </cell>
          <cell r="G959">
            <v>23944</v>
          </cell>
          <cell r="H959">
            <v>15.173558041603247</v>
          </cell>
          <cell r="I959">
            <v>41.488626534753934</v>
          </cell>
          <cell r="J959">
            <v>33721</v>
          </cell>
          <cell r="K959" t="str">
            <v>DD Tendring Division</v>
          </cell>
          <cell r="L959" t="str">
            <v>D0090</v>
          </cell>
          <cell r="M959" t="str">
            <v>DD Constable-Response-Brightlingsea</v>
          </cell>
        </row>
        <row r="960">
          <cell r="B960">
            <v>70445</v>
          </cell>
          <cell r="C960" t="str">
            <v>Harris</v>
          </cell>
          <cell r="D960" t="str">
            <v>Emma</v>
          </cell>
          <cell r="E960" t="str">
            <v>Con</v>
          </cell>
          <cell r="F960" t="str">
            <v>10-OCT-2005</v>
          </cell>
          <cell r="G960">
            <v>30245</v>
          </cell>
          <cell r="H960">
            <v>1.2393114662607805</v>
          </cell>
          <cell r="I960">
            <v>24.225612836123794</v>
          </cell>
          <cell r="J960">
            <v>38635</v>
          </cell>
          <cell r="K960" t="str">
            <v>GD Harlow Division</v>
          </cell>
          <cell r="L960" t="str">
            <v>G0015</v>
          </cell>
          <cell r="M960" t="str">
            <v>GD Constable-Probationers-Harlow</v>
          </cell>
        </row>
        <row r="961">
          <cell r="B961">
            <v>2536</v>
          </cell>
          <cell r="C961" t="str">
            <v>Harris</v>
          </cell>
          <cell r="D961" t="str">
            <v>Lee</v>
          </cell>
          <cell r="E961" t="str">
            <v>Con</v>
          </cell>
          <cell r="F961" t="str">
            <v>20-DEC-1986</v>
          </cell>
          <cell r="G961">
            <v>23092</v>
          </cell>
          <cell r="H961">
            <v>20.05848954845256</v>
          </cell>
          <cell r="I961">
            <v>43.822873110096396</v>
          </cell>
          <cell r="J961">
            <v>33826</v>
          </cell>
          <cell r="K961" t="str">
            <v>TD Mobile Support Division</v>
          </cell>
          <cell r="L961" t="str">
            <v>T0118</v>
          </cell>
          <cell r="M961" t="str">
            <v>TD PC Dogs Chigwell MSD</v>
          </cell>
        </row>
        <row r="962">
          <cell r="B962">
            <v>1678</v>
          </cell>
          <cell r="C962" t="str">
            <v>Harris</v>
          </cell>
          <cell r="D962" t="str">
            <v>Paul</v>
          </cell>
          <cell r="E962" t="str">
            <v>Con</v>
          </cell>
          <cell r="F962" t="str">
            <v>16-APR-1984</v>
          </cell>
          <cell r="G962">
            <v>21941</v>
          </cell>
          <cell r="H962">
            <v>22.737941603247084</v>
          </cell>
          <cell r="I962">
            <v>46.976297767630641</v>
          </cell>
          <cell r="J962">
            <v>30788</v>
          </cell>
          <cell r="K962" t="str">
            <v>GD Harlow Division</v>
          </cell>
          <cell r="L962" t="str">
            <v>G0081</v>
          </cell>
          <cell r="M962" t="str">
            <v>GD Constable-CPT-Brentwood Section</v>
          </cell>
        </row>
        <row r="963">
          <cell r="B963">
            <v>1157</v>
          </cell>
          <cell r="C963" t="str">
            <v>Harris</v>
          </cell>
          <cell r="D963" t="str">
            <v>Peter</v>
          </cell>
          <cell r="E963" t="str">
            <v>Con</v>
          </cell>
          <cell r="F963" t="str">
            <v>18-FEB-1991</v>
          </cell>
          <cell r="G963">
            <v>22477</v>
          </cell>
          <cell r="H963">
            <v>15.891366260781329</v>
          </cell>
          <cell r="I963">
            <v>45.507804616945712</v>
          </cell>
          <cell r="J963">
            <v>33287</v>
          </cell>
          <cell r="K963" t="str">
            <v>TD Mobile Support Division</v>
          </cell>
          <cell r="L963" t="str">
            <v>T0047</v>
          </cell>
          <cell r="M963" t="str">
            <v>TD PC - MSD South (Laindon)</v>
          </cell>
        </row>
        <row r="964">
          <cell r="B964">
            <v>2837</v>
          </cell>
          <cell r="C964" t="str">
            <v>Harris</v>
          </cell>
          <cell r="D964" t="str">
            <v>Rachael</v>
          </cell>
          <cell r="E964" t="str">
            <v>Con</v>
          </cell>
          <cell r="F964" t="str">
            <v>05-NOV-2001</v>
          </cell>
          <cell r="G964">
            <v>28642</v>
          </cell>
          <cell r="H964">
            <v>5.1708183155758487</v>
          </cell>
          <cell r="I964">
            <v>28.617393658041603</v>
          </cell>
          <cell r="J964">
            <v>37200</v>
          </cell>
          <cell r="K964" t="str">
            <v>CD Chelmsford Division</v>
          </cell>
          <cell r="L964" t="str">
            <v>C0045</v>
          </cell>
          <cell r="M964" t="str">
            <v>CD PC - Domestic Violence - CD</v>
          </cell>
        </row>
        <row r="965">
          <cell r="B965">
            <v>2888</v>
          </cell>
          <cell r="C965" t="str">
            <v>Harris</v>
          </cell>
          <cell r="D965" t="str">
            <v>Timothy</v>
          </cell>
          <cell r="E965" t="str">
            <v>Con</v>
          </cell>
          <cell r="F965" t="str">
            <v>17-APR-1998</v>
          </cell>
          <cell r="G965">
            <v>27102</v>
          </cell>
          <cell r="H965">
            <v>8.7269826991374924</v>
          </cell>
          <cell r="I965">
            <v>32.836571740233381</v>
          </cell>
          <cell r="J965">
            <v>37495</v>
          </cell>
          <cell r="K965" t="str">
            <v>ED Colchester Division</v>
          </cell>
          <cell r="L965" t="str">
            <v>E0074</v>
          </cell>
          <cell r="M965" t="str">
            <v>ED Constable-Colch Response D</v>
          </cell>
        </row>
        <row r="966">
          <cell r="B966">
            <v>2421</v>
          </cell>
          <cell r="C966" t="str">
            <v>Harrison</v>
          </cell>
          <cell r="D966" t="str">
            <v>Mark</v>
          </cell>
          <cell r="E966" t="str">
            <v>Con</v>
          </cell>
          <cell r="F966" t="str">
            <v>20-DEC-1987</v>
          </cell>
          <cell r="G966">
            <v>22915</v>
          </cell>
          <cell r="H966">
            <v>19.05848954845256</v>
          </cell>
          <cell r="I966">
            <v>44.30780461694571</v>
          </cell>
          <cell r="J966">
            <v>32608</v>
          </cell>
          <cell r="K966" t="str">
            <v>ED Colchester Division</v>
          </cell>
          <cell r="L966" t="str">
            <v>E0059</v>
          </cell>
          <cell r="M966" t="str">
            <v>ED PC - Northern CPT ED</v>
          </cell>
        </row>
        <row r="967">
          <cell r="B967">
            <v>2053</v>
          </cell>
          <cell r="C967" t="str">
            <v>Harrison</v>
          </cell>
          <cell r="D967" t="str">
            <v>Paul</v>
          </cell>
          <cell r="E967" t="str">
            <v>Con</v>
          </cell>
          <cell r="F967" t="str">
            <v>26-SEP-2001</v>
          </cell>
          <cell r="G967">
            <v>27426</v>
          </cell>
          <cell r="H967">
            <v>5.2804073566717395</v>
          </cell>
          <cell r="I967">
            <v>31.948900507356672</v>
          </cell>
          <cell r="J967">
            <v>37424</v>
          </cell>
          <cell r="K967" t="str">
            <v>GD Harlow Division</v>
          </cell>
          <cell r="L967" t="str">
            <v>G0132</v>
          </cell>
          <cell r="M967" t="str">
            <v>GD Constable-CPT Ongar Section</v>
          </cell>
        </row>
        <row r="968">
          <cell r="B968">
            <v>3439</v>
          </cell>
          <cell r="C968" t="str">
            <v>Hart</v>
          </cell>
          <cell r="D968" t="str">
            <v>Audrey</v>
          </cell>
          <cell r="E968" t="str">
            <v>Con</v>
          </cell>
          <cell r="F968" t="str">
            <v>13-DEC-2004</v>
          </cell>
          <cell r="G968">
            <v>25456</v>
          </cell>
          <cell r="H968">
            <v>2.0639690005073557</v>
          </cell>
          <cell r="I968">
            <v>37.346160781329274</v>
          </cell>
          <cell r="J968">
            <v>38334</v>
          </cell>
          <cell r="K968" t="str">
            <v>ED Colchester Division</v>
          </cell>
          <cell r="L968" t="str">
            <v>E0074</v>
          </cell>
          <cell r="M968" t="str">
            <v>ED Constable-Colch Response D</v>
          </cell>
        </row>
        <row r="969">
          <cell r="B969">
            <v>1984</v>
          </cell>
          <cell r="C969" t="str">
            <v>Harvey</v>
          </cell>
          <cell r="D969" t="str">
            <v>Gavin</v>
          </cell>
          <cell r="E969" t="str">
            <v>Con</v>
          </cell>
          <cell r="F969" t="str">
            <v>18-JUL-1988</v>
          </cell>
          <cell r="G969">
            <v>22414</v>
          </cell>
          <cell r="H969">
            <v>18.480407356671741</v>
          </cell>
          <cell r="I969">
            <v>45.680407356671736</v>
          </cell>
          <cell r="J969">
            <v>32342</v>
          </cell>
          <cell r="K969" t="str">
            <v>TD Mobile Support Division</v>
          </cell>
          <cell r="L969" t="str">
            <v>T0034</v>
          </cell>
          <cell r="M969" t="str">
            <v>TD PC - MSD North (Stanway)</v>
          </cell>
        </row>
        <row r="970">
          <cell r="B970">
            <v>2296</v>
          </cell>
          <cell r="C970" t="str">
            <v>Harvey</v>
          </cell>
          <cell r="D970" t="str">
            <v>Keith</v>
          </cell>
          <cell r="E970" t="str">
            <v>Con</v>
          </cell>
          <cell r="F970" t="str">
            <v>27-OCT-1986</v>
          </cell>
          <cell r="G970">
            <v>23408</v>
          </cell>
          <cell r="H970">
            <v>20.206434753932012</v>
          </cell>
          <cell r="I970">
            <v>42.957119685438862</v>
          </cell>
          <cell r="J970">
            <v>31712</v>
          </cell>
          <cell r="K970" t="str">
            <v>CD Chelmsford Division</v>
          </cell>
          <cell r="L970" t="str">
            <v>C0077</v>
          </cell>
          <cell r="M970" t="str">
            <v>CD PC - Response Maldon</v>
          </cell>
        </row>
        <row r="971">
          <cell r="B971">
            <v>1943</v>
          </cell>
          <cell r="C971" t="str">
            <v>Harvey</v>
          </cell>
          <cell r="D971" t="str">
            <v>Mark</v>
          </cell>
          <cell r="E971" t="str">
            <v>Con</v>
          </cell>
          <cell r="F971" t="str">
            <v>14-APR-1980</v>
          </cell>
          <cell r="G971">
            <v>21127</v>
          </cell>
          <cell r="H971">
            <v>26.746160781329273</v>
          </cell>
          <cell r="I971">
            <v>49.206434753932015</v>
          </cell>
          <cell r="J971">
            <v>29325</v>
          </cell>
          <cell r="K971" t="str">
            <v>ND Crime Division</v>
          </cell>
          <cell r="L971" t="str">
            <v>N0110</v>
          </cell>
          <cell r="M971" t="str">
            <v>ND Constable Youth Offending</v>
          </cell>
        </row>
        <row r="972">
          <cell r="B972">
            <v>2830</v>
          </cell>
          <cell r="C972" t="str">
            <v>Harvey</v>
          </cell>
          <cell r="D972" t="str">
            <v>Michelle</v>
          </cell>
          <cell r="E972" t="str">
            <v>Con</v>
          </cell>
          <cell r="F972" t="str">
            <v>02-JAN-1998</v>
          </cell>
          <cell r="G972">
            <v>27257</v>
          </cell>
          <cell r="H972">
            <v>9.0146539320142054</v>
          </cell>
          <cell r="I972">
            <v>32.411914205986811</v>
          </cell>
          <cell r="J972">
            <v>37165</v>
          </cell>
          <cell r="K972" t="str">
            <v>HD Southend Division</v>
          </cell>
          <cell r="L972" t="str">
            <v>H0100</v>
          </cell>
          <cell r="M972" t="str">
            <v>HD Pc Response Eastern Sector HS</v>
          </cell>
        </row>
        <row r="973">
          <cell r="B973">
            <v>3686</v>
          </cell>
          <cell r="C973" t="str">
            <v>Harwood</v>
          </cell>
          <cell r="D973" t="str">
            <v>Maria</v>
          </cell>
          <cell r="E973" t="str">
            <v>Con</v>
          </cell>
          <cell r="F973" t="str">
            <v>01-JUN-2004</v>
          </cell>
          <cell r="G973">
            <v>28802</v>
          </cell>
          <cell r="H973">
            <v>2.5982155758498218</v>
          </cell>
          <cell r="I973">
            <v>28.17903749365804</v>
          </cell>
          <cell r="J973">
            <v>38440</v>
          </cell>
          <cell r="K973" t="str">
            <v>AD Braintree Division</v>
          </cell>
          <cell r="L973" t="str">
            <v>A0030</v>
          </cell>
          <cell r="M973" t="str">
            <v>AD Constable - Witham Section</v>
          </cell>
        </row>
        <row r="974">
          <cell r="B974">
            <v>1067</v>
          </cell>
          <cell r="C974" t="str">
            <v>Haslip</v>
          </cell>
          <cell r="D974" t="str">
            <v>Jonathan</v>
          </cell>
          <cell r="E974" t="str">
            <v>Con</v>
          </cell>
          <cell r="F974" t="str">
            <v>06-FEB-1989</v>
          </cell>
          <cell r="G974">
            <v>24551</v>
          </cell>
          <cell r="H974">
            <v>17.924242973110097</v>
          </cell>
          <cell r="I974">
            <v>39.825612836123796</v>
          </cell>
          <cell r="J974">
            <v>32545</v>
          </cell>
          <cell r="K974" t="str">
            <v>TD Mobile Support Division</v>
          </cell>
          <cell r="L974" t="str">
            <v>T0034</v>
          </cell>
          <cell r="M974" t="str">
            <v>TD PC - MSD North (Stanway)</v>
          </cell>
        </row>
        <row r="975">
          <cell r="B975">
            <v>1064</v>
          </cell>
          <cell r="C975" t="str">
            <v>Hatfield</v>
          </cell>
          <cell r="D975" t="str">
            <v>Martin</v>
          </cell>
          <cell r="E975" t="str">
            <v>Con</v>
          </cell>
          <cell r="F975" t="str">
            <v>16-MAY-1988</v>
          </cell>
          <cell r="G975">
            <v>22477</v>
          </cell>
          <cell r="H975">
            <v>18.653010096397768</v>
          </cell>
          <cell r="I975">
            <v>45.507804616945712</v>
          </cell>
          <cell r="J975">
            <v>32279</v>
          </cell>
          <cell r="K975" t="str">
            <v>TD Mobile Support Division</v>
          </cell>
          <cell r="L975" t="str">
            <v>T0059</v>
          </cell>
          <cell r="M975" t="str">
            <v>TD PC - MSD West (Chigwell)</v>
          </cell>
        </row>
        <row r="976">
          <cell r="B976">
            <v>3010</v>
          </cell>
          <cell r="C976" t="str">
            <v>Hawe</v>
          </cell>
          <cell r="D976" t="str">
            <v>Kim</v>
          </cell>
          <cell r="E976" t="str">
            <v>Con</v>
          </cell>
          <cell r="F976" t="str">
            <v>26-AUG-2003</v>
          </cell>
          <cell r="G976">
            <v>24381</v>
          </cell>
          <cell r="H976">
            <v>3.3653388635210546</v>
          </cell>
          <cell r="I976">
            <v>40.291366260781331</v>
          </cell>
          <cell r="J976">
            <v>37859</v>
          </cell>
          <cell r="K976" t="str">
            <v>ED Colchester Division</v>
          </cell>
          <cell r="L976" t="str">
            <v>E0059</v>
          </cell>
          <cell r="M976" t="str">
            <v>ED PC - Northern CPT ED</v>
          </cell>
        </row>
        <row r="977">
          <cell r="B977">
            <v>3411</v>
          </cell>
          <cell r="C977" t="str">
            <v>Hawes</v>
          </cell>
          <cell r="D977" t="str">
            <v>Mark</v>
          </cell>
          <cell r="E977" t="str">
            <v>Con</v>
          </cell>
          <cell r="F977" t="str">
            <v>25-OCT-2004</v>
          </cell>
          <cell r="G977">
            <v>22274</v>
          </cell>
          <cell r="H977">
            <v>2.1982155758498214</v>
          </cell>
          <cell r="I977">
            <v>46.063969000507356</v>
          </cell>
          <cell r="J977">
            <v>38285</v>
          </cell>
          <cell r="K977" t="str">
            <v>GD Harlow Division</v>
          </cell>
          <cell r="L977" t="str">
            <v>G0140</v>
          </cell>
          <cell r="M977" t="str">
            <v>GD Constable-Response-Harlow</v>
          </cell>
        </row>
        <row r="978">
          <cell r="B978">
            <v>3280</v>
          </cell>
          <cell r="C978" t="str">
            <v>Hawkins</v>
          </cell>
          <cell r="D978" t="str">
            <v>Lisa</v>
          </cell>
          <cell r="E978" t="str">
            <v>Con</v>
          </cell>
          <cell r="F978" t="str">
            <v>10-JUL-1989</v>
          </cell>
          <cell r="G978">
            <v>24856</v>
          </cell>
          <cell r="H978">
            <v>17.502325164890916</v>
          </cell>
          <cell r="I978">
            <v>38.989996397767626</v>
          </cell>
          <cell r="J978">
            <v>32699</v>
          </cell>
          <cell r="K978" t="str">
            <v>BD Basildon Division</v>
          </cell>
          <cell r="L978" t="str">
            <v>B0022</v>
          </cell>
          <cell r="M978" t="str">
            <v>BD PC - Quality Assurance - BD</v>
          </cell>
        </row>
        <row r="979">
          <cell r="B979">
            <v>996</v>
          </cell>
          <cell r="C979" t="str">
            <v>Hawley</v>
          </cell>
          <cell r="D979" t="str">
            <v>Nathan</v>
          </cell>
          <cell r="E979" t="str">
            <v>Con</v>
          </cell>
          <cell r="F979" t="str">
            <v>29-AUG-2000</v>
          </cell>
          <cell r="G979">
            <v>29562</v>
          </cell>
          <cell r="H979">
            <v>6.357119685438863</v>
          </cell>
          <cell r="I979">
            <v>26.096845712836124</v>
          </cell>
          <cell r="J979">
            <v>36767</v>
          </cell>
          <cell r="K979" t="str">
            <v>ED Colchester Division</v>
          </cell>
          <cell r="L979" t="str">
            <v>E0056</v>
          </cell>
          <cell r="M979" t="str">
            <v>ED Constable - Southern CPT ED</v>
          </cell>
        </row>
        <row r="980">
          <cell r="B980">
            <v>2975</v>
          </cell>
          <cell r="C980" t="str">
            <v>Haworth</v>
          </cell>
          <cell r="D980" t="str">
            <v>Christopher</v>
          </cell>
          <cell r="E980" t="str">
            <v>Con</v>
          </cell>
          <cell r="F980" t="str">
            <v>26-JUN-2000</v>
          </cell>
          <cell r="G980">
            <v>28564</v>
          </cell>
          <cell r="H980">
            <v>6.5324621511922869</v>
          </cell>
          <cell r="I980">
            <v>28.831092288178588</v>
          </cell>
          <cell r="J980">
            <v>37788</v>
          </cell>
          <cell r="K980" t="str">
            <v>CD Chelmsford Division</v>
          </cell>
          <cell r="L980" t="str">
            <v>C0086</v>
          </cell>
          <cell r="M980" t="str">
            <v>CD PC - Response Woodham Ferrers</v>
          </cell>
        </row>
        <row r="981">
          <cell r="B981">
            <v>70529</v>
          </cell>
          <cell r="C981" t="str">
            <v>Hawthorn</v>
          </cell>
          <cell r="D981" t="str">
            <v>Claire</v>
          </cell>
          <cell r="E981" t="str">
            <v>Con</v>
          </cell>
          <cell r="F981" t="str">
            <v>21-NOV-2005</v>
          </cell>
          <cell r="G981">
            <v>28024</v>
          </cell>
          <cell r="H981">
            <v>1.1242429731100956</v>
          </cell>
          <cell r="I981">
            <v>30.31054434297311</v>
          </cell>
          <cell r="J981">
            <v>38677</v>
          </cell>
          <cell r="K981" t="str">
            <v>FD Thurrock Division</v>
          </cell>
          <cell r="L981" t="str">
            <v>F0008</v>
          </cell>
          <cell r="M981" t="str">
            <v>FD Thurrock Probationers</v>
          </cell>
        </row>
        <row r="982">
          <cell r="B982">
            <v>678</v>
          </cell>
          <cell r="C982" t="str">
            <v>Hawtin</v>
          </cell>
          <cell r="D982" t="str">
            <v>David</v>
          </cell>
          <cell r="E982" t="str">
            <v>Con</v>
          </cell>
          <cell r="F982" t="str">
            <v>10-JUL-1989</v>
          </cell>
          <cell r="G982">
            <v>24525</v>
          </cell>
          <cell r="H982">
            <v>17.502325164890916</v>
          </cell>
          <cell r="I982">
            <v>39.896845712836125</v>
          </cell>
          <cell r="J982">
            <v>32699</v>
          </cell>
          <cell r="K982" t="str">
            <v>TD Mobile Support Division</v>
          </cell>
          <cell r="L982" t="str">
            <v>T0108</v>
          </cell>
          <cell r="M982" t="str">
            <v>TD PC Dogs Central MSD</v>
          </cell>
        </row>
        <row r="983">
          <cell r="B983">
            <v>3281</v>
          </cell>
          <cell r="C983" t="str">
            <v>Hawtin</v>
          </cell>
          <cell r="D983" t="str">
            <v>Joanna</v>
          </cell>
          <cell r="E983" t="str">
            <v>Con</v>
          </cell>
          <cell r="F983" t="str">
            <v>10-JUL-1989</v>
          </cell>
          <cell r="G983">
            <v>25173</v>
          </cell>
          <cell r="H983">
            <v>17.502325164890916</v>
          </cell>
          <cell r="I983">
            <v>38.1215032470827</v>
          </cell>
          <cell r="J983">
            <v>32699</v>
          </cell>
          <cell r="K983" t="str">
            <v>CD Chelmsford Division</v>
          </cell>
          <cell r="L983" t="str">
            <v>C0080</v>
          </cell>
          <cell r="M983" t="str">
            <v>CD PC - CPT Maldon</v>
          </cell>
        </row>
        <row r="984">
          <cell r="B984">
            <v>2261</v>
          </cell>
          <cell r="C984" t="str">
            <v>Hayden</v>
          </cell>
          <cell r="D984" t="str">
            <v>Neville</v>
          </cell>
          <cell r="E984" t="str">
            <v>Con</v>
          </cell>
          <cell r="F984" t="str">
            <v>30-DEC-1985</v>
          </cell>
          <cell r="G984">
            <v>20459</v>
          </cell>
          <cell r="H984">
            <v>21.031092288178588</v>
          </cell>
          <cell r="I984">
            <v>51.036571740233384</v>
          </cell>
          <cell r="J984">
            <v>31411</v>
          </cell>
          <cell r="K984" t="str">
            <v>AD Braintree Division</v>
          </cell>
          <cell r="L984" t="str">
            <v>A0021</v>
          </cell>
          <cell r="M984" t="str">
            <v>AD Constable - Dunmow CPT</v>
          </cell>
        </row>
        <row r="985">
          <cell r="B985">
            <v>1488</v>
          </cell>
          <cell r="C985" t="str">
            <v>Hayes</v>
          </cell>
          <cell r="D985" t="str">
            <v>Josie</v>
          </cell>
          <cell r="E985" t="str">
            <v>Con</v>
          </cell>
          <cell r="F985" t="str">
            <v>28-JAN-2002</v>
          </cell>
          <cell r="G985">
            <v>28110</v>
          </cell>
          <cell r="H985">
            <v>4.9406813292744793</v>
          </cell>
          <cell r="I985">
            <v>30.074927904616946</v>
          </cell>
          <cell r="J985">
            <v>37284</v>
          </cell>
          <cell r="K985" t="str">
            <v>BD Basildon Division</v>
          </cell>
          <cell r="L985" t="str">
            <v>B0105</v>
          </cell>
          <cell r="M985" t="str">
            <v>BD PC DCMR</v>
          </cell>
        </row>
        <row r="986">
          <cell r="B986">
            <v>445</v>
          </cell>
          <cell r="C986" t="str">
            <v>Hayes</v>
          </cell>
          <cell r="D986" t="str">
            <v>Mark</v>
          </cell>
          <cell r="E986" t="str">
            <v>Con</v>
          </cell>
          <cell r="F986" t="str">
            <v>19-FEB-1996</v>
          </cell>
          <cell r="G986">
            <v>27082</v>
          </cell>
          <cell r="H986">
            <v>10.885886808726534</v>
          </cell>
          <cell r="I986">
            <v>32.891366260781325</v>
          </cell>
          <cell r="J986">
            <v>35114</v>
          </cell>
          <cell r="K986" t="str">
            <v>TD Mobile Support Division</v>
          </cell>
          <cell r="L986" t="str">
            <v>T0078</v>
          </cell>
          <cell r="M986" t="str">
            <v>TD Constable FSU MSD</v>
          </cell>
        </row>
        <row r="987">
          <cell r="B987">
            <v>3044</v>
          </cell>
          <cell r="C987" t="str">
            <v>Haylock</v>
          </cell>
          <cell r="D987" t="str">
            <v>Paul</v>
          </cell>
          <cell r="E987" t="str">
            <v>Con</v>
          </cell>
          <cell r="F987" t="str">
            <v>19-AUG-2002</v>
          </cell>
          <cell r="G987">
            <v>30282</v>
          </cell>
          <cell r="H987">
            <v>4.3845169457128357</v>
          </cell>
          <cell r="I987">
            <v>24.124242973110096</v>
          </cell>
          <cell r="J987">
            <v>37921</v>
          </cell>
          <cell r="K987" t="str">
            <v>HD Southend Division</v>
          </cell>
          <cell r="L987" t="str">
            <v>H0079</v>
          </cell>
          <cell r="M987" t="str">
            <v>HD Pc Response -Central Sector HD</v>
          </cell>
        </row>
        <row r="988">
          <cell r="B988">
            <v>1742</v>
          </cell>
          <cell r="C988" t="str">
            <v>Hayward</v>
          </cell>
          <cell r="D988" t="str">
            <v>Guy</v>
          </cell>
          <cell r="E988" t="str">
            <v>Con</v>
          </cell>
          <cell r="F988" t="str">
            <v>10-SEP-2000</v>
          </cell>
          <cell r="G988">
            <v>24598</v>
          </cell>
          <cell r="H988">
            <v>6.3242429731100955</v>
          </cell>
          <cell r="I988">
            <v>39.696845712836122</v>
          </cell>
          <cell r="J988">
            <v>37529</v>
          </cell>
          <cell r="K988" t="str">
            <v>GD Harlow Division</v>
          </cell>
          <cell r="L988" t="str">
            <v>G0149</v>
          </cell>
          <cell r="M988" t="str">
            <v>GD Det Con - Investigator - DVHC</v>
          </cell>
        </row>
        <row r="989">
          <cell r="B989">
            <v>3539</v>
          </cell>
          <cell r="C989" t="str">
            <v>Haywood</v>
          </cell>
          <cell r="D989" t="str">
            <v>Daemon</v>
          </cell>
          <cell r="E989" t="str">
            <v>Con</v>
          </cell>
          <cell r="F989" t="str">
            <v>31-JAN-2005</v>
          </cell>
          <cell r="G989">
            <v>23561</v>
          </cell>
          <cell r="H989">
            <v>1.9297224251648901</v>
          </cell>
          <cell r="I989">
            <v>42.537941603247084</v>
          </cell>
          <cell r="J989">
            <v>38383</v>
          </cell>
          <cell r="K989" t="str">
            <v>BD Basildon Division</v>
          </cell>
          <cell r="L989" t="str">
            <v>B0099</v>
          </cell>
          <cell r="M989" t="str">
            <v>BD Constable Patrol - Wickford</v>
          </cell>
        </row>
        <row r="990">
          <cell r="B990">
            <v>1825</v>
          </cell>
          <cell r="C990" t="str">
            <v>Hazell</v>
          </cell>
          <cell r="D990" t="str">
            <v>Andrew</v>
          </cell>
          <cell r="E990" t="str">
            <v>Con</v>
          </cell>
          <cell r="F990" t="str">
            <v>18-JUL-1988</v>
          </cell>
          <cell r="G990">
            <v>24846</v>
          </cell>
          <cell r="H990">
            <v>18.480407356671741</v>
          </cell>
          <cell r="I990">
            <v>39.017393658041605</v>
          </cell>
          <cell r="J990">
            <v>32342</v>
          </cell>
          <cell r="K990" t="str">
            <v>TD Mobile Support Division</v>
          </cell>
          <cell r="L990" t="str">
            <v>T0078</v>
          </cell>
          <cell r="M990" t="str">
            <v>TD Constable FSU MSD</v>
          </cell>
        </row>
        <row r="991">
          <cell r="B991">
            <v>640</v>
          </cell>
          <cell r="C991" t="str">
            <v>Hazell</v>
          </cell>
          <cell r="D991" t="str">
            <v>Trevor</v>
          </cell>
          <cell r="E991" t="str">
            <v>Con</v>
          </cell>
          <cell r="F991" t="str">
            <v>26-FEB-1986</v>
          </cell>
          <cell r="G991">
            <v>22401</v>
          </cell>
          <cell r="H991">
            <v>20.872188178589546</v>
          </cell>
          <cell r="I991">
            <v>45.716023795027901</v>
          </cell>
          <cell r="J991">
            <v>33756</v>
          </cell>
          <cell r="K991" t="str">
            <v>GD Harlow Division</v>
          </cell>
          <cell r="L991" t="str">
            <v>G0091</v>
          </cell>
          <cell r="M991" t="str">
            <v>GD Constable-Response Epping</v>
          </cell>
        </row>
        <row r="992">
          <cell r="B992">
            <v>1712</v>
          </cell>
          <cell r="C992" t="str">
            <v>Healey</v>
          </cell>
          <cell r="D992" t="str">
            <v>Bradley</v>
          </cell>
          <cell r="E992" t="str">
            <v>Con</v>
          </cell>
          <cell r="F992" t="str">
            <v>03-JAN-1985</v>
          </cell>
          <cell r="G992">
            <v>24292</v>
          </cell>
          <cell r="H992">
            <v>22.020133384068998</v>
          </cell>
          <cell r="I992">
            <v>40.535201877219684</v>
          </cell>
          <cell r="J992">
            <v>31050</v>
          </cell>
          <cell r="K992" t="str">
            <v>AD Braintree Division</v>
          </cell>
          <cell r="L992" t="str">
            <v>A0022</v>
          </cell>
          <cell r="M992" t="str">
            <v>AD Constable - Hatfield Heath CPT</v>
          </cell>
        </row>
        <row r="993">
          <cell r="B993">
            <v>70152</v>
          </cell>
          <cell r="C993" t="str">
            <v>Heard</v>
          </cell>
          <cell r="D993" t="str">
            <v>Aaron</v>
          </cell>
          <cell r="E993" t="str">
            <v>Con</v>
          </cell>
          <cell r="F993" t="str">
            <v>06-JUN-2005</v>
          </cell>
          <cell r="G993">
            <v>31041</v>
          </cell>
          <cell r="H993">
            <v>1.5845169457128352</v>
          </cell>
          <cell r="I993">
            <v>22.044790918315574</v>
          </cell>
          <cell r="J993">
            <v>38509</v>
          </cell>
          <cell r="K993" t="str">
            <v>GD Harlow Division</v>
          </cell>
          <cell r="L993" t="str">
            <v>G0140</v>
          </cell>
          <cell r="M993" t="str">
            <v>GD Constable-Response-Harlow</v>
          </cell>
        </row>
        <row r="994">
          <cell r="B994">
            <v>70809</v>
          </cell>
          <cell r="C994" t="str">
            <v>Heard</v>
          </cell>
          <cell r="D994" t="str">
            <v>Andrew</v>
          </cell>
          <cell r="E994" t="str">
            <v>Con</v>
          </cell>
          <cell r="F994" t="str">
            <v>20-FEB-2006</v>
          </cell>
          <cell r="G994">
            <v>30765</v>
          </cell>
          <cell r="H994">
            <v>0.87492790461694492</v>
          </cell>
          <cell r="I994">
            <v>22.80095530187722</v>
          </cell>
          <cell r="J994">
            <v>38768</v>
          </cell>
          <cell r="K994" t="str">
            <v>FD Thurrock Division</v>
          </cell>
          <cell r="L994" t="str">
            <v>F0008</v>
          </cell>
          <cell r="M994" t="str">
            <v>FD Thurrock Probationers</v>
          </cell>
        </row>
        <row r="995">
          <cell r="B995">
            <v>2176</v>
          </cell>
          <cell r="C995" t="str">
            <v>Heard</v>
          </cell>
          <cell r="D995" t="str">
            <v>Daniel</v>
          </cell>
          <cell r="E995" t="str">
            <v>Con</v>
          </cell>
          <cell r="F995" t="str">
            <v>04-MAR-2002</v>
          </cell>
          <cell r="G995">
            <v>26984</v>
          </cell>
          <cell r="H995">
            <v>4.8447909183155753</v>
          </cell>
          <cell r="I995">
            <v>33.159859411466257</v>
          </cell>
          <cell r="J995">
            <v>37319</v>
          </cell>
          <cell r="K995" t="str">
            <v>JD Rayleigh Division</v>
          </cell>
          <cell r="L995" t="str">
            <v>J0071</v>
          </cell>
          <cell r="M995" t="str">
            <v>JD Constable - Patrol Rochford</v>
          </cell>
        </row>
        <row r="996">
          <cell r="B996">
            <v>1163</v>
          </cell>
          <cell r="C996" t="str">
            <v>Heard</v>
          </cell>
          <cell r="D996" t="str">
            <v>Mark</v>
          </cell>
          <cell r="E996" t="str">
            <v>Con</v>
          </cell>
          <cell r="F996" t="str">
            <v>31-JUL-1978</v>
          </cell>
          <cell r="G996">
            <v>21227</v>
          </cell>
          <cell r="H996">
            <v>28.453010096397765</v>
          </cell>
          <cell r="I996">
            <v>48.93246215119229</v>
          </cell>
          <cell r="J996">
            <v>28702</v>
          </cell>
          <cell r="K996" t="str">
            <v>BD Basildon Division</v>
          </cell>
          <cell r="L996" t="str">
            <v>B0054</v>
          </cell>
          <cell r="M996" t="str">
            <v>BD PC - Field Intelligence Officer</v>
          </cell>
        </row>
        <row r="997">
          <cell r="B997">
            <v>70562</v>
          </cell>
          <cell r="C997" t="str">
            <v>Hearn</v>
          </cell>
          <cell r="D997" t="str">
            <v>Ella</v>
          </cell>
          <cell r="E997" t="str">
            <v>Con</v>
          </cell>
          <cell r="F997" t="str">
            <v>21-NOV-2005</v>
          </cell>
          <cell r="G997">
            <v>30184</v>
          </cell>
          <cell r="H997">
            <v>1.1242429731100956</v>
          </cell>
          <cell r="I997">
            <v>24.392736123795029</v>
          </cell>
          <cell r="J997">
            <v>38677</v>
          </cell>
          <cell r="K997" t="str">
            <v>AD Braintree Division</v>
          </cell>
          <cell r="L997" t="str">
            <v>A0029</v>
          </cell>
          <cell r="M997" t="str">
            <v>AD Constable - Braintree Section</v>
          </cell>
        </row>
        <row r="998">
          <cell r="B998">
            <v>70734</v>
          </cell>
          <cell r="C998" t="str">
            <v>Hearn</v>
          </cell>
          <cell r="D998" t="str">
            <v>Matthew</v>
          </cell>
          <cell r="E998" t="str">
            <v>Con</v>
          </cell>
          <cell r="G998">
            <v>27760</v>
          </cell>
          <cell r="H998">
            <v>107.08862653475393</v>
          </cell>
          <cell r="I998">
            <v>31.033832014205984</v>
          </cell>
          <cell r="J998">
            <v>38740</v>
          </cell>
          <cell r="K998" t="str">
            <v>ED Colchester Division</v>
          </cell>
          <cell r="L998" t="str">
            <v>E0056</v>
          </cell>
          <cell r="M998" t="str">
            <v>ED Constable - Southern CPT ED</v>
          </cell>
        </row>
        <row r="999">
          <cell r="B999">
            <v>70500</v>
          </cell>
          <cell r="C999" t="str">
            <v>Heath</v>
          </cell>
          <cell r="D999" t="str">
            <v>Bryan</v>
          </cell>
          <cell r="E999" t="str">
            <v>Con</v>
          </cell>
          <cell r="F999" t="str">
            <v>30-OCT-2002</v>
          </cell>
          <cell r="G999">
            <v>27824</v>
          </cell>
          <cell r="H999">
            <v>4.1872566717402329</v>
          </cell>
          <cell r="I999">
            <v>30.85848954845256</v>
          </cell>
          <cell r="J999">
            <v>38663</v>
          </cell>
          <cell r="K999" t="str">
            <v>DD Tendring Division</v>
          </cell>
          <cell r="L999" t="str">
            <v>D0070</v>
          </cell>
          <cell r="M999" t="str">
            <v>DD Constable-Response-Harwich</v>
          </cell>
        </row>
        <row r="1000">
          <cell r="B1000">
            <v>2549</v>
          </cell>
          <cell r="C1000" t="str">
            <v>Heaton</v>
          </cell>
          <cell r="D1000" t="str">
            <v>Lee</v>
          </cell>
          <cell r="E1000" t="str">
            <v>Con</v>
          </cell>
          <cell r="F1000" t="str">
            <v>22-FEB-1993</v>
          </cell>
          <cell r="G1000">
            <v>24938</v>
          </cell>
          <cell r="H1000">
            <v>13.877667630644343</v>
          </cell>
          <cell r="I1000">
            <v>38.765338863521052</v>
          </cell>
          <cell r="J1000">
            <v>34022</v>
          </cell>
          <cell r="K1000" t="str">
            <v>GD Harlow Division</v>
          </cell>
          <cell r="L1000" t="str">
            <v>G0081</v>
          </cell>
          <cell r="M1000" t="str">
            <v>GD Constable-CPT-Brentwood Section</v>
          </cell>
        </row>
        <row r="1001">
          <cell r="B1001">
            <v>793</v>
          </cell>
          <cell r="C1001" t="str">
            <v>Hebden</v>
          </cell>
          <cell r="D1001" t="str">
            <v>Robert</v>
          </cell>
          <cell r="E1001" t="str">
            <v>Con</v>
          </cell>
          <cell r="F1001" t="str">
            <v>05-AUG-2001</v>
          </cell>
          <cell r="G1001">
            <v>24633</v>
          </cell>
          <cell r="H1001">
            <v>5.4228731100963969</v>
          </cell>
          <cell r="I1001">
            <v>39.600955301877221</v>
          </cell>
          <cell r="J1001">
            <v>37319</v>
          </cell>
          <cell r="K1001" t="str">
            <v>HD Southend Division</v>
          </cell>
          <cell r="L1001" t="str">
            <v>H0093</v>
          </cell>
          <cell r="M1001" t="str">
            <v>HD Pc Response-Western Sector HL</v>
          </cell>
        </row>
        <row r="1002">
          <cell r="B1002">
            <v>3430</v>
          </cell>
          <cell r="C1002" t="str">
            <v>Heckles</v>
          </cell>
          <cell r="D1002" t="str">
            <v>Shaun</v>
          </cell>
          <cell r="E1002" t="str">
            <v>Con</v>
          </cell>
          <cell r="F1002" t="str">
            <v>06-JUN-1994</v>
          </cell>
          <cell r="G1002">
            <v>27636</v>
          </cell>
          <cell r="H1002">
            <v>12.592736123795028</v>
          </cell>
          <cell r="I1002">
            <v>31.373558041603246</v>
          </cell>
          <cell r="J1002">
            <v>38187</v>
          </cell>
          <cell r="K1002" t="str">
            <v>KD Stansted Division</v>
          </cell>
          <cell r="L1002" t="str">
            <v>K0022</v>
          </cell>
          <cell r="M1002" t="str">
            <v>KD Constable - Patrol</v>
          </cell>
        </row>
        <row r="1003">
          <cell r="B1003">
            <v>3327</v>
          </cell>
          <cell r="C1003" t="str">
            <v>Heggie</v>
          </cell>
          <cell r="D1003" t="str">
            <v>Laura</v>
          </cell>
          <cell r="E1003" t="str">
            <v>Con</v>
          </cell>
          <cell r="F1003" t="str">
            <v>08-JUL-1991</v>
          </cell>
          <cell r="G1003">
            <v>26642</v>
          </cell>
          <cell r="H1003">
            <v>15.507804616945712</v>
          </cell>
          <cell r="I1003">
            <v>34.096845712836121</v>
          </cell>
          <cell r="J1003">
            <v>33427</v>
          </cell>
          <cell r="K1003" t="str">
            <v>TD Mobile Support Division</v>
          </cell>
          <cell r="L1003" t="str">
            <v>T0047</v>
          </cell>
          <cell r="M1003" t="str">
            <v>TD PC - MSD South (Laindon)</v>
          </cell>
        </row>
        <row r="1004">
          <cell r="B1004">
            <v>1250</v>
          </cell>
          <cell r="C1004" t="str">
            <v>Hegley</v>
          </cell>
          <cell r="D1004" t="str">
            <v>Kelly</v>
          </cell>
          <cell r="E1004" t="str">
            <v>Con</v>
          </cell>
          <cell r="F1004" t="str">
            <v>22-JUL-2002</v>
          </cell>
          <cell r="G1004">
            <v>29257</v>
          </cell>
          <cell r="H1004">
            <v>4.4612292744799582</v>
          </cell>
          <cell r="I1004">
            <v>26.932462151192286</v>
          </cell>
          <cell r="J1004">
            <v>37459</v>
          </cell>
          <cell r="K1004" t="str">
            <v>DD Tendring Division</v>
          </cell>
          <cell r="L1004" t="str">
            <v>D0049</v>
          </cell>
          <cell r="M1004" t="str">
            <v>DD Constable-Response-Clacton</v>
          </cell>
        </row>
        <row r="1005">
          <cell r="B1005">
            <v>70822</v>
          </cell>
          <cell r="C1005" t="str">
            <v>Hellier</v>
          </cell>
          <cell r="D1005" t="str">
            <v>Suzanne</v>
          </cell>
          <cell r="E1005" t="str">
            <v>Con</v>
          </cell>
          <cell r="F1005" t="str">
            <v>20-FEB-2006</v>
          </cell>
          <cell r="G1005">
            <v>30063</v>
          </cell>
          <cell r="H1005">
            <v>0.87492790461694492</v>
          </cell>
          <cell r="I1005">
            <v>24.724242973110094</v>
          </cell>
          <cell r="J1005">
            <v>38768</v>
          </cell>
          <cell r="K1005" t="str">
            <v>HD Southend Division</v>
          </cell>
          <cell r="L1005" t="str">
            <v>H0079</v>
          </cell>
          <cell r="M1005" t="str">
            <v>HD Pc Response -Central Sector HD</v>
          </cell>
        </row>
        <row r="1006">
          <cell r="B1006">
            <v>805</v>
          </cell>
          <cell r="C1006" t="str">
            <v>Help</v>
          </cell>
          <cell r="D1006" t="str">
            <v>Karl</v>
          </cell>
          <cell r="E1006" t="str">
            <v>Con</v>
          </cell>
          <cell r="F1006" t="str">
            <v>06-NOV-2000</v>
          </cell>
          <cell r="G1006">
            <v>26708</v>
          </cell>
          <cell r="H1006">
            <v>6.1680785895484513</v>
          </cell>
          <cell r="I1006">
            <v>33.916023795027904</v>
          </cell>
          <cell r="J1006">
            <v>36836</v>
          </cell>
          <cell r="K1006" t="str">
            <v>HD Southend Division</v>
          </cell>
          <cell r="L1006" t="str">
            <v>H0093</v>
          </cell>
          <cell r="M1006" t="str">
            <v>HD Pc Response-Western Sector HL</v>
          </cell>
        </row>
        <row r="1007">
          <cell r="B1007">
            <v>762</v>
          </cell>
          <cell r="C1007" t="str">
            <v>Hemingway</v>
          </cell>
          <cell r="D1007" t="str">
            <v>Mark</v>
          </cell>
          <cell r="E1007" t="str">
            <v>Con</v>
          </cell>
          <cell r="F1007" t="str">
            <v>22-NOV-1989</v>
          </cell>
          <cell r="G1007">
            <v>24472</v>
          </cell>
          <cell r="H1007">
            <v>17.132462151192286</v>
          </cell>
          <cell r="I1007">
            <v>40.042051192288177</v>
          </cell>
          <cell r="J1007">
            <v>36031</v>
          </cell>
          <cell r="K1007" t="str">
            <v>TD Mobile Support Division</v>
          </cell>
          <cell r="L1007" t="str">
            <v>T0129</v>
          </cell>
          <cell r="M1007" t="str">
            <v>TD ANPR Intercept Team Constable</v>
          </cell>
        </row>
        <row r="1008">
          <cell r="B1008">
            <v>286</v>
          </cell>
          <cell r="C1008" t="str">
            <v>Hemmingway</v>
          </cell>
          <cell r="D1008" t="str">
            <v>Donna</v>
          </cell>
          <cell r="E1008" t="str">
            <v>Con</v>
          </cell>
          <cell r="F1008" t="str">
            <v>29-DEC-1997</v>
          </cell>
          <cell r="G1008">
            <v>26040</v>
          </cell>
          <cell r="H1008">
            <v>9.0256128361237948</v>
          </cell>
          <cell r="I1008">
            <v>35.746160781329273</v>
          </cell>
          <cell r="J1008">
            <v>37131</v>
          </cell>
          <cell r="K1008" t="str">
            <v>FD Thurrock Division</v>
          </cell>
          <cell r="L1008" t="str">
            <v>F0075</v>
          </cell>
          <cell r="M1008" t="str">
            <v>FD Constable - Grays CPT</v>
          </cell>
        </row>
        <row r="1009">
          <cell r="B1009">
            <v>1724</v>
          </cell>
          <cell r="C1009" t="str">
            <v>Hemsworth</v>
          </cell>
          <cell r="D1009" t="str">
            <v>Kevin</v>
          </cell>
          <cell r="E1009" t="str">
            <v>Con</v>
          </cell>
          <cell r="F1009" t="str">
            <v>24-OCT-1988</v>
          </cell>
          <cell r="G1009">
            <v>22890</v>
          </cell>
          <cell r="H1009">
            <v>18.211914205986808</v>
          </cell>
          <cell r="I1009">
            <v>44.376297767630646</v>
          </cell>
          <cell r="J1009">
            <v>32440</v>
          </cell>
          <cell r="K1009" t="str">
            <v>JD Rayleigh Division</v>
          </cell>
          <cell r="L1009" t="str">
            <v>J0021</v>
          </cell>
          <cell r="M1009" t="str">
            <v>JD Constable - Licensing - JD</v>
          </cell>
        </row>
        <row r="1010">
          <cell r="B1010">
            <v>2964</v>
          </cell>
          <cell r="C1010" t="str">
            <v>Henderson</v>
          </cell>
          <cell r="D1010" t="str">
            <v>Emma</v>
          </cell>
          <cell r="E1010" t="str">
            <v>Con</v>
          </cell>
          <cell r="F1010" t="str">
            <v>12-MAY-2003</v>
          </cell>
          <cell r="G1010">
            <v>26409</v>
          </cell>
          <cell r="H1010">
            <v>3.6557498224251641</v>
          </cell>
          <cell r="I1010">
            <v>34.735201877219687</v>
          </cell>
          <cell r="J1010">
            <v>37753</v>
          </cell>
          <cell r="K1010" t="str">
            <v>BD Basildon Division</v>
          </cell>
          <cell r="L1010" t="str">
            <v>B0099</v>
          </cell>
          <cell r="M1010" t="str">
            <v>BD Constable Patrol - Wickford</v>
          </cell>
        </row>
        <row r="1011">
          <cell r="B1011">
            <v>2415</v>
          </cell>
          <cell r="C1011" t="str">
            <v>Henley</v>
          </cell>
          <cell r="D1011" t="str">
            <v>Christopher</v>
          </cell>
          <cell r="E1011" t="str">
            <v>Con</v>
          </cell>
          <cell r="F1011" t="str">
            <v>21-JUL-2003</v>
          </cell>
          <cell r="G1011">
            <v>29313</v>
          </cell>
          <cell r="H1011">
            <v>3.463969000507356</v>
          </cell>
          <cell r="I1011">
            <v>26.779037493658041</v>
          </cell>
          <cell r="J1011">
            <v>37823</v>
          </cell>
          <cell r="K1011" t="str">
            <v>CD Chelmsford Division</v>
          </cell>
          <cell r="L1011" t="str">
            <v>C0095</v>
          </cell>
          <cell r="M1011" t="str">
            <v>CD PC - Response Dengie</v>
          </cell>
        </row>
        <row r="1012">
          <cell r="B1012">
            <v>70329</v>
          </cell>
          <cell r="C1012" t="str">
            <v>Hennessy</v>
          </cell>
          <cell r="D1012" t="str">
            <v>Gareth</v>
          </cell>
          <cell r="E1012" t="str">
            <v>Con</v>
          </cell>
          <cell r="F1012" t="str">
            <v>30-AUG-2005</v>
          </cell>
          <cell r="G1012">
            <v>26760</v>
          </cell>
          <cell r="H1012">
            <v>1.3516402333840682</v>
          </cell>
          <cell r="I1012">
            <v>33.773558041603245</v>
          </cell>
          <cell r="J1012">
            <v>38594</v>
          </cell>
          <cell r="K1012" t="str">
            <v>AD Braintree Division</v>
          </cell>
          <cell r="L1012" t="str">
            <v>A0029</v>
          </cell>
          <cell r="M1012" t="str">
            <v>AD Constable - Braintree Section</v>
          </cell>
        </row>
        <row r="1013">
          <cell r="B1013">
            <v>70455</v>
          </cell>
          <cell r="C1013" t="str">
            <v>Herbert</v>
          </cell>
          <cell r="D1013" t="str">
            <v>Darren</v>
          </cell>
          <cell r="E1013" t="str">
            <v>Con</v>
          </cell>
          <cell r="F1013" t="str">
            <v>11-AUG-2004</v>
          </cell>
          <cell r="G1013">
            <v>25819</v>
          </cell>
          <cell r="H1013">
            <v>2.4036950279046163</v>
          </cell>
          <cell r="I1013">
            <v>36.351640233384067</v>
          </cell>
          <cell r="J1013">
            <v>38663</v>
          </cell>
          <cell r="K1013" t="str">
            <v>GD Harlow Division</v>
          </cell>
          <cell r="L1013" t="str">
            <v>G0139</v>
          </cell>
          <cell r="M1013" t="str">
            <v>GD Constable-Response Brentwood</v>
          </cell>
        </row>
        <row r="1014">
          <cell r="B1014">
            <v>3377</v>
          </cell>
          <cell r="C1014" t="str">
            <v>Hercules</v>
          </cell>
          <cell r="D1014" t="str">
            <v>Mark</v>
          </cell>
          <cell r="E1014" t="str">
            <v>Con</v>
          </cell>
          <cell r="F1014" t="str">
            <v>13-SEP-2004</v>
          </cell>
          <cell r="G1014">
            <v>25298</v>
          </cell>
          <cell r="H1014">
            <v>2.3132840690005065</v>
          </cell>
          <cell r="I1014">
            <v>37.779037493658038</v>
          </cell>
          <cell r="J1014">
            <v>38243</v>
          </cell>
          <cell r="K1014" t="str">
            <v>CD Chelmsford Division</v>
          </cell>
          <cell r="L1014" t="str">
            <v>C0054</v>
          </cell>
          <cell r="M1014" t="str">
            <v>CD PC - Response -CD</v>
          </cell>
        </row>
        <row r="1015">
          <cell r="B1015">
            <v>923</v>
          </cell>
          <cell r="C1015" t="str">
            <v>Herring</v>
          </cell>
          <cell r="D1015" t="str">
            <v>Oliver</v>
          </cell>
          <cell r="E1015" t="str">
            <v>Con</v>
          </cell>
          <cell r="F1015" t="str">
            <v>01-MAR-2004</v>
          </cell>
          <cell r="G1015">
            <v>30287</v>
          </cell>
          <cell r="H1015">
            <v>2.8502703703703696</v>
          </cell>
          <cell r="I1015">
            <v>24.11054434297311</v>
          </cell>
          <cell r="J1015">
            <v>38047</v>
          </cell>
          <cell r="K1015" t="str">
            <v>BD Basildon Division</v>
          </cell>
          <cell r="L1015" t="str">
            <v>B0080</v>
          </cell>
          <cell r="M1015" t="str">
            <v>BD Constable Patrol - Laindon</v>
          </cell>
        </row>
        <row r="1016">
          <cell r="B1016">
            <v>417</v>
          </cell>
          <cell r="C1016" t="str">
            <v>Heslegrave</v>
          </cell>
          <cell r="D1016" t="str">
            <v>Michael</v>
          </cell>
          <cell r="E1016" t="str">
            <v>Con</v>
          </cell>
          <cell r="F1016" t="str">
            <v>13-JUL-1998</v>
          </cell>
          <cell r="G1016">
            <v>27516</v>
          </cell>
          <cell r="H1016">
            <v>8.4886265347539318</v>
          </cell>
          <cell r="I1016">
            <v>31.702325164890919</v>
          </cell>
          <cell r="J1016">
            <v>37823</v>
          </cell>
          <cell r="K1016" t="str">
            <v>CD Chelmsford Division</v>
          </cell>
          <cell r="L1016" t="str">
            <v>C0054</v>
          </cell>
          <cell r="M1016" t="str">
            <v>CD PC - Response -CD</v>
          </cell>
        </row>
        <row r="1017">
          <cell r="B1017">
            <v>2036</v>
          </cell>
          <cell r="C1017" t="str">
            <v>Hester</v>
          </cell>
          <cell r="D1017" t="str">
            <v>Graeme</v>
          </cell>
          <cell r="E1017" t="str">
            <v>Con</v>
          </cell>
          <cell r="F1017" t="str">
            <v>16-MAY-1984</v>
          </cell>
          <cell r="G1017">
            <v>22306</v>
          </cell>
          <cell r="H1017">
            <v>22.655749822425165</v>
          </cell>
          <cell r="I1017">
            <v>45.976297767630641</v>
          </cell>
          <cell r="J1017">
            <v>31152</v>
          </cell>
          <cell r="K1017" t="str">
            <v>KD Stansted Division</v>
          </cell>
          <cell r="L1017" t="str">
            <v>K0022</v>
          </cell>
          <cell r="M1017" t="str">
            <v>KD Constable - Patrol</v>
          </cell>
        </row>
        <row r="1018">
          <cell r="B1018">
            <v>2369</v>
          </cell>
          <cell r="C1018" t="str">
            <v>Hester</v>
          </cell>
          <cell r="D1018" t="str">
            <v>Richard</v>
          </cell>
          <cell r="E1018" t="str">
            <v>Con</v>
          </cell>
          <cell r="F1018" t="str">
            <v>13-APR-1987</v>
          </cell>
          <cell r="G1018">
            <v>22306</v>
          </cell>
          <cell r="H1018">
            <v>19.746160781329273</v>
          </cell>
          <cell r="I1018">
            <v>45.976297767630641</v>
          </cell>
          <cell r="J1018">
            <v>31880</v>
          </cell>
          <cell r="K1018" t="str">
            <v>ND Crime Division</v>
          </cell>
          <cell r="L1018" t="str">
            <v>N0110</v>
          </cell>
          <cell r="M1018" t="str">
            <v>ND Constable Youth Offending</v>
          </cell>
        </row>
        <row r="1019">
          <cell r="B1019">
            <v>2586</v>
          </cell>
          <cell r="C1019" t="str">
            <v>Hewer</v>
          </cell>
          <cell r="D1019" t="str">
            <v>Mark</v>
          </cell>
          <cell r="E1019" t="str">
            <v>Con</v>
          </cell>
          <cell r="F1019" t="str">
            <v>20-SEP-2002</v>
          </cell>
          <cell r="G1019">
            <v>24797</v>
          </cell>
          <cell r="H1019">
            <v>4.2968457128361228</v>
          </cell>
          <cell r="I1019">
            <v>39.151640233384072</v>
          </cell>
          <cell r="J1019">
            <v>37606</v>
          </cell>
          <cell r="K1019" t="str">
            <v>ED Colchester Division</v>
          </cell>
          <cell r="L1019" t="str">
            <v>E0059</v>
          </cell>
          <cell r="M1019" t="str">
            <v>ED PC - Northern CPT ED</v>
          </cell>
        </row>
        <row r="1020">
          <cell r="B1020">
            <v>1698</v>
          </cell>
          <cell r="C1020" t="str">
            <v>Hewes</v>
          </cell>
          <cell r="D1020" t="str">
            <v>David</v>
          </cell>
          <cell r="E1020" t="str">
            <v>Con</v>
          </cell>
          <cell r="F1020" t="str">
            <v>29-OCT-1984</v>
          </cell>
          <cell r="G1020">
            <v>23398</v>
          </cell>
          <cell r="H1020">
            <v>22.200955301877219</v>
          </cell>
          <cell r="I1020">
            <v>42.984516945712834</v>
          </cell>
          <cell r="J1020">
            <v>30984</v>
          </cell>
          <cell r="K1020" t="str">
            <v>GD Harlow Division</v>
          </cell>
          <cell r="L1020" t="str">
            <v>G0100</v>
          </cell>
          <cell r="M1020" t="str">
            <v>GD Constable-CPT Epping Section</v>
          </cell>
        </row>
        <row r="1021">
          <cell r="B1021">
            <v>1472</v>
          </cell>
          <cell r="C1021" t="str">
            <v>Hewett</v>
          </cell>
          <cell r="D1021" t="str">
            <v>Deborah</v>
          </cell>
          <cell r="E1021" t="str">
            <v>Con</v>
          </cell>
          <cell r="F1021" t="str">
            <v>07-APR-2003</v>
          </cell>
          <cell r="G1021">
            <v>29778</v>
          </cell>
          <cell r="H1021">
            <v>3.7516402333840682</v>
          </cell>
          <cell r="I1021">
            <v>25.505064890918316</v>
          </cell>
          <cell r="J1021">
            <v>37718</v>
          </cell>
          <cell r="K1021" t="str">
            <v>ND Crime Division</v>
          </cell>
          <cell r="L1021" t="str">
            <v>N0178</v>
          </cell>
          <cell r="M1021" t="str">
            <v>ND DC - CAIU Brentwood</v>
          </cell>
        </row>
        <row r="1022">
          <cell r="B1022">
            <v>2701</v>
          </cell>
          <cell r="C1022" t="str">
            <v>Hewitt</v>
          </cell>
          <cell r="D1022" t="str">
            <v>Mark</v>
          </cell>
          <cell r="E1022" t="str">
            <v>Con</v>
          </cell>
          <cell r="F1022" t="str">
            <v>20-OCT-1997</v>
          </cell>
          <cell r="G1022">
            <v>28793</v>
          </cell>
          <cell r="H1022">
            <v>9.2173936580416029</v>
          </cell>
          <cell r="I1022">
            <v>28.203695027904615</v>
          </cell>
          <cell r="J1022">
            <v>35723</v>
          </cell>
          <cell r="K1022" t="str">
            <v>TD Mobile Support Division</v>
          </cell>
          <cell r="L1022" t="str">
            <v>T0055</v>
          </cell>
          <cell r="M1022" t="str">
            <v>TD PC - MSD South (Rayleigh)</v>
          </cell>
        </row>
        <row r="1023">
          <cell r="B1023">
            <v>1054</v>
          </cell>
          <cell r="C1023" t="str">
            <v>Hibbert</v>
          </cell>
          <cell r="D1023" t="str">
            <v>Mark</v>
          </cell>
          <cell r="E1023" t="str">
            <v>Con</v>
          </cell>
          <cell r="F1023" t="str">
            <v>22-OCT-1990</v>
          </cell>
          <cell r="G1023">
            <v>22411</v>
          </cell>
          <cell r="H1023">
            <v>16.217393658041601</v>
          </cell>
          <cell r="I1023">
            <v>45.688626534753929</v>
          </cell>
          <cell r="J1023">
            <v>33168</v>
          </cell>
          <cell r="K1023" t="str">
            <v>TD Mobile Support Division</v>
          </cell>
          <cell r="L1023" t="str">
            <v>T0059</v>
          </cell>
          <cell r="M1023" t="str">
            <v>TD PC - MSD West (Chigwell)</v>
          </cell>
        </row>
        <row r="1024">
          <cell r="B1024">
            <v>3489</v>
          </cell>
          <cell r="C1024" t="str">
            <v>Hicks</v>
          </cell>
          <cell r="D1024" t="str">
            <v>Laura</v>
          </cell>
          <cell r="E1024" t="str">
            <v>Con</v>
          </cell>
          <cell r="F1024" t="str">
            <v>31-JAN-2005</v>
          </cell>
          <cell r="G1024">
            <v>30625</v>
          </cell>
          <cell r="H1024">
            <v>1.9297224251648901</v>
          </cell>
          <cell r="I1024">
            <v>23.184516945712836</v>
          </cell>
          <cell r="J1024">
            <v>38383</v>
          </cell>
          <cell r="K1024" t="str">
            <v>AD Braintree Division</v>
          </cell>
          <cell r="L1024" t="str">
            <v>A0029</v>
          </cell>
          <cell r="M1024" t="str">
            <v>AD Constable - Braintree Section</v>
          </cell>
        </row>
        <row r="1025">
          <cell r="B1025">
            <v>2107</v>
          </cell>
          <cell r="C1025" t="str">
            <v>Higbee</v>
          </cell>
          <cell r="D1025" t="str">
            <v>Glen</v>
          </cell>
          <cell r="E1025" t="str">
            <v>Con</v>
          </cell>
          <cell r="F1025" t="str">
            <v>29-FEB-2000</v>
          </cell>
          <cell r="G1025">
            <v>27585</v>
          </cell>
          <cell r="H1025">
            <v>6.8557498224251638</v>
          </cell>
          <cell r="I1025">
            <v>31.513284069000505</v>
          </cell>
          <cell r="J1025">
            <v>36801</v>
          </cell>
          <cell r="K1025" t="str">
            <v>FD Thurrock Division</v>
          </cell>
          <cell r="L1025" t="str">
            <v>F0080</v>
          </cell>
          <cell r="M1025" t="str">
            <v>FD Constable - Grays DPT</v>
          </cell>
        </row>
        <row r="1026">
          <cell r="B1026">
            <v>211</v>
          </cell>
          <cell r="C1026" t="str">
            <v>Higgitt</v>
          </cell>
          <cell r="D1026" t="str">
            <v>John</v>
          </cell>
          <cell r="E1026" t="str">
            <v>Con</v>
          </cell>
          <cell r="F1026" t="str">
            <v>18-JAN-1992</v>
          </cell>
          <cell r="G1026">
            <v>24060</v>
          </cell>
          <cell r="H1026">
            <v>14.976297767630644</v>
          </cell>
          <cell r="I1026">
            <v>41.17081831557585</v>
          </cell>
          <cell r="J1026">
            <v>33721</v>
          </cell>
          <cell r="K1026" t="str">
            <v>TD Mobile Support Division</v>
          </cell>
          <cell r="L1026" t="str">
            <v>T0078</v>
          </cell>
          <cell r="M1026" t="str">
            <v>TD Constable FSU MSD</v>
          </cell>
        </row>
        <row r="1027">
          <cell r="B1027">
            <v>3425</v>
          </cell>
          <cell r="C1027" t="str">
            <v>Hilbery</v>
          </cell>
          <cell r="D1027" t="str">
            <v>Myles</v>
          </cell>
          <cell r="E1027" t="str">
            <v>Con</v>
          </cell>
          <cell r="F1027" t="str">
            <v>25-OCT-2004</v>
          </cell>
          <cell r="G1027">
            <v>30890</v>
          </cell>
          <cell r="H1027">
            <v>2.1982155758498214</v>
          </cell>
          <cell r="I1027">
            <v>22.458489548452562</v>
          </cell>
          <cell r="J1027">
            <v>38285</v>
          </cell>
          <cell r="K1027" t="str">
            <v>JD Rayleigh Division</v>
          </cell>
          <cell r="L1027" t="str">
            <v>J0063</v>
          </cell>
          <cell r="M1027" t="str">
            <v>JD PC - Patrol Castle Point</v>
          </cell>
        </row>
        <row r="1028">
          <cell r="B1028">
            <v>70217</v>
          </cell>
          <cell r="C1028" t="str">
            <v>Hilkene</v>
          </cell>
          <cell r="D1028" t="str">
            <v>Victoria</v>
          </cell>
          <cell r="E1028" t="str">
            <v>Con</v>
          </cell>
          <cell r="F1028" t="str">
            <v>18-JUL-2005</v>
          </cell>
          <cell r="G1028">
            <v>31154</v>
          </cell>
          <cell r="H1028">
            <v>1.4694484525621503</v>
          </cell>
          <cell r="I1028">
            <v>21.735201877219684</v>
          </cell>
          <cell r="J1028">
            <v>38551</v>
          </cell>
          <cell r="K1028" t="str">
            <v>GD Harlow Division</v>
          </cell>
          <cell r="L1028" t="str">
            <v>G0140</v>
          </cell>
          <cell r="M1028" t="str">
            <v>GD Constable-Response-Harlow</v>
          </cell>
        </row>
        <row r="1029">
          <cell r="B1029">
            <v>1205</v>
          </cell>
          <cell r="C1029" t="str">
            <v>Hill</v>
          </cell>
          <cell r="D1029" t="str">
            <v>Colin</v>
          </cell>
          <cell r="E1029" t="str">
            <v>Con</v>
          </cell>
          <cell r="F1029" t="str">
            <v>11-JAN-2002</v>
          </cell>
          <cell r="G1029">
            <v>26604</v>
          </cell>
          <cell r="H1029">
            <v>4.9872566717402327</v>
          </cell>
          <cell r="I1029">
            <v>34.200955301877222</v>
          </cell>
          <cell r="J1029">
            <v>37424</v>
          </cell>
          <cell r="K1029" t="str">
            <v>CD Chelmsford Division</v>
          </cell>
          <cell r="L1029" t="str">
            <v>C0075</v>
          </cell>
          <cell r="M1029" t="str">
            <v>CD DC - CID Maldon</v>
          </cell>
        </row>
        <row r="1030">
          <cell r="B1030">
            <v>70811</v>
          </cell>
          <cell r="C1030" t="str">
            <v>Hill</v>
          </cell>
          <cell r="D1030" t="str">
            <v>Jason</v>
          </cell>
          <cell r="E1030" t="str">
            <v>Con</v>
          </cell>
          <cell r="F1030" t="str">
            <v>20-FEB-2006</v>
          </cell>
          <cell r="G1030">
            <v>26008</v>
          </cell>
          <cell r="H1030">
            <v>0.87492790461694492</v>
          </cell>
          <cell r="I1030">
            <v>35.833832014205989</v>
          </cell>
          <cell r="J1030">
            <v>38768</v>
          </cell>
          <cell r="K1030" t="str">
            <v>GD Harlow Division</v>
          </cell>
          <cell r="L1030" t="str">
            <v>G0015</v>
          </cell>
          <cell r="M1030" t="str">
            <v>GD Constable-Probationers-Harlow</v>
          </cell>
        </row>
        <row r="1031">
          <cell r="B1031">
            <v>1373</v>
          </cell>
          <cell r="C1031" t="str">
            <v>Hill</v>
          </cell>
          <cell r="D1031" t="str">
            <v>Jeremy</v>
          </cell>
          <cell r="E1031" t="str">
            <v>Con</v>
          </cell>
          <cell r="F1031" t="str">
            <v>08-SEP-1986</v>
          </cell>
          <cell r="G1031">
            <v>22887</v>
          </cell>
          <cell r="H1031">
            <v>20.340681329274478</v>
          </cell>
          <cell r="I1031">
            <v>44.384516945712832</v>
          </cell>
          <cell r="J1031">
            <v>31663</v>
          </cell>
          <cell r="K1031" t="str">
            <v>TD Mobile Support Division</v>
          </cell>
          <cell r="L1031" t="str">
            <v>T0111</v>
          </cell>
          <cell r="M1031" t="str">
            <v>TD PC Dogs Bocking MSD</v>
          </cell>
        </row>
        <row r="1032">
          <cell r="B1032">
            <v>2891</v>
          </cell>
          <cell r="C1032" t="str">
            <v>Hillier</v>
          </cell>
          <cell r="D1032" t="str">
            <v>Matthew</v>
          </cell>
          <cell r="E1032" t="str">
            <v>Con</v>
          </cell>
          <cell r="F1032" t="str">
            <v>07-SEP-1997</v>
          </cell>
          <cell r="G1032">
            <v>27208</v>
          </cell>
          <cell r="H1032">
            <v>9.335201877219685</v>
          </cell>
          <cell r="I1032">
            <v>32.54616078132927</v>
          </cell>
          <cell r="J1032">
            <v>37495</v>
          </cell>
          <cell r="K1032" t="str">
            <v>BD Basildon Division</v>
          </cell>
          <cell r="L1032" t="str">
            <v>B0087</v>
          </cell>
          <cell r="M1032" t="str">
            <v>BD Constable Patrol - Pitsea</v>
          </cell>
        </row>
        <row r="1033">
          <cell r="B1033">
            <v>3001</v>
          </cell>
          <cell r="C1033" t="str">
            <v>Hills</v>
          </cell>
          <cell r="D1033" t="str">
            <v>Andrew</v>
          </cell>
          <cell r="E1033" t="str">
            <v>Con</v>
          </cell>
          <cell r="F1033" t="str">
            <v>20-MAR-1989</v>
          </cell>
          <cell r="G1033">
            <v>23781</v>
          </cell>
          <cell r="H1033">
            <v>17.80917447995941</v>
          </cell>
          <cell r="I1033">
            <v>41.935201877219683</v>
          </cell>
          <cell r="J1033">
            <v>37823</v>
          </cell>
          <cell r="K1033" t="str">
            <v>AD Braintree Division</v>
          </cell>
          <cell r="L1033" t="str">
            <v>A0085</v>
          </cell>
          <cell r="M1033" t="str">
            <v>AD Constable - Witham CPT</v>
          </cell>
        </row>
        <row r="1034">
          <cell r="B1034">
            <v>37</v>
          </cell>
          <cell r="C1034" t="str">
            <v>Hills</v>
          </cell>
          <cell r="D1034" t="str">
            <v>Garry</v>
          </cell>
          <cell r="E1034" t="str">
            <v>Con</v>
          </cell>
          <cell r="F1034" t="str">
            <v>19-DEC-2001</v>
          </cell>
          <cell r="G1034">
            <v>29944</v>
          </cell>
          <cell r="H1034">
            <v>5.0502703703703693</v>
          </cell>
          <cell r="I1034">
            <v>25.05027037037037</v>
          </cell>
          <cell r="J1034">
            <v>37244</v>
          </cell>
          <cell r="K1034" t="str">
            <v>HD Southend Division</v>
          </cell>
          <cell r="L1034" t="str">
            <v>H0079</v>
          </cell>
          <cell r="M1034" t="str">
            <v>HD Pc Response -Central Sector HD</v>
          </cell>
        </row>
        <row r="1035">
          <cell r="B1035">
            <v>2957</v>
          </cell>
          <cell r="C1035" t="str">
            <v>Hills</v>
          </cell>
          <cell r="D1035" t="str">
            <v>Karen</v>
          </cell>
          <cell r="E1035" t="str">
            <v>Con</v>
          </cell>
          <cell r="F1035" t="str">
            <v>12-MAY-2003</v>
          </cell>
          <cell r="G1035">
            <v>27885</v>
          </cell>
          <cell r="H1035">
            <v>3.6557498224251641</v>
          </cell>
          <cell r="I1035">
            <v>30.691366260781329</v>
          </cell>
          <cell r="J1035">
            <v>37753</v>
          </cell>
          <cell r="K1035" t="str">
            <v>FD Thurrock Division</v>
          </cell>
          <cell r="L1035" t="str">
            <v>F0029</v>
          </cell>
          <cell r="M1035" t="str">
            <v>FD PC - Tactical Team</v>
          </cell>
        </row>
        <row r="1036">
          <cell r="B1036">
            <v>1559</v>
          </cell>
          <cell r="C1036" t="str">
            <v>Hills</v>
          </cell>
          <cell r="D1036" t="str">
            <v>Paul</v>
          </cell>
          <cell r="E1036" t="str">
            <v>Con</v>
          </cell>
          <cell r="F1036" t="str">
            <v>10-FEB-1997</v>
          </cell>
          <cell r="G1036">
            <v>28508</v>
          </cell>
          <cell r="H1036">
            <v>9.9078046169457128</v>
          </cell>
          <cell r="I1036">
            <v>28.984516945712834</v>
          </cell>
          <cell r="J1036">
            <v>35471</v>
          </cell>
          <cell r="K1036" t="str">
            <v>TD Mobile Support Division</v>
          </cell>
          <cell r="L1036" t="str">
            <v>T0034</v>
          </cell>
          <cell r="M1036" t="str">
            <v>TD PC - MSD North (Stanway)</v>
          </cell>
        </row>
        <row r="1037">
          <cell r="B1037">
            <v>1981</v>
          </cell>
          <cell r="C1037" t="str">
            <v>Hills</v>
          </cell>
          <cell r="D1037" t="str">
            <v>Paul</v>
          </cell>
          <cell r="E1037" t="str">
            <v>Con</v>
          </cell>
          <cell r="F1037" t="str">
            <v>08-MAR-1982</v>
          </cell>
          <cell r="G1037">
            <v>22531</v>
          </cell>
          <cell r="H1037">
            <v>24.847530644342971</v>
          </cell>
          <cell r="I1037">
            <v>45.35985941146626</v>
          </cell>
          <cell r="J1037">
            <v>30018</v>
          </cell>
          <cell r="K1037" t="str">
            <v>WD Force Information Room</v>
          </cell>
          <cell r="L1037" t="str">
            <v>W0020</v>
          </cell>
          <cell r="M1037" t="str">
            <v>WD Pc Pnc Support FIR</v>
          </cell>
        </row>
        <row r="1038">
          <cell r="B1038">
            <v>70673</v>
          </cell>
          <cell r="C1038" t="str">
            <v>Hillyer</v>
          </cell>
          <cell r="D1038" t="str">
            <v>Carla</v>
          </cell>
          <cell r="E1038" t="str">
            <v>Con</v>
          </cell>
          <cell r="F1038" t="str">
            <v>09-JAN-2006</v>
          </cell>
          <cell r="G1038">
            <v>29593</v>
          </cell>
          <cell r="H1038">
            <v>0.98999639776762982</v>
          </cell>
          <cell r="I1038">
            <v>26.011914205986809</v>
          </cell>
          <cell r="J1038">
            <v>38726</v>
          </cell>
          <cell r="K1038" t="str">
            <v>BD Basildon Division</v>
          </cell>
          <cell r="L1038" t="str">
            <v>B0076</v>
          </cell>
          <cell r="M1038" t="str">
            <v>BD Constable CFF Basildon</v>
          </cell>
        </row>
        <row r="1039">
          <cell r="B1039">
            <v>1571</v>
          </cell>
          <cell r="C1039" t="str">
            <v>Hinds</v>
          </cell>
          <cell r="D1039" t="str">
            <v>Christopher</v>
          </cell>
          <cell r="E1039" t="str">
            <v>Con</v>
          </cell>
          <cell r="F1039" t="str">
            <v>26-AUG-2003</v>
          </cell>
          <cell r="G1039">
            <v>30889</v>
          </cell>
          <cell r="H1039">
            <v>3.3653388635210546</v>
          </cell>
          <cell r="I1039">
            <v>22.461229274479958</v>
          </cell>
          <cell r="J1039">
            <v>37859</v>
          </cell>
          <cell r="K1039" t="str">
            <v>JD Rayleigh Division</v>
          </cell>
          <cell r="L1039" t="str">
            <v>J0071</v>
          </cell>
          <cell r="M1039" t="str">
            <v>JD Constable - Patrol Rochford</v>
          </cell>
        </row>
        <row r="1040">
          <cell r="B1040">
            <v>1167</v>
          </cell>
          <cell r="C1040" t="str">
            <v>Hinds</v>
          </cell>
          <cell r="D1040" t="str">
            <v>Jeanette</v>
          </cell>
          <cell r="E1040" t="str">
            <v>Con</v>
          </cell>
          <cell r="F1040" t="str">
            <v>06-JUL-1992</v>
          </cell>
          <cell r="G1040">
            <v>25477</v>
          </cell>
          <cell r="H1040">
            <v>14.510544342973109</v>
          </cell>
          <cell r="I1040">
            <v>37.288626534753931</v>
          </cell>
          <cell r="J1040">
            <v>33791</v>
          </cell>
          <cell r="K1040" t="str">
            <v>GD Harlow Division</v>
          </cell>
          <cell r="L1040" t="str">
            <v>G0031</v>
          </cell>
          <cell r="M1040" t="str">
            <v>GD Constable-Crime Desk-Harlow</v>
          </cell>
        </row>
        <row r="1041">
          <cell r="B1041">
            <v>3178</v>
          </cell>
          <cell r="C1041" t="str">
            <v>Hirani</v>
          </cell>
          <cell r="D1041" t="str">
            <v>Mahesh</v>
          </cell>
          <cell r="E1041" t="str">
            <v>Con</v>
          </cell>
          <cell r="F1041" t="str">
            <v>13-JUN-2002</v>
          </cell>
          <cell r="G1041">
            <v>26822</v>
          </cell>
          <cell r="H1041">
            <v>4.5680785895484517</v>
          </cell>
          <cell r="I1041">
            <v>33.603695027904614</v>
          </cell>
          <cell r="J1041">
            <v>38082</v>
          </cell>
          <cell r="K1041" t="str">
            <v>FD Thurrock Division</v>
          </cell>
          <cell r="L1041" t="str">
            <v>F0080</v>
          </cell>
          <cell r="M1041" t="str">
            <v>FD Constable - Grays DPT</v>
          </cell>
        </row>
        <row r="1042">
          <cell r="B1042">
            <v>3649</v>
          </cell>
          <cell r="C1042" t="str">
            <v>Hirst</v>
          </cell>
          <cell r="D1042" t="str">
            <v>David</v>
          </cell>
          <cell r="E1042" t="str">
            <v>Con</v>
          </cell>
          <cell r="F1042" t="str">
            <v>01-OCT-1983</v>
          </cell>
          <cell r="G1042">
            <v>23433</v>
          </cell>
          <cell r="H1042">
            <v>23.280407356671738</v>
          </cell>
          <cell r="I1042">
            <v>42.888626534753932</v>
          </cell>
          <cell r="J1042">
            <v>38410</v>
          </cell>
          <cell r="K1042" t="str">
            <v>ED Colchester Division</v>
          </cell>
          <cell r="L1042" t="str">
            <v>E0048</v>
          </cell>
          <cell r="M1042" t="str">
            <v>ED Constable - Central CPT ED</v>
          </cell>
        </row>
        <row r="1043">
          <cell r="B1043">
            <v>3188</v>
          </cell>
          <cell r="C1043" t="str">
            <v>Hiscock</v>
          </cell>
          <cell r="D1043" t="str">
            <v>David</v>
          </cell>
          <cell r="E1043" t="str">
            <v>Con</v>
          </cell>
          <cell r="F1043" t="str">
            <v>05-APR-2004</v>
          </cell>
          <cell r="G1043">
            <v>28838</v>
          </cell>
          <cell r="H1043">
            <v>2.7543799594114655</v>
          </cell>
          <cell r="I1043">
            <v>28.080407356671738</v>
          </cell>
          <cell r="J1043">
            <v>38082</v>
          </cell>
          <cell r="K1043" t="str">
            <v>AD Braintree Division</v>
          </cell>
          <cell r="L1043" t="str">
            <v>A0029</v>
          </cell>
          <cell r="M1043" t="str">
            <v>AD Constable - Braintree Section</v>
          </cell>
        </row>
        <row r="1044">
          <cell r="B1044">
            <v>2598</v>
          </cell>
          <cell r="C1044" t="str">
            <v>Hobbs</v>
          </cell>
          <cell r="D1044" t="str">
            <v>Terence</v>
          </cell>
          <cell r="E1044" t="str">
            <v>Con</v>
          </cell>
          <cell r="F1044" t="str">
            <v>23-OCT-1995</v>
          </cell>
          <cell r="G1044">
            <v>21513</v>
          </cell>
          <cell r="H1044">
            <v>11.211914205986808</v>
          </cell>
          <cell r="I1044">
            <v>48.148900507356672</v>
          </cell>
          <cell r="J1044">
            <v>34995</v>
          </cell>
          <cell r="K1044" t="str">
            <v>TD Mobile Support Division</v>
          </cell>
          <cell r="L1044" t="str">
            <v>T0059</v>
          </cell>
          <cell r="M1044" t="str">
            <v>TD PC - MSD West (Chigwell)</v>
          </cell>
        </row>
        <row r="1045">
          <cell r="B1045">
            <v>2731</v>
          </cell>
          <cell r="C1045" t="str">
            <v>Hockley</v>
          </cell>
          <cell r="D1045" t="str">
            <v>Amber</v>
          </cell>
          <cell r="E1045" t="str">
            <v>Con</v>
          </cell>
          <cell r="F1045" t="str">
            <v>05-MAR-2001</v>
          </cell>
          <cell r="G1045">
            <v>28283</v>
          </cell>
          <cell r="H1045">
            <v>5.8420511922881779</v>
          </cell>
          <cell r="I1045">
            <v>29.600955301877217</v>
          </cell>
          <cell r="J1045">
            <v>36955</v>
          </cell>
          <cell r="K1045" t="str">
            <v>DD Tendring Division</v>
          </cell>
          <cell r="L1045" t="str">
            <v>D0070</v>
          </cell>
          <cell r="M1045" t="str">
            <v>DD Constable-Response-Harwich</v>
          </cell>
        </row>
        <row r="1046">
          <cell r="B1046">
            <v>1413</v>
          </cell>
          <cell r="C1046" t="str">
            <v>Hodge</v>
          </cell>
          <cell r="D1046" t="str">
            <v>Toni</v>
          </cell>
          <cell r="E1046" t="str">
            <v>Con</v>
          </cell>
          <cell r="F1046" t="str">
            <v>07-JUN-1997</v>
          </cell>
          <cell r="G1046">
            <v>22195</v>
          </cell>
          <cell r="H1046">
            <v>9.5872566717402332</v>
          </cell>
          <cell r="I1046">
            <v>46.280407356671738</v>
          </cell>
          <cell r="J1046">
            <v>36880</v>
          </cell>
          <cell r="K1046" t="str">
            <v>CD Chelmsford Division</v>
          </cell>
          <cell r="L1046" t="str">
            <v>C0080</v>
          </cell>
          <cell r="M1046" t="str">
            <v>CD PC - CPT Maldon</v>
          </cell>
        </row>
        <row r="1047">
          <cell r="B1047">
            <v>687</v>
          </cell>
          <cell r="C1047" t="str">
            <v>Hodgetts</v>
          </cell>
          <cell r="D1047" t="str">
            <v>Alan</v>
          </cell>
          <cell r="E1047" t="str">
            <v>Con</v>
          </cell>
          <cell r="F1047" t="str">
            <v>04-MAY-1993</v>
          </cell>
          <cell r="G1047">
            <v>20048</v>
          </cell>
          <cell r="H1047">
            <v>13.683147082699136</v>
          </cell>
          <cell r="I1047">
            <v>52.162599137493658</v>
          </cell>
          <cell r="J1047">
            <v>34093</v>
          </cell>
          <cell r="K1047" t="str">
            <v>AD Braintree Division</v>
          </cell>
          <cell r="L1047" t="str">
            <v>A0034</v>
          </cell>
          <cell r="M1047" t="str">
            <v>AD Constable - Saffron Walden</v>
          </cell>
        </row>
        <row r="1048">
          <cell r="B1048">
            <v>3414</v>
          </cell>
          <cell r="C1048" t="str">
            <v>Hodgson</v>
          </cell>
          <cell r="D1048" t="str">
            <v>Clare</v>
          </cell>
          <cell r="E1048" t="str">
            <v>Con</v>
          </cell>
          <cell r="F1048" t="str">
            <v>25-OCT-2004</v>
          </cell>
          <cell r="G1048">
            <v>30684</v>
          </cell>
          <cell r="H1048">
            <v>2.1982155758498214</v>
          </cell>
          <cell r="I1048">
            <v>23.022873110096398</v>
          </cell>
          <cell r="J1048">
            <v>38285</v>
          </cell>
          <cell r="K1048" t="str">
            <v>HD Southend Division</v>
          </cell>
          <cell r="L1048" t="str">
            <v>H0093</v>
          </cell>
          <cell r="M1048" t="str">
            <v>HD Pc Response-Western Sector HL</v>
          </cell>
        </row>
        <row r="1049">
          <cell r="B1049">
            <v>2077</v>
          </cell>
          <cell r="C1049" t="str">
            <v>Hodgson</v>
          </cell>
          <cell r="D1049" t="str">
            <v>Mark</v>
          </cell>
          <cell r="E1049" t="str">
            <v>Con</v>
          </cell>
          <cell r="F1049" t="str">
            <v>17-FEB-1992</v>
          </cell>
          <cell r="G1049">
            <v>25444</v>
          </cell>
          <cell r="H1049">
            <v>14.894105986808725</v>
          </cell>
          <cell r="I1049">
            <v>37.379037493658039</v>
          </cell>
          <cell r="J1049">
            <v>33651</v>
          </cell>
          <cell r="K1049" t="str">
            <v>HD Southend Division</v>
          </cell>
          <cell r="L1049" t="str">
            <v>H0083</v>
          </cell>
          <cell r="M1049" t="str">
            <v>HD PC CPT -Central Sector  HD</v>
          </cell>
        </row>
        <row r="1050">
          <cell r="B1050">
            <v>1901</v>
          </cell>
          <cell r="C1050" t="str">
            <v>Holden</v>
          </cell>
          <cell r="D1050" t="str">
            <v>Jonathan</v>
          </cell>
          <cell r="E1050" t="str">
            <v>Con</v>
          </cell>
          <cell r="F1050" t="str">
            <v>17-MAR-1997</v>
          </cell>
          <cell r="G1050">
            <v>26013</v>
          </cell>
          <cell r="H1050">
            <v>9.8119142059868079</v>
          </cell>
          <cell r="I1050">
            <v>35.820133384069003</v>
          </cell>
          <cell r="J1050">
            <v>35506</v>
          </cell>
          <cell r="K1050" t="str">
            <v>TD Mobile Support Division</v>
          </cell>
          <cell r="L1050" t="str">
            <v>T0069</v>
          </cell>
          <cell r="M1050" t="str">
            <v>TD PC - Air Support MSD</v>
          </cell>
        </row>
        <row r="1051">
          <cell r="B1051">
            <v>1226</v>
          </cell>
          <cell r="C1051" t="str">
            <v>Holding</v>
          </cell>
          <cell r="D1051" t="str">
            <v>Peter</v>
          </cell>
          <cell r="E1051" t="str">
            <v>Con</v>
          </cell>
          <cell r="F1051" t="str">
            <v>02-JAN-1978</v>
          </cell>
          <cell r="G1051">
            <v>20990</v>
          </cell>
          <cell r="H1051">
            <v>29.028352562151191</v>
          </cell>
          <cell r="I1051">
            <v>49.581777219685435</v>
          </cell>
          <cell r="J1051">
            <v>30018</v>
          </cell>
          <cell r="K1051" t="str">
            <v>FD Thurrock Division</v>
          </cell>
          <cell r="L1051" t="str">
            <v>F0099</v>
          </cell>
          <cell r="M1051" t="str">
            <v>FD Constable - Prisoner Processing</v>
          </cell>
        </row>
        <row r="1052">
          <cell r="B1052">
            <v>563</v>
          </cell>
          <cell r="C1052" t="str">
            <v>Holdsworth</v>
          </cell>
          <cell r="D1052" t="str">
            <v>Andrew</v>
          </cell>
          <cell r="E1052" t="str">
            <v>Con</v>
          </cell>
          <cell r="F1052" t="str">
            <v>19-JUL-1999</v>
          </cell>
          <cell r="G1052">
            <v>27820</v>
          </cell>
          <cell r="H1052">
            <v>7.4721881785895476</v>
          </cell>
          <cell r="I1052">
            <v>30.86944845256215</v>
          </cell>
          <cell r="J1052">
            <v>36360</v>
          </cell>
          <cell r="K1052" t="str">
            <v>GD Harlow Division</v>
          </cell>
          <cell r="L1052" t="str">
            <v>G0132</v>
          </cell>
          <cell r="M1052" t="str">
            <v>GD Constable-CPT Ongar Section</v>
          </cell>
        </row>
        <row r="1053">
          <cell r="B1053">
            <v>1203</v>
          </cell>
          <cell r="C1053" t="str">
            <v>Holgate</v>
          </cell>
          <cell r="D1053" t="str">
            <v>Steven</v>
          </cell>
          <cell r="E1053" t="str">
            <v>Con</v>
          </cell>
          <cell r="F1053" t="str">
            <v>08-OCT-1979</v>
          </cell>
          <cell r="G1053">
            <v>22325</v>
          </cell>
          <cell r="H1053">
            <v>27.263969000507355</v>
          </cell>
          <cell r="I1053">
            <v>45.924242973110097</v>
          </cell>
          <cell r="J1053">
            <v>29136</v>
          </cell>
          <cell r="K1053" t="str">
            <v>TD Mobile Support Division</v>
          </cell>
          <cell r="L1053" t="str">
            <v>T0055</v>
          </cell>
          <cell r="M1053" t="str">
            <v>TD PC - MSD South (Rayleigh)</v>
          </cell>
        </row>
        <row r="1054">
          <cell r="B1054">
            <v>70635</v>
          </cell>
          <cell r="C1054" t="str">
            <v>Holland</v>
          </cell>
          <cell r="D1054" t="str">
            <v>Christopher</v>
          </cell>
          <cell r="E1054" t="str">
            <v>Con</v>
          </cell>
          <cell r="F1054" t="str">
            <v>09-JAN-2006</v>
          </cell>
          <cell r="G1054">
            <v>29334</v>
          </cell>
          <cell r="H1054">
            <v>0.98999639776762982</v>
          </cell>
          <cell r="I1054">
            <v>26.721503247082698</v>
          </cell>
          <cell r="J1054">
            <v>38726</v>
          </cell>
          <cell r="K1054" t="str">
            <v>GD Harlow Division</v>
          </cell>
          <cell r="L1054" t="str">
            <v>G0015</v>
          </cell>
          <cell r="M1054" t="str">
            <v>GD Constable-Probationers-Harlow</v>
          </cell>
        </row>
        <row r="1055">
          <cell r="B1055">
            <v>3378</v>
          </cell>
          <cell r="C1055" t="str">
            <v>Holland</v>
          </cell>
          <cell r="D1055" t="str">
            <v>Jonathan</v>
          </cell>
          <cell r="E1055" t="str">
            <v>Con</v>
          </cell>
          <cell r="F1055" t="str">
            <v>13-SEP-2004</v>
          </cell>
          <cell r="G1055">
            <v>29595</v>
          </cell>
          <cell r="H1055">
            <v>2.3132840690005065</v>
          </cell>
          <cell r="I1055">
            <v>26.006434753932012</v>
          </cell>
          <cell r="J1055">
            <v>38243</v>
          </cell>
          <cell r="K1055" t="str">
            <v>HD Southend Division</v>
          </cell>
          <cell r="L1055" t="str">
            <v>H0079</v>
          </cell>
          <cell r="M1055" t="str">
            <v>HD Pc Response -Central Sector HD</v>
          </cell>
        </row>
        <row r="1056">
          <cell r="B1056">
            <v>2133</v>
          </cell>
          <cell r="C1056" t="str">
            <v>Holland</v>
          </cell>
          <cell r="D1056" t="str">
            <v>William</v>
          </cell>
          <cell r="E1056" t="str">
            <v>Con</v>
          </cell>
          <cell r="F1056" t="str">
            <v>11-AUG-1986</v>
          </cell>
          <cell r="G1056">
            <v>23478</v>
          </cell>
          <cell r="H1056">
            <v>20.417393658041604</v>
          </cell>
          <cell r="I1056">
            <v>42.765338863521052</v>
          </cell>
          <cell r="J1056">
            <v>36836</v>
          </cell>
          <cell r="K1056" t="str">
            <v>ED Colchester Division</v>
          </cell>
          <cell r="L1056" t="str">
            <v>E0065</v>
          </cell>
          <cell r="M1056" t="str">
            <v>ED Constable-Colch Response A</v>
          </cell>
        </row>
        <row r="1057">
          <cell r="B1057">
            <v>1512</v>
          </cell>
          <cell r="C1057" t="str">
            <v>Holliday</v>
          </cell>
          <cell r="D1057" t="str">
            <v>Ceejay</v>
          </cell>
          <cell r="E1057" t="str">
            <v>Con</v>
          </cell>
          <cell r="F1057" t="str">
            <v>02-SEP-1993</v>
          </cell>
          <cell r="G1057">
            <v>20816</v>
          </cell>
          <cell r="H1057">
            <v>13.351640233384067</v>
          </cell>
          <cell r="I1057">
            <v>50.058489548452563</v>
          </cell>
          <cell r="J1057">
            <v>34680</v>
          </cell>
          <cell r="K1057" t="str">
            <v>TD Mobile Support Division</v>
          </cell>
          <cell r="L1057" t="str">
            <v>T0059</v>
          </cell>
          <cell r="M1057" t="str">
            <v>TD PC - MSD West (Chigwell)</v>
          </cell>
        </row>
        <row r="1058">
          <cell r="B1058">
            <v>70101</v>
          </cell>
          <cell r="C1058" t="str">
            <v>Holliman</v>
          </cell>
          <cell r="D1058" t="str">
            <v>Brett</v>
          </cell>
          <cell r="E1058" t="str">
            <v>Con</v>
          </cell>
          <cell r="F1058" t="str">
            <v>03-MAR-2003</v>
          </cell>
          <cell r="G1058">
            <v>26955</v>
          </cell>
          <cell r="H1058">
            <v>3.8475306443429722</v>
          </cell>
          <cell r="I1058">
            <v>33.23931146626078</v>
          </cell>
          <cell r="J1058">
            <v>38503</v>
          </cell>
          <cell r="K1058" t="str">
            <v>AD Braintree Division</v>
          </cell>
          <cell r="L1058" t="str">
            <v>A0030</v>
          </cell>
          <cell r="M1058" t="str">
            <v>AD Constable - Witham Section</v>
          </cell>
        </row>
        <row r="1059">
          <cell r="B1059">
            <v>70661</v>
          </cell>
          <cell r="C1059" t="str">
            <v>Hollingworth</v>
          </cell>
          <cell r="D1059" t="str">
            <v>Adam</v>
          </cell>
          <cell r="E1059" t="str">
            <v>Con</v>
          </cell>
          <cell r="F1059" t="str">
            <v>09-JAN-2006</v>
          </cell>
          <cell r="G1059">
            <v>30100</v>
          </cell>
          <cell r="H1059">
            <v>0.98999639776762982</v>
          </cell>
          <cell r="I1059">
            <v>24.622873110096396</v>
          </cell>
          <cell r="J1059">
            <v>38726</v>
          </cell>
          <cell r="K1059" t="str">
            <v>JD Rayleigh Division</v>
          </cell>
          <cell r="L1059" t="str">
            <v>J0063</v>
          </cell>
          <cell r="M1059" t="str">
            <v>JD PC - Patrol Castle Point</v>
          </cell>
        </row>
        <row r="1060">
          <cell r="B1060">
            <v>2298</v>
          </cell>
          <cell r="C1060" t="str">
            <v>Holloway</v>
          </cell>
          <cell r="D1060" t="str">
            <v>Martin</v>
          </cell>
          <cell r="E1060" t="str">
            <v>Con</v>
          </cell>
          <cell r="F1060" t="str">
            <v>27-OCT-1986</v>
          </cell>
          <cell r="G1060">
            <v>24459</v>
          </cell>
          <cell r="H1060">
            <v>20.206434753932012</v>
          </cell>
          <cell r="I1060">
            <v>40.077667630644342</v>
          </cell>
          <cell r="J1060">
            <v>31712</v>
          </cell>
          <cell r="K1060" t="str">
            <v>KD Stansted Division</v>
          </cell>
          <cell r="L1060" t="str">
            <v>K0022</v>
          </cell>
          <cell r="M1060" t="str">
            <v>KD Constable - Patrol</v>
          </cell>
        </row>
        <row r="1061">
          <cell r="B1061">
            <v>70824</v>
          </cell>
          <cell r="C1061" t="str">
            <v>Holmes</v>
          </cell>
          <cell r="D1061" t="str">
            <v>Arran</v>
          </cell>
          <cell r="E1061" t="str">
            <v>Con</v>
          </cell>
          <cell r="F1061" t="str">
            <v>20-FEB-2006</v>
          </cell>
          <cell r="G1061">
            <v>28897</v>
          </cell>
          <cell r="H1061">
            <v>0.87492790461694492</v>
          </cell>
          <cell r="I1061">
            <v>27.9187635210553</v>
          </cell>
          <cell r="J1061">
            <v>38768</v>
          </cell>
          <cell r="K1061" t="str">
            <v>CD Chelmsford Division</v>
          </cell>
          <cell r="L1061" t="str">
            <v>C0072</v>
          </cell>
          <cell r="M1061" t="str">
            <v>CD PC - CD CPT Town Patrol Unit</v>
          </cell>
        </row>
        <row r="1062">
          <cell r="B1062">
            <v>2816</v>
          </cell>
          <cell r="C1062" t="str">
            <v>Holmes</v>
          </cell>
          <cell r="D1062" t="str">
            <v>Christopher</v>
          </cell>
          <cell r="E1062" t="str">
            <v>Con</v>
          </cell>
          <cell r="F1062" t="str">
            <v>01-OCT-2001</v>
          </cell>
          <cell r="G1062">
            <v>28963</v>
          </cell>
          <cell r="H1062">
            <v>5.2667087265347527</v>
          </cell>
          <cell r="I1062">
            <v>27.737941603247084</v>
          </cell>
          <cell r="J1062">
            <v>37165</v>
          </cell>
          <cell r="K1062" t="str">
            <v>HD Southend Division</v>
          </cell>
          <cell r="L1062" t="str">
            <v>H0093</v>
          </cell>
          <cell r="M1062" t="str">
            <v>HD Pc Response-Western Sector HL</v>
          </cell>
        </row>
        <row r="1063">
          <cell r="B1063">
            <v>98</v>
          </cell>
          <cell r="C1063" t="str">
            <v>Holmes</v>
          </cell>
          <cell r="D1063" t="str">
            <v>Emma</v>
          </cell>
          <cell r="E1063" t="str">
            <v>Con</v>
          </cell>
          <cell r="F1063" t="str">
            <v>14-MAY-2001</v>
          </cell>
          <cell r="G1063">
            <v>28417</v>
          </cell>
          <cell r="H1063">
            <v>5.6502703703703698</v>
          </cell>
          <cell r="I1063">
            <v>29.233832014205987</v>
          </cell>
          <cell r="J1063">
            <v>37697</v>
          </cell>
          <cell r="K1063" t="str">
            <v>BD Basildon Division</v>
          </cell>
          <cell r="L1063" t="str">
            <v>B0105</v>
          </cell>
          <cell r="M1063" t="str">
            <v>BD PC DCMR</v>
          </cell>
        </row>
        <row r="1064">
          <cell r="B1064">
            <v>2786</v>
          </cell>
          <cell r="C1064" t="str">
            <v>Holmes</v>
          </cell>
          <cell r="D1064" t="str">
            <v>Graham</v>
          </cell>
          <cell r="E1064" t="str">
            <v>Con</v>
          </cell>
          <cell r="F1064" t="str">
            <v>14-MAY-2001</v>
          </cell>
          <cell r="G1064">
            <v>27158</v>
          </cell>
          <cell r="H1064">
            <v>5.6502703703703698</v>
          </cell>
          <cell r="I1064">
            <v>32.683147082699136</v>
          </cell>
          <cell r="J1064">
            <v>37025</v>
          </cell>
          <cell r="K1064" t="str">
            <v>FD Thurrock Division</v>
          </cell>
          <cell r="L1064" t="str">
            <v>F0078</v>
          </cell>
          <cell r="M1064" t="str">
            <v>FD Community Policing Cons Lakeside</v>
          </cell>
        </row>
        <row r="1065">
          <cell r="B1065">
            <v>1254</v>
          </cell>
          <cell r="C1065" t="str">
            <v>Holmes</v>
          </cell>
          <cell r="D1065" t="str">
            <v>James</v>
          </cell>
          <cell r="E1065" t="str">
            <v>Con</v>
          </cell>
          <cell r="F1065" t="str">
            <v>27-AUG-2002</v>
          </cell>
          <cell r="G1065">
            <v>29334</v>
          </cell>
          <cell r="H1065">
            <v>4.3625991374936568</v>
          </cell>
          <cell r="I1065">
            <v>26.721503247082698</v>
          </cell>
          <cell r="J1065">
            <v>37495</v>
          </cell>
          <cell r="K1065" t="str">
            <v>GD Harlow Division</v>
          </cell>
          <cell r="L1065" t="str">
            <v>G0091</v>
          </cell>
          <cell r="M1065" t="str">
            <v>GD Constable-Response Epping</v>
          </cell>
        </row>
        <row r="1066">
          <cell r="B1066">
            <v>3320</v>
          </cell>
          <cell r="C1066" t="str">
            <v>Holmes</v>
          </cell>
          <cell r="D1066" t="str">
            <v>Joanne</v>
          </cell>
          <cell r="E1066" t="str">
            <v>Con</v>
          </cell>
          <cell r="F1066" t="str">
            <v>11-FEB-1989</v>
          </cell>
          <cell r="G1066">
            <v>25646</v>
          </cell>
          <cell r="H1066">
            <v>17.910544342973107</v>
          </cell>
          <cell r="I1066">
            <v>36.825612836123796</v>
          </cell>
          <cell r="J1066">
            <v>33168</v>
          </cell>
          <cell r="K1066" t="str">
            <v>AD Braintree Division</v>
          </cell>
          <cell r="L1066" t="str">
            <v>A0092</v>
          </cell>
          <cell r="M1066" t="str">
            <v>AD PC - Performance and Inspection</v>
          </cell>
        </row>
        <row r="1067">
          <cell r="B1067">
            <v>242</v>
          </cell>
          <cell r="C1067" t="str">
            <v>Holmes</v>
          </cell>
          <cell r="D1067" t="str">
            <v>John</v>
          </cell>
          <cell r="E1067" t="str">
            <v>Con</v>
          </cell>
          <cell r="F1067" t="str">
            <v>25-JAN-1999</v>
          </cell>
          <cell r="G1067">
            <v>21523</v>
          </cell>
          <cell r="H1067">
            <v>7.9516402333840679</v>
          </cell>
          <cell r="I1067">
            <v>48.1215032470827</v>
          </cell>
          <cell r="J1067">
            <v>36185</v>
          </cell>
          <cell r="K1067" t="str">
            <v>TD Mobile Support Division</v>
          </cell>
          <cell r="L1067" t="str">
            <v>T0042</v>
          </cell>
          <cell r="M1067" t="str">
            <v>TD PC - MSD Central (Chelms)</v>
          </cell>
        </row>
        <row r="1068">
          <cell r="B1068">
            <v>2813</v>
          </cell>
          <cell r="C1068" t="str">
            <v>Homer</v>
          </cell>
          <cell r="D1068" t="str">
            <v>Claire</v>
          </cell>
          <cell r="E1068" t="str">
            <v>Con</v>
          </cell>
          <cell r="F1068" t="str">
            <v>01-OCT-2001</v>
          </cell>
          <cell r="G1068">
            <v>26834</v>
          </cell>
          <cell r="H1068">
            <v>5.2667087265347527</v>
          </cell>
          <cell r="I1068">
            <v>33.570818315575849</v>
          </cell>
          <cell r="J1068">
            <v>37165</v>
          </cell>
          <cell r="K1068" t="str">
            <v>JD Rayleigh Division</v>
          </cell>
          <cell r="L1068" t="str">
            <v>J0071</v>
          </cell>
          <cell r="M1068" t="str">
            <v>JD Constable - Patrol Rochford</v>
          </cell>
        </row>
        <row r="1069">
          <cell r="B1069">
            <v>218</v>
          </cell>
          <cell r="C1069" t="str">
            <v>Hooks</v>
          </cell>
          <cell r="D1069" t="str">
            <v>Anna</v>
          </cell>
          <cell r="E1069" t="str">
            <v>Con</v>
          </cell>
          <cell r="F1069" t="str">
            <v>27-AUG-2002</v>
          </cell>
          <cell r="G1069">
            <v>29091</v>
          </cell>
          <cell r="H1069">
            <v>4.3625991374936568</v>
          </cell>
          <cell r="I1069">
            <v>27.387256671740232</v>
          </cell>
          <cell r="J1069">
            <v>37495</v>
          </cell>
          <cell r="K1069" t="str">
            <v>CD Chelmsford Division</v>
          </cell>
          <cell r="L1069" t="str">
            <v>C0089</v>
          </cell>
          <cell r="M1069" t="str">
            <v>CD PC - Community Policing Team</v>
          </cell>
        </row>
        <row r="1070">
          <cell r="B1070">
            <v>1673</v>
          </cell>
          <cell r="C1070" t="str">
            <v>Hooper</v>
          </cell>
          <cell r="D1070" t="str">
            <v>Trudi</v>
          </cell>
          <cell r="E1070" t="str">
            <v>Con</v>
          </cell>
          <cell r="F1070" t="str">
            <v>24-JUL-2000</v>
          </cell>
          <cell r="G1070">
            <v>29799</v>
          </cell>
          <cell r="H1070">
            <v>6.4557498224251644</v>
          </cell>
          <cell r="I1070">
            <v>25.447530644342972</v>
          </cell>
          <cell r="J1070">
            <v>36731</v>
          </cell>
          <cell r="K1070" t="str">
            <v>DD Tendring Division</v>
          </cell>
          <cell r="L1070" t="str">
            <v>D0049</v>
          </cell>
          <cell r="M1070" t="str">
            <v>DD Constable-Response-Clacton</v>
          </cell>
        </row>
        <row r="1071">
          <cell r="B1071">
            <v>3618</v>
          </cell>
          <cell r="C1071" t="str">
            <v>Hopkins</v>
          </cell>
          <cell r="D1071" t="str">
            <v>Leigh</v>
          </cell>
          <cell r="E1071" t="str">
            <v>Con</v>
          </cell>
          <cell r="F1071" t="str">
            <v>14-MAR-2005</v>
          </cell>
          <cell r="G1071">
            <v>30931</v>
          </cell>
          <cell r="H1071">
            <v>1.8146539320142052</v>
          </cell>
          <cell r="I1071">
            <v>22.346160781329274</v>
          </cell>
          <cell r="J1071">
            <v>38425</v>
          </cell>
          <cell r="K1071" t="str">
            <v>JD Rayleigh Division</v>
          </cell>
          <cell r="L1071" t="str">
            <v>J0071</v>
          </cell>
          <cell r="M1071" t="str">
            <v>JD Constable - Patrol Rochford</v>
          </cell>
        </row>
        <row r="1072">
          <cell r="B1072">
            <v>483</v>
          </cell>
          <cell r="C1072" t="str">
            <v>Hopkins</v>
          </cell>
          <cell r="D1072" t="str">
            <v>Susan</v>
          </cell>
          <cell r="E1072" t="str">
            <v>Con</v>
          </cell>
          <cell r="F1072" t="str">
            <v>19-FEB-1996</v>
          </cell>
          <cell r="G1072">
            <v>27592</v>
          </cell>
          <cell r="H1072">
            <v>10.885886808726534</v>
          </cell>
          <cell r="I1072">
            <v>31.494105986808727</v>
          </cell>
          <cell r="J1072">
            <v>35114</v>
          </cell>
          <cell r="K1072" t="str">
            <v>GD Harlow Division</v>
          </cell>
          <cell r="L1072" t="str">
            <v>G0152</v>
          </cell>
          <cell r="M1072" t="str">
            <v>GD Constable - Incident Management</v>
          </cell>
        </row>
        <row r="1073">
          <cell r="B1073">
            <v>2480</v>
          </cell>
          <cell r="C1073" t="str">
            <v>Hopkins</v>
          </cell>
          <cell r="D1073" t="str">
            <v>Wayne</v>
          </cell>
          <cell r="E1073" t="str">
            <v>Con</v>
          </cell>
          <cell r="F1073" t="str">
            <v>20-DEC-2000</v>
          </cell>
          <cell r="G1073">
            <v>27272</v>
          </cell>
          <cell r="H1073">
            <v>6.0475306443429719</v>
          </cell>
          <cell r="I1073">
            <v>32.370818315575846</v>
          </cell>
          <cell r="J1073">
            <v>36880</v>
          </cell>
          <cell r="K1073" t="str">
            <v>BD Basildon Division</v>
          </cell>
          <cell r="L1073" t="str">
            <v>B0099</v>
          </cell>
          <cell r="M1073" t="str">
            <v>BD Constable Patrol - Wickford</v>
          </cell>
        </row>
        <row r="1074">
          <cell r="B1074">
            <v>1607</v>
          </cell>
          <cell r="C1074" t="str">
            <v>Hopton</v>
          </cell>
          <cell r="D1074" t="str">
            <v>Kevin</v>
          </cell>
          <cell r="E1074" t="str">
            <v>Con</v>
          </cell>
          <cell r="F1074" t="str">
            <v>04-SEP-1978</v>
          </cell>
          <cell r="G1074">
            <v>21561</v>
          </cell>
          <cell r="H1074">
            <v>28.357119685438864</v>
          </cell>
          <cell r="I1074">
            <v>48.017393658041605</v>
          </cell>
          <cell r="J1074">
            <v>28737</v>
          </cell>
          <cell r="K1074" t="str">
            <v>BD Basildon Division</v>
          </cell>
          <cell r="L1074" t="str">
            <v>B0099</v>
          </cell>
          <cell r="M1074" t="str">
            <v>BD Constable Patrol - Wickford</v>
          </cell>
        </row>
        <row r="1075">
          <cell r="B1075">
            <v>790</v>
          </cell>
          <cell r="C1075" t="str">
            <v>Horn</v>
          </cell>
          <cell r="D1075" t="str">
            <v>Lawrence</v>
          </cell>
          <cell r="E1075" t="str">
            <v>Con</v>
          </cell>
          <cell r="F1075" t="str">
            <v>11-JUL-1994</v>
          </cell>
          <cell r="G1075">
            <v>26178</v>
          </cell>
          <cell r="H1075">
            <v>12.496845712836123</v>
          </cell>
          <cell r="I1075">
            <v>35.368078589548453</v>
          </cell>
          <cell r="J1075">
            <v>34526</v>
          </cell>
          <cell r="K1075" t="str">
            <v>TD Mobile Support Division</v>
          </cell>
          <cell r="L1075" t="str">
            <v>T0078</v>
          </cell>
          <cell r="M1075" t="str">
            <v>TD Constable FSU MSD</v>
          </cell>
        </row>
        <row r="1076">
          <cell r="B1076">
            <v>2375</v>
          </cell>
          <cell r="C1076" t="str">
            <v>Horne</v>
          </cell>
          <cell r="D1076" t="str">
            <v>Nigel</v>
          </cell>
          <cell r="E1076" t="str">
            <v>Con</v>
          </cell>
          <cell r="F1076" t="str">
            <v>13-APR-1987</v>
          </cell>
          <cell r="G1076">
            <v>24081</v>
          </cell>
          <cell r="H1076">
            <v>19.746160781329273</v>
          </cell>
          <cell r="I1076">
            <v>41.113284069000507</v>
          </cell>
          <cell r="J1076">
            <v>31880</v>
          </cell>
          <cell r="K1076" t="str">
            <v>AD Braintree Division</v>
          </cell>
          <cell r="L1076" t="str">
            <v>A0059</v>
          </cell>
          <cell r="M1076" t="str">
            <v>AD Constable - Halstead Rural Resp</v>
          </cell>
        </row>
        <row r="1077">
          <cell r="B1077">
            <v>1783</v>
          </cell>
          <cell r="C1077" t="str">
            <v>Horner</v>
          </cell>
          <cell r="D1077" t="str">
            <v>Duncan</v>
          </cell>
          <cell r="E1077" t="str">
            <v>Con</v>
          </cell>
          <cell r="F1077" t="str">
            <v>16-SEP-1975</v>
          </cell>
          <cell r="G1077">
            <v>20507</v>
          </cell>
          <cell r="H1077">
            <v>31.326982699137492</v>
          </cell>
          <cell r="I1077">
            <v>50.905064890918318</v>
          </cell>
          <cell r="J1077">
            <v>29584</v>
          </cell>
          <cell r="K1077" t="str">
            <v>FD Thurrock Division</v>
          </cell>
          <cell r="L1077" t="str">
            <v>F0096</v>
          </cell>
          <cell r="M1077" t="str">
            <v>FD Mobile Police Station PC</v>
          </cell>
        </row>
        <row r="1078">
          <cell r="B1078">
            <v>3536</v>
          </cell>
          <cell r="C1078" t="str">
            <v>Horswill</v>
          </cell>
          <cell r="D1078" t="str">
            <v>Sue</v>
          </cell>
          <cell r="E1078" t="str">
            <v>Con</v>
          </cell>
          <cell r="F1078" t="str">
            <v>31-JAN-2005</v>
          </cell>
          <cell r="G1078">
            <v>25206</v>
          </cell>
          <cell r="H1078">
            <v>1.9297224251648901</v>
          </cell>
          <cell r="I1078">
            <v>38.031092288178591</v>
          </cell>
          <cell r="J1078">
            <v>38383</v>
          </cell>
          <cell r="K1078" t="str">
            <v>AD Braintree Division</v>
          </cell>
          <cell r="L1078" t="str">
            <v>A0034</v>
          </cell>
          <cell r="M1078" t="str">
            <v>AD Constable - Saffron Walden</v>
          </cell>
        </row>
        <row r="1079">
          <cell r="B1079">
            <v>2195</v>
          </cell>
          <cell r="C1079" t="str">
            <v>Horton</v>
          </cell>
          <cell r="D1079" t="str">
            <v>Jamie</v>
          </cell>
          <cell r="E1079" t="str">
            <v>Con</v>
          </cell>
          <cell r="F1079" t="str">
            <v>04-MAR-2002</v>
          </cell>
          <cell r="G1079">
            <v>28719</v>
          </cell>
          <cell r="H1079">
            <v>4.8447909183155753</v>
          </cell>
          <cell r="I1079">
            <v>28.406434753932015</v>
          </cell>
          <cell r="J1079">
            <v>37319</v>
          </cell>
          <cell r="K1079" t="str">
            <v>AD Braintree Division</v>
          </cell>
          <cell r="L1079" t="str">
            <v>A0029</v>
          </cell>
          <cell r="M1079" t="str">
            <v>AD Constable - Braintree Section</v>
          </cell>
        </row>
        <row r="1080">
          <cell r="B1080">
            <v>3143</v>
          </cell>
          <cell r="C1080" t="str">
            <v>Hoskins</v>
          </cell>
          <cell r="D1080" t="str">
            <v>Stephanie</v>
          </cell>
          <cell r="E1080" t="str">
            <v>Con</v>
          </cell>
          <cell r="F1080" t="str">
            <v>08-OCT-1973</v>
          </cell>
          <cell r="G1080">
            <v>19996</v>
          </cell>
          <cell r="H1080">
            <v>33.266708726534752</v>
          </cell>
          <cell r="I1080">
            <v>52.305064890918317</v>
          </cell>
          <cell r="J1080">
            <v>26945</v>
          </cell>
          <cell r="K1080" t="str">
            <v>VD Personnel &amp; Training Dept</v>
          </cell>
          <cell r="L1080" t="str">
            <v>V0052</v>
          </cell>
          <cell r="M1080" t="str">
            <v>VD Constable - Driver Training</v>
          </cell>
        </row>
        <row r="1081">
          <cell r="B1081">
            <v>1757</v>
          </cell>
          <cell r="C1081" t="str">
            <v>Houlding</v>
          </cell>
          <cell r="D1081" t="str">
            <v>Christopher</v>
          </cell>
          <cell r="E1081" t="str">
            <v>Con</v>
          </cell>
          <cell r="F1081" t="str">
            <v>03-OCT-1983</v>
          </cell>
          <cell r="G1081">
            <v>22251</v>
          </cell>
          <cell r="H1081">
            <v>23.274927904616945</v>
          </cell>
          <cell r="I1081">
            <v>46.126982699137493</v>
          </cell>
          <cell r="J1081">
            <v>30592</v>
          </cell>
          <cell r="K1081" t="str">
            <v>CD Chelmsford Division</v>
          </cell>
          <cell r="L1081" t="str">
            <v>C0041</v>
          </cell>
          <cell r="M1081" t="str">
            <v>CD DC - Intelligence Officer CD</v>
          </cell>
        </row>
        <row r="1082">
          <cell r="B1082">
            <v>2994</v>
          </cell>
          <cell r="C1082" t="str">
            <v>Hounslow</v>
          </cell>
          <cell r="D1082" t="str">
            <v>Lee</v>
          </cell>
          <cell r="E1082" t="str">
            <v>Con</v>
          </cell>
          <cell r="F1082" t="str">
            <v>26-AUG-2003</v>
          </cell>
          <cell r="G1082">
            <v>31043</v>
          </cell>
          <cell r="H1082">
            <v>3.3653388635210546</v>
          </cell>
          <cell r="I1082">
            <v>22.039311466260781</v>
          </cell>
          <cell r="J1082">
            <v>37859</v>
          </cell>
          <cell r="K1082" t="str">
            <v>GD Harlow Division</v>
          </cell>
          <cell r="L1082" t="str">
            <v>G0091</v>
          </cell>
          <cell r="M1082" t="str">
            <v>GD Constable-Response Epping</v>
          </cell>
        </row>
        <row r="1083">
          <cell r="B1083">
            <v>70644</v>
          </cell>
          <cell r="C1083" t="str">
            <v>Houslow</v>
          </cell>
          <cell r="D1083" t="str">
            <v>Jon</v>
          </cell>
          <cell r="E1083" t="str">
            <v>Con</v>
          </cell>
          <cell r="F1083" t="str">
            <v>09-JAN-2006</v>
          </cell>
          <cell r="G1083">
            <v>29969</v>
          </cell>
          <cell r="H1083">
            <v>0.98999639776762982</v>
          </cell>
          <cell r="I1083">
            <v>24.981777219685437</v>
          </cell>
          <cell r="J1083">
            <v>38726</v>
          </cell>
          <cell r="K1083" t="str">
            <v>GD Harlow Division</v>
          </cell>
          <cell r="L1083" t="str">
            <v>G0015</v>
          </cell>
          <cell r="M1083" t="str">
            <v>GD Constable-Probationers-Harlow</v>
          </cell>
        </row>
        <row r="1084">
          <cell r="B1084">
            <v>3192</v>
          </cell>
          <cell r="C1084" t="str">
            <v>Howard</v>
          </cell>
          <cell r="D1084" t="str">
            <v>Darren</v>
          </cell>
          <cell r="E1084" t="str">
            <v>Con</v>
          </cell>
          <cell r="F1084" t="str">
            <v>05-APR-2004</v>
          </cell>
          <cell r="G1084">
            <v>31031</v>
          </cell>
          <cell r="H1084">
            <v>2.7543799594114655</v>
          </cell>
          <cell r="I1084">
            <v>22.072188178589549</v>
          </cell>
          <cell r="J1084">
            <v>38082</v>
          </cell>
          <cell r="K1084" t="str">
            <v>FD Thurrock Division</v>
          </cell>
          <cell r="L1084" t="str">
            <v>F0080</v>
          </cell>
          <cell r="M1084" t="str">
            <v>FD Constable - Grays DPT</v>
          </cell>
        </row>
        <row r="1085">
          <cell r="B1085">
            <v>1041</v>
          </cell>
          <cell r="C1085" t="str">
            <v>Howard</v>
          </cell>
          <cell r="D1085" t="str">
            <v>David</v>
          </cell>
          <cell r="E1085" t="str">
            <v>Con</v>
          </cell>
          <cell r="F1085" t="str">
            <v>23-OCT-1989</v>
          </cell>
          <cell r="G1085">
            <v>24173</v>
          </cell>
          <cell r="H1085">
            <v>17.214653932014205</v>
          </cell>
          <cell r="I1085">
            <v>40.86122927447996</v>
          </cell>
          <cell r="J1085">
            <v>32804</v>
          </cell>
          <cell r="K1085" t="str">
            <v>TD Mobile Support Division</v>
          </cell>
          <cell r="L1085" t="str">
            <v>T0024</v>
          </cell>
          <cell r="M1085" t="str">
            <v>TD Constable - TIU MSD</v>
          </cell>
        </row>
        <row r="1086">
          <cell r="B1086">
            <v>2472</v>
          </cell>
          <cell r="C1086" t="str">
            <v>Howard</v>
          </cell>
          <cell r="D1086" t="str">
            <v>Jason</v>
          </cell>
          <cell r="E1086" t="str">
            <v>Con</v>
          </cell>
          <cell r="F1086" t="str">
            <v>03-JUN-1996</v>
          </cell>
          <cell r="G1086">
            <v>26426</v>
          </cell>
          <cell r="H1086">
            <v>10.598215575849821</v>
          </cell>
          <cell r="I1086">
            <v>34.688626534753929</v>
          </cell>
          <cell r="J1086">
            <v>35219</v>
          </cell>
          <cell r="K1086" t="str">
            <v>TD Mobile Support Division</v>
          </cell>
          <cell r="L1086" t="str">
            <v>T0028</v>
          </cell>
          <cell r="M1086" t="str">
            <v>TD PC - MSD North (Bocking)</v>
          </cell>
        </row>
        <row r="1087">
          <cell r="B1087">
            <v>3563</v>
          </cell>
          <cell r="C1087" t="str">
            <v>Howard</v>
          </cell>
          <cell r="D1087" t="str">
            <v>Mark</v>
          </cell>
          <cell r="E1087" t="str">
            <v>Con</v>
          </cell>
          <cell r="F1087" t="str">
            <v>31-JAN-2005</v>
          </cell>
          <cell r="G1087">
            <v>31146</v>
          </cell>
          <cell r="H1087">
            <v>1.9297224251648901</v>
          </cell>
          <cell r="I1087">
            <v>21.757119685438862</v>
          </cell>
          <cell r="J1087">
            <v>38383</v>
          </cell>
          <cell r="K1087" t="str">
            <v>BD Basildon Division</v>
          </cell>
          <cell r="L1087" t="str">
            <v>B0080</v>
          </cell>
          <cell r="M1087" t="str">
            <v>BD Constable Patrol - Laindon</v>
          </cell>
        </row>
        <row r="1088">
          <cell r="B1088">
            <v>1743</v>
          </cell>
          <cell r="C1088" t="str">
            <v>Howell</v>
          </cell>
          <cell r="D1088" t="str">
            <v>Bonnie</v>
          </cell>
          <cell r="E1088" t="str">
            <v>Con</v>
          </cell>
          <cell r="F1088" t="str">
            <v>31-JAN-2005</v>
          </cell>
          <cell r="G1088">
            <v>31069</v>
          </cell>
          <cell r="H1088">
            <v>1.9297224251648901</v>
          </cell>
          <cell r="I1088">
            <v>21.968078589548451</v>
          </cell>
          <cell r="J1088">
            <v>38383</v>
          </cell>
          <cell r="K1088" t="str">
            <v>BD Basildon Division</v>
          </cell>
          <cell r="L1088" t="str">
            <v>B0065</v>
          </cell>
          <cell r="M1088" t="str">
            <v>BD Constable Central</v>
          </cell>
        </row>
        <row r="1089">
          <cell r="B1089">
            <v>70626</v>
          </cell>
          <cell r="C1089" t="str">
            <v>Howell</v>
          </cell>
          <cell r="D1089" t="str">
            <v>Christian</v>
          </cell>
          <cell r="E1089" t="str">
            <v>Con</v>
          </cell>
          <cell r="F1089" t="str">
            <v>09-JAN-2006</v>
          </cell>
          <cell r="G1089">
            <v>29976</v>
          </cell>
          <cell r="H1089">
            <v>0.98999639776762982</v>
          </cell>
          <cell r="I1089">
            <v>24.962599137493658</v>
          </cell>
          <cell r="J1089">
            <v>38726</v>
          </cell>
          <cell r="K1089" t="str">
            <v>JD Rayleigh Division</v>
          </cell>
          <cell r="L1089" t="str">
            <v>J0063</v>
          </cell>
          <cell r="M1089" t="str">
            <v>JD PC - Patrol Castle Point</v>
          </cell>
        </row>
        <row r="1090">
          <cell r="B1090">
            <v>857</v>
          </cell>
          <cell r="C1090" t="str">
            <v>Howell</v>
          </cell>
          <cell r="D1090" t="str">
            <v>Rodney</v>
          </cell>
          <cell r="E1090" t="str">
            <v>Con</v>
          </cell>
          <cell r="F1090" t="str">
            <v>07-NOV-1977</v>
          </cell>
          <cell r="G1090">
            <v>21458</v>
          </cell>
          <cell r="H1090">
            <v>29.181777219685436</v>
          </cell>
          <cell r="I1090">
            <v>48.299585438863524</v>
          </cell>
          <cell r="J1090">
            <v>28436</v>
          </cell>
          <cell r="K1090" t="str">
            <v>GD Harlow Division</v>
          </cell>
          <cell r="L1090" t="str">
            <v>G0040</v>
          </cell>
          <cell r="M1090" t="str">
            <v>GD Divisional Training Co-ordinator</v>
          </cell>
        </row>
        <row r="1091">
          <cell r="B1091">
            <v>2203</v>
          </cell>
          <cell r="C1091" t="str">
            <v>Howitt</v>
          </cell>
          <cell r="D1091" t="str">
            <v>Esther</v>
          </cell>
          <cell r="E1091" t="str">
            <v>Con</v>
          </cell>
          <cell r="F1091" t="str">
            <v>13-AUG-1990</v>
          </cell>
          <cell r="G1091">
            <v>25951</v>
          </cell>
          <cell r="H1091">
            <v>16.409174479959411</v>
          </cell>
          <cell r="I1091">
            <v>35.989996397767626</v>
          </cell>
          <cell r="J1091">
            <v>34995</v>
          </cell>
          <cell r="K1091" t="str">
            <v>JD Rayleigh Division</v>
          </cell>
          <cell r="L1091" t="str">
            <v>J0018</v>
          </cell>
          <cell r="M1091" t="str">
            <v>JD Constable - Schools, Rayleigh</v>
          </cell>
        </row>
        <row r="1092">
          <cell r="B1092">
            <v>3379</v>
          </cell>
          <cell r="C1092" t="str">
            <v>Howlett</v>
          </cell>
          <cell r="D1092" t="str">
            <v>Ian</v>
          </cell>
          <cell r="E1092" t="str">
            <v>Con</v>
          </cell>
          <cell r="F1092" t="str">
            <v>13-SEP-2004</v>
          </cell>
          <cell r="G1092">
            <v>29454</v>
          </cell>
          <cell r="H1092">
            <v>2.3132840690005065</v>
          </cell>
          <cell r="I1092">
            <v>26.392736123795029</v>
          </cell>
          <cell r="J1092">
            <v>38243</v>
          </cell>
          <cell r="K1092" t="str">
            <v>JD Rayleigh Division</v>
          </cell>
          <cell r="L1092" t="str">
            <v>J0071</v>
          </cell>
          <cell r="M1092" t="str">
            <v>JD Constable - Patrol Rochford</v>
          </cell>
        </row>
        <row r="1093">
          <cell r="B1093">
            <v>1385</v>
          </cell>
          <cell r="C1093" t="str">
            <v>Huddleston</v>
          </cell>
          <cell r="D1093" t="str">
            <v>Robert</v>
          </cell>
          <cell r="E1093" t="str">
            <v>Con</v>
          </cell>
          <cell r="F1093" t="str">
            <v>17-AUG-2003</v>
          </cell>
          <cell r="G1093">
            <v>25744</v>
          </cell>
          <cell r="H1093">
            <v>3.38999639776763</v>
          </cell>
          <cell r="I1093">
            <v>36.557119685438863</v>
          </cell>
          <cell r="J1093">
            <v>38047</v>
          </cell>
          <cell r="K1093" t="str">
            <v>JD Rayleigh Division</v>
          </cell>
          <cell r="L1093" t="str">
            <v>J0063</v>
          </cell>
          <cell r="M1093" t="str">
            <v>JD PC - Patrol Castle Point</v>
          </cell>
        </row>
        <row r="1094">
          <cell r="B1094">
            <v>2485</v>
          </cell>
          <cell r="C1094" t="str">
            <v>Hughes</v>
          </cell>
          <cell r="D1094" t="str">
            <v>Andrew</v>
          </cell>
          <cell r="E1094" t="str">
            <v>Con</v>
          </cell>
          <cell r="F1094" t="str">
            <v>25-DEC-1992</v>
          </cell>
          <cell r="G1094">
            <v>23409</v>
          </cell>
          <cell r="H1094">
            <v>14.039311466260781</v>
          </cell>
          <cell r="I1094">
            <v>42.954379959411469</v>
          </cell>
          <cell r="J1094">
            <v>36880</v>
          </cell>
          <cell r="K1094" t="str">
            <v>ED Colchester Division</v>
          </cell>
          <cell r="L1094" t="str">
            <v>E0065</v>
          </cell>
          <cell r="M1094" t="str">
            <v>ED Constable-Colch Response A</v>
          </cell>
        </row>
        <row r="1095">
          <cell r="B1095">
            <v>2629</v>
          </cell>
          <cell r="C1095" t="str">
            <v>Hughes</v>
          </cell>
          <cell r="D1095" t="str">
            <v>Andrew</v>
          </cell>
          <cell r="E1095" t="str">
            <v>Con</v>
          </cell>
          <cell r="F1095" t="str">
            <v>17-MAR-1997</v>
          </cell>
          <cell r="G1095">
            <v>27845</v>
          </cell>
          <cell r="H1095">
            <v>9.8119142059868079</v>
          </cell>
          <cell r="I1095">
            <v>30.80095530187722</v>
          </cell>
          <cell r="J1095">
            <v>35506</v>
          </cell>
          <cell r="K1095" t="str">
            <v>DD Tendring Division</v>
          </cell>
          <cell r="L1095" t="str">
            <v>D0090</v>
          </cell>
          <cell r="M1095" t="str">
            <v>DD Constable-Response-Brightlingsea</v>
          </cell>
        </row>
        <row r="1096">
          <cell r="B1096">
            <v>2388</v>
          </cell>
          <cell r="C1096" t="str">
            <v>Hughes</v>
          </cell>
          <cell r="D1096" t="str">
            <v>Dafydd</v>
          </cell>
          <cell r="E1096" t="str">
            <v>Con</v>
          </cell>
          <cell r="F1096" t="str">
            <v>05-SEP-1988</v>
          </cell>
          <cell r="G1096">
            <v>23397</v>
          </cell>
          <cell r="H1096">
            <v>18.346160781329274</v>
          </cell>
          <cell r="I1096">
            <v>42.987256671740234</v>
          </cell>
          <cell r="J1096">
            <v>32391</v>
          </cell>
          <cell r="K1096" t="str">
            <v>TD Mobile Support Division</v>
          </cell>
          <cell r="L1096" t="str">
            <v>T0059</v>
          </cell>
          <cell r="M1096" t="str">
            <v>TD PC - MSD West (Chigwell)</v>
          </cell>
        </row>
        <row r="1097">
          <cell r="B1097">
            <v>2853</v>
          </cell>
          <cell r="C1097" t="str">
            <v>Hughes</v>
          </cell>
          <cell r="D1097" t="str">
            <v>Ian</v>
          </cell>
          <cell r="E1097" t="str">
            <v>Con</v>
          </cell>
          <cell r="F1097" t="str">
            <v>26-AUG-2003</v>
          </cell>
          <cell r="G1097">
            <v>29077</v>
          </cell>
          <cell r="H1097">
            <v>3.3653388635210546</v>
          </cell>
          <cell r="I1097">
            <v>27.425612836123793</v>
          </cell>
          <cell r="J1097">
            <v>37859</v>
          </cell>
          <cell r="K1097" t="str">
            <v>HD Southend Division</v>
          </cell>
          <cell r="L1097" t="str">
            <v>H0100</v>
          </cell>
          <cell r="M1097" t="str">
            <v>HD Pc Response Eastern Sector HS</v>
          </cell>
        </row>
        <row r="1098">
          <cell r="B1098">
            <v>2716</v>
          </cell>
          <cell r="C1098" t="str">
            <v>Hughes</v>
          </cell>
          <cell r="D1098" t="str">
            <v>Kevin</v>
          </cell>
          <cell r="E1098" t="str">
            <v>Con</v>
          </cell>
          <cell r="F1098" t="str">
            <v>23-JUL-2001</v>
          </cell>
          <cell r="G1098">
            <v>28941</v>
          </cell>
          <cell r="H1098">
            <v>5.4584895484525617</v>
          </cell>
          <cell r="I1098">
            <v>27.79821557584982</v>
          </cell>
          <cell r="J1098">
            <v>37095</v>
          </cell>
          <cell r="K1098" t="str">
            <v>DD Tendring Division</v>
          </cell>
          <cell r="L1098" t="str">
            <v>D0021</v>
          </cell>
          <cell r="M1098" t="str">
            <v>DD Constable-Tactical Team-Tendring</v>
          </cell>
        </row>
        <row r="1099">
          <cell r="B1099">
            <v>3526</v>
          </cell>
          <cell r="C1099" t="str">
            <v>Hughes</v>
          </cell>
          <cell r="D1099" t="str">
            <v>Peter</v>
          </cell>
          <cell r="E1099" t="str">
            <v>Con</v>
          </cell>
          <cell r="F1099" t="str">
            <v>31-JAN-2005</v>
          </cell>
          <cell r="G1099">
            <v>27941</v>
          </cell>
          <cell r="H1099">
            <v>1.9297224251648901</v>
          </cell>
          <cell r="I1099">
            <v>30.537941603247081</v>
          </cell>
          <cell r="J1099">
            <v>38383</v>
          </cell>
          <cell r="K1099" t="str">
            <v>AD Braintree Division</v>
          </cell>
          <cell r="L1099" t="str">
            <v>A0029</v>
          </cell>
          <cell r="M1099" t="str">
            <v>AD Constable - Braintree Section</v>
          </cell>
        </row>
        <row r="1100">
          <cell r="B1100">
            <v>1114</v>
          </cell>
          <cell r="C1100" t="str">
            <v>Hull</v>
          </cell>
          <cell r="D1100" t="str">
            <v>Lee</v>
          </cell>
          <cell r="E1100" t="str">
            <v>Con</v>
          </cell>
          <cell r="F1100" t="str">
            <v>27-JUL-1981</v>
          </cell>
          <cell r="G1100">
            <v>21692</v>
          </cell>
          <cell r="H1100">
            <v>25.461229274479958</v>
          </cell>
          <cell r="I1100">
            <v>47.658489548452565</v>
          </cell>
          <cell r="J1100">
            <v>29794</v>
          </cell>
          <cell r="K1100" t="str">
            <v>BD Basildon Division</v>
          </cell>
          <cell r="L1100" t="str">
            <v>B0022</v>
          </cell>
          <cell r="M1100" t="str">
            <v>BD PC - Quality Assurance - BD</v>
          </cell>
        </row>
        <row r="1101">
          <cell r="B1101">
            <v>70306</v>
          </cell>
          <cell r="C1101" t="str">
            <v>Hull</v>
          </cell>
          <cell r="D1101" t="str">
            <v>Raymond</v>
          </cell>
          <cell r="E1101" t="str">
            <v>Con</v>
          </cell>
          <cell r="F1101" t="str">
            <v>30-AUG-2005</v>
          </cell>
          <cell r="G1101">
            <v>27484</v>
          </cell>
          <cell r="H1101">
            <v>1.3516402333840682</v>
          </cell>
          <cell r="I1101">
            <v>31.789996397767631</v>
          </cell>
          <cell r="J1101">
            <v>38594</v>
          </cell>
          <cell r="K1101" t="str">
            <v>GD Harlow Division</v>
          </cell>
          <cell r="L1101" t="str">
            <v>G0112</v>
          </cell>
          <cell r="M1101" t="str">
            <v>GD Constable-Response Loughton</v>
          </cell>
        </row>
        <row r="1102">
          <cell r="B1102">
            <v>1068</v>
          </cell>
          <cell r="C1102" t="str">
            <v>Hull</v>
          </cell>
          <cell r="D1102" t="str">
            <v>Simon</v>
          </cell>
          <cell r="E1102" t="str">
            <v>Con</v>
          </cell>
          <cell r="F1102" t="str">
            <v>03-OCT-1983</v>
          </cell>
          <cell r="G1102">
            <v>23110</v>
          </cell>
          <cell r="H1102">
            <v>23.274927904616945</v>
          </cell>
          <cell r="I1102">
            <v>43.773558041603245</v>
          </cell>
          <cell r="J1102">
            <v>30592</v>
          </cell>
          <cell r="K1102" t="str">
            <v>AD Braintree Division</v>
          </cell>
          <cell r="L1102" t="str">
            <v>A0085</v>
          </cell>
          <cell r="M1102" t="str">
            <v>AD Constable - Witham CPT</v>
          </cell>
        </row>
        <row r="1103">
          <cell r="B1103">
            <v>2017</v>
          </cell>
          <cell r="C1103" t="str">
            <v>Humberstone</v>
          </cell>
          <cell r="D1103" t="str">
            <v>Lee</v>
          </cell>
          <cell r="E1103" t="str">
            <v>Con</v>
          </cell>
          <cell r="F1103" t="str">
            <v>18-JUN-2001</v>
          </cell>
          <cell r="G1103">
            <v>29040</v>
          </cell>
          <cell r="H1103">
            <v>5.5543799594114658</v>
          </cell>
          <cell r="I1103">
            <v>27.526982699137491</v>
          </cell>
          <cell r="J1103">
            <v>37060</v>
          </cell>
          <cell r="K1103" t="str">
            <v>AD Braintree Division</v>
          </cell>
          <cell r="L1103" t="str">
            <v>A0032</v>
          </cell>
          <cell r="M1103" t="str">
            <v>AD Constable - Dunmow Section</v>
          </cell>
        </row>
        <row r="1104">
          <cell r="B1104">
            <v>3482</v>
          </cell>
          <cell r="C1104" t="str">
            <v>Humphreys</v>
          </cell>
          <cell r="D1104" t="str">
            <v>Andrew</v>
          </cell>
          <cell r="E1104" t="str">
            <v>Con</v>
          </cell>
          <cell r="F1104" t="str">
            <v>31-JAN-2005</v>
          </cell>
          <cell r="G1104">
            <v>26805</v>
          </cell>
          <cell r="H1104">
            <v>1.9297224251648901</v>
          </cell>
          <cell r="I1104">
            <v>33.650270370370372</v>
          </cell>
          <cell r="J1104">
            <v>38383</v>
          </cell>
          <cell r="K1104" t="str">
            <v>AD Braintree Division</v>
          </cell>
          <cell r="L1104" t="str">
            <v>A0029</v>
          </cell>
          <cell r="M1104" t="str">
            <v>AD Constable - Braintree Section</v>
          </cell>
        </row>
        <row r="1105">
          <cell r="B1105">
            <v>3419</v>
          </cell>
          <cell r="C1105" t="str">
            <v>Hunnikin</v>
          </cell>
          <cell r="D1105" t="str">
            <v>Sharon</v>
          </cell>
          <cell r="E1105" t="str">
            <v>Con</v>
          </cell>
          <cell r="F1105" t="str">
            <v>25-OCT-2004</v>
          </cell>
          <cell r="G1105">
            <v>24421</v>
          </cell>
          <cell r="H1105">
            <v>2.1982155758498214</v>
          </cell>
          <cell r="I1105">
            <v>40.181777219685436</v>
          </cell>
          <cell r="J1105">
            <v>38285</v>
          </cell>
          <cell r="K1105" t="str">
            <v>GD Harlow Division</v>
          </cell>
          <cell r="L1105" t="str">
            <v>G0139</v>
          </cell>
          <cell r="M1105" t="str">
            <v>GD Constable-Response Brentwood</v>
          </cell>
        </row>
        <row r="1106">
          <cell r="B1106">
            <v>652</v>
          </cell>
          <cell r="C1106" t="str">
            <v>Hurrell</v>
          </cell>
          <cell r="D1106" t="str">
            <v>Robert</v>
          </cell>
          <cell r="E1106" t="str">
            <v>Con</v>
          </cell>
          <cell r="F1106" t="str">
            <v>03-JAN-1978</v>
          </cell>
          <cell r="G1106">
            <v>21604</v>
          </cell>
          <cell r="H1106">
            <v>29.025612836123795</v>
          </cell>
          <cell r="I1106">
            <v>47.899585438863518</v>
          </cell>
          <cell r="J1106">
            <v>28493</v>
          </cell>
          <cell r="K1106" t="str">
            <v>ED Colchester Division</v>
          </cell>
          <cell r="L1106" t="str">
            <v>E0071</v>
          </cell>
          <cell r="M1106" t="str">
            <v>ED Constable-Colch Response C</v>
          </cell>
        </row>
        <row r="1107">
          <cell r="B1107">
            <v>869</v>
          </cell>
          <cell r="C1107" t="str">
            <v>Husk</v>
          </cell>
          <cell r="D1107" t="str">
            <v>Alan</v>
          </cell>
          <cell r="E1107" t="str">
            <v>Con</v>
          </cell>
          <cell r="F1107" t="str">
            <v>02-JAN-1980</v>
          </cell>
          <cell r="G1107">
            <v>21810</v>
          </cell>
          <cell r="H1107">
            <v>27.028352562151191</v>
          </cell>
          <cell r="I1107">
            <v>47.335201877219681</v>
          </cell>
          <cell r="J1107">
            <v>29222</v>
          </cell>
          <cell r="K1107" t="str">
            <v>TD Mobile Support Division</v>
          </cell>
          <cell r="L1107" t="str">
            <v>T0047</v>
          </cell>
          <cell r="M1107" t="str">
            <v>TD PC - MSD South (Laindon)</v>
          </cell>
        </row>
        <row r="1108">
          <cell r="B1108">
            <v>2654</v>
          </cell>
          <cell r="C1108" t="str">
            <v>Hutchin</v>
          </cell>
          <cell r="D1108" t="str">
            <v>Lance</v>
          </cell>
          <cell r="E1108" t="str">
            <v>Con</v>
          </cell>
          <cell r="F1108" t="str">
            <v>08-JUL-1996</v>
          </cell>
          <cell r="G1108">
            <v>26209</v>
          </cell>
          <cell r="H1108">
            <v>10.502325164890918</v>
          </cell>
          <cell r="I1108">
            <v>35.283147082699138</v>
          </cell>
          <cell r="J1108">
            <v>35254</v>
          </cell>
          <cell r="K1108" t="str">
            <v>TD Mobile Support Division</v>
          </cell>
          <cell r="L1108" t="str">
            <v>T0059</v>
          </cell>
          <cell r="M1108" t="str">
            <v>TD PC - MSD West (Chigwell)</v>
          </cell>
        </row>
        <row r="1109">
          <cell r="B1109">
            <v>2304</v>
          </cell>
          <cell r="C1109" t="str">
            <v>Hutchings</v>
          </cell>
          <cell r="D1109" t="str">
            <v>Karen</v>
          </cell>
          <cell r="E1109" t="str">
            <v>Con</v>
          </cell>
          <cell r="F1109" t="str">
            <v>04-MAR-2002</v>
          </cell>
          <cell r="G1109">
            <v>28298</v>
          </cell>
          <cell r="H1109">
            <v>4.8447909183155753</v>
          </cell>
          <cell r="I1109">
            <v>29.55985941146626</v>
          </cell>
          <cell r="J1109">
            <v>37319</v>
          </cell>
          <cell r="K1109" t="str">
            <v>BD Basildon Division</v>
          </cell>
          <cell r="L1109" t="str">
            <v>B0065</v>
          </cell>
          <cell r="M1109" t="str">
            <v>BD Constable Central</v>
          </cell>
        </row>
        <row r="1110">
          <cell r="B1110">
            <v>2046</v>
          </cell>
          <cell r="C1110" t="str">
            <v>Hutley</v>
          </cell>
          <cell r="D1110" t="str">
            <v>Steven</v>
          </cell>
          <cell r="E1110" t="str">
            <v>Con</v>
          </cell>
          <cell r="F1110" t="str">
            <v>18-FEB-1985</v>
          </cell>
          <cell r="G1110">
            <v>23614</v>
          </cell>
          <cell r="H1110">
            <v>21.894105986808725</v>
          </cell>
          <cell r="I1110">
            <v>42.392736123795025</v>
          </cell>
          <cell r="J1110">
            <v>31096</v>
          </cell>
          <cell r="K1110" t="str">
            <v>TD Mobile Support Division</v>
          </cell>
          <cell r="L1110" t="str">
            <v>T0114</v>
          </cell>
          <cell r="M1110" t="str">
            <v>TD PC Dogs Colchester Dogs</v>
          </cell>
        </row>
        <row r="1111">
          <cell r="B1111">
            <v>2558</v>
          </cell>
          <cell r="C1111" t="str">
            <v>Hylands</v>
          </cell>
          <cell r="D1111" t="str">
            <v>Mark</v>
          </cell>
          <cell r="E1111" t="str">
            <v>Con</v>
          </cell>
          <cell r="F1111" t="str">
            <v>22-FEB-1993</v>
          </cell>
          <cell r="G1111">
            <v>24037</v>
          </cell>
          <cell r="H1111">
            <v>13.877667630644343</v>
          </cell>
          <cell r="I1111">
            <v>41.233832014205987</v>
          </cell>
          <cell r="J1111">
            <v>34022</v>
          </cell>
          <cell r="K1111" t="str">
            <v>TD Mobile Support Division</v>
          </cell>
          <cell r="L1111" t="str">
            <v>T0078</v>
          </cell>
          <cell r="M1111" t="str">
            <v>TD Constable FSU MSD</v>
          </cell>
        </row>
        <row r="1112">
          <cell r="B1112">
            <v>1740</v>
          </cell>
          <cell r="C1112" t="str">
            <v>Hylands</v>
          </cell>
          <cell r="D1112" t="str">
            <v>Matthew</v>
          </cell>
          <cell r="E1112" t="str">
            <v>Con</v>
          </cell>
          <cell r="F1112" t="str">
            <v>24-JUL-2000</v>
          </cell>
          <cell r="G1112">
            <v>25194</v>
          </cell>
          <cell r="H1112">
            <v>6.4557498224251644</v>
          </cell>
          <cell r="I1112">
            <v>38.063969000507356</v>
          </cell>
          <cell r="J1112">
            <v>36731</v>
          </cell>
          <cell r="K1112" t="str">
            <v>TD Mobile Support Division</v>
          </cell>
          <cell r="L1112" t="str">
            <v>T0078</v>
          </cell>
          <cell r="M1112" t="str">
            <v>TD Constable FSU MSD</v>
          </cell>
        </row>
        <row r="1113">
          <cell r="B1113">
            <v>1877</v>
          </cell>
          <cell r="C1113" t="str">
            <v>Hylands</v>
          </cell>
          <cell r="D1113" t="str">
            <v>Richard</v>
          </cell>
          <cell r="E1113" t="str">
            <v>Con</v>
          </cell>
          <cell r="F1113" t="str">
            <v>03-SEP-1979</v>
          </cell>
          <cell r="G1113">
            <v>22274</v>
          </cell>
          <cell r="H1113">
            <v>27.35985941146626</v>
          </cell>
          <cell r="I1113">
            <v>46.063969000507356</v>
          </cell>
          <cell r="J1113">
            <v>29101</v>
          </cell>
          <cell r="K1113" t="str">
            <v>TD Mobile Support Division</v>
          </cell>
          <cell r="L1113" t="str">
            <v>T0078</v>
          </cell>
          <cell r="M1113" t="str">
            <v>TD Constable FSU MSD</v>
          </cell>
        </row>
        <row r="1114">
          <cell r="B1114">
            <v>2045</v>
          </cell>
          <cell r="C1114" t="str">
            <v>Hynes</v>
          </cell>
          <cell r="D1114" t="str">
            <v>Andrew</v>
          </cell>
          <cell r="E1114" t="str">
            <v>Con</v>
          </cell>
          <cell r="F1114" t="str">
            <v>06-NOV-2000</v>
          </cell>
          <cell r="G1114">
            <v>27207</v>
          </cell>
          <cell r="H1114">
            <v>6.1680785895484513</v>
          </cell>
          <cell r="I1114">
            <v>32.54890050735667</v>
          </cell>
          <cell r="J1114">
            <v>37788</v>
          </cell>
          <cell r="K1114" t="str">
            <v>CD Chelmsford Division</v>
          </cell>
          <cell r="L1114" t="str">
            <v>C0077</v>
          </cell>
          <cell r="M1114" t="str">
            <v>CD PC - Response Maldon</v>
          </cell>
        </row>
        <row r="1115">
          <cell r="B1115">
            <v>3669</v>
          </cell>
          <cell r="C1115" t="str">
            <v>Iheagwaram</v>
          </cell>
          <cell r="D1115" t="str">
            <v>Peter</v>
          </cell>
          <cell r="E1115" t="str">
            <v>Con</v>
          </cell>
          <cell r="F1115" t="str">
            <v>25-APR-2005</v>
          </cell>
          <cell r="G1115">
            <v>22777</v>
          </cell>
          <cell r="H1115">
            <v>1.6995854388635203</v>
          </cell>
          <cell r="I1115">
            <v>44.685886808726536</v>
          </cell>
          <cell r="J1115">
            <v>38467</v>
          </cell>
          <cell r="K1115" t="str">
            <v>ED Colchester Division</v>
          </cell>
          <cell r="L1115" t="str">
            <v>E0065</v>
          </cell>
          <cell r="M1115" t="str">
            <v>ED Constable-Colch Response A</v>
          </cell>
        </row>
        <row r="1116">
          <cell r="B1116">
            <v>3193</v>
          </cell>
          <cell r="C1116" t="str">
            <v>Ince</v>
          </cell>
          <cell r="D1116" t="str">
            <v>David</v>
          </cell>
          <cell r="E1116" t="str">
            <v>Con</v>
          </cell>
          <cell r="F1116" t="str">
            <v>05-APR-2004</v>
          </cell>
          <cell r="G1116">
            <v>25502</v>
          </cell>
          <cell r="H1116">
            <v>2.7543799594114655</v>
          </cell>
          <cell r="I1116">
            <v>37.220133384069001</v>
          </cell>
          <cell r="J1116">
            <v>38082</v>
          </cell>
          <cell r="K1116" t="str">
            <v>HD Southend Division</v>
          </cell>
          <cell r="L1116" t="str">
            <v>H0079</v>
          </cell>
          <cell r="M1116" t="str">
            <v>HD Pc Response -Central Sector HD</v>
          </cell>
        </row>
        <row r="1117">
          <cell r="B1117">
            <v>2862</v>
          </cell>
          <cell r="C1117" t="str">
            <v>Ingram</v>
          </cell>
          <cell r="D1117" t="str">
            <v>Gareth</v>
          </cell>
          <cell r="E1117" t="str">
            <v>Con</v>
          </cell>
          <cell r="F1117" t="str">
            <v>08-APR-2002</v>
          </cell>
          <cell r="G1117">
            <v>29208</v>
          </cell>
          <cell r="H1117">
            <v>4.7489005073566712</v>
          </cell>
          <cell r="I1117">
            <v>27.066708726534753</v>
          </cell>
          <cell r="J1117">
            <v>37354</v>
          </cell>
          <cell r="K1117" t="str">
            <v>BD Basildon Division</v>
          </cell>
          <cell r="L1117" t="str">
            <v>B0068</v>
          </cell>
          <cell r="M1117" t="str">
            <v>BD Constable - TPU</v>
          </cell>
        </row>
        <row r="1118">
          <cell r="B1118">
            <v>70528</v>
          </cell>
          <cell r="C1118" t="str">
            <v>Insull</v>
          </cell>
          <cell r="D1118" t="str">
            <v>Zoe</v>
          </cell>
          <cell r="E1118" t="str">
            <v>Con</v>
          </cell>
          <cell r="F1118" t="str">
            <v>21-NOV-2005</v>
          </cell>
          <cell r="G1118">
            <v>31214</v>
          </cell>
          <cell r="H1118">
            <v>1.1242429731100956</v>
          </cell>
          <cell r="I1118">
            <v>21.570818315575849</v>
          </cell>
          <cell r="J1118">
            <v>38677</v>
          </cell>
          <cell r="K1118" t="str">
            <v>AD Braintree Division</v>
          </cell>
          <cell r="L1118" t="str">
            <v>A0029</v>
          </cell>
          <cell r="M1118" t="str">
            <v>AD Constable - Braintree Section</v>
          </cell>
        </row>
        <row r="1119">
          <cell r="B1119">
            <v>876</v>
          </cell>
          <cell r="C1119" t="str">
            <v>Ireland</v>
          </cell>
          <cell r="D1119" t="str">
            <v>James</v>
          </cell>
          <cell r="E1119" t="str">
            <v>Con</v>
          </cell>
          <cell r="F1119" t="str">
            <v>07-APR-2003</v>
          </cell>
          <cell r="G1119">
            <v>30369</v>
          </cell>
          <cell r="H1119">
            <v>3.7516402333840682</v>
          </cell>
          <cell r="I1119">
            <v>23.885886808726532</v>
          </cell>
          <cell r="J1119">
            <v>37718</v>
          </cell>
          <cell r="K1119" t="str">
            <v>BD Basildon Division</v>
          </cell>
          <cell r="L1119" t="str">
            <v>B0065</v>
          </cell>
          <cell r="M1119" t="str">
            <v>BD Constable Central</v>
          </cell>
        </row>
        <row r="1120">
          <cell r="B1120">
            <v>2802</v>
          </cell>
          <cell r="C1120" t="str">
            <v>Ixer</v>
          </cell>
          <cell r="D1120" t="str">
            <v>John</v>
          </cell>
          <cell r="E1120" t="str">
            <v>Con</v>
          </cell>
          <cell r="F1120" t="str">
            <v>15-FEB-1987</v>
          </cell>
          <cell r="G1120">
            <v>21851</v>
          </cell>
          <cell r="H1120">
            <v>19.902325164890918</v>
          </cell>
          <cell r="I1120">
            <v>47.222873110096394</v>
          </cell>
          <cell r="J1120">
            <v>37095</v>
          </cell>
          <cell r="K1120" t="str">
            <v>AD Braintree Division</v>
          </cell>
          <cell r="L1120" t="str">
            <v>A0140</v>
          </cell>
          <cell r="M1120" t="str">
            <v>AD PC - DVLO - DVHC</v>
          </cell>
        </row>
        <row r="1121">
          <cell r="B1121">
            <v>1885</v>
          </cell>
          <cell r="C1121" t="str">
            <v>Jackson</v>
          </cell>
          <cell r="D1121" t="str">
            <v>Gary</v>
          </cell>
          <cell r="E1121" t="str">
            <v>Con</v>
          </cell>
          <cell r="F1121" t="str">
            <v>17-MAY-1982</v>
          </cell>
          <cell r="G1121">
            <v>20887</v>
          </cell>
          <cell r="H1121">
            <v>24.655749822425165</v>
          </cell>
          <cell r="I1121">
            <v>49.863969000507353</v>
          </cell>
          <cell r="J1121">
            <v>30088</v>
          </cell>
          <cell r="K1121" t="str">
            <v>HD Southend Division</v>
          </cell>
          <cell r="L1121" t="str">
            <v>H0073</v>
          </cell>
          <cell r="M1121" t="str">
            <v>HD Constable - Westcliff Licensing</v>
          </cell>
        </row>
        <row r="1122">
          <cell r="B1122">
            <v>1265</v>
          </cell>
          <cell r="C1122" t="str">
            <v>Jackson</v>
          </cell>
          <cell r="D1122" t="str">
            <v>John</v>
          </cell>
          <cell r="E1122" t="str">
            <v>Con</v>
          </cell>
          <cell r="F1122" t="str">
            <v>21-MAY-1991</v>
          </cell>
          <cell r="G1122">
            <v>23507</v>
          </cell>
          <cell r="H1122">
            <v>15.63931146626078</v>
          </cell>
          <cell r="I1122">
            <v>42.685886808726536</v>
          </cell>
          <cell r="J1122">
            <v>36430</v>
          </cell>
          <cell r="K1122" t="str">
            <v>KD Stansted Division</v>
          </cell>
          <cell r="L1122" t="str">
            <v>K0030</v>
          </cell>
          <cell r="M1122" t="str">
            <v>KD Constable Stansted CPT</v>
          </cell>
        </row>
        <row r="1123">
          <cell r="B1123">
            <v>860</v>
          </cell>
          <cell r="C1123" t="str">
            <v>Jackson</v>
          </cell>
          <cell r="D1123" t="str">
            <v>Philip</v>
          </cell>
          <cell r="E1123" t="str">
            <v>Con</v>
          </cell>
          <cell r="F1123" t="str">
            <v>27-JAN-2003</v>
          </cell>
          <cell r="G1123">
            <v>28936</v>
          </cell>
          <cell r="H1123">
            <v>3.9434210553018763</v>
          </cell>
          <cell r="I1123">
            <v>27.81191420598681</v>
          </cell>
          <cell r="J1123">
            <v>37648</v>
          </cell>
          <cell r="K1123" t="str">
            <v>GD Harlow Division</v>
          </cell>
          <cell r="L1123" t="str">
            <v>G0140</v>
          </cell>
          <cell r="M1123" t="str">
            <v>GD Constable-Response-Harlow</v>
          </cell>
        </row>
        <row r="1124">
          <cell r="B1124">
            <v>70764</v>
          </cell>
          <cell r="C1124" t="str">
            <v>Jacobs</v>
          </cell>
          <cell r="D1124" t="str">
            <v>Michael</v>
          </cell>
          <cell r="E1124" t="str">
            <v>Con</v>
          </cell>
          <cell r="F1124" t="str">
            <v>20-FEB-2006</v>
          </cell>
          <cell r="G1124">
            <v>30200</v>
          </cell>
          <cell r="H1124">
            <v>0.87492790461694492</v>
          </cell>
          <cell r="I1124">
            <v>24.348900507356671</v>
          </cell>
          <cell r="J1124">
            <v>38768</v>
          </cell>
          <cell r="K1124" t="str">
            <v>GD Harlow Division</v>
          </cell>
          <cell r="L1124" t="str">
            <v>G0015</v>
          </cell>
          <cell r="M1124" t="str">
            <v>GD Constable-Probationers-Harlow</v>
          </cell>
        </row>
        <row r="1125">
          <cell r="B1125">
            <v>772</v>
          </cell>
          <cell r="C1125" t="str">
            <v>Jacobs</v>
          </cell>
          <cell r="D1125" t="str">
            <v>Terry</v>
          </cell>
          <cell r="E1125" t="str">
            <v>Con</v>
          </cell>
          <cell r="F1125" t="str">
            <v>21-JUL-2003</v>
          </cell>
          <cell r="G1125">
            <v>30737</v>
          </cell>
          <cell r="H1125">
            <v>3.463969000507356</v>
          </cell>
          <cell r="I1125">
            <v>22.877667630644343</v>
          </cell>
          <cell r="J1125">
            <v>37823</v>
          </cell>
          <cell r="K1125" t="str">
            <v>CD Chelmsford Division</v>
          </cell>
          <cell r="L1125" t="str">
            <v>C0086</v>
          </cell>
          <cell r="M1125" t="str">
            <v>CD PC - Response Woodham Ferrers</v>
          </cell>
        </row>
        <row r="1126">
          <cell r="B1126">
            <v>993</v>
          </cell>
          <cell r="C1126" t="str">
            <v>Jakeman</v>
          </cell>
          <cell r="D1126" t="str">
            <v>Debbie</v>
          </cell>
          <cell r="E1126" t="str">
            <v>Con</v>
          </cell>
          <cell r="F1126" t="str">
            <v>29-SEP-2003</v>
          </cell>
          <cell r="G1126">
            <v>25744</v>
          </cell>
          <cell r="H1126">
            <v>3.2721881785895475</v>
          </cell>
          <cell r="I1126">
            <v>36.557119685438863</v>
          </cell>
          <cell r="J1126">
            <v>37893</v>
          </cell>
          <cell r="K1126" t="str">
            <v>CD Chelmsford Division</v>
          </cell>
          <cell r="L1126" t="str">
            <v>C0054</v>
          </cell>
          <cell r="M1126" t="str">
            <v>CD PC - Response -CD</v>
          </cell>
        </row>
        <row r="1127">
          <cell r="B1127">
            <v>1823</v>
          </cell>
          <cell r="C1127" t="str">
            <v>James</v>
          </cell>
          <cell r="D1127" t="str">
            <v>Ian</v>
          </cell>
          <cell r="E1127" t="str">
            <v>Con</v>
          </cell>
          <cell r="F1127" t="str">
            <v>12-MAR-1979</v>
          </cell>
          <cell r="G1127">
            <v>19691</v>
          </cell>
          <cell r="H1127">
            <v>27.839311466260781</v>
          </cell>
          <cell r="I1127">
            <v>53.140681329274479</v>
          </cell>
          <cell r="J1127">
            <v>28926</v>
          </cell>
          <cell r="K1127" t="str">
            <v>DD Tendring Division</v>
          </cell>
          <cell r="L1127" t="str">
            <v>D0041</v>
          </cell>
          <cell r="M1127" t="str">
            <v>DD Constable -Quality &amp; Performance</v>
          </cell>
        </row>
        <row r="1128">
          <cell r="B1128">
            <v>1685</v>
          </cell>
          <cell r="C1128" t="str">
            <v>James</v>
          </cell>
          <cell r="D1128" t="str">
            <v>Richard</v>
          </cell>
          <cell r="E1128" t="str">
            <v>Con</v>
          </cell>
          <cell r="F1128" t="str">
            <v>21-JUL-1992</v>
          </cell>
          <cell r="G1128">
            <v>24529</v>
          </cell>
          <cell r="H1128">
            <v>14.469448452562151</v>
          </cell>
          <cell r="I1128">
            <v>39.885886808726532</v>
          </cell>
          <cell r="J1128">
            <v>34680</v>
          </cell>
          <cell r="K1128" t="str">
            <v>ED Colchester Division</v>
          </cell>
          <cell r="L1128" t="str">
            <v>E0036</v>
          </cell>
          <cell r="M1128" t="str">
            <v>ED Constable - Crime Management</v>
          </cell>
        </row>
        <row r="1129">
          <cell r="B1129">
            <v>2915</v>
          </cell>
          <cell r="C1129" t="str">
            <v>James</v>
          </cell>
          <cell r="D1129" t="str">
            <v>Trevor</v>
          </cell>
          <cell r="E1129" t="str">
            <v>Con</v>
          </cell>
          <cell r="F1129" t="str">
            <v>30-SEP-2002</v>
          </cell>
          <cell r="G1129">
            <v>26843</v>
          </cell>
          <cell r="H1129">
            <v>4.2694484525621501</v>
          </cell>
          <cell r="I1129">
            <v>33.54616078132927</v>
          </cell>
          <cell r="J1129">
            <v>37529</v>
          </cell>
          <cell r="K1129" t="str">
            <v>AD Braintree Division</v>
          </cell>
          <cell r="L1129" t="str">
            <v>A0034</v>
          </cell>
          <cell r="M1129" t="str">
            <v>AD Constable - Saffron Walden</v>
          </cell>
        </row>
        <row r="1130">
          <cell r="B1130">
            <v>314</v>
          </cell>
          <cell r="C1130" t="str">
            <v>Jardine</v>
          </cell>
          <cell r="D1130" t="str">
            <v>Russell</v>
          </cell>
          <cell r="E1130" t="str">
            <v>Con</v>
          </cell>
          <cell r="F1130" t="str">
            <v>13-JAN-1992</v>
          </cell>
          <cell r="G1130">
            <v>26852</v>
          </cell>
          <cell r="H1130">
            <v>14.98999639776763</v>
          </cell>
          <cell r="I1130">
            <v>33.521503247082698</v>
          </cell>
          <cell r="J1130">
            <v>33616</v>
          </cell>
          <cell r="K1130" t="str">
            <v>TD Mobile Support Division</v>
          </cell>
          <cell r="L1130" t="str">
            <v>T0129</v>
          </cell>
          <cell r="M1130" t="str">
            <v>TD ANPR Intercept Team Constable</v>
          </cell>
        </row>
        <row r="1131">
          <cell r="B1131">
            <v>70148</v>
          </cell>
          <cell r="C1131" t="str">
            <v>Jarmain</v>
          </cell>
          <cell r="D1131" t="str">
            <v>Grant</v>
          </cell>
          <cell r="E1131" t="str">
            <v>Con</v>
          </cell>
          <cell r="F1131" t="str">
            <v>06-JUN-2005</v>
          </cell>
          <cell r="G1131">
            <v>29502</v>
          </cell>
          <cell r="H1131">
            <v>1.5845169457128352</v>
          </cell>
          <cell r="I1131">
            <v>26.261229274479959</v>
          </cell>
          <cell r="J1131">
            <v>38509</v>
          </cell>
          <cell r="K1131" t="str">
            <v>DD Tendring Division</v>
          </cell>
          <cell r="L1131" t="str">
            <v>D0049</v>
          </cell>
          <cell r="M1131" t="str">
            <v>DD Constable-Response-Clacton</v>
          </cell>
        </row>
        <row r="1132">
          <cell r="B1132">
            <v>3446</v>
          </cell>
          <cell r="C1132" t="str">
            <v>Jarvis</v>
          </cell>
          <cell r="D1132" t="str">
            <v>Adam</v>
          </cell>
          <cell r="E1132" t="str">
            <v>Con</v>
          </cell>
          <cell r="F1132" t="str">
            <v>13-DEC-2004</v>
          </cell>
          <cell r="G1132">
            <v>30086</v>
          </cell>
          <cell r="H1132">
            <v>2.0639690005073557</v>
          </cell>
          <cell r="I1132">
            <v>24.661229274479957</v>
          </cell>
          <cell r="J1132">
            <v>38334</v>
          </cell>
          <cell r="K1132" t="str">
            <v>AD Braintree Division</v>
          </cell>
          <cell r="L1132" t="str">
            <v>A0059</v>
          </cell>
          <cell r="M1132" t="str">
            <v>AD Constable - Halstead Rural Resp</v>
          </cell>
        </row>
        <row r="1133">
          <cell r="B1133">
            <v>2503</v>
          </cell>
          <cell r="C1133" t="str">
            <v>Jay</v>
          </cell>
          <cell r="D1133" t="str">
            <v>Gary</v>
          </cell>
          <cell r="E1133" t="str">
            <v>Con</v>
          </cell>
          <cell r="F1133" t="str">
            <v>28-MAR-1988</v>
          </cell>
          <cell r="G1133">
            <v>24378</v>
          </cell>
          <cell r="H1133">
            <v>18.787256671740234</v>
          </cell>
          <cell r="I1133">
            <v>40.299585438863524</v>
          </cell>
          <cell r="J1133">
            <v>33098</v>
          </cell>
          <cell r="K1133" t="str">
            <v>ED Colchester Division</v>
          </cell>
          <cell r="L1133" t="str">
            <v>E0074</v>
          </cell>
          <cell r="M1133" t="str">
            <v>ED Constable-Colch Response D</v>
          </cell>
        </row>
        <row r="1134">
          <cell r="B1134">
            <v>3381</v>
          </cell>
          <cell r="C1134" t="str">
            <v>Jefferies</v>
          </cell>
          <cell r="D1134" t="str">
            <v>Sarah</v>
          </cell>
          <cell r="E1134" t="str">
            <v>Con</v>
          </cell>
          <cell r="F1134" t="str">
            <v>13-SEP-2004</v>
          </cell>
          <cell r="G1134">
            <v>29008</v>
          </cell>
          <cell r="H1134">
            <v>2.3132840690005065</v>
          </cell>
          <cell r="I1134">
            <v>27.614653932014207</v>
          </cell>
          <cell r="J1134">
            <v>38243</v>
          </cell>
          <cell r="K1134" t="str">
            <v>BD Basildon Division</v>
          </cell>
          <cell r="L1134" t="str">
            <v>B0087</v>
          </cell>
          <cell r="M1134" t="str">
            <v>BD Constable Patrol - Pitsea</v>
          </cell>
        </row>
        <row r="1135">
          <cell r="B1135">
            <v>2934</v>
          </cell>
          <cell r="C1135" t="str">
            <v>Jeffery</v>
          </cell>
          <cell r="D1135" t="str">
            <v>Noel</v>
          </cell>
          <cell r="E1135" t="str">
            <v>Con</v>
          </cell>
          <cell r="F1135" t="str">
            <v>16-DEC-2002</v>
          </cell>
          <cell r="G1135">
            <v>29610</v>
          </cell>
          <cell r="H1135">
            <v>4.0584895484525614</v>
          </cell>
          <cell r="I1135">
            <v>25.965338863521055</v>
          </cell>
          <cell r="J1135">
            <v>37606</v>
          </cell>
          <cell r="K1135" t="str">
            <v>FD Thurrock Division</v>
          </cell>
          <cell r="L1135" t="str">
            <v>F0080</v>
          </cell>
          <cell r="M1135" t="str">
            <v>FD Constable - Grays DPT</v>
          </cell>
        </row>
        <row r="1136">
          <cell r="B1136">
            <v>3619</v>
          </cell>
          <cell r="C1136" t="str">
            <v>Jeffery</v>
          </cell>
          <cell r="D1136" t="str">
            <v>Rachel</v>
          </cell>
          <cell r="E1136" t="str">
            <v>Con</v>
          </cell>
          <cell r="F1136" t="str">
            <v>14-MAR-2005</v>
          </cell>
          <cell r="G1136">
            <v>31251</v>
          </cell>
          <cell r="H1136">
            <v>1.8146539320142052</v>
          </cell>
          <cell r="I1136">
            <v>21.469448452562151</v>
          </cell>
          <cell r="J1136">
            <v>38425</v>
          </cell>
          <cell r="K1136" t="str">
            <v>HD Southend Division</v>
          </cell>
          <cell r="L1136" t="str">
            <v>H0103</v>
          </cell>
          <cell r="M1136" t="str">
            <v>HD Pc CPT Eastern Sector HS</v>
          </cell>
        </row>
        <row r="1137">
          <cell r="B1137">
            <v>2248</v>
          </cell>
          <cell r="C1137" t="str">
            <v>Jeffery</v>
          </cell>
          <cell r="D1137" t="str">
            <v>Raymond</v>
          </cell>
          <cell r="E1137" t="str">
            <v>Con</v>
          </cell>
          <cell r="F1137" t="str">
            <v>09-SEP-1985</v>
          </cell>
          <cell r="G1137">
            <v>22516</v>
          </cell>
          <cell r="H1137">
            <v>21.337941603247081</v>
          </cell>
          <cell r="I1137">
            <v>45.400955301877218</v>
          </cell>
          <cell r="J1137">
            <v>31299</v>
          </cell>
          <cell r="K1137" t="str">
            <v>TD Mobile Support Division</v>
          </cell>
          <cell r="L1137" t="str">
            <v>T0055</v>
          </cell>
          <cell r="M1137" t="str">
            <v>TD PC - MSD South (Rayleigh)</v>
          </cell>
        </row>
        <row r="1138">
          <cell r="B1138">
            <v>716</v>
          </cell>
          <cell r="C1138" t="str">
            <v>Jeffries</v>
          </cell>
          <cell r="D1138" t="str">
            <v>Daniel</v>
          </cell>
          <cell r="E1138" t="str">
            <v>Con</v>
          </cell>
          <cell r="F1138" t="str">
            <v>19-DEC-2001</v>
          </cell>
          <cell r="G1138">
            <v>29529</v>
          </cell>
          <cell r="H1138">
            <v>5.0502703703703693</v>
          </cell>
          <cell r="I1138">
            <v>26.187256671740233</v>
          </cell>
          <cell r="J1138">
            <v>37244</v>
          </cell>
          <cell r="K1138" t="str">
            <v>ED Colchester Division</v>
          </cell>
          <cell r="L1138" t="str">
            <v>E0071</v>
          </cell>
          <cell r="M1138" t="str">
            <v>ED Constable-Colch Response C</v>
          </cell>
        </row>
        <row r="1139">
          <cell r="B1139">
            <v>70536</v>
          </cell>
          <cell r="C1139" t="str">
            <v>Jeggo</v>
          </cell>
          <cell r="D1139" t="str">
            <v>Joanne</v>
          </cell>
          <cell r="E1139" t="str">
            <v>Con</v>
          </cell>
          <cell r="F1139" t="str">
            <v>21-NOV-2005</v>
          </cell>
          <cell r="G1139">
            <v>31174</v>
          </cell>
          <cell r="H1139">
            <v>1.1242429731100956</v>
          </cell>
          <cell r="I1139">
            <v>21.68040735667174</v>
          </cell>
          <cell r="J1139">
            <v>38677</v>
          </cell>
          <cell r="K1139" t="str">
            <v>AD Braintree Division</v>
          </cell>
          <cell r="L1139" t="str">
            <v>A0029</v>
          </cell>
          <cell r="M1139" t="str">
            <v>AD Constable - Braintree Section</v>
          </cell>
        </row>
        <row r="1140">
          <cell r="B1140">
            <v>70674</v>
          </cell>
          <cell r="C1140" t="str">
            <v>Jenkin</v>
          </cell>
          <cell r="D1140" t="str">
            <v>Amber</v>
          </cell>
          <cell r="E1140" t="str">
            <v>Con</v>
          </cell>
          <cell r="F1140" t="str">
            <v>09-JAN-2006</v>
          </cell>
          <cell r="G1140">
            <v>29248</v>
          </cell>
          <cell r="H1140">
            <v>0.98999639776762982</v>
          </cell>
          <cell r="I1140">
            <v>26.957119685438862</v>
          </cell>
          <cell r="J1140">
            <v>38726</v>
          </cell>
          <cell r="K1140" t="str">
            <v>BD Basildon Division</v>
          </cell>
          <cell r="L1140" t="str">
            <v>B0076</v>
          </cell>
          <cell r="M1140" t="str">
            <v>BD Constable CFF Basildon</v>
          </cell>
        </row>
        <row r="1141">
          <cell r="B1141">
            <v>3423</v>
          </cell>
          <cell r="C1141" t="str">
            <v>Jenkins</v>
          </cell>
          <cell r="D1141" t="str">
            <v>Rebecca</v>
          </cell>
          <cell r="E1141" t="str">
            <v>Con</v>
          </cell>
          <cell r="F1141" t="str">
            <v>25-OCT-2004</v>
          </cell>
          <cell r="G1141">
            <v>30841</v>
          </cell>
          <cell r="H1141">
            <v>2.1982155758498214</v>
          </cell>
          <cell r="I1141">
            <v>22.592736123795028</v>
          </cell>
          <cell r="J1141">
            <v>38285</v>
          </cell>
          <cell r="K1141" t="str">
            <v>FD Thurrock Division</v>
          </cell>
          <cell r="L1141" t="str">
            <v>F0080</v>
          </cell>
          <cell r="M1141" t="str">
            <v>FD Constable - Grays DPT</v>
          </cell>
        </row>
        <row r="1142">
          <cell r="B1142">
            <v>2497</v>
          </cell>
          <cell r="C1142" t="str">
            <v>Jenner</v>
          </cell>
          <cell r="D1142" t="str">
            <v>Hayley</v>
          </cell>
          <cell r="E1142" t="str">
            <v>Con</v>
          </cell>
          <cell r="F1142" t="str">
            <v>30-SEP-2002</v>
          </cell>
          <cell r="G1142">
            <v>28636</v>
          </cell>
          <cell r="H1142">
            <v>4.2694484525621501</v>
          </cell>
          <cell r="I1142">
            <v>28.633832014205986</v>
          </cell>
          <cell r="J1142">
            <v>37529</v>
          </cell>
          <cell r="K1142" t="str">
            <v>CD Chelmsford Division</v>
          </cell>
          <cell r="L1142" t="str">
            <v>C0057</v>
          </cell>
          <cell r="M1142" t="str">
            <v>CD PC - CD CPT - Moulsham</v>
          </cell>
        </row>
        <row r="1143">
          <cell r="B1143">
            <v>70577</v>
          </cell>
          <cell r="C1143" t="str">
            <v>Jessett</v>
          </cell>
          <cell r="D1143" t="str">
            <v>James</v>
          </cell>
          <cell r="E1143" t="str">
            <v>Con</v>
          </cell>
          <cell r="F1143" t="str">
            <v>21-NOV-2005</v>
          </cell>
          <cell r="G1143">
            <v>28495</v>
          </cell>
          <cell r="H1143">
            <v>1.1242429731100956</v>
          </cell>
          <cell r="I1143">
            <v>29.020133384068998</v>
          </cell>
          <cell r="J1143">
            <v>38677</v>
          </cell>
          <cell r="K1143" t="str">
            <v>FD Thurrock Division</v>
          </cell>
          <cell r="L1143" t="str">
            <v>F0008</v>
          </cell>
          <cell r="M1143" t="str">
            <v>FD Thurrock Probationers</v>
          </cell>
        </row>
        <row r="1144">
          <cell r="B1144">
            <v>1156</v>
          </cell>
          <cell r="C1144" t="str">
            <v>Johns</v>
          </cell>
          <cell r="D1144" t="str">
            <v>David</v>
          </cell>
          <cell r="E1144" t="str">
            <v>Con</v>
          </cell>
          <cell r="F1144" t="str">
            <v>23-AUG-1999</v>
          </cell>
          <cell r="G1144">
            <v>27758</v>
          </cell>
          <cell r="H1144">
            <v>7.3762977676306436</v>
          </cell>
          <cell r="I1144">
            <v>31.039311466260781</v>
          </cell>
          <cell r="J1144">
            <v>36395</v>
          </cell>
          <cell r="K1144" t="str">
            <v>GD Harlow Division</v>
          </cell>
          <cell r="L1144" t="str">
            <v>G0139</v>
          </cell>
          <cell r="M1144" t="str">
            <v>GD Constable-Response Brentwood</v>
          </cell>
        </row>
        <row r="1145">
          <cell r="B1145">
            <v>2850</v>
          </cell>
          <cell r="C1145" t="str">
            <v>Johnson</v>
          </cell>
          <cell r="D1145" t="str">
            <v>Gary</v>
          </cell>
          <cell r="E1145" t="str">
            <v>Con</v>
          </cell>
          <cell r="F1145" t="str">
            <v>22-JUL-2002</v>
          </cell>
          <cell r="G1145">
            <v>27533</v>
          </cell>
          <cell r="H1145">
            <v>4.4612292744799582</v>
          </cell>
          <cell r="I1145">
            <v>31.655749822425165</v>
          </cell>
          <cell r="J1145">
            <v>37459</v>
          </cell>
          <cell r="K1145" t="str">
            <v>JD Rayleigh Division</v>
          </cell>
          <cell r="L1145" t="str">
            <v>J0063</v>
          </cell>
          <cell r="M1145" t="str">
            <v>JD PC - Patrol Castle Point</v>
          </cell>
        </row>
        <row r="1146">
          <cell r="B1146">
            <v>521</v>
          </cell>
          <cell r="C1146" t="str">
            <v>Johnson</v>
          </cell>
          <cell r="D1146" t="str">
            <v>Gillian</v>
          </cell>
          <cell r="E1146" t="str">
            <v>Con</v>
          </cell>
          <cell r="F1146" t="str">
            <v>21-OCT-1990</v>
          </cell>
          <cell r="G1146">
            <v>22530</v>
          </cell>
          <cell r="H1146">
            <v>16.220133384069001</v>
          </cell>
          <cell r="I1146">
            <v>45.36259913749366</v>
          </cell>
          <cell r="J1146">
            <v>34960</v>
          </cell>
          <cell r="K1146" t="str">
            <v>GD Harlow Division</v>
          </cell>
          <cell r="L1146" t="str">
            <v>G0148</v>
          </cell>
          <cell r="M1146" t="str">
            <v>GD Constable - DVLO - DVHC</v>
          </cell>
        </row>
        <row r="1147">
          <cell r="B1147">
            <v>1058</v>
          </cell>
          <cell r="C1147" t="str">
            <v>Johnson</v>
          </cell>
          <cell r="D1147" t="str">
            <v>Janet</v>
          </cell>
          <cell r="E1147" t="str">
            <v>Con</v>
          </cell>
          <cell r="F1147" t="str">
            <v>03-MAY-1994</v>
          </cell>
          <cell r="G1147">
            <v>24842</v>
          </cell>
          <cell r="H1147">
            <v>12.685886808726535</v>
          </cell>
          <cell r="I1147">
            <v>39.028352562151191</v>
          </cell>
          <cell r="J1147">
            <v>34457</v>
          </cell>
          <cell r="K1147" t="str">
            <v>CD Chelmsford Division</v>
          </cell>
          <cell r="L1147" t="str">
            <v>C0043</v>
          </cell>
          <cell r="M1147" t="str">
            <v>CD PC - Service Desk</v>
          </cell>
        </row>
        <row r="1148">
          <cell r="B1148">
            <v>2883</v>
          </cell>
          <cell r="C1148" t="str">
            <v>Johnson</v>
          </cell>
          <cell r="D1148" t="str">
            <v>Katy</v>
          </cell>
          <cell r="E1148" t="str">
            <v>Con</v>
          </cell>
          <cell r="F1148" t="str">
            <v>22-JUL-2002</v>
          </cell>
          <cell r="G1148">
            <v>30592</v>
          </cell>
          <cell r="H1148">
            <v>4.4612292744799582</v>
          </cell>
          <cell r="I1148">
            <v>23.274927904616945</v>
          </cell>
          <cell r="J1148">
            <v>37459</v>
          </cell>
          <cell r="K1148" t="str">
            <v>DD Tendring Division</v>
          </cell>
          <cell r="L1148" t="str">
            <v>D0052</v>
          </cell>
          <cell r="M1148" t="str">
            <v>DD Constable-CPT-Clacton</v>
          </cell>
        </row>
        <row r="1149">
          <cell r="B1149">
            <v>70564</v>
          </cell>
          <cell r="C1149" t="str">
            <v>Johnson</v>
          </cell>
          <cell r="D1149" t="str">
            <v>Robert</v>
          </cell>
          <cell r="E1149" t="str">
            <v>Con</v>
          </cell>
          <cell r="F1149" t="str">
            <v>21-NOV-2005</v>
          </cell>
          <cell r="G1149">
            <v>26828</v>
          </cell>
          <cell r="H1149">
            <v>1.1242429731100956</v>
          </cell>
          <cell r="I1149">
            <v>33.587256671740235</v>
          </cell>
          <cell r="J1149">
            <v>38677</v>
          </cell>
          <cell r="K1149" t="str">
            <v>DD Tendring Division</v>
          </cell>
          <cell r="L1149" t="str">
            <v>D0049</v>
          </cell>
          <cell r="M1149" t="str">
            <v>DD Constable-Response-Clacton</v>
          </cell>
        </row>
        <row r="1150">
          <cell r="B1150">
            <v>1225</v>
          </cell>
          <cell r="C1150" t="str">
            <v>Johnston</v>
          </cell>
          <cell r="D1150" t="str">
            <v>Andrew</v>
          </cell>
          <cell r="E1150" t="str">
            <v>Con</v>
          </cell>
          <cell r="F1150" t="str">
            <v>17-JUN-2002</v>
          </cell>
          <cell r="G1150">
            <v>24364</v>
          </cell>
          <cell r="H1150">
            <v>4.5571196854388623</v>
          </cell>
          <cell r="I1150">
            <v>40.337941603247081</v>
          </cell>
          <cell r="J1150">
            <v>37424</v>
          </cell>
          <cell r="K1150" t="str">
            <v>DD Tendring Division</v>
          </cell>
          <cell r="L1150" t="str">
            <v>D0049</v>
          </cell>
          <cell r="M1150" t="str">
            <v>DD Constable-Response-Clacton</v>
          </cell>
        </row>
        <row r="1151">
          <cell r="B1151">
            <v>1210</v>
          </cell>
          <cell r="C1151" t="str">
            <v>Jones</v>
          </cell>
          <cell r="D1151" t="str">
            <v>Andrew</v>
          </cell>
          <cell r="E1151" t="str">
            <v>Con</v>
          </cell>
          <cell r="F1151" t="str">
            <v>09-OCT-1978</v>
          </cell>
          <cell r="G1151">
            <v>21809</v>
          </cell>
          <cell r="H1151">
            <v>28.261229274479959</v>
          </cell>
          <cell r="I1151">
            <v>47.337941603247081</v>
          </cell>
          <cell r="J1151">
            <v>28772</v>
          </cell>
          <cell r="K1151" t="str">
            <v>GD Harlow Division</v>
          </cell>
          <cell r="L1151" t="str">
            <v>G0081</v>
          </cell>
          <cell r="M1151" t="str">
            <v>GD Constable-CPT-Brentwood Section</v>
          </cell>
        </row>
        <row r="1152">
          <cell r="B1152">
            <v>664</v>
          </cell>
          <cell r="C1152" t="str">
            <v>Jones</v>
          </cell>
          <cell r="D1152" t="str">
            <v>Antony</v>
          </cell>
          <cell r="E1152" t="str">
            <v>Con</v>
          </cell>
          <cell r="F1152" t="str">
            <v>05-MAR-2001</v>
          </cell>
          <cell r="G1152">
            <v>27296</v>
          </cell>
          <cell r="H1152">
            <v>5.8420511922881779</v>
          </cell>
          <cell r="I1152">
            <v>32.305064890918317</v>
          </cell>
          <cell r="J1152">
            <v>37424</v>
          </cell>
          <cell r="K1152" t="str">
            <v>BD Basildon Division</v>
          </cell>
          <cell r="L1152" t="str">
            <v>B0050</v>
          </cell>
          <cell r="M1152" t="str">
            <v>BD Constable Tactical Team BD</v>
          </cell>
        </row>
        <row r="1153">
          <cell r="B1153">
            <v>834</v>
          </cell>
          <cell r="C1153" t="str">
            <v>Jones</v>
          </cell>
          <cell r="D1153" t="str">
            <v>Darren</v>
          </cell>
          <cell r="E1153" t="str">
            <v>Con</v>
          </cell>
          <cell r="F1153" t="str">
            <v>31-JUL-1993</v>
          </cell>
          <cell r="G1153">
            <v>25981</v>
          </cell>
          <cell r="H1153">
            <v>13.442051192288178</v>
          </cell>
          <cell r="I1153">
            <v>35.907804616945711</v>
          </cell>
          <cell r="J1153">
            <v>37718</v>
          </cell>
          <cell r="K1153" t="str">
            <v>AD Braintree Division</v>
          </cell>
          <cell r="L1153" t="str">
            <v>A0029</v>
          </cell>
          <cell r="M1153" t="str">
            <v>AD Constable - Braintree Section</v>
          </cell>
        </row>
        <row r="1154">
          <cell r="B1154">
            <v>3598</v>
          </cell>
          <cell r="C1154" t="str">
            <v>Jones</v>
          </cell>
          <cell r="D1154" t="str">
            <v>Dawn</v>
          </cell>
          <cell r="E1154" t="str">
            <v>Con</v>
          </cell>
          <cell r="F1154" t="str">
            <v>20-SEP-2001</v>
          </cell>
          <cell r="G1154">
            <v>26494</v>
          </cell>
          <cell r="H1154">
            <v>5.2968457128361228</v>
          </cell>
          <cell r="I1154">
            <v>34.502325164890919</v>
          </cell>
          <cell r="J1154">
            <v>38425</v>
          </cell>
          <cell r="K1154" t="str">
            <v>BD Basildon Division</v>
          </cell>
          <cell r="L1154" t="str">
            <v>B0065</v>
          </cell>
          <cell r="M1154" t="str">
            <v>BD Constable Central</v>
          </cell>
        </row>
        <row r="1155">
          <cell r="B1155">
            <v>70639</v>
          </cell>
          <cell r="C1155" t="str">
            <v>Jones</v>
          </cell>
          <cell r="D1155" t="str">
            <v>Emma</v>
          </cell>
          <cell r="E1155" t="str">
            <v>Con</v>
          </cell>
          <cell r="F1155" t="str">
            <v>09-JAN-2006</v>
          </cell>
          <cell r="G1155">
            <v>28431</v>
          </cell>
          <cell r="H1155">
            <v>0.98999639776762982</v>
          </cell>
          <cell r="I1155">
            <v>29.195475849822426</v>
          </cell>
          <cell r="J1155">
            <v>38726</v>
          </cell>
          <cell r="K1155" t="str">
            <v>BD Basildon Division</v>
          </cell>
          <cell r="L1155" t="str">
            <v>B0076</v>
          </cell>
          <cell r="M1155" t="str">
            <v>BD Constable CFF Basildon</v>
          </cell>
        </row>
        <row r="1156">
          <cell r="B1156">
            <v>2047</v>
          </cell>
          <cell r="C1156" t="str">
            <v>Jones</v>
          </cell>
          <cell r="D1156" t="str">
            <v>Gary</v>
          </cell>
          <cell r="E1156" t="str">
            <v>Con</v>
          </cell>
          <cell r="F1156" t="str">
            <v>15-JUN-1990</v>
          </cell>
          <cell r="G1156">
            <v>25578</v>
          </cell>
          <cell r="H1156">
            <v>16.570818315575849</v>
          </cell>
          <cell r="I1156">
            <v>37.011914205986805</v>
          </cell>
          <cell r="J1156">
            <v>33287</v>
          </cell>
          <cell r="K1156" t="str">
            <v>TD Mobile Support Division</v>
          </cell>
          <cell r="L1156" t="str">
            <v>T0078</v>
          </cell>
          <cell r="M1156" t="str">
            <v>TD Constable FSU MSD</v>
          </cell>
        </row>
        <row r="1157">
          <cell r="B1157">
            <v>2982</v>
          </cell>
          <cell r="C1157" t="str">
            <v>Jones</v>
          </cell>
          <cell r="D1157" t="str">
            <v>Joanne</v>
          </cell>
          <cell r="E1157" t="str">
            <v>Con</v>
          </cell>
          <cell r="F1157" t="str">
            <v>21-JUL-2003</v>
          </cell>
          <cell r="G1157">
            <v>26583</v>
          </cell>
          <cell r="H1157">
            <v>3.463969000507356</v>
          </cell>
          <cell r="I1157">
            <v>34.258489548452559</v>
          </cell>
          <cell r="J1157">
            <v>37823</v>
          </cell>
          <cell r="K1157" t="str">
            <v>BD Basildon Division</v>
          </cell>
          <cell r="L1157" t="str">
            <v>B0105</v>
          </cell>
          <cell r="M1157" t="str">
            <v>BD PC DCMR</v>
          </cell>
        </row>
        <row r="1158">
          <cell r="B1158">
            <v>1534</v>
          </cell>
          <cell r="C1158" t="str">
            <v>Jones</v>
          </cell>
          <cell r="D1158" t="str">
            <v>Lance</v>
          </cell>
          <cell r="E1158" t="str">
            <v>Con</v>
          </cell>
          <cell r="F1158" t="str">
            <v>21-FEB-1983</v>
          </cell>
          <cell r="G1158">
            <v>21811</v>
          </cell>
          <cell r="H1158">
            <v>23.888626534753932</v>
          </cell>
          <cell r="I1158">
            <v>47.332462151192289</v>
          </cell>
          <cell r="J1158">
            <v>37958</v>
          </cell>
          <cell r="K1158" t="str">
            <v>BD Basildon Division</v>
          </cell>
          <cell r="L1158" t="str">
            <v>B0099</v>
          </cell>
          <cell r="M1158" t="str">
            <v>BD Constable Patrol - Wickford</v>
          </cell>
        </row>
        <row r="1159">
          <cell r="B1159">
            <v>1871</v>
          </cell>
          <cell r="C1159" t="str">
            <v>Jones</v>
          </cell>
          <cell r="D1159" t="str">
            <v>Lindsay</v>
          </cell>
          <cell r="E1159" t="str">
            <v>Con</v>
          </cell>
          <cell r="F1159" t="str">
            <v>12-DEC-1994</v>
          </cell>
          <cell r="G1159">
            <v>26852</v>
          </cell>
          <cell r="H1159">
            <v>12.074927904616946</v>
          </cell>
          <cell r="I1159">
            <v>33.521503247082698</v>
          </cell>
          <cell r="J1159">
            <v>34680</v>
          </cell>
          <cell r="K1159" t="str">
            <v>HD Southend Division</v>
          </cell>
          <cell r="L1159" t="str">
            <v>H0082</v>
          </cell>
          <cell r="M1159" t="str">
            <v>HD Process Unit</v>
          </cell>
        </row>
        <row r="1160">
          <cell r="B1160">
            <v>2555</v>
          </cell>
          <cell r="C1160" t="str">
            <v>Jones</v>
          </cell>
          <cell r="D1160" t="str">
            <v>Mark</v>
          </cell>
          <cell r="E1160" t="str">
            <v>Con</v>
          </cell>
          <cell r="F1160" t="str">
            <v>08-APR-2002</v>
          </cell>
          <cell r="G1160">
            <v>26823</v>
          </cell>
          <cell r="H1160">
            <v>4.7489005073566712</v>
          </cell>
          <cell r="I1160">
            <v>33.600955301877221</v>
          </cell>
          <cell r="J1160">
            <v>37354</v>
          </cell>
          <cell r="K1160" t="str">
            <v>CD Chelmsford Division</v>
          </cell>
          <cell r="L1160" t="str">
            <v>C0054</v>
          </cell>
          <cell r="M1160" t="str">
            <v>CD PC - Response -CD</v>
          </cell>
        </row>
        <row r="1161">
          <cell r="B1161">
            <v>2761</v>
          </cell>
          <cell r="C1161" t="str">
            <v>Jones</v>
          </cell>
          <cell r="D1161" t="str">
            <v>Paul</v>
          </cell>
          <cell r="E1161" t="str">
            <v>Con</v>
          </cell>
          <cell r="F1161" t="str">
            <v>05-MAR-2001</v>
          </cell>
          <cell r="G1161">
            <v>28734</v>
          </cell>
          <cell r="H1161">
            <v>5.8420511922881779</v>
          </cell>
          <cell r="I1161">
            <v>28.365338863521053</v>
          </cell>
          <cell r="J1161">
            <v>36955</v>
          </cell>
          <cell r="K1161" t="str">
            <v>FD Thurrock Division</v>
          </cell>
          <cell r="L1161" t="str">
            <v>F0080</v>
          </cell>
          <cell r="M1161" t="str">
            <v>FD Constable - Grays DPT</v>
          </cell>
        </row>
        <row r="1162">
          <cell r="B1162">
            <v>1094</v>
          </cell>
          <cell r="C1162" t="str">
            <v>Jones</v>
          </cell>
          <cell r="D1162" t="str">
            <v>Richard</v>
          </cell>
          <cell r="E1162" t="str">
            <v>Con</v>
          </cell>
          <cell r="F1162" t="str">
            <v>06-FEB-1978</v>
          </cell>
          <cell r="G1162">
            <v>21721</v>
          </cell>
          <cell r="H1162">
            <v>28.932462151192286</v>
          </cell>
          <cell r="I1162">
            <v>47.579037493658042</v>
          </cell>
          <cell r="J1162">
            <v>28527</v>
          </cell>
          <cell r="K1162" t="str">
            <v>WD Force Information Room</v>
          </cell>
          <cell r="L1162" t="str">
            <v>W0017</v>
          </cell>
          <cell r="M1162" t="str">
            <v>WD Constable - Communications</v>
          </cell>
        </row>
        <row r="1163">
          <cell r="B1163">
            <v>1770</v>
          </cell>
          <cell r="C1163" t="str">
            <v>Jones</v>
          </cell>
          <cell r="D1163" t="str">
            <v>Richard</v>
          </cell>
          <cell r="E1163" t="str">
            <v>Con</v>
          </cell>
          <cell r="F1163" t="str">
            <v>26-FEB-1978</v>
          </cell>
          <cell r="G1163">
            <v>18737</v>
          </cell>
          <cell r="H1163">
            <v>28.877667630644343</v>
          </cell>
          <cell r="I1163">
            <v>55.754379959411466</v>
          </cell>
          <cell r="J1163">
            <v>28898</v>
          </cell>
          <cell r="K1163" t="str">
            <v>GD Harlow Division</v>
          </cell>
          <cell r="L1163" t="str">
            <v>G0056</v>
          </cell>
          <cell r="M1163" t="str">
            <v>GD Constable-CPT-Harlow Section</v>
          </cell>
        </row>
        <row r="1164">
          <cell r="B1164">
            <v>800</v>
          </cell>
          <cell r="C1164" t="str">
            <v>Jones</v>
          </cell>
          <cell r="D1164" t="str">
            <v>Stuart</v>
          </cell>
          <cell r="E1164" t="str">
            <v>Con</v>
          </cell>
          <cell r="F1164" t="str">
            <v>03-JUN-1996</v>
          </cell>
          <cell r="G1164">
            <v>27685</v>
          </cell>
          <cell r="H1164">
            <v>10.598215575849821</v>
          </cell>
          <cell r="I1164">
            <v>31.23931146626078</v>
          </cell>
          <cell r="J1164">
            <v>35219</v>
          </cell>
          <cell r="K1164" t="str">
            <v>ED Colchester Division</v>
          </cell>
          <cell r="L1164" t="str">
            <v>E0074</v>
          </cell>
          <cell r="M1164" t="str">
            <v>ED Constable-Colch Response D</v>
          </cell>
        </row>
        <row r="1165">
          <cell r="B1165">
            <v>692</v>
          </cell>
          <cell r="C1165" t="str">
            <v>Jopson</v>
          </cell>
          <cell r="D1165" t="str">
            <v>Andrew</v>
          </cell>
          <cell r="E1165" t="str">
            <v>Con</v>
          </cell>
          <cell r="F1165" t="str">
            <v>26-JAN-2004</v>
          </cell>
          <cell r="G1165">
            <v>28583</v>
          </cell>
          <cell r="H1165">
            <v>2.9461607813292736</v>
          </cell>
          <cell r="I1165">
            <v>28.779037493658041</v>
          </cell>
          <cell r="J1165">
            <v>38012</v>
          </cell>
          <cell r="K1165" t="str">
            <v>CD Chelmsford Division</v>
          </cell>
          <cell r="L1165" t="str">
            <v>C0077</v>
          </cell>
          <cell r="M1165" t="str">
            <v>CD PC - Response Maldon</v>
          </cell>
        </row>
        <row r="1166">
          <cell r="B1166">
            <v>1777</v>
          </cell>
          <cell r="C1166" t="str">
            <v>Jordan</v>
          </cell>
          <cell r="D1166" t="str">
            <v>Daniel</v>
          </cell>
          <cell r="E1166" t="str">
            <v>Con</v>
          </cell>
          <cell r="F1166" t="str">
            <v>24-JUL-2000</v>
          </cell>
          <cell r="G1166">
            <v>29840</v>
          </cell>
          <cell r="H1166">
            <v>6.4557498224251644</v>
          </cell>
          <cell r="I1166">
            <v>25.335201877219685</v>
          </cell>
          <cell r="J1166">
            <v>36731</v>
          </cell>
          <cell r="K1166" t="str">
            <v>HD Southend Division</v>
          </cell>
          <cell r="L1166" t="str">
            <v>H0079</v>
          </cell>
          <cell r="M1166" t="str">
            <v>HD Pc Response -Central Sector HD</v>
          </cell>
        </row>
        <row r="1167">
          <cell r="B1167">
            <v>514</v>
          </cell>
          <cell r="C1167" t="str">
            <v>Joslin</v>
          </cell>
          <cell r="D1167" t="str">
            <v>Gary</v>
          </cell>
          <cell r="E1167" t="str">
            <v>Con</v>
          </cell>
          <cell r="F1167" t="str">
            <v>30-JUN-1980</v>
          </cell>
          <cell r="G1167">
            <v>20616</v>
          </cell>
          <cell r="H1167">
            <v>26.535201877219684</v>
          </cell>
          <cell r="I1167">
            <v>50.606434753932014</v>
          </cell>
          <cell r="J1167">
            <v>31411</v>
          </cell>
          <cell r="K1167" t="str">
            <v>CD Chelmsford Division</v>
          </cell>
          <cell r="L1167" t="str">
            <v>C0051</v>
          </cell>
          <cell r="M1167" t="str">
            <v>CD PC - File Preparation</v>
          </cell>
        </row>
        <row r="1168">
          <cell r="B1168">
            <v>70314</v>
          </cell>
          <cell r="C1168" t="str">
            <v>Joy</v>
          </cell>
          <cell r="D1168" t="str">
            <v>Victoria</v>
          </cell>
          <cell r="E1168" t="str">
            <v>Con</v>
          </cell>
          <cell r="F1168" t="str">
            <v>30-AUG-2005</v>
          </cell>
          <cell r="G1168">
            <v>30882</v>
          </cell>
          <cell r="H1168">
            <v>1.3516402333840682</v>
          </cell>
          <cell r="I1168">
            <v>22.480407356671741</v>
          </cell>
          <cell r="J1168">
            <v>38594</v>
          </cell>
          <cell r="K1168" t="str">
            <v>GD Harlow Division</v>
          </cell>
          <cell r="L1168" t="str">
            <v>G0140</v>
          </cell>
          <cell r="M1168" t="str">
            <v>GD Constable-Response-Harlow</v>
          </cell>
        </row>
        <row r="1169">
          <cell r="B1169">
            <v>1325</v>
          </cell>
          <cell r="C1169" t="str">
            <v>Joynes</v>
          </cell>
          <cell r="D1169" t="str">
            <v>Stephen</v>
          </cell>
          <cell r="E1169" t="str">
            <v>Con</v>
          </cell>
          <cell r="F1169" t="str">
            <v>04-DEC-1989</v>
          </cell>
          <cell r="G1169">
            <v>25820</v>
          </cell>
          <cell r="H1169">
            <v>17.099585438863521</v>
          </cell>
          <cell r="I1169">
            <v>36.348900507356674</v>
          </cell>
          <cell r="J1169">
            <v>32846</v>
          </cell>
          <cell r="K1169" t="str">
            <v>JD Rayleigh Division</v>
          </cell>
          <cell r="L1169" t="str">
            <v>J0074</v>
          </cell>
          <cell r="M1169" t="str">
            <v>JD Constable - Rochford CPT</v>
          </cell>
        </row>
        <row r="1170">
          <cell r="B1170">
            <v>70732</v>
          </cell>
          <cell r="C1170" t="str">
            <v>Judd</v>
          </cell>
          <cell r="D1170" t="str">
            <v>Guy</v>
          </cell>
          <cell r="E1170" t="str">
            <v>Con</v>
          </cell>
          <cell r="F1170" t="str">
            <v>19-AUG-1999</v>
          </cell>
          <cell r="G1170">
            <v>27488</v>
          </cell>
          <cell r="H1170">
            <v>7.3872566717402322</v>
          </cell>
          <cell r="I1170">
            <v>31.779037493658041</v>
          </cell>
          <cell r="J1170">
            <v>38740</v>
          </cell>
          <cell r="K1170" t="str">
            <v>JD Rayleigh Division</v>
          </cell>
          <cell r="L1170" t="str">
            <v>J0063</v>
          </cell>
          <cell r="M1170" t="str">
            <v>JD PC - Patrol Castle Point</v>
          </cell>
        </row>
        <row r="1171">
          <cell r="B1171">
            <v>917</v>
          </cell>
          <cell r="C1171" t="str">
            <v>Judd</v>
          </cell>
          <cell r="D1171" t="str">
            <v>Stephen</v>
          </cell>
          <cell r="E1171" t="str">
            <v>Con</v>
          </cell>
          <cell r="F1171" t="str">
            <v>02-SEP-1996</v>
          </cell>
          <cell r="G1171">
            <v>27106</v>
          </cell>
          <cell r="H1171">
            <v>10.348900507356671</v>
          </cell>
          <cell r="I1171">
            <v>32.825612836123796</v>
          </cell>
          <cell r="J1171">
            <v>36290</v>
          </cell>
          <cell r="K1171" t="str">
            <v>JD Rayleigh Division</v>
          </cell>
          <cell r="L1171" t="str">
            <v>J0071</v>
          </cell>
          <cell r="M1171" t="str">
            <v>JD Constable - Patrol Rochford</v>
          </cell>
        </row>
        <row r="1172">
          <cell r="B1172">
            <v>2115</v>
          </cell>
          <cell r="C1172" t="str">
            <v>Kane</v>
          </cell>
          <cell r="D1172" t="str">
            <v>Shaun</v>
          </cell>
          <cell r="E1172" t="str">
            <v>Con</v>
          </cell>
          <cell r="F1172" t="str">
            <v>16-DEC-1996</v>
          </cell>
          <cell r="G1172">
            <v>25393</v>
          </cell>
          <cell r="H1172">
            <v>10.061229274479958</v>
          </cell>
          <cell r="I1172">
            <v>37.518763521055298</v>
          </cell>
          <cell r="J1172">
            <v>36556</v>
          </cell>
          <cell r="K1172" t="str">
            <v>GD Harlow Division</v>
          </cell>
          <cell r="L1172" t="str">
            <v>G0139</v>
          </cell>
          <cell r="M1172" t="str">
            <v>GD Constable-Response Brentwood</v>
          </cell>
        </row>
        <row r="1173">
          <cell r="B1173">
            <v>3301</v>
          </cell>
          <cell r="C1173" t="str">
            <v>Kang</v>
          </cell>
          <cell r="D1173" t="str">
            <v>Harjit</v>
          </cell>
          <cell r="E1173" t="str">
            <v>Con</v>
          </cell>
          <cell r="F1173" t="str">
            <v>10-MAY-2004</v>
          </cell>
          <cell r="G1173">
            <v>30579</v>
          </cell>
          <cell r="H1173">
            <v>2.6584895484525615</v>
          </cell>
          <cell r="I1173">
            <v>23.31054434297311</v>
          </cell>
          <cell r="J1173">
            <v>38117</v>
          </cell>
          <cell r="K1173" t="str">
            <v>FD Thurrock Division</v>
          </cell>
          <cell r="L1173" t="str">
            <v>F0075</v>
          </cell>
          <cell r="M1173" t="str">
            <v>FD Constable - Grays CPT</v>
          </cell>
        </row>
        <row r="1174">
          <cell r="B1174">
            <v>3447</v>
          </cell>
          <cell r="C1174" t="str">
            <v>Katinas</v>
          </cell>
          <cell r="D1174" t="str">
            <v>Kerrie</v>
          </cell>
          <cell r="E1174" t="str">
            <v>Con</v>
          </cell>
          <cell r="F1174" t="str">
            <v>13-DEC-2004</v>
          </cell>
          <cell r="G1174">
            <v>30546</v>
          </cell>
          <cell r="H1174">
            <v>2.0639690005073557</v>
          </cell>
          <cell r="I1174">
            <v>23.400955301877218</v>
          </cell>
          <cell r="J1174">
            <v>38334</v>
          </cell>
          <cell r="K1174" t="str">
            <v>GD Harlow Division</v>
          </cell>
          <cell r="L1174" t="str">
            <v>G0139</v>
          </cell>
          <cell r="M1174" t="str">
            <v>GD Constable-Response Brentwood</v>
          </cell>
        </row>
        <row r="1175">
          <cell r="B1175">
            <v>3621</v>
          </cell>
          <cell r="C1175" t="str">
            <v>Kayode</v>
          </cell>
          <cell r="D1175" t="str">
            <v>Charles</v>
          </cell>
          <cell r="E1175" t="str">
            <v>Con</v>
          </cell>
          <cell r="F1175" t="str">
            <v>14-MAR-2005</v>
          </cell>
          <cell r="G1175">
            <v>28854</v>
          </cell>
          <cell r="H1175">
            <v>1.8146539320142052</v>
          </cell>
          <cell r="I1175">
            <v>28.036571740233384</v>
          </cell>
          <cell r="J1175">
            <v>38425</v>
          </cell>
          <cell r="K1175" t="str">
            <v>FD Thurrock Division</v>
          </cell>
          <cell r="L1175" t="str">
            <v>F0080</v>
          </cell>
          <cell r="M1175" t="str">
            <v>FD Constable - Grays DPT</v>
          </cell>
        </row>
        <row r="1176">
          <cell r="B1176">
            <v>2414</v>
          </cell>
          <cell r="C1176" t="str">
            <v>Keaney</v>
          </cell>
          <cell r="D1176" t="str">
            <v>Natasha</v>
          </cell>
          <cell r="E1176" t="str">
            <v>Con</v>
          </cell>
          <cell r="F1176" t="str">
            <v>16-FEB-1998</v>
          </cell>
          <cell r="G1176">
            <v>26342</v>
          </cell>
          <cell r="H1176">
            <v>8.8913662607813286</v>
          </cell>
          <cell r="I1176">
            <v>34.918763521055304</v>
          </cell>
          <cell r="J1176">
            <v>35842</v>
          </cell>
          <cell r="K1176" t="str">
            <v>AD Braintree Division</v>
          </cell>
          <cell r="L1176" t="str">
            <v>A0012</v>
          </cell>
          <cell r="M1176" t="str">
            <v>AD Constable - Shalford CPT</v>
          </cell>
        </row>
        <row r="1177">
          <cell r="B1177">
            <v>3635</v>
          </cell>
          <cell r="C1177" t="str">
            <v>Kearney</v>
          </cell>
          <cell r="D1177" t="str">
            <v>Lewis</v>
          </cell>
          <cell r="E1177" t="str">
            <v>Con</v>
          </cell>
          <cell r="F1177" t="str">
            <v>14-MAR-2005</v>
          </cell>
          <cell r="G1177">
            <v>30877</v>
          </cell>
          <cell r="H1177">
            <v>1.8146539320142052</v>
          </cell>
          <cell r="I1177">
            <v>22.494105986808727</v>
          </cell>
          <cell r="J1177">
            <v>38425</v>
          </cell>
          <cell r="K1177" t="str">
            <v>HD Southend Division</v>
          </cell>
          <cell r="L1177" t="str">
            <v>H0103</v>
          </cell>
          <cell r="M1177" t="str">
            <v>HD Pc CPT Eastern Sector HS</v>
          </cell>
        </row>
        <row r="1178">
          <cell r="B1178">
            <v>3382</v>
          </cell>
          <cell r="C1178" t="str">
            <v>Keeble</v>
          </cell>
          <cell r="D1178" t="str">
            <v>Christopher</v>
          </cell>
          <cell r="E1178" t="str">
            <v>Con</v>
          </cell>
          <cell r="F1178" t="str">
            <v>13-SEP-2004</v>
          </cell>
          <cell r="G1178">
            <v>30486</v>
          </cell>
          <cell r="H1178">
            <v>2.3132840690005065</v>
          </cell>
          <cell r="I1178">
            <v>23.565338863521056</v>
          </cell>
          <cell r="J1178">
            <v>38243</v>
          </cell>
          <cell r="K1178" t="str">
            <v>ED Colchester Division</v>
          </cell>
          <cell r="L1178" t="str">
            <v>E0068</v>
          </cell>
          <cell r="M1178" t="str">
            <v>ED Constable-Colch Response B</v>
          </cell>
        </row>
        <row r="1179">
          <cell r="B1179">
            <v>972</v>
          </cell>
          <cell r="C1179" t="str">
            <v>Keeble</v>
          </cell>
          <cell r="D1179" t="str">
            <v>Colin</v>
          </cell>
          <cell r="E1179" t="str">
            <v>Con</v>
          </cell>
          <cell r="F1179" t="str">
            <v>06-NOV-2000</v>
          </cell>
          <cell r="G1179">
            <v>29601</v>
          </cell>
          <cell r="H1179">
            <v>6.1680785895484513</v>
          </cell>
          <cell r="I1179">
            <v>25.98999639776763</v>
          </cell>
          <cell r="J1179">
            <v>36836</v>
          </cell>
          <cell r="K1179" t="str">
            <v>FD Thurrock Division</v>
          </cell>
          <cell r="L1179" t="str">
            <v>F0080</v>
          </cell>
          <cell r="M1179" t="str">
            <v>FD Constable - Grays DPT</v>
          </cell>
        </row>
        <row r="1180">
          <cell r="B1180">
            <v>950</v>
          </cell>
          <cell r="C1180" t="str">
            <v>Keeble</v>
          </cell>
          <cell r="D1180" t="str">
            <v>Matthew</v>
          </cell>
          <cell r="E1180" t="str">
            <v>Con</v>
          </cell>
          <cell r="F1180" t="str">
            <v>19-JUN-2001</v>
          </cell>
          <cell r="G1180">
            <v>27707</v>
          </cell>
          <cell r="H1180">
            <v>5.5516402333840684</v>
          </cell>
          <cell r="I1180">
            <v>31.17903749365804</v>
          </cell>
          <cell r="J1180">
            <v>37284</v>
          </cell>
          <cell r="K1180" t="str">
            <v>AD Braintree Division</v>
          </cell>
          <cell r="L1180" t="str">
            <v>A0030</v>
          </cell>
          <cell r="M1180" t="str">
            <v>AD Constable - Witham Section</v>
          </cell>
        </row>
        <row r="1181">
          <cell r="B1181">
            <v>3029</v>
          </cell>
          <cell r="C1181" t="str">
            <v>Keeble</v>
          </cell>
          <cell r="D1181" t="str">
            <v>Sally</v>
          </cell>
          <cell r="E1181" t="str">
            <v>Con</v>
          </cell>
          <cell r="F1181" t="str">
            <v>16-SEP-1991</v>
          </cell>
          <cell r="G1181">
            <v>25029</v>
          </cell>
          <cell r="H1181">
            <v>15.316023795027904</v>
          </cell>
          <cell r="I1181">
            <v>38.516023795027905</v>
          </cell>
          <cell r="J1181">
            <v>33497</v>
          </cell>
          <cell r="K1181" t="str">
            <v>DD Tendring Division</v>
          </cell>
          <cell r="L1181" t="str">
            <v>D0080</v>
          </cell>
          <cell r="M1181" t="str">
            <v>DD Constable-CPT-Mistley</v>
          </cell>
        </row>
        <row r="1182">
          <cell r="B1182">
            <v>583</v>
          </cell>
          <cell r="C1182" t="str">
            <v>Keeble</v>
          </cell>
          <cell r="D1182" t="str">
            <v>Spencer</v>
          </cell>
          <cell r="E1182" t="str">
            <v>Con</v>
          </cell>
          <cell r="F1182" t="str">
            <v>01-JAN-2001</v>
          </cell>
          <cell r="G1182">
            <v>27013</v>
          </cell>
          <cell r="H1182">
            <v>6.0146539320142054</v>
          </cell>
          <cell r="I1182">
            <v>33.080407356671742</v>
          </cell>
          <cell r="J1182">
            <v>36990</v>
          </cell>
          <cell r="K1182" t="str">
            <v>ED Colchester Division</v>
          </cell>
          <cell r="L1182" t="str">
            <v>E0059</v>
          </cell>
          <cell r="M1182" t="str">
            <v>ED PC - Northern CPT ED</v>
          </cell>
        </row>
        <row r="1183">
          <cell r="B1183">
            <v>1675</v>
          </cell>
          <cell r="C1183" t="str">
            <v>Keefe</v>
          </cell>
          <cell r="D1183" t="str">
            <v>Bryan</v>
          </cell>
          <cell r="E1183" t="str">
            <v>Con</v>
          </cell>
          <cell r="F1183" t="str">
            <v>08-MAR-1976</v>
          </cell>
          <cell r="G1183">
            <v>20820</v>
          </cell>
          <cell r="H1183">
            <v>30.850270370370371</v>
          </cell>
          <cell r="I1183">
            <v>50.04753064434297</v>
          </cell>
          <cell r="J1183">
            <v>27827</v>
          </cell>
          <cell r="K1183" t="str">
            <v>WD Force Information Room</v>
          </cell>
          <cell r="L1183" t="str">
            <v>W0017</v>
          </cell>
          <cell r="M1183" t="str">
            <v>WD Constable - Communications</v>
          </cell>
        </row>
        <row r="1184">
          <cell r="B1184">
            <v>611</v>
          </cell>
          <cell r="C1184" t="str">
            <v>Keefe</v>
          </cell>
          <cell r="D1184" t="str">
            <v>Susan</v>
          </cell>
          <cell r="E1184" t="str">
            <v>Con</v>
          </cell>
          <cell r="F1184" t="str">
            <v>27-APR-1992</v>
          </cell>
          <cell r="G1184">
            <v>21595</v>
          </cell>
          <cell r="H1184">
            <v>14.702325164890917</v>
          </cell>
          <cell r="I1184">
            <v>47.924242973110097</v>
          </cell>
          <cell r="J1184">
            <v>33721</v>
          </cell>
          <cell r="K1184" t="str">
            <v>AD Braintree Division</v>
          </cell>
          <cell r="L1184" t="str">
            <v>A0114</v>
          </cell>
          <cell r="M1184" t="str">
            <v>AD PC - DVMO</v>
          </cell>
        </row>
        <row r="1185">
          <cell r="B1185">
            <v>822</v>
          </cell>
          <cell r="C1185" t="str">
            <v>Keel</v>
          </cell>
          <cell r="D1185" t="str">
            <v>Suzanne</v>
          </cell>
          <cell r="E1185" t="str">
            <v>Con</v>
          </cell>
          <cell r="F1185" t="str">
            <v>17-JUN-2002</v>
          </cell>
          <cell r="G1185">
            <v>30539</v>
          </cell>
          <cell r="H1185">
            <v>4.5571196854388623</v>
          </cell>
          <cell r="I1185">
            <v>23.420133384069</v>
          </cell>
          <cell r="J1185">
            <v>37424</v>
          </cell>
          <cell r="K1185" t="str">
            <v>AD Braintree Division</v>
          </cell>
          <cell r="L1185" t="str">
            <v>A0032</v>
          </cell>
          <cell r="M1185" t="str">
            <v>AD Constable - Dunmow Section</v>
          </cell>
        </row>
        <row r="1186">
          <cell r="B1186">
            <v>2861</v>
          </cell>
          <cell r="C1186" t="str">
            <v>Keely</v>
          </cell>
          <cell r="D1186" t="str">
            <v>Gary</v>
          </cell>
          <cell r="E1186" t="str">
            <v>Con</v>
          </cell>
          <cell r="F1186" t="str">
            <v>29-SEP-2003</v>
          </cell>
          <cell r="G1186">
            <v>26525</v>
          </cell>
          <cell r="H1186">
            <v>3.2721881785895475</v>
          </cell>
          <cell r="I1186">
            <v>34.417393658041604</v>
          </cell>
          <cell r="J1186">
            <v>37893</v>
          </cell>
          <cell r="K1186" t="str">
            <v>GD Harlow Division</v>
          </cell>
          <cell r="L1186" t="str">
            <v>G0140</v>
          </cell>
          <cell r="M1186" t="str">
            <v>GD Constable-Response-Harlow</v>
          </cell>
        </row>
        <row r="1187">
          <cell r="B1187">
            <v>70527</v>
          </cell>
          <cell r="C1187" t="str">
            <v>Keene</v>
          </cell>
          <cell r="D1187" t="str">
            <v>Lea</v>
          </cell>
          <cell r="E1187" t="str">
            <v>Con</v>
          </cell>
          <cell r="F1187" t="str">
            <v>21-NOV-2005</v>
          </cell>
          <cell r="G1187">
            <v>28266</v>
          </cell>
          <cell r="H1187">
            <v>1.1242429731100956</v>
          </cell>
          <cell r="I1187">
            <v>29.647530644342972</v>
          </cell>
          <cell r="J1187">
            <v>38677</v>
          </cell>
          <cell r="K1187" t="str">
            <v>CD Chelmsford Division</v>
          </cell>
          <cell r="L1187" t="str">
            <v>C0054</v>
          </cell>
          <cell r="M1187" t="str">
            <v>CD PC - Response -CD</v>
          </cell>
        </row>
        <row r="1188">
          <cell r="B1188">
            <v>3571</v>
          </cell>
          <cell r="C1188" t="str">
            <v>Keightley</v>
          </cell>
          <cell r="D1188" t="str">
            <v>Lucy</v>
          </cell>
          <cell r="E1188" t="str">
            <v>Con</v>
          </cell>
          <cell r="F1188" t="str">
            <v>31-JAN-2005</v>
          </cell>
          <cell r="G1188">
            <v>27462</v>
          </cell>
          <cell r="H1188">
            <v>1.9297224251648901</v>
          </cell>
          <cell r="I1188">
            <v>31.850270370370371</v>
          </cell>
          <cell r="J1188">
            <v>38383</v>
          </cell>
          <cell r="K1188" t="str">
            <v>ED Colchester Division</v>
          </cell>
          <cell r="L1188" t="str">
            <v>E0071</v>
          </cell>
          <cell r="M1188" t="str">
            <v>ED Constable-Colch Response C</v>
          </cell>
        </row>
        <row r="1189">
          <cell r="B1189">
            <v>2983</v>
          </cell>
          <cell r="C1189" t="str">
            <v>Keith</v>
          </cell>
          <cell r="D1189" t="str">
            <v>Charlotte</v>
          </cell>
          <cell r="E1189" t="str">
            <v>Con</v>
          </cell>
          <cell r="F1189" t="str">
            <v>21-JUL-2003</v>
          </cell>
          <cell r="G1189">
            <v>29617</v>
          </cell>
          <cell r="H1189">
            <v>3.463969000507356</v>
          </cell>
          <cell r="I1189">
            <v>25.946160781329272</v>
          </cell>
          <cell r="J1189">
            <v>37823</v>
          </cell>
          <cell r="K1189" t="str">
            <v>BD Basildon Division</v>
          </cell>
          <cell r="L1189" t="str">
            <v>B0087</v>
          </cell>
          <cell r="M1189" t="str">
            <v>BD Constable Patrol - Pitsea</v>
          </cell>
        </row>
        <row r="1190">
          <cell r="B1190">
            <v>865</v>
          </cell>
          <cell r="C1190" t="str">
            <v>Kell</v>
          </cell>
          <cell r="D1190" t="str">
            <v>Deborah</v>
          </cell>
          <cell r="E1190" t="str">
            <v>Con</v>
          </cell>
          <cell r="F1190" t="str">
            <v>11-JAN-1986</v>
          </cell>
          <cell r="G1190">
            <v>22158</v>
          </cell>
          <cell r="H1190">
            <v>20.998215575849823</v>
          </cell>
          <cell r="I1190">
            <v>46.381777219685439</v>
          </cell>
          <cell r="J1190">
            <v>34820</v>
          </cell>
          <cell r="K1190" t="str">
            <v>FD Thurrock Division</v>
          </cell>
          <cell r="L1190" t="str">
            <v>F0055</v>
          </cell>
          <cell r="M1190" t="str">
            <v>FD Community Safety SLO</v>
          </cell>
        </row>
        <row r="1191">
          <cell r="B1191">
            <v>2032</v>
          </cell>
          <cell r="C1191" t="str">
            <v>Kellett</v>
          </cell>
          <cell r="D1191" t="str">
            <v>Michael</v>
          </cell>
          <cell r="E1191" t="str">
            <v>Con</v>
          </cell>
          <cell r="F1191" t="str">
            <v>29-OCT-1984</v>
          </cell>
          <cell r="G1191">
            <v>24196</v>
          </cell>
          <cell r="H1191">
            <v>22.200955301877219</v>
          </cell>
          <cell r="I1191">
            <v>40.798215575849824</v>
          </cell>
          <cell r="J1191">
            <v>30984</v>
          </cell>
          <cell r="K1191" t="str">
            <v>ND Crime Division</v>
          </cell>
          <cell r="L1191" t="str">
            <v>N0264</v>
          </cell>
          <cell r="M1191" t="str">
            <v>ND Problem Solving Project Officer - PC</v>
          </cell>
        </row>
        <row r="1192">
          <cell r="B1192">
            <v>2192</v>
          </cell>
          <cell r="C1192" t="str">
            <v>Kelly</v>
          </cell>
          <cell r="D1192" t="str">
            <v>David</v>
          </cell>
          <cell r="E1192" t="str">
            <v>Con</v>
          </cell>
          <cell r="F1192" t="str">
            <v>18-JUN-2001</v>
          </cell>
          <cell r="G1192">
            <v>28550</v>
          </cell>
          <cell r="H1192">
            <v>5.5543799594114658</v>
          </cell>
          <cell r="I1192">
            <v>28.86944845256215</v>
          </cell>
          <cell r="J1192">
            <v>37060</v>
          </cell>
          <cell r="K1192" t="str">
            <v>HD Southend Division</v>
          </cell>
          <cell r="L1192" t="str">
            <v>H0079</v>
          </cell>
          <cell r="M1192" t="str">
            <v>HD Pc Response -Central Sector HD</v>
          </cell>
        </row>
        <row r="1193">
          <cell r="B1193">
            <v>70433</v>
          </cell>
          <cell r="C1193" t="str">
            <v>Kelly</v>
          </cell>
          <cell r="D1193" t="str">
            <v>Gavin</v>
          </cell>
          <cell r="E1193" t="str">
            <v>Con</v>
          </cell>
          <cell r="F1193" t="str">
            <v>10-OCT-2005</v>
          </cell>
          <cell r="G1193">
            <v>24698</v>
          </cell>
          <cell r="H1193">
            <v>1.2393114662607805</v>
          </cell>
          <cell r="I1193">
            <v>39.422873110096397</v>
          </cell>
          <cell r="J1193">
            <v>38635</v>
          </cell>
          <cell r="K1193" t="str">
            <v>GD Harlow Division</v>
          </cell>
          <cell r="L1193" t="str">
            <v>G0015</v>
          </cell>
          <cell r="M1193" t="str">
            <v>GD Constable-Probationers-Harlow</v>
          </cell>
        </row>
        <row r="1194">
          <cell r="B1194">
            <v>903</v>
          </cell>
          <cell r="C1194" t="str">
            <v>Kelly</v>
          </cell>
          <cell r="D1194" t="str">
            <v>Rodney</v>
          </cell>
          <cell r="E1194" t="str">
            <v>Con</v>
          </cell>
          <cell r="F1194" t="str">
            <v>23-JUL-1991</v>
          </cell>
          <cell r="G1194">
            <v>24727</v>
          </cell>
          <cell r="H1194">
            <v>15.466708726534753</v>
          </cell>
          <cell r="I1194">
            <v>39.343421055301874</v>
          </cell>
          <cell r="J1194">
            <v>35149</v>
          </cell>
          <cell r="K1194" t="str">
            <v>JD Rayleigh Division</v>
          </cell>
          <cell r="L1194" t="str">
            <v>J0101</v>
          </cell>
          <cell r="M1194" t="str">
            <v>JD PC - CID Rochford</v>
          </cell>
        </row>
        <row r="1195">
          <cell r="B1195">
            <v>3145</v>
          </cell>
          <cell r="C1195" t="str">
            <v>Kelly</v>
          </cell>
          <cell r="D1195" t="str">
            <v>Susan</v>
          </cell>
          <cell r="E1195" t="str">
            <v>Con</v>
          </cell>
          <cell r="F1195" t="str">
            <v>31-AUG-1976</v>
          </cell>
          <cell r="G1195">
            <v>21146</v>
          </cell>
          <cell r="H1195">
            <v>30.368078589548453</v>
          </cell>
          <cell r="I1195">
            <v>49.154379959411465</v>
          </cell>
          <cell r="J1195">
            <v>28003</v>
          </cell>
          <cell r="K1195" t="str">
            <v>VD Personnel &amp; Training Dept</v>
          </cell>
          <cell r="L1195" t="str">
            <v>V0015</v>
          </cell>
          <cell r="M1195" t="str">
            <v>VD Constable Police Federation</v>
          </cell>
        </row>
        <row r="1196">
          <cell r="B1196">
            <v>3435</v>
          </cell>
          <cell r="C1196" t="str">
            <v>Kemp</v>
          </cell>
          <cell r="D1196" t="str">
            <v>Andrew</v>
          </cell>
          <cell r="E1196" t="str">
            <v>Con</v>
          </cell>
          <cell r="F1196" t="str">
            <v>09-JUL-1990</v>
          </cell>
          <cell r="G1196">
            <v>25260</v>
          </cell>
          <cell r="H1196">
            <v>16.505064890918316</v>
          </cell>
          <cell r="I1196">
            <v>37.883147082699139</v>
          </cell>
          <cell r="J1196">
            <v>38306</v>
          </cell>
          <cell r="K1196" t="str">
            <v>TD Mobile Support Division</v>
          </cell>
          <cell r="L1196" t="str">
            <v>T0078</v>
          </cell>
          <cell r="M1196" t="str">
            <v>TD Constable FSU MSD</v>
          </cell>
        </row>
        <row r="1197">
          <cell r="B1197">
            <v>2413</v>
          </cell>
          <cell r="C1197" t="str">
            <v>Kemp</v>
          </cell>
          <cell r="D1197" t="str">
            <v>Ian</v>
          </cell>
          <cell r="E1197" t="str">
            <v>Con</v>
          </cell>
          <cell r="F1197" t="str">
            <v>30-DEC-1988</v>
          </cell>
          <cell r="G1197">
            <v>24593</v>
          </cell>
          <cell r="H1197">
            <v>18.028352562151191</v>
          </cell>
          <cell r="I1197">
            <v>39.710544342973108</v>
          </cell>
          <cell r="J1197">
            <v>32507</v>
          </cell>
          <cell r="K1197" t="str">
            <v>AD Braintree Division</v>
          </cell>
          <cell r="L1197" t="str">
            <v>A0030</v>
          </cell>
          <cell r="M1197" t="str">
            <v>AD Constable - Witham Section</v>
          </cell>
        </row>
        <row r="1198">
          <cell r="B1198">
            <v>616</v>
          </cell>
          <cell r="C1198" t="str">
            <v>Kench</v>
          </cell>
          <cell r="D1198" t="str">
            <v>Christopher</v>
          </cell>
          <cell r="E1198" t="str">
            <v>Con</v>
          </cell>
          <cell r="F1198" t="str">
            <v>26-JAN-2004</v>
          </cell>
          <cell r="G1198">
            <v>28816</v>
          </cell>
          <cell r="H1198">
            <v>2.9461607813292736</v>
          </cell>
          <cell r="I1198">
            <v>28.140681329274479</v>
          </cell>
          <cell r="J1198">
            <v>38012</v>
          </cell>
          <cell r="K1198" t="str">
            <v>FD Thurrock Division</v>
          </cell>
          <cell r="L1198" t="str">
            <v>F0072</v>
          </cell>
          <cell r="M1198" t="str">
            <v>FD Constable - Tilbury/Corringham</v>
          </cell>
        </row>
        <row r="1199">
          <cell r="B1199">
            <v>2406</v>
          </cell>
          <cell r="C1199" t="str">
            <v>Kendrick</v>
          </cell>
          <cell r="D1199" t="str">
            <v>Martin</v>
          </cell>
          <cell r="E1199" t="str">
            <v>Con</v>
          </cell>
          <cell r="F1199" t="str">
            <v>24-OCT-1988</v>
          </cell>
          <cell r="G1199">
            <v>25613</v>
          </cell>
          <cell r="H1199">
            <v>18.211914205986808</v>
          </cell>
          <cell r="I1199">
            <v>36.916023795027904</v>
          </cell>
          <cell r="J1199">
            <v>32440</v>
          </cell>
          <cell r="K1199" t="str">
            <v>TD Mobile Support Division</v>
          </cell>
          <cell r="L1199" t="str">
            <v>T0042</v>
          </cell>
          <cell r="M1199" t="str">
            <v>TD PC - MSD Central (Chelms)</v>
          </cell>
        </row>
        <row r="1200">
          <cell r="B1200">
            <v>2145</v>
          </cell>
          <cell r="C1200" t="str">
            <v>Kennedy</v>
          </cell>
          <cell r="D1200" t="str">
            <v>Andrew</v>
          </cell>
          <cell r="E1200" t="str">
            <v>Con</v>
          </cell>
          <cell r="F1200" t="str">
            <v>18-FEB-1991</v>
          </cell>
          <cell r="G1200">
            <v>24114</v>
          </cell>
          <cell r="H1200">
            <v>15.891366260781329</v>
          </cell>
          <cell r="I1200">
            <v>41.022873110096398</v>
          </cell>
          <cell r="J1200">
            <v>33287</v>
          </cell>
          <cell r="K1200" t="str">
            <v>CD Chelmsford Division</v>
          </cell>
          <cell r="L1200" t="str">
            <v>C0052</v>
          </cell>
          <cell r="M1200" t="str">
            <v>CD DC - CID Chelmsford</v>
          </cell>
        </row>
        <row r="1201">
          <cell r="B1201">
            <v>881</v>
          </cell>
          <cell r="C1201" t="str">
            <v>Kennedy</v>
          </cell>
          <cell r="D1201" t="str">
            <v>Rachel</v>
          </cell>
          <cell r="E1201" t="str">
            <v>Con</v>
          </cell>
          <cell r="F1201" t="str">
            <v>11-JUL-1994</v>
          </cell>
          <cell r="G1201">
            <v>25965</v>
          </cell>
          <cell r="H1201">
            <v>12.496845712836123</v>
          </cell>
          <cell r="I1201">
            <v>35.951640233384069</v>
          </cell>
          <cell r="J1201">
            <v>34526</v>
          </cell>
          <cell r="K1201" t="str">
            <v>DD Tendring Division</v>
          </cell>
          <cell r="L1201" t="str">
            <v>D0070</v>
          </cell>
          <cell r="M1201" t="str">
            <v>DD Constable-Response-Harwich</v>
          </cell>
        </row>
        <row r="1202">
          <cell r="B1202">
            <v>301</v>
          </cell>
          <cell r="C1202" t="str">
            <v>Kenny</v>
          </cell>
          <cell r="D1202" t="str">
            <v>Andrew</v>
          </cell>
          <cell r="E1202" t="str">
            <v>Con</v>
          </cell>
          <cell r="F1202" t="str">
            <v>25-JAN-1999</v>
          </cell>
          <cell r="G1202">
            <v>27692</v>
          </cell>
          <cell r="H1202">
            <v>7.9516402333840679</v>
          </cell>
          <cell r="I1202">
            <v>31.220133384069001</v>
          </cell>
          <cell r="J1202">
            <v>36185</v>
          </cell>
          <cell r="K1202" t="str">
            <v>HD Southend Division</v>
          </cell>
          <cell r="L1202" t="str">
            <v>H0083</v>
          </cell>
          <cell r="M1202" t="str">
            <v>HD PC CPT -Central Sector  HD</v>
          </cell>
        </row>
        <row r="1203">
          <cell r="B1203">
            <v>871</v>
          </cell>
          <cell r="C1203" t="str">
            <v>Kent</v>
          </cell>
          <cell r="D1203" t="str">
            <v>Anthony</v>
          </cell>
          <cell r="E1203" t="str">
            <v>Con</v>
          </cell>
          <cell r="F1203" t="str">
            <v>17-JUN-2002</v>
          </cell>
          <cell r="G1203">
            <v>22445</v>
          </cell>
          <cell r="H1203">
            <v>4.5571196854388623</v>
          </cell>
          <cell r="I1203">
            <v>45.595475849822421</v>
          </cell>
          <cell r="J1203">
            <v>37424</v>
          </cell>
          <cell r="K1203" t="str">
            <v>JD Rayleigh Division</v>
          </cell>
          <cell r="L1203" t="str">
            <v>J0071</v>
          </cell>
          <cell r="M1203" t="str">
            <v>JD Constable - Patrol Rochford</v>
          </cell>
        </row>
        <row r="1204">
          <cell r="B1204">
            <v>1676</v>
          </cell>
          <cell r="C1204" t="str">
            <v>Keogh</v>
          </cell>
          <cell r="D1204" t="str">
            <v>Michael</v>
          </cell>
          <cell r="E1204" t="str">
            <v>Con</v>
          </cell>
          <cell r="F1204" t="str">
            <v>12-APR-1976</v>
          </cell>
          <cell r="G1204">
            <v>20475</v>
          </cell>
          <cell r="H1204">
            <v>30.754379959411466</v>
          </cell>
          <cell r="I1204">
            <v>50.992736123795027</v>
          </cell>
          <cell r="J1204">
            <v>27862</v>
          </cell>
          <cell r="K1204" t="str">
            <v>WD Force Information Room</v>
          </cell>
          <cell r="L1204" t="str">
            <v>W0017</v>
          </cell>
          <cell r="M1204" t="str">
            <v>WD Constable - Communications</v>
          </cell>
        </row>
        <row r="1205">
          <cell r="B1205">
            <v>1019</v>
          </cell>
          <cell r="C1205" t="str">
            <v>Keown</v>
          </cell>
          <cell r="D1205" t="str">
            <v>Tracey</v>
          </cell>
          <cell r="E1205" t="str">
            <v>Con</v>
          </cell>
          <cell r="F1205" t="str">
            <v>01-MAR-2004</v>
          </cell>
          <cell r="G1205">
            <v>25858</v>
          </cell>
          <cell r="H1205">
            <v>2.8502703703703696</v>
          </cell>
          <cell r="I1205">
            <v>36.244790918315573</v>
          </cell>
          <cell r="J1205">
            <v>38047</v>
          </cell>
          <cell r="K1205" t="str">
            <v>AD Braintree Division</v>
          </cell>
          <cell r="L1205" t="str">
            <v>A0032</v>
          </cell>
          <cell r="M1205" t="str">
            <v>AD Constable - Dunmow Section</v>
          </cell>
        </row>
        <row r="1206">
          <cell r="B1206">
            <v>3457</v>
          </cell>
          <cell r="C1206" t="str">
            <v>Kerly</v>
          </cell>
          <cell r="D1206" t="str">
            <v>Joanne</v>
          </cell>
          <cell r="E1206" t="str">
            <v>Con</v>
          </cell>
          <cell r="F1206" t="str">
            <v>13-DEC-2004</v>
          </cell>
          <cell r="G1206">
            <v>31175</v>
          </cell>
          <cell r="H1206">
            <v>2.0639690005073557</v>
          </cell>
          <cell r="I1206">
            <v>21.677667630644343</v>
          </cell>
          <cell r="J1206">
            <v>38334</v>
          </cell>
          <cell r="K1206" t="str">
            <v>GD Harlow Division</v>
          </cell>
          <cell r="L1206" t="str">
            <v>G0112</v>
          </cell>
          <cell r="M1206" t="str">
            <v>GD Constable-Response Loughton</v>
          </cell>
        </row>
        <row r="1207">
          <cell r="B1207">
            <v>2890</v>
          </cell>
          <cell r="C1207" t="str">
            <v>Kettle</v>
          </cell>
          <cell r="D1207" t="str">
            <v>Andrew</v>
          </cell>
          <cell r="E1207" t="str">
            <v>Con</v>
          </cell>
          <cell r="F1207" t="str">
            <v>27-AUG-2002</v>
          </cell>
          <cell r="G1207">
            <v>28965</v>
          </cell>
          <cell r="H1207">
            <v>4.3625991374936568</v>
          </cell>
          <cell r="I1207">
            <v>27.732462151192287</v>
          </cell>
          <cell r="J1207">
            <v>37495</v>
          </cell>
          <cell r="K1207" t="str">
            <v>JD Rayleigh Division</v>
          </cell>
          <cell r="L1207" t="str">
            <v>J0063</v>
          </cell>
          <cell r="M1207" t="str">
            <v>JD PC - Patrol Castle Point</v>
          </cell>
        </row>
        <row r="1208">
          <cell r="B1208">
            <v>1752</v>
          </cell>
          <cell r="C1208" t="str">
            <v>Kettle</v>
          </cell>
          <cell r="D1208" t="str">
            <v>Graeme</v>
          </cell>
          <cell r="E1208" t="str">
            <v>Con</v>
          </cell>
          <cell r="F1208" t="str">
            <v>24-JUL-2000</v>
          </cell>
          <cell r="G1208">
            <v>28812</v>
          </cell>
          <cell r="H1208">
            <v>6.4557498224251644</v>
          </cell>
          <cell r="I1208">
            <v>28.151640233384068</v>
          </cell>
          <cell r="J1208">
            <v>36731</v>
          </cell>
          <cell r="K1208" t="str">
            <v>CD Chelmsford Division</v>
          </cell>
          <cell r="L1208" t="str">
            <v>C0054</v>
          </cell>
          <cell r="M1208" t="str">
            <v>CD PC - Response -CD</v>
          </cell>
        </row>
        <row r="1209">
          <cell r="B1209">
            <v>2305</v>
          </cell>
          <cell r="C1209" t="str">
            <v>Keyes</v>
          </cell>
          <cell r="D1209" t="str">
            <v>Roy</v>
          </cell>
          <cell r="E1209" t="str">
            <v>Con</v>
          </cell>
          <cell r="F1209" t="str">
            <v>18-JUL-1988</v>
          </cell>
          <cell r="G1209">
            <v>22311</v>
          </cell>
          <cell r="H1209">
            <v>18.480407356671741</v>
          </cell>
          <cell r="I1209">
            <v>45.962599137493655</v>
          </cell>
          <cell r="J1209">
            <v>32342</v>
          </cell>
          <cell r="K1209" t="str">
            <v>TD Mobile Support Division</v>
          </cell>
          <cell r="L1209" t="str">
            <v>T0047</v>
          </cell>
          <cell r="M1209" t="str">
            <v>TD PC - MSD South (Laindon)</v>
          </cell>
        </row>
        <row r="1210">
          <cell r="B1210">
            <v>70766</v>
          </cell>
          <cell r="C1210" t="str">
            <v>Kiely</v>
          </cell>
          <cell r="D1210" t="str">
            <v>Lisa</v>
          </cell>
          <cell r="E1210" t="str">
            <v>Con</v>
          </cell>
          <cell r="F1210" t="str">
            <v>20-FEB-2006</v>
          </cell>
          <cell r="G1210">
            <v>29774</v>
          </cell>
          <cell r="H1210">
            <v>0.87492790461694492</v>
          </cell>
          <cell r="I1210">
            <v>25.516023795027905</v>
          </cell>
          <cell r="J1210">
            <v>38768</v>
          </cell>
          <cell r="K1210" t="str">
            <v>CD Chelmsford Division</v>
          </cell>
          <cell r="L1210" t="str">
            <v>C0072</v>
          </cell>
          <cell r="M1210" t="str">
            <v>CD PC - CD CPT Town Patrol Unit</v>
          </cell>
        </row>
        <row r="1211">
          <cell r="B1211">
            <v>70625</v>
          </cell>
          <cell r="C1211" t="str">
            <v>Kilgannon</v>
          </cell>
          <cell r="D1211" t="str">
            <v>Paul</v>
          </cell>
          <cell r="E1211" t="str">
            <v>Con</v>
          </cell>
          <cell r="F1211" t="str">
            <v>09-JAN-2006</v>
          </cell>
          <cell r="G1211">
            <v>30871</v>
          </cell>
          <cell r="H1211">
            <v>0.98999639776762982</v>
          </cell>
          <cell r="I1211">
            <v>22.510544342973109</v>
          </cell>
          <cell r="J1211">
            <v>38726</v>
          </cell>
          <cell r="K1211" t="str">
            <v>DD Tendring Division</v>
          </cell>
          <cell r="L1211" t="str">
            <v>D0049</v>
          </cell>
          <cell r="M1211" t="str">
            <v>DD Constable-Response-Clacton</v>
          </cell>
        </row>
        <row r="1212">
          <cell r="B1212">
            <v>2738</v>
          </cell>
          <cell r="C1212" t="str">
            <v>King</v>
          </cell>
          <cell r="D1212" t="str">
            <v>Alexander</v>
          </cell>
          <cell r="E1212" t="str">
            <v>Con</v>
          </cell>
          <cell r="F1212" t="str">
            <v>08-APR-2002</v>
          </cell>
          <cell r="G1212">
            <v>29727</v>
          </cell>
          <cell r="H1212">
            <v>4.7489005073566712</v>
          </cell>
          <cell r="I1212">
            <v>25.644790918315575</v>
          </cell>
          <cell r="J1212">
            <v>37354</v>
          </cell>
          <cell r="K1212" t="str">
            <v>HD Southend Division</v>
          </cell>
          <cell r="L1212" t="str">
            <v>H0100</v>
          </cell>
          <cell r="M1212" t="str">
            <v>HD Pc Response Eastern Sector HS</v>
          </cell>
        </row>
        <row r="1213">
          <cell r="B1213">
            <v>734</v>
          </cell>
          <cell r="C1213" t="str">
            <v>King</v>
          </cell>
          <cell r="D1213" t="str">
            <v>Alison</v>
          </cell>
          <cell r="E1213" t="str">
            <v>Con</v>
          </cell>
          <cell r="F1213" t="str">
            <v>11-AUG-1989</v>
          </cell>
          <cell r="G1213">
            <v>23959</v>
          </cell>
          <cell r="H1213">
            <v>17.414653932014204</v>
          </cell>
          <cell r="I1213">
            <v>41.447530644342969</v>
          </cell>
          <cell r="J1213">
            <v>33756</v>
          </cell>
          <cell r="K1213" t="str">
            <v>CD Chelmsford Division</v>
          </cell>
          <cell r="L1213" t="str">
            <v>C0077</v>
          </cell>
          <cell r="M1213" t="str">
            <v>CD PC - Response Maldon</v>
          </cell>
        </row>
        <row r="1214">
          <cell r="B1214">
            <v>2093</v>
          </cell>
          <cell r="C1214" t="str">
            <v>King</v>
          </cell>
          <cell r="D1214" t="str">
            <v>Stephen</v>
          </cell>
          <cell r="E1214" t="str">
            <v>Con</v>
          </cell>
          <cell r="F1214" t="str">
            <v>27-APR-1998</v>
          </cell>
          <cell r="G1214">
            <v>25134</v>
          </cell>
          <cell r="H1214">
            <v>8.6995854388635205</v>
          </cell>
          <cell r="I1214">
            <v>38.228352562151194</v>
          </cell>
          <cell r="J1214">
            <v>36801</v>
          </cell>
          <cell r="K1214" t="str">
            <v>CD Chelmsford Division</v>
          </cell>
          <cell r="L1214" t="str">
            <v>C0054</v>
          </cell>
          <cell r="M1214" t="str">
            <v>CD PC - Response -CD</v>
          </cell>
        </row>
        <row r="1215">
          <cell r="B1215">
            <v>3062</v>
          </cell>
          <cell r="C1215" t="str">
            <v>Kingham</v>
          </cell>
          <cell r="D1215" t="str">
            <v>Lawrence</v>
          </cell>
          <cell r="E1215" t="str">
            <v>Con</v>
          </cell>
          <cell r="F1215" t="str">
            <v>03-NOV-2003</v>
          </cell>
          <cell r="G1215">
            <v>25502</v>
          </cell>
          <cell r="H1215">
            <v>3.1762977676306434</v>
          </cell>
          <cell r="I1215">
            <v>37.220133384069001</v>
          </cell>
          <cell r="J1215">
            <v>37928</v>
          </cell>
          <cell r="K1215" t="str">
            <v>GD Harlow Division</v>
          </cell>
          <cell r="L1215" t="str">
            <v>G0112</v>
          </cell>
          <cell r="M1215" t="str">
            <v>GD Constable-Response Loughton</v>
          </cell>
        </row>
        <row r="1216">
          <cell r="B1216">
            <v>3079</v>
          </cell>
          <cell r="C1216" t="str">
            <v>Kingston</v>
          </cell>
          <cell r="D1216" t="str">
            <v>Helen</v>
          </cell>
          <cell r="E1216" t="str">
            <v>Con</v>
          </cell>
          <cell r="F1216" t="str">
            <v>03-NOV-2003</v>
          </cell>
          <cell r="G1216">
            <v>28436</v>
          </cell>
          <cell r="H1216">
            <v>3.1762977676306434</v>
          </cell>
          <cell r="I1216">
            <v>29.181777219685436</v>
          </cell>
          <cell r="J1216">
            <v>37928</v>
          </cell>
          <cell r="K1216" t="str">
            <v>ED Colchester Division</v>
          </cell>
          <cell r="L1216" t="str">
            <v>E0048</v>
          </cell>
          <cell r="M1216" t="str">
            <v>ED Constable - Central CPT ED</v>
          </cell>
        </row>
        <row r="1217">
          <cell r="B1217">
            <v>70507</v>
          </cell>
          <cell r="C1217" t="str">
            <v>Kinsey</v>
          </cell>
          <cell r="D1217" t="str">
            <v>Andrew</v>
          </cell>
          <cell r="E1217" t="str">
            <v>Con</v>
          </cell>
          <cell r="F1217" t="str">
            <v>24-JAN-2003</v>
          </cell>
          <cell r="G1217">
            <v>25403</v>
          </cell>
          <cell r="H1217">
            <v>3.9516402333840683</v>
          </cell>
          <cell r="I1217">
            <v>37.491366260781327</v>
          </cell>
          <cell r="J1217">
            <v>38663</v>
          </cell>
          <cell r="K1217" t="str">
            <v>DD Tendring Division</v>
          </cell>
          <cell r="L1217" t="str">
            <v>D0070</v>
          </cell>
          <cell r="M1217" t="str">
            <v>DD Constable-Response-Harwich</v>
          </cell>
        </row>
        <row r="1218">
          <cell r="B1218">
            <v>308</v>
          </cell>
          <cell r="C1218" t="str">
            <v>Kipps</v>
          </cell>
          <cell r="D1218" t="str">
            <v>Barrie</v>
          </cell>
          <cell r="E1218" t="str">
            <v>Con</v>
          </cell>
          <cell r="F1218" t="str">
            <v>19-DEC-2001</v>
          </cell>
          <cell r="G1218">
            <v>22392</v>
          </cell>
          <cell r="H1218">
            <v>5.0502703703703693</v>
          </cell>
          <cell r="I1218">
            <v>45.74068132927448</v>
          </cell>
          <cell r="J1218">
            <v>37244</v>
          </cell>
          <cell r="K1218" t="str">
            <v>BD Basildon Division</v>
          </cell>
          <cell r="L1218" t="str">
            <v>B0068</v>
          </cell>
          <cell r="M1218" t="str">
            <v>BD Constable - TPU</v>
          </cell>
        </row>
        <row r="1219">
          <cell r="B1219">
            <v>2842</v>
          </cell>
          <cell r="C1219" t="str">
            <v>Kirby</v>
          </cell>
          <cell r="D1219" t="str">
            <v>Laura</v>
          </cell>
          <cell r="E1219" t="str">
            <v>Con</v>
          </cell>
          <cell r="F1219" t="str">
            <v>30-SEP-2002</v>
          </cell>
          <cell r="G1219">
            <v>26555</v>
          </cell>
          <cell r="H1219">
            <v>4.2694484525621501</v>
          </cell>
          <cell r="I1219">
            <v>34.335201877219681</v>
          </cell>
          <cell r="J1219">
            <v>37529</v>
          </cell>
          <cell r="K1219" t="str">
            <v>GD Harlow Division</v>
          </cell>
          <cell r="L1219" t="str">
            <v>G0139</v>
          </cell>
          <cell r="M1219" t="str">
            <v>GD Constable-Response Brentwood</v>
          </cell>
        </row>
        <row r="1220">
          <cell r="B1220">
            <v>179</v>
          </cell>
          <cell r="C1220" t="str">
            <v>Kirby</v>
          </cell>
          <cell r="D1220" t="str">
            <v>Robert</v>
          </cell>
          <cell r="E1220" t="str">
            <v>Con</v>
          </cell>
          <cell r="F1220" t="str">
            <v>12-JAN-2004</v>
          </cell>
          <cell r="G1220">
            <v>27812</v>
          </cell>
          <cell r="H1220">
            <v>2.9845169457128353</v>
          </cell>
          <cell r="I1220">
            <v>30.891366260781329</v>
          </cell>
          <cell r="J1220">
            <v>37998</v>
          </cell>
          <cell r="K1220" t="str">
            <v>JD Rayleigh Division</v>
          </cell>
          <cell r="L1220" t="str">
            <v>J0063</v>
          </cell>
          <cell r="M1220" t="str">
            <v>JD PC - Patrol Castle Point</v>
          </cell>
        </row>
        <row r="1221">
          <cell r="B1221">
            <v>2928</v>
          </cell>
          <cell r="C1221" t="str">
            <v>Kirk</v>
          </cell>
          <cell r="D1221" t="str">
            <v>Andrew</v>
          </cell>
          <cell r="E1221" t="str">
            <v>Con</v>
          </cell>
          <cell r="F1221" t="str">
            <v>04-NOV-2002</v>
          </cell>
          <cell r="G1221">
            <v>28892</v>
          </cell>
          <cell r="H1221">
            <v>4.1735580416032461</v>
          </cell>
          <cell r="I1221">
            <v>27.932462151192286</v>
          </cell>
          <cell r="J1221">
            <v>37564</v>
          </cell>
          <cell r="K1221" t="str">
            <v>BD Basildon Division</v>
          </cell>
          <cell r="L1221" t="str">
            <v>B0050</v>
          </cell>
          <cell r="M1221" t="str">
            <v>BD Constable Tactical Team BD</v>
          </cell>
        </row>
        <row r="1222">
          <cell r="B1222">
            <v>1190</v>
          </cell>
          <cell r="C1222" t="str">
            <v>Kirk</v>
          </cell>
          <cell r="D1222" t="str">
            <v>Hannah</v>
          </cell>
          <cell r="E1222" t="str">
            <v>Con</v>
          </cell>
          <cell r="F1222" t="str">
            <v>01-MAR-2004</v>
          </cell>
          <cell r="G1222">
            <v>30654</v>
          </cell>
          <cell r="H1222">
            <v>2.8502703703703696</v>
          </cell>
          <cell r="I1222">
            <v>23.105064890918314</v>
          </cell>
          <cell r="J1222">
            <v>38047</v>
          </cell>
          <cell r="K1222" t="str">
            <v>CD Chelmsford Division</v>
          </cell>
          <cell r="L1222" t="str">
            <v>C0072</v>
          </cell>
          <cell r="M1222" t="str">
            <v>CD PC - CD CPT Town Patrol Unit</v>
          </cell>
        </row>
        <row r="1223">
          <cell r="B1223">
            <v>2758</v>
          </cell>
          <cell r="C1223" t="str">
            <v>Kirk</v>
          </cell>
          <cell r="D1223" t="str">
            <v>Robert</v>
          </cell>
          <cell r="E1223" t="str">
            <v>Con</v>
          </cell>
          <cell r="F1223" t="str">
            <v>23-JUL-2001</v>
          </cell>
          <cell r="G1223">
            <v>28619</v>
          </cell>
          <cell r="H1223">
            <v>5.4584895484525617</v>
          </cell>
          <cell r="I1223">
            <v>28.68040735667174</v>
          </cell>
          <cell r="J1223">
            <v>37095</v>
          </cell>
          <cell r="K1223" t="str">
            <v>HD Southend Division</v>
          </cell>
          <cell r="L1223" t="str">
            <v>H0079</v>
          </cell>
          <cell r="M1223" t="str">
            <v>HD Pc Response -Central Sector HD</v>
          </cell>
        </row>
        <row r="1224">
          <cell r="B1224">
            <v>3406</v>
          </cell>
          <cell r="C1224" t="str">
            <v>Kirk</v>
          </cell>
          <cell r="D1224" t="str">
            <v>Simon</v>
          </cell>
          <cell r="E1224" t="str">
            <v>Con</v>
          </cell>
          <cell r="F1224" t="str">
            <v>25-OCT-2004</v>
          </cell>
          <cell r="G1224">
            <v>30902</v>
          </cell>
          <cell r="H1224">
            <v>2.1982155758498214</v>
          </cell>
          <cell r="I1224">
            <v>22.425612836123793</v>
          </cell>
          <cell r="J1224">
            <v>38285</v>
          </cell>
          <cell r="K1224" t="str">
            <v>BD Basildon Division</v>
          </cell>
          <cell r="L1224" t="str">
            <v>B0065</v>
          </cell>
          <cell r="M1224" t="str">
            <v>BD Constable Central</v>
          </cell>
        </row>
        <row r="1225">
          <cell r="B1225">
            <v>3556</v>
          </cell>
          <cell r="C1225" t="str">
            <v>Knight</v>
          </cell>
          <cell r="D1225" t="str">
            <v>Emily</v>
          </cell>
          <cell r="E1225" t="str">
            <v>Con</v>
          </cell>
          <cell r="F1225" t="str">
            <v>31-JAN-2005</v>
          </cell>
          <cell r="G1225">
            <v>30344</v>
          </cell>
          <cell r="H1225">
            <v>1.9297224251648901</v>
          </cell>
          <cell r="I1225">
            <v>23.954379959411465</v>
          </cell>
          <cell r="J1225">
            <v>38383</v>
          </cell>
          <cell r="K1225" t="str">
            <v>CD Chelmsford Division</v>
          </cell>
          <cell r="L1225" t="str">
            <v>C0054</v>
          </cell>
          <cell r="M1225" t="str">
            <v>CD PC - Response -CD</v>
          </cell>
        </row>
        <row r="1226">
          <cell r="B1226">
            <v>3428</v>
          </cell>
          <cell r="C1226" t="str">
            <v>Knight</v>
          </cell>
          <cell r="D1226" t="str">
            <v>Rebecca</v>
          </cell>
          <cell r="E1226" t="str">
            <v>Con</v>
          </cell>
          <cell r="F1226" t="str">
            <v>25-OCT-2004</v>
          </cell>
          <cell r="G1226">
            <v>31522</v>
          </cell>
          <cell r="H1226">
            <v>2.1982155758498214</v>
          </cell>
          <cell r="I1226">
            <v>20.726982699137494</v>
          </cell>
          <cell r="J1226">
            <v>38285</v>
          </cell>
          <cell r="K1226" t="str">
            <v>ED Colchester Division</v>
          </cell>
          <cell r="L1226" t="str">
            <v>E0065</v>
          </cell>
          <cell r="M1226" t="str">
            <v>ED Constable-Colch Response A</v>
          </cell>
        </row>
        <row r="1227">
          <cell r="B1227">
            <v>2251</v>
          </cell>
          <cell r="C1227" t="str">
            <v>Knight</v>
          </cell>
          <cell r="D1227" t="str">
            <v>Robert</v>
          </cell>
          <cell r="E1227" t="str">
            <v>Con</v>
          </cell>
          <cell r="F1227" t="str">
            <v>09-SEP-1985</v>
          </cell>
          <cell r="G1227">
            <v>22334</v>
          </cell>
          <cell r="H1227">
            <v>21.337941603247081</v>
          </cell>
          <cell r="I1227">
            <v>45.899585438863518</v>
          </cell>
          <cell r="J1227">
            <v>31299</v>
          </cell>
          <cell r="K1227" t="str">
            <v>VD Personnel &amp; Training Dept</v>
          </cell>
          <cell r="L1227" t="str">
            <v>V0058</v>
          </cell>
          <cell r="M1227" t="str">
            <v>VD Constable - Weapons Training</v>
          </cell>
        </row>
        <row r="1228">
          <cell r="B1228">
            <v>2787</v>
          </cell>
          <cell r="C1228" t="str">
            <v>Knight</v>
          </cell>
          <cell r="D1228" t="str">
            <v>Stuart</v>
          </cell>
          <cell r="E1228" t="str">
            <v>Con</v>
          </cell>
          <cell r="F1228" t="str">
            <v>04-JUN-1996</v>
          </cell>
          <cell r="G1228">
            <v>26639</v>
          </cell>
          <cell r="H1228">
            <v>10.595475849822424</v>
          </cell>
          <cell r="I1228">
            <v>34.105064890918314</v>
          </cell>
          <cell r="J1228">
            <v>37025</v>
          </cell>
          <cell r="K1228" t="str">
            <v>DD Tendring Division</v>
          </cell>
          <cell r="L1228" t="str">
            <v>D0070</v>
          </cell>
          <cell r="M1228" t="str">
            <v>DD Constable-Response-Harwich</v>
          </cell>
        </row>
        <row r="1229">
          <cell r="B1229">
            <v>2435</v>
          </cell>
          <cell r="C1229" t="str">
            <v>Knightley</v>
          </cell>
          <cell r="D1229" t="str">
            <v>Simon</v>
          </cell>
          <cell r="E1229" t="str">
            <v>Con</v>
          </cell>
          <cell r="F1229" t="str">
            <v>10-JUL-1989</v>
          </cell>
          <cell r="G1229">
            <v>23916</v>
          </cell>
          <cell r="H1229">
            <v>17.502325164890916</v>
          </cell>
          <cell r="I1229">
            <v>41.565338863521056</v>
          </cell>
          <cell r="J1229">
            <v>32699</v>
          </cell>
          <cell r="K1229" t="str">
            <v>CD Chelmsford Division</v>
          </cell>
          <cell r="L1229" t="str">
            <v>C0054</v>
          </cell>
          <cell r="M1229" t="str">
            <v>CD PC - Response -CD</v>
          </cell>
        </row>
        <row r="1230">
          <cell r="B1230">
            <v>70578</v>
          </cell>
          <cell r="C1230" t="str">
            <v>Knighton</v>
          </cell>
          <cell r="D1230" t="str">
            <v>Benjamin</v>
          </cell>
          <cell r="E1230" t="str">
            <v>Con</v>
          </cell>
          <cell r="F1230" t="str">
            <v>21-NOV-2005</v>
          </cell>
          <cell r="G1230">
            <v>30743</v>
          </cell>
          <cell r="H1230">
            <v>1.1242429731100956</v>
          </cell>
          <cell r="I1230">
            <v>22.86122927447996</v>
          </cell>
          <cell r="J1230">
            <v>38677</v>
          </cell>
          <cell r="K1230" t="str">
            <v>ED Colchester Division</v>
          </cell>
          <cell r="L1230" t="str">
            <v>E0055</v>
          </cell>
          <cell r="M1230" t="str">
            <v>ED Constable - Colchester Float</v>
          </cell>
        </row>
        <row r="1231">
          <cell r="B1231">
            <v>2508</v>
          </cell>
          <cell r="C1231" t="str">
            <v>Knights</v>
          </cell>
          <cell r="D1231" t="str">
            <v>Barry</v>
          </cell>
          <cell r="E1231" t="str">
            <v>Con</v>
          </cell>
          <cell r="F1231" t="str">
            <v>13-AUG-1990</v>
          </cell>
          <cell r="G1231">
            <v>24541</v>
          </cell>
          <cell r="H1231">
            <v>16.409174479959411</v>
          </cell>
          <cell r="I1231">
            <v>39.853010096397767</v>
          </cell>
          <cell r="J1231">
            <v>33098</v>
          </cell>
          <cell r="K1231" t="str">
            <v>TD Mobile Support Division</v>
          </cell>
          <cell r="L1231" t="str">
            <v>T0078</v>
          </cell>
          <cell r="M1231" t="str">
            <v>TD Constable FSU MSD</v>
          </cell>
        </row>
        <row r="1232">
          <cell r="B1232">
            <v>1773</v>
          </cell>
          <cell r="C1232" t="str">
            <v>Knowles</v>
          </cell>
          <cell r="D1232" t="str">
            <v>Darren</v>
          </cell>
          <cell r="E1232" t="str">
            <v>Con</v>
          </cell>
          <cell r="F1232" t="str">
            <v>09-NOV-1999</v>
          </cell>
          <cell r="G1232">
            <v>27793</v>
          </cell>
          <cell r="H1232">
            <v>7.1625991374936575</v>
          </cell>
          <cell r="I1232">
            <v>30.943421055301876</v>
          </cell>
          <cell r="J1232">
            <v>36731</v>
          </cell>
          <cell r="K1232" t="str">
            <v>ED Colchester Division</v>
          </cell>
          <cell r="L1232" t="str">
            <v>E0046</v>
          </cell>
          <cell r="M1232" t="str">
            <v>ED PC - Colchester Proactive Unit</v>
          </cell>
        </row>
        <row r="1233">
          <cell r="B1233">
            <v>3623</v>
          </cell>
          <cell r="C1233" t="str">
            <v>Kopf</v>
          </cell>
          <cell r="D1233" t="str">
            <v>Anthony</v>
          </cell>
          <cell r="E1233" t="str">
            <v>Con</v>
          </cell>
          <cell r="F1233" t="str">
            <v>14-MAR-2005</v>
          </cell>
          <cell r="G1233">
            <v>29508</v>
          </cell>
          <cell r="H1233">
            <v>1.8146539320142052</v>
          </cell>
          <cell r="I1233">
            <v>26.244790918315577</v>
          </cell>
          <cell r="J1233">
            <v>38425</v>
          </cell>
          <cell r="K1233" t="str">
            <v>JD Rayleigh Division</v>
          </cell>
          <cell r="L1233" t="str">
            <v>J0071</v>
          </cell>
          <cell r="M1233" t="str">
            <v>JD Constable - Patrol Rochford</v>
          </cell>
        </row>
        <row r="1234">
          <cell r="B1234">
            <v>845</v>
          </cell>
          <cell r="C1234" t="str">
            <v>Krout</v>
          </cell>
          <cell r="D1234" t="str">
            <v>Ian</v>
          </cell>
          <cell r="E1234" t="str">
            <v>Con</v>
          </cell>
          <cell r="F1234" t="str">
            <v>11-JUL-1994</v>
          </cell>
          <cell r="G1234">
            <v>25873</v>
          </cell>
          <cell r="H1234">
            <v>12.496845712836123</v>
          </cell>
          <cell r="I1234">
            <v>36.203695027904615</v>
          </cell>
          <cell r="J1234">
            <v>34526</v>
          </cell>
          <cell r="K1234" t="str">
            <v>GD Harlow Division</v>
          </cell>
          <cell r="L1234" t="str">
            <v>G0081</v>
          </cell>
          <cell r="M1234" t="str">
            <v>GD Constable-CPT-Brentwood Section</v>
          </cell>
        </row>
        <row r="1235">
          <cell r="B1235">
            <v>3094</v>
          </cell>
          <cell r="C1235" t="str">
            <v>Kynaston</v>
          </cell>
          <cell r="D1235" t="str">
            <v>Anna</v>
          </cell>
          <cell r="E1235" t="str">
            <v>Con</v>
          </cell>
          <cell r="F1235" t="str">
            <v>10-MAY-1992</v>
          </cell>
          <cell r="G1235">
            <v>25272</v>
          </cell>
          <cell r="H1235">
            <v>14.666708726534752</v>
          </cell>
          <cell r="I1235">
            <v>37.850270370370367</v>
          </cell>
          <cell r="J1235">
            <v>37928</v>
          </cell>
          <cell r="K1235" t="str">
            <v>AD Braintree Division</v>
          </cell>
          <cell r="L1235" t="str">
            <v>A0059</v>
          </cell>
          <cell r="M1235" t="str">
            <v>AD Constable - Halstead Rural Resp</v>
          </cell>
        </row>
        <row r="1236">
          <cell r="B1236">
            <v>2364</v>
          </cell>
          <cell r="C1236" t="str">
            <v>Lace</v>
          </cell>
          <cell r="D1236" t="str">
            <v>John</v>
          </cell>
          <cell r="E1236" t="str">
            <v>Con</v>
          </cell>
          <cell r="F1236" t="str">
            <v>04-FEB-1978</v>
          </cell>
          <cell r="G1236">
            <v>19499</v>
          </cell>
          <cell r="H1236">
            <v>28.937941603247083</v>
          </cell>
          <cell r="I1236">
            <v>53.66670872653475</v>
          </cell>
          <cell r="J1236">
            <v>31866</v>
          </cell>
          <cell r="K1236" t="str">
            <v>GD Harlow Division</v>
          </cell>
          <cell r="L1236" t="str">
            <v>G0140</v>
          </cell>
          <cell r="M1236" t="str">
            <v>GD Constable-Response-Harlow</v>
          </cell>
        </row>
        <row r="1237">
          <cell r="B1237">
            <v>2876</v>
          </cell>
          <cell r="C1237" t="str">
            <v>Lague</v>
          </cell>
          <cell r="D1237" t="str">
            <v>Richard</v>
          </cell>
          <cell r="E1237" t="str">
            <v>Con</v>
          </cell>
          <cell r="F1237" t="str">
            <v>13-MAY-2002</v>
          </cell>
          <cell r="G1237">
            <v>27413</v>
          </cell>
          <cell r="H1237">
            <v>4.6530100963977672</v>
          </cell>
          <cell r="I1237">
            <v>31.984516945712834</v>
          </cell>
          <cell r="J1237">
            <v>37389</v>
          </cell>
          <cell r="K1237" t="str">
            <v>ED Colchester Division</v>
          </cell>
          <cell r="L1237" t="str">
            <v>E0059</v>
          </cell>
          <cell r="M1237" t="str">
            <v>ED PC - Northern CPT ED</v>
          </cell>
        </row>
        <row r="1238">
          <cell r="B1238">
            <v>3432</v>
          </cell>
          <cell r="C1238" t="str">
            <v>Lally</v>
          </cell>
          <cell r="D1238" t="str">
            <v>Keiran</v>
          </cell>
          <cell r="E1238" t="str">
            <v>Con</v>
          </cell>
          <cell r="F1238" t="str">
            <v>25-OCT-2004</v>
          </cell>
          <cell r="G1238">
            <v>31436</v>
          </cell>
          <cell r="H1238">
            <v>2.1982155758498214</v>
          </cell>
          <cell r="I1238">
            <v>20.962599137493658</v>
          </cell>
          <cell r="J1238">
            <v>38285</v>
          </cell>
          <cell r="K1238" t="str">
            <v>CD Chelmsford Division</v>
          </cell>
          <cell r="L1238" t="str">
            <v>C0054</v>
          </cell>
          <cell r="M1238" t="str">
            <v>CD PC - Response -CD</v>
          </cell>
        </row>
        <row r="1239">
          <cell r="B1239">
            <v>460</v>
          </cell>
          <cell r="C1239" t="str">
            <v>Lamb</v>
          </cell>
          <cell r="D1239" t="str">
            <v>Alan</v>
          </cell>
          <cell r="E1239" t="str">
            <v>Con</v>
          </cell>
          <cell r="F1239" t="str">
            <v>31-JAN-2005</v>
          </cell>
          <cell r="G1239">
            <v>30188</v>
          </cell>
          <cell r="H1239">
            <v>1.9297224251648901</v>
          </cell>
          <cell r="I1239">
            <v>24.381777219685439</v>
          </cell>
          <cell r="J1239">
            <v>38383</v>
          </cell>
          <cell r="K1239" t="str">
            <v>GD Harlow Division</v>
          </cell>
          <cell r="L1239" t="str">
            <v>G0091</v>
          </cell>
          <cell r="M1239" t="str">
            <v>GD Constable-Response Epping</v>
          </cell>
        </row>
        <row r="1240">
          <cell r="B1240">
            <v>819</v>
          </cell>
          <cell r="C1240" t="str">
            <v>Lamb</v>
          </cell>
          <cell r="D1240" t="str">
            <v>Warren</v>
          </cell>
          <cell r="E1240" t="str">
            <v>Con</v>
          </cell>
          <cell r="F1240" t="str">
            <v>18-SEP-1995</v>
          </cell>
          <cell r="G1240">
            <v>26901</v>
          </cell>
          <cell r="H1240">
            <v>11.307804616945711</v>
          </cell>
          <cell r="I1240">
            <v>33.387256671740232</v>
          </cell>
          <cell r="J1240">
            <v>34960</v>
          </cell>
          <cell r="K1240" t="str">
            <v>HD Southend Division</v>
          </cell>
          <cell r="L1240" t="str">
            <v>H0100</v>
          </cell>
          <cell r="M1240" t="str">
            <v>HD Pc Response Eastern Sector HS</v>
          </cell>
        </row>
        <row r="1241">
          <cell r="B1241">
            <v>2370</v>
          </cell>
          <cell r="C1241" t="str">
            <v>Lambert</v>
          </cell>
          <cell r="D1241" t="str">
            <v>Alan</v>
          </cell>
          <cell r="E1241" t="str">
            <v>Con</v>
          </cell>
          <cell r="F1241" t="str">
            <v>13-APR-1987</v>
          </cell>
          <cell r="G1241">
            <v>23511</v>
          </cell>
          <cell r="H1241">
            <v>19.746160781329273</v>
          </cell>
          <cell r="I1241">
            <v>42.674927904616943</v>
          </cell>
          <cell r="J1241">
            <v>31880</v>
          </cell>
          <cell r="K1241" t="str">
            <v>DD Tendring Division</v>
          </cell>
          <cell r="L1241" t="str">
            <v>D0090</v>
          </cell>
          <cell r="M1241" t="str">
            <v>DD Constable-Response-Brightlingsea</v>
          </cell>
        </row>
        <row r="1242">
          <cell r="B1242">
            <v>3179</v>
          </cell>
          <cell r="C1242" t="str">
            <v>Lambert</v>
          </cell>
          <cell r="D1242" t="str">
            <v>Cindy</v>
          </cell>
          <cell r="E1242" t="str">
            <v>Con</v>
          </cell>
          <cell r="F1242" t="str">
            <v>02-JAN-1979</v>
          </cell>
          <cell r="G1242">
            <v>22000</v>
          </cell>
          <cell r="H1242">
            <v>28.028352562151191</v>
          </cell>
          <cell r="I1242">
            <v>46.814653932014203</v>
          </cell>
          <cell r="J1242">
            <v>28857</v>
          </cell>
          <cell r="K1242" t="str">
            <v>WD Force Information Room</v>
          </cell>
          <cell r="L1242" t="str">
            <v>W0017</v>
          </cell>
          <cell r="M1242" t="str">
            <v>WD Constable - Communications</v>
          </cell>
        </row>
        <row r="1243">
          <cell r="B1243">
            <v>761</v>
          </cell>
          <cell r="C1243" t="str">
            <v>Lambert</v>
          </cell>
          <cell r="D1243" t="str">
            <v>Gary</v>
          </cell>
          <cell r="E1243" t="str">
            <v>Con</v>
          </cell>
          <cell r="F1243" t="str">
            <v>04-NOV-2002</v>
          </cell>
          <cell r="G1243">
            <v>29466</v>
          </cell>
          <cell r="H1243">
            <v>4.1735580416032461</v>
          </cell>
          <cell r="I1243">
            <v>26.35985941146626</v>
          </cell>
          <cell r="J1243">
            <v>37564</v>
          </cell>
          <cell r="K1243" t="str">
            <v>TD Mobile Support Division</v>
          </cell>
          <cell r="L1243" t="str">
            <v>T0055</v>
          </cell>
          <cell r="M1243" t="str">
            <v>TD PC - MSD South (Rayleigh)</v>
          </cell>
        </row>
        <row r="1244">
          <cell r="B1244">
            <v>226</v>
          </cell>
          <cell r="C1244" t="str">
            <v>Lambert</v>
          </cell>
          <cell r="D1244" t="str">
            <v>Lorraine</v>
          </cell>
          <cell r="E1244" t="str">
            <v>Con</v>
          </cell>
          <cell r="F1244" t="str">
            <v>06-DEC-1984</v>
          </cell>
          <cell r="G1244">
            <v>23545</v>
          </cell>
          <cell r="H1244">
            <v>22.096845712836124</v>
          </cell>
          <cell r="I1244">
            <v>42.581777219685435</v>
          </cell>
          <cell r="J1244">
            <v>34645</v>
          </cell>
          <cell r="K1244" t="str">
            <v>WD Force Information Room</v>
          </cell>
          <cell r="L1244" t="str">
            <v>W0017</v>
          </cell>
          <cell r="M1244" t="str">
            <v>WD Constable - Communications</v>
          </cell>
        </row>
        <row r="1245">
          <cell r="B1245">
            <v>3429</v>
          </cell>
          <cell r="C1245" t="str">
            <v>Land</v>
          </cell>
          <cell r="D1245" t="str">
            <v>Nicola</v>
          </cell>
          <cell r="E1245" t="str">
            <v>Con</v>
          </cell>
          <cell r="F1245" t="str">
            <v>25-OCT-2004</v>
          </cell>
          <cell r="G1245">
            <v>31479</v>
          </cell>
          <cell r="H1245">
            <v>2.1982155758498214</v>
          </cell>
          <cell r="I1245">
            <v>20.844790918315574</v>
          </cell>
          <cell r="J1245">
            <v>38285</v>
          </cell>
          <cell r="K1245" t="str">
            <v>AD Braintree Division</v>
          </cell>
          <cell r="L1245" t="str">
            <v>A0029</v>
          </cell>
          <cell r="M1245" t="str">
            <v>AD Constable - Braintree Section</v>
          </cell>
        </row>
        <row r="1246">
          <cell r="B1246">
            <v>2450</v>
          </cell>
          <cell r="C1246" t="str">
            <v>Lane</v>
          </cell>
          <cell r="D1246" t="str">
            <v>Jason</v>
          </cell>
          <cell r="E1246" t="str">
            <v>Con</v>
          </cell>
          <cell r="F1246" t="str">
            <v>23-OCT-1989</v>
          </cell>
          <cell r="G1246">
            <v>26009</v>
          </cell>
          <cell r="H1246">
            <v>17.214653932014205</v>
          </cell>
          <cell r="I1246">
            <v>35.831092288178588</v>
          </cell>
          <cell r="J1246">
            <v>32804</v>
          </cell>
          <cell r="K1246" t="str">
            <v>TD Mobile Support Division</v>
          </cell>
          <cell r="L1246" t="str">
            <v>T0072</v>
          </cell>
          <cell r="M1246" t="str">
            <v>TD PC - Marine Burnham</v>
          </cell>
        </row>
        <row r="1247">
          <cell r="B1247">
            <v>2153</v>
          </cell>
          <cell r="C1247" t="str">
            <v>Langford</v>
          </cell>
          <cell r="D1247" t="str">
            <v>Kevin</v>
          </cell>
          <cell r="E1247" t="str">
            <v>Con</v>
          </cell>
          <cell r="F1247" t="str">
            <v>18-JUN-1994</v>
          </cell>
          <cell r="G1247">
            <v>23247</v>
          </cell>
          <cell r="H1247">
            <v>12.55985941146626</v>
          </cell>
          <cell r="I1247">
            <v>43.398215575849818</v>
          </cell>
          <cell r="J1247">
            <v>36836</v>
          </cell>
          <cell r="K1247" t="str">
            <v>TD Mobile Support Division</v>
          </cell>
          <cell r="L1247" t="str">
            <v>T0028</v>
          </cell>
          <cell r="M1247" t="str">
            <v>TD PC - MSD North (Bocking)</v>
          </cell>
        </row>
        <row r="1248">
          <cell r="B1248">
            <v>2652</v>
          </cell>
          <cell r="C1248" t="str">
            <v>Langford</v>
          </cell>
          <cell r="D1248" t="str">
            <v>Matthew</v>
          </cell>
          <cell r="E1248" t="str">
            <v>Con</v>
          </cell>
          <cell r="F1248" t="str">
            <v>04-NOV-2002</v>
          </cell>
          <cell r="G1248">
            <v>28537</v>
          </cell>
          <cell r="H1248">
            <v>4.1735580416032461</v>
          </cell>
          <cell r="I1248">
            <v>28.905064890918315</v>
          </cell>
          <cell r="J1248">
            <v>37564</v>
          </cell>
          <cell r="K1248" t="str">
            <v>ED Colchester Division</v>
          </cell>
          <cell r="L1248" t="str">
            <v>E0065</v>
          </cell>
          <cell r="M1248" t="str">
            <v>ED Constable-Colch Response A</v>
          </cell>
        </row>
        <row r="1249">
          <cell r="B1249">
            <v>2232</v>
          </cell>
          <cell r="C1249" t="str">
            <v>Lant</v>
          </cell>
          <cell r="D1249" t="str">
            <v>Graham</v>
          </cell>
          <cell r="E1249" t="str">
            <v>Con</v>
          </cell>
          <cell r="F1249" t="str">
            <v>22-JUL-1985</v>
          </cell>
          <cell r="G1249">
            <v>22540</v>
          </cell>
          <cell r="H1249">
            <v>21.472188178589548</v>
          </cell>
          <cell r="I1249">
            <v>45.335201877219681</v>
          </cell>
          <cell r="J1249">
            <v>31250</v>
          </cell>
          <cell r="K1249" t="str">
            <v>TD Mobile Support Division</v>
          </cell>
          <cell r="L1249" t="str">
            <v>T0114</v>
          </cell>
          <cell r="M1249" t="str">
            <v>TD PC Dogs Colchester Dogs</v>
          </cell>
        </row>
        <row r="1250">
          <cell r="B1250">
            <v>2490</v>
          </cell>
          <cell r="C1250" t="str">
            <v>Lanz</v>
          </cell>
          <cell r="D1250" t="str">
            <v>Joanna</v>
          </cell>
          <cell r="E1250" t="str">
            <v>Con</v>
          </cell>
          <cell r="F1250" t="str">
            <v>03-JUN-1996</v>
          </cell>
          <cell r="G1250">
            <v>25578</v>
          </cell>
          <cell r="H1250">
            <v>10.598215575849821</v>
          </cell>
          <cell r="I1250">
            <v>37.011914205986805</v>
          </cell>
          <cell r="J1250">
            <v>35219</v>
          </cell>
          <cell r="K1250" t="str">
            <v>GD Harlow Division</v>
          </cell>
          <cell r="L1250" t="str">
            <v>G0120</v>
          </cell>
          <cell r="M1250" t="str">
            <v>GD Constable-CPT Loughton Section</v>
          </cell>
        </row>
        <row r="1251">
          <cell r="B1251">
            <v>1917</v>
          </cell>
          <cell r="C1251" t="str">
            <v>Lark</v>
          </cell>
          <cell r="D1251" t="str">
            <v>Nicola</v>
          </cell>
          <cell r="E1251" t="str">
            <v>Con</v>
          </cell>
          <cell r="F1251" t="str">
            <v>27-AUG-2002</v>
          </cell>
          <cell r="G1251">
            <v>29531</v>
          </cell>
          <cell r="H1251">
            <v>4.3625991374936568</v>
          </cell>
          <cell r="I1251">
            <v>26.181777219685436</v>
          </cell>
          <cell r="J1251">
            <v>37893</v>
          </cell>
          <cell r="K1251" t="str">
            <v>GD Harlow Division</v>
          </cell>
          <cell r="L1251" t="str">
            <v>G0039</v>
          </cell>
          <cell r="M1251" t="str">
            <v>GD Prisoner Processing Unit</v>
          </cell>
        </row>
        <row r="1252">
          <cell r="B1252">
            <v>70665</v>
          </cell>
          <cell r="C1252" t="str">
            <v>Larter</v>
          </cell>
          <cell r="D1252" t="str">
            <v>Lauren</v>
          </cell>
          <cell r="E1252" t="str">
            <v>Con</v>
          </cell>
          <cell r="F1252" t="str">
            <v>09-JAN-2006</v>
          </cell>
          <cell r="G1252">
            <v>30896</v>
          </cell>
          <cell r="H1252">
            <v>0.98999639776762982</v>
          </cell>
          <cell r="I1252">
            <v>22.442051192288179</v>
          </cell>
          <cell r="J1252">
            <v>38726</v>
          </cell>
          <cell r="K1252" t="str">
            <v>GD Harlow Division</v>
          </cell>
          <cell r="L1252" t="str">
            <v>G0015</v>
          </cell>
          <cell r="M1252" t="str">
            <v>GD Constable-Probationers-Harlow</v>
          </cell>
        </row>
        <row r="1253">
          <cell r="B1253">
            <v>3459</v>
          </cell>
          <cell r="C1253" t="str">
            <v>Latham</v>
          </cell>
          <cell r="D1253" t="str">
            <v>Michael</v>
          </cell>
          <cell r="E1253" t="str">
            <v>Con</v>
          </cell>
          <cell r="F1253" t="str">
            <v>13-DEC-2004</v>
          </cell>
          <cell r="G1253">
            <v>31560</v>
          </cell>
          <cell r="H1253">
            <v>2.0639690005073557</v>
          </cell>
          <cell r="I1253">
            <v>20.622873110096396</v>
          </cell>
          <cell r="J1253">
            <v>38334</v>
          </cell>
          <cell r="K1253" t="str">
            <v>HD Southend Division</v>
          </cell>
          <cell r="L1253" t="str">
            <v>H0079</v>
          </cell>
          <cell r="M1253" t="str">
            <v>HD Pc Response -Central Sector HD</v>
          </cell>
        </row>
        <row r="1254">
          <cell r="B1254">
            <v>2103</v>
          </cell>
          <cell r="C1254" t="str">
            <v>Laurie</v>
          </cell>
          <cell r="D1254" t="str">
            <v>Mark</v>
          </cell>
          <cell r="E1254" t="str">
            <v>Con</v>
          </cell>
          <cell r="F1254" t="str">
            <v>30-MAR-1989</v>
          </cell>
          <cell r="G1254">
            <v>23684</v>
          </cell>
          <cell r="H1254">
            <v>17.781777219685438</v>
          </cell>
          <cell r="I1254">
            <v>42.200955301877222</v>
          </cell>
          <cell r="J1254">
            <v>33651</v>
          </cell>
          <cell r="K1254" t="str">
            <v>VD Personnel &amp; Training Dept</v>
          </cell>
          <cell r="L1254" t="str">
            <v>V0024</v>
          </cell>
          <cell r="M1254" t="str">
            <v>VD PC - Dev &amp; Training Officer</v>
          </cell>
        </row>
        <row r="1255">
          <cell r="B1255">
            <v>2838</v>
          </cell>
          <cell r="C1255" t="str">
            <v>Laurie</v>
          </cell>
          <cell r="D1255" t="str">
            <v>Simon</v>
          </cell>
          <cell r="E1255" t="str">
            <v>Con</v>
          </cell>
          <cell r="F1255" t="str">
            <v>11-JUL-2001</v>
          </cell>
          <cell r="G1255">
            <v>30091</v>
          </cell>
          <cell r="H1255">
            <v>5.4913662607813283</v>
          </cell>
          <cell r="I1255">
            <v>24.647530644342972</v>
          </cell>
          <cell r="J1255">
            <v>37718</v>
          </cell>
          <cell r="K1255" t="str">
            <v>HD Southend Division</v>
          </cell>
          <cell r="L1255" t="str">
            <v>H0079</v>
          </cell>
          <cell r="M1255" t="str">
            <v>HD Pc Response -Central Sector HD</v>
          </cell>
        </row>
        <row r="1256">
          <cell r="B1256">
            <v>2583</v>
          </cell>
          <cell r="C1256" t="str">
            <v>Lawrence</v>
          </cell>
          <cell r="D1256" t="str">
            <v>Andrew</v>
          </cell>
          <cell r="E1256" t="str">
            <v>Con</v>
          </cell>
          <cell r="F1256" t="str">
            <v>17-DEC-1984</v>
          </cell>
          <cell r="G1256">
            <v>22158</v>
          </cell>
          <cell r="H1256">
            <v>22.066708726534753</v>
          </cell>
          <cell r="I1256">
            <v>46.381777219685439</v>
          </cell>
          <cell r="J1256">
            <v>35177</v>
          </cell>
          <cell r="K1256" t="str">
            <v>FD Thurrock Division</v>
          </cell>
          <cell r="L1256" t="str">
            <v>F0069</v>
          </cell>
          <cell r="M1256" t="str">
            <v>FD Constable - South Ockendon</v>
          </cell>
        </row>
        <row r="1257">
          <cell r="B1257">
            <v>3460</v>
          </cell>
          <cell r="C1257" t="str">
            <v>Lawrence</v>
          </cell>
          <cell r="D1257" t="str">
            <v>Fergus</v>
          </cell>
          <cell r="E1257" t="str">
            <v>Con</v>
          </cell>
          <cell r="F1257" t="str">
            <v>01-MAY-2001</v>
          </cell>
          <cell r="G1257">
            <v>26529</v>
          </cell>
          <cell r="H1257">
            <v>5.6858868087265337</v>
          </cell>
          <cell r="I1257">
            <v>34.406434753932011</v>
          </cell>
          <cell r="J1257">
            <v>38187</v>
          </cell>
          <cell r="K1257" t="str">
            <v>CD Chelmsford Division</v>
          </cell>
          <cell r="L1257" t="str">
            <v>C0054</v>
          </cell>
          <cell r="M1257" t="str">
            <v>CD PC - Response -CD</v>
          </cell>
        </row>
        <row r="1258">
          <cell r="B1258">
            <v>3543</v>
          </cell>
          <cell r="C1258" t="str">
            <v>Lawrence</v>
          </cell>
          <cell r="D1258" t="str">
            <v>Julian</v>
          </cell>
          <cell r="E1258" t="str">
            <v>Con</v>
          </cell>
          <cell r="F1258" t="str">
            <v>07-JUN-1993</v>
          </cell>
          <cell r="G1258">
            <v>27366</v>
          </cell>
          <cell r="H1258">
            <v>13.58999639776763</v>
          </cell>
          <cell r="I1258">
            <v>32.113284069000507</v>
          </cell>
          <cell r="J1258">
            <v>34127</v>
          </cell>
          <cell r="K1258" t="str">
            <v>TD Mobile Support Division</v>
          </cell>
          <cell r="L1258" t="str">
            <v>T0034</v>
          </cell>
          <cell r="M1258" t="str">
            <v>TD PC - MSD North (Stanway)</v>
          </cell>
        </row>
        <row r="1259">
          <cell r="B1259">
            <v>3287</v>
          </cell>
          <cell r="C1259" t="str">
            <v>Lawrence</v>
          </cell>
          <cell r="D1259" t="str">
            <v>Sharon</v>
          </cell>
          <cell r="E1259" t="str">
            <v>Con</v>
          </cell>
          <cell r="F1259" t="str">
            <v>14-AUG-1989</v>
          </cell>
          <cell r="G1259">
            <v>25975</v>
          </cell>
          <cell r="H1259">
            <v>17.406434753932015</v>
          </cell>
          <cell r="I1259">
            <v>35.924242973110097</v>
          </cell>
          <cell r="J1259">
            <v>32734</v>
          </cell>
          <cell r="K1259" t="str">
            <v>JD Rayleigh Division</v>
          </cell>
          <cell r="L1259" t="str">
            <v>J0063</v>
          </cell>
          <cell r="M1259" t="str">
            <v>JD PC - Patrol Castle Point</v>
          </cell>
        </row>
        <row r="1260">
          <cell r="B1260">
            <v>2723</v>
          </cell>
          <cell r="C1260" t="str">
            <v>Lawson</v>
          </cell>
          <cell r="D1260" t="str">
            <v>Mark</v>
          </cell>
          <cell r="E1260" t="str">
            <v>Con</v>
          </cell>
          <cell r="F1260" t="str">
            <v>05-MAR-2001</v>
          </cell>
          <cell r="G1260">
            <v>28615</v>
          </cell>
          <cell r="H1260">
            <v>5.8420511922881779</v>
          </cell>
          <cell r="I1260">
            <v>28.691366260781329</v>
          </cell>
          <cell r="J1260">
            <v>36955</v>
          </cell>
          <cell r="K1260" t="str">
            <v>TD Mobile Support Division</v>
          </cell>
          <cell r="L1260" t="str">
            <v>T0047</v>
          </cell>
          <cell r="M1260" t="str">
            <v>TD PC - MSD South (Laindon)</v>
          </cell>
        </row>
        <row r="1261">
          <cell r="B1261">
            <v>70656</v>
          </cell>
          <cell r="C1261" t="str">
            <v>Lay</v>
          </cell>
          <cell r="D1261" t="str">
            <v>Nathan</v>
          </cell>
          <cell r="E1261" t="str">
            <v>Con</v>
          </cell>
          <cell r="F1261" t="str">
            <v>09-JAN-2006</v>
          </cell>
          <cell r="G1261">
            <v>26438</v>
          </cell>
          <cell r="H1261">
            <v>0.98999639776762982</v>
          </cell>
          <cell r="I1261">
            <v>34.655749822425165</v>
          </cell>
          <cell r="J1261">
            <v>38726</v>
          </cell>
          <cell r="K1261" t="str">
            <v>BD Basildon Division</v>
          </cell>
          <cell r="L1261" t="str">
            <v>B0076</v>
          </cell>
          <cell r="M1261" t="str">
            <v>BD Constable CFF Basildon</v>
          </cell>
        </row>
        <row r="1262">
          <cell r="B1262">
            <v>2075</v>
          </cell>
          <cell r="C1262" t="str">
            <v>Layley</v>
          </cell>
          <cell r="D1262" t="str">
            <v>Christopher</v>
          </cell>
          <cell r="E1262" t="str">
            <v>Con</v>
          </cell>
          <cell r="F1262" t="str">
            <v>10-DEC-1990</v>
          </cell>
          <cell r="G1262">
            <v>25352</v>
          </cell>
          <cell r="H1262">
            <v>16.083147082699135</v>
          </cell>
          <cell r="I1262">
            <v>37.631092288178586</v>
          </cell>
          <cell r="J1262">
            <v>33217</v>
          </cell>
          <cell r="K1262" t="str">
            <v>BD Basildon Division</v>
          </cell>
          <cell r="L1262" t="str">
            <v>B0099</v>
          </cell>
          <cell r="M1262" t="str">
            <v>BD Constable Patrol - Wickford</v>
          </cell>
        </row>
        <row r="1263">
          <cell r="B1263">
            <v>70427</v>
          </cell>
          <cell r="C1263" t="str">
            <v>Leach</v>
          </cell>
          <cell r="D1263" t="str">
            <v>Matthew</v>
          </cell>
          <cell r="E1263" t="str">
            <v>Con</v>
          </cell>
          <cell r="F1263" t="str">
            <v>10-OCT-2005</v>
          </cell>
          <cell r="G1263">
            <v>27226</v>
          </cell>
          <cell r="H1263">
            <v>1.2393114662607805</v>
          </cell>
          <cell r="I1263">
            <v>32.496845712836119</v>
          </cell>
          <cell r="J1263">
            <v>38635</v>
          </cell>
          <cell r="K1263" t="str">
            <v>DD Tendring Division</v>
          </cell>
          <cell r="L1263" t="str">
            <v>D0049</v>
          </cell>
          <cell r="M1263" t="str">
            <v>DD Constable-Response-Clacton</v>
          </cell>
        </row>
        <row r="1264">
          <cell r="B1264">
            <v>70526</v>
          </cell>
          <cell r="C1264" t="str">
            <v>Leaver</v>
          </cell>
          <cell r="D1264" t="str">
            <v>Ben</v>
          </cell>
          <cell r="E1264" t="str">
            <v>Con</v>
          </cell>
          <cell r="F1264" t="str">
            <v>21-NOV-2005</v>
          </cell>
          <cell r="G1264">
            <v>28240</v>
          </cell>
          <cell r="H1264">
            <v>1.1242429731100956</v>
          </cell>
          <cell r="I1264">
            <v>29.718763521055301</v>
          </cell>
          <cell r="J1264">
            <v>38677</v>
          </cell>
          <cell r="K1264" t="str">
            <v>HD Southend Division</v>
          </cell>
          <cell r="L1264" t="str">
            <v>H0079</v>
          </cell>
          <cell r="M1264" t="str">
            <v>HD Pc Response -Central Sector HD</v>
          </cell>
        </row>
        <row r="1265">
          <cell r="B1265">
            <v>1352</v>
          </cell>
          <cell r="C1265" t="str">
            <v>Leavett</v>
          </cell>
          <cell r="D1265" t="str">
            <v>Christopher</v>
          </cell>
          <cell r="E1265" t="str">
            <v>Con</v>
          </cell>
          <cell r="F1265" t="str">
            <v>20-MAY-1996</v>
          </cell>
          <cell r="G1265">
            <v>22948</v>
          </cell>
          <cell r="H1265">
            <v>10.636571740233384</v>
          </cell>
          <cell r="I1265">
            <v>44.217393658041601</v>
          </cell>
          <cell r="J1265">
            <v>36556</v>
          </cell>
          <cell r="K1265" t="str">
            <v>GD Harlow Division</v>
          </cell>
          <cell r="L1265" t="str">
            <v>G0108</v>
          </cell>
          <cell r="M1265" t="str">
            <v>GD Constable-CPT Waltham Abbey Section</v>
          </cell>
        </row>
        <row r="1266">
          <cell r="B1266">
            <v>3409</v>
          </cell>
          <cell r="C1266" t="str">
            <v>Ledger</v>
          </cell>
          <cell r="D1266" t="str">
            <v>Paul</v>
          </cell>
          <cell r="E1266" t="str">
            <v>Con</v>
          </cell>
          <cell r="F1266" t="str">
            <v>25-OCT-2004</v>
          </cell>
          <cell r="G1266">
            <v>28271</v>
          </cell>
          <cell r="H1266">
            <v>2.1982155758498214</v>
          </cell>
          <cell r="I1266">
            <v>29.633832014205986</v>
          </cell>
          <cell r="J1266">
            <v>38285</v>
          </cell>
          <cell r="K1266" t="str">
            <v>HD Southend Division</v>
          </cell>
          <cell r="L1266" t="str">
            <v>H0079</v>
          </cell>
          <cell r="M1266" t="str">
            <v>HD Pc Response -Central Sector HD</v>
          </cell>
        </row>
        <row r="1267">
          <cell r="B1267">
            <v>2341</v>
          </cell>
          <cell r="C1267" t="str">
            <v>Lee</v>
          </cell>
          <cell r="D1267" t="str">
            <v>Darrin</v>
          </cell>
          <cell r="E1267" t="str">
            <v>Con</v>
          </cell>
          <cell r="F1267" t="str">
            <v>16-FEB-1987</v>
          </cell>
          <cell r="G1267">
            <v>24204</v>
          </cell>
          <cell r="H1267">
            <v>19.899585438863522</v>
          </cell>
          <cell r="I1267">
            <v>40.776297767630645</v>
          </cell>
          <cell r="J1267">
            <v>31824</v>
          </cell>
          <cell r="K1267" t="str">
            <v>TD Mobile Support Division</v>
          </cell>
          <cell r="L1267" t="str">
            <v>T0034</v>
          </cell>
          <cell r="M1267" t="str">
            <v>TD PC - MSD North (Stanway)</v>
          </cell>
        </row>
        <row r="1268">
          <cell r="B1268">
            <v>541</v>
          </cell>
          <cell r="C1268" t="str">
            <v>Lee</v>
          </cell>
          <cell r="D1268" t="str">
            <v>Derek</v>
          </cell>
          <cell r="E1268" t="str">
            <v>Con</v>
          </cell>
          <cell r="F1268" t="str">
            <v>27-MAR-1995</v>
          </cell>
          <cell r="G1268">
            <v>23570</v>
          </cell>
          <cell r="H1268">
            <v>11.787256671740233</v>
          </cell>
          <cell r="I1268">
            <v>42.513284069000505</v>
          </cell>
          <cell r="J1268">
            <v>34785</v>
          </cell>
          <cell r="K1268" t="str">
            <v>DD Tendring Division</v>
          </cell>
          <cell r="L1268" t="str">
            <v>D0070</v>
          </cell>
          <cell r="M1268" t="str">
            <v>DD Constable-Response-Harwich</v>
          </cell>
        </row>
        <row r="1269">
          <cell r="B1269">
            <v>1095</v>
          </cell>
          <cell r="C1269" t="str">
            <v>Lee</v>
          </cell>
          <cell r="D1269" t="str">
            <v>Gareth</v>
          </cell>
          <cell r="E1269" t="str">
            <v>Con</v>
          </cell>
          <cell r="F1269" t="str">
            <v>31-JAN-2005</v>
          </cell>
          <cell r="G1269">
            <v>30099</v>
          </cell>
          <cell r="H1269">
            <v>1.9297224251648901</v>
          </cell>
          <cell r="I1269">
            <v>24.625612836123793</v>
          </cell>
          <cell r="J1269">
            <v>38383</v>
          </cell>
          <cell r="K1269" t="str">
            <v>BD Basildon Division</v>
          </cell>
          <cell r="L1269" t="str">
            <v>B0087</v>
          </cell>
          <cell r="M1269" t="str">
            <v>BD Constable Patrol - Pitsea</v>
          </cell>
        </row>
        <row r="1270">
          <cell r="B1270">
            <v>279</v>
          </cell>
          <cell r="C1270" t="str">
            <v>Lee</v>
          </cell>
          <cell r="D1270" t="str">
            <v>Heidi</v>
          </cell>
          <cell r="E1270" t="str">
            <v>Con</v>
          </cell>
          <cell r="F1270" t="str">
            <v>27-SEP-1998</v>
          </cell>
          <cell r="G1270">
            <v>25724</v>
          </cell>
          <cell r="H1270">
            <v>8.2804073566717395</v>
          </cell>
          <cell r="I1270">
            <v>36.611914205986807</v>
          </cell>
          <cell r="J1270">
            <v>36990</v>
          </cell>
          <cell r="K1270" t="str">
            <v>CD Chelmsford Division</v>
          </cell>
          <cell r="L1270" t="str">
            <v>C0054</v>
          </cell>
          <cell r="M1270" t="str">
            <v>CD PC - Response -CD</v>
          </cell>
        </row>
        <row r="1271">
          <cell r="B1271">
            <v>2744</v>
          </cell>
          <cell r="C1271" t="str">
            <v>Lee</v>
          </cell>
          <cell r="D1271" t="str">
            <v>James</v>
          </cell>
          <cell r="E1271" t="str">
            <v>Con</v>
          </cell>
          <cell r="F1271" t="str">
            <v>05-MAR-2001</v>
          </cell>
          <cell r="G1271">
            <v>29034</v>
          </cell>
          <cell r="H1271">
            <v>5.8420511922881779</v>
          </cell>
          <cell r="I1271">
            <v>27.543421055301877</v>
          </cell>
          <cell r="J1271">
            <v>36955</v>
          </cell>
          <cell r="K1271" t="str">
            <v>GD Harlow Division</v>
          </cell>
          <cell r="L1271" t="str">
            <v>G0100</v>
          </cell>
          <cell r="M1271" t="str">
            <v>GD Constable-CPT Epping Section</v>
          </cell>
        </row>
        <row r="1272">
          <cell r="B1272">
            <v>1088</v>
          </cell>
          <cell r="C1272" t="str">
            <v>Lee</v>
          </cell>
          <cell r="D1272" t="str">
            <v>Mark</v>
          </cell>
          <cell r="E1272" t="str">
            <v>Con</v>
          </cell>
          <cell r="F1272" t="str">
            <v>18-JUN-2001</v>
          </cell>
          <cell r="G1272">
            <v>24917</v>
          </cell>
          <cell r="H1272">
            <v>5.5543799594114658</v>
          </cell>
          <cell r="I1272">
            <v>38.822873110096396</v>
          </cell>
          <cell r="J1272">
            <v>37060</v>
          </cell>
          <cell r="K1272" t="str">
            <v>ED Colchester Division</v>
          </cell>
          <cell r="L1272" t="str">
            <v>E0071</v>
          </cell>
          <cell r="M1272" t="str">
            <v>ED Constable-Colch Response C</v>
          </cell>
        </row>
        <row r="1273">
          <cell r="B1273">
            <v>3671</v>
          </cell>
          <cell r="C1273" t="str">
            <v>Lee</v>
          </cell>
          <cell r="D1273" t="str">
            <v>Steven</v>
          </cell>
          <cell r="E1273" t="str">
            <v>Con</v>
          </cell>
          <cell r="F1273" t="str">
            <v>25-APR-2005</v>
          </cell>
          <cell r="G1273">
            <v>25506</v>
          </cell>
          <cell r="H1273">
            <v>1.6995854388635203</v>
          </cell>
          <cell r="I1273">
            <v>37.209174479959408</v>
          </cell>
          <cell r="J1273">
            <v>38467</v>
          </cell>
          <cell r="K1273" t="str">
            <v>AD Braintree Division</v>
          </cell>
          <cell r="L1273" t="str">
            <v>A0029</v>
          </cell>
          <cell r="M1273" t="str">
            <v>AD Constable - Braintree Section</v>
          </cell>
        </row>
        <row r="1274">
          <cell r="B1274">
            <v>2550</v>
          </cell>
          <cell r="C1274" t="str">
            <v>Leeder</v>
          </cell>
          <cell r="D1274" t="str">
            <v>Nicole</v>
          </cell>
          <cell r="E1274" t="str">
            <v>Con</v>
          </cell>
          <cell r="F1274" t="str">
            <v>26-NOV-1994</v>
          </cell>
          <cell r="G1274">
            <v>24993</v>
          </cell>
          <cell r="H1274">
            <v>12.118763521055302</v>
          </cell>
          <cell r="I1274">
            <v>38.614653932014207</v>
          </cell>
          <cell r="J1274">
            <v>35219</v>
          </cell>
          <cell r="K1274" t="str">
            <v>BD Basildon Division</v>
          </cell>
          <cell r="L1274" t="str">
            <v>B0087</v>
          </cell>
          <cell r="M1274" t="str">
            <v>BD Constable Patrol - Pitsea</v>
          </cell>
        </row>
        <row r="1275">
          <cell r="B1275">
            <v>137</v>
          </cell>
          <cell r="C1275" t="str">
            <v>Leeming</v>
          </cell>
          <cell r="D1275" t="str">
            <v>Roland</v>
          </cell>
          <cell r="E1275" t="str">
            <v>Con</v>
          </cell>
          <cell r="F1275" t="str">
            <v>30-APR-1990</v>
          </cell>
          <cell r="G1275">
            <v>24896</v>
          </cell>
          <cell r="H1275">
            <v>16.696845712836122</v>
          </cell>
          <cell r="I1275">
            <v>38.880407356671739</v>
          </cell>
          <cell r="J1275">
            <v>32993</v>
          </cell>
          <cell r="K1275" t="str">
            <v>GD Harlow Division</v>
          </cell>
          <cell r="L1275" t="str">
            <v>G0056</v>
          </cell>
          <cell r="M1275" t="str">
            <v>GD Constable-CPT-Harlow Section</v>
          </cell>
        </row>
        <row r="1276">
          <cell r="B1276">
            <v>927</v>
          </cell>
          <cell r="C1276" t="str">
            <v>Lees</v>
          </cell>
          <cell r="D1276" t="str">
            <v>Gary</v>
          </cell>
          <cell r="E1276" t="str">
            <v>Con</v>
          </cell>
          <cell r="F1276" t="str">
            <v>01-NOV-2004</v>
          </cell>
          <cell r="G1276">
            <v>19008</v>
          </cell>
          <cell r="H1276">
            <v>2.1790374936580408</v>
          </cell>
          <cell r="I1276">
            <v>55.011914205986805</v>
          </cell>
          <cell r="J1276">
            <v>38292</v>
          </cell>
          <cell r="K1276" t="str">
            <v>AD Braintree Division</v>
          </cell>
          <cell r="L1276" t="str">
            <v>A0063</v>
          </cell>
          <cell r="M1276" t="str">
            <v>AD PC - DHQ</v>
          </cell>
        </row>
        <row r="1277">
          <cell r="B1277">
            <v>3395</v>
          </cell>
          <cell r="C1277" t="str">
            <v>Leeson</v>
          </cell>
          <cell r="D1277" t="str">
            <v>Jay</v>
          </cell>
          <cell r="E1277" t="str">
            <v>Con</v>
          </cell>
          <cell r="F1277" t="str">
            <v>13-SEP-2004</v>
          </cell>
          <cell r="G1277">
            <v>30613</v>
          </cell>
          <cell r="H1277">
            <v>2.3132840690005065</v>
          </cell>
          <cell r="I1277">
            <v>23.217393658041601</v>
          </cell>
          <cell r="J1277">
            <v>38243</v>
          </cell>
          <cell r="K1277" t="str">
            <v>FD Thurrock Division</v>
          </cell>
          <cell r="L1277" t="str">
            <v>F0080</v>
          </cell>
          <cell r="M1277" t="str">
            <v>FD Constable - Grays DPT</v>
          </cell>
        </row>
        <row r="1278">
          <cell r="B1278">
            <v>2795</v>
          </cell>
          <cell r="C1278" t="str">
            <v>Leggett</v>
          </cell>
          <cell r="D1278" t="str">
            <v>Martyn</v>
          </cell>
          <cell r="E1278" t="str">
            <v>Con</v>
          </cell>
          <cell r="F1278" t="str">
            <v>14-MAY-2001</v>
          </cell>
          <cell r="G1278">
            <v>30061</v>
          </cell>
          <cell r="H1278">
            <v>5.6502703703703698</v>
          </cell>
          <cell r="I1278">
            <v>24.729722425164891</v>
          </cell>
          <cell r="J1278">
            <v>37025</v>
          </cell>
          <cell r="K1278" t="str">
            <v>CD Chelmsford Division</v>
          </cell>
          <cell r="L1278" t="str">
            <v>C0077</v>
          </cell>
          <cell r="M1278" t="str">
            <v>CD PC - Response Maldon</v>
          </cell>
        </row>
        <row r="1279">
          <cell r="B1279">
            <v>3515</v>
          </cell>
          <cell r="C1279" t="str">
            <v>Lelas</v>
          </cell>
          <cell r="D1279" t="str">
            <v>Kim</v>
          </cell>
          <cell r="E1279" t="str">
            <v>Con</v>
          </cell>
          <cell r="F1279" t="str">
            <v>18-JAN-2003</v>
          </cell>
          <cell r="G1279">
            <v>30345</v>
          </cell>
          <cell r="H1279">
            <v>3.9680785895484516</v>
          </cell>
          <cell r="I1279">
            <v>23.951640233384069</v>
          </cell>
          <cell r="J1279">
            <v>38383</v>
          </cell>
          <cell r="K1279" t="str">
            <v>AD Braintree Division</v>
          </cell>
          <cell r="L1279" t="str">
            <v>A0030</v>
          </cell>
          <cell r="M1279" t="str">
            <v>AD Constable - Witham Section</v>
          </cell>
        </row>
        <row r="1280">
          <cell r="B1280">
            <v>2270</v>
          </cell>
          <cell r="C1280" t="str">
            <v>Lemieux</v>
          </cell>
          <cell r="D1280" t="str">
            <v>Samantha</v>
          </cell>
          <cell r="E1280" t="str">
            <v>Con</v>
          </cell>
          <cell r="F1280" t="str">
            <v>22-JUL-2002</v>
          </cell>
          <cell r="G1280">
            <v>28748</v>
          </cell>
          <cell r="H1280">
            <v>4.4612292744799582</v>
          </cell>
          <cell r="I1280">
            <v>28.326982699137492</v>
          </cell>
          <cell r="J1280">
            <v>37459</v>
          </cell>
          <cell r="K1280" t="str">
            <v>HD Southend Division</v>
          </cell>
          <cell r="L1280" t="str">
            <v>H0017</v>
          </cell>
          <cell r="M1280" t="str">
            <v>HD Constable - CID Operations HD</v>
          </cell>
        </row>
        <row r="1281">
          <cell r="B1281">
            <v>2172</v>
          </cell>
          <cell r="C1281" t="str">
            <v>Lemmon</v>
          </cell>
          <cell r="D1281" t="str">
            <v>Christopher</v>
          </cell>
          <cell r="E1281" t="str">
            <v>Con</v>
          </cell>
          <cell r="F1281" t="str">
            <v>17-OCT-1983</v>
          </cell>
          <cell r="G1281">
            <v>24141</v>
          </cell>
          <cell r="H1281">
            <v>23.236571740233384</v>
          </cell>
          <cell r="I1281">
            <v>40.948900507356669</v>
          </cell>
          <cell r="J1281">
            <v>37025</v>
          </cell>
          <cell r="K1281" t="str">
            <v>TD Mobile Support Division</v>
          </cell>
          <cell r="L1281" t="str">
            <v>T0034</v>
          </cell>
          <cell r="M1281" t="str">
            <v>TD PC - MSD North (Stanway)</v>
          </cell>
        </row>
        <row r="1282">
          <cell r="B1282">
            <v>292</v>
          </cell>
          <cell r="C1282" t="str">
            <v>Lendon</v>
          </cell>
          <cell r="D1282" t="str">
            <v>Claire</v>
          </cell>
          <cell r="E1282" t="str">
            <v>Con</v>
          </cell>
          <cell r="F1282" t="str">
            <v>16-DEC-2002</v>
          </cell>
          <cell r="G1282">
            <v>29202</v>
          </cell>
          <cell r="H1282">
            <v>4.0584895484525614</v>
          </cell>
          <cell r="I1282">
            <v>27.083147082699135</v>
          </cell>
          <cell r="J1282">
            <v>37606</v>
          </cell>
          <cell r="K1282" t="str">
            <v>ED Colchester Division</v>
          </cell>
          <cell r="L1282" t="str">
            <v>E0048</v>
          </cell>
          <cell r="M1282" t="str">
            <v>ED Constable - Central CPT ED</v>
          </cell>
        </row>
        <row r="1283">
          <cell r="B1283">
            <v>649</v>
          </cell>
          <cell r="C1283" t="str">
            <v>Leonard</v>
          </cell>
          <cell r="D1283" t="str">
            <v>Andrew</v>
          </cell>
          <cell r="E1283" t="str">
            <v>Con</v>
          </cell>
          <cell r="F1283" t="str">
            <v>09-DEC-1996</v>
          </cell>
          <cell r="G1283">
            <v>26390</v>
          </cell>
          <cell r="H1283">
            <v>10.08040735667174</v>
          </cell>
          <cell r="I1283">
            <v>34.787256671740231</v>
          </cell>
          <cell r="J1283">
            <v>35408</v>
          </cell>
          <cell r="K1283" t="str">
            <v>KD Stansted Division</v>
          </cell>
          <cell r="L1283" t="str">
            <v>K0022</v>
          </cell>
          <cell r="M1283" t="str">
            <v>KD Constable - Patrol</v>
          </cell>
        </row>
        <row r="1284">
          <cell r="B1284">
            <v>1283</v>
          </cell>
          <cell r="C1284" t="str">
            <v>Leslie</v>
          </cell>
          <cell r="D1284" t="str">
            <v>Christopher</v>
          </cell>
          <cell r="E1284" t="str">
            <v>Con</v>
          </cell>
          <cell r="F1284" t="str">
            <v>07-APR-2003</v>
          </cell>
          <cell r="G1284">
            <v>28040</v>
          </cell>
          <cell r="H1284">
            <v>3.7516402333840682</v>
          </cell>
          <cell r="I1284">
            <v>30.266708726534752</v>
          </cell>
          <cell r="J1284">
            <v>37718</v>
          </cell>
          <cell r="K1284" t="str">
            <v>CD Chelmsford Division</v>
          </cell>
          <cell r="L1284" t="str">
            <v>C0054</v>
          </cell>
          <cell r="M1284" t="str">
            <v>CD PC - Response -CD</v>
          </cell>
        </row>
        <row r="1285">
          <cell r="B1285">
            <v>1822</v>
          </cell>
          <cell r="C1285" t="str">
            <v>Levett</v>
          </cell>
          <cell r="D1285" t="str">
            <v>Roy</v>
          </cell>
          <cell r="E1285" t="str">
            <v>Con</v>
          </cell>
          <cell r="F1285" t="str">
            <v>02-AUG-1992</v>
          </cell>
          <cell r="G1285">
            <v>24155</v>
          </cell>
          <cell r="H1285">
            <v>14.436571740233383</v>
          </cell>
          <cell r="I1285">
            <v>40.910544342973111</v>
          </cell>
          <cell r="J1285">
            <v>34162</v>
          </cell>
          <cell r="K1285" t="str">
            <v>TD Mobile Support Division</v>
          </cell>
          <cell r="L1285" t="str">
            <v>T0042</v>
          </cell>
          <cell r="M1285" t="str">
            <v>TD PC - MSD Central (Chelms)</v>
          </cell>
        </row>
        <row r="1286">
          <cell r="B1286">
            <v>3303</v>
          </cell>
          <cell r="C1286" t="str">
            <v>Lewis</v>
          </cell>
          <cell r="D1286" t="str">
            <v>Ian</v>
          </cell>
          <cell r="E1286" t="str">
            <v>Con</v>
          </cell>
          <cell r="F1286" t="str">
            <v>10-MAY-2004</v>
          </cell>
          <cell r="G1286">
            <v>30347</v>
          </cell>
          <cell r="H1286">
            <v>2.6584895484525615</v>
          </cell>
          <cell r="I1286">
            <v>23.946160781329272</v>
          </cell>
          <cell r="J1286">
            <v>38117</v>
          </cell>
          <cell r="K1286" t="str">
            <v>ED Colchester Division</v>
          </cell>
          <cell r="L1286" t="str">
            <v>E0065</v>
          </cell>
          <cell r="M1286" t="str">
            <v>ED Constable-Colch Response A</v>
          </cell>
        </row>
        <row r="1287">
          <cell r="B1287">
            <v>1050</v>
          </cell>
          <cell r="C1287" t="str">
            <v>Lewis</v>
          </cell>
          <cell r="D1287" t="str">
            <v>Robert</v>
          </cell>
          <cell r="E1287" t="str">
            <v>Con</v>
          </cell>
          <cell r="F1287" t="str">
            <v>28-JAN-2002</v>
          </cell>
          <cell r="G1287">
            <v>28144</v>
          </cell>
          <cell r="H1287">
            <v>4.9406813292744793</v>
          </cell>
          <cell r="I1287">
            <v>29.981777219685437</v>
          </cell>
          <cell r="J1287">
            <v>37284</v>
          </cell>
          <cell r="K1287" t="str">
            <v>BD Basildon Division</v>
          </cell>
          <cell r="L1287" t="str">
            <v>B0092</v>
          </cell>
          <cell r="M1287" t="str">
            <v>BD Constable Patrol - Billericay</v>
          </cell>
        </row>
        <row r="1288">
          <cell r="B1288">
            <v>1149</v>
          </cell>
          <cell r="C1288" t="str">
            <v>Licence</v>
          </cell>
          <cell r="D1288" t="str">
            <v>Stephen</v>
          </cell>
          <cell r="E1288" t="str">
            <v>Con</v>
          </cell>
          <cell r="F1288" t="str">
            <v>22-FEB-2000</v>
          </cell>
          <cell r="G1288">
            <v>26473</v>
          </cell>
          <cell r="H1288">
            <v>6.8749279046169445</v>
          </cell>
          <cell r="I1288">
            <v>34.559859411466263</v>
          </cell>
          <cell r="J1288">
            <v>37060</v>
          </cell>
          <cell r="K1288" t="str">
            <v>ED Colchester Division</v>
          </cell>
          <cell r="L1288" t="str">
            <v>E0071</v>
          </cell>
          <cell r="M1288" t="str">
            <v>ED Constable-Colch Response C</v>
          </cell>
        </row>
        <row r="1289">
          <cell r="B1289">
            <v>3330</v>
          </cell>
          <cell r="C1289" t="str">
            <v>Lincoln</v>
          </cell>
          <cell r="D1289" t="str">
            <v>Rebecca</v>
          </cell>
          <cell r="E1289" t="str">
            <v>Con</v>
          </cell>
          <cell r="F1289" t="str">
            <v>23-JUN-1991</v>
          </cell>
          <cell r="G1289">
            <v>26442</v>
          </cell>
          <cell r="H1289">
            <v>15.54890050735667</v>
          </cell>
          <cell r="I1289">
            <v>34.644790918315572</v>
          </cell>
          <cell r="J1289">
            <v>33217</v>
          </cell>
          <cell r="K1289" t="str">
            <v>BD Basildon Division</v>
          </cell>
          <cell r="L1289" t="str">
            <v>B0065</v>
          </cell>
          <cell r="M1289" t="str">
            <v>BD Constable Central</v>
          </cell>
        </row>
        <row r="1290">
          <cell r="B1290">
            <v>3317</v>
          </cell>
          <cell r="C1290" t="str">
            <v>Lindfield</v>
          </cell>
          <cell r="D1290" t="str">
            <v>Joanne</v>
          </cell>
          <cell r="E1290" t="str">
            <v>Con</v>
          </cell>
          <cell r="F1290" t="str">
            <v>22-OCT-1990</v>
          </cell>
          <cell r="G1290">
            <v>24561</v>
          </cell>
          <cell r="H1290">
            <v>16.217393658041601</v>
          </cell>
          <cell r="I1290">
            <v>39.798215575849824</v>
          </cell>
          <cell r="J1290">
            <v>33168</v>
          </cell>
          <cell r="K1290" t="str">
            <v>CD Chelmsford Division</v>
          </cell>
          <cell r="L1290" t="str">
            <v>C0054</v>
          </cell>
          <cell r="M1290" t="str">
            <v>CD PC - Response -CD</v>
          </cell>
        </row>
        <row r="1291">
          <cell r="B1291">
            <v>70634</v>
          </cell>
          <cell r="C1291" t="str">
            <v>Lindsay</v>
          </cell>
          <cell r="D1291" t="str">
            <v>David</v>
          </cell>
          <cell r="E1291" t="str">
            <v>Con</v>
          </cell>
          <cell r="F1291" t="str">
            <v>01-JAN-2006</v>
          </cell>
          <cell r="G1291">
            <v>27388</v>
          </cell>
          <cell r="H1291">
            <v>1.0119142059868078</v>
          </cell>
          <cell r="I1291">
            <v>32.05301009639777</v>
          </cell>
          <cell r="J1291">
            <v>38726</v>
          </cell>
          <cell r="K1291" t="str">
            <v>HD Southend Division</v>
          </cell>
          <cell r="L1291" t="str">
            <v>H0079</v>
          </cell>
          <cell r="M1291" t="str">
            <v>HD Pc Response -Central Sector HD</v>
          </cell>
        </row>
        <row r="1292">
          <cell r="B1292">
            <v>685</v>
          </cell>
          <cell r="C1292" t="str">
            <v>Ling</v>
          </cell>
          <cell r="D1292" t="str">
            <v>James</v>
          </cell>
          <cell r="E1292" t="str">
            <v>Con</v>
          </cell>
          <cell r="F1292" t="str">
            <v>29-DEC-1981</v>
          </cell>
          <cell r="G1292">
            <v>22004</v>
          </cell>
          <cell r="H1292">
            <v>25.036571740233384</v>
          </cell>
          <cell r="I1292">
            <v>46.803695027904617</v>
          </cell>
          <cell r="J1292">
            <v>29949</v>
          </cell>
          <cell r="K1292" t="str">
            <v>VD Personnel &amp; Training Dept</v>
          </cell>
          <cell r="L1292" t="str">
            <v>V0020</v>
          </cell>
          <cell r="M1292" t="str">
            <v>VD Constable - Training</v>
          </cell>
        </row>
        <row r="1293">
          <cell r="B1293">
            <v>3123</v>
          </cell>
          <cell r="C1293" t="str">
            <v>Lingard</v>
          </cell>
          <cell r="D1293" t="str">
            <v>Jane</v>
          </cell>
          <cell r="E1293" t="str">
            <v>Con</v>
          </cell>
          <cell r="F1293" t="str">
            <v>16-DEC-2003</v>
          </cell>
          <cell r="G1293">
            <v>28766</v>
          </cell>
          <cell r="H1293">
            <v>3.0584895484525614</v>
          </cell>
          <cell r="I1293">
            <v>28.277667630644341</v>
          </cell>
          <cell r="J1293">
            <v>37971</v>
          </cell>
          <cell r="K1293" t="str">
            <v>JD Rayleigh Division</v>
          </cell>
          <cell r="L1293" t="str">
            <v>J0071</v>
          </cell>
          <cell r="M1293" t="str">
            <v>JD Constable - Patrol Rochford</v>
          </cell>
        </row>
        <row r="1294">
          <cell r="B1294">
            <v>1090</v>
          </cell>
          <cell r="C1294" t="str">
            <v>Linton</v>
          </cell>
          <cell r="D1294" t="str">
            <v>Roy</v>
          </cell>
          <cell r="E1294" t="str">
            <v>Con</v>
          </cell>
          <cell r="F1294" t="str">
            <v>11-DEC-1995</v>
          </cell>
          <cell r="G1294">
            <v>26827</v>
          </cell>
          <cell r="H1294">
            <v>11.077667630644342</v>
          </cell>
          <cell r="I1294">
            <v>33.589996397767628</v>
          </cell>
          <cell r="J1294">
            <v>36031</v>
          </cell>
          <cell r="K1294" t="str">
            <v>TD Mobile Support Division</v>
          </cell>
          <cell r="L1294" t="str">
            <v>T0034</v>
          </cell>
          <cell r="M1294" t="str">
            <v>TD PC - MSD North (Stanway)</v>
          </cell>
        </row>
        <row r="1295">
          <cell r="B1295">
            <v>3006</v>
          </cell>
          <cell r="C1295" t="str">
            <v>Lione</v>
          </cell>
          <cell r="D1295" t="str">
            <v>Carol</v>
          </cell>
          <cell r="E1295" t="str">
            <v>Con</v>
          </cell>
          <cell r="F1295" t="str">
            <v>29-SEP-2003</v>
          </cell>
          <cell r="G1295">
            <v>22202</v>
          </cell>
          <cell r="H1295">
            <v>3.2721881785895475</v>
          </cell>
          <cell r="I1295">
            <v>46.261229274479959</v>
          </cell>
          <cell r="J1295">
            <v>37893</v>
          </cell>
          <cell r="K1295" t="str">
            <v>BD Basildon Division</v>
          </cell>
          <cell r="L1295" t="str">
            <v>B0065</v>
          </cell>
          <cell r="M1295" t="str">
            <v>BD Constable Central</v>
          </cell>
        </row>
        <row r="1296">
          <cell r="B1296">
            <v>701</v>
          </cell>
          <cell r="C1296" t="str">
            <v>Lister</v>
          </cell>
          <cell r="D1296" t="str">
            <v>Simon</v>
          </cell>
          <cell r="E1296" t="str">
            <v>Con</v>
          </cell>
          <cell r="F1296" t="str">
            <v>03-OCT-1977</v>
          </cell>
          <cell r="G1296">
            <v>20844</v>
          </cell>
          <cell r="H1296">
            <v>29.277667630644341</v>
          </cell>
          <cell r="I1296">
            <v>49.981777219685441</v>
          </cell>
          <cell r="J1296">
            <v>28401</v>
          </cell>
          <cell r="K1296" t="str">
            <v>BD Basildon Division</v>
          </cell>
          <cell r="L1296" t="str">
            <v>B0065</v>
          </cell>
          <cell r="M1296" t="str">
            <v>BD Constable Central</v>
          </cell>
        </row>
        <row r="1297">
          <cell r="B1297">
            <v>70308</v>
          </cell>
          <cell r="C1297" t="str">
            <v>Littlefield</v>
          </cell>
          <cell r="D1297" t="str">
            <v>Daniel</v>
          </cell>
          <cell r="E1297" t="str">
            <v>Con</v>
          </cell>
          <cell r="F1297" t="str">
            <v>30-AUG-2005</v>
          </cell>
          <cell r="G1297">
            <v>28090</v>
          </cell>
          <cell r="H1297">
            <v>1.3516402333840682</v>
          </cell>
          <cell r="I1297">
            <v>30.129722425164889</v>
          </cell>
          <cell r="J1297">
            <v>38594</v>
          </cell>
          <cell r="K1297" t="str">
            <v>CD Chelmsford Division</v>
          </cell>
          <cell r="L1297" t="str">
            <v>C0054</v>
          </cell>
          <cell r="M1297" t="str">
            <v>CD PC - Response -CD</v>
          </cell>
        </row>
        <row r="1298">
          <cell r="B1298">
            <v>689</v>
          </cell>
          <cell r="C1298" t="str">
            <v>Littlefield</v>
          </cell>
          <cell r="D1298" t="str">
            <v>Kevin</v>
          </cell>
          <cell r="E1298" t="str">
            <v>Con</v>
          </cell>
          <cell r="F1298" t="str">
            <v>04-MAY-1993</v>
          </cell>
          <cell r="G1298">
            <v>25134</v>
          </cell>
          <cell r="H1298">
            <v>13.683147082699136</v>
          </cell>
          <cell r="I1298">
            <v>38.228352562151194</v>
          </cell>
          <cell r="J1298">
            <v>34093</v>
          </cell>
          <cell r="K1298" t="str">
            <v>TD Mobile Support Division</v>
          </cell>
          <cell r="L1298" t="str">
            <v>T0059</v>
          </cell>
          <cell r="M1298" t="str">
            <v>TD PC - MSD West (Chigwell)</v>
          </cell>
        </row>
        <row r="1299">
          <cell r="B1299">
            <v>2610</v>
          </cell>
          <cell r="C1299" t="str">
            <v>Littman</v>
          </cell>
          <cell r="D1299" t="str">
            <v>Nicola</v>
          </cell>
          <cell r="E1299" t="str">
            <v>Con</v>
          </cell>
          <cell r="F1299" t="str">
            <v>03-JUN-1996</v>
          </cell>
          <cell r="G1299">
            <v>25924</v>
          </cell>
          <cell r="H1299">
            <v>10.598215575849821</v>
          </cell>
          <cell r="I1299">
            <v>36.063969000507356</v>
          </cell>
          <cell r="J1299">
            <v>35219</v>
          </cell>
          <cell r="K1299" t="str">
            <v>BD Basildon Division</v>
          </cell>
          <cell r="L1299" t="str">
            <v>B0068</v>
          </cell>
          <cell r="M1299" t="str">
            <v>BD Constable - TPU</v>
          </cell>
        </row>
        <row r="1300">
          <cell r="B1300">
            <v>3506</v>
          </cell>
          <cell r="C1300" t="str">
            <v>Littman</v>
          </cell>
          <cell r="D1300" t="str">
            <v>Timothy</v>
          </cell>
          <cell r="E1300" t="str">
            <v>Con</v>
          </cell>
          <cell r="F1300" t="str">
            <v>18-JAN-1994</v>
          </cell>
          <cell r="G1300">
            <v>27184</v>
          </cell>
          <cell r="H1300">
            <v>12.973558041603246</v>
          </cell>
          <cell r="I1300">
            <v>32.611914205986807</v>
          </cell>
          <cell r="J1300">
            <v>33987</v>
          </cell>
          <cell r="K1300" t="str">
            <v>HD Southend Division</v>
          </cell>
          <cell r="L1300" t="str">
            <v>H0082</v>
          </cell>
          <cell r="M1300" t="str">
            <v>HD Process Unit</v>
          </cell>
        </row>
        <row r="1301">
          <cell r="B1301">
            <v>2300</v>
          </cell>
          <cell r="C1301" t="str">
            <v>Llewellyn</v>
          </cell>
          <cell r="D1301" t="str">
            <v>Karl</v>
          </cell>
          <cell r="E1301" t="str">
            <v>Con</v>
          </cell>
          <cell r="F1301" t="str">
            <v>06-JUL-1978</v>
          </cell>
          <cell r="G1301">
            <v>21173</v>
          </cell>
          <cell r="H1301">
            <v>28.521503247082698</v>
          </cell>
          <cell r="I1301">
            <v>49.080407356671742</v>
          </cell>
          <cell r="J1301">
            <v>31712</v>
          </cell>
          <cell r="K1301" t="str">
            <v>AD Braintree Division</v>
          </cell>
          <cell r="L1301" t="str">
            <v>A0114</v>
          </cell>
          <cell r="M1301" t="str">
            <v>AD PC - DVMO</v>
          </cell>
        </row>
        <row r="1302">
          <cell r="B1302">
            <v>3338</v>
          </cell>
          <cell r="C1302" t="str">
            <v>Lloyd</v>
          </cell>
          <cell r="D1302" t="str">
            <v>Kevin</v>
          </cell>
          <cell r="E1302" t="str">
            <v>Con</v>
          </cell>
          <cell r="F1302" t="str">
            <v>10-MAY-2004</v>
          </cell>
          <cell r="G1302">
            <v>30581</v>
          </cell>
          <cell r="H1302">
            <v>2.6584895484525615</v>
          </cell>
          <cell r="I1302">
            <v>23.305064890918313</v>
          </cell>
          <cell r="J1302">
            <v>38117</v>
          </cell>
          <cell r="K1302" t="str">
            <v>GD Harlow Division</v>
          </cell>
          <cell r="L1302" t="str">
            <v>G0139</v>
          </cell>
          <cell r="M1302" t="str">
            <v>GD Constable-Response Brentwood</v>
          </cell>
        </row>
        <row r="1303">
          <cell r="B1303">
            <v>2702</v>
          </cell>
          <cell r="C1303" t="str">
            <v>Lockyer</v>
          </cell>
          <cell r="D1303" t="str">
            <v>Michelle</v>
          </cell>
          <cell r="E1303" t="str">
            <v>Con</v>
          </cell>
          <cell r="F1303" t="str">
            <v>03-MAR-1997</v>
          </cell>
          <cell r="G1303">
            <v>26373</v>
          </cell>
          <cell r="H1303">
            <v>9.8502703703703691</v>
          </cell>
          <cell r="I1303">
            <v>34.833832014205989</v>
          </cell>
          <cell r="J1303">
            <v>35723</v>
          </cell>
          <cell r="K1303" t="str">
            <v>TD Mobile Support Division</v>
          </cell>
          <cell r="L1303" t="str">
            <v>T0059</v>
          </cell>
          <cell r="M1303" t="str">
            <v>TD PC - MSD West (Chigwell)</v>
          </cell>
        </row>
        <row r="1304">
          <cell r="B1304">
            <v>1246</v>
          </cell>
          <cell r="C1304" t="str">
            <v>Lockyer</v>
          </cell>
          <cell r="D1304" t="str">
            <v>Paul</v>
          </cell>
          <cell r="E1304" t="str">
            <v>Con</v>
          </cell>
          <cell r="F1304" t="str">
            <v>29-APR-1996</v>
          </cell>
          <cell r="G1304">
            <v>25172</v>
          </cell>
          <cell r="H1304">
            <v>10.694105986808726</v>
          </cell>
          <cell r="I1304">
            <v>38.124242973110093</v>
          </cell>
          <cell r="J1304">
            <v>35184</v>
          </cell>
          <cell r="K1304" t="str">
            <v>JD Rayleigh Division</v>
          </cell>
          <cell r="L1304" t="str">
            <v>J0071</v>
          </cell>
          <cell r="M1304" t="str">
            <v>JD Constable - Patrol Rochford</v>
          </cell>
        </row>
        <row r="1305">
          <cell r="B1305">
            <v>70805</v>
          </cell>
          <cell r="C1305" t="str">
            <v>Lodemore</v>
          </cell>
          <cell r="D1305" t="str">
            <v>Tom</v>
          </cell>
          <cell r="E1305" t="str">
            <v>Con</v>
          </cell>
          <cell r="F1305" t="str">
            <v>20-FEB-2006</v>
          </cell>
          <cell r="G1305">
            <v>29180</v>
          </cell>
          <cell r="H1305">
            <v>0.87492790461694492</v>
          </cell>
          <cell r="I1305">
            <v>27.143421055301875</v>
          </cell>
          <cell r="J1305">
            <v>38768</v>
          </cell>
          <cell r="K1305" t="str">
            <v>ED Colchester Division</v>
          </cell>
          <cell r="L1305" t="str">
            <v>E0055</v>
          </cell>
          <cell r="M1305" t="str">
            <v>ED Constable - Colchester Float</v>
          </cell>
        </row>
        <row r="1306">
          <cell r="B1306">
            <v>889</v>
          </cell>
          <cell r="C1306" t="str">
            <v>Lodge</v>
          </cell>
          <cell r="D1306" t="str">
            <v>Ian</v>
          </cell>
          <cell r="E1306" t="str">
            <v>Con</v>
          </cell>
          <cell r="F1306" t="str">
            <v>30-JUL-1979</v>
          </cell>
          <cell r="G1306">
            <v>22211</v>
          </cell>
          <cell r="H1306">
            <v>27.455749822425165</v>
          </cell>
          <cell r="I1306">
            <v>46.23657174023338</v>
          </cell>
          <cell r="J1306">
            <v>29066</v>
          </cell>
          <cell r="K1306" t="str">
            <v>FD Thurrock Division</v>
          </cell>
          <cell r="L1306" t="str">
            <v>F0065</v>
          </cell>
          <cell r="M1306" t="str">
            <v>FD Const Cadet Co-ord/Div Trainer</v>
          </cell>
        </row>
        <row r="1307">
          <cell r="B1307">
            <v>1597</v>
          </cell>
          <cell r="C1307" t="str">
            <v>Lofting</v>
          </cell>
          <cell r="D1307" t="str">
            <v>Simon</v>
          </cell>
          <cell r="E1307" t="str">
            <v>Con</v>
          </cell>
          <cell r="F1307" t="str">
            <v>10-FEB-1997</v>
          </cell>
          <cell r="G1307">
            <v>27104</v>
          </cell>
          <cell r="H1307">
            <v>9.9078046169457128</v>
          </cell>
          <cell r="I1307">
            <v>32.831092288178588</v>
          </cell>
          <cell r="J1307">
            <v>35471</v>
          </cell>
          <cell r="K1307" t="str">
            <v>TD Mobile Support Division</v>
          </cell>
          <cell r="L1307" t="str">
            <v>T0072</v>
          </cell>
          <cell r="M1307" t="str">
            <v>TD PC - Marine Burnham</v>
          </cell>
        </row>
        <row r="1308">
          <cell r="B1308">
            <v>684</v>
          </cell>
          <cell r="C1308" t="str">
            <v>Loftus</v>
          </cell>
          <cell r="D1308" t="str">
            <v>Julien</v>
          </cell>
          <cell r="E1308" t="str">
            <v>Con</v>
          </cell>
          <cell r="F1308" t="str">
            <v>03-JAN-1978</v>
          </cell>
          <cell r="G1308">
            <v>21603</v>
          </cell>
          <cell r="H1308">
            <v>29.025612836123795</v>
          </cell>
          <cell r="I1308">
            <v>47.902325164890918</v>
          </cell>
          <cell r="J1308">
            <v>28493</v>
          </cell>
          <cell r="K1308" t="str">
            <v>TD Mobile Support Division</v>
          </cell>
          <cell r="L1308" t="str">
            <v>T0042</v>
          </cell>
          <cell r="M1308" t="str">
            <v>TD PC - MSD Central (Chelms)</v>
          </cell>
        </row>
        <row r="1309">
          <cell r="B1309">
            <v>320</v>
          </cell>
          <cell r="C1309" t="str">
            <v>Logan</v>
          </cell>
          <cell r="D1309" t="str">
            <v>Paul</v>
          </cell>
          <cell r="E1309" t="str">
            <v>Con</v>
          </cell>
          <cell r="F1309" t="str">
            <v>16-DEC-2002</v>
          </cell>
          <cell r="G1309">
            <v>23963</v>
          </cell>
          <cell r="H1309">
            <v>4.0584895484525614</v>
          </cell>
          <cell r="I1309">
            <v>41.436571740233383</v>
          </cell>
          <cell r="J1309">
            <v>37606</v>
          </cell>
          <cell r="K1309" t="str">
            <v>AD Braintree Division</v>
          </cell>
          <cell r="L1309" t="str">
            <v>A0085</v>
          </cell>
          <cell r="M1309" t="str">
            <v>AD Constable - Witham CPT</v>
          </cell>
        </row>
        <row r="1310">
          <cell r="B1310">
            <v>2389</v>
          </cell>
          <cell r="C1310" t="str">
            <v>Logie</v>
          </cell>
          <cell r="D1310" t="str">
            <v>Dennis</v>
          </cell>
          <cell r="E1310" t="str">
            <v>Con</v>
          </cell>
          <cell r="F1310" t="str">
            <v>13-MAY-1984</v>
          </cell>
          <cell r="G1310">
            <v>21947</v>
          </cell>
          <cell r="H1310">
            <v>22.663969000507358</v>
          </cell>
          <cell r="I1310">
            <v>46.959859411466262</v>
          </cell>
          <cell r="J1310">
            <v>32391</v>
          </cell>
          <cell r="K1310" t="str">
            <v>TD Mobile Support Division</v>
          </cell>
          <cell r="L1310" t="str">
            <v>T0129</v>
          </cell>
          <cell r="M1310" t="str">
            <v>TD ANPR Intercept Team Constable</v>
          </cell>
        </row>
        <row r="1311">
          <cell r="B1311">
            <v>2753</v>
          </cell>
          <cell r="C1311" t="str">
            <v>Long</v>
          </cell>
          <cell r="D1311" t="str">
            <v>Allen</v>
          </cell>
          <cell r="E1311" t="str">
            <v>Con</v>
          </cell>
          <cell r="F1311" t="str">
            <v>05-MAR-2001</v>
          </cell>
          <cell r="G1311">
            <v>28465</v>
          </cell>
          <cell r="H1311">
            <v>5.8420511922881779</v>
          </cell>
          <cell r="I1311">
            <v>29.102325164890917</v>
          </cell>
          <cell r="J1311">
            <v>36955</v>
          </cell>
          <cell r="K1311" t="str">
            <v>CD Chelmsford Division</v>
          </cell>
          <cell r="L1311" t="str">
            <v>C0038</v>
          </cell>
          <cell r="M1311" t="str">
            <v>CD PC - Divisional Tactical Team CD</v>
          </cell>
        </row>
        <row r="1312">
          <cell r="B1312">
            <v>677</v>
          </cell>
          <cell r="C1312" t="str">
            <v>Long</v>
          </cell>
          <cell r="D1312" t="str">
            <v>Andrew</v>
          </cell>
          <cell r="E1312" t="str">
            <v>Con</v>
          </cell>
          <cell r="F1312" t="str">
            <v>13-JAN-1992</v>
          </cell>
          <cell r="G1312">
            <v>25710</v>
          </cell>
          <cell r="H1312">
            <v>14.98999639776763</v>
          </cell>
          <cell r="I1312">
            <v>36.650270370370372</v>
          </cell>
          <cell r="J1312">
            <v>33616</v>
          </cell>
          <cell r="K1312" t="str">
            <v>KD Stansted Division</v>
          </cell>
          <cell r="L1312" t="str">
            <v>K0022</v>
          </cell>
          <cell r="M1312" t="str">
            <v>KD Constable - Patrol</v>
          </cell>
        </row>
        <row r="1313">
          <cell r="B1313">
            <v>2927</v>
          </cell>
          <cell r="C1313" t="str">
            <v>Long</v>
          </cell>
          <cell r="D1313" t="str">
            <v>Gemma</v>
          </cell>
          <cell r="E1313" t="str">
            <v>Con</v>
          </cell>
          <cell r="F1313" t="str">
            <v>07-APR-2003</v>
          </cell>
          <cell r="G1313">
            <v>29577</v>
          </cell>
          <cell r="H1313">
            <v>3.7516402333840682</v>
          </cell>
          <cell r="I1313">
            <v>26.055749822425163</v>
          </cell>
          <cell r="J1313">
            <v>37718</v>
          </cell>
          <cell r="K1313" t="str">
            <v>ED Colchester Division</v>
          </cell>
          <cell r="L1313" t="str">
            <v>E0065</v>
          </cell>
          <cell r="M1313" t="str">
            <v>ED Constable-Colch Response A</v>
          </cell>
        </row>
        <row r="1314">
          <cell r="B1314">
            <v>1356</v>
          </cell>
          <cell r="C1314" t="str">
            <v>Longhurst</v>
          </cell>
          <cell r="D1314" t="str">
            <v>Christopher</v>
          </cell>
          <cell r="E1314" t="str">
            <v>Con</v>
          </cell>
          <cell r="F1314" t="str">
            <v>21-JUL-2003</v>
          </cell>
          <cell r="G1314">
            <v>27823</v>
          </cell>
          <cell r="H1314">
            <v>3.463969000507356</v>
          </cell>
          <cell r="I1314">
            <v>30.86122927447996</v>
          </cell>
          <cell r="J1314">
            <v>38047</v>
          </cell>
          <cell r="K1314" t="str">
            <v>GD Harlow Division</v>
          </cell>
          <cell r="L1314" t="str">
            <v>G0132</v>
          </cell>
          <cell r="M1314" t="str">
            <v>GD Constable-CPT Ongar Section</v>
          </cell>
        </row>
        <row r="1315">
          <cell r="B1315">
            <v>70145</v>
          </cell>
          <cell r="C1315" t="str">
            <v>Longhurst</v>
          </cell>
          <cell r="D1315" t="str">
            <v>Daniel</v>
          </cell>
          <cell r="E1315" t="str">
            <v>Con</v>
          </cell>
          <cell r="F1315" t="str">
            <v>06-JUN-2005</v>
          </cell>
          <cell r="G1315">
            <v>29755</v>
          </cell>
          <cell r="H1315">
            <v>1.5845169457128352</v>
          </cell>
          <cell r="I1315">
            <v>25.568078589548453</v>
          </cell>
          <cell r="J1315">
            <v>38509</v>
          </cell>
          <cell r="K1315" t="str">
            <v>CD Chelmsford Division</v>
          </cell>
          <cell r="L1315" t="str">
            <v>C0054</v>
          </cell>
          <cell r="M1315" t="str">
            <v>CD PC - Response -CD</v>
          </cell>
        </row>
        <row r="1316">
          <cell r="B1316">
            <v>109</v>
          </cell>
          <cell r="C1316" t="str">
            <v>Lord</v>
          </cell>
          <cell r="D1316" t="str">
            <v>Bernadette</v>
          </cell>
          <cell r="E1316" t="str">
            <v>Con</v>
          </cell>
          <cell r="F1316" t="str">
            <v>07-APR-2003</v>
          </cell>
          <cell r="G1316">
            <v>30766</v>
          </cell>
          <cell r="H1316">
            <v>3.7516402333840682</v>
          </cell>
          <cell r="I1316">
            <v>22.79821557584982</v>
          </cell>
          <cell r="J1316">
            <v>37718</v>
          </cell>
          <cell r="K1316" t="str">
            <v>DD Tendring Division</v>
          </cell>
          <cell r="L1316" t="str">
            <v>D0052</v>
          </cell>
          <cell r="M1316" t="str">
            <v>DD Constable-CPT-Clacton</v>
          </cell>
        </row>
        <row r="1317">
          <cell r="B1317">
            <v>339</v>
          </cell>
          <cell r="C1317" t="str">
            <v>Louis</v>
          </cell>
          <cell r="D1317" t="str">
            <v>Marc</v>
          </cell>
          <cell r="E1317" t="str">
            <v>Con</v>
          </cell>
          <cell r="F1317" t="str">
            <v>21-AUG-2004</v>
          </cell>
          <cell r="G1317">
            <v>28298</v>
          </cell>
          <cell r="H1317">
            <v>2.3762977676306436</v>
          </cell>
          <cell r="I1317">
            <v>29.55985941146626</v>
          </cell>
          <cell r="J1317">
            <v>38383</v>
          </cell>
          <cell r="K1317" t="str">
            <v>GD Harlow Division</v>
          </cell>
          <cell r="L1317" t="str">
            <v>G0140</v>
          </cell>
          <cell r="M1317" t="str">
            <v>GD Constable-Response-Harlow</v>
          </cell>
        </row>
        <row r="1318">
          <cell r="B1318">
            <v>2908</v>
          </cell>
          <cell r="C1318" t="str">
            <v>Loveday</v>
          </cell>
          <cell r="D1318" t="str">
            <v>Steven</v>
          </cell>
          <cell r="E1318" t="str">
            <v>Con</v>
          </cell>
          <cell r="F1318" t="str">
            <v>30-SEP-2002</v>
          </cell>
          <cell r="G1318">
            <v>29139</v>
          </cell>
          <cell r="H1318">
            <v>4.2694484525621501</v>
          </cell>
          <cell r="I1318">
            <v>27.255749822425162</v>
          </cell>
          <cell r="J1318">
            <v>37529</v>
          </cell>
          <cell r="K1318" t="str">
            <v>GD Harlow Division</v>
          </cell>
          <cell r="L1318" t="str">
            <v>G0140</v>
          </cell>
          <cell r="M1318" t="str">
            <v>GD Constable-Response-Harlow</v>
          </cell>
        </row>
        <row r="1319">
          <cell r="B1319">
            <v>3626</v>
          </cell>
          <cell r="C1319" t="str">
            <v>Lovelock</v>
          </cell>
          <cell r="D1319" t="str">
            <v>Andrew</v>
          </cell>
          <cell r="E1319" t="str">
            <v>Con</v>
          </cell>
          <cell r="F1319" t="str">
            <v>14-MAR-2005</v>
          </cell>
          <cell r="G1319">
            <v>30793</v>
          </cell>
          <cell r="H1319">
            <v>1.8146539320142052</v>
          </cell>
          <cell r="I1319">
            <v>22.724242973110094</v>
          </cell>
          <cell r="J1319">
            <v>38425</v>
          </cell>
          <cell r="K1319" t="str">
            <v>BD Basildon Division</v>
          </cell>
          <cell r="L1319" t="str">
            <v>B0065</v>
          </cell>
          <cell r="M1319" t="str">
            <v>BD Constable Central</v>
          </cell>
        </row>
        <row r="1320">
          <cell r="B1320">
            <v>1523</v>
          </cell>
          <cell r="C1320" t="str">
            <v>Low</v>
          </cell>
          <cell r="D1320" t="str">
            <v>Emma</v>
          </cell>
          <cell r="E1320" t="str">
            <v>Con</v>
          </cell>
          <cell r="F1320" t="str">
            <v>28-JAN-2002</v>
          </cell>
          <cell r="G1320">
            <v>27698</v>
          </cell>
          <cell r="H1320">
            <v>4.9406813292744793</v>
          </cell>
          <cell r="I1320">
            <v>31.203695027904615</v>
          </cell>
          <cell r="J1320">
            <v>37284</v>
          </cell>
          <cell r="K1320" t="str">
            <v>HD Southend Division</v>
          </cell>
          <cell r="L1320" t="str">
            <v>H0100</v>
          </cell>
          <cell r="M1320" t="str">
            <v>HD Pc Response Eastern Sector HS</v>
          </cell>
        </row>
        <row r="1321">
          <cell r="B1321">
            <v>473</v>
          </cell>
          <cell r="C1321" t="str">
            <v>Low</v>
          </cell>
          <cell r="D1321" t="str">
            <v>Frazer</v>
          </cell>
          <cell r="E1321" t="str">
            <v>Con</v>
          </cell>
          <cell r="F1321" t="str">
            <v>31-JAN-2005</v>
          </cell>
          <cell r="G1321">
            <v>30525</v>
          </cell>
          <cell r="H1321">
            <v>1.9297224251648901</v>
          </cell>
          <cell r="I1321">
            <v>23.458489548452562</v>
          </cell>
          <cell r="J1321">
            <v>38383</v>
          </cell>
          <cell r="K1321" t="str">
            <v>GD Harlow Division</v>
          </cell>
          <cell r="L1321" t="str">
            <v>G0139</v>
          </cell>
          <cell r="M1321" t="str">
            <v>GD Constable-Response Brentwood</v>
          </cell>
        </row>
        <row r="1322">
          <cell r="B1322">
            <v>2965</v>
          </cell>
          <cell r="C1322" t="str">
            <v>Lucas</v>
          </cell>
          <cell r="D1322" t="str">
            <v>Keith</v>
          </cell>
          <cell r="E1322" t="str">
            <v>Con</v>
          </cell>
          <cell r="F1322" t="str">
            <v>12-MAY-2003</v>
          </cell>
          <cell r="G1322">
            <v>29237</v>
          </cell>
          <cell r="H1322">
            <v>3.6557498224251641</v>
          </cell>
          <cell r="I1322">
            <v>26.987256671740234</v>
          </cell>
          <cell r="J1322">
            <v>37753</v>
          </cell>
          <cell r="K1322" t="str">
            <v>HD Southend Division</v>
          </cell>
          <cell r="L1322" t="str">
            <v>H0079</v>
          </cell>
          <cell r="M1322" t="str">
            <v>HD Pc Response -Central Sector HD</v>
          </cell>
        </row>
        <row r="1323">
          <cell r="B1323">
            <v>1137</v>
          </cell>
          <cell r="C1323" t="str">
            <v>Lucas</v>
          </cell>
          <cell r="D1323" t="str">
            <v>Michael</v>
          </cell>
          <cell r="E1323" t="str">
            <v>Con</v>
          </cell>
          <cell r="F1323" t="str">
            <v>31-AUG-1976</v>
          </cell>
          <cell r="G1323">
            <v>20701</v>
          </cell>
          <cell r="H1323">
            <v>30.368078589548453</v>
          </cell>
          <cell r="I1323">
            <v>50.373558041603246</v>
          </cell>
          <cell r="J1323">
            <v>28003</v>
          </cell>
          <cell r="K1323" t="str">
            <v>TD Mobile Support Division</v>
          </cell>
          <cell r="L1323" t="str">
            <v>T0042</v>
          </cell>
          <cell r="M1323" t="str">
            <v>TD PC - MSD Central (Chelms)</v>
          </cell>
        </row>
        <row r="1324">
          <cell r="B1324">
            <v>1288</v>
          </cell>
          <cell r="C1324" t="str">
            <v>Lucas</v>
          </cell>
          <cell r="D1324" t="str">
            <v>Teresa</v>
          </cell>
          <cell r="E1324" t="str">
            <v>Con</v>
          </cell>
          <cell r="F1324" t="str">
            <v>06-JUL-1992</v>
          </cell>
          <cell r="G1324">
            <v>19957</v>
          </cell>
          <cell r="H1324">
            <v>14.510544342973109</v>
          </cell>
          <cell r="I1324">
            <v>52.411914205986811</v>
          </cell>
          <cell r="J1324">
            <v>33791</v>
          </cell>
          <cell r="K1324" t="str">
            <v>ED Colchester Division</v>
          </cell>
          <cell r="L1324" t="str">
            <v>E0074</v>
          </cell>
          <cell r="M1324" t="str">
            <v>ED Constable-Colch Response D</v>
          </cell>
        </row>
        <row r="1325">
          <cell r="B1325">
            <v>3186</v>
          </cell>
          <cell r="C1325" t="str">
            <v>Lucking</v>
          </cell>
          <cell r="D1325" t="str">
            <v>Annette</v>
          </cell>
          <cell r="E1325" t="str">
            <v>Con</v>
          </cell>
          <cell r="F1325" t="str">
            <v>29-MAR-1984</v>
          </cell>
          <cell r="G1325">
            <v>22244</v>
          </cell>
          <cell r="H1325">
            <v>22.787256671740234</v>
          </cell>
          <cell r="I1325">
            <v>46.146160781329272</v>
          </cell>
          <cell r="J1325">
            <v>31663</v>
          </cell>
          <cell r="K1325" t="str">
            <v>MD Criminal Justice Dept</v>
          </cell>
          <cell r="L1325" t="str">
            <v>M0011</v>
          </cell>
          <cell r="M1325" t="str">
            <v>MD Pc Coroners Officer CJD</v>
          </cell>
        </row>
        <row r="1326">
          <cell r="B1326">
            <v>3627</v>
          </cell>
          <cell r="C1326" t="str">
            <v>Luff</v>
          </cell>
          <cell r="D1326" t="str">
            <v>Nicholas</v>
          </cell>
          <cell r="E1326" t="str">
            <v>Con</v>
          </cell>
          <cell r="F1326" t="str">
            <v>14-MAR-2005</v>
          </cell>
          <cell r="G1326">
            <v>30747</v>
          </cell>
          <cell r="H1326">
            <v>1.8146539320142052</v>
          </cell>
          <cell r="I1326">
            <v>22.850270370370371</v>
          </cell>
          <cell r="J1326">
            <v>38425</v>
          </cell>
          <cell r="K1326" t="str">
            <v>FD Thurrock Division</v>
          </cell>
          <cell r="L1326" t="str">
            <v>F0075</v>
          </cell>
          <cell r="M1326" t="str">
            <v>FD Constable - Grays CPT</v>
          </cell>
        </row>
        <row r="1327">
          <cell r="B1327">
            <v>1852</v>
          </cell>
          <cell r="C1327" t="str">
            <v>Luke</v>
          </cell>
          <cell r="D1327" t="str">
            <v>Ross</v>
          </cell>
          <cell r="E1327" t="str">
            <v>Con</v>
          </cell>
          <cell r="F1327" t="str">
            <v>23-DEC-1978</v>
          </cell>
          <cell r="G1327">
            <v>19673</v>
          </cell>
          <cell r="H1327">
            <v>28.055749822425163</v>
          </cell>
          <cell r="I1327">
            <v>53.189996397767629</v>
          </cell>
          <cell r="J1327">
            <v>28962</v>
          </cell>
          <cell r="K1327" t="str">
            <v>VD Personnel &amp; Training Dept</v>
          </cell>
          <cell r="L1327" t="str">
            <v>V0015</v>
          </cell>
          <cell r="M1327" t="str">
            <v>VD Constable Police Federation</v>
          </cell>
        </row>
        <row r="1328">
          <cell r="B1328">
            <v>1275</v>
          </cell>
          <cell r="C1328" t="str">
            <v>Lukey</v>
          </cell>
          <cell r="D1328" t="str">
            <v>Claire</v>
          </cell>
          <cell r="E1328" t="str">
            <v>Con</v>
          </cell>
          <cell r="F1328" t="str">
            <v>28-SEP-1998</v>
          </cell>
          <cell r="G1328">
            <v>27795</v>
          </cell>
          <cell r="H1328">
            <v>8.2776676306443413</v>
          </cell>
          <cell r="I1328">
            <v>30.937941603247083</v>
          </cell>
          <cell r="J1328">
            <v>36066</v>
          </cell>
          <cell r="K1328" t="str">
            <v>DD Tendring Division</v>
          </cell>
          <cell r="L1328" t="str">
            <v>D0090</v>
          </cell>
          <cell r="M1328" t="str">
            <v>DD Constable-Response-Brightlingsea</v>
          </cell>
        </row>
        <row r="1329">
          <cell r="B1329">
            <v>2395</v>
          </cell>
          <cell r="C1329" t="str">
            <v>Lummis</v>
          </cell>
          <cell r="D1329" t="str">
            <v>Brett</v>
          </cell>
          <cell r="E1329" t="str">
            <v>Con</v>
          </cell>
          <cell r="F1329" t="str">
            <v>04-MAR-2002</v>
          </cell>
          <cell r="G1329">
            <v>28658</v>
          </cell>
          <cell r="H1329">
            <v>4.8447909183155753</v>
          </cell>
          <cell r="I1329">
            <v>28.573558041603246</v>
          </cell>
          <cell r="J1329">
            <v>37319</v>
          </cell>
          <cell r="K1329" t="str">
            <v>AD Braintree Division</v>
          </cell>
          <cell r="L1329" t="str">
            <v>A0058</v>
          </cell>
          <cell r="M1329" t="str">
            <v>AD Constable - AD Tactical Team</v>
          </cell>
        </row>
        <row r="1330">
          <cell r="B1330">
            <v>70151</v>
          </cell>
          <cell r="C1330" t="str">
            <v>Lummis</v>
          </cell>
          <cell r="D1330" t="str">
            <v>Scott</v>
          </cell>
          <cell r="E1330" t="str">
            <v>Con</v>
          </cell>
          <cell r="F1330" t="str">
            <v>06-JUN-2005</v>
          </cell>
          <cell r="G1330">
            <v>27860</v>
          </cell>
          <cell r="H1330">
            <v>1.5845169457128352</v>
          </cell>
          <cell r="I1330">
            <v>30.759859411466259</v>
          </cell>
          <cell r="J1330">
            <v>38509</v>
          </cell>
          <cell r="K1330" t="str">
            <v>ED Colchester Division</v>
          </cell>
          <cell r="L1330" t="str">
            <v>E0068</v>
          </cell>
          <cell r="M1330" t="str">
            <v>ED Constable-Colch Response B</v>
          </cell>
        </row>
        <row r="1331">
          <cell r="B1331">
            <v>1179</v>
          </cell>
          <cell r="C1331" t="str">
            <v>Lunn</v>
          </cell>
          <cell r="D1331" t="str">
            <v>Verity</v>
          </cell>
          <cell r="E1331" t="str">
            <v>Con</v>
          </cell>
          <cell r="F1331" t="str">
            <v>01-MAR-2004</v>
          </cell>
          <cell r="G1331">
            <v>29167</v>
          </cell>
          <cell r="H1331">
            <v>2.8502703703703696</v>
          </cell>
          <cell r="I1331">
            <v>27.17903749365804</v>
          </cell>
          <cell r="J1331">
            <v>38047</v>
          </cell>
          <cell r="K1331" t="str">
            <v>CD Chelmsford Division</v>
          </cell>
          <cell r="L1331" t="str">
            <v>C0054</v>
          </cell>
          <cell r="M1331" t="str">
            <v>CD PC - Response -CD</v>
          </cell>
        </row>
        <row r="1332">
          <cell r="B1332">
            <v>1244</v>
          </cell>
          <cell r="C1332" t="str">
            <v>Lyons</v>
          </cell>
          <cell r="D1332" t="str">
            <v>Patrick</v>
          </cell>
          <cell r="E1332" t="str">
            <v>Con</v>
          </cell>
          <cell r="F1332" t="str">
            <v>18-JAN-1993</v>
          </cell>
          <cell r="G1332">
            <v>23490</v>
          </cell>
          <cell r="H1332">
            <v>13.973558041603246</v>
          </cell>
          <cell r="I1332">
            <v>42.732462151192287</v>
          </cell>
          <cell r="J1332">
            <v>33987</v>
          </cell>
          <cell r="K1332" t="str">
            <v>TD Mobile Support Division</v>
          </cell>
          <cell r="L1332" t="str">
            <v>T0120</v>
          </cell>
          <cell r="M1332" t="str">
            <v>TD PC Dogs Rochford MSD</v>
          </cell>
        </row>
        <row r="1333">
          <cell r="B1333">
            <v>70650</v>
          </cell>
          <cell r="C1333" t="str">
            <v>Macey</v>
          </cell>
          <cell r="D1333" t="str">
            <v>Daniel</v>
          </cell>
          <cell r="E1333" t="str">
            <v>Con</v>
          </cell>
          <cell r="F1333" t="str">
            <v>09-JAN-2006</v>
          </cell>
          <cell r="G1333">
            <v>26738</v>
          </cell>
          <cell r="H1333">
            <v>0.98999639776762982</v>
          </cell>
          <cell r="I1333">
            <v>33.833832014205989</v>
          </cell>
          <cell r="J1333">
            <v>38726</v>
          </cell>
          <cell r="K1333" t="str">
            <v>ED Colchester Division</v>
          </cell>
          <cell r="L1333" t="str">
            <v>E0055</v>
          </cell>
          <cell r="M1333" t="str">
            <v>ED Constable - Colchester Float</v>
          </cell>
        </row>
        <row r="1334">
          <cell r="B1334">
            <v>1301</v>
          </cell>
          <cell r="C1334" t="str">
            <v>Macfayden</v>
          </cell>
          <cell r="D1334" t="str">
            <v>Leon</v>
          </cell>
          <cell r="E1334" t="str">
            <v>Con</v>
          </cell>
          <cell r="F1334" t="str">
            <v>03-MAR-2003</v>
          </cell>
          <cell r="G1334">
            <v>29376</v>
          </cell>
          <cell r="H1334">
            <v>3.8475306443429722</v>
          </cell>
          <cell r="I1334">
            <v>26.606434753932014</v>
          </cell>
          <cell r="J1334">
            <v>37683</v>
          </cell>
          <cell r="K1334" t="str">
            <v>HD Southend Division</v>
          </cell>
          <cell r="L1334" t="str">
            <v>H0079</v>
          </cell>
          <cell r="M1334" t="str">
            <v>HD Pc Response -Central Sector HD</v>
          </cell>
        </row>
        <row r="1335">
          <cell r="B1335">
            <v>835</v>
          </cell>
          <cell r="C1335" t="str">
            <v>Mackey</v>
          </cell>
          <cell r="D1335" t="str">
            <v>Stefan</v>
          </cell>
          <cell r="E1335" t="str">
            <v>Con</v>
          </cell>
          <cell r="F1335" t="str">
            <v>08-NOV-1976</v>
          </cell>
          <cell r="G1335">
            <v>20508</v>
          </cell>
          <cell r="H1335">
            <v>30.17903749365804</v>
          </cell>
          <cell r="I1335">
            <v>50.902325164890918</v>
          </cell>
          <cell r="J1335">
            <v>28072</v>
          </cell>
          <cell r="K1335" t="str">
            <v>HD Southend Division</v>
          </cell>
          <cell r="L1335" t="str">
            <v>H0082</v>
          </cell>
          <cell r="M1335" t="str">
            <v>HD Process Unit</v>
          </cell>
        </row>
        <row r="1336">
          <cell r="B1336">
            <v>1363</v>
          </cell>
          <cell r="C1336" t="str">
            <v>Mackman</v>
          </cell>
          <cell r="D1336" t="str">
            <v>John</v>
          </cell>
          <cell r="E1336" t="str">
            <v>Con</v>
          </cell>
          <cell r="F1336" t="str">
            <v>20-FEB-1984</v>
          </cell>
          <cell r="G1336">
            <v>21976</v>
          </cell>
          <cell r="H1336">
            <v>22.891366260781329</v>
          </cell>
          <cell r="I1336">
            <v>46.880407356671739</v>
          </cell>
          <cell r="J1336">
            <v>30732</v>
          </cell>
          <cell r="K1336" t="str">
            <v>GD Harlow Division</v>
          </cell>
          <cell r="L1336" t="str">
            <v>G0139</v>
          </cell>
          <cell r="M1336" t="str">
            <v>GD Constable-Response Brentwood</v>
          </cell>
        </row>
        <row r="1337">
          <cell r="B1337">
            <v>636</v>
          </cell>
          <cell r="C1337" t="str">
            <v>Maclellan</v>
          </cell>
          <cell r="D1337" t="str">
            <v>Iain</v>
          </cell>
          <cell r="E1337" t="str">
            <v>Con</v>
          </cell>
          <cell r="F1337" t="str">
            <v>20-JUL-1981</v>
          </cell>
          <cell r="G1337">
            <v>23028</v>
          </cell>
          <cell r="H1337">
            <v>25.480407356671741</v>
          </cell>
          <cell r="I1337">
            <v>43.998215575849819</v>
          </cell>
          <cell r="J1337">
            <v>31663</v>
          </cell>
          <cell r="K1337" t="str">
            <v>VD Personnel &amp; Training Dept</v>
          </cell>
          <cell r="L1337" t="str">
            <v>V0058</v>
          </cell>
          <cell r="M1337" t="str">
            <v>VD Constable - Weapons Training</v>
          </cell>
        </row>
        <row r="1338">
          <cell r="B1338">
            <v>3507</v>
          </cell>
          <cell r="C1338" t="str">
            <v>Macrae</v>
          </cell>
          <cell r="D1338" t="str">
            <v>Fraser</v>
          </cell>
          <cell r="E1338" t="str">
            <v>Con</v>
          </cell>
          <cell r="F1338" t="str">
            <v>10-AUG-1992</v>
          </cell>
          <cell r="G1338">
            <v>27067</v>
          </cell>
          <cell r="H1338">
            <v>14.414653932014206</v>
          </cell>
          <cell r="I1338">
            <v>32.93246215119229</v>
          </cell>
          <cell r="J1338">
            <v>33826</v>
          </cell>
          <cell r="K1338" t="str">
            <v>DD Tendring Division</v>
          </cell>
          <cell r="L1338" t="str">
            <v>D0090</v>
          </cell>
          <cell r="M1338" t="str">
            <v>DD Constable-Response-Brightlingsea</v>
          </cell>
        </row>
        <row r="1339">
          <cell r="B1339">
            <v>1228</v>
          </cell>
          <cell r="C1339" t="str">
            <v>Macswan</v>
          </cell>
          <cell r="D1339" t="str">
            <v>Gary</v>
          </cell>
          <cell r="E1339" t="str">
            <v>Con</v>
          </cell>
          <cell r="F1339" t="str">
            <v>04-SEP-1978</v>
          </cell>
          <cell r="G1339">
            <v>20531</v>
          </cell>
          <cell r="H1339">
            <v>28.357119685438864</v>
          </cell>
          <cell r="I1339">
            <v>50.839311466260781</v>
          </cell>
          <cell r="J1339">
            <v>28737</v>
          </cell>
          <cell r="K1339" t="str">
            <v>KD Stansted Division</v>
          </cell>
          <cell r="L1339" t="str">
            <v>K0032</v>
          </cell>
          <cell r="M1339" t="str">
            <v>KD Constable Manpad Patrol</v>
          </cell>
        </row>
        <row r="1340">
          <cell r="B1340">
            <v>2923</v>
          </cell>
          <cell r="C1340" t="str">
            <v>Magin</v>
          </cell>
          <cell r="D1340" t="str">
            <v>Michael</v>
          </cell>
          <cell r="E1340" t="str">
            <v>Con</v>
          </cell>
          <cell r="F1340" t="str">
            <v>30-SEP-2002</v>
          </cell>
          <cell r="G1340">
            <v>27123</v>
          </cell>
          <cell r="H1340">
            <v>4.2694484525621501</v>
          </cell>
          <cell r="I1340">
            <v>32.779037493658038</v>
          </cell>
          <cell r="J1340">
            <v>37529</v>
          </cell>
          <cell r="K1340" t="str">
            <v>HD Southend Division</v>
          </cell>
          <cell r="L1340" t="str">
            <v>H0091</v>
          </cell>
          <cell r="M1340" t="str">
            <v>HD PC - Town Beat Section</v>
          </cell>
        </row>
        <row r="1341">
          <cell r="B1341">
            <v>3206</v>
          </cell>
          <cell r="C1341" t="str">
            <v>Maile</v>
          </cell>
          <cell r="D1341" t="str">
            <v>Robert</v>
          </cell>
          <cell r="E1341" t="str">
            <v>Con</v>
          </cell>
          <cell r="F1341" t="str">
            <v>05-APR-2004</v>
          </cell>
          <cell r="G1341">
            <v>30853</v>
          </cell>
          <cell r="H1341">
            <v>2.7543799594114655</v>
          </cell>
          <cell r="I1341">
            <v>22.55985941146626</v>
          </cell>
          <cell r="J1341">
            <v>38082</v>
          </cell>
          <cell r="K1341" t="str">
            <v>FD Thurrock Division</v>
          </cell>
          <cell r="L1341" t="str">
            <v>F0080</v>
          </cell>
          <cell r="M1341" t="str">
            <v>FD Constable - Grays DPT</v>
          </cell>
        </row>
        <row r="1342">
          <cell r="B1342">
            <v>3383</v>
          </cell>
          <cell r="C1342" t="str">
            <v>Major</v>
          </cell>
          <cell r="D1342" t="str">
            <v>Katy</v>
          </cell>
          <cell r="E1342" t="str">
            <v>Con</v>
          </cell>
          <cell r="F1342" t="str">
            <v>13-SEP-2004</v>
          </cell>
          <cell r="G1342">
            <v>29270</v>
          </cell>
          <cell r="H1342">
            <v>2.3132840690005065</v>
          </cell>
          <cell r="I1342">
            <v>26.896845712836122</v>
          </cell>
          <cell r="J1342">
            <v>38243</v>
          </cell>
          <cell r="K1342" t="str">
            <v>JD Rayleigh Division</v>
          </cell>
          <cell r="L1342" t="str">
            <v>J0071</v>
          </cell>
          <cell r="M1342" t="str">
            <v>JD Constable - Patrol Rochford</v>
          </cell>
        </row>
        <row r="1343">
          <cell r="B1343">
            <v>3058</v>
          </cell>
          <cell r="C1343" t="str">
            <v>Makey</v>
          </cell>
          <cell r="D1343" t="str">
            <v>Emma</v>
          </cell>
          <cell r="E1343" t="str">
            <v>Con</v>
          </cell>
          <cell r="F1343" t="str">
            <v>26-MAR-1990</v>
          </cell>
          <cell r="G1343">
            <v>25932</v>
          </cell>
          <cell r="H1343">
            <v>16.792736123795027</v>
          </cell>
          <cell r="I1343">
            <v>36.042051192288177</v>
          </cell>
          <cell r="J1343">
            <v>32958</v>
          </cell>
          <cell r="K1343" t="str">
            <v>HD Southend Division</v>
          </cell>
          <cell r="L1343" t="str">
            <v>H0103</v>
          </cell>
          <cell r="M1343" t="str">
            <v>HD Pc CPT Eastern Sector HS</v>
          </cell>
        </row>
        <row r="1344">
          <cell r="B1344">
            <v>70524</v>
          </cell>
          <cell r="C1344" t="str">
            <v>Malik</v>
          </cell>
          <cell r="D1344" t="str">
            <v>Vasim</v>
          </cell>
          <cell r="E1344" t="str">
            <v>Con</v>
          </cell>
          <cell r="F1344" t="str">
            <v>21-NOV-2005</v>
          </cell>
          <cell r="G1344">
            <v>28407</v>
          </cell>
          <cell r="H1344">
            <v>1.1242429731100956</v>
          </cell>
          <cell r="I1344">
            <v>29.261229274479959</v>
          </cell>
          <cell r="J1344">
            <v>38677</v>
          </cell>
          <cell r="K1344" t="str">
            <v>HD Southend Division</v>
          </cell>
          <cell r="L1344" t="str">
            <v>H0079</v>
          </cell>
          <cell r="M1344" t="str">
            <v>HD Pc Response -Central Sector HD</v>
          </cell>
        </row>
        <row r="1345">
          <cell r="B1345">
            <v>3613</v>
          </cell>
          <cell r="C1345" t="str">
            <v>Mallam</v>
          </cell>
          <cell r="D1345" t="str">
            <v>David</v>
          </cell>
          <cell r="E1345" t="str">
            <v>Con</v>
          </cell>
          <cell r="F1345" t="str">
            <v>14-MAR-2005</v>
          </cell>
          <cell r="G1345">
            <v>29441</v>
          </cell>
          <cell r="H1345">
            <v>1.8146539320142052</v>
          </cell>
          <cell r="I1345">
            <v>26.42835256215119</v>
          </cell>
          <cell r="J1345">
            <v>38425</v>
          </cell>
          <cell r="K1345" t="str">
            <v>FD Thurrock Division</v>
          </cell>
          <cell r="L1345" t="str">
            <v>F0075</v>
          </cell>
          <cell r="M1345" t="str">
            <v>FD Constable - Grays CPT</v>
          </cell>
        </row>
        <row r="1346">
          <cell r="B1346">
            <v>1936</v>
          </cell>
          <cell r="C1346" t="str">
            <v>Mallett</v>
          </cell>
          <cell r="D1346" t="str">
            <v>Matthew</v>
          </cell>
          <cell r="E1346" t="str">
            <v>Con</v>
          </cell>
          <cell r="F1346" t="str">
            <v>20-JUL-1987</v>
          </cell>
          <cell r="G1346">
            <v>25198</v>
          </cell>
          <cell r="H1346">
            <v>19.477667630644341</v>
          </cell>
          <cell r="I1346">
            <v>38.05301009639777</v>
          </cell>
          <cell r="J1346">
            <v>31978</v>
          </cell>
          <cell r="K1346" t="str">
            <v>ED Colchester Division</v>
          </cell>
          <cell r="L1346" t="str">
            <v>E0041</v>
          </cell>
          <cell r="M1346" t="str">
            <v>ED Const - Colch Schools Liaison</v>
          </cell>
        </row>
        <row r="1347">
          <cell r="B1347">
            <v>70525</v>
          </cell>
          <cell r="C1347" t="str">
            <v>Mallett</v>
          </cell>
          <cell r="D1347" t="str">
            <v>Richard</v>
          </cell>
          <cell r="E1347" t="str">
            <v>Con</v>
          </cell>
          <cell r="F1347" t="str">
            <v>21-NOV-2005</v>
          </cell>
          <cell r="G1347">
            <v>30834</v>
          </cell>
          <cell r="H1347">
            <v>1.1242429731100956</v>
          </cell>
          <cell r="I1347">
            <v>22.611914205986807</v>
          </cell>
          <cell r="J1347">
            <v>38677</v>
          </cell>
          <cell r="K1347" t="str">
            <v>GD Harlow Division</v>
          </cell>
          <cell r="L1347" t="str">
            <v>G0015</v>
          </cell>
          <cell r="M1347" t="str">
            <v>GD Constable-Probationers-Harlow</v>
          </cell>
        </row>
        <row r="1348">
          <cell r="B1348">
            <v>1579</v>
          </cell>
          <cell r="C1348" t="str">
            <v>Mangnall</v>
          </cell>
          <cell r="D1348" t="str">
            <v>Elizabeth</v>
          </cell>
          <cell r="E1348" t="str">
            <v>Con</v>
          </cell>
          <cell r="F1348" t="str">
            <v>16-DEC-2002</v>
          </cell>
          <cell r="G1348">
            <v>24519</v>
          </cell>
          <cell r="H1348">
            <v>4.0584895484525614</v>
          </cell>
          <cell r="I1348">
            <v>39.913284069000504</v>
          </cell>
          <cell r="J1348">
            <v>37606</v>
          </cell>
          <cell r="K1348" t="str">
            <v>AD Braintree Division</v>
          </cell>
          <cell r="L1348" t="str">
            <v>A0034</v>
          </cell>
          <cell r="M1348" t="str">
            <v>AD Constable - Saffron Walden</v>
          </cell>
        </row>
        <row r="1349">
          <cell r="B1349">
            <v>3324</v>
          </cell>
          <cell r="C1349" t="str">
            <v>Manning</v>
          </cell>
          <cell r="D1349" t="str">
            <v>Deborah</v>
          </cell>
          <cell r="E1349" t="str">
            <v>Con</v>
          </cell>
          <cell r="F1349" t="str">
            <v>10-DEC-1990</v>
          </cell>
          <cell r="G1349">
            <v>25095</v>
          </cell>
          <cell r="H1349">
            <v>16.083147082699135</v>
          </cell>
          <cell r="I1349">
            <v>38.335201877219681</v>
          </cell>
          <cell r="J1349">
            <v>33217</v>
          </cell>
          <cell r="K1349" t="str">
            <v>TD Mobile Support Division</v>
          </cell>
          <cell r="L1349" t="str">
            <v>T0042</v>
          </cell>
          <cell r="M1349" t="str">
            <v>TD PC - MSD Central (Chelms)</v>
          </cell>
        </row>
        <row r="1350">
          <cell r="B1350">
            <v>2345</v>
          </cell>
          <cell r="C1350" t="str">
            <v>Manser</v>
          </cell>
          <cell r="D1350" t="str">
            <v>Roger</v>
          </cell>
          <cell r="E1350" t="str">
            <v>Con</v>
          </cell>
          <cell r="F1350" t="str">
            <v>12-JUN-1981</v>
          </cell>
          <cell r="G1350">
            <v>22288</v>
          </cell>
          <cell r="H1350">
            <v>25.584516945712835</v>
          </cell>
          <cell r="I1350">
            <v>46.025612836123791</v>
          </cell>
          <cell r="J1350">
            <v>31824</v>
          </cell>
          <cell r="K1350" t="str">
            <v>TD Mobile Support Division</v>
          </cell>
          <cell r="L1350" t="str">
            <v>T0034</v>
          </cell>
          <cell r="M1350" t="str">
            <v>TD PC - MSD North (Stanway)</v>
          </cell>
        </row>
        <row r="1351">
          <cell r="B1351">
            <v>2961</v>
          </cell>
          <cell r="C1351" t="str">
            <v>Mansfield</v>
          </cell>
          <cell r="D1351" t="str">
            <v>Christopher</v>
          </cell>
          <cell r="E1351" t="str">
            <v>Con</v>
          </cell>
          <cell r="F1351" t="str">
            <v>29-SEP-2003</v>
          </cell>
          <cell r="G1351">
            <v>31122</v>
          </cell>
          <cell r="H1351">
            <v>3.2721881785895475</v>
          </cell>
          <cell r="I1351">
            <v>21.822873110096396</v>
          </cell>
          <cell r="J1351">
            <v>37893</v>
          </cell>
          <cell r="K1351" t="str">
            <v>HD Southend Division</v>
          </cell>
          <cell r="L1351" t="str">
            <v>H0093</v>
          </cell>
          <cell r="M1351" t="str">
            <v>HD Pc Response-Western Sector HL</v>
          </cell>
        </row>
        <row r="1352">
          <cell r="B1352">
            <v>2089</v>
          </cell>
          <cell r="C1352" t="str">
            <v>March</v>
          </cell>
          <cell r="D1352" t="str">
            <v>Richard</v>
          </cell>
          <cell r="E1352" t="str">
            <v>Con</v>
          </cell>
          <cell r="F1352" t="str">
            <v>17-MAR-2000</v>
          </cell>
          <cell r="G1352">
            <v>27473</v>
          </cell>
          <cell r="H1352">
            <v>6.8091744799594105</v>
          </cell>
          <cell r="I1352">
            <v>31.820133384068999</v>
          </cell>
          <cell r="J1352">
            <v>36801</v>
          </cell>
          <cell r="K1352" t="str">
            <v>JD Rayleigh Division</v>
          </cell>
          <cell r="L1352" t="str">
            <v>J0071</v>
          </cell>
          <cell r="M1352" t="str">
            <v>JD Constable - Patrol Rochford</v>
          </cell>
        </row>
        <row r="1353">
          <cell r="B1353">
            <v>372</v>
          </cell>
          <cell r="C1353" t="str">
            <v>March</v>
          </cell>
          <cell r="D1353" t="str">
            <v>Toby</v>
          </cell>
          <cell r="E1353" t="str">
            <v>Con</v>
          </cell>
          <cell r="F1353" t="str">
            <v>10-APR-2000</v>
          </cell>
          <cell r="G1353">
            <v>26908</v>
          </cell>
          <cell r="H1353">
            <v>6.7434210553018765</v>
          </cell>
          <cell r="I1353">
            <v>33.368078589548453</v>
          </cell>
          <cell r="J1353">
            <v>36626</v>
          </cell>
          <cell r="K1353" t="str">
            <v>BD Basildon Division</v>
          </cell>
          <cell r="L1353" t="str">
            <v>B0099</v>
          </cell>
          <cell r="M1353" t="str">
            <v>BD Constable Patrol - Wickford</v>
          </cell>
        </row>
        <row r="1354">
          <cell r="B1354">
            <v>2289</v>
          </cell>
          <cell r="C1354" t="str">
            <v>Mariner</v>
          </cell>
          <cell r="D1354" t="str">
            <v>Timothy</v>
          </cell>
          <cell r="E1354" t="str">
            <v>Con</v>
          </cell>
          <cell r="F1354" t="str">
            <v>08-SEP-1986</v>
          </cell>
          <cell r="G1354">
            <v>24866</v>
          </cell>
          <cell r="H1354">
            <v>20.340681329274478</v>
          </cell>
          <cell r="I1354">
            <v>38.962599137493655</v>
          </cell>
          <cell r="J1354">
            <v>31663</v>
          </cell>
          <cell r="K1354" t="str">
            <v>BD Basildon Division</v>
          </cell>
          <cell r="L1354" t="str">
            <v>B0099</v>
          </cell>
          <cell r="M1354" t="str">
            <v>BD Constable Patrol - Wickford</v>
          </cell>
        </row>
        <row r="1355">
          <cell r="B1355">
            <v>3628</v>
          </cell>
          <cell r="C1355" t="str">
            <v>Markoutsis</v>
          </cell>
          <cell r="D1355" t="str">
            <v>Danielle</v>
          </cell>
          <cell r="E1355" t="str">
            <v>Con</v>
          </cell>
          <cell r="F1355" t="str">
            <v>26-JUN-2003</v>
          </cell>
          <cell r="G1355">
            <v>30928</v>
          </cell>
          <cell r="H1355">
            <v>3.5324621511922873</v>
          </cell>
          <cell r="I1355">
            <v>22.354379959411464</v>
          </cell>
          <cell r="J1355">
            <v>38425</v>
          </cell>
          <cell r="K1355" t="str">
            <v>GD Harlow Division</v>
          </cell>
          <cell r="L1355" t="str">
            <v>G0107</v>
          </cell>
          <cell r="M1355" t="str">
            <v>GD Constable-Response Waltham Abbey</v>
          </cell>
        </row>
        <row r="1356">
          <cell r="B1356">
            <v>2788</v>
          </cell>
          <cell r="C1356" t="str">
            <v>Marks</v>
          </cell>
          <cell r="D1356" t="str">
            <v>Alan</v>
          </cell>
          <cell r="E1356" t="str">
            <v>Con</v>
          </cell>
          <cell r="F1356" t="str">
            <v>14-MAY-2001</v>
          </cell>
          <cell r="G1356">
            <v>26484</v>
          </cell>
          <cell r="H1356">
            <v>5.6502703703703698</v>
          </cell>
          <cell r="I1356">
            <v>34.529722425164891</v>
          </cell>
          <cell r="J1356">
            <v>37025</v>
          </cell>
          <cell r="K1356" t="str">
            <v>TD Mobile Support Division</v>
          </cell>
          <cell r="L1356" t="str">
            <v>T0042</v>
          </cell>
          <cell r="M1356" t="str">
            <v>TD PC - MSD Central (Chelms)</v>
          </cell>
        </row>
        <row r="1357">
          <cell r="B1357">
            <v>974</v>
          </cell>
          <cell r="C1357" t="str">
            <v>Marks</v>
          </cell>
          <cell r="D1357" t="str">
            <v>Paul</v>
          </cell>
          <cell r="E1357" t="str">
            <v>Con</v>
          </cell>
          <cell r="F1357" t="str">
            <v>23-JUL-2001</v>
          </cell>
          <cell r="G1357">
            <v>28746</v>
          </cell>
          <cell r="H1357">
            <v>5.4584895484525617</v>
          </cell>
          <cell r="I1357">
            <v>28.332462151192289</v>
          </cell>
          <cell r="J1357">
            <v>37095</v>
          </cell>
          <cell r="K1357" t="str">
            <v>AD Braintree Division</v>
          </cell>
          <cell r="L1357" t="str">
            <v>A0030</v>
          </cell>
          <cell r="M1357" t="str">
            <v>AD Constable - Witham Section</v>
          </cell>
        </row>
        <row r="1358">
          <cell r="B1358">
            <v>3308</v>
          </cell>
          <cell r="C1358" t="str">
            <v>Marr</v>
          </cell>
          <cell r="D1358" t="str">
            <v>Gillian</v>
          </cell>
          <cell r="E1358" t="str">
            <v>Con</v>
          </cell>
          <cell r="F1358" t="str">
            <v>13-AUG-1990</v>
          </cell>
          <cell r="G1358">
            <v>24026</v>
          </cell>
          <cell r="H1358">
            <v>16.409174479959411</v>
          </cell>
          <cell r="I1358">
            <v>41.263969000507359</v>
          </cell>
          <cell r="J1358">
            <v>33098</v>
          </cell>
          <cell r="K1358" t="str">
            <v>TD Mobile Support Division</v>
          </cell>
          <cell r="L1358" t="str">
            <v>T0059</v>
          </cell>
          <cell r="M1358" t="str">
            <v>TD PC - MSD West (Chigwell)</v>
          </cell>
        </row>
        <row r="1359">
          <cell r="B1359">
            <v>2505</v>
          </cell>
          <cell r="C1359" t="str">
            <v>Marshall</v>
          </cell>
          <cell r="D1359" t="str">
            <v>Lee</v>
          </cell>
          <cell r="E1359" t="str">
            <v>Con</v>
          </cell>
          <cell r="F1359" t="str">
            <v>02-SEP-1986</v>
          </cell>
          <cell r="G1359">
            <v>24430</v>
          </cell>
          <cell r="H1359">
            <v>20.357119685438864</v>
          </cell>
          <cell r="I1359">
            <v>40.157119685438865</v>
          </cell>
          <cell r="J1359">
            <v>33098</v>
          </cell>
          <cell r="K1359" t="str">
            <v>TD Mobile Support Division</v>
          </cell>
          <cell r="L1359" t="str">
            <v>T0069</v>
          </cell>
          <cell r="M1359" t="str">
            <v>TD PC - Air Support MSD</v>
          </cell>
        </row>
        <row r="1360">
          <cell r="B1360">
            <v>1247</v>
          </cell>
          <cell r="C1360" t="str">
            <v>Martin</v>
          </cell>
          <cell r="D1360" t="str">
            <v>Alexander</v>
          </cell>
          <cell r="E1360" t="str">
            <v>Con</v>
          </cell>
          <cell r="F1360" t="str">
            <v>29-APR-1996</v>
          </cell>
          <cell r="G1360">
            <v>26917</v>
          </cell>
          <cell r="H1360">
            <v>10.694105986808726</v>
          </cell>
          <cell r="I1360">
            <v>33.343421055301874</v>
          </cell>
          <cell r="J1360">
            <v>35184</v>
          </cell>
          <cell r="K1360" t="str">
            <v>HD Southend Division</v>
          </cell>
          <cell r="L1360" t="str">
            <v>H0096</v>
          </cell>
          <cell r="M1360" t="str">
            <v>HD Pc CPT Western Sector HL</v>
          </cell>
        </row>
        <row r="1361">
          <cell r="B1361">
            <v>3315</v>
          </cell>
          <cell r="C1361" t="str">
            <v>Martin</v>
          </cell>
          <cell r="D1361" t="str">
            <v>Christopher</v>
          </cell>
          <cell r="E1361" t="str">
            <v>Con</v>
          </cell>
          <cell r="F1361" t="str">
            <v>10-MAY-2004</v>
          </cell>
          <cell r="G1361">
            <v>30548</v>
          </cell>
          <cell r="H1361">
            <v>2.6584895484525615</v>
          </cell>
          <cell r="I1361">
            <v>23.395475849822425</v>
          </cell>
          <cell r="J1361">
            <v>38117</v>
          </cell>
          <cell r="K1361" t="str">
            <v>HD Southend Division</v>
          </cell>
          <cell r="L1361" t="str">
            <v>H0079</v>
          </cell>
          <cell r="M1361" t="str">
            <v>HD Pc Response -Central Sector HD</v>
          </cell>
        </row>
        <row r="1362">
          <cell r="B1362">
            <v>2909</v>
          </cell>
          <cell r="C1362" t="str">
            <v>Martin</v>
          </cell>
          <cell r="D1362" t="str">
            <v>Deborah</v>
          </cell>
          <cell r="E1362" t="str">
            <v>Con</v>
          </cell>
          <cell r="F1362" t="str">
            <v>21-AUG-1999</v>
          </cell>
          <cell r="G1362">
            <v>25985</v>
          </cell>
          <cell r="H1362">
            <v>7.3817772196854383</v>
          </cell>
          <cell r="I1362">
            <v>35.896845712836125</v>
          </cell>
          <cell r="J1362">
            <v>37578</v>
          </cell>
          <cell r="K1362" t="str">
            <v>FD Thurrock Division</v>
          </cell>
          <cell r="L1362" t="str">
            <v>F0099</v>
          </cell>
          <cell r="M1362" t="str">
            <v>FD Constable - Prisoner Processing</v>
          </cell>
        </row>
        <row r="1363">
          <cell r="B1363">
            <v>1186</v>
          </cell>
          <cell r="C1363" t="str">
            <v>Martin</v>
          </cell>
          <cell r="D1363" t="str">
            <v>Jeffrey</v>
          </cell>
          <cell r="E1363" t="str">
            <v>Con</v>
          </cell>
          <cell r="F1363" t="str">
            <v>28-JUL-1996</v>
          </cell>
          <cell r="G1363">
            <v>27173</v>
          </cell>
          <cell r="H1363">
            <v>10.447530644342972</v>
          </cell>
          <cell r="I1363">
            <v>32.642051192288179</v>
          </cell>
          <cell r="J1363">
            <v>36696</v>
          </cell>
          <cell r="K1363" t="str">
            <v>TD Mobile Support Division</v>
          </cell>
          <cell r="L1363" t="str">
            <v>T0059</v>
          </cell>
          <cell r="M1363" t="str">
            <v>TD PC - MSD West (Chigwell)</v>
          </cell>
        </row>
        <row r="1364">
          <cell r="B1364">
            <v>1767</v>
          </cell>
          <cell r="C1364" t="str">
            <v>Martin</v>
          </cell>
          <cell r="D1364" t="str">
            <v>John</v>
          </cell>
          <cell r="E1364" t="str">
            <v>Con</v>
          </cell>
          <cell r="F1364" t="str">
            <v>20-JUN-1983</v>
          </cell>
          <cell r="G1364">
            <v>19486</v>
          </cell>
          <cell r="H1364">
            <v>23.562599137493656</v>
          </cell>
          <cell r="I1364">
            <v>53.702325164890915</v>
          </cell>
          <cell r="J1364">
            <v>30487</v>
          </cell>
          <cell r="K1364" t="str">
            <v>TD Mobile Support Division</v>
          </cell>
          <cell r="L1364" t="str">
            <v>T0047</v>
          </cell>
          <cell r="M1364" t="str">
            <v>TD PC - MSD South (Laindon)</v>
          </cell>
        </row>
        <row r="1365">
          <cell r="B1365">
            <v>1880</v>
          </cell>
          <cell r="C1365" t="str">
            <v>Martin</v>
          </cell>
          <cell r="D1365" t="str">
            <v>Jonathan</v>
          </cell>
          <cell r="E1365" t="str">
            <v>Con</v>
          </cell>
          <cell r="F1365" t="str">
            <v>21-JUL-2003</v>
          </cell>
          <cell r="G1365">
            <v>28762</v>
          </cell>
          <cell r="H1365">
            <v>3.463969000507356</v>
          </cell>
          <cell r="I1365">
            <v>28.288626534753931</v>
          </cell>
          <cell r="J1365">
            <v>37823</v>
          </cell>
          <cell r="K1365" t="str">
            <v>HD Southend Division</v>
          </cell>
          <cell r="L1365" t="str">
            <v>H0079</v>
          </cell>
          <cell r="M1365" t="str">
            <v>HD Pc Response -Central Sector HD</v>
          </cell>
        </row>
        <row r="1366">
          <cell r="B1366">
            <v>3484</v>
          </cell>
          <cell r="C1366" t="str">
            <v>Martin</v>
          </cell>
          <cell r="D1366" t="str">
            <v>Louise</v>
          </cell>
          <cell r="E1366" t="str">
            <v>Con</v>
          </cell>
          <cell r="F1366" t="str">
            <v>31-JAN-2005</v>
          </cell>
          <cell r="G1366">
            <v>30925</v>
          </cell>
          <cell r="H1366">
            <v>1.9297224251648901</v>
          </cell>
          <cell r="I1366">
            <v>22.362599137493657</v>
          </cell>
          <cell r="J1366">
            <v>38383</v>
          </cell>
          <cell r="K1366" t="str">
            <v>FD Thurrock Division</v>
          </cell>
          <cell r="L1366" t="str">
            <v>F0072</v>
          </cell>
          <cell r="M1366" t="str">
            <v>FD Constable - Tilbury/Corringham</v>
          </cell>
        </row>
        <row r="1367">
          <cell r="B1367">
            <v>70651</v>
          </cell>
          <cell r="C1367" t="str">
            <v>Martin</v>
          </cell>
          <cell r="D1367" t="str">
            <v>Rachel</v>
          </cell>
          <cell r="E1367" t="str">
            <v>Con</v>
          </cell>
          <cell r="F1367" t="str">
            <v>09-JAN-2006</v>
          </cell>
          <cell r="G1367">
            <v>24880</v>
          </cell>
          <cell r="H1367">
            <v>0.98999639776762982</v>
          </cell>
          <cell r="I1367">
            <v>38.924242973110097</v>
          </cell>
          <cell r="J1367">
            <v>38726</v>
          </cell>
          <cell r="K1367" t="str">
            <v>FD Thurrock Division</v>
          </cell>
          <cell r="L1367" t="str">
            <v>F0008</v>
          </cell>
          <cell r="M1367" t="str">
            <v>FD Thurrock Probationers</v>
          </cell>
        </row>
        <row r="1368">
          <cell r="B1368">
            <v>2790</v>
          </cell>
          <cell r="C1368" t="str">
            <v>Martin</v>
          </cell>
          <cell r="D1368" t="str">
            <v>Stephen</v>
          </cell>
          <cell r="E1368" t="str">
            <v>Con</v>
          </cell>
          <cell r="F1368" t="str">
            <v>14-MAY-2001</v>
          </cell>
          <cell r="G1368">
            <v>28758</v>
          </cell>
          <cell r="H1368">
            <v>5.6502703703703698</v>
          </cell>
          <cell r="I1368">
            <v>28.29958543886352</v>
          </cell>
          <cell r="J1368">
            <v>37025</v>
          </cell>
          <cell r="K1368" t="str">
            <v>HD Southend Division</v>
          </cell>
          <cell r="L1368" t="str">
            <v>H0100</v>
          </cell>
          <cell r="M1368" t="str">
            <v>HD Pc Response Eastern Sector HS</v>
          </cell>
        </row>
        <row r="1369">
          <cell r="B1369">
            <v>70559</v>
          </cell>
          <cell r="C1369" t="str">
            <v>Martin</v>
          </cell>
          <cell r="D1369" t="str">
            <v>Terry</v>
          </cell>
          <cell r="E1369" t="str">
            <v>Con</v>
          </cell>
          <cell r="F1369" t="str">
            <v>21-NOV-2005</v>
          </cell>
          <cell r="G1369">
            <v>26831</v>
          </cell>
          <cell r="H1369">
            <v>1.1242429731100956</v>
          </cell>
          <cell r="I1369">
            <v>33.579037493658042</v>
          </cell>
          <cell r="J1369">
            <v>38677</v>
          </cell>
          <cell r="K1369" t="str">
            <v>GD Harlow Division</v>
          </cell>
          <cell r="L1369" t="str">
            <v>G0015</v>
          </cell>
          <cell r="M1369" t="str">
            <v>GD Constable-Probationers-Harlow</v>
          </cell>
        </row>
        <row r="1370">
          <cell r="B1370">
            <v>70567</v>
          </cell>
          <cell r="C1370" t="str">
            <v>Maskell</v>
          </cell>
          <cell r="D1370" t="str">
            <v>Adam</v>
          </cell>
          <cell r="E1370" t="str">
            <v>Con</v>
          </cell>
          <cell r="F1370" t="str">
            <v>21-NOV-2005</v>
          </cell>
          <cell r="G1370">
            <v>31120</v>
          </cell>
          <cell r="H1370">
            <v>1.1242429731100956</v>
          </cell>
          <cell r="I1370">
            <v>21.828352562151192</v>
          </cell>
          <cell r="J1370">
            <v>38677</v>
          </cell>
          <cell r="K1370" t="str">
            <v>JD Rayleigh Division</v>
          </cell>
          <cell r="L1370" t="str">
            <v>J0063</v>
          </cell>
          <cell r="M1370" t="str">
            <v>JD PC - Patrol Castle Point</v>
          </cell>
        </row>
        <row r="1371">
          <cell r="B1371">
            <v>341</v>
          </cell>
          <cell r="C1371" t="str">
            <v>Mason</v>
          </cell>
          <cell r="D1371" t="str">
            <v>John</v>
          </cell>
          <cell r="E1371" t="str">
            <v>Con</v>
          </cell>
          <cell r="F1371" t="str">
            <v>03-MAR-2003</v>
          </cell>
          <cell r="G1371">
            <v>27586</v>
          </cell>
          <cell r="H1371">
            <v>3.8475306443429722</v>
          </cell>
          <cell r="I1371">
            <v>31.510544342973109</v>
          </cell>
          <cell r="J1371">
            <v>37683</v>
          </cell>
          <cell r="K1371" t="str">
            <v>GD Harlow Division</v>
          </cell>
          <cell r="L1371" t="str">
            <v>G0112</v>
          </cell>
          <cell r="M1371" t="str">
            <v>GD Constable-Response Loughton</v>
          </cell>
        </row>
        <row r="1372">
          <cell r="B1372">
            <v>3584</v>
          </cell>
          <cell r="C1372" t="str">
            <v>Mason</v>
          </cell>
          <cell r="D1372" t="str">
            <v>Jonathan</v>
          </cell>
          <cell r="E1372" t="str">
            <v>Con</v>
          </cell>
          <cell r="F1372" t="str">
            <v>19-NOV-2004</v>
          </cell>
          <cell r="G1372">
            <v>27701</v>
          </cell>
          <cell r="H1372">
            <v>2.1297224251648901</v>
          </cell>
          <cell r="I1372">
            <v>31.195475849822426</v>
          </cell>
          <cell r="J1372">
            <v>38383</v>
          </cell>
          <cell r="K1372" t="str">
            <v>HD Southend Division</v>
          </cell>
          <cell r="L1372" t="str">
            <v>H0093</v>
          </cell>
          <cell r="M1372" t="str">
            <v>HD Pc Response-Western Sector HL</v>
          </cell>
        </row>
        <row r="1373">
          <cell r="B1373">
            <v>272</v>
          </cell>
          <cell r="C1373" t="str">
            <v>Mason</v>
          </cell>
          <cell r="D1373" t="str">
            <v>Russell</v>
          </cell>
          <cell r="E1373" t="str">
            <v>Con</v>
          </cell>
          <cell r="F1373" t="str">
            <v>13-SEP-2004</v>
          </cell>
          <cell r="G1373">
            <v>30620</v>
          </cell>
          <cell r="H1373">
            <v>2.3132840690005065</v>
          </cell>
          <cell r="I1373">
            <v>23.198215575849822</v>
          </cell>
          <cell r="J1373">
            <v>38243</v>
          </cell>
          <cell r="K1373" t="str">
            <v>ED Colchester Division</v>
          </cell>
          <cell r="L1373" t="str">
            <v>E0074</v>
          </cell>
          <cell r="M1373" t="str">
            <v>ED Constable-Colch Response D</v>
          </cell>
        </row>
        <row r="1374">
          <cell r="B1374">
            <v>3208</v>
          </cell>
          <cell r="C1374" t="str">
            <v>Mathias</v>
          </cell>
          <cell r="D1374" t="str">
            <v>Simon</v>
          </cell>
          <cell r="E1374" t="str">
            <v>Con</v>
          </cell>
          <cell r="F1374" t="str">
            <v>21-SEP-2003</v>
          </cell>
          <cell r="G1374">
            <v>28719</v>
          </cell>
          <cell r="H1374">
            <v>3.2941059868087259</v>
          </cell>
          <cell r="I1374">
            <v>28.406434753932015</v>
          </cell>
          <cell r="J1374">
            <v>38082</v>
          </cell>
          <cell r="K1374" t="str">
            <v>BD Basildon Division</v>
          </cell>
          <cell r="L1374" t="str">
            <v>B0080</v>
          </cell>
          <cell r="M1374" t="str">
            <v>BD Constable Patrol - Laindon</v>
          </cell>
        </row>
        <row r="1375">
          <cell r="B1375">
            <v>3564</v>
          </cell>
          <cell r="C1375" t="str">
            <v>Matthews</v>
          </cell>
          <cell r="D1375" t="str">
            <v>Mark</v>
          </cell>
          <cell r="E1375" t="str">
            <v>Con</v>
          </cell>
          <cell r="F1375" t="str">
            <v>31-JAN-2005</v>
          </cell>
          <cell r="G1375">
            <v>26452</v>
          </cell>
          <cell r="H1375">
            <v>1.9297224251648901</v>
          </cell>
          <cell r="I1375">
            <v>34.6173936580416</v>
          </cell>
          <cell r="J1375">
            <v>38383</v>
          </cell>
          <cell r="K1375" t="str">
            <v>HD Southend Division</v>
          </cell>
          <cell r="L1375" t="str">
            <v>H0100</v>
          </cell>
          <cell r="M1375" t="str">
            <v>HD Pc Response Eastern Sector HS</v>
          </cell>
        </row>
        <row r="1376">
          <cell r="B1376">
            <v>1305</v>
          </cell>
          <cell r="C1376" t="str">
            <v>Matthews</v>
          </cell>
          <cell r="D1376" t="str">
            <v>Phillip</v>
          </cell>
          <cell r="E1376" t="str">
            <v>Con</v>
          </cell>
          <cell r="F1376" t="str">
            <v>21-JUN-1976</v>
          </cell>
          <cell r="G1376">
            <v>20691</v>
          </cell>
          <cell r="H1376">
            <v>30.562599137493656</v>
          </cell>
          <cell r="I1376">
            <v>50.400955301877218</v>
          </cell>
          <cell r="J1376">
            <v>27932</v>
          </cell>
          <cell r="K1376" t="str">
            <v>TD Mobile Support Division</v>
          </cell>
          <cell r="L1376" t="str">
            <v>T0028</v>
          </cell>
          <cell r="M1376" t="str">
            <v>TD PC - MSD North (Bocking)</v>
          </cell>
        </row>
        <row r="1377">
          <cell r="B1377">
            <v>3548</v>
          </cell>
          <cell r="C1377" t="str">
            <v>Matthews</v>
          </cell>
          <cell r="D1377" t="str">
            <v>Richard</v>
          </cell>
          <cell r="E1377" t="str">
            <v>Con</v>
          </cell>
          <cell r="F1377" t="str">
            <v>16-AUG-1993</v>
          </cell>
          <cell r="G1377">
            <v>27406</v>
          </cell>
          <cell r="H1377">
            <v>13.398215575849822</v>
          </cell>
          <cell r="I1377">
            <v>32.00369502790462</v>
          </cell>
          <cell r="J1377">
            <v>34197</v>
          </cell>
          <cell r="K1377" t="str">
            <v>FD Thurrock Division</v>
          </cell>
          <cell r="L1377" t="str">
            <v>F0072</v>
          </cell>
          <cell r="M1377" t="str">
            <v>FD Constable - Tilbury/Corringham</v>
          </cell>
        </row>
        <row r="1378">
          <cell r="B1378">
            <v>2313</v>
          </cell>
          <cell r="C1378" t="str">
            <v>Matthews</v>
          </cell>
          <cell r="D1378" t="str">
            <v>Russell</v>
          </cell>
          <cell r="E1378" t="str">
            <v>Con</v>
          </cell>
          <cell r="F1378" t="str">
            <v>29-DEC-1986</v>
          </cell>
          <cell r="G1378">
            <v>21944</v>
          </cell>
          <cell r="H1378">
            <v>20.033832014205984</v>
          </cell>
          <cell r="I1378">
            <v>46.968078589548455</v>
          </cell>
          <cell r="J1378">
            <v>31775</v>
          </cell>
          <cell r="K1378" t="str">
            <v>KD Stansted Division</v>
          </cell>
          <cell r="L1378" t="str">
            <v>K0032</v>
          </cell>
          <cell r="M1378" t="str">
            <v>KD Constable Manpad Patrol</v>
          </cell>
        </row>
        <row r="1379">
          <cell r="B1379">
            <v>70628</v>
          </cell>
          <cell r="C1379" t="str">
            <v>Matthews</v>
          </cell>
          <cell r="D1379" t="str">
            <v>Simon</v>
          </cell>
          <cell r="E1379" t="str">
            <v>Con</v>
          </cell>
          <cell r="F1379" t="str">
            <v>09-JAN-2006</v>
          </cell>
          <cell r="G1379">
            <v>27432</v>
          </cell>
          <cell r="H1379">
            <v>0.98999639776762982</v>
          </cell>
          <cell r="I1379">
            <v>31.932462151192286</v>
          </cell>
          <cell r="J1379">
            <v>38726</v>
          </cell>
          <cell r="K1379" t="str">
            <v>BD Basildon Division</v>
          </cell>
          <cell r="L1379" t="str">
            <v>B0076</v>
          </cell>
          <cell r="M1379" t="str">
            <v>BD Constable CFF Basildon</v>
          </cell>
        </row>
        <row r="1380">
          <cell r="B1380">
            <v>1092</v>
          </cell>
          <cell r="C1380" t="str">
            <v>Maudsley</v>
          </cell>
          <cell r="D1380" t="str">
            <v>Martin</v>
          </cell>
          <cell r="E1380" t="str">
            <v>Con</v>
          </cell>
          <cell r="F1380" t="str">
            <v>28-JAN-2002</v>
          </cell>
          <cell r="G1380">
            <v>26435</v>
          </cell>
          <cell r="H1380">
            <v>4.9406813292744793</v>
          </cell>
          <cell r="I1380">
            <v>34.663969000507358</v>
          </cell>
          <cell r="J1380">
            <v>37284</v>
          </cell>
          <cell r="K1380" t="str">
            <v>CD Chelmsford Division</v>
          </cell>
          <cell r="L1380" t="str">
            <v>C0095</v>
          </cell>
          <cell r="M1380" t="str">
            <v>CD PC - Response Dengie</v>
          </cell>
        </row>
        <row r="1381">
          <cell r="B1381">
            <v>455</v>
          </cell>
          <cell r="C1381" t="str">
            <v>Maunton</v>
          </cell>
          <cell r="D1381" t="str">
            <v>Matthew</v>
          </cell>
          <cell r="E1381" t="str">
            <v>Con</v>
          </cell>
          <cell r="F1381" t="str">
            <v>06-JAN-1999</v>
          </cell>
          <cell r="G1381">
            <v>28069</v>
          </cell>
          <cell r="H1381">
            <v>8.003695027904616</v>
          </cell>
          <cell r="I1381">
            <v>30.187256671740233</v>
          </cell>
          <cell r="J1381">
            <v>35926</v>
          </cell>
          <cell r="K1381" t="str">
            <v>CD Chelmsford Division</v>
          </cell>
          <cell r="L1381" t="str">
            <v>C0077</v>
          </cell>
          <cell r="M1381" t="str">
            <v>CD PC - Response Maldon</v>
          </cell>
        </row>
        <row r="1382">
          <cell r="B1382">
            <v>1367</v>
          </cell>
          <cell r="C1382" t="str">
            <v>May</v>
          </cell>
          <cell r="D1382" t="str">
            <v>Kevin</v>
          </cell>
          <cell r="E1382" t="str">
            <v>Con</v>
          </cell>
          <cell r="F1382" t="str">
            <v>11-NOV-1996</v>
          </cell>
          <cell r="G1382">
            <v>25407</v>
          </cell>
          <cell r="H1382">
            <v>10.157119685438863</v>
          </cell>
          <cell r="I1382">
            <v>37.480407356671741</v>
          </cell>
          <cell r="J1382">
            <v>36556</v>
          </cell>
          <cell r="K1382" t="str">
            <v>TD Mobile Support Division</v>
          </cell>
          <cell r="L1382" t="str">
            <v>T0042</v>
          </cell>
          <cell r="M1382" t="str">
            <v>TD PC - MSD Central (Chelms)</v>
          </cell>
        </row>
        <row r="1383">
          <cell r="B1383">
            <v>3493</v>
          </cell>
          <cell r="C1383" t="str">
            <v>May</v>
          </cell>
          <cell r="D1383" t="str">
            <v>Nicholas</v>
          </cell>
          <cell r="E1383" t="str">
            <v>Con</v>
          </cell>
          <cell r="F1383" t="str">
            <v>31-JAN-2005</v>
          </cell>
          <cell r="G1383">
            <v>30800</v>
          </cell>
          <cell r="H1383">
            <v>1.9297224251648901</v>
          </cell>
          <cell r="I1383">
            <v>22.705064890918315</v>
          </cell>
          <cell r="J1383">
            <v>38383</v>
          </cell>
          <cell r="K1383" t="str">
            <v>FD Thurrock Division</v>
          </cell>
          <cell r="L1383" t="str">
            <v>F0072</v>
          </cell>
          <cell r="M1383" t="str">
            <v>FD Constable - Tilbury/Corringham</v>
          </cell>
        </row>
        <row r="1384">
          <cell r="B1384">
            <v>1718</v>
          </cell>
          <cell r="C1384" t="str">
            <v>May</v>
          </cell>
          <cell r="D1384" t="str">
            <v>Stephen</v>
          </cell>
          <cell r="E1384" t="str">
            <v>Con</v>
          </cell>
          <cell r="F1384" t="str">
            <v>31-JAN-1977</v>
          </cell>
          <cell r="G1384">
            <v>21277</v>
          </cell>
          <cell r="H1384">
            <v>29.948900507356672</v>
          </cell>
          <cell r="I1384">
            <v>48.795475849822424</v>
          </cell>
          <cell r="J1384">
            <v>28156</v>
          </cell>
          <cell r="K1384" t="str">
            <v>ED Colchester Division</v>
          </cell>
          <cell r="L1384" t="str">
            <v>E0059</v>
          </cell>
          <cell r="M1384" t="str">
            <v>ED PC - Northern CPT ED</v>
          </cell>
        </row>
        <row r="1385">
          <cell r="B1385">
            <v>70309</v>
          </cell>
          <cell r="C1385" t="str">
            <v>Mayhew</v>
          </cell>
          <cell r="D1385" t="str">
            <v>Peter</v>
          </cell>
          <cell r="E1385" t="str">
            <v>Con</v>
          </cell>
          <cell r="F1385" t="str">
            <v>30-AUG-2005</v>
          </cell>
          <cell r="G1385">
            <v>29234</v>
          </cell>
          <cell r="H1385">
            <v>1.3516402333840682</v>
          </cell>
          <cell r="I1385">
            <v>26.995475849822423</v>
          </cell>
          <cell r="J1385">
            <v>38594</v>
          </cell>
          <cell r="K1385" t="str">
            <v>DD Tendring Division</v>
          </cell>
          <cell r="L1385" t="str">
            <v>D0049</v>
          </cell>
          <cell r="M1385" t="str">
            <v>DD Constable-Response-Clacton</v>
          </cell>
        </row>
        <row r="1386">
          <cell r="B1386">
            <v>3448</v>
          </cell>
          <cell r="C1386" t="str">
            <v>Mayle</v>
          </cell>
          <cell r="D1386" t="str">
            <v>Louise</v>
          </cell>
          <cell r="E1386" t="str">
            <v>Con</v>
          </cell>
          <cell r="F1386" t="str">
            <v>13-DEC-2004</v>
          </cell>
          <cell r="G1386">
            <v>25751</v>
          </cell>
          <cell r="H1386">
            <v>2.0639690005073557</v>
          </cell>
          <cell r="I1386">
            <v>36.537941603247084</v>
          </cell>
          <cell r="J1386">
            <v>38334</v>
          </cell>
          <cell r="K1386" t="str">
            <v>CD Chelmsford Division</v>
          </cell>
          <cell r="L1386" t="str">
            <v>C0054</v>
          </cell>
          <cell r="M1386" t="str">
            <v>CD PC - Response -CD</v>
          </cell>
        </row>
        <row r="1387">
          <cell r="B1387">
            <v>70533</v>
          </cell>
          <cell r="C1387" t="str">
            <v>Maylin</v>
          </cell>
          <cell r="D1387" t="str">
            <v>Daniel</v>
          </cell>
          <cell r="E1387" t="str">
            <v>Con</v>
          </cell>
          <cell r="F1387" t="str">
            <v>21-NOV-2005</v>
          </cell>
          <cell r="G1387">
            <v>30696</v>
          </cell>
          <cell r="H1387">
            <v>1.1242429731100956</v>
          </cell>
          <cell r="I1387">
            <v>22.98999639776763</v>
          </cell>
          <cell r="J1387">
            <v>38677</v>
          </cell>
          <cell r="K1387" t="str">
            <v>GD Harlow Division</v>
          </cell>
          <cell r="L1387" t="str">
            <v>G0015</v>
          </cell>
          <cell r="M1387" t="str">
            <v>GD Constable-Probationers-Harlow</v>
          </cell>
        </row>
        <row r="1388">
          <cell r="B1388">
            <v>231</v>
          </cell>
          <cell r="C1388" t="str">
            <v>Mayo</v>
          </cell>
          <cell r="D1388" t="str">
            <v>Anthony</v>
          </cell>
          <cell r="E1388" t="str">
            <v>Con</v>
          </cell>
          <cell r="F1388" t="str">
            <v>06-JUN-1994</v>
          </cell>
          <cell r="G1388">
            <v>26657</v>
          </cell>
          <cell r="H1388">
            <v>12.592736123795028</v>
          </cell>
          <cell r="I1388">
            <v>34.055749822425163</v>
          </cell>
          <cell r="J1388">
            <v>34491</v>
          </cell>
          <cell r="K1388" t="str">
            <v>TD Mobile Support Division</v>
          </cell>
          <cell r="L1388" t="str">
            <v>T0116</v>
          </cell>
          <cell r="M1388" t="str">
            <v>TD PC Dogs Corringham MSD</v>
          </cell>
        </row>
        <row r="1389">
          <cell r="B1389">
            <v>184</v>
          </cell>
          <cell r="C1389" t="str">
            <v>Mayo</v>
          </cell>
          <cell r="D1389" t="str">
            <v>David</v>
          </cell>
          <cell r="E1389" t="str">
            <v>Con</v>
          </cell>
          <cell r="F1389" t="str">
            <v>24-OCT-1988</v>
          </cell>
          <cell r="G1389">
            <v>23302</v>
          </cell>
          <cell r="H1389">
            <v>18.211914205986808</v>
          </cell>
          <cell r="I1389">
            <v>43.247530644342973</v>
          </cell>
          <cell r="J1389">
            <v>32440</v>
          </cell>
          <cell r="K1389" t="str">
            <v>TD Mobile Support Division</v>
          </cell>
          <cell r="L1389" t="str">
            <v>T0047</v>
          </cell>
          <cell r="M1389" t="str">
            <v>TD PC - MSD South (Laindon)</v>
          </cell>
        </row>
        <row r="1390">
          <cell r="B1390">
            <v>70758</v>
          </cell>
          <cell r="C1390" t="str">
            <v>Mayston</v>
          </cell>
          <cell r="D1390" t="str">
            <v>Abigail</v>
          </cell>
          <cell r="E1390" t="str">
            <v>Con</v>
          </cell>
          <cell r="F1390" t="str">
            <v>20-FEB-2006</v>
          </cell>
          <cell r="G1390">
            <v>26351</v>
          </cell>
          <cell r="H1390">
            <v>0.87492790461694492</v>
          </cell>
          <cell r="I1390">
            <v>34.894105986808725</v>
          </cell>
          <cell r="J1390">
            <v>38768</v>
          </cell>
          <cell r="K1390" t="str">
            <v>GD Harlow Division</v>
          </cell>
          <cell r="L1390" t="str">
            <v>G0015</v>
          </cell>
          <cell r="M1390" t="str">
            <v>GD Constable-Probationers-Harlow</v>
          </cell>
        </row>
        <row r="1391">
          <cell r="B1391">
            <v>3673</v>
          </cell>
          <cell r="C1391" t="str">
            <v>McAfee</v>
          </cell>
          <cell r="D1391" t="str">
            <v>Robert</v>
          </cell>
          <cell r="E1391" t="str">
            <v>Con</v>
          </cell>
          <cell r="F1391" t="str">
            <v>25-APR-2005</v>
          </cell>
          <cell r="G1391">
            <v>24783</v>
          </cell>
          <cell r="H1391">
            <v>1.6995854388635203</v>
          </cell>
          <cell r="I1391">
            <v>39.189996397767629</v>
          </cell>
          <cell r="J1391">
            <v>38467</v>
          </cell>
          <cell r="K1391" t="str">
            <v>AD Braintree Division</v>
          </cell>
          <cell r="L1391" t="str">
            <v>A0029</v>
          </cell>
          <cell r="M1391" t="str">
            <v>AD Constable - Braintree Section</v>
          </cell>
        </row>
        <row r="1392">
          <cell r="B1392">
            <v>4236</v>
          </cell>
          <cell r="C1392" t="str">
            <v>Mcalister</v>
          </cell>
          <cell r="D1392" t="str">
            <v>Andrew</v>
          </cell>
          <cell r="E1392" t="str">
            <v>Con</v>
          </cell>
          <cell r="F1392" t="str">
            <v>16-DEC-2003</v>
          </cell>
          <cell r="G1392">
            <v>28782</v>
          </cell>
          <cell r="H1392">
            <v>3.0584895484525614</v>
          </cell>
          <cell r="I1392">
            <v>28.233832014205987</v>
          </cell>
          <cell r="J1392">
            <v>37971</v>
          </cell>
          <cell r="K1392" t="str">
            <v>GD Harlow Division</v>
          </cell>
          <cell r="L1392" t="str">
            <v>G0091</v>
          </cell>
          <cell r="M1392" t="str">
            <v>GD Constable-Response Epping</v>
          </cell>
        </row>
        <row r="1393">
          <cell r="B1393">
            <v>70751</v>
          </cell>
          <cell r="C1393" t="str">
            <v>McAusland</v>
          </cell>
          <cell r="D1393" t="str">
            <v>Daryl</v>
          </cell>
          <cell r="E1393" t="str">
            <v>Con</v>
          </cell>
          <cell r="F1393" t="str">
            <v>20-FEB-2006</v>
          </cell>
          <cell r="G1393">
            <v>31651</v>
          </cell>
          <cell r="H1393">
            <v>0.87492790461694492</v>
          </cell>
          <cell r="I1393">
            <v>20.373558041603246</v>
          </cell>
          <cell r="J1393">
            <v>38768</v>
          </cell>
          <cell r="K1393" t="str">
            <v>GD Harlow Division</v>
          </cell>
          <cell r="L1393" t="str">
            <v>G0015</v>
          </cell>
          <cell r="M1393" t="str">
            <v>GD Constable-Probationers-Harlow</v>
          </cell>
        </row>
        <row r="1394">
          <cell r="B1394">
            <v>2231</v>
          </cell>
          <cell r="C1394" t="str">
            <v>Mccabe</v>
          </cell>
          <cell r="D1394" t="str">
            <v>Colin</v>
          </cell>
          <cell r="E1394" t="str">
            <v>Con</v>
          </cell>
          <cell r="F1394" t="str">
            <v>26-OCT-1992</v>
          </cell>
          <cell r="G1394">
            <v>22445</v>
          </cell>
          <cell r="H1394">
            <v>14.203695027904615</v>
          </cell>
          <cell r="I1394">
            <v>45.595475849822421</v>
          </cell>
          <cell r="J1394">
            <v>36878</v>
          </cell>
          <cell r="K1394" t="str">
            <v>BD Basildon Division</v>
          </cell>
          <cell r="L1394" t="str">
            <v>B0068</v>
          </cell>
          <cell r="M1394" t="str">
            <v>BD Constable - TPU</v>
          </cell>
        </row>
        <row r="1395">
          <cell r="B1395">
            <v>3231</v>
          </cell>
          <cell r="C1395" t="str">
            <v>Mccorkell</v>
          </cell>
          <cell r="D1395" t="str">
            <v>Philip</v>
          </cell>
          <cell r="E1395" t="str">
            <v>Con</v>
          </cell>
          <cell r="F1395" t="str">
            <v>16-DEC-2003</v>
          </cell>
          <cell r="G1395">
            <v>29465</v>
          </cell>
          <cell r="H1395">
            <v>3.0584895484525614</v>
          </cell>
          <cell r="I1395">
            <v>26.362599137493657</v>
          </cell>
          <cell r="J1395">
            <v>37971</v>
          </cell>
          <cell r="K1395" t="str">
            <v>JD Rayleigh Division</v>
          </cell>
          <cell r="L1395" t="str">
            <v>J0063</v>
          </cell>
          <cell r="M1395" t="str">
            <v>JD PC - Patrol Castle Point</v>
          </cell>
        </row>
        <row r="1396">
          <cell r="B1396">
            <v>3357</v>
          </cell>
          <cell r="C1396" t="str">
            <v>Mccormick</v>
          </cell>
          <cell r="D1396" t="str">
            <v>Rachel</v>
          </cell>
          <cell r="E1396" t="str">
            <v>Con</v>
          </cell>
          <cell r="F1396" t="str">
            <v>21-JUN-2004</v>
          </cell>
          <cell r="G1396">
            <v>25650</v>
          </cell>
          <cell r="H1396">
            <v>2.5434210553018763</v>
          </cell>
          <cell r="I1396">
            <v>36.814653932014203</v>
          </cell>
          <cell r="J1396">
            <v>38159</v>
          </cell>
          <cell r="K1396" t="str">
            <v>HD Southend Division</v>
          </cell>
          <cell r="L1396" t="str">
            <v>H0079</v>
          </cell>
          <cell r="M1396" t="str">
            <v>HD Pc Response -Central Sector HD</v>
          </cell>
        </row>
        <row r="1397">
          <cell r="B1397">
            <v>2494</v>
          </cell>
          <cell r="C1397" t="str">
            <v>Mccreath</v>
          </cell>
          <cell r="D1397" t="str">
            <v>Robert</v>
          </cell>
          <cell r="E1397" t="str">
            <v>Con</v>
          </cell>
          <cell r="F1397" t="str">
            <v>20-DEC-2000</v>
          </cell>
          <cell r="G1397">
            <v>28814</v>
          </cell>
          <cell r="H1397">
            <v>6.0475306443429719</v>
          </cell>
          <cell r="I1397">
            <v>28.146160781329275</v>
          </cell>
          <cell r="J1397">
            <v>36880</v>
          </cell>
          <cell r="K1397" t="str">
            <v>GD Harlow Division</v>
          </cell>
          <cell r="L1397" t="str">
            <v>G0120</v>
          </cell>
          <cell r="M1397" t="str">
            <v>GD Constable-CPT Loughton Section</v>
          </cell>
        </row>
        <row r="1398">
          <cell r="B1398">
            <v>1713</v>
          </cell>
          <cell r="C1398" t="str">
            <v>Mcculloch</v>
          </cell>
          <cell r="D1398" t="str">
            <v>Cara</v>
          </cell>
          <cell r="E1398" t="str">
            <v>Con</v>
          </cell>
          <cell r="F1398" t="str">
            <v>10-FEB-1997</v>
          </cell>
          <cell r="G1398">
            <v>28189</v>
          </cell>
          <cell r="H1398">
            <v>9.9078046169457128</v>
          </cell>
          <cell r="I1398">
            <v>29.85848954845256</v>
          </cell>
          <cell r="J1398">
            <v>35471</v>
          </cell>
          <cell r="K1398" t="str">
            <v>DD Tendring Division</v>
          </cell>
          <cell r="L1398" t="str">
            <v>D0073</v>
          </cell>
          <cell r="M1398" t="str">
            <v>DD Constable-CPT-Harwich</v>
          </cell>
        </row>
        <row r="1399">
          <cell r="B1399">
            <v>423</v>
          </cell>
          <cell r="C1399" t="str">
            <v>Mcculloch</v>
          </cell>
          <cell r="D1399" t="str">
            <v>Phillip</v>
          </cell>
          <cell r="E1399" t="str">
            <v>Con</v>
          </cell>
          <cell r="F1399" t="str">
            <v>20-OCT-1991</v>
          </cell>
          <cell r="G1399">
            <v>25622</v>
          </cell>
          <cell r="H1399">
            <v>15.222873110096398</v>
          </cell>
          <cell r="I1399">
            <v>36.891366260781325</v>
          </cell>
          <cell r="J1399">
            <v>36696</v>
          </cell>
          <cell r="K1399" t="str">
            <v>ED Colchester Division</v>
          </cell>
          <cell r="L1399" t="str">
            <v>E0074</v>
          </cell>
          <cell r="M1399" t="str">
            <v>ED Constable-Colch Response D</v>
          </cell>
        </row>
        <row r="1400">
          <cell r="B1400">
            <v>1649</v>
          </cell>
          <cell r="C1400" t="str">
            <v>Mccullough</v>
          </cell>
          <cell r="D1400" t="str">
            <v>Toni</v>
          </cell>
          <cell r="E1400" t="str">
            <v>Con</v>
          </cell>
          <cell r="F1400" t="str">
            <v>22-JUL-2002</v>
          </cell>
          <cell r="G1400">
            <v>29007</v>
          </cell>
          <cell r="H1400">
            <v>4.4612292744799582</v>
          </cell>
          <cell r="I1400">
            <v>27.617393658041603</v>
          </cell>
          <cell r="J1400">
            <v>37459</v>
          </cell>
          <cell r="K1400" t="str">
            <v>BD Basildon Division</v>
          </cell>
          <cell r="L1400" t="str">
            <v>B0080</v>
          </cell>
          <cell r="M1400" t="str">
            <v>BD Constable Patrol - Laindon</v>
          </cell>
        </row>
        <row r="1401">
          <cell r="B1401">
            <v>1731</v>
          </cell>
          <cell r="C1401" t="str">
            <v>Mcdade</v>
          </cell>
          <cell r="D1401" t="str">
            <v>Richard</v>
          </cell>
          <cell r="E1401" t="str">
            <v>Con</v>
          </cell>
          <cell r="F1401" t="str">
            <v>10-FEB-1997</v>
          </cell>
          <cell r="G1401">
            <v>28096</v>
          </cell>
          <cell r="H1401">
            <v>9.9078046169457128</v>
          </cell>
          <cell r="I1401">
            <v>30.113284069000507</v>
          </cell>
          <cell r="J1401">
            <v>35471</v>
          </cell>
          <cell r="K1401" t="str">
            <v>HD Southend Division</v>
          </cell>
          <cell r="L1401" t="str">
            <v>H0100</v>
          </cell>
          <cell r="M1401" t="str">
            <v>HD Pc Response Eastern Sector HS</v>
          </cell>
        </row>
        <row r="1402">
          <cell r="B1402">
            <v>2641</v>
          </cell>
          <cell r="C1402" t="str">
            <v>Mcdavitt</v>
          </cell>
          <cell r="D1402" t="str">
            <v>Julie</v>
          </cell>
          <cell r="E1402" t="str">
            <v>Con</v>
          </cell>
          <cell r="F1402" t="str">
            <v>29-JAN-2001</v>
          </cell>
          <cell r="G1402">
            <v>25742</v>
          </cell>
          <cell r="H1402">
            <v>5.937941603247082</v>
          </cell>
          <cell r="I1402">
            <v>36.562599137493656</v>
          </cell>
          <cell r="J1402">
            <v>36920</v>
          </cell>
          <cell r="K1402" t="str">
            <v>JD Rayleigh Division</v>
          </cell>
          <cell r="L1402" t="str">
            <v>J0071</v>
          </cell>
          <cell r="M1402" t="str">
            <v>JD Constable - Patrol Rochford</v>
          </cell>
        </row>
        <row r="1403">
          <cell r="B1403">
            <v>4200</v>
          </cell>
          <cell r="C1403" t="str">
            <v>Mcgorrell</v>
          </cell>
          <cell r="D1403" t="str">
            <v>David</v>
          </cell>
          <cell r="E1403" t="str">
            <v>Con</v>
          </cell>
          <cell r="F1403" t="str">
            <v>06-APR-1987</v>
          </cell>
          <cell r="G1403">
            <v>24548</v>
          </cell>
          <cell r="H1403">
            <v>19.765338863521055</v>
          </cell>
          <cell r="I1403">
            <v>39.833832014205989</v>
          </cell>
          <cell r="J1403">
            <v>37998</v>
          </cell>
          <cell r="K1403" t="str">
            <v>TD Mobile Support Division</v>
          </cell>
          <cell r="L1403" t="str">
            <v>T0059</v>
          </cell>
          <cell r="M1403" t="str">
            <v>TD PC - MSD West (Chigwell)</v>
          </cell>
        </row>
        <row r="1404">
          <cell r="B1404">
            <v>2173</v>
          </cell>
          <cell r="C1404" t="str">
            <v>Mcgroarty</v>
          </cell>
          <cell r="D1404" t="str">
            <v>George</v>
          </cell>
          <cell r="E1404" t="str">
            <v>Con</v>
          </cell>
          <cell r="F1404" t="str">
            <v>17-MAR-1997</v>
          </cell>
          <cell r="G1404">
            <v>20693</v>
          </cell>
          <cell r="H1404">
            <v>9.8119142059868079</v>
          </cell>
          <cell r="I1404">
            <v>50.395475849822425</v>
          </cell>
          <cell r="J1404">
            <v>35506</v>
          </cell>
          <cell r="K1404" t="str">
            <v>ED Colchester Division</v>
          </cell>
          <cell r="L1404" t="str">
            <v>E0022</v>
          </cell>
          <cell r="M1404" t="str">
            <v>ED Const - Colchester Intelligence</v>
          </cell>
        </row>
        <row r="1405">
          <cell r="B1405">
            <v>2328</v>
          </cell>
          <cell r="C1405" t="str">
            <v>Mcguire</v>
          </cell>
          <cell r="D1405" t="str">
            <v>Patrick</v>
          </cell>
          <cell r="E1405" t="str">
            <v>Con</v>
          </cell>
          <cell r="F1405" t="str">
            <v>03-NOV-2003</v>
          </cell>
          <cell r="G1405">
            <v>25734</v>
          </cell>
          <cell r="H1405">
            <v>3.1762977676306434</v>
          </cell>
          <cell r="I1405">
            <v>36.584516945712835</v>
          </cell>
          <cell r="J1405">
            <v>37928</v>
          </cell>
          <cell r="K1405" t="str">
            <v>HD Southend Division</v>
          </cell>
          <cell r="L1405" t="str">
            <v>H0100</v>
          </cell>
          <cell r="M1405" t="str">
            <v>HD Pc Response Eastern Sector HS</v>
          </cell>
        </row>
        <row r="1406">
          <cell r="B1406">
            <v>2899</v>
          </cell>
          <cell r="C1406" t="str">
            <v>Mckay</v>
          </cell>
          <cell r="D1406" t="str">
            <v>Matthew</v>
          </cell>
          <cell r="E1406" t="str">
            <v>Con</v>
          </cell>
          <cell r="F1406" t="str">
            <v>26-AUG-2003</v>
          </cell>
          <cell r="G1406">
            <v>27598</v>
          </cell>
          <cell r="H1406">
            <v>3.3653388635210546</v>
          </cell>
          <cell r="I1406">
            <v>31.477667630644341</v>
          </cell>
          <cell r="J1406">
            <v>37859</v>
          </cell>
          <cell r="K1406" t="str">
            <v>CD Chelmsford Division</v>
          </cell>
          <cell r="L1406" t="str">
            <v>C0054</v>
          </cell>
          <cell r="M1406" t="str">
            <v>CD PC - Response -CD</v>
          </cell>
        </row>
        <row r="1407">
          <cell r="B1407">
            <v>804</v>
          </cell>
          <cell r="C1407" t="str">
            <v>Mckee</v>
          </cell>
          <cell r="D1407" t="str">
            <v>Paul</v>
          </cell>
          <cell r="E1407" t="str">
            <v>Con</v>
          </cell>
          <cell r="F1407" t="str">
            <v>21-JUL-2003</v>
          </cell>
          <cell r="G1407">
            <v>29631</v>
          </cell>
          <cell r="H1407">
            <v>3.463969000507356</v>
          </cell>
          <cell r="I1407">
            <v>25.907804616945711</v>
          </cell>
          <cell r="J1407">
            <v>37823</v>
          </cell>
          <cell r="K1407" t="str">
            <v>CD Chelmsford Division</v>
          </cell>
          <cell r="L1407" t="str">
            <v>C0054</v>
          </cell>
          <cell r="M1407" t="str">
            <v>CD PC - Response -CD</v>
          </cell>
        </row>
        <row r="1408">
          <cell r="B1408">
            <v>3385</v>
          </cell>
          <cell r="C1408" t="str">
            <v>Mckinley</v>
          </cell>
          <cell r="D1408" t="str">
            <v>Ricky</v>
          </cell>
          <cell r="E1408" t="str">
            <v>Con</v>
          </cell>
          <cell r="F1408" t="str">
            <v>13-SEP-2004</v>
          </cell>
          <cell r="G1408">
            <v>31418</v>
          </cell>
          <cell r="H1408">
            <v>2.3132840690005065</v>
          </cell>
          <cell r="I1408">
            <v>21.011914205986809</v>
          </cell>
          <cell r="J1408">
            <v>38243</v>
          </cell>
          <cell r="K1408" t="str">
            <v>GD Harlow Division</v>
          </cell>
          <cell r="L1408" t="str">
            <v>G0139</v>
          </cell>
          <cell r="M1408" t="str">
            <v>GD Constable-Response Brentwood</v>
          </cell>
        </row>
        <row r="1409">
          <cell r="B1409">
            <v>1317</v>
          </cell>
          <cell r="C1409" t="str">
            <v>Mclaren</v>
          </cell>
          <cell r="D1409" t="str">
            <v>Douglas</v>
          </cell>
          <cell r="E1409" t="str">
            <v>Con</v>
          </cell>
          <cell r="F1409" t="str">
            <v>16-AUG-1993</v>
          </cell>
          <cell r="G1409">
            <v>22778</v>
          </cell>
          <cell r="H1409">
            <v>13.398215575849822</v>
          </cell>
          <cell r="I1409">
            <v>44.683147082699136</v>
          </cell>
          <cell r="J1409">
            <v>34197</v>
          </cell>
          <cell r="K1409" t="str">
            <v>JD Rayleigh Division</v>
          </cell>
          <cell r="L1409" t="str">
            <v>J0071</v>
          </cell>
          <cell r="M1409" t="str">
            <v>JD Constable - Patrol Rochford</v>
          </cell>
        </row>
        <row r="1410">
          <cell r="B1410">
            <v>2607</v>
          </cell>
          <cell r="C1410" t="str">
            <v>Mclean</v>
          </cell>
          <cell r="D1410" t="str">
            <v>Claire</v>
          </cell>
          <cell r="E1410" t="str">
            <v>Con</v>
          </cell>
          <cell r="F1410" t="str">
            <v>08-APR-2002</v>
          </cell>
          <cell r="G1410">
            <v>26955</v>
          </cell>
          <cell r="H1410">
            <v>4.7489005073566712</v>
          </cell>
          <cell r="I1410">
            <v>33.23931146626078</v>
          </cell>
          <cell r="J1410">
            <v>37354</v>
          </cell>
          <cell r="K1410" t="str">
            <v>CD Chelmsford Division</v>
          </cell>
          <cell r="L1410" t="str">
            <v>C0057</v>
          </cell>
          <cell r="M1410" t="str">
            <v>CD PC - CD CPT - Moulsham</v>
          </cell>
        </row>
        <row r="1411">
          <cell r="B1411">
            <v>930</v>
          </cell>
          <cell r="C1411" t="str">
            <v>Mcmahon</v>
          </cell>
          <cell r="D1411" t="str">
            <v>Douglas</v>
          </cell>
          <cell r="E1411" t="str">
            <v>Con</v>
          </cell>
          <cell r="F1411" t="str">
            <v>30-JUN-1995</v>
          </cell>
          <cell r="G1411">
            <v>24051</v>
          </cell>
          <cell r="H1411">
            <v>11.526982699137493</v>
          </cell>
          <cell r="I1411">
            <v>41.195475849822422</v>
          </cell>
          <cell r="J1411">
            <v>35807</v>
          </cell>
          <cell r="K1411" t="str">
            <v>JD Rayleigh Division</v>
          </cell>
          <cell r="L1411" t="str">
            <v>J0053</v>
          </cell>
          <cell r="M1411" t="str">
            <v>JD Cons - Pro-active Community Unit</v>
          </cell>
        </row>
        <row r="1412">
          <cell r="B1412">
            <v>1268</v>
          </cell>
          <cell r="C1412" t="str">
            <v>Mcnally</v>
          </cell>
          <cell r="D1412" t="str">
            <v>Nicola</v>
          </cell>
          <cell r="E1412" t="str">
            <v>Con</v>
          </cell>
          <cell r="F1412" t="str">
            <v>18-JUN-2001</v>
          </cell>
          <cell r="G1412">
            <v>24874</v>
          </cell>
          <cell r="H1412">
            <v>5.5543799594114658</v>
          </cell>
          <cell r="I1412">
            <v>38.940681329274476</v>
          </cell>
          <cell r="J1412">
            <v>37060</v>
          </cell>
          <cell r="K1412" t="str">
            <v>KD Stansted Division</v>
          </cell>
          <cell r="L1412" t="str">
            <v>K0030</v>
          </cell>
          <cell r="M1412" t="str">
            <v>KD Constable Stansted CPT</v>
          </cell>
        </row>
        <row r="1413">
          <cell r="B1413">
            <v>1784</v>
          </cell>
          <cell r="C1413" t="str">
            <v>Mcnamara</v>
          </cell>
          <cell r="D1413" t="str">
            <v>Ryan</v>
          </cell>
          <cell r="E1413" t="str">
            <v>Con</v>
          </cell>
          <cell r="F1413" t="str">
            <v>24-JUL-2000</v>
          </cell>
          <cell r="G1413">
            <v>29051</v>
          </cell>
          <cell r="H1413">
            <v>6.4557498224251644</v>
          </cell>
          <cell r="I1413">
            <v>27.496845712836123</v>
          </cell>
          <cell r="J1413">
            <v>36731</v>
          </cell>
          <cell r="K1413" t="str">
            <v>AD Braintree Division</v>
          </cell>
          <cell r="L1413" t="str">
            <v>A0027</v>
          </cell>
          <cell r="M1413" t="str">
            <v>AD Constable - Saffron Walden CPT</v>
          </cell>
        </row>
        <row r="1414">
          <cell r="B1414">
            <v>2194</v>
          </cell>
          <cell r="C1414" t="str">
            <v>Mcpherson</v>
          </cell>
          <cell r="D1414" t="str">
            <v>Melanie</v>
          </cell>
          <cell r="E1414" t="str">
            <v>Con</v>
          </cell>
          <cell r="F1414" t="str">
            <v>27-APR-1998</v>
          </cell>
          <cell r="G1414">
            <v>28164</v>
          </cell>
          <cell r="H1414">
            <v>8.6995854388635205</v>
          </cell>
          <cell r="I1414">
            <v>29.926982699137493</v>
          </cell>
          <cell r="J1414">
            <v>36878</v>
          </cell>
          <cell r="K1414" t="str">
            <v>TD Mobile Support Division</v>
          </cell>
          <cell r="L1414" t="str">
            <v>T0059</v>
          </cell>
          <cell r="M1414" t="str">
            <v>TD PC - MSD West (Chigwell)</v>
          </cell>
        </row>
        <row r="1415">
          <cell r="B1415">
            <v>2206</v>
          </cell>
          <cell r="C1415" t="str">
            <v>Mcpherson</v>
          </cell>
          <cell r="D1415" t="str">
            <v>Paul</v>
          </cell>
          <cell r="E1415" t="str">
            <v>Con</v>
          </cell>
          <cell r="F1415" t="str">
            <v>13-JAN-1997</v>
          </cell>
          <cell r="G1415">
            <v>25106</v>
          </cell>
          <cell r="H1415">
            <v>9.9845169457128353</v>
          </cell>
          <cell r="I1415">
            <v>38.305064890918317</v>
          </cell>
          <cell r="J1415">
            <v>36878</v>
          </cell>
          <cell r="K1415" t="str">
            <v>KD Stansted Division</v>
          </cell>
          <cell r="L1415" t="str">
            <v>K0022</v>
          </cell>
          <cell r="M1415" t="str">
            <v>KD Constable - Patrol</v>
          </cell>
        </row>
        <row r="1416">
          <cell r="B1416">
            <v>623</v>
          </cell>
          <cell r="C1416" t="str">
            <v>Mcphilimey</v>
          </cell>
          <cell r="D1416" t="str">
            <v>Andrew</v>
          </cell>
          <cell r="E1416" t="str">
            <v>Con</v>
          </cell>
          <cell r="F1416" t="str">
            <v>28-APR-1978</v>
          </cell>
          <cell r="G1416">
            <v>20375</v>
          </cell>
          <cell r="H1416">
            <v>28.710544342973108</v>
          </cell>
          <cell r="I1416">
            <v>51.266708726534752</v>
          </cell>
          <cell r="J1416">
            <v>33730</v>
          </cell>
          <cell r="K1416" t="str">
            <v>JD Rayleigh Division</v>
          </cell>
          <cell r="L1416" t="str">
            <v>J0053</v>
          </cell>
          <cell r="M1416" t="str">
            <v>JD Cons - Pro-active Community Unit</v>
          </cell>
        </row>
        <row r="1417">
          <cell r="B1417">
            <v>1255</v>
          </cell>
          <cell r="C1417" t="str">
            <v>Mcquade</v>
          </cell>
          <cell r="D1417" t="str">
            <v>Mark</v>
          </cell>
          <cell r="E1417" t="str">
            <v>Con</v>
          </cell>
          <cell r="F1417" t="str">
            <v>07-AUG-1993</v>
          </cell>
          <cell r="G1417">
            <v>24634</v>
          </cell>
          <cell r="H1417">
            <v>13.422873110096397</v>
          </cell>
          <cell r="I1417">
            <v>39.598215575849821</v>
          </cell>
          <cell r="J1417">
            <v>35436</v>
          </cell>
          <cell r="K1417" t="str">
            <v>HD Southend Division</v>
          </cell>
          <cell r="L1417" t="str">
            <v>H0093</v>
          </cell>
          <cell r="M1417" t="str">
            <v>HD Pc Response-Western Sector HL</v>
          </cell>
        </row>
        <row r="1418">
          <cell r="B1418">
            <v>3321</v>
          </cell>
          <cell r="C1418" t="str">
            <v>Mcqueen</v>
          </cell>
          <cell r="D1418" t="str">
            <v>Sean</v>
          </cell>
          <cell r="E1418" t="str">
            <v>Con</v>
          </cell>
          <cell r="F1418" t="str">
            <v>10-MAY-2004</v>
          </cell>
          <cell r="G1418">
            <v>30896</v>
          </cell>
          <cell r="H1418">
            <v>2.6584895484525615</v>
          </cell>
          <cell r="I1418">
            <v>22.442051192288179</v>
          </cell>
          <cell r="J1418">
            <v>38117</v>
          </cell>
          <cell r="K1418" t="str">
            <v>JD Rayleigh Division</v>
          </cell>
          <cell r="L1418" t="str">
            <v>J0063</v>
          </cell>
          <cell r="M1418" t="str">
            <v>JD PC - Patrol Castle Point</v>
          </cell>
        </row>
        <row r="1419">
          <cell r="B1419">
            <v>70545</v>
          </cell>
          <cell r="C1419" t="str">
            <v>McRobbie</v>
          </cell>
          <cell r="D1419" t="str">
            <v>Adam</v>
          </cell>
          <cell r="E1419" t="str">
            <v>Con</v>
          </cell>
          <cell r="F1419" t="str">
            <v>21-NOV-2005</v>
          </cell>
          <cell r="G1419">
            <v>28675</v>
          </cell>
          <cell r="H1419">
            <v>1.1242429731100956</v>
          </cell>
          <cell r="I1419">
            <v>28.526982699137491</v>
          </cell>
          <cell r="J1419">
            <v>38677</v>
          </cell>
          <cell r="K1419" t="str">
            <v>FD Thurrock Division</v>
          </cell>
          <cell r="L1419" t="str">
            <v>F0008</v>
          </cell>
          <cell r="M1419" t="str">
            <v>FD Thurrock Probationers</v>
          </cell>
        </row>
        <row r="1420">
          <cell r="B1420">
            <v>3674</v>
          </cell>
          <cell r="C1420" t="str">
            <v>Meachen</v>
          </cell>
          <cell r="D1420" t="str">
            <v>Jonathan</v>
          </cell>
          <cell r="E1420" t="str">
            <v>Con</v>
          </cell>
          <cell r="F1420" t="str">
            <v>25-APR-2005</v>
          </cell>
          <cell r="G1420">
            <v>27454</v>
          </cell>
          <cell r="H1420">
            <v>1.6995854388635203</v>
          </cell>
          <cell r="I1420">
            <v>31.872188178589546</v>
          </cell>
          <cell r="J1420">
            <v>38467</v>
          </cell>
          <cell r="K1420" t="str">
            <v>AD Braintree Division</v>
          </cell>
          <cell r="L1420" t="str">
            <v>A0029</v>
          </cell>
          <cell r="M1420" t="str">
            <v>AD Constable - Braintree Section</v>
          </cell>
        </row>
        <row r="1421">
          <cell r="B1421">
            <v>2402</v>
          </cell>
          <cell r="C1421" t="str">
            <v>Meacock</v>
          </cell>
          <cell r="D1421" t="str">
            <v>John</v>
          </cell>
          <cell r="E1421" t="str">
            <v>Con</v>
          </cell>
          <cell r="F1421" t="str">
            <v>03-SEP-1990</v>
          </cell>
          <cell r="G1421">
            <v>23118</v>
          </cell>
          <cell r="H1421">
            <v>16.351640233384067</v>
          </cell>
          <cell r="I1421">
            <v>43.751640233384066</v>
          </cell>
          <cell r="J1421">
            <v>37592</v>
          </cell>
          <cell r="K1421" t="str">
            <v>ED Colchester Division</v>
          </cell>
          <cell r="L1421" t="str">
            <v>E0042</v>
          </cell>
          <cell r="M1421" t="str">
            <v>ED Safer Schools Partnership</v>
          </cell>
        </row>
        <row r="1422">
          <cell r="B1422">
            <v>650</v>
          </cell>
          <cell r="C1422" t="str">
            <v>Mead</v>
          </cell>
          <cell r="D1422" t="str">
            <v>Nina</v>
          </cell>
          <cell r="E1422" t="str">
            <v>Con</v>
          </cell>
          <cell r="F1422" t="str">
            <v>11-MAY-1998</v>
          </cell>
          <cell r="G1422">
            <v>26002</v>
          </cell>
          <cell r="H1422">
            <v>8.6612292744799593</v>
          </cell>
          <cell r="I1422">
            <v>35.850270370370367</v>
          </cell>
          <cell r="J1422">
            <v>35926</v>
          </cell>
          <cell r="K1422" t="str">
            <v>JD Rayleigh Division</v>
          </cell>
          <cell r="L1422" t="str">
            <v>J0066</v>
          </cell>
          <cell r="M1422" t="str">
            <v>JD Constable - Castle Point CPT</v>
          </cell>
        </row>
        <row r="1423">
          <cell r="B1423">
            <v>2566</v>
          </cell>
          <cell r="C1423" t="str">
            <v>Mead</v>
          </cell>
          <cell r="D1423" t="str">
            <v>Paul</v>
          </cell>
          <cell r="E1423" t="str">
            <v>Con</v>
          </cell>
          <cell r="F1423" t="str">
            <v>29-MAR-1993</v>
          </cell>
          <cell r="G1423">
            <v>22933</v>
          </cell>
          <cell r="H1423">
            <v>13.781777219685438</v>
          </cell>
          <cell r="I1423">
            <v>44.258489548452559</v>
          </cell>
          <cell r="J1423">
            <v>34057</v>
          </cell>
          <cell r="K1423" t="str">
            <v>TD Mobile Support Division</v>
          </cell>
          <cell r="L1423" t="str">
            <v>T0028</v>
          </cell>
          <cell r="M1423" t="str">
            <v>TD PC - MSD North (Bocking)</v>
          </cell>
        </row>
        <row r="1424">
          <cell r="B1424">
            <v>992</v>
          </cell>
          <cell r="C1424" t="str">
            <v>Meakings</v>
          </cell>
          <cell r="D1424" t="str">
            <v>Clive</v>
          </cell>
          <cell r="E1424" t="str">
            <v>Con</v>
          </cell>
          <cell r="F1424" t="str">
            <v>25-MAR-1996</v>
          </cell>
          <cell r="G1424">
            <v>23686</v>
          </cell>
          <cell r="H1424">
            <v>10.789996397767629</v>
          </cell>
          <cell r="I1424">
            <v>42.195475849822422</v>
          </cell>
          <cell r="J1424">
            <v>35149</v>
          </cell>
          <cell r="K1424" t="str">
            <v>AD Braintree Division</v>
          </cell>
          <cell r="L1424" t="str">
            <v>A0032</v>
          </cell>
          <cell r="M1424" t="str">
            <v>AD Constable - Dunmow Section</v>
          </cell>
        </row>
        <row r="1425">
          <cell r="B1425">
            <v>1968</v>
          </cell>
          <cell r="C1425" t="str">
            <v>Meggison</v>
          </cell>
          <cell r="D1425" t="str">
            <v>Jonathan</v>
          </cell>
          <cell r="E1425" t="str">
            <v>Con</v>
          </cell>
          <cell r="F1425" t="str">
            <v>01-FEB-1982</v>
          </cell>
          <cell r="G1425">
            <v>19872</v>
          </cell>
          <cell r="H1425">
            <v>24.943421055301876</v>
          </cell>
          <cell r="I1425">
            <v>52.644790918315572</v>
          </cell>
          <cell r="J1425">
            <v>29983</v>
          </cell>
          <cell r="K1425" t="str">
            <v>DD Tendring Division</v>
          </cell>
          <cell r="L1425" t="str">
            <v>D0043</v>
          </cell>
          <cell r="M1425" t="str">
            <v>DD Constable - Training Officer</v>
          </cell>
        </row>
        <row r="1426">
          <cell r="B1426">
            <v>168</v>
          </cell>
          <cell r="C1426" t="str">
            <v>Melton</v>
          </cell>
          <cell r="D1426" t="str">
            <v>Richard</v>
          </cell>
          <cell r="E1426" t="str">
            <v>Con</v>
          </cell>
          <cell r="F1426" t="str">
            <v>16-FEB-1998</v>
          </cell>
          <cell r="G1426">
            <v>28783</v>
          </cell>
          <cell r="H1426">
            <v>8.8913662607813286</v>
          </cell>
          <cell r="I1426">
            <v>28.231092288178587</v>
          </cell>
          <cell r="J1426">
            <v>35842</v>
          </cell>
          <cell r="K1426" t="str">
            <v>TD Mobile Support Division</v>
          </cell>
          <cell r="L1426" t="str">
            <v>T0047</v>
          </cell>
          <cell r="M1426" t="str">
            <v>TD PC - MSD South (Laindon)</v>
          </cell>
        </row>
        <row r="1427">
          <cell r="B1427">
            <v>1118</v>
          </cell>
          <cell r="C1427" t="str">
            <v>Mercer</v>
          </cell>
          <cell r="D1427" t="str">
            <v>Bret</v>
          </cell>
          <cell r="E1427" t="str">
            <v>Con</v>
          </cell>
          <cell r="F1427" t="str">
            <v>25-FEB-1984</v>
          </cell>
          <cell r="G1427">
            <v>22898</v>
          </cell>
          <cell r="H1427">
            <v>22.877667630644343</v>
          </cell>
          <cell r="I1427">
            <v>44.354379959411467</v>
          </cell>
          <cell r="J1427">
            <v>32027</v>
          </cell>
          <cell r="K1427" t="str">
            <v>BD Basildon Division</v>
          </cell>
          <cell r="L1427" t="str">
            <v>B0080</v>
          </cell>
          <cell r="M1427" t="str">
            <v>BD Constable Patrol - Laindon</v>
          </cell>
        </row>
        <row r="1428">
          <cell r="B1428">
            <v>1059</v>
          </cell>
          <cell r="C1428" t="str">
            <v>Mersh</v>
          </cell>
          <cell r="D1428" t="str">
            <v>Stephen</v>
          </cell>
          <cell r="E1428" t="str">
            <v>Con</v>
          </cell>
          <cell r="F1428" t="str">
            <v>02-NOV-1998</v>
          </cell>
          <cell r="G1428">
            <v>28106</v>
          </cell>
          <cell r="H1428">
            <v>8.1817772196854381</v>
          </cell>
          <cell r="I1428">
            <v>30.085886808726535</v>
          </cell>
          <cell r="J1428">
            <v>36101</v>
          </cell>
          <cell r="K1428" t="str">
            <v>BD Basildon Division</v>
          </cell>
          <cell r="L1428" t="str">
            <v>B0080</v>
          </cell>
          <cell r="M1428" t="str">
            <v>BD Constable Patrol - Laindon</v>
          </cell>
        </row>
        <row r="1429">
          <cell r="B1429">
            <v>70579</v>
          </cell>
          <cell r="C1429" t="str">
            <v>Metcalf</v>
          </cell>
          <cell r="D1429" t="str">
            <v>Kelly</v>
          </cell>
          <cell r="E1429" t="str">
            <v>Con</v>
          </cell>
          <cell r="F1429" t="str">
            <v>21-NOV-2005</v>
          </cell>
          <cell r="G1429">
            <v>30815</v>
          </cell>
          <cell r="H1429">
            <v>1.1242429731100956</v>
          </cell>
          <cell r="I1429">
            <v>22.663969000507358</v>
          </cell>
          <cell r="J1429">
            <v>38677</v>
          </cell>
          <cell r="K1429" t="str">
            <v>ED Colchester Division</v>
          </cell>
          <cell r="L1429" t="str">
            <v>E0055</v>
          </cell>
          <cell r="M1429" t="str">
            <v>ED Constable - Colchester Float</v>
          </cell>
        </row>
        <row r="1430">
          <cell r="B1430">
            <v>1045</v>
          </cell>
          <cell r="C1430" t="str">
            <v>Metcalfe</v>
          </cell>
          <cell r="D1430" t="str">
            <v>Samuel</v>
          </cell>
          <cell r="E1430" t="str">
            <v>Con</v>
          </cell>
          <cell r="F1430" t="str">
            <v>21-AUG-2002</v>
          </cell>
          <cell r="G1430">
            <v>29342</v>
          </cell>
          <cell r="H1430">
            <v>4.379037493658041</v>
          </cell>
          <cell r="I1430">
            <v>26.699585438863519</v>
          </cell>
          <cell r="J1430">
            <v>37893</v>
          </cell>
          <cell r="K1430" t="str">
            <v>CD Chelmsford Division</v>
          </cell>
          <cell r="L1430" t="str">
            <v>C0054</v>
          </cell>
          <cell r="M1430" t="str">
            <v>CD PC - Response -CD</v>
          </cell>
        </row>
        <row r="1431">
          <cell r="B1431">
            <v>70511</v>
          </cell>
          <cell r="C1431" t="str">
            <v>Michaels</v>
          </cell>
          <cell r="D1431" t="str">
            <v>Debbie</v>
          </cell>
          <cell r="E1431" t="str">
            <v>Con</v>
          </cell>
          <cell r="F1431" t="str">
            <v>15-JUL-1991</v>
          </cell>
          <cell r="G1431">
            <v>23003</v>
          </cell>
          <cell r="H1431">
            <v>15.488626534753932</v>
          </cell>
          <cell r="I1431">
            <v>44.066708726534756</v>
          </cell>
          <cell r="J1431">
            <v>38663</v>
          </cell>
          <cell r="K1431" t="str">
            <v>AD Braintree Division</v>
          </cell>
          <cell r="L1431" t="str">
            <v>A0029</v>
          </cell>
          <cell r="M1431" t="str">
            <v>AD Constable - Braintree Section</v>
          </cell>
        </row>
        <row r="1432">
          <cell r="B1432">
            <v>1134</v>
          </cell>
          <cell r="C1432" t="str">
            <v>Michaels</v>
          </cell>
          <cell r="D1432" t="str">
            <v>Elaine</v>
          </cell>
          <cell r="E1432" t="str">
            <v>Con</v>
          </cell>
          <cell r="F1432" t="str">
            <v>03-MAY-1994</v>
          </cell>
          <cell r="G1432">
            <v>21213</v>
          </cell>
          <cell r="H1432">
            <v>12.685886808726535</v>
          </cell>
          <cell r="I1432">
            <v>48.970818315575848</v>
          </cell>
          <cell r="J1432">
            <v>34457</v>
          </cell>
          <cell r="K1432" t="str">
            <v>TD Mobile Support Division</v>
          </cell>
          <cell r="L1432" t="str">
            <v>T0114</v>
          </cell>
          <cell r="M1432" t="str">
            <v>TD PC Dogs Colchester Dogs</v>
          </cell>
        </row>
        <row r="1433">
          <cell r="B1433">
            <v>3210</v>
          </cell>
          <cell r="C1433" t="str">
            <v>Middleton</v>
          </cell>
          <cell r="D1433" t="str">
            <v>Sharon</v>
          </cell>
          <cell r="E1433" t="str">
            <v>Con</v>
          </cell>
          <cell r="F1433" t="str">
            <v>07-NOV-1988</v>
          </cell>
          <cell r="G1433">
            <v>22631</v>
          </cell>
          <cell r="H1433">
            <v>18.173558041603247</v>
          </cell>
          <cell r="I1433">
            <v>45.085886808726535</v>
          </cell>
          <cell r="J1433">
            <v>32958</v>
          </cell>
          <cell r="K1433" t="str">
            <v>VD Personnel &amp; Training Dept</v>
          </cell>
          <cell r="L1433" t="str">
            <v>V0024</v>
          </cell>
          <cell r="M1433" t="str">
            <v>VD PC - Dev &amp; Training Officer</v>
          </cell>
        </row>
        <row r="1434">
          <cell r="B1434">
            <v>2193</v>
          </cell>
          <cell r="C1434" t="str">
            <v>Midwinter</v>
          </cell>
          <cell r="D1434" t="str">
            <v>Susan</v>
          </cell>
          <cell r="E1434" t="str">
            <v>Con</v>
          </cell>
          <cell r="F1434" t="str">
            <v>24-MAY-1996</v>
          </cell>
          <cell r="G1434">
            <v>26476</v>
          </cell>
          <cell r="H1434">
            <v>10.625612836123794</v>
          </cell>
          <cell r="I1434">
            <v>34.55164023338407</v>
          </cell>
          <cell r="J1434">
            <v>34680</v>
          </cell>
          <cell r="K1434" t="str">
            <v>ED Colchester Division</v>
          </cell>
          <cell r="L1434" t="str">
            <v>E0084</v>
          </cell>
          <cell r="M1434" t="str">
            <v>ED PC - DVLO - DVHC</v>
          </cell>
        </row>
        <row r="1435">
          <cell r="B1435">
            <v>511</v>
          </cell>
          <cell r="C1435" t="str">
            <v>Mihill</v>
          </cell>
          <cell r="D1435" t="str">
            <v>Karen</v>
          </cell>
          <cell r="E1435" t="str">
            <v>Con</v>
          </cell>
          <cell r="F1435" t="str">
            <v>01-DEC-1997</v>
          </cell>
          <cell r="G1435">
            <v>25700</v>
          </cell>
          <cell r="H1435">
            <v>9.1023251648909174</v>
          </cell>
          <cell r="I1435">
            <v>36.677667630644343</v>
          </cell>
          <cell r="J1435">
            <v>35765</v>
          </cell>
          <cell r="K1435" t="str">
            <v>KD Stansted Division</v>
          </cell>
          <cell r="L1435" t="str">
            <v>K0022</v>
          </cell>
          <cell r="M1435" t="str">
            <v>KD Constable - Patrol</v>
          </cell>
        </row>
        <row r="1436">
          <cell r="B1436">
            <v>70215</v>
          </cell>
          <cell r="C1436" t="str">
            <v>Milbank</v>
          </cell>
          <cell r="D1436" t="str">
            <v>Nathan</v>
          </cell>
          <cell r="E1436" t="str">
            <v>Con</v>
          </cell>
          <cell r="F1436" t="str">
            <v>18-JUL-2005</v>
          </cell>
          <cell r="G1436">
            <v>29506</v>
          </cell>
          <cell r="H1436">
            <v>1.4694484525621503</v>
          </cell>
          <cell r="I1436">
            <v>26.250270370370369</v>
          </cell>
          <cell r="J1436">
            <v>38551</v>
          </cell>
          <cell r="K1436" t="str">
            <v>GD Harlow Division</v>
          </cell>
          <cell r="L1436" t="str">
            <v>G0140</v>
          </cell>
          <cell r="M1436" t="str">
            <v>GD Constable-Response-Harlow</v>
          </cell>
        </row>
        <row r="1437">
          <cell r="B1437">
            <v>1699</v>
          </cell>
          <cell r="C1437" t="str">
            <v>Milbank</v>
          </cell>
          <cell r="D1437" t="str">
            <v>Nicholas</v>
          </cell>
          <cell r="E1437" t="str">
            <v>Con</v>
          </cell>
          <cell r="F1437" t="str">
            <v>31-AUG-1976</v>
          </cell>
          <cell r="G1437">
            <v>21127</v>
          </cell>
          <cell r="H1437">
            <v>30.368078589548453</v>
          </cell>
          <cell r="I1437">
            <v>49.206434753932015</v>
          </cell>
          <cell r="J1437">
            <v>28003</v>
          </cell>
          <cell r="K1437" t="str">
            <v>WD Force Information Room</v>
          </cell>
          <cell r="L1437" t="str">
            <v>W0017</v>
          </cell>
          <cell r="M1437" t="str">
            <v>WD Constable - Communications</v>
          </cell>
        </row>
        <row r="1438">
          <cell r="B1438">
            <v>1650</v>
          </cell>
          <cell r="C1438" t="str">
            <v>Miles</v>
          </cell>
          <cell r="D1438" t="str">
            <v>Bryan</v>
          </cell>
          <cell r="E1438" t="str">
            <v>Con</v>
          </cell>
          <cell r="F1438" t="str">
            <v>22-MAY-1978</v>
          </cell>
          <cell r="G1438">
            <v>20539</v>
          </cell>
          <cell r="H1438">
            <v>28.644790918315575</v>
          </cell>
          <cell r="I1438">
            <v>50.817393658041603</v>
          </cell>
          <cell r="J1438">
            <v>28632</v>
          </cell>
          <cell r="K1438" t="str">
            <v>TD Mobile Support Division</v>
          </cell>
          <cell r="L1438" t="str">
            <v>T0055</v>
          </cell>
          <cell r="M1438" t="str">
            <v>TD PC - MSD South (Rayleigh)</v>
          </cell>
        </row>
        <row r="1439">
          <cell r="B1439">
            <v>70430</v>
          </cell>
          <cell r="C1439" t="str">
            <v>Miles</v>
          </cell>
          <cell r="D1439" t="str">
            <v>Jonathan</v>
          </cell>
          <cell r="E1439" t="str">
            <v>Con</v>
          </cell>
          <cell r="F1439" t="str">
            <v>10-OCT-2005</v>
          </cell>
          <cell r="G1439">
            <v>27546</v>
          </cell>
          <cell r="H1439">
            <v>1.2393114662607805</v>
          </cell>
          <cell r="I1439">
            <v>31.620133384069</v>
          </cell>
          <cell r="J1439">
            <v>38635</v>
          </cell>
          <cell r="K1439" t="str">
            <v>DD Tendring Division</v>
          </cell>
          <cell r="L1439" t="str">
            <v>D0049</v>
          </cell>
          <cell r="M1439" t="str">
            <v>DD Constable-Response-Clacton</v>
          </cell>
        </row>
        <row r="1440">
          <cell r="B1440">
            <v>1063</v>
          </cell>
          <cell r="C1440" t="str">
            <v>Miller</v>
          </cell>
          <cell r="D1440" t="str">
            <v>Kenneth</v>
          </cell>
          <cell r="E1440" t="str">
            <v>Con</v>
          </cell>
          <cell r="F1440" t="str">
            <v>07-MAR-1977</v>
          </cell>
          <cell r="G1440">
            <v>19059</v>
          </cell>
          <cell r="H1440">
            <v>29.853010096397767</v>
          </cell>
          <cell r="I1440">
            <v>54.872188178589546</v>
          </cell>
          <cell r="J1440">
            <v>28191</v>
          </cell>
          <cell r="K1440" t="str">
            <v>WD Force Information Room</v>
          </cell>
          <cell r="L1440" t="str">
            <v>W0017</v>
          </cell>
          <cell r="M1440" t="str">
            <v>WD Constable - Communications</v>
          </cell>
        </row>
        <row r="1441">
          <cell r="B1441">
            <v>2902</v>
          </cell>
          <cell r="C1441" t="str">
            <v>Miller</v>
          </cell>
          <cell r="D1441" t="str">
            <v>Mark</v>
          </cell>
          <cell r="E1441" t="str">
            <v>Con</v>
          </cell>
          <cell r="F1441" t="str">
            <v>04-NOV-2002</v>
          </cell>
          <cell r="G1441">
            <v>26935</v>
          </cell>
          <cell r="H1441">
            <v>4.1735580416032461</v>
          </cell>
          <cell r="I1441">
            <v>33.294105986808724</v>
          </cell>
          <cell r="J1441">
            <v>37564</v>
          </cell>
          <cell r="K1441" t="str">
            <v>FD Thurrock Division</v>
          </cell>
          <cell r="L1441" t="str">
            <v>F0080</v>
          </cell>
          <cell r="M1441" t="str">
            <v>FD Constable - Grays DPT</v>
          </cell>
        </row>
        <row r="1442">
          <cell r="B1442">
            <v>70676</v>
          </cell>
          <cell r="C1442" t="str">
            <v>Miller</v>
          </cell>
          <cell r="D1442" t="str">
            <v>Tracey</v>
          </cell>
          <cell r="E1442" t="str">
            <v>Con</v>
          </cell>
          <cell r="F1442" t="str">
            <v>09-JAN-2006</v>
          </cell>
          <cell r="G1442">
            <v>24050</v>
          </cell>
          <cell r="H1442">
            <v>0.98999639776762982</v>
          </cell>
          <cell r="I1442">
            <v>41.198215575849822</v>
          </cell>
          <cell r="J1442">
            <v>38726</v>
          </cell>
          <cell r="K1442" t="str">
            <v>JD Rayleigh Division</v>
          </cell>
          <cell r="L1442" t="str">
            <v>J0063</v>
          </cell>
          <cell r="M1442" t="str">
            <v>JD PC - Patrol Castle Point</v>
          </cell>
        </row>
        <row r="1443">
          <cell r="B1443">
            <v>1423</v>
          </cell>
          <cell r="C1443" t="str">
            <v>Milligan</v>
          </cell>
          <cell r="D1443" t="str">
            <v>Simon</v>
          </cell>
          <cell r="E1443" t="str">
            <v>Con</v>
          </cell>
          <cell r="F1443" t="str">
            <v>05-NOV-1994</v>
          </cell>
          <cell r="G1443">
            <v>26380</v>
          </cell>
          <cell r="H1443">
            <v>12.176297767630643</v>
          </cell>
          <cell r="I1443">
            <v>34.814653932014203</v>
          </cell>
          <cell r="J1443">
            <v>37495</v>
          </cell>
          <cell r="K1443" t="str">
            <v>AD Braintree Division</v>
          </cell>
          <cell r="L1443" t="str">
            <v>A0029</v>
          </cell>
          <cell r="M1443" t="str">
            <v>AD Constable - Braintree Section</v>
          </cell>
        </row>
        <row r="1444">
          <cell r="B1444">
            <v>3211</v>
          </cell>
          <cell r="C1444" t="str">
            <v>Mills</v>
          </cell>
          <cell r="D1444" t="str">
            <v>Jamie</v>
          </cell>
          <cell r="E1444" t="str">
            <v>Con</v>
          </cell>
          <cell r="F1444" t="str">
            <v>05-APR-2004</v>
          </cell>
          <cell r="G1444">
            <v>30944</v>
          </cell>
          <cell r="H1444">
            <v>2.7543799594114655</v>
          </cell>
          <cell r="I1444">
            <v>22.31054434297311</v>
          </cell>
          <cell r="J1444">
            <v>38082</v>
          </cell>
          <cell r="K1444" t="str">
            <v>CD Chelmsford Division</v>
          </cell>
          <cell r="L1444" t="str">
            <v>C0054</v>
          </cell>
          <cell r="M1444" t="str">
            <v>CD PC - Response -CD</v>
          </cell>
        </row>
        <row r="1445">
          <cell r="B1445">
            <v>1306</v>
          </cell>
          <cell r="C1445" t="str">
            <v>Mills</v>
          </cell>
          <cell r="D1445" t="str">
            <v>Paul</v>
          </cell>
          <cell r="E1445" t="str">
            <v>Con</v>
          </cell>
          <cell r="F1445" t="str">
            <v>28-SEP-1998</v>
          </cell>
          <cell r="G1445">
            <v>28482</v>
          </cell>
          <cell r="H1445">
            <v>8.2776676306443413</v>
          </cell>
          <cell r="I1445">
            <v>29.055749822425163</v>
          </cell>
          <cell r="J1445">
            <v>36066</v>
          </cell>
          <cell r="K1445" t="str">
            <v>GD Harlow Division</v>
          </cell>
          <cell r="L1445" t="str">
            <v>G0100</v>
          </cell>
          <cell r="M1445" t="str">
            <v>GD Constable-CPT Epping Section</v>
          </cell>
        </row>
        <row r="1446">
          <cell r="B1446">
            <v>1175</v>
          </cell>
          <cell r="C1446" t="str">
            <v>Miner</v>
          </cell>
          <cell r="D1446" t="str">
            <v>Katherine</v>
          </cell>
          <cell r="E1446" t="str">
            <v>Con</v>
          </cell>
          <cell r="F1446" t="str">
            <v>02-NOV-1998</v>
          </cell>
          <cell r="G1446">
            <v>28928</v>
          </cell>
          <cell r="H1446">
            <v>8.1817772196854381</v>
          </cell>
          <cell r="I1446">
            <v>27.833832014205985</v>
          </cell>
          <cell r="J1446">
            <v>36101</v>
          </cell>
          <cell r="K1446" t="str">
            <v>HD Southend Division</v>
          </cell>
          <cell r="L1446" t="str">
            <v>H0100</v>
          </cell>
          <cell r="M1446" t="str">
            <v>HD Pc Response Eastern Sector HS</v>
          </cell>
        </row>
        <row r="1447">
          <cell r="B1447">
            <v>1328</v>
          </cell>
          <cell r="C1447" t="str">
            <v>Minns</v>
          </cell>
          <cell r="D1447" t="str">
            <v>Steven</v>
          </cell>
          <cell r="E1447" t="str">
            <v>Con</v>
          </cell>
          <cell r="F1447" t="str">
            <v>18-JUN-2001</v>
          </cell>
          <cell r="G1447">
            <v>24392</v>
          </cell>
          <cell r="H1447">
            <v>5.5543799594114658</v>
          </cell>
          <cell r="I1447">
            <v>40.261229274479959</v>
          </cell>
          <cell r="J1447">
            <v>37060</v>
          </cell>
          <cell r="K1447" t="str">
            <v>GD Harlow Division</v>
          </cell>
          <cell r="L1447" t="str">
            <v>G0120</v>
          </cell>
          <cell r="M1447" t="str">
            <v>GD Constable-CPT Loughton Section</v>
          </cell>
        </row>
        <row r="1448">
          <cell r="B1448">
            <v>2418</v>
          </cell>
          <cell r="C1448" t="str">
            <v>Minors</v>
          </cell>
          <cell r="D1448" t="str">
            <v>Gary</v>
          </cell>
          <cell r="E1448" t="str">
            <v>Con</v>
          </cell>
          <cell r="F1448" t="str">
            <v>19-JUN-1979</v>
          </cell>
          <cell r="G1448">
            <v>21270</v>
          </cell>
          <cell r="H1448">
            <v>27.568078589548453</v>
          </cell>
          <cell r="I1448">
            <v>48.814653932014203</v>
          </cell>
          <cell r="J1448">
            <v>32496</v>
          </cell>
          <cell r="K1448" t="str">
            <v>TD Mobile Support Division</v>
          </cell>
          <cell r="L1448" t="str">
            <v>T0078</v>
          </cell>
          <cell r="M1448" t="str">
            <v>TD Constable FSU MSD</v>
          </cell>
        </row>
        <row r="1449">
          <cell r="B1449">
            <v>2796</v>
          </cell>
          <cell r="C1449" t="str">
            <v>Mint</v>
          </cell>
          <cell r="D1449" t="str">
            <v>James</v>
          </cell>
          <cell r="E1449" t="str">
            <v>Con</v>
          </cell>
          <cell r="F1449" t="str">
            <v>14-MAY-2001</v>
          </cell>
          <cell r="G1449">
            <v>29067</v>
          </cell>
          <cell r="H1449">
            <v>5.6502703703703698</v>
          </cell>
          <cell r="I1449">
            <v>27.453010096397765</v>
          </cell>
          <cell r="J1449">
            <v>37025</v>
          </cell>
          <cell r="K1449" t="str">
            <v>FD Thurrock Division</v>
          </cell>
          <cell r="L1449" t="str">
            <v>F0080</v>
          </cell>
          <cell r="M1449" t="str">
            <v>FD Constable - Grays DPT</v>
          </cell>
        </row>
        <row r="1450">
          <cell r="B1450">
            <v>1178</v>
          </cell>
          <cell r="C1450" t="str">
            <v>Mirrington</v>
          </cell>
          <cell r="D1450" t="str">
            <v>Sonia</v>
          </cell>
          <cell r="E1450" t="str">
            <v>Con</v>
          </cell>
          <cell r="F1450" t="str">
            <v>02-OCT-2000</v>
          </cell>
          <cell r="G1450">
            <v>29006</v>
          </cell>
          <cell r="H1450">
            <v>6.2639690005073554</v>
          </cell>
          <cell r="I1450">
            <v>27.620133384069</v>
          </cell>
          <cell r="J1450">
            <v>36801</v>
          </cell>
          <cell r="K1450" t="str">
            <v>CD Chelmsford Division</v>
          </cell>
          <cell r="L1450" t="str">
            <v>C0077</v>
          </cell>
          <cell r="M1450" t="str">
            <v>CD PC - Response Maldon</v>
          </cell>
        </row>
        <row r="1451">
          <cell r="B1451">
            <v>70658</v>
          </cell>
          <cell r="C1451" t="str">
            <v>Mitchell</v>
          </cell>
          <cell r="D1451" t="str">
            <v>Hayley</v>
          </cell>
          <cell r="E1451" t="str">
            <v>Con</v>
          </cell>
          <cell r="F1451" t="str">
            <v>09-JAN-2006</v>
          </cell>
          <cell r="G1451">
            <v>31009</v>
          </cell>
          <cell r="H1451">
            <v>0.98999639776762982</v>
          </cell>
          <cell r="I1451">
            <v>22.132462151192286</v>
          </cell>
          <cell r="J1451">
            <v>38726</v>
          </cell>
          <cell r="K1451" t="str">
            <v>HD Southend Division</v>
          </cell>
          <cell r="L1451" t="str">
            <v>H0079</v>
          </cell>
          <cell r="M1451" t="str">
            <v>HD Pc Response -Central Sector HD</v>
          </cell>
        </row>
        <row r="1452">
          <cell r="B1452">
            <v>2004</v>
          </cell>
          <cell r="C1452" t="str">
            <v>Mitrovic</v>
          </cell>
          <cell r="D1452" t="str">
            <v>Christopher</v>
          </cell>
          <cell r="E1452" t="str">
            <v>Con</v>
          </cell>
          <cell r="F1452" t="str">
            <v>07-MAR-1983</v>
          </cell>
          <cell r="G1452">
            <v>21204</v>
          </cell>
          <cell r="H1452">
            <v>23.850270370370371</v>
          </cell>
          <cell r="I1452">
            <v>48.995475849822427</v>
          </cell>
          <cell r="J1452">
            <v>30382</v>
          </cell>
          <cell r="K1452" t="str">
            <v>TD Mobile Support Division</v>
          </cell>
          <cell r="L1452" t="str">
            <v>T0120</v>
          </cell>
          <cell r="M1452" t="str">
            <v>TD PC Dogs Rochford MSD</v>
          </cell>
        </row>
        <row r="1453">
          <cell r="B1453">
            <v>853</v>
          </cell>
          <cell r="C1453" t="str">
            <v>Mitson</v>
          </cell>
          <cell r="D1453" t="str">
            <v>Andrew</v>
          </cell>
          <cell r="E1453" t="str">
            <v>Con</v>
          </cell>
          <cell r="F1453" t="str">
            <v>25-SEP-1992</v>
          </cell>
          <cell r="G1453">
            <v>22149</v>
          </cell>
          <cell r="H1453">
            <v>14.288626534753931</v>
          </cell>
          <cell r="I1453">
            <v>46.406434753932011</v>
          </cell>
          <cell r="J1453">
            <v>34093</v>
          </cell>
          <cell r="K1453" t="str">
            <v>GD Harlow Division</v>
          </cell>
          <cell r="L1453" t="str">
            <v>G0152</v>
          </cell>
          <cell r="M1453" t="str">
            <v>GD Constable - Incident Management</v>
          </cell>
        </row>
        <row r="1454">
          <cell r="B1454">
            <v>3629</v>
          </cell>
          <cell r="C1454" t="str">
            <v>Moles</v>
          </cell>
          <cell r="D1454" t="str">
            <v>Shelly</v>
          </cell>
          <cell r="E1454" t="str">
            <v>Con</v>
          </cell>
          <cell r="F1454" t="str">
            <v>14-MAR-2005</v>
          </cell>
          <cell r="G1454">
            <v>30620</v>
          </cell>
          <cell r="H1454">
            <v>1.8146539320142052</v>
          </cell>
          <cell r="I1454">
            <v>23.198215575849822</v>
          </cell>
          <cell r="J1454">
            <v>38425</v>
          </cell>
          <cell r="K1454" t="str">
            <v>JD Rayleigh Division</v>
          </cell>
          <cell r="L1454" t="str">
            <v>J0071</v>
          </cell>
          <cell r="M1454" t="str">
            <v>JD Constable - Patrol Rochford</v>
          </cell>
        </row>
        <row r="1455">
          <cell r="B1455">
            <v>1792</v>
          </cell>
          <cell r="C1455" t="str">
            <v>Molloy</v>
          </cell>
          <cell r="D1455" t="str">
            <v>Philip</v>
          </cell>
          <cell r="E1455" t="str">
            <v>Con</v>
          </cell>
          <cell r="F1455" t="str">
            <v>24-JUL-2000</v>
          </cell>
          <cell r="G1455">
            <v>27404</v>
          </cell>
          <cell r="H1455">
            <v>6.4557498224251644</v>
          </cell>
          <cell r="I1455">
            <v>32.009174479959412</v>
          </cell>
          <cell r="J1455">
            <v>36731</v>
          </cell>
          <cell r="K1455" t="str">
            <v>ED Colchester Division</v>
          </cell>
          <cell r="L1455" t="str">
            <v>E0074</v>
          </cell>
          <cell r="M1455" t="str">
            <v>ED Constable-Colch Response D</v>
          </cell>
        </row>
        <row r="1456">
          <cell r="B1456">
            <v>2058</v>
          </cell>
          <cell r="C1456" t="str">
            <v>Molyneux</v>
          </cell>
          <cell r="D1456" t="str">
            <v>Andrew</v>
          </cell>
          <cell r="E1456" t="str">
            <v>Con</v>
          </cell>
          <cell r="F1456" t="str">
            <v>27-JAN-2003</v>
          </cell>
          <cell r="G1456">
            <v>29231</v>
          </cell>
          <cell r="H1456">
            <v>3.9434210553018763</v>
          </cell>
          <cell r="I1456">
            <v>27.003695027904616</v>
          </cell>
          <cell r="J1456">
            <v>37648</v>
          </cell>
          <cell r="K1456" t="str">
            <v>GD Harlow Division</v>
          </cell>
          <cell r="L1456" t="str">
            <v>G0140</v>
          </cell>
          <cell r="M1456" t="str">
            <v>GD Constable-Response-Harlow</v>
          </cell>
        </row>
        <row r="1457">
          <cell r="B1457">
            <v>70135</v>
          </cell>
          <cell r="C1457" t="str">
            <v>Mond</v>
          </cell>
          <cell r="D1457" t="str">
            <v>Carly</v>
          </cell>
          <cell r="E1457" t="str">
            <v>Con</v>
          </cell>
          <cell r="F1457" t="str">
            <v>06-JUN-2005</v>
          </cell>
          <cell r="G1457">
            <v>28968</v>
          </cell>
          <cell r="H1457">
            <v>1.5845169457128352</v>
          </cell>
          <cell r="I1457">
            <v>27.724242973110094</v>
          </cell>
          <cell r="J1457">
            <v>38509</v>
          </cell>
          <cell r="K1457" t="str">
            <v>CD Chelmsford Division</v>
          </cell>
          <cell r="L1457" t="str">
            <v>C0054</v>
          </cell>
          <cell r="M1457" t="str">
            <v>CD PC - Response -CD</v>
          </cell>
        </row>
        <row r="1458">
          <cell r="B1458">
            <v>3675</v>
          </cell>
          <cell r="C1458" t="str">
            <v>Monk</v>
          </cell>
          <cell r="D1458" t="str">
            <v>Emily</v>
          </cell>
          <cell r="E1458" t="str">
            <v>Con</v>
          </cell>
          <cell r="F1458" t="str">
            <v>25-APR-2005</v>
          </cell>
          <cell r="G1458">
            <v>30139</v>
          </cell>
          <cell r="H1458">
            <v>1.6995854388635203</v>
          </cell>
          <cell r="I1458">
            <v>24.516023795027905</v>
          </cell>
          <cell r="J1458">
            <v>38467</v>
          </cell>
          <cell r="K1458" t="str">
            <v>GD Harlow Division</v>
          </cell>
          <cell r="L1458" t="str">
            <v>G0140</v>
          </cell>
          <cell r="M1458" t="str">
            <v>GD Constable-Response-Harlow</v>
          </cell>
        </row>
        <row r="1459">
          <cell r="B1459">
            <v>3386</v>
          </cell>
          <cell r="C1459" t="str">
            <v>Monk</v>
          </cell>
          <cell r="D1459" t="str">
            <v>Jenna</v>
          </cell>
          <cell r="E1459" t="str">
            <v>Con</v>
          </cell>
          <cell r="F1459" t="str">
            <v>13-SEP-2004</v>
          </cell>
          <cell r="G1459">
            <v>31345</v>
          </cell>
          <cell r="H1459">
            <v>2.3132840690005065</v>
          </cell>
          <cell r="I1459">
            <v>21.211914205986808</v>
          </cell>
          <cell r="J1459">
            <v>38243</v>
          </cell>
          <cell r="K1459" t="str">
            <v>FD Thurrock Division</v>
          </cell>
          <cell r="L1459" t="str">
            <v>F0080</v>
          </cell>
          <cell r="M1459" t="str">
            <v>FD Constable - Grays DPT</v>
          </cell>
        </row>
        <row r="1460">
          <cell r="B1460">
            <v>70522</v>
          </cell>
          <cell r="C1460" t="str">
            <v>Monkton</v>
          </cell>
          <cell r="D1460" t="str">
            <v>Michael</v>
          </cell>
          <cell r="E1460" t="str">
            <v>Con</v>
          </cell>
          <cell r="F1460" t="str">
            <v>21-NOV-2005</v>
          </cell>
          <cell r="G1460">
            <v>29736</v>
          </cell>
          <cell r="H1460">
            <v>1.1242429731100956</v>
          </cell>
          <cell r="I1460">
            <v>25.620133384069</v>
          </cell>
          <cell r="J1460">
            <v>38677</v>
          </cell>
          <cell r="K1460" t="str">
            <v>HD Southend Division</v>
          </cell>
          <cell r="L1460" t="str">
            <v>H0079</v>
          </cell>
          <cell r="M1460" t="str">
            <v>HD Pc Response -Central Sector HD</v>
          </cell>
        </row>
        <row r="1461">
          <cell r="B1461">
            <v>2317</v>
          </cell>
          <cell r="C1461" t="str">
            <v>Monro</v>
          </cell>
          <cell r="D1461" t="str">
            <v>Thomas</v>
          </cell>
          <cell r="E1461" t="str">
            <v>Con</v>
          </cell>
          <cell r="F1461" t="str">
            <v>29-DEC-1986</v>
          </cell>
          <cell r="G1461">
            <v>23566</v>
          </cell>
          <cell r="H1461">
            <v>20.033832014205984</v>
          </cell>
          <cell r="I1461">
            <v>42.524242973110098</v>
          </cell>
          <cell r="J1461">
            <v>31775</v>
          </cell>
          <cell r="K1461" t="str">
            <v>AD Braintree Division</v>
          </cell>
          <cell r="L1461" t="str">
            <v>A0021</v>
          </cell>
          <cell r="M1461" t="str">
            <v>AD Constable - Dunmow CPT</v>
          </cell>
        </row>
        <row r="1462">
          <cell r="B1462">
            <v>979</v>
          </cell>
          <cell r="C1462" t="str">
            <v>Monte</v>
          </cell>
          <cell r="D1462" t="str">
            <v>Lorraine</v>
          </cell>
          <cell r="E1462" t="str">
            <v>Con</v>
          </cell>
          <cell r="F1462" t="str">
            <v>27-AUG-2002</v>
          </cell>
          <cell r="G1462">
            <v>28593</v>
          </cell>
          <cell r="H1462">
            <v>4.3625991374936568</v>
          </cell>
          <cell r="I1462">
            <v>28.751640233384069</v>
          </cell>
          <cell r="J1462">
            <v>37495</v>
          </cell>
          <cell r="K1462" t="str">
            <v>HD Southend Division</v>
          </cell>
          <cell r="L1462" t="str">
            <v>H0082</v>
          </cell>
          <cell r="M1462" t="str">
            <v>HD Process Unit</v>
          </cell>
        </row>
        <row r="1463">
          <cell r="B1463">
            <v>2901</v>
          </cell>
          <cell r="C1463" t="str">
            <v>Moon</v>
          </cell>
          <cell r="D1463" t="str">
            <v>David</v>
          </cell>
          <cell r="E1463" t="str">
            <v>Con</v>
          </cell>
          <cell r="F1463" t="str">
            <v>27-AUG-2002</v>
          </cell>
          <cell r="G1463">
            <v>28446</v>
          </cell>
          <cell r="H1463">
            <v>4.3625991374936568</v>
          </cell>
          <cell r="I1463">
            <v>29.154379959411465</v>
          </cell>
          <cell r="J1463">
            <v>37495</v>
          </cell>
          <cell r="K1463" t="str">
            <v>HD Southend Division</v>
          </cell>
          <cell r="L1463" t="str">
            <v>H0079</v>
          </cell>
          <cell r="M1463" t="str">
            <v>HD Pc Response -Central Sector HD</v>
          </cell>
        </row>
        <row r="1464">
          <cell r="B1464">
            <v>3525</v>
          </cell>
          <cell r="C1464" t="str">
            <v>Moore</v>
          </cell>
          <cell r="D1464" t="str">
            <v>Ian</v>
          </cell>
          <cell r="E1464" t="str">
            <v>Con</v>
          </cell>
          <cell r="F1464" t="str">
            <v>31-JAN-2005</v>
          </cell>
          <cell r="G1464">
            <v>26409</v>
          </cell>
          <cell r="H1464">
            <v>1.9297224251648901</v>
          </cell>
          <cell r="I1464">
            <v>34.735201877219687</v>
          </cell>
          <cell r="J1464">
            <v>38383</v>
          </cell>
          <cell r="K1464" t="str">
            <v>AD Braintree Division</v>
          </cell>
          <cell r="L1464" t="str">
            <v>A0029</v>
          </cell>
          <cell r="M1464" t="str">
            <v>AD Constable - Braintree Section</v>
          </cell>
        </row>
        <row r="1465">
          <cell r="B1465">
            <v>508</v>
          </cell>
          <cell r="C1465" t="str">
            <v>Moore</v>
          </cell>
          <cell r="D1465" t="str">
            <v>John</v>
          </cell>
          <cell r="E1465" t="str">
            <v>Con</v>
          </cell>
          <cell r="F1465" t="str">
            <v>29-SEP-2003</v>
          </cell>
          <cell r="G1465">
            <v>27245</v>
          </cell>
          <cell r="H1465">
            <v>3.2721881785895475</v>
          </cell>
          <cell r="I1465">
            <v>32.444790918315576</v>
          </cell>
          <cell r="J1465">
            <v>37893</v>
          </cell>
          <cell r="K1465" t="str">
            <v>GD Harlow Division</v>
          </cell>
          <cell r="L1465" t="str">
            <v>G0039</v>
          </cell>
          <cell r="M1465" t="str">
            <v>GD Prisoner Processing Unit</v>
          </cell>
        </row>
        <row r="1466">
          <cell r="B1466">
            <v>2958</v>
          </cell>
          <cell r="C1466" t="str">
            <v>Moore</v>
          </cell>
          <cell r="D1466" t="str">
            <v>Joseph</v>
          </cell>
          <cell r="E1466" t="str">
            <v>Con</v>
          </cell>
          <cell r="F1466" t="str">
            <v>12-MAY-2003</v>
          </cell>
          <cell r="G1466">
            <v>30914</v>
          </cell>
          <cell r="H1466">
            <v>3.6557498224251641</v>
          </cell>
          <cell r="I1466">
            <v>22.392736123795029</v>
          </cell>
          <cell r="J1466">
            <v>37753</v>
          </cell>
          <cell r="K1466" t="str">
            <v>BD Basildon Division</v>
          </cell>
          <cell r="L1466" t="str">
            <v>B0080</v>
          </cell>
          <cell r="M1466" t="str">
            <v>BD Constable Patrol - Laindon</v>
          </cell>
        </row>
        <row r="1467">
          <cell r="B1467">
            <v>3387</v>
          </cell>
          <cell r="C1467" t="str">
            <v>Moore</v>
          </cell>
          <cell r="D1467" t="str">
            <v>Leeann</v>
          </cell>
          <cell r="E1467" t="str">
            <v>Con</v>
          </cell>
          <cell r="F1467" t="str">
            <v>13-SEP-2004</v>
          </cell>
          <cell r="G1467">
            <v>31334</v>
          </cell>
          <cell r="H1467">
            <v>2.3132840690005065</v>
          </cell>
          <cell r="I1467">
            <v>21.242051192288177</v>
          </cell>
          <cell r="J1467">
            <v>38243</v>
          </cell>
          <cell r="K1467" t="str">
            <v>GD Harlow Division</v>
          </cell>
          <cell r="L1467" t="str">
            <v>G0140</v>
          </cell>
          <cell r="M1467" t="str">
            <v>GD Constable-Response-Harlow</v>
          </cell>
        </row>
        <row r="1468">
          <cell r="B1468">
            <v>70320</v>
          </cell>
          <cell r="C1468" t="str">
            <v>Moore</v>
          </cell>
          <cell r="D1468" t="str">
            <v>Tina</v>
          </cell>
          <cell r="E1468" t="str">
            <v>Con</v>
          </cell>
          <cell r="F1468" t="str">
            <v>30-AUG-2005</v>
          </cell>
          <cell r="G1468">
            <v>29206</v>
          </cell>
          <cell r="H1468">
            <v>1.3516402333840682</v>
          </cell>
          <cell r="I1468">
            <v>27.072188178589549</v>
          </cell>
          <cell r="J1468">
            <v>38594</v>
          </cell>
          <cell r="K1468" t="str">
            <v>FD Thurrock Division</v>
          </cell>
          <cell r="L1468" t="str">
            <v>F0080</v>
          </cell>
          <cell r="M1468" t="str">
            <v>FD Constable - Grays DPT</v>
          </cell>
        </row>
        <row r="1469">
          <cell r="B1469">
            <v>1816</v>
          </cell>
          <cell r="C1469" t="str">
            <v>Morgan</v>
          </cell>
          <cell r="D1469" t="str">
            <v>Alison</v>
          </cell>
          <cell r="E1469" t="str">
            <v>Con</v>
          </cell>
          <cell r="F1469" t="str">
            <v>15-JAN-1997</v>
          </cell>
          <cell r="G1469">
            <v>28441</v>
          </cell>
          <cell r="H1469">
            <v>9.9790374936580406</v>
          </cell>
          <cell r="I1469">
            <v>29.16807858954845</v>
          </cell>
          <cell r="J1469">
            <v>37354</v>
          </cell>
          <cell r="K1469" t="str">
            <v>AD Braintree Division</v>
          </cell>
          <cell r="L1469" t="str">
            <v>A0032</v>
          </cell>
          <cell r="M1469" t="str">
            <v>AD Constable - Dunmow Section</v>
          </cell>
        </row>
        <row r="1470">
          <cell r="B1470">
            <v>3388</v>
          </cell>
          <cell r="C1470" t="str">
            <v>Morgan</v>
          </cell>
          <cell r="D1470" t="str">
            <v>Alun</v>
          </cell>
          <cell r="E1470" t="str">
            <v>Con</v>
          </cell>
          <cell r="F1470" t="str">
            <v>13-SEP-2004</v>
          </cell>
          <cell r="G1470">
            <v>25987</v>
          </cell>
          <cell r="H1470">
            <v>2.3132840690005065</v>
          </cell>
          <cell r="I1470">
            <v>35.891366260781325</v>
          </cell>
          <cell r="J1470">
            <v>38243</v>
          </cell>
          <cell r="K1470" t="str">
            <v>ED Colchester Division</v>
          </cell>
          <cell r="L1470" t="str">
            <v>E0068</v>
          </cell>
          <cell r="M1470" t="str">
            <v>ED Constable-Colch Response B</v>
          </cell>
        </row>
        <row r="1471">
          <cell r="B1471">
            <v>1798</v>
          </cell>
          <cell r="C1471" t="str">
            <v>Morgan</v>
          </cell>
          <cell r="D1471" t="str">
            <v>Bradley</v>
          </cell>
          <cell r="E1471" t="str">
            <v>Con</v>
          </cell>
          <cell r="F1471" t="str">
            <v>24-JUL-2000</v>
          </cell>
          <cell r="G1471">
            <v>29069</v>
          </cell>
          <cell r="H1471">
            <v>6.4557498224251644</v>
          </cell>
          <cell r="I1471">
            <v>27.447530644342972</v>
          </cell>
          <cell r="J1471">
            <v>36731</v>
          </cell>
          <cell r="K1471" t="str">
            <v>KD Stansted Division</v>
          </cell>
          <cell r="L1471" t="str">
            <v>K0022</v>
          </cell>
          <cell r="M1471" t="str">
            <v>KD Constable - Patrol</v>
          </cell>
        </row>
        <row r="1472">
          <cell r="B1472">
            <v>2653</v>
          </cell>
          <cell r="C1472" t="str">
            <v>Morgan</v>
          </cell>
          <cell r="D1472" t="str">
            <v>Daniel</v>
          </cell>
          <cell r="E1472" t="str">
            <v>Con</v>
          </cell>
          <cell r="F1472" t="str">
            <v>05-MAR-2001</v>
          </cell>
          <cell r="G1472">
            <v>28721</v>
          </cell>
          <cell r="H1472">
            <v>5.8420511922881779</v>
          </cell>
          <cell r="I1472">
            <v>28.400955301877218</v>
          </cell>
          <cell r="J1472">
            <v>36955</v>
          </cell>
          <cell r="K1472" t="str">
            <v>HD Southend Division</v>
          </cell>
          <cell r="L1472" t="str">
            <v>H0093</v>
          </cell>
          <cell r="M1472" t="str">
            <v>HD Pc Response-Western Sector HL</v>
          </cell>
        </row>
        <row r="1473">
          <cell r="B1473">
            <v>2379</v>
          </cell>
          <cell r="C1473" t="str">
            <v>Morgan</v>
          </cell>
          <cell r="D1473" t="str">
            <v>David</v>
          </cell>
          <cell r="E1473" t="str">
            <v>Con</v>
          </cell>
          <cell r="F1473" t="str">
            <v>07-JUN-1993</v>
          </cell>
          <cell r="G1473">
            <v>25091</v>
          </cell>
          <cell r="H1473">
            <v>13.58999639776763</v>
          </cell>
          <cell r="I1473">
            <v>38.346160781329274</v>
          </cell>
          <cell r="J1473">
            <v>34127</v>
          </cell>
          <cell r="K1473" t="str">
            <v>TD Mobile Support Division</v>
          </cell>
          <cell r="L1473" t="str">
            <v>T0118</v>
          </cell>
          <cell r="M1473" t="str">
            <v>TD PC Dogs Chigwell MSD</v>
          </cell>
        </row>
        <row r="1474">
          <cell r="B1474">
            <v>2997</v>
          </cell>
          <cell r="C1474" t="str">
            <v>Morgan</v>
          </cell>
          <cell r="D1474" t="str">
            <v>Neil</v>
          </cell>
          <cell r="E1474" t="str">
            <v>Con</v>
          </cell>
          <cell r="F1474" t="str">
            <v>08-NOV-2000</v>
          </cell>
          <cell r="G1474">
            <v>29037</v>
          </cell>
          <cell r="H1474">
            <v>6.1625991374936575</v>
          </cell>
          <cell r="I1474">
            <v>27.535201877219684</v>
          </cell>
          <cell r="J1474">
            <v>37823</v>
          </cell>
          <cell r="K1474" t="str">
            <v>BD Basildon Division</v>
          </cell>
          <cell r="L1474" t="str">
            <v>B0087</v>
          </cell>
          <cell r="M1474" t="str">
            <v>BD Constable Patrol - Pitsea</v>
          </cell>
        </row>
        <row r="1475">
          <cell r="B1475">
            <v>2952</v>
          </cell>
          <cell r="C1475" t="str">
            <v>Morgan</v>
          </cell>
          <cell r="D1475" t="str">
            <v>Peter</v>
          </cell>
          <cell r="E1475" t="str">
            <v>Con</v>
          </cell>
          <cell r="F1475" t="str">
            <v>15-FEB-1999</v>
          </cell>
          <cell r="G1475">
            <v>25614</v>
          </cell>
          <cell r="H1475">
            <v>7.894105986808726</v>
          </cell>
          <cell r="I1475">
            <v>36.913284069000504</v>
          </cell>
          <cell r="J1475">
            <v>37697</v>
          </cell>
          <cell r="K1475" t="str">
            <v>FD Thurrock Division</v>
          </cell>
          <cell r="L1475" t="str">
            <v>F0080</v>
          </cell>
          <cell r="M1475" t="str">
            <v>FD Constable - Grays DPT</v>
          </cell>
        </row>
        <row r="1476">
          <cell r="B1476">
            <v>2818</v>
          </cell>
          <cell r="C1476" t="str">
            <v>Morgan-Jones</v>
          </cell>
          <cell r="D1476" t="str">
            <v>Mark</v>
          </cell>
          <cell r="E1476" t="str">
            <v>Con</v>
          </cell>
          <cell r="F1476" t="str">
            <v>01-OCT-2001</v>
          </cell>
          <cell r="G1476">
            <v>27545</v>
          </cell>
          <cell r="H1476">
            <v>5.2667087265347527</v>
          </cell>
          <cell r="I1476">
            <v>31.622873110096396</v>
          </cell>
          <cell r="J1476">
            <v>37165</v>
          </cell>
          <cell r="K1476" t="str">
            <v>FD Thurrock Division</v>
          </cell>
          <cell r="L1476" t="str">
            <v>F0078</v>
          </cell>
          <cell r="M1476" t="str">
            <v>FD Community Policing Cons Lakeside</v>
          </cell>
        </row>
        <row r="1477">
          <cell r="B1477">
            <v>214</v>
          </cell>
          <cell r="C1477" t="str">
            <v>Morley</v>
          </cell>
          <cell r="D1477" t="str">
            <v>Philip</v>
          </cell>
          <cell r="E1477" t="str">
            <v>Con</v>
          </cell>
          <cell r="F1477" t="str">
            <v>16-MAY-1988</v>
          </cell>
          <cell r="G1477">
            <v>25440</v>
          </cell>
          <cell r="H1477">
            <v>18.653010096397768</v>
          </cell>
          <cell r="I1477">
            <v>37.389996397767632</v>
          </cell>
          <cell r="J1477">
            <v>32279</v>
          </cell>
          <cell r="K1477" t="str">
            <v>CD Chelmsford Division</v>
          </cell>
          <cell r="L1477" t="str">
            <v>C0097</v>
          </cell>
          <cell r="M1477" t="str">
            <v>CD PC - CPT DENGIE</v>
          </cell>
        </row>
        <row r="1478">
          <cell r="B1478">
            <v>788</v>
          </cell>
          <cell r="C1478" t="str">
            <v>Morris</v>
          </cell>
          <cell r="D1478" t="str">
            <v>Graham</v>
          </cell>
          <cell r="E1478" t="str">
            <v>Con</v>
          </cell>
          <cell r="F1478" t="str">
            <v>18-JUN-2001</v>
          </cell>
          <cell r="G1478">
            <v>26998</v>
          </cell>
          <cell r="H1478">
            <v>5.5543799594114658</v>
          </cell>
          <cell r="I1478">
            <v>33.1215032470827</v>
          </cell>
          <cell r="J1478">
            <v>37060</v>
          </cell>
          <cell r="K1478" t="str">
            <v>GD Harlow Division</v>
          </cell>
          <cell r="L1478" t="str">
            <v>G0149</v>
          </cell>
          <cell r="M1478" t="str">
            <v>GD Det Con - Investigator - DVHC</v>
          </cell>
        </row>
        <row r="1479">
          <cell r="B1479">
            <v>70144</v>
          </cell>
          <cell r="C1479" t="str">
            <v>Morris</v>
          </cell>
          <cell r="D1479" t="str">
            <v>Karen</v>
          </cell>
          <cell r="E1479" t="str">
            <v>Con</v>
          </cell>
          <cell r="F1479" t="str">
            <v>06-JUN-2005</v>
          </cell>
          <cell r="G1479">
            <v>29236</v>
          </cell>
          <cell r="H1479">
            <v>1.5845169457128352</v>
          </cell>
          <cell r="I1479">
            <v>26.98999639776763</v>
          </cell>
          <cell r="J1479">
            <v>38509</v>
          </cell>
          <cell r="K1479" t="str">
            <v>HD Southend Division</v>
          </cell>
          <cell r="L1479" t="str">
            <v>H0079</v>
          </cell>
          <cell r="M1479" t="str">
            <v>HD Pc Response -Central Sector HD</v>
          </cell>
        </row>
        <row r="1480">
          <cell r="B1480">
            <v>1274</v>
          </cell>
          <cell r="C1480" t="str">
            <v>Morris</v>
          </cell>
          <cell r="D1480" t="str">
            <v>Linda</v>
          </cell>
          <cell r="E1480" t="str">
            <v>Con</v>
          </cell>
          <cell r="F1480" t="str">
            <v>01-JAN-2002</v>
          </cell>
          <cell r="G1480">
            <v>21398</v>
          </cell>
          <cell r="H1480">
            <v>5.0146539320142054</v>
          </cell>
          <cell r="I1480">
            <v>48.463969000507355</v>
          </cell>
          <cell r="J1480">
            <v>37424</v>
          </cell>
          <cell r="K1480" t="str">
            <v>BD Basildon Division</v>
          </cell>
          <cell r="L1480" t="str">
            <v>B0087</v>
          </cell>
          <cell r="M1480" t="str">
            <v>BD Constable Patrol - Pitsea</v>
          </cell>
        </row>
        <row r="1481">
          <cell r="B1481">
            <v>3240</v>
          </cell>
          <cell r="C1481" t="str">
            <v>Morris</v>
          </cell>
          <cell r="D1481" t="str">
            <v>Lynda</v>
          </cell>
          <cell r="E1481" t="str">
            <v>Con</v>
          </cell>
          <cell r="F1481" t="str">
            <v>25-NOV-1986</v>
          </cell>
          <cell r="G1481">
            <v>23809</v>
          </cell>
          <cell r="H1481">
            <v>20.126982699137493</v>
          </cell>
          <cell r="I1481">
            <v>41.85848954845256</v>
          </cell>
          <cell r="J1481">
            <v>32608</v>
          </cell>
          <cell r="K1481" t="str">
            <v>CD Chelmsford Division</v>
          </cell>
          <cell r="L1481" t="str">
            <v>C0097</v>
          </cell>
          <cell r="M1481" t="str">
            <v>CD PC - CPT DENGIE</v>
          </cell>
        </row>
        <row r="1482">
          <cell r="B1482">
            <v>1313</v>
          </cell>
          <cell r="C1482" t="str">
            <v>Morris</v>
          </cell>
          <cell r="D1482" t="str">
            <v>Sally</v>
          </cell>
          <cell r="E1482" t="str">
            <v>Con</v>
          </cell>
          <cell r="F1482" t="str">
            <v>09-SEP-1997</v>
          </cell>
          <cell r="G1482">
            <v>26759</v>
          </cell>
          <cell r="H1482">
            <v>9.3297224251648903</v>
          </cell>
          <cell r="I1482">
            <v>33.776297767630645</v>
          </cell>
          <cell r="J1482">
            <v>35436</v>
          </cell>
          <cell r="K1482" t="str">
            <v>HD Southend Division</v>
          </cell>
          <cell r="L1482" t="str">
            <v>H0093</v>
          </cell>
          <cell r="M1482" t="str">
            <v>HD Pc Response-Western Sector HL</v>
          </cell>
        </row>
        <row r="1483">
          <cell r="B1483">
            <v>1859</v>
          </cell>
          <cell r="C1483" t="str">
            <v>Morris</v>
          </cell>
          <cell r="D1483" t="str">
            <v>Stephen</v>
          </cell>
          <cell r="E1483" t="str">
            <v>Con</v>
          </cell>
          <cell r="F1483" t="str">
            <v>11-DEC-1994</v>
          </cell>
          <cell r="G1483">
            <v>25234</v>
          </cell>
          <cell r="H1483">
            <v>12.077667630644342</v>
          </cell>
          <cell r="I1483">
            <v>37.954379959411469</v>
          </cell>
          <cell r="J1483">
            <v>35471</v>
          </cell>
          <cell r="K1483" t="str">
            <v>AD Braintree Division</v>
          </cell>
          <cell r="L1483" t="str">
            <v>A0032</v>
          </cell>
          <cell r="M1483" t="str">
            <v>AD Constable - Dunmow Section</v>
          </cell>
        </row>
        <row r="1484">
          <cell r="B1484">
            <v>1189</v>
          </cell>
          <cell r="C1484" t="str">
            <v>Morrison</v>
          </cell>
          <cell r="D1484" t="str">
            <v>Fergus</v>
          </cell>
          <cell r="E1484" t="str">
            <v>Con</v>
          </cell>
          <cell r="F1484" t="str">
            <v>23-AUG-1999</v>
          </cell>
          <cell r="G1484">
            <v>29067</v>
          </cell>
          <cell r="H1484">
            <v>7.3762977676306436</v>
          </cell>
          <cell r="I1484">
            <v>27.453010096397765</v>
          </cell>
          <cell r="J1484">
            <v>36395</v>
          </cell>
          <cell r="K1484" t="str">
            <v>KD Stansted Division</v>
          </cell>
          <cell r="L1484" t="str">
            <v>K0022</v>
          </cell>
          <cell r="M1484" t="str">
            <v>KD Constable - Patrol</v>
          </cell>
        </row>
        <row r="1485">
          <cell r="B1485">
            <v>3608</v>
          </cell>
          <cell r="C1485" t="str">
            <v>Morse</v>
          </cell>
          <cell r="D1485" t="str">
            <v>Kirsty</v>
          </cell>
          <cell r="E1485" t="str">
            <v>Con</v>
          </cell>
          <cell r="F1485" t="str">
            <v>14-MAR-2005</v>
          </cell>
          <cell r="G1485">
            <v>30945</v>
          </cell>
          <cell r="H1485">
            <v>1.8146539320142052</v>
          </cell>
          <cell r="I1485">
            <v>22.307804616945713</v>
          </cell>
          <cell r="J1485">
            <v>38425</v>
          </cell>
          <cell r="K1485" t="str">
            <v>CD Chelmsford Division</v>
          </cell>
          <cell r="L1485" t="str">
            <v>C0086</v>
          </cell>
          <cell r="M1485" t="str">
            <v>CD PC - Response Woodham Ferrers</v>
          </cell>
        </row>
        <row r="1486">
          <cell r="B1486">
            <v>568</v>
          </cell>
          <cell r="C1486" t="str">
            <v>Morter</v>
          </cell>
          <cell r="D1486" t="str">
            <v>Andrew</v>
          </cell>
          <cell r="E1486" t="str">
            <v>Con</v>
          </cell>
          <cell r="F1486" t="str">
            <v>01-JAN-1978</v>
          </cell>
          <cell r="G1486">
            <v>21041</v>
          </cell>
          <cell r="H1486">
            <v>29.031092288178588</v>
          </cell>
          <cell r="I1486">
            <v>49.442051192288176</v>
          </cell>
          <cell r="J1486">
            <v>28933</v>
          </cell>
          <cell r="K1486" t="str">
            <v>GD Harlow Division</v>
          </cell>
          <cell r="L1486" t="str">
            <v>G0031</v>
          </cell>
          <cell r="M1486" t="str">
            <v>GD Constable-Crime Desk-Harlow</v>
          </cell>
        </row>
        <row r="1487">
          <cell r="B1487">
            <v>2014</v>
          </cell>
          <cell r="C1487" t="str">
            <v>Morton</v>
          </cell>
          <cell r="D1487" t="str">
            <v>Daniel</v>
          </cell>
          <cell r="E1487" t="str">
            <v>Con</v>
          </cell>
          <cell r="F1487" t="str">
            <v>07-NOV-1983</v>
          </cell>
          <cell r="G1487">
            <v>23010</v>
          </cell>
          <cell r="H1487">
            <v>23.17903749365804</v>
          </cell>
          <cell r="I1487">
            <v>44.04753064434297</v>
          </cell>
          <cell r="J1487">
            <v>30627</v>
          </cell>
          <cell r="K1487" t="str">
            <v>TD Mobile Support Division</v>
          </cell>
          <cell r="L1487" t="str">
            <v>T0024</v>
          </cell>
          <cell r="M1487" t="str">
            <v>TD Constable - TIU MSD</v>
          </cell>
        </row>
        <row r="1488">
          <cell r="B1488">
            <v>3159</v>
          </cell>
          <cell r="C1488" t="str">
            <v>Morton</v>
          </cell>
          <cell r="D1488" t="str">
            <v>Lee</v>
          </cell>
          <cell r="E1488" t="str">
            <v>Con</v>
          </cell>
          <cell r="F1488" t="str">
            <v>03-NOV-2003</v>
          </cell>
          <cell r="G1488">
            <v>30295</v>
          </cell>
          <cell r="H1488">
            <v>3.1762977676306434</v>
          </cell>
          <cell r="I1488">
            <v>24.088626534753931</v>
          </cell>
          <cell r="J1488">
            <v>37928</v>
          </cell>
          <cell r="K1488" t="str">
            <v>JD Rayleigh Division</v>
          </cell>
          <cell r="L1488" t="str">
            <v>J0063</v>
          </cell>
          <cell r="M1488" t="str">
            <v>JD PC - Patrol Castle Point</v>
          </cell>
        </row>
        <row r="1489">
          <cell r="B1489">
            <v>70761</v>
          </cell>
          <cell r="C1489" t="str">
            <v>Morton</v>
          </cell>
          <cell r="D1489" t="str">
            <v>Nicholas</v>
          </cell>
          <cell r="E1489" t="str">
            <v>Con</v>
          </cell>
          <cell r="F1489" t="str">
            <v>20-FEB-2006</v>
          </cell>
          <cell r="G1489">
            <v>27018</v>
          </cell>
          <cell r="H1489">
            <v>0.87492790461694492</v>
          </cell>
          <cell r="I1489">
            <v>33.066708726534756</v>
          </cell>
          <cell r="J1489">
            <v>38768</v>
          </cell>
          <cell r="K1489" t="str">
            <v>HD Southend Division</v>
          </cell>
          <cell r="L1489" t="str">
            <v>H0079</v>
          </cell>
          <cell r="M1489" t="str">
            <v>HD Pc Response -Central Sector HD</v>
          </cell>
        </row>
        <row r="1490">
          <cell r="B1490">
            <v>956</v>
          </cell>
          <cell r="C1490" t="str">
            <v>Moss</v>
          </cell>
          <cell r="D1490" t="str">
            <v>Vanessa</v>
          </cell>
          <cell r="E1490" t="str">
            <v>Con</v>
          </cell>
          <cell r="F1490" t="str">
            <v>17-SEP-2000</v>
          </cell>
          <cell r="G1490">
            <v>26931</v>
          </cell>
          <cell r="H1490">
            <v>6.3050648909183149</v>
          </cell>
          <cell r="I1490">
            <v>33.305064890918317</v>
          </cell>
          <cell r="J1490">
            <v>37424</v>
          </cell>
          <cell r="K1490" t="str">
            <v>DD Tendring Division</v>
          </cell>
          <cell r="L1490" t="str">
            <v>D0048</v>
          </cell>
          <cell r="M1490" t="str">
            <v>DD Constable-CID-Clacton</v>
          </cell>
        </row>
        <row r="1491">
          <cell r="B1491">
            <v>70754</v>
          </cell>
          <cell r="C1491" t="str">
            <v>Mott</v>
          </cell>
          <cell r="D1491" t="str">
            <v>Benjamin</v>
          </cell>
          <cell r="E1491" t="str">
            <v>Con</v>
          </cell>
          <cell r="F1491" t="str">
            <v>20-FEB-2006</v>
          </cell>
          <cell r="G1491">
            <v>28059</v>
          </cell>
          <cell r="H1491">
            <v>0.87492790461694492</v>
          </cell>
          <cell r="I1491">
            <v>30.214653932014205</v>
          </cell>
          <cell r="J1491">
            <v>38768</v>
          </cell>
          <cell r="K1491" t="str">
            <v>DD Tendring Division</v>
          </cell>
          <cell r="L1491" t="str">
            <v>D0049</v>
          </cell>
          <cell r="M1491" t="str">
            <v>DD Constable-Response-Clacton</v>
          </cell>
        </row>
        <row r="1492">
          <cell r="B1492">
            <v>3110</v>
          </cell>
          <cell r="C1492" t="str">
            <v>Mould</v>
          </cell>
          <cell r="D1492" t="str">
            <v>Richard</v>
          </cell>
          <cell r="E1492" t="str">
            <v>Con</v>
          </cell>
          <cell r="F1492" t="str">
            <v>03-NOV-2003</v>
          </cell>
          <cell r="G1492">
            <v>30687</v>
          </cell>
          <cell r="H1492">
            <v>3.1762977676306434</v>
          </cell>
          <cell r="I1492">
            <v>23.014653932014205</v>
          </cell>
          <cell r="J1492">
            <v>37928</v>
          </cell>
          <cell r="K1492" t="str">
            <v>FD Thurrock Division</v>
          </cell>
          <cell r="L1492" t="str">
            <v>F0080</v>
          </cell>
          <cell r="M1492" t="str">
            <v>FD Constable - Grays DPT</v>
          </cell>
        </row>
        <row r="1493">
          <cell r="B1493">
            <v>254</v>
          </cell>
          <cell r="C1493" t="str">
            <v>Moure Mosquera</v>
          </cell>
          <cell r="D1493" t="str">
            <v>Patricia</v>
          </cell>
          <cell r="E1493" t="str">
            <v>Con</v>
          </cell>
          <cell r="F1493" t="str">
            <v>26-JAN-2004</v>
          </cell>
          <cell r="G1493">
            <v>27231</v>
          </cell>
          <cell r="H1493">
            <v>2.9461607813292736</v>
          </cell>
          <cell r="I1493">
            <v>32.483147082699134</v>
          </cell>
          <cell r="J1493">
            <v>38012</v>
          </cell>
          <cell r="K1493" t="str">
            <v>GD Harlow Division</v>
          </cell>
          <cell r="L1493" t="str">
            <v>G0112</v>
          </cell>
          <cell r="M1493" t="str">
            <v>GD Constable-Response Loughton</v>
          </cell>
        </row>
        <row r="1494">
          <cell r="B1494">
            <v>3052</v>
          </cell>
          <cell r="C1494" t="str">
            <v>Mowbray</v>
          </cell>
          <cell r="D1494" t="str">
            <v>Mairhi</v>
          </cell>
          <cell r="E1494" t="str">
            <v>Con</v>
          </cell>
          <cell r="F1494" t="str">
            <v>30-APR-1990</v>
          </cell>
          <cell r="G1494">
            <v>23425</v>
          </cell>
          <cell r="H1494">
            <v>16.696845712836122</v>
          </cell>
          <cell r="I1494">
            <v>42.910544342973111</v>
          </cell>
          <cell r="J1494">
            <v>32993</v>
          </cell>
          <cell r="K1494" t="str">
            <v>VD Personnel &amp; Training Dept</v>
          </cell>
          <cell r="L1494" t="str">
            <v>V0024</v>
          </cell>
          <cell r="M1494" t="str">
            <v>VD PC - Dev &amp; Training Officer</v>
          </cell>
        </row>
        <row r="1495">
          <cell r="B1495">
            <v>3518</v>
          </cell>
          <cell r="C1495" t="str">
            <v>Mowbrey</v>
          </cell>
          <cell r="D1495" t="str">
            <v>Jason</v>
          </cell>
          <cell r="E1495" t="str">
            <v>Con</v>
          </cell>
          <cell r="F1495" t="str">
            <v>14-SEP-1992</v>
          </cell>
          <cell r="G1495">
            <v>27101</v>
          </cell>
          <cell r="H1495">
            <v>14.318763521055301</v>
          </cell>
          <cell r="I1495">
            <v>32.839311466260781</v>
          </cell>
          <cell r="J1495">
            <v>33861</v>
          </cell>
          <cell r="K1495" t="str">
            <v>TD Mobile Support Division</v>
          </cell>
          <cell r="L1495" t="str">
            <v>T0055</v>
          </cell>
          <cell r="M1495" t="str">
            <v>TD PC - MSD South (Rayleigh)</v>
          </cell>
        </row>
        <row r="1496">
          <cell r="B1496">
            <v>2561</v>
          </cell>
          <cell r="C1496" t="str">
            <v>Mower</v>
          </cell>
          <cell r="D1496" t="str">
            <v>James</v>
          </cell>
          <cell r="E1496" t="str">
            <v>Con</v>
          </cell>
          <cell r="F1496" t="str">
            <v>28-AUG-2001</v>
          </cell>
          <cell r="G1496">
            <v>28879</v>
          </cell>
          <cell r="H1496">
            <v>5.3598594114662603</v>
          </cell>
          <cell r="I1496">
            <v>27.968078589548451</v>
          </cell>
          <cell r="J1496">
            <v>37131</v>
          </cell>
          <cell r="K1496" t="str">
            <v>BD Basildon Division</v>
          </cell>
          <cell r="L1496" t="str">
            <v>B0065</v>
          </cell>
          <cell r="M1496" t="str">
            <v>BD Constable Central</v>
          </cell>
        </row>
        <row r="1497">
          <cell r="B1497">
            <v>160</v>
          </cell>
          <cell r="C1497" t="str">
            <v>Mower</v>
          </cell>
          <cell r="D1497" t="str">
            <v>Paul</v>
          </cell>
          <cell r="E1497" t="str">
            <v>Con</v>
          </cell>
          <cell r="F1497" t="str">
            <v>02-APR-1988</v>
          </cell>
          <cell r="G1497">
            <v>24356</v>
          </cell>
          <cell r="H1497">
            <v>18.773558041603245</v>
          </cell>
          <cell r="I1497">
            <v>40.35985941146626</v>
          </cell>
          <cell r="J1497">
            <v>33910</v>
          </cell>
          <cell r="K1497" t="str">
            <v>TD Mobile Support Division</v>
          </cell>
          <cell r="L1497" t="str">
            <v>T0059</v>
          </cell>
          <cell r="M1497" t="str">
            <v>TD PC - MSD West (Chigwell)</v>
          </cell>
        </row>
        <row r="1498">
          <cell r="B1498">
            <v>3117</v>
          </cell>
          <cell r="C1498" t="str">
            <v>Mowling</v>
          </cell>
          <cell r="D1498" t="str">
            <v>Tony</v>
          </cell>
          <cell r="E1498" t="str">
            <v>Con</v>
          </cell>
          <cell r="F1498" t="str">
            <v>03-NOV-2003</v>
          </cell>
          <cell r="G1498">
            <v>26117</v>
          </cell>
          <cell r="H1498">
            <v>3.1762977676306434</v>
          </cell>
          <cell r="I1498">
            <v>35.535201877219684</v>
          </cell>
          <cell r="J1498">
            <v>37928</v>
          </cell>
          <cell r="K1498" t="str">
            <v>JD Rayleigh Division</v>
          </cell>
          <cell r="L1498" t="str">
            <v>J0063</v>
          </cell>
          <cell r="M1498" t="str">
            <v>JD PC - Patrol Castle Point</v>
          </cell>
        </row>
        <row r="1499">
          <cell r="B1499">
            <v>659</v>
          </cell>
          <cell r="C1499" t="str">
            <v>Moye</v>
          </cell>
          <cell r="D1499" t="str">
            <v>Jeffrey</v>
          </cell>
          <cell r="E1499" t="str">
            <v>Con</v>
          </cell>
          <cell r="F1499" t="str">
            <v>19-FEB-1996</v>
          </cell>
          <cell r="G1499">
            <v>26572</v>
          </cell>
          <cell r="H1499">
            <v>10.885886808726534</v>
          </cell>
          <cell r="I1499">
            <v>34.288626534753931</v>
          </cell>
          <cell r="J1499">
            <v>35114</v>
          </cell>
          <cell r="K1499" t="str">
            <v>TD Mobile Support Division</v>
          </cell>
          <cell r="L1499" t="str">
            <v>T0028</v>
          </cell>
          <cell r="M1499" t="str">
            <v>TD PC - MSD North (Bocking)</v>
          </cell>
        </row>
        <row r="1500">
          <cell r="B1500">
            <v>938</v>
          </cell>
          <cell r="C1500" t="str">
            <v>Moye</v>
          </cell>
          <cell r="D1500" t="str">
            <v>Peter</v>
          </cell>
          <cell r="E1500" t="str">
            <v>Con</v>
          </cell>
          <cell r="F1500" t="str">
            <v>21-JUL-2003</v>
          </cell>
          <cell r="G1500">
            <v>27986</v>
          </cell>
          <cell r="H1500">
            <v>3.463969000507356</v>
          </cell>
          <cell r="I1500">
            <v>30.414653932014204</v>
          </cell>
          <cell r="J1500">
            <v>37823</v>
          </cell>
          <cell r="K1500" t="str">
            <v>GD Harlow Division</v>
          </cell>
          <cell r="L1500" t="str">
            <v>G0125</v>
          </cell>
          <cell r="M1500" t="str">
            <v>GD Det Con-Investigation Loughton</v>
          </cell>
        </row>
        <row r="1501">
          <cell r="B1501">
            <v>3142</v>
          </cell>
          <cell r="C1501" t="str">
            <v>Mueller</v>
          </cell>
          <cell r="D1501" t="str">
            <v>Marie</v>
          </cell>
          <cell r="E1501" t="str">
            <v>Con</v>
          </cell>
          <cell r="F1501" t="str">
            <v>06-OCT-1975</v>
          </cell>
          <cell r="G1501">
            <v>20602</v>
          </cell>
          <cell r="H1501">
            <v>31.272188178589548</v>
          </cell>
          <cell r="I1501">
            <v>50.644790918315572</v>
          </cell>
          <cell r="J1501">
            <v>27673</v>
          </cell>
          <cell r="K1501" t="str">
            <v>WD Force Information Room</v>
          </cell>
          <cell r="L1501" t="str">
            <v>W0017</v>
          </cell>
          <cell r="M1501" t="str">
            <v>WD Constable - Communications</v>
          </cell>
        </row>
        <row r="1502">
          <cell r="B1502">
            <v>3124</v>
          </cell>
          <cell r="C1502" t="str">
            <v>Mullender</v>
          </cell>
          <cell r="D1502" t="str">
            <v>Melanie</v>
          </cell>
          <cell r="E1502" t="str">
            <v>Con</v>
          </cell>
          <cell r="F1502" t="str">
            <v>23-JUL-1984</v>
          </cell>
          <cell r="G1502">
            <v>23974</v>
          </cell>
          <cell r="H1502">
            <v>22.469448452562151</v>
          </cell>
          <cell r="I1502">
            <v>41.406434753932011</v>
          </cell>
          <cell r="J1502">
            <v>30886</v>
          </cell>
          <cell r="K1502" t="str">
            <v>AD Braintree Division</v>
          </cell>
          <cell r="L1502" t="str">
            <v>A0019</v>
          </cell>
          <cell r="M1502" t="str">
            <v>AD Constable - Yeldham Rural CPT</v>
          </cell>
        </row>
        <row r="1503">
          <cell r="B1503">
            <v>908</v>
          </cell>
          <cell r="C1503" t="str">
            <v>Mullins</v>
          </cell>
          <cell r="D1503" t="str">
            <v>Eileen</v>
          </cell>
          <cell r="E1503" t="str">
            <v>Con</v>
          </cell>
          <cell r="F1503" t="str">
            <v>19-FEB-1996</v>
          </cell>
          <cell r="G1503">
            <v>26169</v>
          </cell>
          <cell r="H1503">
            <v>10.885886808726534</v>
          </cell>
          <cell r="I1503">
            <v>35.392736123795025</v>
          </cell>
          <cell r="J1503">
            <v>35114</v>
          </cell>
          <cell r="K1503" t="str">
            <v>FD Thurrock Division</v>
          </cell>
          <cell r="L1503" t="str">
            <v>F0103</v>
          </cell>
          <cell r="M1503" t="str">
            <v>FD PC - DVLO - DVHC</v>
          </cell>
        </row>
        <row r="1504">
          <cell r="B1504">
            <v>1623</v>
          </cell>
          <cell r="C1504" t="str">
            <v>Mullins</v>
          </cell>
          <cell r="D1504" t="str">
            <v>Rebecca</v>
          </cell>
          <cell r="E1504" t="str">
            <v>Con</v>
          </cell>
          <cell r="F1504" t="str">
            <v>22-JUL-2002</v>
          </cell>
          <cell r="G1504">
            <v>27717</v>
          </cell>
          <cell r="H1504">
            <v>4.4612292744799582</v>
          </cell>
          <cell r="I1504">
            <v>31.151640233384068</v>
          </cell>
          <cell r="J1504">
            <v>37459</v>
          </cell>
          <cell r="K1504" t="str">
            <v>JD Rayleigh Division</v>
          </cell>
          <cell r="L1504" t="str">
            <v>J0063</v>
          </cell>
          <cell r="M1504" t="str">
            <v>JD PC - Patrol Castle Point</v>
          </cell>
        </row>
        <row r="1505">
          <cell r="B1505">
            <v>1996</v>
          </cell>
          <cell r="C1505" t="str">
            <v>Munoz</v>
          </cell>
          <cell r="D1505" t="str">
            <v>Garry</v>
          </cell>
          <cell r="E1505" t="str">
            <v>Con</v>
          </cell>
          <cell r="F1505" t="str">
            <v>16-FEB-1998</v>
          </cell>
          <cell r="G1505">
            <v>25286</v>
          </cell>
          <cell r="H1505">
            <v>8.8913662607813286</v>
          </cell>
          <cell r="I1505">
            <v>37.81191420598681</v>
          </cell>
          <cell r="J1505">
            <v>35842</v>
          </cell>
          <cell r="K1505" t="str">
            <v>KD Stansted Division</v>
          </cell>
          <cell r="L1505" t="str">
            <v>K0030</v>
          </cell>
          <cell r="M1505" t="str">
            <v>KD Constable Stansted CPT</v>
          </cell>
        </row>
        <row r="1506">
          <cell r="B1506">
            <v>70544</v>
          </cell>
          <cell r="C1506" t="str">
            <v>Murley</v>
          </cell>
          <cell r="D1506" t="str">
            <v>Clark</v>
          </cell>
          <cell r="E1506" t="str">
            <v>Con</v>
          </cell>
          <cell r="F1506" t="str">
            <v>21-NOV-2005</v>
          </cell>
          <cell r="G1506">
            <v>30483</v>
          </cell>
          <cell r="H1506">
            <v>1.1242429731100956</v>
          </cell>
          <cell r="I1506">
            <v>23.573558041603246</v>
          </cell>
          <cell r="J1506">
            <v>38677</v>
          </cell>
          <cell r="K1506" t="str">
            <v>ED Colchester Division</v>
          </cell>
          <cell r="L1506" t="str">
            <v>E0055</v>
          </cell>
          <cell r="M1506" t="str">
            <v>ED Constable - Colchester Float</v>
          </cell>
        </row>
        <row r="1507">
          <cell r="B1507">
            <v>3073</v>
          </cell>
          <cell r="C1507" t="str">
            <v>Murphy</v>
          </cell>
          <cell r="D1507" t="str">
            <v>Diane</v>
          </cell>
          <cell r="E1507" t="str">
            <v>Con</v>
          </cell>
          <cell r="F1507" t="str">
            <v>10-APR-1989</v>
          </cell>
          <cell r="G1507">
            <v>23447</v>
          </cell>
          <cell r="H1507">
            <v>17.751640233384069</v>
          </cell>
          <cell r="I1507">
            <v>42.850270370370367</v>
          </cell>
          <cell r="J1507">
            <v>32608</v>
          </cell>
          <cell r="K1507" t="str">
            <v>BD Basildon Division</v>
          </cell>
          <cell r="L1507" t="str">
            <v>B0099</v>
          </cell>
          <cell r="M1507" t="str">
            <v>BD Constable Patrol - Wickford</v>
          </cell>
        </row>
        <row r="1508">
          <cell r="B1508">
            <v>416</v>
          </cell>
          <cell r="C1508" t="str">
            <v>Murphy</v>
          </cell>
          <cell r="D1508" t="str">
            <v>Sean</v>
          </cell>
          <cell r="E1508" t="str">
            <v>Con</v>
          </cell>
          <cell r="F1508" t="str">
            <v>02-SEP-1980</v>
          </cell>
          <cell r="G1508">
            <v>21440</v>
          </cell>
          <cell r="H1508">
            <v>26.35985941146626</v>
          </cell>
          <cell r="I1508">
            <v>48.348900507356674</v>
          </cell>
          <cell r="J1508">
            <v>32188</v>
          </cell>
          <cell r="K1508" t="str">
            <v>HD Southend Division</v>
          </cell>
          <cell r="L1508" t="str">
            <v>H0079</v>
          </cell>
          <cell r="M1508" t="str">
            <v>HD Pc Response -Central Sector HD</v>
          </cell>
        </row>
        <row r="1509">
          <cell r="B1509">
            <v>651</v>
          </cell>
          <cell r="C1509" t="str">
            <v>Murray</v>
          </cell>
          <cell r="D1509" t="str">
            <v>Lucy</v>
          </cell>
          <cell r="E1509" t="str">
            <v>Con</v>
          </cell>
          <cell r="F1509" t="str">
            <v>27-AUG-2002</v>
          </cell>
          <cell r="G1509">
            <v>27714</v>
          </cell>
          <cell r="H1509">
            <v>4.3625991374936568</v>
          </cell>
          <cell r="I1509">
            <v>31.159859411466261</v>
          </cell>
          <cell r="J1509">
            <v>37495</v>
          </cell>
          <cell r="K1509" t="str">
            <v>BD Basildon Division</v>
          </cell>
          <cell r="L1509" t="str">
            <v>B0050</v>
          </cell>
          <cell r="M1509" t="str">
            <v>BD Constable Tactical Team BD</v>
          </cell>
        </row>
        <row r="1510">
          <cell r="B1510">
            <v>1127</v>
          </cell>
          <cell r="C1510" t="str">
            <v>Musson</v>
          </cell>
          <cell r="D1510" t="str">
            <v>Matthew</v>
          </cell>
          <cell r="E1510" t="str">
            <v>Con</v>
          </cell>
          <cell r="F1510" t="str">
            <v>21-SEP-1997</v>
          </cell>
          <cell r="G1510">
            <v>26405</v>
          </cell>
          <cell r="H1510">
            <v>9.2968457128361237</v>
          </cell>
          <cell r="I1510">
            <v>34.746160781329273</v>
          </cell>
          <cell r="J1510">
            <v>37284</v>
          </cell>
          <cell r="K1510" t="str">
            <v>CD Chelmsford Division</v>
          </cell>
          <cell r="L1510" t="str">
            <v>C0077</v>
          </cell>
          <cell r="M1510" t="str">
            <v>CD PC - Response Maldon</v>
          </cell>
        </row>
        <row r="1511">
          <cell r="B1511">
            <v>2811</v>
          </cell>
          <cell r="C1511" t="str">
            <v>Myers</v>
          </cell>
          <cell r="D1511" t="str">
            <v>Andrew</v>
          </cell>
          <cell r="E1511" t="str">
            <v>Con</v>
          </cell>
          <cell r="F1511" t="str">
            <v>01-OCT-2001</v>
          </cell>
          <cell r="G1511">
            <v>30091</v>
          </cell>
          <cell r="H1511">
            <v>5.2667087265347527</v>
          </cell>
          <cell r="I1511">
            <v>24.647530644342972</v>
          </cell>
          <cell r="J1511">
            <v>37165</v>
          </cell>
          <cell r="K1511" t="str">
            <v>GD Harlow Division</v>
          </cell>
          <cell r="L1511" t="str">
            <v>G0081</v>
          </cell>
          <cell r="M1511" t="str">
            <v>GD Constable-CPT-Brentwood Section</v>
          </cell>
        </row>
        <row r="1512">
          <cell r="B1512">
            <v>867</v>
          </cell>
          <cell r="C1512" t="str">
            <v>Myers</v>
          </cell>
          <cell r="D1512" t="str">
            <v>Gary</v>
          </cell>
          <cell r="E1512" t="str">
            <v>Con</v>
          </cell>
          <cell r="F1512" t="str">
            <v>07-NOV-1977</v>
          </cell>
          <cell r="G1512">
            <v>21034</v>
          </cell>
          <cell r="H1512">
            <v>29.181777219685436</v>
          </cell>
          <cell r="I1512">
            <v>49.461229274479962</v>
          </cell>
          <cell r="J1512">
            <v>28436</v>
          </cell>
          <cell r="K1512" t="str">
            <v>TD Mobile Support Division</v>
          </cell>
          <cell r="L1512" t="str">
            <v>T0024</v>
          </cell>
          <cell r="M1512" t="str">
            <v>TD Constable - TIU MSD</v>
          </cell>
        </row>
        <row r="1513">
          <cell r="B1513">
            <v>70818</v>
          </cell>
          <cell r="C1513" t="str">
            <v>Mynard</v>
          </cell>
          <cell r="D1513" t="str">
            <v>Karen</v>
          </cell>
          <cell r="E1513" t="str">
            <v>Con</v>
          </cell>
          <cell r="F1513" t="str">
            <v>20-FEB-2006</v>
          </cell>
          <cell r="G1513">
            <v>29909</v>
          </cell>
          <cell r="H1513">
            <v>0.87492790461694492</v>
          </cell>
          <cell r="I1513">
            <v>25.146160781329275</v>
          </cell>
          <cell r="J1513">
            <v>38768</v>
          </cell>
          <cell r="K1513" t="str">
            <v>CD Chelmsford Division</v>
          </cell>
          <cell r="L1513" t="str">
            <v>C0072</v>
          </cell>
          <cell r="M1513" t="str">
            <v>CD PC - CD CPT Town Patrol Unit</v>
          </cell>
        </row>
        <row r="1514">
          <cell r="B1514">
            <v>1279</v>
          </cell>
          <cell r="C1514" t="str">
            <v>Nagle</v>
          </cell>
          <cell r="D1514" t="str">
            <v>Ryan</v>
          </cell>
          <cell r="E1514" t="str">
            <v>Con</v>
          </cell>
          <cell r="F1514" t="str">
            <v>01-MAR-2004</v>
          </cell>
          <cell r="G1514">
            <v>27313</v>
          </cell>
          <cell r="H1514">
            <v>2.8502703703703696</v>
          </cell>
          <cell r="I1514">
            <v>32.258489548452559</v>
          </cell>
          <cell r="J1514">
            <v>38047</v>
          </cell>
          <cell r="K1514" t="str">
            <v>FD Thurrock Division</v>
          </cell>
          <cell r="L1514" t="str">
            <v>F0072</v>
          </cell>
          <cell r="M1514" t="str">
            <v>FD Constable - Tilbury/Corringham</v>
          </cell>
        </row>
        <row r="1515">
          <cell r="B1515">
            <v>3023</v>
          </cell>
          <cell r="C1515" t="str">
            <v>Naiman</v>
          </cell>
          <cell r="D1515" t="str">
            <v>Christine</v>
          </cell>
          <cell r="E1515" t="str">
            <v>Con</v>
          </cell>
          <cell r="F1515" t="str">
            <v>09-JUL-1990</v>
          </cell>
          <cell r="G1515">
            <v>22394</v>
          </cell>
          <cell r="H1515">
            <v>16.505064890918316</v>
          </cell>
          <cell r="I1515">
            <v>45.735201877219687</v>
          </cell>
          <cell r="J1515">
            <v>33063</v>
          </cell>
          <cell r="K1515" t="str">
            <v>TD Mobile Support Division</v>
          </cell>
          <cell r="L1515" t="str">
            <v>T0028</v>
          </cell>
          <cell r="M1515" t="str">
            <v>TD PC - MSD North (Bocking)</v>
          </cell>
        </row>
        <row r="1516">
          <cell r="B1516">
            <v>2960</v>
          </cell>
          <cell r="C1516" t="str">
            <v>Nanson</v>
          </cell>
          <cell r="D1516" t="str">
            <v>Christopher</v>
          </cell>
          <cell r="E1516" t="str">
            <v>Con</v>
          </cell>
          <cell r="F1516" t="str">
            <v>12-MAY-2003</v>
          </cell>
          <cell r="G1516">
            <v>29924</v>
          </cell>
          <cell r="H1516">
            <v>3.6557498224251641</v>
          </cell>
          <cell r="I1516">
            <v>25.105064890918314</v>
          </cell>
          <cell r="J1516">
            <v>37753</v>
          </cell>
          <cell r="K1516" t="str">
            <v>FD Thurrock Division</v>
          </cell>
          <cell r="L1516" t="str">
            <v>F0080</v>
          </cell>
          <cell r="M1516" t="str">
            <v>FD Constable - Grays DPT</v>
          </cell>
        </row>
        <row r="1517">
          <cell r="B1517">
            <v>2259</v>
          </cell>
          <cell r="C1517" t="str">
            <v>Nash</v>
          </cell>
          <cell r="D1517" t="str">
            <v>Gary</v>
          </cell>
          <cell r="E1517" t="str">
            <v>Con</v>
          </cell>
          <cell r="F1517" t="str">
            <v>10-JUL-1989</v>
          </cell>
          <cell r="G1517">
            <v>24643</v>
          </cell>
          <cell r="H1517">
            <v>17.502325164890916</v>
          </cell>
          <cell r="I1517">
            <v>39.573558041603249</v>
          </cell>
          <cell r="J1517">
            <v>32699</v>
          </cell>
          <cell r="K1517" t="str">
            <v>ED Colchester Division</v>
          </cell>
          <cell r="L1517" t="str">
            <v>E0004</v>
          </cell>
          <cell r="M1517" t="str">
            <v>ED Constable RMU</v>
          </cell>
        </row>
        <row r="1518">
          <cell r="B1518">
            <v>2274</v>
          </cell>
          <cell r="C1518" t="str">
            <v>Nash</v>
          </cell>
          <cell r="D1518" t="str">
            <v>James</v>
          </cell>
          <cell r="E1518" t="str">
            <v>Con</v>
          </cell>
          <cell r="F1518" t="str">
            <v>17-FEB-1986</v>
          </cell>
          <cell r="G1518">
            <v>24573</v>
          </cell>
          <cell r="H1518">
            <v>20.896845712836122</v>
          </cell>
          <cell r="I1518">
            <v>39.765338863521052</v>
          </cell>
          <cell r="J1518">
            <v>31460</v>
          </cell>
          <cell r="K1518" t="str">
            <v>CD Chelmsford Division</v>
          </cell>
          <cell r="L1518" t="str">
            <v>C0054</v>
          </cell>
          <cell r="M1518" t="str">
            <v>CD PC - Response -CD</v>
          </cell>
        </row>
        <row r="1519">
          <cell r="B1519">
            <v>2768</v>
          </cell>
          <cell r="C1519" t="str">
            <v>Nason</v>
          </cell>
          <cell r="D1519" t="str">
            <v>Kevin</v>
          </cell>
          <cell r="E1519" t="str">
            <v>Con</v>
          </cell>
          <cell r="F1519" t="str">
            <v>30-SEP-2002</v>
          </cell>
          <cell r="G1519">
            <v>20201</v>
          </cell>
          <cell r="H1519">
            <v>4.2694484525621501</v>
          </cell>
          <cell r="I1519">
            <v>51.743421055301873</v>
          </cell>
          <cell r="J1519">
            <v>37529</v>
          </cell>
          <cell r="K1519" t="str">
            <v>GD Harlow Division</v>
          </cell>
          <cell r="L1519" t="str">
            <v>G0040</v>
          </cell>
          <cell r="M1519" t="str">
            <v>GD Divisional Training Co-ordinator</v>
          </cell>
        </row>
        <row r="1520">
          <cell r="B1520">
            <v>1621</v>
          </cell>
          <cell r="C1520" t="str">
            <v>Nason</v>
          </cell>
          <cell r="D1520" t="str">
            <v>Samuel</v>
          </cell>
          <cell r="E1520" t="str">
            <v>Con</v>
          </cell>
          <cell r="F1520" t="str">
            <v>18-JUN-2001</v>
          </cell>
          <cell r="G1520">
            <v>29563</v>
          </cell>
          <cell r="H1520">
            <v>5.5543799594114658</v>
          </cell>
          <cell r="I1520">
            <v>26.094105986808724</v>
          </cell>
          <cell r="J1520">
            <v>37060</v>
          </cell>
          <cell r="K1520" t="str">
            <v>GD Harlow Division</v>
          </cell>
          <cell r="L1520" t="str">
            <v>G0112</v>
          </cell>
          <cell r="M1520" t="str">
            <v>GD Constable-Response Loughton</v>
          </cell>
        </row>
        <row r="1521">
          <cell r="B1521">
            <v>70419</v>
          </cell>
          <cell r="C1521" t="str">
            <v>Neal</v>
          </cell>
          <cell r="D1521" t="str">
            <v>Garry</v>
          </cell>
          <cell r="E1521" t="str">
            <v>Con</v>
          </cell>
          <cell r="F1521" t="str">
            <v>10-OCT-2005</v>
          </cell>
          <cell r="G1521">
            <v>30187</v>
          </cell>
          <cell r="H1521">
            <v>1.2393114662607805</v>
          </cell>
          <cell r="I1521">
            <v>24.384516945712836</v>
          </cell>
          <cell r="J1521">
            <v>38635</v>
          </cell>
          <cell r="K1521" t="str">
            <v>JD Rayleigh Division</v>
          </cell>
          <cell r="L1521" t="str">
            <v>J0066</v>
          </cell>
          <cell r="M1521" t="str">
            <v>JD Constable - Castle Point CPT</v>
          </cell>
        </row>
        <row r="1522">
          <cell r="B1522">
            <v>70620</v>
          </cell>
          <cell r="C1522" t="str">
            <v>Neal</v>
          </cell>
          <cell r="D1522" t="str">
            <v>Lisa</v>
          </cell>
          <cell r="E1522" t="str">
            <v>Con</v>
          </cell>
          <cell r="F1522" t="str">
            <v>09-JAN-2006</v>
          </cell>
          <cell r="G1522">
            <v>30217</v>
          </cell>
          <cell r="H1522">
            <v>0.98999639776762982</v>
          </cell>
          <cell r="I1522">
            <v>24.302325164890917</v>
          </cell>
          <cell r="J1522">
            <v>38726</v>
          </cell>
          <cell r="K1522" t="str">
            <v>DD Tendring Division</v>
          </cell>
          <cell r="L1522" t="str">
            <v>D0049</v>
          </cell>
          <cell r="M1522" t="str">
            <v>DD Constable-Response-Clacton</v>
          </cell>
        </row>
        <row r="1523">
          <cell r="B1523">
            <v>2504</v>
          </cell>
          <cell r="C1523" t="str">
            <v>Neate</v>
          </cell>
          <cell r="D1523" t="str">
            <v>Timothy</v>
          </cell>
          <cell r="E1523" t="str">
            <v>Con</v>
          </cell>
          <cell r="F1523" t="str">
            <v>20-DEC-2000</v>
          </cell>
          <cell r="G1523">
            <v>24190</v>
          </cell>
          <cell r="H1523">
            <v>6.0475306443429719</v>
          </cell>
          <cell r="I1523">
            <v>40.814653932014203</v>
          </cell>
          <cell r="J1523">
            <v>36880</v>
          </cell>
          <cell r="K1523" t="str">
            <v>CD Chelmsford Division</v>
          </cell>
          <cell r="L1523" t="str">
            <v>C0057</v>
          </cell>
          <cell r="M1523" t="str">
            <v>CD PC - CD CPT - Moulsham</v>
          </cell>
        </row>
        <row r="1524">
          <cell r="B1524">
            <v>2336</v>
          </cell>
          <cell r="C1524" t="str">
            <v>Needham</v>
          </cell>
          <cell r="D1524" t="str">
            <v>Mark</v>
          </cell>
          <cell r="E1524" t="str">
            <v>Con</v>
          </cell>
          <cell r="F1524" t="str">
            <v>29-DEC-1986</v>
          </cell>
          <cell r="G1524">
            <v>24972</v>
          </cell>
          <cell r="H1524">
            <v>20.033832014205984</v>
          </cell>
          <cell r="I1524">
            <v>38.67218817858955</v>
          </cell>
          <cell r="J1524">
            <v>31775</v>
          </cell>
          <cell r="K1524" t="str">
            <v>TD Mobile Support Division</v>
          </cell>
          <cell r="L1524" t="str">
            <v>T0122</v>
          </cell>
          <cell r="M1524" t="str">
            <v>TD Clacton Dogs</v>
          </cell>
        </row>
        <row r="1525">
          <cell r="B1525">
            <v>1234</v>
          </cell>
          <cell r="C1525" t="str">
            <v>Nellist</v>
          </cell>
          <cell r="D1525" t="str">
            <v>Alexander</v>
          </cell>
          <cell r="E1525" t="str">
            <v>Con</v>
          </cell>
          <cell r="F1525" t="str">
            <v>02-JUN-1997</v>
          </cell>
          <cell r="G1525">
            <v>28518</v>
          </cell>
          <cell r="H1525">
            <v>9.6009553018772191</v>
          </cell>
          <cell r="I1525">
            <v>28.957119685438862</v>
          </cell>
          <cell r="J1525">
            <v>36731</v>
          </cell>
          <cell r="K1525" t="str">
            <v>ED Colchester Division</v>
          </cell>
          <cell r="L1525" t="str">
            <v>E0074</v>
          </cell>
          <cell r="M1525" t="str">
            <v>ED Constable-Colch Response D</v>
          </cell>
        </row>
        <row r="1526">
          <cell r="B1526">
            <v>70139</v>
          </cell>
          <cell r="C1526" t="str">
            <v>Nelson</v>
          </cell>
          <cell r="D1526" t="str">
            <v>Lee</v>
          </cell>
          <cell r="E1526" t="str">
            <v>Con</v>
          </cell>
          <cell r="F1526" t="str">
            <v>06-JUN-2005</v>
          </cell>
          <cell r="G1526">
            <v>29773</v>
          </cell>
          <cell r="H1526">
            <v>1.5845169457128352</v>
          </cell>
          <cell r="I1526">
            <v>25.518763521055302</v>
          </cell>
          <cell r="J1526">
            <v>38509</v>
          </cell>
          <cell r="K1526" t="str">
            <v>GD Harlow Division</v>
          </cell>
          <cell r="L1526" t="str">
            <v>G0091</v>
          </cell>
          <cell r="M1526" t="str">
            <v>GD Constable-Response Epping</v>
          </cell>
        </row>
        <row r="1527">
          <cell r="B1527">
            <v>3677</v>
          </cell>
          <cell r="C1527" t="str">
            <v>Nery</v>
          </cell>
          <cell r="D1527" t="str">
            <v>Alisa</v>
          </cell>
          <cell r="E1527" t="str">
            <v>Con</v>
          </cell>
          <cell r="F1527" t="str">
            <v>10-NOV-2003</v>
          </cell>
          <cell r="G1527">
            <v>25143</v>
          </cell>
          <cell r="H1527">
            <v>3.1571196854388628</v>
          </cell>
          <cell r="I1527">
            <v>38.203695027904615</v>
          </cell>
          <cell r="J1527">
            <v>38467</v>
          </cell>
          <cell r="K1527" t="str">
            <v>HD Southend Division</v>
          </cell>
          <cell r="L1527" t="str">
            <v>H0103</v>
          </cell>
          <cell r="M1527" t="str">
            <v>HD Pc CPT Eastern Sector HS</v>
          </cell>
        </row>
        <row r="1528">
          <cell r="B1528">
            <v>3048</v>
          </cell>
          <cell r="C1528" t="str">
            <v>Nessling</v>
          </cell>
          <cell r="D1528" t="str">
            <v>Kathryn</v>
          </cell>
          <cell r="E1528" t="str">
            <v>Con</v>
          </cell>
          <cell r="F1528" t="str">
            <v>07-SEP-1987</v>
          </cell>
          <cell r="G1528">
            <v>24131</v>
          </cell>
          <cell r="H1528">
            <v>19.343421055301878</v>
          </cell>
          <cell r="I1528">
            <v>40.976297767630641</v>
          </cell>
          <cell r="J1528">
            <v>32027</v>
          </cell>
          <cell r="K1528" t="str">
            <v>AD Braintree Division</v>
          </cell>
          <cell r="L1528" t="str">
            <v>A0113</v>
          </cell>
          <cell r="M1528" t="str">
            <v>AD Constable - Braintree Sch Liason</v>
          </cell>
        </row>
        <row r="1529">
          <cell r="B1529">
            <v>4194</v>
          </cell>
          <cell r="C1529" t="str">
            <v>Newark</v>
          </cell>
          <cell r="D1529" t="str">
            <v>Sarah</v>
          </cell>
          <cell r="E1529" t="str">
            <v>Con</v>
          </cell>
          <cell r="F1529" t="str">
            <v>16-DEC-2003</v>
          </cell>
          <cell r="G1529">
            <v>29283</v>
          </cell>
          <cell r="H1529">
            <v>3.0584895484525614</v>
          </cell>
          <cell r="I1529">
            <v>26.86122927447996</v>
          </cell>
          <cell r="J1529">
            <v>37971</v>
          </cell>
          <cell r="K1529" t="str">
            <v>ED Colchester Division</v>
          </cell>
          <cell r="L1529" t="str">
            <v>E0074</v>
          </cell>
          <cell r="M1529" t="str">
            <v>ED Constable-Colch Response D</v>
          </cell>
        </row>
        <row r="1530">
          <cell r="B1530">
            <v>70141</v>
          </cell>
          <cell r="C1530" t="str">
            <v>Newell</v>
          </cell>
          <cell r="D1530" t="str">
            <v>Jenna</v>
          </cell>
          <cell r="E1530" t="str">
            <v>Con</v>
          </cell>
          <cell r="F1530" t="str">
            <v>06-JUN-2005</v>
          </cell>
          <cell r="G1530">
            <v>29852</v>
          </cell>
          <cell r="H1530">
            <v>1.5845169457128352</v>
          </cell>
          <cell r="I1530">
            <v>25.302325164890917</v>
          </cell>
          <cell r="J1530">
            <v>38509</v>
          </cell>
          <cell r="K1530" t="str">
            <v>JD Rayleigh Division</v>
          </cell>
          <cell r="L1530" t="str">
            <v>J0066</v>
          </cell>
          <cell r="M1530" t="str">
            <v>JD Constable - Castle Point CPT</v>
          </cell>
        </row>
        <row r="1531">
          <cell r="B1531">
            <v>1925</v>
          </cell>
          <cell r="C1531" t="str">
            <v>Newling</v>
          </cell>
          <cell r="D1531" t="str">
            <v>Ian</v>
          </cell>
          <cell r="E1531" t="str">
            <v>Con</v>
          </cell>
          <cell r="F1531" t="str">
            <v>12-DEC-1994</v>
          </cell>
          <cell r="G1531">
            <v>25208</v>
          </cell>
          <cell r="H1531">
            <v>12.074927904616946</v>
          </cell>
          <cell r="I1531">
            <v>38.025612836123791</v>
          </cell>
          <cell r="J1531">
            <v>34680</v>
          </cell>
          <cell r="K1531" t="str">
            <v>HD Southend Division</v>
          </cell>
          <cell r="L1531" t="str">
            <v>H0091</v>
          </cell>
          <cell r="M1531" t="str">
            <v>HD PC - Town Beat Section</v>
          </cell>
        </row>
        <row r="1532">
          <cell r="B1532">
            <v>225</v>
          </cell>
          <cell r="C1532" t="str">
            <v>Newling</v>
          </cell>
          <cell r="D1532" t="str">
            <v>John</v>
          </cell>
          <cell r="E1532" t="str">
            <v>Con</v>
          </cell>
          <cell r="F1532" t="str">
            <v>21-FEB-1994</v>
          </cell>
          <cell r="G1532">
            <v>24539</v>
          </cell>
          <cell r="H1532">
            <v>12.880407356671739</v>
          </cell>
          <cell r="I1532">
            <v>39.85848954845256</v>
          </cell>
          <cell r="J1532">
            <v>34386</v>
          </cell>
          <cell r="K1532" t="str">
            <v>CD Chelmsford Division</v>
          </cell>
          <cell r="L1532" t="str">
            <v>C0086</v>
          </cell>
          <cell r="M1532" t="str">
            <v>CD PC - Response Woodham Ferrers</v>
          </cell>
        </row>
        <row r="1533">
          <cell r="B1533">
            <v>2489</v>
          </cell>
          <cell r="C1533" t="str">
            <v>Newlyn</v>
          </cell>
          <cell r="D1533" t="str">
            <v>Robert</v>
          </cell>
          <cell r="E1533" t="str">
            <v>Con</v>
          </cell>
          <cell r="F1533" t="str">
            <v>17-NOV-1997</v>
          </cell>
          <cell r="G1533">
            <v>27384</v>
          </cell>
          <cell r="H1533">
            <v>9.1406813292744786</v>
          </cell>
          <cell r="I1533">
            <v>32.063969000507356</v>
          </cell>
          <cell r="J1533">
            <v>37459</v>
          </cell>
          <cell r="K1533" t="str">
            <v>ED Colchester Division</v>
          </cell>
          <cell r="L1533" t="str">
            <v>E0065</v>
          </cell>
          <cell r="M1533" t="str">
            <v>ED Constable-Colch Response A</v>
          </cell>
        </row>
        <row r="1534">
          <cell r="B1534">
            <v>70770</v>
          </cell>
          <cell r="C1534" t="str">
            <v>Newman</v>
          </cell>
          <cell r="D1534" t="str">
            <v>Anthony</v>
          </cell>
          <cell r="E1534" t="str">
            <v>Con</v>
          </cell>
          <cell r="F1534" t="str">
            <v>20-FEB-2006</v>
          </cell>
          <cell r="G1534">
            <v>31158</v>
          </cell>
          <cell r="H1534">
            <v>0.87492790461694492</v>
          </cell>
          <cell r="I1534">
            <v>21.724242973110094</v>
          </cell>
          <cell r="J1534">
            <v>38768</v>
          </cell>
          <cell r="K1534" t="str">
            <v>GD Harlow Division</v>
          </cell>
          <cell r="L1534" t="str">
            <v>G0015</v>
          </cell>
          <cell r="M1534" t="str">
            <v>GD Constable-Probationers-Harlow</v>
          </cell>
        </row>
        <row r="1535">
          <cell r="B1535">
            <v>1302</v>
          </cell>
          <cell r="C1535" t="str">
            <v>Newman</v>
          </cell>
          <cell r="D1535" t="str">
            <v>Richard</v>
          </cell>
          <cell r="E1535" t="str">
            <v>Con</v>
          </cell>
          <cell r="F1535" t="str">
            <v>25-MAR-1996</v>
          </cell>
          <cell r="G1535">
            <v>25910</v>
          </cell>
          <cell r="H1535">
            <v>10.789996397767629</v>
          </cell>
          <cell r="I1535">
            <v>36.102325164890921</v>
          </cell>
          <cell r="J1535">
            <v>35149</v>
          </cell>
          <cell r="K1535" t="str">
            <v>HD Southend Division</v>
          </cell>
          <cell r="L1535" t="str">
            <v>H0091</v>
          </cell>
          <cell r="M1535" t="str">
            <v>HD PC - Town Beat Section</v>
          </cell>
        </row>
        <row r="1536">
          <cell r="B1536">
            <v>2530</v>
          </cell>
          <cell r="C1536" t="str">
            <v>Newman</v>
          </cell>
          <cell r="D1536" t="str">
            <v>Simon</v>
          </cell>
          <cell r="E1536" t="str">
            <v>Con</v>
          </cell>
          <cell r="F1536" t="str">
            <v>23-JUL-2001</v>
          </cell>
          <cell r="G1536">
            <v>28945</v>
          </cell>
          <cell r="H1536">
            <v>5.4584895484525617</v>
          </cell>
          <cell r="I1536">
            <v>27.787256671740234</v>
          </cell>
          <cell r="J1536">
            <v>37095</v>
          </cell>
          <cell r="K1536" t="str">
            <v>BD Basildon Division</v>
          </cell>
          <cell r="L1536" t="str">
            <v>B0099</v>
          </cell>
          <cell r="M1536" t="str">
            <v>BD Constable Patrol - Wickford</v>
          </cell>
        </row>
        <row r="1537">
          <cell r="B1537">
            <v>2649</v>
          </cell>
          <cell r="C1537" t="str">
            <v>Newman</v>
          </cell>
          <cell r="D1537" t="str">
            <v>Simon</v>
          </cell>
          <cell r="E1537" t="str">
            <v>Con</v>
          </cell>
          <cell r="F1537" t="str">
            <v>29-JAN-2001</v>
          </cell>
          <cell r="G1537">
            <v>27816</v>
          </cell>
          <cell r="H1537">
            <v>5.937941603247082</v>
          </cell>
          <cell r="I1537">
            <v>30.880407356671739</v>
          </cell>
          <cell r="J1537">
            <v>36920</v>
          </cell>
          <cell r="K1537" t="str">
            <v>TD Mobile Support Division</v>
          </cell>
          <cell r="L1537" t="str">
            <v>T0108</v>
          </cell>
          <cell r="M1537" t="str">
            <v>TD PC Dogs Central MSD</v>
          </cell>
        </row>
        <row r="1538">
          <cell r="B1538">
            <v>1693</v>
          </cell>
          <cell r="C1538" t="str">
            <v>Newman</v>
          </cell>
          <cell r="D1538" t="str">
            <v>Trevor</v>
          </cell>
          <cell r="E1538" t="str">
            <v>Con</v>
          </cell>
          <cell r="F1538" t="str">
            <v>26-JUL-1976</v>
          </cell>
          <cell r="G1538">
            <v>19822</v>
          </cell>
          <cell r="H1538">
            <v>30.466708726534755</v>
          </cell>
          <cell r="I1538">
            <v>52.781777219685438</v>
          </cell>
          <cell r="J1538">
            <v>27967</v>
          </cell>
          <cell r="K1538" t="str">
            <v>GD Harlow Division</v>
          </cell>
          <cell r="L1538" t="str">
            <v>G0120</v>
          </cell>
          <cell r="M1538" t="str">
            <v>GD Constable-CPT Loughton Section</v>
          </cell>
        </row>
        <row r="1539">
          <cell r="B1539">
            <v>2184</v>
          </cell>
          <cell r="C1539" t="str">
            <v>Newnham</v>
          </cell>
          <cell r="D1539" t="str">
            <v>Julie</v>
          </cell>
          <cell r="E1539" t="str">
            <v>Con</v>
          </cell>
          <cell r="F1539" t="str">
            <v>02-OCT-2000</v>
          </cell>
          <cell r="G1539">
            <v>26602</v>
          </cell>
          <cell r="H1539">
            <v>6.2639690005073554</v>
          </cell>
          <cell r="I1539">
            <v>34.206434753932015</v>
          </cell>
          <cell r="J1539">
            <v>36801</v>
          </cell>
          <cell r="K1539" t="str">
            <v>GD Harlow Division</v>
          </cell>
          <cell r="L1539" t="str">
            <v>G0056</v>
          </cell>
          <cell r="M1539" t="str">
            <v>GD Constable-CPT-Harlow Section</v>
          </cell>
        </row>
        <row r="1540">
          <cell r="B1540">
            <v>1124</v>
          </cell>
          <cell r="C1540" t="str">
            <v>Newton</v>
          </cell>
          <cell r="D1540" t="str">
            <v>Anthony</v>
          </cell>
          <cell r="E1540" t="str">
            <v>Con</v>
          </cell>
          <cell r="F1540" t="str">
            <v>07-SEP-1987</v>
          </cell>
          <cell r="G1540">
            <v>23145</v>
          </cell>
          <cell r="H1540">
            <v>19.343421055301878</v>
          </cell>
          <cell r="I1540">
            <v>43.677667630644343</v>
          </cell>
          <cell r="J1540">
            <v>32027</v>
          </cell>
          <cell r="K1540" t="str">
            <v>HD Southend Division</v>
          </cell>
          <cell r="L1540" t="str">
            <v>H0082</v>
          </cell>
          <cell r="M1540" t="str">
            <v>HD Process Unit</v>
          </cell>
        </row>
        <row r="1541">
          <cell r="B1541">
            <v>831</v>
          </cell>
          <cell r="C1541" t="str">
            <v>Newton</v>
          </cell>
          <cell r="D1541" t="str">
            <v>Karen</v>
          </cell>
          <cell r="E1541" t="str">
            <v>Con</v>
          </cell>
          <cell r="F1541" t="str">
            <v>27-MAR-1995</v>
          </cell>
          <cell r="G1541">
            <v>22550</v>
          </cell>
          <cell r="H1541">
            <v>11.787256671740233</v>
          </cell>
          <cell r="I1541">
            <v>45.30780461694571</v>
          </cell>
          <cell r="J1541">
            <v>34785</v>
          </cell>
          <cell r="K1541" t="str">
            <v>HD Southend Division</v>
          </cell>
          <cell r="L1541" t="str">
            <v>H0091</v>
          </cell>
          <cell r="M1541" t="str">
            <v>HD PC - Town Beat Section</v>
          </cell>
        </row>
        <row r="1542">
          <cell r="B1542">
            <v>2682</v>
          </cell>
          <cell r="C1542" t="str">
            <v>Newton</v>
          </cell>
          <cell r="D1542" t="str">
            <v>Richard</v>
          </cell>
          <cell r="E1542" t="str">
            <v>Con</v>
          </cell>
          <cell r="F1542" t="str">
            <v>23-FEB-1992</v>
          </cell>
          <cell r="G1542">
            <v>24117</v>
          </cell>
          <cell r="H1542">
            <v>14.877667630644343</v>
          </cell>
          <cell r="I1542">
            <v>41.014653932014205</v>
          </cell>
          <cell r="J1542">
            <v>35653</v>
          </cell>
          <cell r="K1542" t="str">
            <v>KD Stansted Division</v>
          </cell>
          <cell r="L1542" t="str">
            <v>K0022</v>
          </cell>
          <cell r="M1542" t="str">
            <v>KD Constable - Patrol</v>
          </cell>
        </row>
        <row r="1543">
          <cell r="B1543">
            <v>2400</v>
          </cell>
          <cell r="C1543" t="str">
            <v>Nice</v>
          </cell>
          <cell r="D1543" t="str">
            <v>Danny</v>
          </cell>
          <cell r="E1543" t="str">
            <v>Con</v>
          </cell>
          <cell r="F1543" t="str">
            <v>04-MAR-2002</v>
          </cell>
          <cell r="G1543">
            <v>27226</v>
          </cell>
          <cell r="H1543">
            <v>4.8447909183155753</v>
          </cell>
          <cell r="I1543">
            <v>32.496845712836119</v>
          </cell>
          <cell r="J1543">
            <v>37319</v>
          </cell>
          <cell r="K1543" t="str">
            <v>HD Southend Division</v>
          </cell>
          <cell r="L1543" t="str">
            <v>H0093</v>
          </cell>
          <cell r="M1543" t="str">
            <v>HD Pc Response-Western Sector HL</v>
          </cell>
        </row>
        <row r="1544">
          <cell r="B1544">
            <v>70420</v>
          </cell>
          <cell r="C1544" t="str">
            <v>Nicholls</v>
          </cell>
          <cell r="D1544" t="str">
            <v>Gemma</v>
          </cell>
          <cell r="E1544" t="str">
            <v>Con</v>
          </cell>
          <cell r="F1544" t="str">
            <v>10-OCT-2005</v>
          </cell>
          <cell r="G1544">
            <v>30298</v>
          </cell>
          <cell r="H1544">
            <v>1.2393114662607805</v>
          </cell>
          <cell r="I1544">
            <v>24.080407356671738</v>
          </cell>
          <cell r="J1544">
            <v>38635</v>
          </cell>
          <cell r="K1544" t="str">
            <v>AD Braintree Division</v>
          </cell>
          <cell r="L1544" t="str">
            <v>A0029</v>
          </cell>
          <cell r="M1544" t="str">
            <v>AD Constable - Braintree Section</v>
          </cell>
        </row>
        <row r="1545">
          <cell r="B1545">
            <v>572</v>
          </cell>
          <cell r="C1545" t="str">
            <v>Nicholls</v>
          </cell>
          <cell r="D1545" t="str">
            <v>Paul</v>
          </cell>
          <cell r="E1545" t="str">
            <v>Con</v>
          </cell>
          <cell r="F1545" t="str">
            <v>21-DEC-1987</v>
          </cell>
          <cell r="G1545">
            <v>24795</v>
          </cell>
          <cell r="H1545">
            <v>19.055749822425163</v>
          </cell>
          <cell r="I1545">
            <v>39.157119685438865</v>
          </cell>
          <cell r="J1545">
            <v>32132</v>
          </cell>
          <cell r="K1545" t="str">
            <v>TD Mobile Support Division</v>
          </cell>
          <cell r="L1545" t="str">
            <v>T0108</v>
          </cell>
          <cell r="M1545" t="str">
            <v>TD PC Dogs Central MSD</v>
          </cell>
        </row>
        <row r="1546">
          <cell r="B1546">
            <v>3630</v>
          </cell>
          <cell r="C1546" t="str">
            <v>Nichols</v>
          </cell>
          <cell r="D1546" t="str">
            <v>Darren</v>
          </cell>
          <cell r="E1546" t="str">
            <v>Con</v>
          </cell>
          <cell r="F1546" t="str">
            <v>14-MAR-2005</v>
          </cell>
          <cell r="G1546">
            <v>26403</v>
          </cell>
          <cell r="H1546">
            <v>1.8146539320142052</v>
          </cell>
          <cell r="I1546">
            <v>34.751640233384066</v>
          </cell>
          <cell r="J1546">
            <v>38425</v>
          </cell>
          <cell r="K1546" t="str">
            <v>BD Basildon Division</v>
          </cell>
          <cell r="L1546" t="str">
            <v>B0080</v>
          </cell>
          <cell r="M1546" t="str">
            <v>BD Constable Patrol - Laindon</v>
          </cell>
        </row>
        <row r="1547">
          <cell r="B1547">
            <v>3488</v>
          </cell>
          <cell r="C1547" t="str">
            <v>Nicholson</v>
          </cell>
          <cell r="D1547" t="str">
            <v>Natacha</v>
          </cell>
          <cell r="E1547" t="str">
            <v>Con</v>
          </cell>
          <cell r="F1547" t="str">
            <v>31-JAN-2005</v>
          </cell>
          <cell r="G1547">
            <v>27966</v>
          </cell>
          <cell r="H1547">
            <v>1.9297224251648901</v>
          </cell>
          <cell r="I1547">
            <v>30.469448452562151</v>
          </cell>
          <cell r="J1547">
            <v>38383</v>
          </cell>
          <cell r="K1547" t="str">
            <v>GD Harlow Division</v>
          </cell>
          <cell r="L1547" t="str">
            <v>G0140</v>
          </cell>
          <cell r="M1547" t="str">
            <v>GD Constable-Response-Harlow</v>
          </cell>
        </row>
        <row r="1548">
          <cell r="B1548">
            <v>2567</v>
          </cell>
          <cell r="C1548" t="str">
            <v>Noakes</v>
          </cell>
          <cell r="D1548" t="str">
            <v>Julian</v>
          </cell>
          <cell r="E1548" t="str">
            <v>Con</v>
          </cell>
          <cell r="F1548" t="str">
            <v>29-MAR-1993</v>
          </cell>
          <cell r="G1548">
            <v>25677</v>
          </cell>
          <cell r="H1548">
            <v>13.781777219685438</v>
          </cell>
          <cell r="I1548">
            <v>36.74068132927448</v>
          </cell>
          <cell r="J1548">
            <v>34057</v>
          </cell>
          <cell r="K1548" t="str">
            <v>TD Mobile Support Division</v>
          </cell>
          <cell r="L1548" t="str">
            <v>T0078</v>
          </cell>
          <cell r="M1548" t="str">
            <v>TD Constable FSU MSD</v>
          </cell>
        </row>
        <row r="1549">
          <cell r="B1549">
            <v>1979</v>
          </cell>
          <cell r="C1549" t="str">
            <v>Nolan</v>
          </cell>
          <cell r="D1549" t="str">
            <v>Paul</v>
          </cell>
          <cell r="E1549" t="str">
            <v>Con</v>
          </cell>
          <cell r="F1549" t="str">
            <v>10-FEB-1997</v>
          </cell>
          <cell r="G1549">
            <v>24774</v>
          </cell>
          <cell r="H1549">
            <v>9.9078046169457128</v>
          </cell>
          <cell r="I1549">
            <v>39.214653932014208</v>
          </cell>
          <cell r="J1549">
            <v>35471</v>
          </cell>
          <cell r="K1549" t="str">
            <v>TD Mobile Support Division</v>
          </cell>
          <cell r="L1549" t="str">
            <v>T0047</v>
          </cell>
          <cell r="M1549" t="str">
            <v>TD PC - MSD South (Laindon)</v>
          </cell>
        </row>
        <row r="1550">
          <cell r="B1550">
            <v>259</v>
          </cell>
          <cell r="C1550" t="str">
            <v>Nolan</v>
          </cell>
          <cell r="D1550" t="str">
            <v>Wayne</v>
          </cell>
          <cell r="E1550" t="str">
            <v>Con</v>
          </cell>
          <cell r="F1550" t="str">
            <v>06-JUN-1994</v>
          </cell>
          <cell r="G1550">
            <v>25801</v>
          </cell>
          <cell r="H1550">
            <v>12.592736123795028</v>
          </cell>
          <cell r="I1550">
            <v>36.400955301877218</v>
          </cell>
          <cell r="J1550">
            <v>34491</v>
          </cell>
          <cell r="K1550" t="str">
            <v>HD Southend Division</v>
          </cell>
          <cell r="L1550" t="str">
            <v>H0046</v>
          </cell>
          <cell r="M1550" t="str">
            <v>HD DCMR - Constable</v>
          </cell>
        </row>
        <row r="1551">
          <cell r="B1551">
            <v>2111</v>
          </cell>
          <cell r="C1551" t="str">
            <v>Noone</v>
          </cell>
          <cell r="D1551" t="str">
            <v>Matthew</v>
          </cell>
          <cell r="E1551" t="str">
            <v>Con</v>
          </cell>
          <cell r="F1551" t="str">
            <v>02-NOV-1998</v>
          </cell>
          <cell r="G1551">
            <v>27659</v>
          </cell>
          <cell r="H1551">
            <v>8.1817772196854381</v>
          </cell>
          <cell r="I1551">
            <v>31.31054434297311</v>
          </cell>
          <cell r="J1551">
            <v>36101</v>
          </cell>
          <cell r="K1551" t="str">
            <v>AD Braintree Division</v>
          </cell>
          <cell r="L1551" t="str">
            <v>A0058</v>
          </cell>
          <cell r="M1551" t="str">
            <v>AD Constable - AD Tactical Team</v>
          </cell>
        </row>
        <row r="1552">
          <cell r="B1552">
            <v>968</v>
          </cell>
          <cell r="C1552" t="str">
            <v>Norfolk</v>
          </cell>
          <cell r="D1552" t="str">
            <v>Lisa</v>
          </cell>
          <cell r="E1552" t="str">
            <v>Con</v>
          </cell>
          <cell r="F1552" t="str">
            <v>16-DEC-2003</v>
          </cell>
          <cell r="G1552">
            <v>31127</v>
          </cell>
          <cell r="H1552">
            <v>3.0584895484525614</v>
          </cell>
          <cell r="I1552">
            <v>21.80917447995941</v>
          </cell>
          <cell r="J1552">
            <v>37971</v>
          </cell>
          <cell r="K1552" t="str">
            <v>AD Braintree Division</v>
          </cell>
          <cell r="L1552" t="str">
            <v>A0030</v>
          </cell>
          <cell r="M1552" t="str">
            <v>AD Constable - Witham Section</v>
          </cell>
        </row>
        <row r="1553">
          <cell r="B1553">
            <v>2457</v>
          </cell>
          <cell r="C1553" t="str">
            <v>Norman</v>
          </cell>
          <cell r="D1553" t="str">
            <v>Paul</v>
          </cell>
          <cell r="E1553" t="str">
            <v>Con</v>
          </cell>
          <cell r="F1553" t="str">
            <v>04-DEC-1989</v>
          </cell>
          <cell r="G1553">
            <v>23829</v>
          </cell>
          <cell r="H1553">
            <v>17.099585438863521</v>
          </cell>
          <cell r="I1553">
            <v>41.803695027904617</v>
          </cell>
          <cell r="J1553">
            <v>32846</v>
          </cell>
          <cell r="K1553" t="str">
            <v>AD Braintree Division</v>
          </cell>
          <cell r="L1553" t="str">
            <v>A0012</v>
          </cell>
          <cell r="M1553" t="str">
            <v>AD Constable - Shalford CPT</v>
          </cell>
        </row>
        <row r="1554">
          <cell r="B1554">
            <v>70736</v>
          </cell>
          <cell r="C1554" t="str">
            <v>Norris</v>
          </cell>
          <cell r="D1554" t="str">
            <v>Ian</v>
          </cell>
          <cell r="E1554" t="str">
            <v>Con</v>
          </cell>
          <cell r="F1554" t="str">
            <v>12-JAN-1992</v>
          </cell>
          <cell r="G1554">
            <v>25288</v>
          </cell>
          <cell r="H1554">
            <v>14.992736123795027</v>
          </cell>
          <cell r="I1554">
            <v>37.806434753932017</v>
          </cell>
          <cell r="J1554">
            <v>38740</v>
          </cell>
          <cell r="K1554" t="str">
            <v>AD Braintree Division</v>
          </cell>
          <cell r="L1554" t="str">
            <v>A0029</v>
          </cell>
          <cell r="M1554" t="str">
            <v>AD Constable - Braintree Section</v>
          </cell>
        </row>
        <row r="1555">
          <cell r="B1555">
            <v>733</v>
          </cell>
          <cell r="C1555" t="str">
            <v>Norris</v>
          </cell>
          <cell r="D1555" t="str">
            <v>Leigh</v>
          </cell>
          <cell r="E1555" t="str">
            <v>Con</v>
          </cell>
          <cell r="F1555" t="str">
            <v>09-DEC-1996</v>
          </cell>
          <cell r="G1555">
            <v>27647</v>
          </cell>
          <cell r="H1555">
            <v>10.08040735667174</v>
          </cell>
          <cell r="I1555">
            <v>31.343421055301878</v>
          </cell>
          <cell r="J1555">
            <v>35408</v>
          </cell>
          <cell r="K1555" t="str">
            <v>TD Mobile Support Division</v>
          </cell>
          <cell r="L1555" t="str">
            <v>T0078</v>
          </cell>
          <cell r="M1555" t="str">
            <v>TD Constable FSU MSD</v>
          </cell>
        </row>
        <row r="1556">
          <cell r="B1556">
            <v>1166</v>
          </cell>
          <cell r="C1556" t="str">
            <v>North</v>
          </cell>
          <cell r="D1556" t="str">
            <v>Ashley</v>
          </cell>
          <cell r="E1556" t="str">
            <v>Con</v>
          </cell>
          <cell r="F1556" t="str">
            <v>28-JAN-2002</v>
          </cell>
          <cell r="G1556">
            <v>27281</v>
          </cell>
          <cell r="H1556">
            <v>4.9406813292744793</v>
          </cell>
          <cell r="I1556">
            <v>32.346160781329274</v>
          </cell>
          <cell r="J1556">
            <v>37284</v>
          </cell>
          <cell r="K1556" t="str">
            <v>GD Harlow Division</v>
          </cell>
          <cell r="L1556" t="str">
            <v>G0091</v>
          </cell>
          <cell r="M1556" t="str">
            <v>GD Constable-Response Epping</v>
          </cell>
        </row>
        <row r="1557">
          <cell r="B1557">
            <v>70755</v>
          </cell>
          <cell r="C1557" t="str">
            <v>Notley</v>
          </cell>
          <cell r="D1557" t="str">
            <v>Hannah</v>
          </cell>
          <cell r="E1557" t="str">
            <v>Con</v>
          </cell>
          <cell r="F1557" t="str">
            <v>20-FEB-2006</v>
          </cell>
          <cell r="G1557">
            <v>30604</v>
          </cell>
          <cell r="H1557">
            <v>0.87492790461694492</v>
          </cell>
          <cell r="I1557">
            <v>23.242051192288177</v>
          </cell>
          <cell r="J1557">
            <v>38768</v>
          </cell>
          <cell r="K1557" t="str">
            <v>HD Southend Division</v>
          </cell>
          <cell r="L1557" t="str">
            <v>H0079</v>
          </cell>
          <cell r="M1557" t="str">
            <v>HD Pc Response -Central Sector HD</v>
          </cell>
        </row>
        <row r="1558">
          <cell r="B1558">
            <v>1168</v>
          </cell>
          <cell r="C1558" t="str">
            <v>Notley</v>
          </cell>
          <cell r="D1558" t="str">
            <v>Sarah</v>
          </cell>
          <cell r="E1558" t="str">
            <v>Con</v>
          </cell>
          <cell r="F1558" t="str">
            <v>09-APR-2001</v>
          </cell>
          <cell r="G1558">
            <v>29494</v>
          </cell>
          <cell r="H1558">
            <v>5.7461607813292739</v>
          </cell>
          <cell r="I1558">
            <v>26.283147082699138</v>
          </cell>
          <cell r="J1558">
            <v>36990</v>
          </cell>
          <cell r="K1558" t="str">
            <v>FD Thurrock Division</v>
          </cell>
          <cell r="L1558" t="str">
            <v>F0080</v>
          </cell>
          <cell r="M1558" t="str">
            <v>FD Constable - Grays DPT</v>
          </cell>
        </row>
        <row r="1559">
          <cell r="B1559">
            <v>2719</v>
          </cell>
          <cell r="C1559" t="str">
            <v>Nuth</v>
          </cell>
          <cell r="D1559" t="str">
            <v>Graham</v>
          </cell>
          <cell r="E1559" t="str">
            <v>Con</v>
          </cell>
          <cell r="F1559" t="str">
            <v>23-JUL-2001</v>
          </cell>
          <cell r="G1559">
            <v>28964</v>
          </cell>
          <cell r="H1559">
            <v>5.4584895484525617</v>
          </cell>
          <cell r="I1559">
            <v>27.735201877219684</v>
          </cell>
          <cell r="J1559">
            <v>37095</v>
          </cell>
          <cell r="K1559" t="str">
            <v>JD Rayleigh Division</v>
          </cell>
          <cell r="L1559" t="str">
            <v>J0071</v>
          </cell>
          <cell r="M1559" t="str">
            <v>JD Constable - Patrol Rochford</v>
          </cell>
        </row>
        <row r="1560">
          <cell r="B1560">
            <v>1360</v>
          </cell>
          <cell r="C1560" t="str">
            <v>Oakes</v>
          </cell>
          <cell r="D1560" t="str">
            <v>Matthew</v>
          </cell>
          <cell r="E1560" t="str">
            <v>Con</v>
          </cell>
          <cell r="F1560" t="str">
            <v>25-MAR-1996</v>
          </cell>
          <cell r="G1560">
            <v>26137</v>
          </cell>
          <cell r="H1560">
            <v>10.789996397767629</v>
          </cell>
          <cell r="I1560">
            <v>35.480407356671741</v>
          </cell>
          <cell r="J1560">
            <v>35149</v>
          </cell>
          <cell r="K1560" t="str">
            <v>ED Colchester Division</v>
          </cell>
          <cell r="L1560" t="str">
            <v>E0074</v>
          </cell>
          <cell r="M1560" t="str">
            <v>ED Constable-Colch Response D</v>
          </cell>
        </row>
        <row r="1561">
          <cell r="B1561">
            <v>2437</v>
          </cell>
          <cell r="C1561" t="str">
            <v>Oakes</v>
          </cell>
          <cell r="D1561" t="str">
            <v>Stephen</v>
          </cell>
          <cell r="E1561" t="str">
            <v>Con</v>
          </cell>
          <cell r="F1561" t="str">
            <v>10-DEC-1990</v>
          </cell>
          <cell r="G1561">
            <v>25829</v>
          </cell>
          <cell r="H1561">
            <v>16.083147082699135</v>
          </cell>
          <cell r="I1561">
            <v>36.324242973110096</v>
          </cell>
          <cell r="J1561">
            <v>33217</v>
          </cell>
          <cell r="K1561" t="str">
            <v>BD Basildon Division</v>
          </cell>
          <cell r="L1561" t="str">
            <v>B0092</v>
          </cell>
          <cell r="M1561" t="str">
            <v>BD Constable Patrol - Billericay</v>
          </cell>
        </row>
        <row r="1562">
          <cell r="B1562">
            <v>2575</v>
          </cell>
          <cell r="C1562" t="str">
            <v>Oakman</v>
          </cell>
          <cell r="D1562" t="str">
            <v>Michael</v>
          </cell>
          <cell r="E1562" t="str">
            <v>Con</v>
          </cell>
          <cell r="F1562" t="str">
            <v>07-JUN-1993</v>
          </cell>
          <cell r="G1562">
            <v>26096</v>
          </cell>
          <cell r="H1562">
            <v>13.58999639776763</v>
          </cell>
          <cell r="I1562">
            <v>35.592736123795028</v>
          </cell>
          <cell r="J1562">
            <v>34127</v>
          </cell>
          <cell r="K1562" t="str">
            <v>TD Mobile Support Division</v>
          </cell>
          <cell r="L1562" t="str">
            <v>T0059</v>
          </cell>
          <cell r="M1562" t="str">
            <v>TD PC - MSD West (Chigwell)</v>
          </cell>
        </row>
        <row r="1563">
          <cell r="B1563">
            <v>2674</v>
          </cell>
          <cell r="C1563" t="str">
            <v>Oats</v>
          </cell>
          <cell r="D1563" t="str">
            <v>Gareth Leigh</v>
          </cell>
          <cell r="E1563" t="str">
            <v>Con</v>
          </cell>
          <cell r="F1563" t="str">
            <v>12-AUG-1996</v>
          </cell>
          <cell r="G1563">
            <v>27344</v>
          </cell>
          <cell r="H1563">
            <v>10.406434753932013</v>
          </cell>
          <cell r="I1563">
            <v>32.173558041603243</v>
          </cell>
          <cell r="J1563">
            <v>35289</v>
          </cell>
          <cell r="K1563" t="str">
            <v>KD Stansted Division</v>
          </cell>
          <cell r="L1563" t="str">
            <v>K0022</v>
          </cell>
          <cell r="M1563" t="str">
            <v>KD Constable - Patrol</v>
          </cell>
        </row>
        <row r="1564">
          <cell r="B1564">
            <v>3196</v>
          </cell>
          <cell r="C1564" t="str">
            <v>Oats</v>
          </cell>
          <cell r="D1564" t="str">
            <v>Joanne</v>
          </cell>
          <cell r="E1564" t="str">
            <v>Con</v>
          </cell>
          <cell r="F1564" t="str">
            <v>20-AUG-1990</v>
          </cell>
          <cell r="G1564">
            <v>24602</v>
          </cell>
          <cell r="H1564">
            <v>16.389996397767629</v>
          </cell>
          <cell r="I1564">
            <v>39.685886808726536</v>
          </cell>
          <cell r="J1564">
            <v>33497</v>
          </cell>
          <cell r="K1564" t="str">
            <v>HD Southend Division</v>
          </cell>
          <cell r="L1564" t="str">
            <v>H0107</v>
          </cell>
          <cell r="M1564" t="str">
            <v>HD Constable - CID Operations HD</v>
          </cell>
        </row>
        <row r="1565">
          <cell r="B1565">
            <v>1242</v>
          </cell>
          <cell r="C1565" t="str">
            <v>O'Brien</v>
          </cell>
          <cell r="D1565" t="str">
            <v>Conor</v>
          </cell>
          <cell r="E1565" t="str">
            <v>Con</v>
          </cell>
          <cell r="F1565" t="str">
            <v>26-JAN-2004</v>
          </cell>
          <cell r="G1565">
            <v>31243</v>
          </cell>
          <cell r="H1565">
            <v>2.9461607813292736</v>
          </cell>
          <cell r="I1565">
            <v>21.49136626078133</v>
          </cell>
          <cell r="J1565">
            <v>38012</v>
          </cell>
          <cell r="K1565" t="str">
            <v>JD Rayleigh Division</v>
          </cell>
          <cell r="L1565" t="str">
            <v>J0071</v>
          </cell>
          <cell r="M1565" t="str">
            <v>JD Constable - Patrol Rochford</v>
          </cell>
        </row>
        <row r="1566">
          <cell r="B1566">
            <v>2562</v>
          </cell>
          <cell r="C1566" t="str">
            <v>O'Connell</v>
          </cell>
          <cell r="D1566" t="str">
            <v>James</v>
          </cell>
          <cell r="E1566" t="str">
            <v>Con</v>
          </cell>
          <cell r="F1566" t="str">
            <v>20-DEC-2000</v>
          </cell>
          <cell r="G1566">
            <v>29272</v>
          </cell>
          <cell r="H1566">
            <v>6.0475306443429719</v>
          </cell>
          <cell r="I1566">
            <v>26.891366260781329</v>
          </cell>
          <cell r="J1566">
            <v>36880</v>
          </cell>
          <cell r="K1566" t="str">
            <v>BD Basildon Division</v>
          </cell>
          <cell r="L1566" t="str">
            <v>B0065</v>
          </cell>
          <cell r="M1566" t="str">
            <v>BD Constable Central</v>
          </cell>
        </row>
        <row r="1567">
          <cell r="B1567">
            <v>897</v>
          </cell>
          <cell r="C1567" t="str">
            <v>O'Connell</v>
          </cell>
          <cell r="D1567" t="str">
            <v>Philip</v>
          </cell>
          <cell r="E1567" t="str">
            <v>Con</v>
          </cell>
          <cell r="F1567" t="str">
            <v>07-NOV-1977</v>
          </cell>
          <cell r="G1567">
            <v>21295</v>
          </cell>
          <cell r="H1567">
            <v>29.181777219685436</v>
          </cell>
          <cell r="I1567">
            <v>48.746160781329273</v>
          </cell>
          <cell r="J1567">
            <v>28436</v>
          </cell>
          <cell r="K1567" t="str">
            <v>GD Harlow Division</v>
          </cell>
          <cell r="L1567" t="str">
            <v>G0059</v>
          </cell>
          <cell r="M1567" t="str">
            <v>GD Constable-School Liaison Harlow</v>
          </cell>
        </row>
        <row r="1568">
          <cell r="B1568">
            <v>70776</v>
          </cell>
          <cell r="C1568" t="str">
            <v>O'Connor</v>
          </cell>
          <cell r="D1568" t="str">
            <v>Alison</v>
          </cell>
          <cell r="E1568" t="str">
            <v>Con</v>
          </cell>
          <cell r="F1568" t="str">
            <v>20-FEB-2006</v>
          </cell>
          <cell r="G1568">
            <v>30939</v>
          </cell>
          <cell r="H1568">
            <v>0.87492790461694492</v>
          </cell>
          <cell r="I1568">
            <v>22.324242973110096</v>
          </cell>
          <cell r="J1568">
            <v>38768</v>
          </cell>
          <cell r="K1568" t="str">
            <v>HD Southend Division</v>
          </cell>
          <cell r="L1568" t="str">
            <v>H0079</v>
          </cell>
          <cell r="M1568" t="str">
            <v>HD Pc Response -Central Sector HD</v>
          </cell>
        </row>
        <row r="1569">
          <cell r="B1569">
            <v>1719</v>
          </cell>
          <cell r="C1569" t="str">
            <v>Odell</v>
          </cell>
          <cell r="D1569" t="str">
            <v>Christopher</v>
          </cell>
          <cell r="E1569" t="str">
            <v>Con</v>
          </cell>
          <cell r="F1569" t="str">
            <v>20-DEC-1976</v>
          </cell>
          <cell r="G1569">
            <v>21269</v>
          </cell>
          <cell r="H1569">
            <v>30.063969000507356</v>
          </cell>
          <cell r="I1569">
            <v>48.817393658041603</v>
          </cell>
          <cell r="J1569">
            <v>28114</v>
          </cell>
          <cell r="K1569" t="str">
            <v>FD Thurrock Division</v>
          </cell>
          <cell r="L1569" t="str">
            <v>F0058</v>
          </cell>
          <cell r="M1569" t="str">
            <v>FD Community Safety Constables</v>
          </cell>
        </row>
        <row r="1570">
          <cell r="B1570">
            <v>2831</v>
          </cell>
          <cell r="C1570" t="str">
            <v>O'Donovan</v>
          </cell>
          <cell r="D1570" t="str">
            <v>Stephen</v>
          </cell>
          <cell r="E1570" t="str">
            <v>Con</v>
          </cell>
          <cell r="F1570" t="str">
            <v>01-OCT-2001</v>
          </cell>
          <cell r="G1570">
            <v>27828</v>
          </cell>
          <cell r="H1570">
            <v>5.2667087265347527</v>
          </cell>
          <cell r="I1570">
            <v>30.847530644342971</v>
          </cell>
          <cell r="J1570">
            <v>37165</v>
          </cell>
          <cell r="K1570" t="str">
            <v>FD Thurrock Division</v>
          </cell>
          <cell r="L1570" t="str">
            <v>F0069</v>
          </cell>
          <cell r="M1570" t="str">
            <v>FD Constable - South Ockendon</v>
          </cell>
        </row>
        <row r="1571">
          <cell r="B1571">
            <v>2266</v>
          </cell>
          <cell r="C1571" t="str">
            <v>O'Dowd</v>
          </cell>
          <cell r="D1571" t="str">
            <v>Connla</v>
          </cell>
          <cell r="E1571" t="str">
            <v>Con</v>
          </cell>
          <cell r="F1571" t="str">
            <v>30-DEC-1985</v>
          </cell>
          <cell r="G1571">
            <v>22349</v>
          </cell>
          <cell r="H1571">
            <v>21.031092288178588</v>
          </cell>
          <cell r="I1571">
            <v>45.85848954845256</v>
          </cell>
          <cell r="J1571">
            <v>31411</v>
          </cell>
          <cell r="K1571" t="str">
            <v>AD Braintree Division</v>
          </cell>
          <cell r="L1571" t="str">
            <v>A0034</v>
          </cell>
          <cell r="M1571" t="str">
            <v>AD Constable - Saffron Walden</v>
          </cell>
        </row>
        <row r="1572">
          <cell r="B1572">
            <v>1999</v>
          </cell>
          <cell r="C1572" t="str">
            <v>Offley</v>
          </cell>
          <cell r="D1572" t="str">
            <v>James</v>
          </cell>
          <cell r="E1572" t="str">
            <v>Con</v>
          </cell>
          <cell r="F1572" t="str">
            <v>10-FEB-1997</v>
          </cell>
          <cell r="G1572">
            <v>26417</v>
          </cell>
          <cell r="H1572">
            <v>9.9078046169457128</v>
          </cell>
          <cell r="I1572">
            <v>34.713284069000508</v>
          </cell>
          <cell r="J1572">
            <v>35471</v>
          </cell>
          <cell r="K1572" t="str">
            <v>GD Harlow Division</v>
          </cell>
          <cell r="L1572" t="str">
            <v>G0112</v>
          </cell>
          <cell r="M1572" t="str">
            <v>GD Constable-Response Loughton</v>
          </cell>
        </row>
        <row r="1573">
          <cell r="B1573">
            <v>564</v>
          </cell>
          <cell r="C1573" t="str">
            <v>Offord</v>
          </cell>
          <cell r="D1573" t="str">
            <v>Neil</v>
          </cell>
          <cell r="E1573" t="str">
            <v>Con</v>
          </cell>
          <cell r="F1573" t="str">
            <v>21-DEC-1987</v>
          </cell>
          <cell r="G1573">
            <v>24868</v>
          </cell>
          <cell r="H1573">
            <v>19.055749822425163</v>
          </cell>
          <cell r="I1573">
            <v>38.957119685438862</v>
          </cell>
          <cell r="J1573">
            <v>32132</v>
          </cell>
          <cell r="K1573" t="str">
            <v>TD Mobile Support Division</v>
          </cell>
          <cell r="L1573" t="str">
            <v>T0047</v>
          </cell>
          <cell r="M1573" t="str">
            <v>TD PC - MSD South (Laindon)</v>
          </cell>
        </row>
        <row r="1574">
          <cell r="B1574">
            <v>2132</v>
          </cell>
          <cell r="C1574" t="str">
            <v>Oldfield</v>
          </cell>
          <cell r="D1574" t="str">
            <v>Raymond</v>
          </cell>
          <cell r="E1574" t="str">
            <v>Con</v>
          </cell>
          <cell r="F1574" t="str">
            <v>09-FEB-1985</v>
          </cell>
          <cell r="G1574">
            <v>19007</v>
          </cell>
          <cell r="H1574">
            <v>21.9187635210553</v>
          </cell>
          <cell r="I1574">
            <v>55.014653932014205</v>
          </cell>
          <cell r="J1574">
            <v>33686</v>
          </cell>
          <cell r="K1574" t="str">
            <v>FD Thurrock Division</v>
          </cell>
          <cell r="L1574" t="str">
            <v>F0058</v>
          </cell>
          <cell r="M1574" t="str">
            <v>FD Community Safety Constables</v>
          </cell>
        </row>
        <row r="1575">
          <cell r="B1575">
            <v>1593</v>
          </cell>
          <cell r="C1575" t="str">
            <v>Oldfield</v>
          </cell>
          <cell r="D1575" t="str">
            <v>Susan</v>
          </cell>
          <cell r="E1575" t="str">
            <v>Con</v>
          </cell>
          <cell r="F1575" t="str">
            <v>03-MAY-1994</v>
          </cell>
          <cell r="G1575">
            <v>20824</v>
          </cell>
          <cell r="H1575">
            <v>12.685886808726535</v>
          </cell>
          <cell r="I1575">
            <v>50.036571740233384</v>
          </cell>
          <cell r="J1575">
            <v>34457</v>
          </cell>
          <cell r="K1575" t="str">
            <v>FD Thurrock Division</v>
          </cell>
          <cell r="L1575" t="str">
            <v>F0054</v>
          </cell>
          <cell r="M1575" t="str">
            <v>FD Community Safety Cons DVLO</v>
          </cell>
        </row>
        <row r="1576">
          <cell r="B1576">
            <v>70563</v>
          </cell>
          <cell r="C1576" t="str">
            <v>Olive</v>
          </cell>
          <cell r="D1576" t="str">
            <v>Ben</v>
          </cell>
          <cell r="E1576" t="str">
            <v>Con</v>
          </cell>
          <cell r="F1576" t="str">
            <v>21-NOV-2005</v>
          </cell>
          <cell r="G1576">
            <v>30951</v>
          </cell>
          <cell r="H1576">
            <v>1.1242429731100956</v>
          </cell>
          <cell r="I1576">
            <v>22.291366260781327</v>
          </cell>
          <cell r="J1576">
            <v>38677</v>
          </cell>
          <cell r="K1576" t="str">
            <v>FD Thurrock Division</v>
          </cell>
          <cell r="L1576" t="str">
            <v>F0008</v>
          </cell>
          <cell r="M1576" t="str">
            <v>FD Thurrock Probationers</v>
          </cell>
        </row>
        <row r="1577">
          <cell r="B1577">
            <v>1056</v>
          </cell>
          <cell r="C1577" t="str">
            <v>Oliver</v>
          </cell>
          <cell r="D1577" t="str">
            <v>Christopher</v>
          </cell>
          <cell r="E1577" t="str">
            <v>Con</v>
          </cell>
          <cell r="F1577" t="str">
            <v>29-OCT-1992</v>
          </cell>
          <cell r="G1577">
            <v>24921</v>
          </cell>
          <cell r="H1577">
            <v>14.195475849822424</v>
          </cell>
          <cell r="I1577">
            <v>38.81191420598681</v>
          </cell>
          <cell r="J1577">
            <v>34197</v>
          </cell>
          <cell r="K1577" t="str">
            <v>KD Stansted Division</v>
          </cell>
          <cell r="L1577" t="str">
            <v>K0022</v>
          </cell>
          <cell r="M1577" t="str">
            <v>KD Constable - Patrol</v>
          </cell>
        </row>
        <row r="1578">
          <cell r="B1578">
            <v>3361</v>
          </cell>
          <cell r="C1578" t="str">
            <v>Olney</v>
          </cell>
          <cell r="D1578" t="str">
            <v>Paul</v>
          </cell>
          <cell r="E1578" t="str">
            <v>Con</v>
          </cell>
          <cell r="F1578" t="str">
            <v>21-JUN-2004</v>
          </cell>
          <cell r="G1578">
            <v>30041</v>
          </cell>
          <cell r="H1578">
            <v>2.5434210553018763</v>
          </cell>
          <cell r="I1578">
            <v>24.784516945712834</v>
          </cell>
          <cell r="J1578">
            <v>38159</v>
          </cell>
          <cell r="K1578" t="str">
            <v>DD Tendring Division</v>
          </cell>
          <cell r="L1578" t="str">
            <v>D0049</v>
          </cell>
          <cell r="M1578" t="str">
            <v>DD Constable-Response-Clacton</v>
          </cell>
        </row>
        <row r="1579">
          <cell r="B1579">
            <v>1778</v>
          </cell>
          <cell r="C1579" t="str">
            <v>Olson</v>
          </cell>
          <cell r="D1579" t="str">
            <v>Brian</v>
          </cell>
          <cell r="E1579" t="str">
            <v>Con</v>
          </cell>
          <cell r="F1579" t="str">
            <v>12-MAR-1979</v>
          </cell>
          <cell r="G1579">
            <v>19053</v>
          </cell>
          <cell r="H1579">
            <v>27.839311466260781</v>
          </cell>
          <cell r="I1579">
            <v>54.888626534753932</v>
          </cell>
          <cell r="J1579">
            <v>28926</v>
          </cell>
          <cell r="K1579" t="str">
            <v>TD Mobile Support Division</v>
          </cell>
          <cell r="L1579" t="str">
            <v>T0059</v>
          </cell>
          <cell r="M1579" t="str">
            <v>TD PC - MSD West (Chigwell)</v>
          </cell>
        </row>
        <row r="1580">
          <cell r="B1580">
            <v>3309</v>
          </cell>
          <cell r="C1580" t="str">
            <v>O'Mahony</v>
          </cell>
          <cell r="D1580" t="str">
            <v>Janice</v>
          </cell>
          <cell r="E1580" t="str">
            <v>Con</v>
          </cell>
          <cell r="F1580" t="str">
            <v>13-AUG-1990</v>
          </cell>
          <cell r="G1580">
            <v>23013</v>
          </cell>
          <cell r="H1580">
            <v>16.409174479959411</v>
          </cell>
          <cell r="I1580">
            <v>44.039311466260777</v>
          </cell>
          <cell r="J1580">
            <v>33098</v>
          </cell>
          <cell r="K1580" t="str">
            <v>AD Braintree Division</v>
          </cell>
          <cell r="L1580" t="str">
            <v>A0023</v>
          </cell>
          <cell r="M1580" t="str">
            <v>AD PC - Stansted Mountfitchet CPT</v>
          </cell>
        </row>
        <row r="1581">
          <cell r="B1581">
            <v>2290</v>
          </cell>
          <cell r="C1581" t="str">
            <v>O'Mahony</v>
          </cell>
          <cell r="D1581" t="str">
            <v>Richard</v>
          </cell>
          <cell r="E1581" t="str">
            <v>Con</v>
          </cell>
          <cell r="F1581" t="str">
            <v>08-SEP-1986</v>
          </cell>
          <cell r="G1581">
            <v>22698</v>
          </cell>
          <cell r="H1581">
            <v>20.340681329274478</v>
          </cell>
          <cell r="I1581">
            <v>44.902325164890918</v>
          </cell>
          <cell r="J1581">
            <v>31663</v>
          </cell>
          <cell r="K1581" t="str">
            <v>AD Braintree Division</v>
          </cell>
          <cell r="L1581" t="str">
            <v>A0027</v>
          </cell>
          <cell r="M1581" t="str">
            <v>AD Constable - Saffron Walden CPT</v>
          </cell>
        </row>
        <row r="1582">
          <cell r="B1582">
            <v>3678</v>
          </cell>
          <cell r="C1582" t="str">
            <v>Omuoreh</v>
          </cell>
          <cell r="D1582" t="str">
            <v>Adele</v>
          </cell>
          <cell r="E1582" t="str">
            <v>Con</v>
          </cell>
          <cell r="F1582" t="str">
            <v>25-APR-2005</v>
          </cell>
          <cell r="G1582">
            <v>24659</v>
          </cell>
          <cell r="H1582">
            <v>1.6995854388635203</v>
          </cell>
          <cell r="I1582">
            <v>39.529722425164891</v>
          </cell>
          <cell r="J1582">
            <v>38467</v>
          </cell>
          <cell r="K1582" t="str">
            <v>ED Colchester Division</v>
          </cell>
          <cell r="L1582" t="str">
            <v>E0048</v>
          </cell>
          <cell r="M1582" t="str">
            <v>ED Constable - Central CPT ED</v>
          </cell>
        </row>
        <row r="1583">
          <cell r="B1583">
            <v>590</v>
          </cell>
          <cell r="C1583" t="str">
            <v>O'Neill</v>
          </cell>
          <cell r="D1583" t="str">
            <v>Brian</v>
          </cell>
          <cell r="E1583" t="str">
            <v>Con</v>
          </cell>
          <cell r="F1583" t="str">
            <v>11-JAN-1973</v>
          </cell>
          <cell r="G1583">
            <v>18967</v>
          </cell>
          <cell r="H1583">
            <v>34.006434753932012</v>
          </cell>
          <cell r="I1583">
            <v>55.124242973110093</v>
          </cell>
          <cell r="J1583">
            <v>26675</v>
          </cell>
          <cell r="K1583" t="str">
            <v>ED Colchester Division</v>
          </cell>
          <cell r="L1583" t="str">
            <v>E0022</v>
          </cell>
          <cell r="M1583" t="str">
            <v>ED Const - Colchester Intelligence</v>
          </cell>
        </row>
        <row r="1584">
          <cell r="B1584">
            <v>2264</v>
          </cell>
          <cell r="C1584" t="str">
            <v>O'Neill</v>
          </cell>
          <cell r="D1584" t="str">
            <v>Suzanne</v>
          </cell>
          <cell r="E1584" t="str">
            <v>Con</v>
          </cell>
          <cell r="F1584" t="str">
            <v>19-DEC-2001</v>
          </cell>
          <cell r="G1584">
            <v>26279</v>
          </cell>
          <cell r="H1584">
            <v>5.0502703703703693</v>
          </cell>
          <cell r="I1584">
            <v>35.091366260781328</v>
          </cell>
          <cell r="J1584">
            <v>37244</v>
          </cell>
          <cell r="K1584" t="str">
            <v>FD Thurrock Division</v>
          </cell>
          <cell r="L1584" t="str">
            <v>F0069</v>
          </cell>
          <cell r="M1584" t="str">
            <v>FD Constable - South Ockendon</v>
          </cell>
        </row>
        <row r="1585">
          <cell r="B1585">
            <v>3218</v>
          </cell>
          <cell r="C1585" t="str">
            <v>Onley</v>
          </cell>
          <cell r="D1585" t="str">
            <v>Daniel</v>
          </cell>
          <cell r="E1585" t="str">
            <v>Con</v>
          </cell>
          <cell r="F1585" t="str">
            <v>05-APR-2004</v>
          </cell>
          <cell r="G1585">
            <v>31097</v>
          </cell>
          <cell r="H1585">
            <v>2.7543799594114655</v>
          </cell>
          <cell r="I1585">
            <v>21.891366260781329</v>
          </cell>
          <cell r="J1585">
            <v>38082</v>
          </cell>
          <cell r="K1585" t="str">
            <v>BD Basildon Division</v>
          </cell>
          <cell r="L1585" t="str">
            <v>B0087</v>
          </cell>
          <cell r="M1585" t="str">
            <v>BD Constable Patrol - Pitsea</v>
          </cell>
        </row>
        <row r="1586">
          <cell r="B1586">
            <v>70216</v>
          </cell>
          <cell r="C1586" t="str">
            <v>Orme</v>
          </cell>
          <cell r="D1586" t="str">
            <v>Richard</v>
          </cell>
          <cell r="E1586" t="str">
            <v>Con</v>
          </cell>
          <cell r="F1586" t="str">
            <v>18-JUL-2005</v>
          </cell>
          <cell r="G1586">
            <v>24763</v>
          </cell>
          <cell r="H1586">
            <v>1.4694484525621503</v>
          </cell>
          <cell r="I1586">
            <v>39.244790918315573</v>
          </cell>
          <cell r="J1586">
            <v>38551</v>
          </cell>
          <cell r="K1586" t="str">
            <v>GD Harlow Division</v>
          </cell>
          <cell r="L1586" t="str">
            <v>G0091</v>
          </cell>
          <cell r="M1586" t="str">
            <v>GD Constable-Response Epping</v>
          </cell>
        </row>
        <row r="1587">
          <cell r="B1587">
            <v>872</v>
          </cell>
          <cell r="C1587" t="str">
            <v>O'Rourke</v>
          </cell>
          <cell r="D1587" t="str">
            <v>Nancy</v>
          </cell>
          <cell r="E1587" t="str">
            <v>Con</v>
          </cell>
          <cell r="F1587" t="str">
            <v>26-JAN-2004</v>
          </cell>
          <cell r="G1587">
            <v>30836</v>
          </cell>
          <cell r="H1587">
            <v>2.9461607813292736</v>
          </cell>
          <cell r="I1587">
            <v>22.606434753932014</v>
          </cell>
          <cell r="J1587">
            <v>38012</v>
          </cell>
          <cell r="K1587" t="str">
            <v>FD Thurrock Division</v>
          </cell>
          <cell r="L1587" t="str">
            <v>F0072</v>
          </cell>
          <cell r="M1587" t="str">
            <v>FD Constable - Tilbury/Corringham</v>
          </cell>
        </row>
        <row r="1588">
          <cell r="B1588">
            <v>1406</v>
          </cell>
          <cell r="C1588" t="str">
            <v>Orriss</v>
          </cell>
          <cell r="D1588" t="str">
            <v>Lynn</v>
          </cell>
          <cell r="E1588" t="str">
            <v>Con</v>
          </cell>
          <cell r="F1588" t="str">
            <v>13-MAY-2002</v>
          </cell>
          <cell r="G1588">
            <v>25897</v>
          </cell>
          <cell r="H1588">
            <v>4.6530100963977672</v>
          </cell>
          <cell r="I1588">
            <v>36.137941603247079</v>
          </cell>
          <cell r="J1588">
            <v>37389</v>
          </cell>
          <cell r="K1588" t="str">
            <v>GD Harlow Division</v>
          </cell>
          <cell r="L1588" t="str">
            <v>G0108</v>
          </cell>
          <cell r="M1588" t="str">
            <v>GD Constable-CPT Waltham Abbey Section</v>
          </cell>
        </row>
        <row r="1589">
          <cell r="B1589">
            <v>886</v>
          </cell>
          <cell r="C1589" t="str">
            <v>Osborn</v>
          </cell>
          <cell r="D1589" t="str">
            <v>Steven</v>
          </cell>
          <cell r="E1589" t="str">
            <v>Con</v>
          </cell>
          <cell r="F1589" t="str">
            <v>09-NOV-1990</v>
          </cell>
          <cell r="G1589">
            <v>22113</v>
          </cell>
          <cell r="H1589">
            <v>16.16807858954845</v>
          </cell>
          <cell r="I1589">
            <v>46.505064890918312</v>
          </cell>
          <cell r="J1589">
            <v>33721</v>
          </cell>
          <cell r="K1589" t="str">
            <v>AD Braintree Division</v>
          </cell>
          <cell r="L1589" t="str">
            <v>A0012</v>
          </cell>
          <cell r="M1589" t="str">
            <v>AD Constable - Shalford CPT</v>
          </cell>
        </row>
        <row r="1590">
          <cell r="B1590">
            <v>2023</v>
          </cell>
          <cell r="C1590" t="str">
            <v>Osborne</v>
          </cell>
          <cell r="D1590" t="str">
            <v>Jason</v>
          </cell>
          <cell r="E1590" t="str">
            <v>Con</v>
          </cell>
          <cell r="F1590" t="str">
            <v>08-APR-2002</v>
          </cell>
          <cell r="G1590">
            <v>28237</v>
          </cell>
          <cell r="H1590">
            <v>4.7489005073566712</v>
          </cell>
          <cell r="I1590">
            <v>29.726982699137494</v>
          </cell>
          <cell r="J1590">
            <v>37354</v>
          </cell>
          <cell r="K1590" t="str">
            <v>BD Basildon Division</v>
          </cell>
          <cell r="L1590" t="str">
            <v>B0099</v>
          </cell>
          <cell r="M1590" t="str">
            <v>BD Constable Patrol - Wickford</v>
          </cell>
        </row>
        <row r="1591">
          <cell r="B1591">
            <v>3220</v>
          </cell>
          <cell r="C1591" t="str">
            <v>Osborne</v>
          </cell>
          <cell r="D1591" t="str">
            <v>Jonathan</v>
          </cell>
          <cell r="E1591" t="str">
            <v>Con</v>
          </cell>
          <cell r="F1591" t="str">
            <v>05-APR-2004</v>
          </cell>
          <cell r="G1591">
            <v>31118</v>
          </cell>
          <cell r="H1591">
            <v>2.7543799594114655</v>
          </cell>
          <cell r="I1591">
            <v>21.833832014205985</v>
          </cell>
          <cell r="J1591">
            <v>38082</v>
          </cell>
          <cell r="K1591" t="str">
            <v>FD Thurrock Division</v>
          </cell>
          <cell r="L1591" t="str">
            <v>F0069</v>
          </cell>
          <cell r="M1591" t="str">
            <v>FD Constable - South Ockendon</v>
          </cell>
        </row>
        <row r="1592">
          <cell r="B1592">
            <v>3283</v>
          </cell>
          <cell r="C1592" t="str">
            <v>Osborne</v>
          </cell>
          <cell r="D1592" t="str">
            <v>Lea</v>
          </cell>
          <cell r="E1592" t="str">
            <v>Con</v>
          </cell>
          <cell r="F1592" t="str">
            <v>10-JUL-1989</v>
          </cell>
          <cell r="G1592">
            <v>25465</v>
          </cell>
          <cell r="H1592">
            <v>17.502325164890916</v>
          </cell>
          <cell r="I1592">
            <v>37.321503247082696</v>
          </cell>
          <cell r="J1592">
            <v>32699</v>
          </cell>
          <cell r="K1592" t="str">
            <v>WD Force Information Room</v>
          </cell>
          <cell r="L1592" t="str">
            <v>W0017</v>
          </cell>
          <cell r="M1592" t="str">
            <v>WD Constable - Communications</v>
          </cell>
        </row>
        <row r="1593">
          <cell r="B1593">
            <v>1959</v>
          </cell>
          <cell r="C1593" t="str">
            <v>O'Sullivan</v>
          </cell>
          <cell r="D1593" t="str">
            <v>Ian</v>
          </cell>
          <cell r="E1593" t="str">
            <v>Con</v>
          </cell>
          <cell r="F1593" t="str">
            <v>23-JUN-1980</v>
          </cell>
          <cell r="G1593">
            <v>21917</v>
          </cell>
          <cell r="H1593">
            <v>26.554379959411467</v>
          </cell>
          <cell r="I1593">
            <v>47.042051192288177</v>
          </cell>
          <cell r="J1593">
            <v>29395</v>
          </cell>
          <cell r="K1593" t="str">
            <v>AD Braintree Division</v>
          </cell>
          <cell r="L1593" t="str">
            <v>A0027</v>
          </cell>
          <cell r="M1593" t="str">
            <v>AD Constable - Saffron Walden CPT</v>
          </cell>
        </row>
        <row r="1594">
          <cell r="B1594">
            <v>70777</v>
          </cell>
          <cell r="C1594" t="str">
            <v>O'Sullivan</v>
          </cell>
          <cell r="D1594" t="str">
            <v>Lianne</v>
          </cell>
          <cell r="E1594" t="str">
            <v>Con</v>
          </cell>
          <cell r="F1594" t="str">
            <v>20-FEB-2006</v>
          </cell>
          <cell r="G1594">
            <v>29019</v>
          </cell>
          <cell r="H1594">
            <v>0.87492790461694492</v>
          </cell>
          <cell r="I1594">
            <v>27.584516945712835</v>
          </cell>
          <cell r="J1594">
            <v>38768</v>
          </cell>
          <cell r="K1594" t="str">
            <v>GD Harlow Division</v>
          </cell>
          <cell r="L1594" t="str">
            <v>G0015</v>
          </cell>
          <cell r="M1594" t="str">
            <v>GD Constable-Probationers-Harlow</v>
          </cell>
        </row>
        <row r="1595">
          <cell r="B1595">
            <v>1700</v>
          </cell>
          <cell r="C1595" t="str">
            <v>O'Sullivan</v>
          </cell>
          <cell r="D1595" t="str">
            <v>Michael</v>
          </cell>
          <cell r="E1595" t="str">
            <v>Con</v>
          </cell>
          <cell r="F1595" t="str">
            <v>26-JUL-1976</v>
          </cell>
          <cell r="G1595">
            <v>21070</v>
          </cell>
          <cell r="H1595">
            <v>30.466708726534755</v>
          </cell>
          <cell r="I1595">
            <v>49.36259913749366</v>
          </cell>
          <cell r="J1595">
            <v>27967</v>
          </cell>
          <cell r="K1595" t="str">
            <v>TD Mobile Support Division</v>
          </cell>
          <cell r="L1595" t="str">
            <v>T0055</v>
          </cell>
          <cell r="M1595" t="str">
            <v>TD PC - MSD South (Rayleigh)</v>
          </cell>
        </row>
        <row r="1596">
          <cell r="B1596">
            <v>1747</v>
          </cell>
          <cell r="C1596" t="str">
            <v>O'Sullivan</v>
          </cell>
          <cell r="D1596" t="str">
            <v>Neil</v>
          </cell>
          <cell r="E1596" t="str">
            <v>Con</v>
          </cell>
          <cell r="F1596" t="str">
            <v>31-JUL-1978</v>
          </cell>
          <cell r="G1596">
            <v>21675</v>
          </cell>
          <cell r="H1596">
            <v>28.453010096397765</v>
          </cell>
          <cell r="I1596">
            <v>47.705064890918315</v>
          </cell>
          <cell r="J1596">
            <v>28702</v>
          </cell>
          <cell r="K1596" t="str">
            <v>TD Mobile Support Division</v>
          </cell>
          <cell r="L1596" t="str">
            <v>T0055</v>
          </cell>
          <cell r="M1596" t="str">
            <v>TD PC - MSD South (Rayleigh)</v>
          </cell>
        </row>
        <row r="1597">
          <cell r="B1597">
            <v>2078</v>
          </cell>
          <cell r="C1597" t="str">
            <v>O'Sullivan</v>
          </cell>
          <cell r="D1597" t="str">
            <v>Robert</v>
          </cell>
          <cell r="E1597" t="str">
            <v>Con</v>
          </cell>
          <cell r="F1597" t="str">
            <v>01-MAY-1995</v>
          </cell>
          <cell r="G1597">
            <v>26240</v>
          </cell>
          <cell r="H1597">
            <v>11.691366260781328</v>
          </cell>
          <cell r="I1597">
            <v>35.198215575849822</v>
          </cell>
          <cell r="J1597">
            <v>34820</v>
          </cell>
          <cell r="K1597" t="str">
            <v>TD Mobile Support Division</v>
          </cell>
          <cell r="L1597" t="str">
            <v>T0055</v>
          </cell>
          <cell r="M1597" t="str">
            <v>TD PC - MSD South (Rayleigh)</v>
          </cell>
        </row>
        <row r="1598">
          <cell r="B1598">
            <v>2484</v>
          </cell>
          <cell r="C1598" t="str">
            <v>Owen</v>
          </cell>
          <cell r="D1598" t="str">
            <v>Brian</v>
          </cell>
          <cell r="E1598" t="str">
            <v>Con</v>
          </cell>
          <cell r="F1598" t="str">
            <v>12-AUG-1978</v>
          </cell>
          <cell r="G1598">
            <v>21267</v>
          </cell>
          <cell r="H1598">
            <v>28.420133384069</v>
          </cell>
          <cell r="I1598">
            <v>48.822873110096396</v>
          </cell>
          <cell r="J1598">
            <v>32993</v>
          </cell>
          <cell r="K1598" t="str">
            <v>ED Colchester Division</v>
          </cell>
          <cell r="L1598" t="str">
            <v>E0065</v>
          </cell>
          <cell r="M1598" t="str">
            <v>ED Constable-Colch Response A</v>
          </cell>
        </row>
        <row r="1599">
          <cell r="B1599">
            <v>785</v>
          </cell>
          <cell r="C1599" t="str">
            <v>Owers</v>
          </cell>
          <cell r="D1599" t="str">
            <v>Martin</v>
          </cell>
          <cell r="E1599" t="str">
            <v>Con</v>
          </cell>
          <cell r="F1599" t="str">
            <v>30-JAN-2000</v>
          </cell>
          <cell r="G1599">
            <v>25621</v>
          </cell>
          <cell r="H1599">
            <v>6.937941603247082</v>
          </cell>
          <cell r="I1599">
            <v>36.894105986808725</v>
          </cell>
          <cell r="J1599">
            <v>37958</v>
          </cell>
          <cell r="K1599" t="str">
            <v>KD Stansted Division</v>
          </cell>
          <cell r="L1599" t="str">
            <v>K0022</v>
          </cell>
          <cell r="M1599" t="str">
            <v>KD Constable - Patrol</v>
          </cell>
        </row>
        <row r="1600">
          <cell r="B1600">
            <v>1533</v>
          </cell>
          <cell r="C1600" t="str">
            <v>Oxley</v>
          </cell>
          <cell r="D1600" t="str">
            <v>Teresa</v>
          </cell>
          <cell r="E1600" t="str">
            <v>Con</v>
          </cell>
          <cell r="F1600" t="str">
            <v>29-AUG-2000</v>
          </cell>
          <cell r="G1600">
            <v>23180</v>
          </cell>
          <cell r="H1600">
            <v>6.357119685438863</v>
          </cell>
          <cell r="I1600">
            <v>43.581777219685435</v>
          </cell>
          <cell r="J1600">
            <v>36767</v>
          </cell>
          <cell r="K1600" t="str">
            <v>DD Tendring Division</v>
          </cell>
          <cell r="L1600" t="str">
            <v>D0070</v>
          </cell>
          <cell r="M1600" t="str">
            <v>DD Constable-Response-Harwich</v>
          </cell>
        </row>
        <row r="1601">
          <cell r="B1601">
            <v>2981</v>
          </cell>
          <cell r="C1601" t="str">
            <v>Paddon</v>
          </cell>
          <cell r="D1601" t="str">
            <v>Matthew</v>
          </cell>
          <cell r="E1601" t="str">
            <v>Con</v>
          </cell>
          <cell r="F1601" t="str">
            <v>17-JUN-2002</v>
          </cell>
          <cell r="G1601">
            <v>28025</v>
          </cell>
          <cell r="H1601">
            <v>4.5571196854388623</v>
          </cell>
          <cell r="I1601">
            <v>30.307804616945713</v>
          </cell>
          <cell r="J1601">
            <v>37788</v>
          </cell>
          <cell r="K1601" t="str">
            <v>GD Harlow Division</v>
          </cell>
          <cell r="L1601" t="str">
            <v>G0108</v>
          </cell>
          <cell r="M1601" t="str">
            <v>GD Constable-CPT Waltham Abbey Section</v>
          </cell>
        </row>
        <row r="1602">
          <cell r="B1602">
            <v>2028</v>
          </cell>
          <cell r="C1602" t="str">
            <v>Page</v>
          </cell>
          <cell r="D1602" t="str">
            <v>Peter</v>
          </cell>
          <cell r="E1602" t="str">
            <v>Con</v>
          </cell>
          <cell r="F1602" t="str">
            <v>29-OCT-1984</v>
          </cell>
          <cell r="G1602">
            <v>24097</v>
          </cell>
          <cell r="H1602">
            <v>22.200955301877219</v>
          </cell>
          <cell r="I1602">
            <v>41.069448452562149</v>
          </cell>
          <cell r="J1602">
            <v>30984</v>
          </cell>
          <cell r="K1602" t="str">
            <v>AD Braintree Division</v>
          </cell>
          <cell r="L1602" t="str">
            <v>A0127</v>
          </cell>
          <cell r="M1602" t="str">
            <v>AD PC - Prisoner Processing</v>
          </cell>
        </row>
        <row r="1603">
          <cell r="B1603">
            <v>837</v>
          </cell>
          <cell r="C1603" t="str">
            <v>Page</v>
          </cell>
          <cell r="D1603" t="str">
            <v>Simon</v>
          </cell>
          <cell r="E1603" t="str">
            <v>Con</v>
          </cell>
          <cell r="F1603" t="str">
            <v>03-MAR-2003</v>
          </cell>
          <cell r="G1603">
            <v>26288</v>
          </cell>
          <cell r="H1603">
            <v>3.8475306443429722</v>
          </cell>
          <cell r="I1603">
            <v>35.066708726534756</v>
          </cell>
          <cell r="J1603">
            <v>37683</v>
          </cell>
          <cell r="K1603" t="str">
            <v>HD Southend Division</v>
          </cell>
          <cell r="L1603" t="str">
            <v>H0082</v>
          </cell>
          <cell r="M1603" t="str">
            <v>HD Process Unit</v>
          </cell>
        </row>
        <row r="1604">
          <cell r="B1604">
            <v>638</v>
          </cell>
          <cell r="C1604" t="str">
            <v>Page</v>
          </cell>
          <cell r="D1604" t="str">
            <v>Suzanne</v>
          </cell>
          <cell r="E1604" t="str">
            <v>Con</v>
          </cell>
          <cell r="F1604" t="str">
            <v>09-DEC-1996</v>
          </cell>
          <cell r="G1604">
            <v>26031</v>
          </cell>
          <cell r="H1604">
            <v>10.08040735667174</v>
          </cell>
          <cell r="I1604">
            <v>35.770818315575852</v>
          </cell>
          <cell r="J1604">
            <v>35408</v>
          </cell>
          <cell r="K1604" t="str">
            <v>AD Braintree Division</v>
          </cell>
          <cell r="L1604" t="str">
            <v>A0027</v>
          </cell>
          <cell r="M1604" t="str">
            <v>AD Constable - Saffron Walden CPT</v>
          </cell>
        </row>
        <row r="1605">
          <cell r="B1605">
            <v>2769</v>
          </cell>
          <cell r="C1605" t="str">
            <v>Paget</v>
          </cell>
          <cell r="D1605" t="str">
            <v>James</v>
          </cell>
          <cell r="E1605" t="str">
            <v>Con</v>
          </cell>
          <cell r="F1605" t="str">
            <v>09-APR-2001</v>
          </cell>
          <cell r="G1605">
            <v>29034</v>
          </cell>
          <cell r="H1605">
            <v>5.7461607813292739</v>
          </cell>
          <cell r="I1605">
            <v>27.543421055301877</v>
          </cell>
          <cell r="J1605">
            <v>36990</v>
          </cell>
          <cell r="K1605" t="str">
            <v>GD Harlow Division</v>
          </cell>
          <cell r="L1605" t="str">
            <v>G0112</v>
          </cell>
          <cell r="M1605" t="str">
            <v>GD Constable-Response Loughton</v>
          </cell>
        </row>
        <row r="1606">
          <cell r="B1606">
            <v>3300</v>
          </cell>
          <cell r="C1606" t="str">
            <v>Pain</v>
          </cell>
          <cell r="D1606" t="str">
            <v>Nicola</v>
          </cell>
          <cell r="E1606" t="str">
            <v>Con</v>
          </cell>
          <cell r="F1606" t="str">
            <v>26-MAR-1990</v>
          </cell>
          <cell r="G1606">
            <v>25785</v>
          </cell>
          <cell r="H1606">
            <v>16.792736123795027</v>
          </cell>
          <cell r="I1606">
            <v>36.444790918315576</v>
          </cell>
          <cell r="J1606">
            <v>32958</v>
          </cell>
          <cell r="K1606" t="str">
            <v>JD Rayleigh Division</v>
          </cell>
          <cell r="L1606" t="str">
            <v>J0106</v>
          </cell>
          <cell r="M1606" t="str">
            <v>JD PC - DVLO - DVHC</v>
          </cell>
        </row>
        <row r="1607">
          <cell r="B1607">
            <v>2733</v>
          </cell>
          <cell r="C1607" t="str">
            <v>Painter</v>
          </cell>
          <cell r="D1607" t="str">
            <v>Derek</v>
          </cell>
          <cell r="E1607" t="str">
            <v>Con</v>
          </cell>
          <cell r="F1607" t="str">
            <v>09-AUG-1999</v>
          </cell>
          <cell r="G1607">
            <v>24045</v>
          </cell>
          <cell r="H1607">
            <v>7.4146539320142049</v>
          </cell>
          <cell r="I1607">
            <v>41.211914205986808</v>
          </cell>
          <cell r="J1607">
            <v>36955</v>
          </cell>
          <cell r="K1607" t="str">
            <v>TD Mobile Support Division</v>
          </cell>
          <cell r="L1607" t="str">
            <v>T0028</v>
          </cell>
          <cell r="M1607" t="str">
            <v>TD PC - MSD North (Bocking)</v>
          </cell>
        </row>
        <row r="1608">
          <cell r="B1608">
            <v>228</v>
          </cell>
          <cell r="C1608" t="str">
            <v>Pallett</v>
          </cell>
          <cell r="D1608" t="str">
            <v>Frank</v>
          </cell>
          <cell r="E1608" t="str">
            <v>Con</v>
          </cell>
          <cell r="F1608" t="str">
            <v>21-DEC-1987</v>
          </cell>
          <cell r="G1608">
            <v>25257</v>
          </cell>
          <cell r="H1608">
            <v>19.055749822425163</v>
          </cell>
          <cell r="I1608">
            <v>37.891366260781325</v>
          </cell>
          <cell r="J1608">
            <v>32132</v>
          </cell>
          <cell r="K1608" t="str">
            <v>TD Mobile Support Division</v>
          </cell>
          <cell r="L1608" t="str">
            <v>T0118</v>
          </cell>
          <cell r="M1608" t="str">
            <v>TD PC Dogs Chigwell MSD</v>
          </cell>
        </row>
        <row r="1609">
          <cell r="B1609">
            <v>3339</v>
          </cell>
          <cell r="C1609" t="str">
            <v>Pallett</v>
          </cell>
          <cell r="D1609" t="str">
            <v>Maria</v>
          </cell>
          <cell r="E1609" t="str">
            <v>Con</v>
          </cell>
          <cell r="F1609" t="str">
            <v>16-SEP-1991</v>
          </cell>
          <cell r="G1609">
            <v>26721</v>
          </cell>
          <cell r="H1609">
            <v>15.316023795027904</v>
          </cell>
          <cell r="I1609">
            <v>33.880407356671739</v>
          </cell>
          <cell r="J1609">
            <v>33497</v>
          </cell>
          <cell r="K1609" t="str">
            <v>GD Harlow Division</v>
          </cell>
          <cell r="L1609" t="str">
            <v>G0148</v>
          </cell>
          <cell r="M1609" t="str">
            <v>GD Constable - DVLO - DVHC</v>
          </cell>
        </row>
        <row r="1610">
          <cell r="B1610">
            <v>70772</v>
          </cell>
          <cell r="C1610" t="str">
            <v>Palmer</v>
          </cell>
          <cell r="D1610" t="str">
            <v>Lee</v>
          </cell>
          <cell r="E1610" t="str">
            <v>Con</v>
          </cell>
          <cell r="F1610" t="str">
            <v>20-FEB-2006</v>
          </cell>
          <cell r="G1610">
            <v>28899</v>
          </cell>
          <cell r="H1610">
            <v>0.87492790461694492</v>
          </cell>
          <cell r="I1610">
            <v>27.913284069000508</v>
          </cell>
          <cell r="J1610">
            <v>38768</v>
          </cell>
          <cell r="K1610" t="str">
            <v>CD Chelmsford Division</v>
          </cell>
          <cell r="L1610" t="str">
            <v>C0072</v>
          </cell>
          <cell r="M1610" t="str">
            <v>CD PC - CD CPT Town Patrol Unit</v>
          </cell>
        </row>
        <row r="1611">
          <cell r="B1611">
            <v>825</v>
          </cell>
          <cell r="C1611" t="str">
            <v>Palmer</v>
          </cell>
          <cell r="D1611" t="str">
            <v>Matthew</v>
          </cell>
          <cell r="E1611" t="str">
            <v>Con</v>
          </cell>
          <cell r="F1611" t="str">
            <v>15-JAN-1995</v>
          </cell>
          <cell r="G1611">
            <v>24705</v>
          </cell>
          <cell r="H1611">
            <v>11.981777219685439</v>
          </cell>
          <cell r="I1611">
            <v>39.403695027904618</v>
          </cell>
          <cell r="J1611">
            <v>37319</v>
          </cell>
          <cell r="K1611" t="str">
            <v>JD Rayleigh Division</v>
          </cell>
          <cell r="L1611" t="str">
            <v>J0053</v>
          </cell>
          <cell r="M1611" t="str">
            <v>JD Cons - Pro-active Community Unit</v>
          </cell>
        </row>
        <row r="1612">
          <cell r="B1612">
            <v>600</v>
          </cell>
          <cell r="C1612" t="str">
            <v>Palombella</v>
          </cell>
          <cell r="D1612" t="str">
            <v>Brian</v>
          </cell>
          <cell r="E1612" t="str">
            <v>Con</v>
          </cell>
          <cell r="F1612" t="str">
            <v>19-JUN-2000</v>
          </cell>
          <cell r="G1612">
            <v>28711</v>
          </cell>
          <cell r="H1612">
            <v>6.5516402333840684</v>
          </cell>
          <cell r="I1612">
            <v>28.42835256215119</v>
          </cell>
          <cell r="J1612">
            <v>36696</v>
          </cell>
          <cell r="K1612" t="str">
            <v>KD Stansted Division</v>
          </cell>
          <cell r="L1612" t="str">
            <v>K0022</v>
          </cell>
          <cell r="M1612" t="str">
            <v>KD Constable - Patrol</v>
          </cell>
        </row>
        <row r="1613">
          <cell r="B1613">
            <v>3390</v>
          </cell>
          <cell r="C1613" t="str">
            <v>Paris</v>
          </cell>
          <cell r="D1613" t="str">
            <v>Daniel</v>
          </cell>
          <cell r="E1613" t="str">
            <v>Con</v>
          </cell>
          <cell r="F1613" t="str">
            <v>13-SEP-2004</v>
          </cell>
          <cell r="G1613">
            <v>28098</v>
          </cell>
          <cell r="H1613">
            <v>2.3132840690005065</v>
          </cell>
          <cell r="I1613">
            <v>30.10780461694571</v>
          </cell>
          <cell r="J1613">
            <v>38243</v>
          </cell>
          <cell r="K1613" t="str">
            <v>AD Braintree Division</v>
          </cell>
          <cell r="L1613" t="str">
            <v>A0059</v>
          </cell>
          <cell r="M1613" t="str">
            <v>AD Constable - Halstead Rural Resp</v>
          </cell>
        </row>
        <row r="1614">
          <cell r="B1614">
            <v>1963</v>
          </cell>
          <cell r="C1614" t="str">
            <v>Parish</v>
          </cell>
          <cell r="D1614" t="str">
            <v>Philip</v>
          </cell>
          <cell r="E1614" t="str">
            <v>Con</v>
          </cell>
          <cell r="F1614" t="str">
            <v>20-JUL-1987</v>
          </cell>
          <cell r="G1614">
            <v>25208</v>
          </cell>
          <cell r="H1614">
            <v>19.477667630644341</v>
          </cell>
          <cell r="I1614">
            <v>38.025612836123791</v>
          </cell>
          <cell r="J1614">
            <v>31978</v>
          </cell>
          <cell r="K1614" t="str">
            <v>DD Tendring Division</v>
          </cell>
          <cell r="L1614" t="str">
            <v>D0084</v>
          </cell>
          <cell r="M1614" t="str">
            <v>DD Constable-Response-Walton</v>
          </cell>
        </row>
        <row r="1615">
          <cell r="B1615">
            <v>70555</v>
          </cell>
          <cell r="C1615" t="str">
            <v>Parish</v>
          </cell>
          <cell r="D1615" t="str">
            <v>Stuart</v>
          </cell>
          <cell r="E1615" t="str">
            <v>Con</v>
          </cell>
          <cell r="F1615" t="str">
            <v>21-NOV-2005</v>
          </cell>
          <cell r="G1615">
            <v>29576</v>
          </cell>
          <cell r="H1615">
            <v>1.1242429731100956</v>
          </cell>
          <cell r="I1615">
            <v>26.05848954845256</v>
          </cell>
          <cell r="J1615">
            <v>38677</v>
          </cell>
          <cell r="K1615" t="str">
            <v>AD Braintree Division</v>
          </cell>
          <cell r="L1615" t="str">
            <v>A0029</v>
          </cell>
          <cell r="M1615" t="str">
            <v>AD Constable - Braintree Section</v>
          </cell>
        </row>
        <row r="1616">
          <cell r="B1616">
            <v>243</v>
          </cell>
          <cell r="C1616" t="str">
            <v>Parker</v>
          </cell>
          <cell r="D1616" t="str">
            <v>Lawrence</v>
          </cell>
          <cell r="E1616" t="str">
            <v>Con</v>
          </cell>
          <cell r="F1616" t="str">
            <v>02-MAY-1981</v>
          </cell>
          <cell r="G1616">
            <v>21930</v>
          </cell>
          <cell r="H1616">
            <v>25.696845712836122</v>
          </cell>
          <cell r="I1616">
            <v>47.006434753932012</v>
          </cell>
          <cell r="J1616">
            <v>33217</v>
          </cell>
          <cell r="K1616" t="str">
            <v>ED Colchester Division</v>
          </cell>
          <cell r="L1616" t="str">
            <v>E0056</v>
          </cell>
          <cell r="M1616" t="str">
            <v>ED Constable - Southern CPT ED</v>
          </cell>
        </row>
        <row r="1617">
          <cell r="B1617">
            <v>2648</v>
          </cell>
          <cell r="C1617" t="str">
            <v>Parker</v>
          </cell>
          <cell r="D1617" t="str">
            <v>Matthew</v>
          </cell>
          <cell r="E1617" t="str">
            <v>Con</v>
          </cell>
          <cell r="F1617" t="str">
            <v>18-DEC-2000</v>
          </cell>
          <cell r="G1617">
            <v>27105</v>
          </cell>
          <cell r="H1617">
            <v>6.0530100963977667</v>
          </cell>
          <cell r="I1617">
            <v>32.828352562151188</v>
          </cell>
          <cell r="J1617">
            <v>36920</v>
          </cell>
          <cell r="K1617" t="str">
            <v>GD Harlow Division</v>
          </cell>
          <cell r="L1617" t="str">
            <v>G0149</v>
          </cell>
          <cell r="M1617" t="str">
            <v>GD Det Con - Investigator - DVHC</v>
          </cell>
        </row>
        <row r="1618">
          <cell r="B1618">
            <v>3224</v>
          </cell>
          <cell r="C1618" t="str">
            <v>Parrish</v>
          </cell>
          <cell r="D1618" t="str">
            <v>Matthew</v>
          </cell>
          <cell r="E1618" t="str">
            <v>Con</v>
          </cell>
          <cell r="F1618" t="str">
            <v>05-APR-2004</v>
          </cell>
          <cell r="G1618">
            <v>29920</v>
          </cell>
          <cell r="H1618">
            <v>2.7543799594114655</v>
          </cell>
          <cell r="I1618">
            <v>25.116023795027903</v>
          </cell>
          <cell r="J1618">
            <v>38082</v>
          </cell>
          <cell r="K1618" t="str">
            <v>FD Thurrock Division</v>
          </cell>
          <cell r="L1618" t="str">
            <v>F0072</v>
          </cell>
          <cell r="M1618" t="str">
            <v>FD Constable - Tilbury/Corringham</v>
          </cell>
        </row>
        <row r="1619">
          <cell r="B1619">
            <v>316</v>
          </cell>
          <cell r="C1619" t="str">
            <v>Parry</v>
          </cell>
          <cell r="D1619" t="str">
            <v>Judy</v>
          </cell>
          <cell r="E1619" t="str">
            <v>Con</v>
          </cell>
          <cell r="F1619" t="str">
            <v>09-APR-2001</v>
          </cell>
          <cell r="G1619">
            <v>29500</v>
          </cell>
          <cell r="H1619">
            <v>5.7461607813292739</v>
          </cell>
          <cell r="I1619">
            <v>26.266708726534752</v>
          </cell>
          <cell r="J1619">
            <v>36990</v>
          </cell>
          <cell r="K1619" t="str">
            <v>HD Southend Division</v>
          </cell>
          <cell r="L1619" t="str">
            <v>H0091</v>
          </cell>
          <cell r="M1619" t="str">
            <v>HD PC - Town Beat Section</v>
          </cell>
        </row>
        <row r="1620">
          <cell r="B1620">
            <v>4145</v>
          </cell>
          <cell r="C1620" t="str">
            <v>Parry</v>
          </cell>
          <cell r="D1620" t="str">
            <v>Steven</v>
          </cell>
          <cell r="E1620" t="str">
            <v>Con</v>
          </cell>
          <cell r="G1620">
            <v>27275</v>
          </cell>
          <cell r="H1620">
            <v>107.08862653475393</v>
          </cell>
          <cell r="I1620">
            <v>32.36259913749366</v>
          </cell>
          <cell r="J1620">
            <v>35765</v>
          </cell>
          <cell r="K1620" t="str">
            <v>HD Southend Division</v>
          </cell>
          <cell r="L1620" t="str">
            <v>H0093</v>
          </cell>
          <cell r="M1620" t="str">
            <v>HD Pc Response-Western Sector HL</v>
          </cell>
        </row>
        <row r="1621">
          <cell r="B1621">
            <v>3158</v>
          </cell>
          <cell r="C1621" t="str">
            <v>Parsall</v>
          </cell>
          <cell r="D1621" t="str">
            <v>Victoria</v>
          </cell>
          <cell r="E1621" t="str">
            <v>Con</v>
          </cell>
          <cell r="F1621" t="str">
            <v>26-JAN-2004</v>
          </cell>
          <cell r="G1621">
            <v>30807</v>
          </cell>
          <cell r="H1621">
            <v>2.9461607813292736</v>
          </cell>
          <cell r="I1621">
            <v>22.685886808726533</v>
          </cell>
          <cell r="J1621">
            <v>38012</v>
          </cell>
          <cell r="K1621" t="str">
            <v>FD Thurrock Division</v>
          </cell>
          <cell r="L1621" t="str">
            <v>F0080</v>
          </cell>
          <cell r="M1621" t="str">
            <v>FD Constable - Grays DPT</v>
          </cell>
        </row>
        <row r="1622">
          <cell r="B1622">
            <v>2755</v>
          </cell>
          <cell r="C1622" t="str">
            <v>Parsons</v>
          </cell>
          <cell r="D1622" t="str">
            <v>Clair</v>
          </cell>
          <cell r="E1622" t="str">
            <v>Con</v>
          </cell>
          <cell r="F1622" t="str">
            <v>05-MAR-2001</v>
          </cell>
          <cell r="G1622">
            <v>28895</v>
          </cell>
          <cell r="H1622">
            <v>5.8420511922881779</v>
          </cell>
          <cell r="I1622">
            <v>27.924242973110097</v>
          </cell>
          <cell r="J1622">
            <v>36955</v>
          </cell>
          <cell r="K1622" t="str">
            <v>AD Braintree Division</v>
          </cell>
          <cell r="L1622" t="str">
            <v>A0127</v>
          </cell>
          <cell r="M1622" t="str">
            <v>AD PC - Prisoner Processing</v>
          </cell>
        </row>
        <row r="1623">
          <cell r="B1623">
            <v>1437</v>
          </cell>
          <cell r="C1623" t="str">
            <v>Partridge</v>
          </cell>
          <cell r="D1623" t="str">
            <v>Robert</v>
          </cell>
          <cell r="E1623" t="str">
            <v>Con</v>
          </cell>
          <cell r="F1623" t="str">
            <v>21-JUL-2003</v>
          </cell>
          <cell r="G1623">
            <v>27497</v>
          </cell>
          <cell r="H1623">
            <v>3.463969000507356</v>
          </cell>
          <cell r="I1623">
            <v>31.754379959411466</v>
          </cell>
          <cell r="J1623">
            <v>37823</v>
          </cell>
          <cell r="K1623" t="str">
            <v>DD Tendring Division</v>
          </cell>
          <cell r="L1623" t="str">
            <v>D0070</v>
          </cell>
          <cell r="M1623" t="str">
            <v>DD Constable-Response-Harwich</v>
          </cell>
        </row>
        <row r="1624">
          <cell r="B1624">
            <v>1053</v>
          </cell>
          <cell r="C1624" t="str">
            <v>Passey</v>
          </cell>
          <cell r="D1624" t="str">
            <v>Derek</v>
          </cell>
          <cell r="E1624" t="str">
            <v>Con</v>
          </cell>
          <cell r="F1624" t="str">
            <v>10-DEC-1990</v>
          </cell>
          <cell r="G1624">
            <v>20961</v>
          </cell>
          <cell r="H1624">
            <v>16.083147082699135</v>
          </cell>
          <cell r="I1624">
            <v>49.661229274479957</v>
          </cell>
          <cell r="J1624">
            <v>33217</v>
          </cell>
          <cell r="K1624" t="str">
            <v>DD Tendring Division</v>
          </cell>
          <cell r="L1624" t="str">
            <v>D0080</v>
          </cell>
          <cell r="M1624" t="str">
            <v>DD Constable-CPT-Mistley</v>
          </cell>
        </row>
        <row r="1625">
          <cell r="B1625">
            <v>920</v>
          </cell>
          <cell r="C1625" t="str">
            <v>Passfield</v>
          </cell>
          <cell r="D1625" t="str">
            <v>Philip</v>
          </cell>
          <cell r="E1625" t="str">
            <v>Con</v>
          </cell>
          <cell r="F1625" t="str">
            <v>13-NOV-1978</v>
          </cell>
          <cell r="G1625">
            <v>22042</v>
          </cell>
          <cell r="H1625">
            <v>28.165338863521054</v>
          </cell>
          <cell r="I1625">
            <v>46.699585438863522</v>
          </cell>
          <cell r="J1625">
            <v>28807</v>
          </cell>
          <cell r="K1625" t="str">
            <v>TD Mobile Support Division</v>
          </cell>
          <cell r="L1625" t="str">
            <v>T0064</v>
          </cell>
          <cell r="M1625" t="str">
            <v>TD PC Dog Trainer Central</v>
          </cell>
        </row>
        <row r="1626">
          <cell r="B1626">
            <v>2704</v>
          </cell>
          <cell r="C1626" t="str">
            <v>Passmore</v>
          </cell>
          <cell r="D1626" t="str">
            <v>Linda</v>
          </cell>
          <cell r="E1626" t="str">
            <v>Con</v>
          </cell>
          <cell r="F1626" t="str">
            <v>20-OCT-1997</v>
          </cell>
          <cell r="G1626">
            <v>27516</v>
          </cell>
          <cell r="H1626">
            <v>9.2173936580416029</v>
          </cell>
          <cell r="I1626">
            <v>31.702325164890919</v>
          </cell>
          <cell r="J1626">
            <v>35723</v>
          </cell>
          <cell r="K1626" t="str">
            <v>DD Tendring Division</v>
          </cell>
          <cell r="L1626" t="str">
            <v>D0041</v>
          </cell>
          <cell r="M1626" t="str">
            <v>DD Constable -Quality &amp; Performance</v>
          </cell>
        </row>
        <row r="1627">
          <cell r="B1627">
            <v>3555</v>
          </cell>
          <cell r="C1627" t="str">
            <v>Pateman</v>
          </cell>
          <cell r="D1627" t="str">
            <v>Sam</v>
          </cell>
          <cell r="E1627" t="str">
            <v>Con</v>
          </cell>
          <cell r="F1627" t="str">
            <v>31-JAN-2005</v>
          </cell>
          <cell r="G1627">
            <v>31257</v>
          </cell>
          <cell r="H1627">
            <v>1.9297224251648901</v>
          </cell>
          <cell r="I1627">
            <v>21.453010096397765</v>
          </cell>
          <cell r="J1627">
            <v>38383</v>
          </cell>
          <cell r="K1627" t="str">
            <v>CD Chelmsford Division</v>
          </cell>
          <cell r="L1627" t="str">
            <v>C0086</v>
          </cell>
          <cell r="M1627" t="str">
            <v>CD PC - Response Woodham Ferrers</v>
          </cell>
        </row>
        <row r="1628">
          <cell r="B1628">
            <v>2533</v>
          </cell>
          <cell r="C1628" t="str">
            <v>Paterson</v>
          </cell>
          <cell r="D1628" t="str">
            <v>Sarah</v>
          </cell>
          <cell r="E1628" t="str">
            <v>Con</v>
          </cell>
          <cell r="F1628" t="str">
            <v>10-AUG-1992</v>
          </cell>
          <cell r="G1628">
            <v>25973</v>
          </cell>
          <cell r="H1628">
            <v>14.414653932014206</v>
          </cell>
          <cell r="I1628">
            <v>35.92972242516489</v>
          </cell>
          <cell r="J1628">
            <v>33826</v>
          </cell>
          <cell r="K1628" t="str">
            <v>CD Chelmsford Division</v>
          </cell>
          <cell r="L1628" t="str">
            <v>C0054</v>
          </cell>
          <cell r="M1628" t="str">
            <v>CD PC - Response -CD</v>
          </cell>
        </row>
        <row r="1629">
          <cell r="B1629">
            <v>2772</v>
          </cell>
          <cell r="C1629" t="str">
            <v>Pattle</v>
          </cell>
          <cell r="D1629" t="str">
            <v>Andrew</v>
          </cell>
          <cell r="E1629" t="str">
            <v>Con</v>
          </cell>
          <cell r="F1629" t="str">
            <v>09-APR-2001</v>
          </cell>
          <cell r="G1629">
            <v>29546</v>
          </cell>
          <cell r="H1629">
            <v>5.7461607813292739</v>
          </cell>
          <cell r="I1629">
            <v>26.140681329274479</v>
          </cell>
          <cell r="J1629">
            <v>36990</v>
          </cell>
          <cell r="K1629" t="str">
            <v>JD Rayleigh Division</v>
          </cell>
          <cell r="L1629" t="str">
            <v>J0063</v>
          </cell>
          <cell r="M1629" t="str">
            <v>JD PC - Patrol Castle Point</v>
          </cell>
        </row>
        <row r="1630">
          <cell r="B1630">
            <v>1322</v>
          </cell>
          <cell r="C1630" t="str">
            <v>Pattle</v>
          </cell>
          <cell r="D1630" t="str">
            <v>Katy</v>
          </cell>
          <cell r="E1630" t="str">
            <v>Con</v>
          </cell>
          <cell r="F1630" t="str">
            <v>27-AUG-2002</v>
          </cell>
          <cell r="G1630">
            <v>29755</v>
          </cell>
          <cell r="H1630">
            <v>4.3625991374936568</v>
          </cell>
          <cell r="I1630">
            <v>25.568078589548453</v>
          </cell>
          <cell r="J1630">
            <v>37495</v>
          </cell>
          <cell r="K1630" t="str">
            <v>FD Thurrock Division</v>
          </cell>
          <cell r="L1630" t="str">
            <v>F0080</v>
          </cell>
          <cell r="M1630" t="str">
            <v>FD Constable - Grays DPT</v>
          </cell>
        </row>
        <row r="1631">
          <cell r="B1631">
            <v>70677</v>
          </cell>
          <cell r="C1631" t="str">
            <v>Paveley</v>
          </cell>
          <cell r="D1631" t="str">
            <v>Daniel</v>
          </cell>
          <cell r="E1631" t="str">
            <v>Con</v>
          </cell>
          <cell r="F1631" t="str">
            <v>09-JAN-2006</v>
          </cell>
          <cell r="G1631">
            <v>30943</v>
          </cell>
          <cell r="H1631">
            <v>0.98999639776762982</v>
          </cell>
          <cell r="I1631">
            <v>22.313284069000506</v>
          </cell>
          <cell r="J1631">
            <v>38726</v>
          </cell>
          <cell r="K1631" t="str">
            <v>JD Rayleigh Division</v>
          </cell>
          <cell r="L1631" t="str">
            <v>J0071</v>
          </cell>
          <cell r="M1631" t="str">
            <v>JD Constable - Patrol Rochford</v>
          </cell>
        </row>
        <row r="1632">
          <cell r="B1632">
            <v>3276</v>
          </cell>
          <cell r="C1632" t="str">
            <v>Pavelin</v>
          </cell>
          <cell r="D1632" t="str">
            <v>Kristina</v>
          </cell>
          <cell r="E1632" t="str">
            <v>Con</v>
          </cell>
          <cell r="F1632" t="str">
            <v>27-APR-1986</v>
          </cell>
          <cell r="G1632">
            <v>24100</v>
          </cell>
          <cell r="H1632">
            <v>20.707804616945712</v>
          </cell>
          <cell r="I1632">
            <v>41.061229274479956</v>
          </cell>
          <cell r="J1632">
            <v>32608</v>
          </cell>
          <cell r="K1632" t="str">
            <v>CD Chelmsford Division</v>
          </cell>
          <cell r="L1632" t="str">
            <v>C0045</v>
          </cell>
          <cell r="M1632" t="str">
            <v>CD PC - Domestic Violence - CD</v>
          </cell>
        </row>
        <row r="1633">
          <cell r="B1633">
            <v>487</v>
          </cell>
          <cell r="C1633" t="str">
            <v>Pawley</v>
          </cell>
          <cell r="D1633" t="str">
            <v>Martin</v>
          </cell>
          <cell r="E1633" t="str">
            <v>Con</v>
          </cell>
          <cell r="F1633" t="str">
            <v>29-APR-1996</v>
          </cell>
          <cell r="G1633">
            <v>26486</v>
          </cell>
          <cell r="H1633">
            <v>10.694105986808726</v>
          </cell>
          <cell r="I1633">
            <v>34.524242973110098</v>
          </cell>
          <cell r="J1633">
            <v>35184</v>
          </cell>
          <cell r="K1633" t="str">
            <v>AD Braintree Division</v>
          </cell>
          <cell r="L1633" t="str">
            <v>A0032</v>
          </cell>
          <cell r="M1633" t="str">
            <v>AD Constable - Dunmow Section</v>
          </cell>
        </row>
        <row r="1634">
          <cell r="B1634">
            <v>70560</v>
          </cell>
          <cell r="C1634" t="str">
            <v>Payne</v>
          </cell>
          <cell r="D1634" t="str">
            <v>Lauren</v>
          </cell>
          <cell r="E1634" t="str">
            <v>Con</v>
          </cell>
          <cell r="F1634" t="str">
            <v>21-NOV-2005</v>
          </cell>
          <cell r="G1634">
            <v>30099</v>
          </cell>
          <cell r="H1634">
            <v>1.1242429731100956</v>
          </cell>
          <cell r="I1634">
            <v>24.625612836123793</v>
          </cell>
          <cell r="J1634">
            <v>38677</v>
          </cell>
          <cell r="K1634" t="str">
            <v>BD Basildon Division</v>
          </cell>
          <cell r="L1634" t="str">
            <v>B0076</v>
          </cell>
          <cell r="M1634" t="str">
            <v>BD Constable CFF Basildon</v>
          </cell>
        </row>
        <row r="1635">
          <cell r="B1635">
            <v>2980</v>
          </cell>
          <cell r="C1635" t="str">
            <v>Peacock</v>
          </cell>
          <cell r="D1635" t="str">
            <v>Mark</v>
          </cell>
          <cell r="E1635" t="str">
            <v>Con</v>
          </cell>
          <cell r="F1635" t="str">
            <v>26-OCT-1992</v>
          </cell>
          <cell r="G1635">
            <v>24372</v>
          </cell>
          <cell r="H1635">
            <v>14.203695027904615</v>
          </cell>
          <cell r="I1635">
            <v>40.316023795027903</v>
          </cell>
          <cell r="J1635">
            <v>37776</v>
          </cell>
          <cell r="K1635" t="str">
            <v>ED Colchester Division</v>
          </cell>
          <cell r="L1635" t="str">
            <v>E0065</v>
          </cell>
          <cell r="M1635" t="str">
            <v>ED Constable-Colch Response A</v>
          </cell>
        </row>
        <row r="1636">
          <cell r="B1636">
            <v>2473</v>
          </cell>
          <cell r="C1636" t="str">
            <v>Pearce</v>
          </cell>
          <cell r="D1636" t="str">
            <v>Mark</v>
          </cell>
          <cell r="E1636" t="str">
            <v>Con</v>
          </cell>
          <cell r="F1636" t="str">
            <v>08-JUN-1990</v>
          </cell>
          <cell r="G1636">
            <v>22435</v>
          </cell>
          <cell r="H1636">
            <v>16.589996397767631</v>
          </cell>
          <cell r="I1636">
            <v>45.6228731100964</v>
          </cell>
          <cell r="J1636">
            <v>32958</v>
          </cell>
          <cell r="K1636" t="str">
            <v>TD Mobile Support Division</v>
          </cell>
          <cell r="L1636" t="str">
            <v>T0042</v>
          </cell>
          <cell r="M1636" t="str">
            <v>TD PC - MSD Central (Chelms)</v>
          </cell>
        </row>
        <row r="1637">
          <cell r="B1637">
            <v>960</v>
          </cell>
          <cell r="C1637" t="str">
            <v>Pearcy</v>
          </cell>
          <cell r="D1637" t="str">
            <v>Guy</v>
          </cell>
          <cell r="E1637" t="str">
            <v>Con</v>
          </cell>
          <cell r="F1637" t="str">
            <v>27-JAN-2003</v>
          </cell>
          <cell r="G1637">
            <v>28995</v>
          </cell>
          <cell r="H1637">
            <v>3.9434210553018763</v>
          </cell>
          <cell r="I1637">
            <v>27.650270370370368</v>
          </cell>
          <cell r="J1637">
            <v>37648</v>
          </cell>
          <cell r="K1637" t="str">
            <v>CD Chelmsford Division</v>
          </cell>
          <cell r="L1637" t="str">
            <v>C0057</v>
          </cell>
          <cell r="M1637" t="str">
            <v>CD PC - CD CPT - Moulsham</v>
          </cell>
        </row>
        <row r="1638">
          <cell r="B1638">
            <v>2066</v>
          </cell>
          <cell r="C1638" t="str">
            <v>Pearson</v>
          </cell>
          <cell r="D1638" t="str">
            <v>Mark</v>
          </cell>
          <cell r="E1638" t="str">
            <v>Con</v>
          </cell>
          <cell r="F1638" t="str">
            <v>27-AUG-2002</v>
          </cell>
          <cell r="G1638">
            <v>26709</v>
          </cell>
          <cell r="H1638">
            <v>4.3625991374936568</v>
          </cell>
          <cell r="I1638">
            <v>33.913284069000504</v>
          </cell>
          <cell r="J1638">
            <v>37495</v>
          </cell>
          <cell r="K1638" t="str">
            <v>HD Southend Division</v>
          </cell>
          <cell r="L1638" t="str">
            <v>H0079</v>
          </cell>
          <cell r="M1638" t="str">
            <v>HD Pc Response -Central Sector HD</v>
          </cell>
        </row>
        <row r="1639">
          <cell r="B1639">
            <v>838</v>
          </cell>
          <cell r="C1639" t="str">
            <v>Pearson</v>
          </cell>
          <cell r="D1639" t="str">
            <v>Wendy</v>
          </cell>
          <cell r="E1639" t="str">
            <v>Con</v>
          </cell>
          <cell r="F1639" t="str">
            <v>12-JUL-1993</v>
          </cell>
          <cell r="G1639">
            <v>22494</v>
          </cell>
          <cell r="H1639">
            <v>13.494105986808727</v>
          </cell>
          <cell r="I1639">
            <v>45.461229274479962</v>
          </cell>
          <cell r="J1639">
            <v>34162</v>
          </cell>
          <cell r="K1639" t="str">
            <v>ED Colchester Division</v>
          </cell>
          <cell r="L1639" t="str">
            <v>E0036</v>
          </cell>
          <cell r="M1639" t="str">
            <v>ED Constable - Crime Management</v>
          </cell>
        </row>
        <row r="1640">
          <cell r="B1640">
            <v>2743</v>
          </cell>
          <cell r="C1640" t="str">
            <v>Peggs</v>
          </cell>
          <cell r="D1640" t="str">
            <v>Gemma</v>
          </cell>
          <cell r="E1640" t="str">
            <v>Con</v>
          </cell>
          <cell r="F1640" t="str">
            <v>30-SEP-2002</v>
          </cell>
          <cell r="G1640">
            <v>29078</v>
          </cell>
          <cell r="H1640">
            <v>4.2694484525621501</v>
          </cell>
          <cell r="I1640">
            <v>27.422873110096397</v>
          </cell>
          <cell r="J1640">
            <v>37529</v>
          </cell>
          <cell r="K1640" t="str">
            <v>ED Colchester Division</v>
          </cell>
          <cell r="L1640" t="str">
            <v>E0071</v>
          </cell>
          <cell r="M1640" t="str">
            <v>ED Constable-Colch Response C</v>
          </cell>
        </row>
        <row r="1641">
          <cell r="B1641">
            <v>2151</v>
          </cell>
          <cell r="C1641" t="str">
            <v>Pell</v>
          </cell>
          <cell r="D1641" t="str">
            <v>Clifton</v>
          </cell>
          <cell r="E1641" t="str">
            <v>Con</v>
          </cell>
          <cell r="F1641" t="str">
            <v>23-MAR-1992</v>
          </cell>
          <cell r="G1641">
            <v>21814</v>
          </cell>
          <cell r="H1641">
            <v>14.798215575849822</v>
          </cell>
          <cell r="I1641">
            <v>47.324242973110096</v>
          </cell>
          <cell r="J1641">
            <v>33686</v>
          </cell>
          <cell r="K1641" t="str">
            <v>FD Thurrock Division</v>
          </cell>
          <cell r="L1641" t="str">
            <v>F0099</v>
          </cell>
          <cell r="M1641" t="str">
            <v>FD Constable - Prisoner Processing</v>
          </cell>
        </row>
        <row r="1642">
          <cell r="B1642">
            <v>3083</v>
          </cell>
          <cell r="C1642" t="str">
            <v>Penn</v>
          </cell>
          <cell r="D1642" t="str">
            <v>Karen</v>
          </cell>
          <cell r="E1642" t="str">
            <v>Con</v>
          </cell>
          <cell r="F1642" t="str">
            <v>18-SEP-1987</v>
          </cell>
          <cell r="G1642">
            <v>23991</v>
          </cell>
          <cell r="H1642">
            <v>19.313284069000506</v>
          </cell>
          <cell r="I1642">
            <v>41.35985941146626</v>
          </cell>
          <cell r="J1642">
            <v>33133</v>
          </cell>
          <cell r="K1642" t="str">
            <v>BD Basildon Division</v>
          </cell>
          <cell r="L1642" t="str">
            <v>B0099</v>
          </cell>
          <cell r="M1642" t="str">
            <v>BD Constable Patrol - Wickford</v>
          </cell>
        </row>
        <row r="1643">
          <cell r="B1643">
            <v>711</v>
          </cell>
          <cell r="C1643" t="str">
            <v>Perkins</v>
          </cell>
          <cell r="D1643" t="str">
            <v>Ian</v>
          </cell>
          <cell r="E1643" t="str">
            <v>Con</v>
          </cell>
          <cell r="F1643" t="str">
            <v>13-JAN-1992</v>
          </cell>
          <cell r="G1643">
            <v>24706</v>
          </cell>
          <cell r="H1643">
            <v>14.98999639776763</v>
          </cell>
          <cell r="I1643">
            <v>39.400955301877218</v>
          </cell>
          <cell r="J1643">
            <v>33616</v>
          </cell>
          <cell r="K1643" t="str">
            <v>TD Mobile Support Division</v>
          </cell>
          <cell r="L1643" t="str">
            <v>T0078</v>
          </cell>
          <cell r="M1643" t="str">
            <v>TD Constable FSU MSD</v>
          </cell>
        </row>
        <row r="1644">
          <cell r="B1644">
            <v>1861</v>
          </cell>
          <cell r="C1644" t="str">
            <v>Perrett</v>
          </cell>
          <cell r="D1644" t="str">
            <v>Stephen</v>
          </cell>
          <cell r="E1644" t="str">
            <v>Con</v>
          </cell>
          <cell r="F1644" t="str">
            <v>24-OCT-1988</v>
          </cell>
          <cell r="G1644">
            <v>23820</v>
          </cell>
          <cell r="H1644">
            <v>18.211914205986808</v>
          </cell>
          <cell r="I1644">
            <v>41.828352562151188</v>
          </cell>
          <cell r="J1644">
            <v>32440</v>
          </cell>
          <cell r="K1644" t="str">
            <v>TD Mobile Support Division</v>
          </cell>
          <cell r="L1644" t="str">
            <v>T0024</v>
          </cell>
          <cell r="M1644" t="str">
            <v>TD Constable - TIU MSD</v>
          </cell>
        </row>
        <row r="1645">
          <cell r="B1645">
            <v>70321</v>
          </cell>
          <cell r="C1645" t="str">
            <v>Perry</v>
          </cell>
          <cell r="D1645" t="str">
            <v>Ahren</v>
          </cell>
          <cell r="E1645" t="str">
            <v>Con</v>
          </cell>
          <cell r="F1645" t="str">
            <v>30-AUG-2005</v>
          </cell>
          <cell r="G1645">
            <v>29910</v>
          </cell>
          <cell r="H1645">
            <v>1.3516402333840682</v>
          </cell>
          <cell r="I1645">
            <v>25.143421055301875</v>
          </cell>
          <cell r="J1645">
            <v>38594</v>
          </cell>
          <cell r="K1645" t="str">
            <v>HD Southend Division</v>
          </cell>
          <cell r="L1645" t="str">
            <v>H0079</v>
          </cell>
          <cell r="M1645" t="str">
            <v>HD Pc Response -Central Sector HD</v>
          </cell>
        </row>
        <row r="1646">
          <cell r="B1646">
            <v>940</v>
          </cell>
          <cell r="C1646" t="str">
            <v>Perry</v>
          </cell>
          <cell r="D1646" t="str">
            <v>Alan</v>
          </cell>
          <cell r="E1646" t="str">
            <v>Con</v>
          </cell>
          <cell r="F1646" t="str">
            <v>06-OCT-1980</v>
          </cell>
          <cell r="G1646">
            <v>19642</v>
          </cell>
          <cell r="H1646">
            <v>26.266708726534752</v>
          </cell>
          <cell r="I1646">
            <v>53.274927904616945</v>
          </cell>
          <cell r="J1646">
            <v>29500</v>
          </cell>
          <cell r="K1646" t="str">
            <v>WD Force Information Room</v>
          </cell>
          <cell r="L1646" t="str">
            <v>W0017</v>
          </cell>
          <cell r="M1646" t="str">
            <v>WD Constable - Communications</v>
          </cell>
        </row>
        <row r="1647">
          <cell r="B1647">
            <v>1628</v>
          </cell>
          <cell r="C1647" t="str">
            <v>Perry</v>
          </cell>
          <cell r="D1647" t="str">
            <v>Douglas</v>
          </cell>
          <cell r="E1647" t="str">
            <v>Con</v>
          </cell>
          <cell r="F1647" t="str">
            <v>22-FEB-1977</v>
          </cell>
          <cell r="G1647">
            <v>18011</v>
          </cell>
          <cell r="H1647">
            <v>29.888626534753932</v>
          </cell>
          <cell r="I1647">
            <v>57.743421055301873</v>
          </cell>
          <cell r="J1647">
            <v>28737</v>
          </cell>
          <cell r="K1647" t="str">
            <v>AD Braintree Division</v>
          </cell>
          <cell r="L1647" t="str">
            <v>A0027</v>
          </cell>
          <cell r="M1647" t="str">
            <v>AD Constable - Saffron Walden CPT</v>
          </cell>
        </row>
        <row r="1648">
          <cell r="B1648">
            <v>70631</v>
          </cell>
          <cell r="C1648" t="str">
            <v>Perry</v>
          </cell>
          <cell r="D1648" t="str">
            <v>Joanne</v>
          </cell>
          <cell r="E1648" t="str">
            <v>Con</v>
          </cell>
          <cell r="F1648" t="str">
            <v>09-JAN-2006</v>
          </cell>
          <cell r="G1648">
            <v>29590</v>
          </cell>
          <cell r="H1648">
            <v>0.98999639776762982</v>
          </cell>
          <cell r="I1648">
            <v>26.020133384068998</v>
          </cell>
          <cell r="J1648">
            <v>38726</v>
          </cell>
          <cell r="K1648" t="str">
            <v>FD Thurrock Division</v>
          </cell>
          <cell r="L1648" t="str">
            <v>F0080</v>
          </cell>
          <cell r="M1648" t="str">
            <v>FD Constable - Grays DPT</v>
          </cell>
        </row>
        <row r="1649">
          <cell r="B1649">
            <v>618</v>
          </cell>
          <cell r="C1649" t="str">
            <v>Perry</v>
          </cell>
          <cell r="D1649" t="str">
            <v>Lee</v>
          </cell>
          <cell r="E1649" t="str">
            <v>Con</v>
          </cell>
          <cell r="F1649" t="str">
            <v>29-APR-1996</v>
          </cell>
          <cell r="G1649">
            <v>27149</v>
          </cell>
          <cell r="H1649">
            <v>10.694105986808726</v>
          </cell>
          <cell r="I1649">
            <v>32.707804616945715</v>
          </cell>
          <cell r="J1649">
            <v>35184</v>
          </cell>
          <cell r="K1649" t="str">
            <v>TD Mobile Support Division</v>
          </cell>
          <cell r="L1649" t="str">
            <v>T0059</v>
          </cell>
          <cell r="M1649" t="str">
            <v>TD PC - MSD West (Chigwell)</v>
          </cell>
        </row>
        <row r="1650">
          <cell r="B1650">
            <v>2121</v>
          </cell>
          <cell r="C1650" t="str">
            <v>Persad</v>
          </cell>
          <cell r="D1650" t="str">
            <v>Robert</v>
          </cell>
          <cell r="E1650" t="str">
            <v>Con</v>
          </cell>
          <cell r="F1650" t="str">
            <v>01-MAY-1995</v>
          </cell>
          <cell r="G1650">
            <v>26592</v>
          </cell>
          <cell r="H1650">
            <v>11.691366260781328</v>
          </cell>
          <cell r="I1650">
            <v>34.233832014205987</v>
          </cell>
          <cell r="J1650">
            <v>34820</v>
          </cell>
          <cell r="K1650" t="str">
            <v>TD Mobile Support Division</v>
          </cell>
          <cell r="L1650" t="str">
            <v>T0047</v>
          </cell>
          <cell r="M1650" t="str">
            <v>TD PC - MSD South (Laindon)</v>
          </cell>
        </row>
        <row r="1651">
          <cell r="B1651">
            <v>3122</v>
          </cell>
          <cell r="C1651" t="str">
            <v>Pettet</v>
          </cell>
          <cell r="D1651" t="str">
            <v>Paula</v>
          </cell>
          <cell r="E1651" t="str">
            <v>Con</v>
          </cell>
          <cell r="F1651" t="str">
            <v>10-SEP-1984</v>
          </cell>
          <cell r="G1651">
            <v>24155</v>
          </cell>
          <cell r="H1651">
            <v>22.335201877219685</v>
          </cell>
          <cell r="I1651">
            <v>40.910544342973111</v>
          </cell>
          <cell r="J1651">
            <v>30935</v>
          </cell>
          <cell r="K1651" t="str">
            <v>BD Basildon Division</v>
          </cell>
          <cell r="L1651" t="str">
            <v>B0099</v>
          </cell>
          <cell r="M1651" t="str">
            <v>BD Constable Patrol - Wickford</v>
          </cell>
        </row>
        <row r="1652">
          <cell r="B1652">
            <v>2519</v>
          </cell>
          <cell r="C1652" t="str">
            <v>Pettet</v>
          </cell>
          <cell r="D1652" t="str">
            <v>Peter</v>
          </cell>
          <cell r="E1652" t="str">
            <v>Con</v>
          </cell>
          <cell r="F1652" t="str">
            <v>10-DEC-1990</v>
          </cell>
          <cell r="G1652">
            <v>24912</v>
          </cell>
          <cell r="H1652">
            <v>16.083147082699135</v>
          </cell>
          <cell r="I1652">
            <v>38.836571740233381</v>
          </cell>
          <cell r="J1652">
            <v>33217</v>
          </cell>
          <cell r="K1652" t="str">
            <v>BD Basildon Division</v>
          </cell>
          <cell r="L1652" t="str">
            <v>B0065</v>
          </cell>
          <cell r="M1652" t="str">
            <v>BD Constable Central</v>
          </cell>
        </row>
        <row r="1653">
          <cell r="B1653">
            <v>3371</v>
          </cell>
          <cell r="C1653" t="str">
            <v>Petts</v>
          </cell>
          <cell r="D1653" t="str">
            <v>Catherine</v>
          </cell>
          <cell r="E1653" t="str">
            <v>Con</v>
          </cell>
          <cell r="F1653" t="str">
            <v>13-SEP-2004</v>
          </cell>
          <cell r="G1653">
            <v>24532</v>
          </cell>
          <cell r="H1653">
            <v>2.3132840690005065</v>
          </cell>
          <cell r="I1653">
            <v>39.877667630644339</v>
          </cell>
          <cell r="J1653">
            <v>38243</v>
          </cell>
          <cell r="K1653" t="str">
            <v>HD Southend Division</v>
          </cell>
          <cell r="L1653" t="str">
            <v>H0093</v>
          </cell>
          <cell r="M1653" t="str">
            <v>HD Pc Response-Western Sector HL</v>
          </cell>
        </row>
        <row r="1654">
          <cell r="B1654">
            <v>970</v>
          </cell>
          <cell r="C1654" t="str">
            <v>Pezzuolo</v>
          </cell>
          <cell r="D1654" t="str">
            <v>Leon</v>
          </cell>
          <cell r="E1654" t="str">
            <v>Con</v>
          </cell>
          <cell r="F1654" t="str">
            <v>16-DEC-2003</v>
          </cell>
          <cell r="G1654">
            <v>30026</v>
          </cell>
          <cell r="H1654">
            <v>3.0584895484525614</v>
          </cell>
          <cell r="I1654">
            <v>24.825612836123796</v>
          </cell>
          <cell r="J1654">
            <v>37971</v>
          </cell>
          <cell r="K1654" t="str">
            <v>HD Southend Division</v>
          </cell>
          <cell r="L1654" t="str">
            <v>H0079</v>
          </cell>
          <cell r="M1654" t="str">
            <v>HD Pc Response -Central Sector HD</v>
          </cell>
        </row>
        <row r="1655">
          <cell r="B1655">
            <v>2568</v>
          </cell>
          <cell r="C1655" t="str">
            <v>Pfeffer</v>
          </cell>
          <cell r="D1655" t="str">
            <v>Meredith</v>
          </cell>
          <cell r="E1655" t="str">
            <v>Con</v>
          </cell>
          <cell r="F1655" t="str">
            <v>20-DEC-2000</v>
          </cell>
          <cell r="G1655">
            <v>24114</v>
          </cell>
          <cell r="H1655">
            <v>6.0475306443429719</v>
          </cell>
          <cell r="I1655">
            <v>41.022873110096398</v>
          </cell>
          <cell r="J1655">
            <v>36880</v>
          </cell>
          <cell r="K1655" t="str">
            <v>AD Braintree Division</v>
          </cell>
          <cell r="L1655" t="str">
            <v>A0127</v>
          </cell>
          <cell r="M1655" t="str">
            <v>AD PC - Prisoner Processing</v>
          </cell>
        </row>
        <row r="1656">
          <cell r="B1656">
            <v>1034</v>
          </cell>
          <cell r="C1656" t="str">
            <v>Philips</v>
          </cell>
          <cell r="D1656" t="str">
            <v>Mark</v>
          </cell>
          <cell r="E1656" t="str">
            <v>Con</v>
          </cell>
          <cell r="F1656" t="str">
            <v>19-DEC-1984</v>
          </cell>
          <cell r="G1656">
            <v>23223</v>
          </cell>
          <cell r="H1656">
            <v>22.06122927447996</v>
          </cell>
          <cell r="I1656">
            <v>43.463969000507355</v>
          </cell>
          <cell r="J1656">
            <v>31035</v>
          </cell>
          <cell r="K1656" t="str">
            <v>TD Mobile Support Division</v>
          </cell>
          <cell r="L1656" t="str">
            <v>T0055</v>
          </cell>
          <cell r="M1656" t="str">
            <v>TD PC - MSD South (Rayleigh)</v>
          </cell>
        </row>
        <row r="1657">
          <cell r="B1657">
            <v>70759</v>
          </cell>
          <cell r="C1657" t="str">
            <v>Phillips</v>
          </cell>
          <cell r="D1657" t="str">
            <v>Adam</v>
          </cell>
          <cell r="E1657" t="str">
            <v>Con</v>
          </cell>
          <cell r="F1657" t="str">
            <v>20-FEB-2006</v>
          </cell>
          <cell r="G1657">
            <v>27253</v>
          </cell>
          <cell r="H1657">
            <v>0.87492790461694492</v>
          </cell>
          <cell r="I1657">
            <v>32.422873110096397</v>
          </cell>
          <cell r="J1657">
            <v>38768</v>
          </cell>
          <cell r="K1657" t="str">
            <v>DD Tendring Division</v>
          </cell>
          <cell r="L1657" t="str">
            <v>D0049</v>
          </cell>
          <cell r="M1657" t="str">
            <v>DD Constable-Response-Clacton</v>
          </cell>
        </row>
        <row r="1658">
          <cell r="B1658">
            <v>1061</v>
          </cell>
          <cell r="C1658" t="str">
            <v>Phillips</v>
          </cell>
          <cell r="D1658" t="str">
            <v>Christopher</v>
          </cell>
          <cell r="E1658" t="str">
            <v>Con</v>
          </cell>
          <cell r="F1658" t="str">
            <v>21-DEC-1987</v>
          </cell>
          <cell r="G1658">
            <v>21588</v>
          </cell>
          <cell r="H1658">
            <v>19.055749822425163</v>
          </cell>
          <cell r="I1658">
            <v>47.943421055301876</v>
          </cell>
          <cell r="J1658">
            <v>32132</v>
          </cell>
          <cell r="K1658" t="str">
            <v>DD Tendring Division</v>
          </cell>
          <cell r="L1658" t="str">
            <v>D0073</v>
          </cell>
          <cell r="M1658" t="str">
            <v>DD Constable-CPT-Harwich</v>
          </cell>
        </row>
        <row r="1659">
          <cell r="B1659">
            <v>569</v>
          </cell>
          <cell r="C1659" t="str">
            <v>Phillips</v>
          </cell>
          <cell r="D1659" t="str">
            <v>Dawn</v>
          </cell>
          <cell r="E1659" t="str">
            <v>Con</v>
          </cell>
          <cell r="F1659" t="str">
            <v>06-MAY-1990</v>
          </cell>
          <cell r="G1659">
            <v>24912</v>
          </cell>
          <cell r="H1659">
            <v>16.68040735667174</v>
          </cell>
          <cell r="I1659">
            <v>38.836571740233381</v>
          </cell>
          <cell r="J1659">
            <v>37244</v>
          </cell>
          <cell r="K1659" t="str">
            <v>CD Chelmsford Division</v>
          </cell>
          <cell r="L1659" t="str">
            <v>C0054</v>
          </cell>
          <cell r="M1659" t="str">
            <v>CD PC - Response -CD</v>
          </cell>
        </row>
        <row r="1660">
          <cell r="B1660">
            <v>3063</v>
          </cell>
          <cell r="C1660" t="str">
            <v>Phillips</v>
          </cell>
          <cell r="D1660" t="str">
            <v>Emma</v>
          </cell>
          <cell r="E1660" t="str">
            <v>Con</v>
          </cell>
          <cell r="F1660" t="str">
            <v>29-SEP-2003</v>
          </cell>
          <cell r="G1660">
            <v>30951</v>
          </cell>
          <cell r="H1660">
            <v>3.2721881785895475</v>
          </cell>
          <cell r="I1660">
            <v>22.291366260781327</v>
          </cell>
          <cell r="J1660">
            <v>37893</v>
          </cell>
          <cell r="K1660" t="str">
            <v>AD Braintree Division</v>
          </cell>
          <cell r="L1660" t="str">
            <v>A0029</v>
          </cell>
          <cell r="M1660" t="str">
            <v>AD Constable - Braintree Section</v>
          </cell>
        </row>
        <row r="1661">
          <cell r="B1661">
            <v>1970</v>
          </cell>
          <cell r="C1661" t="str">
            <v>Phillips</v>
          </cell>
          <cell r="D1661" t="str">
            <v>Joanne</v>
          </cell>
          <cell r="E1661" t="str">
            <v>Con</v>
          </cell>
          <cell r="F1661" t="str">
            <v>03-MAR-2003</v>
          </cell>
          <cell r="G1661">
            <v>23833</v>
          </cell>
          <cell r="H1661">
            <v>3.8475306443429722</v>
          </cell>
          <cell r="I1661">
            <v>41.792736123795024</v>
          </cell>
          <cell r="J1661">
            <v>37683</v>
          </cell>
          <cell r="K1661" t="str">
            <v>FD Thurrock Division</v>
          </cell>
          <cell r="L1661" t="str">
            <v>F0080</v>
          </cell>
          <cell r="M1661" t="str">
            <v>FD Constable - Grays DPT</v>
          </cell>
        </row>
        <row r="1662">
          <cell r="B1662">
            <v>70777</v>
          </cell>
          <cell r="C1662" t="str">
            <v>Phillips</v>
          </cell>
          <cell r="D1662" t="str">
            <v>Kelvin</v>
          </cell>
          <cell r="E1662" t="str">
            <v>Con</v>
          </cell>
          <cell r="F1662" t="str">
            <v>20-FEB-2006</v>
          </cell>
          <cell r="G1662">
            <v>25069</v>
          </cell>
          <cell r="H1662">
            <v>0.87492790461694492</v>
          </cell>
          <cell r="I1662">
            <v>38.406434753932011</v>
          </cell>
          <cell r="J1662">
            <v>38768</v>
          </cell>
          <cell r="K1662" t="str">
            <v>DD Tendring Division</v>
          </cell>
          <cell r="L1662" t="str">
            <v>D0049</v>
          </cell>
          <cell r="M1662" t="str">
            <v>DD Constable-Response-Clacton</v>
          </cell>
        </row>
        <row r="1663">
          <cell r="B1663">
            <v>70816</v>
          </cell>
          <cell r="C1663" t="str">
            <v>Phillips</v>
          </cell>
          <cell r="D1663" t="str">
            <v>Rory</v>
          </cell>
          <cell r="E1663" t="str">
            <v>Con</v>
          </cell>
          <cell r="F1663" t="str">
            <v>20-FEB-2006</v>
          </cell>
          <cell r="G1663">
            <v>31481</v>
          </cell>
          <cell r="H1663">
            <v>0.87492790461694492</v>
          </cell>
          <cell r="I1663">
            <v>20.839311466260781</v>
          </cell>
          <cell r="J1663">
            <v>38768</v>
          </cell>
          <cell r="K1663" t="str">
            <v>FD Thurrock Division</v>
          </cell>
          <cell r="L1663" t="str">
            <v>F0008</v>
          </cell>
          <cell r="M1663" t="str">
            <v>FD Thurrock Probationers</v>
          </cell>
        </row>
        <row r="1664">
          <cell r="B1664">
            <v>1003</v>
          </cell>
          <cell r="C1664" t="str">
            <v>Pibworth</v>
          </cell>
          <cell r="D1664" t="str">
            <v>Ian</v>
          </cell>
          <cell r="E1664" t="str">
            <v>Con</v>
          </cell>
          <cell r="F1664" t="str">
            <v>29-DEC-1981</v>
          </cell>
          <cell r="G1664">
            <v>22096</v>
          </cell>
          <cell r="H1664">
            <v>25.036571740233384</v>
          </cell>
          <cell r="I1664">
            <v>46.55164023338407</v>
          </cell>
          <cell r="J1664">
            <v>29949</v>
          </cell>
          <cell r="K1664" t="str">
            <v>FD Thurrock Division</v>
          </cell>
          <cell r="L1664" t="str">
            <v>F0033</v>
          </cell>
          <cell r="M1664" t="str">
            <v>FD Incident Handling PC</v>
          </cell>
        </row>
        <row r="1665">
          <cell r="B1665">
            <v>2204</v>
          </cell>
          <cell r="C1665" t="str">
            <v>Pickard</v>
          </cell>
          <cell r="D1665" t="str">
            <v>Michael</v>
          </cell>
          <cell r="E1665" t="str">
            <v>Con</v>
          </cell>
          <cell r="F1665" t="str">
            <v>06-DEC-1995</v>
          </cell>
          <cell r="G1665">
            <v>25273</v>
          </cell>
          <cell r="H1665">
            <v>11.091366260781328</v>
          </cell>
          <cell r="I1665">
            <v>37.847530644342974</v>
          </cell>
          <cell r="J1665">
            <v>35471</v>
          </cell>
          <cell r="K1665" t="str">
            <v>ED Colchester Division</v>
          </cell>
          <cell r="L1665" t="str">
            <v>E0046</v>
          </cell>
          <cell r="M1665" t="str">
            <v>ED PC - Colchester Proactive Unit</v>
          </cell>
        </row>
        <row r="1666">
          <cell r="B1666">
            <v>2944</v>
          </cell>
          <cell r="C1666" t="str">
            <v>Pickering</v>
          </cell>
          <cell r="D1666" t="str">
            <v>Helen</v>
          </cell>
          <cell r="E1666" t="str">
            <v>Con</v>
          </cell>
          <cell r="F1666" t="str">
            <v>06-JAN-1992</v>
          </cell>
          <cell r="G1666">
            <v>23797</v>
          </cell>
          <cell r="H1666">
            <v>15.009174479959411</v>
          </cell>
          <cell r="I1666">
            <v>41.891366260781325</v>
          </cell>
          <cell r="J1666">
            <v>37578</v>
          </cell>
          <cell r="K1666" t="str">
            <v>DD Tendring Division</v>
          </cell>
          <cell r="L1666" t="str">
            <v>D0096</v>
          </cell>
          <cell r="M1666" t="str">
            <v>DD DC - Investigator - DVHC</v>
          </cell>
        </row>
        <row r="1667">
          <cell r="B1667">
            <v>1845</v>
          </cell>
          <cell r="C1667" t="str">
            <v>Pike</v>
          </cell>
          <cell r="D1667" t="str">
            <v>David</v>
          </cell>
          <cell r="E1667" t="str">
            <v>Con</v>
          </cell>
          <cell r="F1667" t="str">
            <v>28-JUL-1980</v>
          </cell>
          <cell r="G1667">
            <v>22199</v>
          </cell>
          <cell r="H1667">
            <v>26.458489548452562</v>
          </cell>
          <cell r="I1667">
            <v>46.269448452562152</v>
          </cell>
          <cell r="J1667">
            <v>29430</v>
          </cell>
          <cell r="K1667" t="str">
            <v>AD Braintree Division</v>
          </cell>
          <cell r="L1667" t="str">
            <v>A0092</v>
          </cell>
          <cell r="M1667" t="str">
            <v>AD PC - Performance and Inspection</v>
          </cell>
        </row>
        <row r="1668">
          <cell r="B1668">
            <v>3343</v>
          </cell>
          <cell r="C1668" t="str">
            <v>Pike</v>
          </cell>
          <cell r="D1668" t="str">
            <v>Sarah</v>
          </cell>
          <cell r="E1668" t="str">
            <v>Con</v>
          </cell>
          <cell r="F1668" t="str">
            <v>21-OCT-1991</v>
          </cell>
          <cell r="G1668">
            <v>26782</v>
          </cell>
          <cell r="H1668">
            <v>15.220133384068999</v>
          </cell>
          <cell r="I1668">
            <v>33.713284069000508</v>
          </cell>
          <cell r="J1668">
            <v>33532</v>
          </cell>
          <cell r="K1668" t="str">
            <v>AD Braintree Division</v>
          </cell>
          <cell r="L1668" t="str">
            <v>A0019</v>
          </cell>
          <cell r="M1668" t="str">
            <v>AD Constable - Yeldham Rural CPT</v>
          </cell>
        </row>
        <row r="1669">
          <cell r="B1669">
            <v>33</v>
          </cell>
          <cell r="C1669" t="str">
            <v>Pilcher</v>
          </cell>
          <cell r="D1669" t="str">
            <v>Joanne</v>
          </cell>
          <cell r="E1669" t="str">
            <v>Con</v>
          </cell>
          <cell r="F1669" t="str">
            <v>13-MAY-2002</v>
          </cell>
          <cell r="G1669">
            <v>26527</v>
          </cell>
          <cell r="H1669">
            <v>4.6530100963977672</v>
          </cell>
          <cell r="I1669">
            <v>34.411914205986811</v>
          </cell>
          <cell r="J1669">
            <v>37389</v>
          </cell>
          <cell r="K1669" t="str">
            <v>GD Harlow Division</v>
          </cell>
          <cell r="L1669" t="str">
            <v>G0120</v>
          </cell>
          <cell r="M1669" t="str">
            <v>GD Constable-CPT Loughton Section</v>
          </cell>
        </row>
        <row r="1670">
          <cell r="B1670">
            <v>2613</v>
          </cell>
          <cell r="C1670" t="str">
            <v>Pilgrim</v>
          </cell>
          <cell r="D1670" t="str">
            <v>Andrew</v>
          </cell>
          <cell r="E1670" t="str">
            <v>Con</v>
          </cell>
          <cell r="F1670" t="str">
            <v>18-DEC-1989</v>
          </cell>
          <cell r="G1670">
            <v>25129</v>
          </cell>
          <cell r="H1670">
            <v>17.06122927447996</v>
          </cell>
          <cell r="I1670">
            <v>38.24205119228818</v>
          </cell>
          <cell r="J1670">
            <v>35219</v>
          </cell>
          <cell r="K1670" t="str">
            <v>KD Stansted Division</v>
          </cell>
          <cell r="L1670" t="str">
            <v>K0022</v>
          </cell>
          <cell r="M1670" t="str">
            <v>KD Constable - Patrol</v>
          </cell>
        </row>
        <row r="1671">
          <cell r="B1671">
            <v>2537</v>
          </cell>
          <cell r="C1671" t="str">
            <v>Pinchback</v>
          </cell>
          <cell r="D1671" t="str">
            <v>Darren</v>
          </cell>
          <cell r="E1671" t="str">
            <v>Con</v>
          </cell>
          <cell r="F1671" t="str">
            <v>28-JAN-1992</v>
          </cell>
          <cell r="G1671">
            <v>24225</v>
          </cell>
          <cell r="H1671">
            <v>14.948900507356671</v>
          </cell>
          <cell r="I1671">
            <v>40.718763521055301</v>
          </cell>
          <cell r="J1671">
            <v>33826</v>
          </cell>
          <cell r="K1671" t="str">
            <v>JD Rayleigh Division</v>
          </cell>
          <cell r="L1671" t="str">
            <v>J0063</v>
          </cell>
          <cell r="M1671" t="str">
            <v>JD PC - Patrol Castle Point</v>
          </cell>
        </row>
        <row r="1672">
          <cell r="B1672">
            <v>70313</v>
          </cell>
          <cell r="C1672" t="str">
            <v>Pinnock</v>
          </cell>
          <cell r="D1672" t="str">
            <v>Joanne</v>
          </cell>
          <cell r="E1672" t="str">
            <v>Con</v>
          </cell>
          <cell r="F1672" t="str">
            <v>30-AUG-2005</v>
          </cell>
          <cell r="G1672">
            <v>28395</v>
          </cell>
          <cell r="H1672">
            <v>1.3516402333840682</v>
          </cell>
          <cell r="I1672">
            <v>29.294105986808727</v>
          </cell>
          <cell r="J1672">
            <v>38594</v>
          </cell>
          <cell r="K1672" t="str">
            <v>GD Harlow Division</v>
          </cell>
          <cell r="L1672" t="str">
            <v>G0091</v>
          </cell>
          <cell r="M1672" t="str">
            <v>GD Constable-Response Epping</v>
          </cell>
        </row>
        <row r="1673">
          <cell r="B1673">
            <v>1766</v>
          </cell>
          <cell r="C1673" t="str">
            <v>Pipe</v>
          </cell>
          <cell r="D1673" t="str">
            <v>Graham</v>
          </cell>
          <cell r="E1673" t="str">
            <v>Con</v>
          </cell>
          <cell r="F1673" t="str">
            <v>24-DEC-1978</v>
          </cell>
          <cell r="G1673">
            <v>22055</v>
          </cell>
          <cell r="H1673">
            <v>28.053010096397767</v>
          </cell>
          <cell r="I1673">
            <v>46.663969000507358</v>
          </cell>
          <cell r="J1673">
            <v>28891</v>
          </cell>
          <cell r="K1673" t="str">
            <v>WD Force Information Room</v>
          </cell>
          <cell r="L1673" t="str">
            <v>W0007</v>
          </cell>
          <cell r="M1673" t="str">
            <v>WD Divisional Training Officer</v>
          </cell>
        </row>
        <row r="1674">
          <cell r="B1674">
            <v>985</v>
          </cell>
          <cell r="C1674" t="str">
            <v>Piper</v>
          </cell>
          <cell r="D1674" t="str">
            <v>Robert</v>
          </cell>
          <cell r="E1674" t="str">
            <v>Con</v>
          </cell>
          <cell r="F1674" t="str">
            <v>06-OCT-1980</v>
          </cell>
          <cell r="G1674">
            <v>22543</v>
          </cell>
          <cell r="H1674">
            <v>26.266708726534752</v>
          </cell>
          <cell r="I1674">
            <v>45.326982699137496</v>
          </cell>
          <cell r="J1674">
            <v>29500</v>
          </cell>
          <cell r="K1674" t="str">
            <v>TD Mobile Support Division</v>
          </cell>
          <cell r="L1674" t="str">
            <v>T0055</v>
          </cell>
          <cell r="M1674" t="str">
            <v>TD PC - MSD South (Rayleigh)</v>
          </cell>
        </row>
        <row r="1675">
          <cell r="B1675">
            <v>1327</v>
          </cell>
          <cell r="C1675" t="str">
            <v>Pirie</v>
          </cell>
          <cell r="D1675" t="str">
            <v>Jennifer</v>
          </cell>
          <cell r="E1675" t="str">
            <v>Con</v>
          </cell>
          <cell r="F1675" t="str">
            <v>12-DEC-1994</v>
          </cell>
          <cell r="G1675">
            <v>27642</v>
          </cell>
          <cell r="H1675">
            <v>12.074927904616946</v>
          </cell>
          <cell r="I1675">
            <v>31.357119685438864</v>
          </cell>
          <cell r="J1675">
            <v>34680</v>
          </cell>
          <cell r="K1675" t="str">
            <v>TD Mobile Support Division</v>
          </cell>
          <cell r="L1675" t="str">
            <v>T0028</v>
          </cell>
          <cell r="M1675" t="str">
            <v>TD PC - MSD North (Bocking)</v>
          </cell>
        </row>
        <row r="1676">
          <cell r="B1676">
            <v>3022</v>
          </cell>
          <cell r="C1676" t="str">
            <v>Pitchers</v>
          </cell>
          <cell r="D1676" t="str">
            <v>Carole</v>
          </cell>
          <cell r="E1676" t="str">
            <v>Con</v>
          </cell>
          <cell r="F1676" t="str">
            <v>04-JUN-1990</v>
          </cell>
          <cell r="G1676">
            <v>24561</v>
          </cell>
          <cell r="H1676">
            <v>16.600955301877217</v>
          </cell>
          <cell r="I1676">
            <v>39.798215575849824</v>
          </cell>
          <cell r="J1676">
            <v>33028</v>
          </cell>
          <cell r="K1676" t="str">
            <v>WD Force Information Room</v>
          </cell>
          <cell r="L1676" t="str">
            <v>W0017</v>
          </cell>
          <cell r="M1676" t="str">
            <v>WD Constable - Communications</v>
          </cell>
        </row>
        <row r="1677">
          <cell r="B1677">
            <v>1121</v>
          </cell>
          <cell r="C1677" t="str">
            <v>Pitt</v>
          </cell>
          <cell r="D1677" t="str">
            <v>Arron</v>
          </cell>
          <cell r="E1677" t="str">
            <v>Con</v>
          </cell>
          <cell r="F1677" t="str">
            <v>24-AUG-1998</v>
          </cell>
          <cell r="G1677">
            <v>26743</v>
          </cell>
          <cell r="H1677">
            <v>8.3735580416032462</v>
          </cell>
          <cell r="I1677">
            <v>33.820133384069003</v>
          </cell>
          <cell r="J1677">
            <v>36031</v>
          </cell>
          <cell r="K1677" t="str">
            <v>BD Basildon Division</v>
          </cell>
          <cell r="L1677" t="str">
            <v>B0065</v>
          </cell>
          <cell r="M1677" t="str">
            <v>BD Constable Central</v>
          </cell>
        </row>
        <row r="1678">
          <cell r="B1678">
            <v>3551</v>
          </cell>
          <cell r="C1678" t="str">
            <v>Pitt</v>
          </cell>
          <cell r="D1678" t="str">
            <v>Darren</v>
          </cell>
          <cell r="E1678" t="str">
            <v>Con</v>
          </cell>
          <cell r="F1678" t="str">
            <v>21-FEB-1994</v>
          </cell>
          <cell r="G1678">
            <v>27516</v>
          </cell>
          <cell r="H1678">
            <v>12.880407356671739</v>
          </cell>
          <cell r="I1678">
            <v>31.702325164890919</v>
          </cell>
          <cell r="J1678">
            <v>34386</v>
          </cell>
          <cell r="K1678" t="str">
            <v>TD Mobile Support Division</v>
          </cell>
          <cell r="L1678" t="str">
            <v>T0078</v>
          </cell>
          <cell r="M1678" t="str">
            <v>TD Constable FSU MSD</v>
          </cell>
        </row>
        <row r="1679">
          <cell r="B1679">
            <v>2624</v>
          </cell>
          <cell r="C1679" t="str">
            <v>Pitt</v>
          </cell>
          <cell r="D1679" t="str">
            <v>Emma</v>
          </cell>
          <cell r="E1679" t="str">
            <v>Con</v>
          </cell>
          <cell r="F1679" t="str">
            <v>08-JUL-1996</v>
          </cell>
          <cell r="G1679">
            <v>27089</v>
          </cell>
          <cell r="H1679">
            <v>10.502325164890918</v>
          </cell>
          <cell r="I1679">
            <v>32.872188178589546</v>
          </cell>
          <cell r="J1679">
            <v>35254</v>
          </cell>
          <cell r="K1679" t="str">
            <v>AD Braintree Division</v>
          </cell>
          <cell r="L1679" t="str">
            <v>A0063</v>
          </cell>
          <cell r="M1679" t="str">
            <v>AD PC - DHQ</v>
          </cell>
        </row>
        <row r="1680">
          <cell r="B1680">
            <v>3605</v>
          </cell>
          <cell r="C1680" t="str">
            <v>Plakhtienko</v>
          </cell>
          <cell r="D1680" t="str">
            <v>Alex</v>
          </cell>
          <cell r="E1680" t="str">
            <v>Con</v>
          </cell>
          <cell r="F1680" t="str">
            <v>14-MAR-2005</v>
          </cell>
          <cell r="G1680">
            <v>23575</v>
          </cell>
          <cell r="H1680">
            <v>1.8146539320142052</v>
          </cell>
          <cell r="I1680">
            <v>42.499585438863519</v>
          </cell>
          <cell r="J1680">
            <v>38425</v>
          </cell>
          <cell r="K1680" t="str">
            <v>BD Basildon Division</v>
          </cell>
          <cell r="L1680" t="str">
            <v>B0080</v>
          </cell>
          <cell r="M1680" t="str">
            <v>BD Constable Patrol - Laindon</v>
          </cell>
        </row>
        <row r="1681">
          <cell r="B1681">
            <v>3431</v>
          </cell>
          <cell r="C1681" t="str">
            <v>Plummer</v>
          </cell>
          <cell r="D1681" t="str">
            <v>Martin</v>
          </cell>
          <cell r="E1681" t="str">
            <v>Con</v>
          </cell>
          <cell r="F1681" t="str">
            <v>25-OCT-2004</v>
          </cell>
          <cell r="G1681">
            <v>31502</v>
          </cell>
          <cell r="H1681">
            <v>2.1982155758498214</v>
          </cell>
          <cell r="I1681">
            <v>20.781777219685438</v>
          </cell>
          <cell r="J1681">
            <v>38285</v>
          </cell>
          <cell r="K1681" t="str">
            <v>CD Chelmsford Division</v>
          </cell>
          <cell r="L1681" t="str">
            <v>C0054</v>
          </cell>
          <cell r="M1681" t="str">
            <v>CD PC - Response -CD</v>
          </cell>
        </row>
        <row r="1682">
          <cell r="B1682">
            <v>70543</v>
          </cell>
          <cell r="C1682" t="str">
            <v>Polkinghorn</v>
          </cell>
          <cell r="D1682" t="str">
            <v>Sharon</v>
          </cell>
          <cell r="E1682" t="str">
            <v>Con</v>
          </cell>
          <cell r="F1682" t="str">
            <v>21-NOV-2005</v>
          </cell>
          <cell r="G1682">
            <v>25099</v>
          </cell>
          <cell r="H1682">
            <v>1.1242429731100956</v>
          </cell>
          <cell r="I1682">
            <v>38.324242973110096</v>
          </cell>
          <cell r="J1682">
            <v>38677</v>
          </cell>
          <cell r="K1682" t="str">
            <v>JD Rayleigh Division</v>
          </cell>
          <cell r="L1682" t="str">
            <v>J0071</v>
          </cell>
          <cell r="M1682" t="str">
            <v>JD Constable - Patrol Rochford</v>
          </cell>
        </row>
        <row r="1683">
          <cell r="B1683">
            <v>2657</v>
          </cell>
          <cell r="C1683" t="str">
            <v>Pollard</v>
          </cell>
          <cell r="D1683" t="str">
            <v>Amanda</v>
          </cell>
          <cell r="E1683" t="str">
            <v>Con</v>
          </cell>
          <cell r="F1683" t="str">
            <v>13-JUL-1995</v>
          </cell>
          <cell r="G1683">
            <v>26440</v>
          </cell>
          <cell r="H1683">
            <v>11.491366260781328</v>
          </cell>
          <cell r="I1683">
            <v>34.650270370370372</v>
          </cell>
          <cell r="J1683">
            <v>35289</v>
          </cell>
          <cell r="K1683" t="str">
            <v>TD Mobile Support Division</v>
          </cell>
          <cell r="L1683" t="str">
            <v>T0118</v>
          </cell>
          <cell r="M1683" t="str">
            <v>TD PC Dogs Chigwell MSD</v>
          </cell>
        </row>
        <row r="1684">
          <cell r="B1684">
            <v>70767</v>
          </cell>
          <cell r="C1684" t="str">
            <v>Pollard</v>
          </cell>
          <cell r="D1684" t="str">
            <v>Claire</v>
          </cell>
          <cell r="E1684" t="str">
            <v>Con</v>
          </cell>
          <cell r="F1684" t="str">
            <v>20-FEB-2006</v>
          </cell>
          <cell r="G1684">
            <v>27796</v>
          </cell>
          <cell r="H1684">
            <v>0.87492790461694492</v>
          </cell>
          <cell r="I1684">
            <v>30.935201877219683</v>
          </cell>
          <cell r="J1684">
            <v>38768</v>
          </cell>
          <cell r="K1684" t="str">
            <v>BD Basildon Division</v>
          </cell>
          <cell r="L1684" t="str">
            <v>B0076</v>
          </cell>
          <cell r="M1684" t="str">
            <v>BD Constable CFF Basildon</v>
          </cell>
        </row>
        <row r="1685">
          <cell r="B1685">
            <v>435</v>
          </cell>
          <cell r="C1685" t="str">
            <v>Pollard</v>
          </cell>
          <cell r="D1685" t="str">
            <v>Natalie</v>
          </cell>
          <cell r="E1685" t="str">
            <v>Con</v>
          </cell>
          <cell r="F1685" t="str">
            <v>21-JUL-2003</v>
          </cell>
          <cell r="G1685">
            <v>30964</v>
          </cell>
          <cell r="H1685">
            <v>3.463969000507356</v>
          </cell>
          <cell r="I1685">
            <v>22.255749822425162</v>
          </cell>
          <cell r="J1685">
            <v>37823</v>
          </cell>
          <cell r="K1685" t="str">
            <v>BD Basildon Division</v>
          </cell>
          <cell r="L1685" t="str">
            <v>B0065</v>
          </cell>
          <cell r="M1685" t="str">
            <v>BD Constable Central</v>
          </cell>
        </row>
        <row r="1686">
          <cell r="B1686">
            <v>2569</v>
          </cell>
          <cell r="C1686" t="str">
            <v>Pomares</v>
          </cell>
          <cell r="D1686" t="str">
            <v>Simon</v>
          </cell>
          <cell r="E1686" t="str">
            <v>Con</v>
          </cell>
          <cell r="F1686" t="str">
            <v>20-DEC-2000</v>
          </cell>
          <cell r="G1686">
            <v>26563</v>
          </cell>
          <cell r="H1686">
            <v>6.0475306443429719</v>
          </cell>
          <cell r="I1686">
            <v>34.31328406900051</v>
          </cell>
          <cell r="J1686">
            <v>36880</v>
          </cell>
          <cell r="K1686" t="str">
            <v>AD Braintree Division</v>
          </cell>
          <cell r="L1686" t="str">
            <v>A0029</v>
          </cell>
          <cell r="M1686" t="str">
            <v>AD Constable - Braintree Section</v>
          </cell>
        </row>
        <row r="1687">
          <cell r="B1687">
            <v>3349</v>
          </cell>
          <cell r="C1687" t="str">
            <v>Potter</v>
          </cell>
          <cell r="D1687" t="str">
            <v>Jenna</v>
          </cell>
          <cell r="E1687" t="str">
            <v>Con</v>
          </cell>
          <cell r="F1687" t="str">
            <v>10-MAY-2004</v>
          </cell>
          <cell r="G1687">
            <v>31327</v>
          </cell>
          <cell r="H1687">
            <v>2.6584895484525615</v>
          </cell>
          <cell r="I1687">
            <v>21.261229274479959</v>
          </cell>
          <cell r="J1687">
            <v>38117</v>
          </cell>
          <cell r="K1687" t="str">
            <v>BD Basildon Division</v>
          </cell>
          <cell r="L1687" t="str">
            <v>B0065</v>
          </cell>
          <cell r="M1687" t="str">
            <v>BD Constable Central</v>
          </cell>
        </row>
        <row r="1688">
          <cell r="B1688">
            <v>894</v>
          </cell>
          <cell r="C1688" t="str">
            <v>Potter</v>
          </cell>
          <cell r="D1688" t="str">
            <v>Mark</v>
          </cell>
          <cell r="E1688" t="str">
            <v>Con</v>
          </cell>
          <cell r="F1688" t="str">
            <v>27-MAR-1995</v>
          </cell>
          <cell r="G1688">
            <v>26519</v>
          </cell>
          <cell r="H1688">
            <v>11.787256671740233</v>
          </cell>
          <cell r="I1688">
            <v>34.433832014205983</v>
          </cell>
          <cell r="J1688">
            <v>34785</v>
          </cell>
          <cell r="K1688" t="str">
            <v>TD Mobile Support Division</v>
          </cell>
          <cell r="L1688" t="str">
            <v>T0034</v>
          </cell>
          <cell r="M1688" t="str">
            <v>TD PC - MSD North (Stanway)</v>
          </cell>
        </row>
        <row r="1689">
          <cell r="B1689">
            <v>2065</v>
          </cell>
          <cell r="C1689" t="str">
            <v>Potter</v>
          </cell>
          <cell r="D1689" t="str">
            <v>Martin</v>
          </cell>
          <cell r="E1689" t="str">
            <v>Con</v>
          </cell>
          <cell r="F1689" t="str">
            <v>02-FEB-1976</v>
          </cell>
          <cell r="G1689">
            <v>20914</v>
          </cell>
          <cell r="H1689">
            <v>30.946160781329272</v>
          </cell>
          <cell r="I1689">
            <v>49.789996397767631</v>
          </cell>
          <cell r="J1689">
            <v>27792</v>
          </cell>
          <cell r="K1689" t="str">
            <v>WD Force Information Room</v>
          </cell>
          <cell r="L1689" t="str">
            <v>W0017</v>
          </cell>
          <cell r="M1689" t="str">
            <v>WD Constable - Communications</v>
          </cell>
        </row>
        <row r="1690">
          <cell r="B1690">
            <v>70534</v>
          </cell>
          <cell r="C1690" t="str">
            <v>Potterton</v>
          </cell>
          <cell r="D1690" t="str">
            <v>Kirsty</v>
          </cell>
          <cell r="E1690" t="str">
            <v>Con</v>
          </cell>
          <cell r="F1690" t="str">
            <v>21-NOV-2005</v>
          </cell>
          <cell r="G1690">
            <v>27559</v>
          </cell>
          <cell r="H1690">
            <v>1.1242429731100956</v>
          </cell>
          <cell r="I1690">
            <v>31.584516945712835</v>
          </cell>
          <cell r="J1690">
            <v>38677</v>
          </cell>
          <cell r="K1690" t="str">
            <v>AD Braintree Division</v>
          </cell>
          <cell r="L1690" t="str">
            <v>A0029</v>
          </cell>
          <cell r="M1690" t="str">
            <v>AD Constable - Braintree Section</v>
          </cell>
        </row>
        <row r="1691">
          <cell r="B1691">
            <v>548</v>
          </cell>
          <cell r="C1691" t="str">
            <v>Potts</v>
          </cell>
          <cell r="D1691" t="str">
            <v>Darren</v>
          </cell>
          <cell r="E1691" t="str">
            <v>Con</v>
          </cell>
          <cell r="F1691" t="str">
            <v>26-SEP-1991</v>
          </cell>
          <cell r="G1691">
            <v>24442</v>
          </cell>
          <cell r="H1691">
            <v>15.288626534753931</v>
          </cell>
          <cell r="I1691">
            <v>40.124242973110093</v>
          </cell>
          <cell r="J1691">
            <v>33721</v>
          </cell>
          <cell r="K1691" t="str">
            <v>TD Mobile Support Division</v>
          </cell>
          <cell r="L1691" t="str">
            <v>T0078</v>
          </cell>
          <cell r="M1691" t="str">
            <v>TD Constable FSU MSD</v>
          </cell>
        </row>
        <row r="1692">
          <cell r="B1692">
            <v>39</v>
          </cell>
          <cell r="C1692" t="str">
            <v>Poulton</v>
          </cell>
          <cell r="D1692" t="str">
            <v>Richard</v>
          </cell>
          <cell r="E1692" t="str">
            <v>Con</v>
          </cell>
          <cell r="F1692" t="str">
            <v>06-MAY-1986</v>
          </cell>
          <cell r="G1692">
            <v>23360</v>
          </cell>
          <cell r="H1692">
            <v>20.683147082699136</v>
          </cell>
          <cell r="I1692">
            <v>43.088626534753928</v>
          </cell>
          <cell r="J1692">
            <v>36185</v>
          </cell>
          <cell r="K1692" t="str">
            <v>BD Basildon Division</v>
          </cell>
          <cell r="L1692" t="str">
            <v>B0099</v>
          </cell>
          <cell r="M1692" t="str">
            <v>BD Constable Patrol - Wickford</v>
          </cell>
        </row>
        <row r="1693">
          <cell r="B1693">
            <v>4181</v>
          </cell>
          <cell r="C1693" t="str">
            <v>Powell</v>
          </cell>
          <cell r="D1693" t="str">
            <v>Susan</v>
          </cell>
          <cell r="E1693" t="str">
            <v>Con</v>
          </cell>
          <cell r="F1693" t="str">
            <v>16-DEC-2003</v>
          </cell>
          <cell r="G1693">
            <v>27002</v>
          </cell>
          <cell r="H1693">
            <v>3.0584895484525614</v>
          </cell>
          <cell r="I1693">
            <v>33.110544342973107</v>
          </cell>
          <cell r="J1693">
            <v>37971</v>
          </cell>
          <cell r="K1693" t="str">
            <v>JD Rayleigh Division</v>
          </cell>
          <cell r="L1693" t="str">
            <v>J0063</v>
          </cell>
          <cell r="M1693" t="str">
            <v>JD PC - Patrol Castle Point</v>
          </cell>
        </row>
        <row r="1694">
          <cell r="B1694">
            <v>3039</v>
          </cell>
          <cell r="C1694" t="str">
            <v>Powl</v>
          </cell>
          <cell r="D1694" t="str">
            <v>Susan</v>
          </cell>
          <cell r="E1694" t="str">
            <v>Con</v>
          </cell>
          <cell r="F1694" t="str">
            <v>29-DEC-1980</v>
          </cell>
          <cell r="G1694">
            <v>22549</v>
          </cell>
          <cell r="H1694">
            <v>26.036571740233384</v>
          </cell>
          <cell r="I1694">
            <v>45.31054434297311</v>
          </cell>
          <cell r="J1694">
            <v>29584</v>
          </cell>
          <cell r="K1694" t="str">
            <v>VD Personnel &amp; Training Dept</v>
          </cell>
          <cell r="L1694" t="str">
            <v>V0052</v>
          </cell>
          <cell r="M1694" t="str">
            <v>VD Constable - Driver Training</v>
          </cell>
        </row>
        <row r="1695">
          <cell r="B1695">
            <v>1964</v>
          </cell>
          <cell r="C1695" t="str">
            <v>Pratt</v>
          </cell>
          <cell r="D1695" t="str">
            <v>Victoria</v>
          </cell>
          <cell r="E1695" t="str">
            <v>Con</v>
          </cell>
          <cell r="F1695" t="str">
            <v>28-MAY-2001</v>
          </cell>
          <cell r="G1695">
            <v>29005</v>
          </cell>
          <cell r="H1695">
            <v>5.6119142059868077</v>
          </cell>
          <cell r="I1695">
            <v>27.622873110096396</v>
          </cell>
          <cell r="J1695">
            <v>37095</v>
          </cell>
          <cell r="K1695" t="str">
            <v>HD Southend Division</v>
          </cell>
          <cell r="L1695" t="str">
            <v>H0082</v>
          </cell>
          <cell r="M1695" t="str">
            <v>HD Process Unit</v>
          </cell>
        </row>
        <row r="1696">
          <cell r="B1696">
            <v>70765</v>
          </cell>
          <cell r="C1696" t="str">
            <v>Price</v>
          </cell>
          <cell r="D1696" t="str">
            <v>Graham</v>
          </cell>
          <cell r="E1696" t="str">
            <v>Con</v>
          </cell>
          <cell r="F1696" t="str">
            <v>20-FEB-2006</v>
          </cell>
          <cell r="G1696">
            <v>30400</v>
          </cell>
          <cell r="H1696">
            <v>0.87492790461694492</v>
          </cell>
          <cell r="I1696">
            <v>23.80095530187722</v>
          </cell>
          <cell r="J1696">
            <v>38768</v>
          </cell>
          <cell r="K1696" t="str">
            <v>HD Southend Division</v>
          </cell>
          <cell r="L1696" t="str">
            <v>H0079</v>
          </cell>
          <cell r="M1696" t="str">
            <v>HD Pc Response -Central Sector HD</v>
          </cell>
        </row>
        <row r="1697">
          <cell r="B1697">
            <v>2188</v>
          </cell>
          <cell r="C1697" t="str">
            <v>Price</v>
          </cell>
          <cell r="D1697" t="str">
            <v>Ian</v>
          </cell>
          <cell r="E1697" t="str">
            <v>Con</v>
          </cell>
          <cell r="F1697" t="str">
            <v>18-MAR-1999</v>
          </cell>
          <cell r="G1697">
            <v>24215</v>
          </cell>
          <cell r="H1697">
            <v>7.8091744799594105</v>
          </cell>
          <cell r="I1697">
            <v>40.746160781329273</v>
          </cell>
          <cell r="J1697">
            <v>36920</v>
          </cell>
          <cell r="K1697" t="str">
            <v>AD Braintree Division</v>
          </cell>
          <cell r="L1697" t="str">
            <v>A0034</v>
          </cell>
          <cell r="M1697" t="str">
            <v>AD Constable - Saffron Walden</v>
          </cell>
        </row>
        <row r="1698">
          <cell r="B1698">
            <v>3370</v>
          </cell>
          <cell r="C1698" t="str">
            <v>Price</v>
          </cell>
          <cell r="D1698" t="str">
            <v>Jane</v>
          </cell>
          <cell r="E1698" t="str">
            <v>Con</v>
          </cell>
          <cell r="F1698" t="str">
            <v>13-JAN-1986</v>
          </cell>
          <cell r="G1698">
            <v>24521</v>
          </cell>
          <cell r="H1698">
            <v>20.992736123795027</v>
          </cell>
          <cell r="I1698">
            <v>39.907804616945711</v>
          </cell>
          <cell r="J1698">
            <v>38187</v>
          </cell>
          <cell r="K1698" t="str">
            <v>KD Stansted Division</v>
          </cell>
          <cell r="L1698" t="str">
            <v>K0022</v>
          </cell>
          <cell r="M1698" t="str">
            <v>KD Constable - Patrol</v>
          </cell>
        </row>
        <row r="1699">
          <cell r="B1699">
            <v>3035</v>
          </cell>
          <cell r="C1699" t="str">
            <v>Price</v>
          </cell>
          <cell r="D1699" t="str">
            <v>Jonathan</v>
          </cell>
          <cell r="E1699" t="str">
            <v>Con</v>
          </cell>
          <cell r="F1699" t="str">
            <v>23-MAR-1992</v>
          </cell>
          <cell r="G1699">
            <v>24251</v>
          </cell>
          <cell r="H1699">
            <v>14.798215575849822</v>
          </cell>
          <cell r="I1699">
            <v>40.647530644342972</v>
          </cell>
          <cell r="J1699">
            <v>37893</v>
          </cell>
          <cell r="K1699" t="str">
            <v>DD Tendring Division</v>
          </cell>
          <cell r="L1699" t="str">
            <v>D0090</v>
          </cell>
          <cell r="M1699" t="str">
            <v>DD Constable-Response-Brightlingsea</v>
          </cell>
        </row>
        <row r="1700">
          <cell r="B1700">
            <v>3365</v>
          </cell>
          <cell r="C1700" t="str">
            <v>Price</v>
          </cell>
          <cell r="D1700" t="str">
            <v>Philip</v>
          </cell>
          <cell r="E1700" t="str">
            <v>Con</v>
          </cell>
          <cell r="F1700" t="str">
            <v>12-MAY-2002</v>
          </cell>
          <cell r="G1700">
            <v>30336</v>
          </cell>
          <cell r="H1700">
            <v>4.6557498224251637</v>
          </cell>
          <cell r="I1700">
            <v>23.976297767630644</v>
          </cell>
          <cell r="J1700">
            <v>38187</v>
          </cell>
          <cell r="K1700" t="str">
            <v>KD Stansted Division</v>
          </cell>
          <cell r="L1700" t="str">
            <v>K0022</v>
          </cell>
          <cell r="M1700" t="str">
            <v>KD Constable - Patrol</v>
          </cell>
        </row>
        <row r="1701">
          <cell r="B1701">
            <v>2069</v>
          </cell>
          <cell r="C1701" t="str">
            <v>Priestley</v>
          </cell>
          <cell r="D1701" t="str">
            <v>Joanne</v>
          </cell>
          <cell r="E1701" t="str">
            <v>Con</v>
          </cell>
          <cell r="F1701" t="str">
            <v>08-APR-2002</v>
          </cell>
          <cell r="G1701">
            <v>25630</v>
          </cell>
          <cell r="H1701">
            <v>4.7489005073566712</v>
          </cell>
          <cell r="I1701">
            <v>36.869448452562153</v>
          </cell>
          <cell r="J1701">
            <v>37844</v>
          </cell>
          <cell r="K1701" t="str">
            <v>DD Tendring Division</v>
          </cell>
          <cell r="L1701" t="str">
            <v>D0052</v>
          </cell>
          <cell r="M1701" t="str">
            <v>DD Constable-CPT-Clacton</v>
          </cell>
        </row>
        <row r="1702">
          <cell r="B1702">
            <v>2471</v>
          </cell>
          <cell r="C1702" t="str">
            <v>Pringle</v>
          </cell>
          <cell r="D1702" t="str">
            <v>Philip</v>
          </cell>
          <cell r="E1702" t="str">
            <v>Con</v>
          </cell>
          <cell r="F1702" t="str">
            <v>08-APR-2002</v>
          </cell>
          <cell r="G1702">
            <v>22222</v>
          </cell>
          <cell r="H1702">
            <v>4.7489005073566712</v>
          </cell>
          <cell r="I1702">
            <v>46.206434753932015</v>
          </cell>
          <cell r="J1702">
            <v>37354</v>
          </cell>
          <cell r="K1702" t="str">
            <v>DD Tendring Division</v>
          </cell>
          <cell r="L1702" t="str">
            <v>D0070</v>
          </cell>
          <cell r="M1702" t="str">
            <v>DD Constable-Response-Harwich</v>
          </cell>
        </row>
        <row r="1703">
          <cell r="B1703">
            <v>3391</v>
          </cell>
          <cell r="C1703" t="str">
            <v>Prior</v>
          </cell>
          <cell r="D1703" t="str">
            <v>Nicola</v>
          </cell>
          <cell r="E1703" t="str">
            <v>Con</v>
          </cell>
          <cell r="F1703" t="str">
            <v>11-MAY-2002</v>
          </cell>
          <cell r="G1703">
            <v>21222</v>
          </cell>
          <cell r="H1703">
            <v>4.658489548452561</v>
          </cell>
          <cell r="I1703">
            <v>48.946160781329276</v>
          </cell>
          <cell r="J1703">
            <v>38243</v>
          </cell>
          <cell r="K1703" t="str">
            <v>GD Harlow Division</v>
          </cell>
          <cell r="L1703" t="str">
            <v>G0081</v>
          </cell>
          <cell r="M1703" t="str">
            <v>GD Constable-CPT-Brentwood Section</v>
          </cell>
        </row>
        <row r="1704">
          <cell r="B1704">
            <v>381</v>
          </cell>
          <cell r="C1704" t="str">
            <v>Proud</v>
          </cell>
          <cell r="D1704" t="str">
            <v>Alan</v>
          </cell>
          <cell r="E1704" t="str">
            <v>Con</v>
          </cell>
          <cell r="F1704" t="str">
            <v>11-FEB-1997</v>
          </cell>
          <cell r="G1704">
            <v>25936</v>
          </cell>
          <cell r="H1704">
            <v>9.9050648909183145</v>
          </cell>
          <cell r="I1704">
            <v>36.031092288178591</v>
          </cell>
          <cell r="J1704">
            <v>36626</v>
          </cell>
          <cell r="K1704" t="str">
            <v>HD Southend Division</v>
          </cell>
          <cell r="L1704" t="str">
            <v>H0079</v>
          </cell>
          <cell r="M1704" t="str">
            <v>HD Pc Response -Central Sector HD</v>
          </cell>
        </row>
        <row r="1705">
          <cell r="B1705">
            <v>2646</v>
          </cell>
          <cell r="C1705" t="str">
            <v>Prout</v>
          </cell>
          <cell r="D1705" t="str">
            <v>Andrea</v>
          </cell>
          <cell r="E1705" t="str">
            <v>Con</v>
          </cell>
          <cell r="F1705" t="str">
            <v>08-JUL-1985</v>
          </cell>
          <cell r="G1705">
            <v>23903</v>
          </cell>
          <cell r="H1705">
            <v>21.510544342973109</v>
          </cell>
          <cell r="I1705">
            <v>41.600955301877221</v>
          </cell>
          <cell r="J1705">
            <v>38061</v>
          </cell>
          <cell r="K1705" t="str">
            <v>AD Braintree Division</v>
          </cell>
          <cell r="L1705" t="str">
            <v>A0130</v>
          </cell>
          <cell r="M1705" t="str">
            <v>AD PC - Children's Trust Officer</v>
          </cell>
        </row>
        <row r="1706">
          <cell r="B1706">
            <v>1839</v>
          </cell>
          <cell r="C1706" t="str">
            <v>Pryke</v>
          </cell>
          <cell r="D1706" t="str">
            <v>Stuart</v>
          </cell>
          <cell r="E1706" t="str">
            <v>Con</v>
          </cell>
          <cell r="F1706" t="str">
            <v>16-JUN-2003</v>
          </cell>
          <cell r="G1706">
            <v>28972</v>
          </cell>
          <cell r="H1706">
            <v>3.5598594114662601</v>
          </cell>
          <cell r="I1706">
            <v>27.713284069000508</v>
          </cell>
          <cell r="J1706">
            <v>37788</v>
          </cell>
          <cell r="K1706" t="str">
            <v>BD Basildon Division</v>
          </cell>
          <cell r="L1706" t="str">
            <v>B0065</v>
          </cell>
          <cell r="M1706" t="str">
            <v>BD Constable Central</v>
          </cell>
        </row>
        <row r="1707">
          <cell r="B1707">
            <v>2090</v>
          </cell>
          <cell r="C1707" t="str">
            <v>Pudney</v>
          </cell>
          <cell r="D1707" t="str">
            <v>Lee</v>
          </cell>
          <cell r="E1707" t="str">
            <v>Con</v>
          </cell>
          <cell r="F1707" t="str">
            <v>02-OCT-2000</v>
          </cell>
          <cell r="G1707">
            <v>28896</v>
          </cell>
          <cell r="H1707">
            <v>6.2639690005073554</v>
          </cell>
          <cell r="I1707">
            <v>27.921503247082697</v>
          </cell>
          <cell r="J1707">
            <v>36801</v>
          </cell>
          <cell r="K1707" t="str">
            <v>FD Thurrock Division</v>
          </cell>
          <cell r="L1707" t="str">
            <v>F0072</v>
          </cell>
          <cell r="M1707" t="str">
            <v>FD Constable - Tilbury/Corringham</v>
          </cell>
        </row>
        <row r="1708">
          <cell r="B1708">
            <v>1152</v>
          </cell>
          <cell r="C1708" t="str">
            <v>Purdy</v>
          </cell>
          <cell r="D1708" t="str">
            <v>Sarah</v>
          </cell>
          <cell r="E1708" t="str">
            <v>Con</v>
          </cell>
          <cell r="F1708" t="str">
            <v>27-JAN-2003</v>
          </cell>
          <cell r="G1708">
            <v>27979</v>
          </cell>
          <cell r="H1708">
            <v>3.9434210553018763</v>
          </cell>
          <cell r="I1708">
            <v>30.433832014205986</v>
          </cell>
          <cell r="J1708">
            <v>37648</v>
          </cell>
          <cell r="K1708" t="str">
            <v>GD Harlow Division</v>
          </cell>
          <cell r="L1708" t="str">
            <v>G0140</v>
          </cell>
          <cell r="M1708" t="str">
            <v>GD Constable-Response-Harlow</v>
          </cell>
        </row>
        <row r="1709">
          <cell r="B1709">
            <v>2136</v>
          </cell>
          <cell r="C1709" t="str">
            <v>Purkiss</v>
          </cell>
          <cell r="D1709" t="str">
            <v>Suzanne</v>
          </cell>
          <cell r="E1709" t="str">
            <v>Con</v>
          </cell>
          <cell r="F1709" t="str">
            <v>10-JUN-1989</v>
          </cell>
          <cell r="G1709">
            <v>24846</v>
          </cell>
          <cell r="H1709">
            <v>17.584516945712835</v>
          </cell>
          <cell r="I1709">
            <v>39.017393658041605</v>
          </cell>
          <cell r="J1709">
            <v>34820</v>
          </cell>
          <cell r="K1709" t="str">
            <v>KD Stansted Division</v>
          </cell>
          <cell r="L1709" t="str">
            <v>K0030</v>
          </cell>
          <cell r="M1709" t="str">
            <v>KD Constable Stansted CPT</v>
          </cell>
        </row>
        <row r="1710">
          <cell r="B1710">
            <v>2275</v>
          </cell>
          <cell r="C1710" t="str">
            <v>Puttock</v>
          </cell>
          <cell r="D1710" t="str">
            <v>Simon</v>
          </cell>
          <cell r="E1710" t="str">
            <v>Con</v>
          </cell>
          <cell r="F1710" t="str">
            <v>17-FEB-1986</v>
          </cell>
          <cell r="G1710">
            <v>23555</v>
          </cell>
          <cell r="H1710">
            <v>20.896845712836122</v>
          </cell>
          <cell r="I1710">
            <v>42.554379959411463</v>
          </cell>
          <cell r="J1710">
            <v>31460</v>
          </cell>
          <cell r="K1710" t="str">
            <v>HD Southend Division</v>
          </cell>
          <cell r="L1710" t="str">
            <v>H0033</v>
          </cell>
          <cell r="M1710" t="str">
            <v>HD Constable - S'end DIU (Uniform)</v>
          </cell>
        </row>
        <row r="1711">
          <cell r="B1711">
            <v>1801</v>
          </cell>
          <cell r="C1711" t="str">
            <v>Pyatt</v>
          </cell>
          <cell r="D1711" t="str">
            <v>Douglas</v>
          </cell>
          <cell r="E1711" t="str">
            <v>Con</v>
          </cell>
          <cell r="F1711" t="str">
            <v>26-OCT-1987</v>
          </cell>
          <cell r="G1711">
            <v>23260</v>
          </cell>
          <cell r="H1711">
            <v>19.209174479959412</v>
          </cell>
          <cell r="I1711">
            <v>43.36259913749366</v>
          </cell>
          <cell r="J1711">
            <v>32076</v>
          </cell>
          <cell r="K1711" t="str">
            <v>ED Colchester Division</v>
          </cell>
          <cell r="L1711" t="str">
            <v>E0036</v>
          </cell>
          <cell r="M1711" t="str">
            <v>ED Constable - Crime Management</v>
          </cell>
        </row>
        <row r="1712">
          <cell r="B1712">
            <v>2474</v>
          </cell>
          <cell r="C1712" t="str">
            <v>Quaey</v>
          </cell>
          <cell r="D1712" t="str">
            <v>Charles</v>
          </cell>
          <cell r="E1712" t="str">
            <v>Con</v>
          </cell>
          <cell r="F1712" t="str">
            <v>26-MAR-1990</v>
          </cell>
          <cell r="G1712">
            <v>24384</v>
          </cell>
          <cell r="H1712">
            <v>16.792736123795027</v>
          </cell>
          <cell r="I1712">
            <v>40.283147082699138</v>
          </cell>
          <cell r="J1712">
            <v>32958</v>
          </cell>
          <cell r="K1712" t="str">
            <v>JD Rayleigh Division</v>
          </cell>
          <cell r="L1712" t="str">
            <v>J0071</v>
          </cell>
          <cell r="M1712" t="str">
            <v>JD Constable - Patrol Rochford</v>
          </cell>
        </row>
        <row r="1713">
          <cell r="B1713">
            <v>3499</v>
          </cell>
          <cell r="C1713" t="str">
            <v>Quigley</v>
          </cell>
          <cell r="D1713" t="str">
            <v>Gary</v>
          </cell>
          <cell r="E1713" t="str">
            <v>Con</v>
          </cell>
          <cell r="F1713" t="str">
            <v>25-OCT-1992</v>
          </cell>
          <cell r="G1713">
            <v>24479</v>
          </cell>
          <cell r="H1713">
            <v>14.206434753932013</v>
          </cell>
          <cell r="I1713">
            <v>40.022873110096398</v>
          </cell>
          <cell r="J1713">
            <v>38369</v>
          </cell>
          <cell r="K1713" t="str">
            <v>KD Stansted Division</v>
          </cell>
          <cell r="L1713" t="str">
            <v>K0022</v>
          </cell>
          <cell r="M1713" t="str">
            <v>KD Constable - Patrol</v>
          </cell>
        </row>
        <row r="1714">
          <cell r="B1714">
            <v>2062</v>
          </cell>
          <cell r="C1714" t="str">
            <v>Quinlivan</v>
          </cell>
          <cell r="D1714" t="str">
            <v>Tina</v>
          </cell>
          <cell r="E1714" t="str">
            <v>Con</v>
          </cell>
          <cell r="F1714" t="str">
            <v>05-MAR-2001</v>
          </cell>
          <cell r="G1714">
            <v>28264</v>
          </cell>
          <cell r="H1714">
            <v>5.8420511922881779</v>
          </cell>
          <cell r="I1714">
            <v>29.653010096397768</v>
          </cell>
          <cell r="J1714">
            <v>36955</v>
          </cell>
          <cell r="K1714" t="str">
            <v>BD Basildon Division</v>
          </cell>
          <cell r="L1714" t="str">
            <v>B0080</v>
          </cell>
          <cell r="M1714" t="str">
            <v>BD Constable Patrol - Laindon</v>
          </cell>
        </row>
        <row r="1715">
          <cell r="B1715">
            <v>2627</v>
          </cell>
          <cell r="C1715" t="str">
            <v>Quinnell</v>
          </cell>
          <cell r="D1715" t="str">
            <v>Julie</v>
          </cell>
          <cell r="E1715" t="str">
            <v>Con</v>
          </cell>
          <cell r="F1715" t="str">
            <v>17-MAR-1997</v>
          </cell>
          <cell r="G1715">
            <v>26200</v>
          </cell>
          <cell r="H1715">
            <v>9.8119142059868079</v>
          </cell>
          <cell r="I1715">
            <v>35.30780461694571</v>
          </cell>
          <cell r="J1715">
            <v>35506</v>
          </cell>
          <cell r="K1715" t="str">
            <v>GD Harlow Division</v>
          </cell>
          <cell r="L1715" t="str">
            <v>G0108</v>
          </cell>
          <cell r="M1715" t="str">
            <v>GD Constable-CPT Waltham Abbey Section</v>
          </cell>
        </row>
        <row r="1716">
          <cell r="B1716">
            <v>1361</v>
          </cell>
          <cell r="C1716" t="str">
            <v>Raby</v>
          </cell>
          <cell r="D1716" t="str">
            <v>Kevin</v>
          </cell>
          <cell r="E1716" t="str">
            <v>Con</v>
          </cell>
          <cell r="F1716" t="str">
            <v>24-APR-1978</v>
          </cell>
          <cell r="G1716">
            <v>21530</v>
          </cell>
          <cell r="H1716">
            <v>28.721503247082698</v>
          </cell>
          <cell r="I1716">
            <v>48.102325164890921</v>
          </cell>
          <cell r="J1716">
            <v>36983</v>
          </cell>
          <cell r="K1716" t="str">
            <v>GD Harlow Division</v>
          </cell>
          <cell r="L1716" t="str">
            <v>G0091</v>
          </cell>
          <cell r="M1716" t="str">
            <v>GD Constable-Response Epping</v>
          </cell>
        </row>
        <row r="1717">
          <cell r="B1717">
            <v>1661</v>
          </cell>
          <cell r="C1717" t="str">
            <v>Rackley</v>
          </cell>
          <cell r="D1717" t="str">
            <v>Terence</v>
          </cell>
          <cell r="E1717" t="str">
            <v>Con</v>
          </cell>
          <cell r="F1717" t="str">
            <v>22-MAY-1978</v>
          </cell>
          <cell r="G1717">
            <v>20241</v>
          </cell>
          <cell r="H1717">
            <v>28.644790918315575</v>
          </cell>
          <cell r="I1717">
            <v>51.633832014205986</v>
          </cell>
          <cell r="J1717">
            <v>28632</v>
          </cell>
          <cell r="K1717" t="str">
            <v>TD Mobile Support Division</v>
          </cell>
          <cell r="L1717" t="str">
            <v>T0059</v>
          </cell>
          <cell r="M1717" t="str">
            <v>TD PC - MSD West (Chigwell)</v>
          </cell>
        </row>
        <row r="1718">
          <cell r="B1718">
            <v>520</v>
          </cell>
          <cell r="C1718" t="str">
            <v>Radford</v>
          </cell>
          <cell r="D1718" t="str">
            <v>Stephen</v>
          </cell>
          <cell r="E1718" t="str">
            <v>Con</v>
          </cell>
          <cell r="F1718" t="str">
            <v>12-JUN-1977</v>
          </cell>
          <cell r="G1718">
            <v>21249</v>
          </cell>
          <cell r="H1718">
            <v>29.587256671740231</v>
          </cell>
          <cell r="I1718">
            <v>48.872188178589546</v>
          </cell>
          <cell r="J1718">
            <v>32209</v>
          </cell>
          <cell r="K1718" t="str">
            <v>WD Force Information Room</v>
          </cell>
          <cell r="L1718" t="str">
            <v>W0017</v>
          </cell>
          <cell r="M1718" t="str">
            <v>WD Constable - Communications</v>
          </cell>
        </row>
        <row r="1719">
          <cell r="B1719">
            <v>2041</v>
          </cell>
          <cell r="C1719" t="str">
            <v>Radley</v>
          </cell>
          <cell r="D1719" t="str">
            <v>Gregory</v>
          </cell>
          <cell r="E1719" t="str">
            <v>Con</v>
          </cell>
          <cell r="F1719" t="str">
            <v>02-JUN-1986</v>
          </cell>
          <cell r="G1719">
            <v>24237</v>
          </cell>
          <cell r="H1719">
            <v>20.60917447995941</v>
          </cell>
          <cell r="I1719">
            <v>40.685886808726536</v>
          </cell>
          <cell r="J1719">
            <v>31565</v>
          </cell>
          <cell r="K1719" t="str">
            <v>ED Colchester Division</v>
          </cell>
          <cell r="L1719" t="str">
            <v>E0055</v>
          </cell>
          <cell r="M1719" t="str">
            <v>ED Constable - Colchester Float</v>
          </cell>
        </row>
        <row r="1720">
          <cell r="B1720">
            <v>2826</v>
          </cell>
          <cell r="C1720" t="str">
            <v>Radley</v>
          </cell>
          <cell r="D1720" t="str">
            <v>Paul</v>
          </cell>
          <cell r="E1720" t="str">
            <v>Con</v>
          </cell>
          <cell r="F1720" t="str">
            <v>01-OCT-2001</v>
          </cell>
          <cell r="G1720">
            <v>28241</v>
          </cell>
          <cell r="H1720">
            <v>5.2667087265347527</v>
          </cell>
          <cell r="I1720">
            <v>29.716023795027905</v>
          </cell>
          <cell r="J1720">
            <v>37165</v>
          </cell>
          <cell r="K1720" t="str">
            <v>BD Basildon Division</v>
          </cell>
          <cell r="L1720" t="str">
            <v>B0087</v>
          </cell>
          <cell r="M1720" t="str">
            <v>BD Constable Patrol - Pitsea</v>
          </cell>
        </row>
        <row r="1721">
          <cell r="B1721">
            <v>2693</v>
          </cell>
          <cell r="C1721" t="str">
            <v>Rafiq</v>
          </cell>
          <cell r="D1721" t="str">
            <v>Imraan</v>
          </cell>
          <cell r="E1721" t="str">
            <v>Con</v>
          </cell>
          <cell r="F1721" t="str">
            <v>15-SEP-1997</v>
          </cell>
          <cell r="G1721">
            <v>28114</v>
          </cell>
          <cell r="H1721">
            <v>9.3132840690005061</v>
          </cell>
          <cell r="I1721">
            <v>30.063969000507356</v>
          </cell>
          <cell r="J1721">
            <v>35688</v>
          </cell>
          <cell r="K1721" t="str">
            <v>JD Rayleigh Division</v>
          </cell>
          <cell r="L1721" t="str">
            <v>J0053</v>
          </cell>
          <cell r="M1721" t="str">
            <v>JD Cons - Pro-active Community Unit</v>
          </cell>
        </row>
        <row r="1722">
          <cell r="B1722">
            <v>3558</v>
          </cell>
          <cell r="C1722" t="str">
            <v>Rahmani Manesh</v>
          </cell>
          <cell r="D1722" t="str">
            <v>Yusseff</v>
          </cell>
          <cell r="E1722" t="str">
            <v>Con</v>
          </cell>
          <cell r="F1722" t="str">
            <v>31-JAN-2005</v>
          </cell>
          <cell r="G1722">
            <v>29267</v>
          </cell>
          <cell r="H1722">
            <v>1.9297224251648901</v>
          </cell>
          <cell r="I1722">
            <v>26.905064890918315</v>
          </cell>
          <cell r="J1722">
            <v>38383</v>
          </cell>
          <cell r="K1722" t="str">
            <v>CD Chelmsford Division</v>
          </cell>
          <cell r="L1722" t="str">
            <v>C0054</v>
          </cell>
          <cell r="M1722" t="str">
            <v>CD PC - Response -CD</v>
          </cell>
        </row>
        <row r="1723">
          <cell r="B1723">
            <v>136</v>
          </cell>
          <cell r="C1723" t="str">
            <v>Rail</v>
          </cell>
          <cell r="D1723" t="str">
            <v>Christopher</v>
          </cell>
          <cell r="E1723" t="str">
            <v>Con</v>
          </cell>
          <cell r="F1723" t="str">
            <v>04-MAR-2002</v>
          </cell>
          <cell r="G1723">
            <v>27632</v>
          </cell>
          <cell r="H1723">
            <v>4.8447909183155753</v>
          </cell>
          <cell r="I1723">
            <v>31.384516945712836</v>
          </cell>
          <cell r="J1723">
            <v>37319</v>
          </cell>
          <cell r="K1723" t="str">
            <v>AD Braintree Division</v>
          </cell>
          <cell r="L1723" t="str">
            <v>A0029</v>
          </cell>
          <cell r="M1723" t="str">
            <v>AD Constable - Braintree Section</v>
          </cell>
        </row>
        <row r="1724">
          <cell r="B1724">
            <v>1425</v>
          </cell>
          <cell r="C1724" t="str">
            <v>Railton</v>
          </cell>
          <cell r="D1724" t="str">
            <v>Mark</v>
          </cell>
          <cell r="E1724" t="str">
            <v>Con</v>
          </cell>
          <cell r="F1724" t="str">
            <v>06-FEB-1993</v>
          </cell>
          <cell r="G1724">
            <v>22559</v>
          </cell>
          <cell r="H1724">
            <v>13.921503247082699</v>
          </cell>
          <cell r="I1724">
            <v>45.283147082699138</v>
          </cell>
          <cell r="J1724">
            <v>36731</v>
          </cell>
          <cell r="K1724" t="str">
            <v>AD Braintree Division</v>
          </cell>
          <cell r="L1724" t="str">
            <v>A0029</v>
          </cell>
          <cell r="M1724" t="str">
            <v>AD Constable - Braintree Section</v>
          </cell>
        </row>
        <row r="1725">
          <cell r="B1725">
            <v>337</v>
          </cell>
          <cell r="C1725" t="str">
            <v>Ralls</v>
          </cell>
          <cell r="D1725" t="str">
            <v>Claire</v>
          </cell>
          <cell r="E1725" t="str">
            <v>Con</v>
          </cell>
          <cell r="F1725" t="str">
            <v>02-APR-1998</v>
          </cell>
          <cell r="G1725">
            <v>27309</v>
          </cell>
          <cell r="H1725">
            <v>8.7680785895484519</v>
          </cell>
          <cell r="I1725">
            <v>32.269448452562152</v>
          </cell>
          <cell r="J1725">
            <v>35887</v>
          </cell>
          <cell r="K1725" t="str">
            <v>AD Braintree Division</v>
          </cell>
          <cell r="L1725" t="str">
            <v>A0014</v>
          </cell>
          <cell r="M1725" t="str">
            <v>AD Constable - Braintree TPU</v>
          </cell>
        </row>
        <row r="1726">
          <cell r="B1726">
            <v>1725</v>
          </cell>
          <cell r="C1726" t="str">
            <v>Rampling</v>
          </cell>
          <cell r="D1726" t="str">
            <v>Stephen</v>
          </cell>
          <cell r="E1726" t="str">
            <v>Con</v>
          </cell>
          <cell r="F1726" t="str">
            <v>30-AUG-1977</v>
          </cell>
          <cell r="G1726">
            <v>21607</v>
          </cell>
          <cell r="H1726">
            <v>29.37081831557585</v>
          </cell>
          <cell r="I1726">
            <v>47.891366260781325</v>
          </cell>
          <cell r="J1726">
            <v>28367</v>
          </cell>
          <cell r="K1726" t="str">
            <v>CD Chelmsford Division</v>
          </cell>
          <cell r="L1726" t="str">
            <v>C0054</v>
          </cell>
          <cell r="M1726" t="str">
            <v>CD PC - Response -CD</v>
          </cell>
        </row>
        <row r="1727">
          <cell r="B1727">
            <v>70312</v>
          </cell>
          <cell r="C1727" t="str">
            <v>Randall</v>
          </cell>
          <cell r="D1727" t="str">
            <v>Christopher</v>
          </cell>
          <cell r="E1727" t="str">
            <v>Con</v>
          </cell>
          <cell r="F1727" t="str">
            <v>30-AUG-2005</v>
          </cell>
          <cell r="G1727">
            <v>31023</v>
          </cell>
          <cell r="H1727">
            <v>1.3516402333840682</v>
          </cell>
          <cell r="I1727">
            <v>22.094105986808724</v>
          </cell>
          <cell r="J1727">
            <v>38594</v>
          </cell>
          <cell r="K1727" t="str">
            <v>GD Harlow Division</v>
          </cell>
          <cell r="L1727" t="str">
            <v>G0091</v>
          </cell>
          <cell r="M1727" t="str">
            <v>GD Constable-Response Epping</v>
          </cell>
        </row>
        <row r="1728">
          <cell r="B1728">
            <v>1980</v>
          </cell>
          <cell r="C1728" t="str">
            <v>Randall</v>
          </cell>
          <cell r="D1728" t="str">
            <v>Paul</v>
          </cell>
          <cell r="E1728" t="str">
            <v>Con</v>
          </cell>
          <cell r="F1728" t="str">
            <v>12-DEC-1994</v>
          </cell>
          <cell r="G1728">
            <v>26542</v>
          </cell>
          <cell r="H1728">
            <v>12.074927904616946</v>
          </cell>
          <cell r="I1728">
            <v>34.370818315575846</v>
          </cell>
          <cell r="J1728">
            <v>34680</v>
          </cell>
          <cell r="K1728" t="str">
            <v>TD Mobile Support Division</v>
          </cell>
          <cell r="L1728" t="str">
            <v>T0047</v>
          </cell>
          <cell r="M1728" t="str">
            <v>TD PC - MSD South (Laindon)</v>
          </cell>
        </row>
        <row r="1729">
          <cell r="B1729">
            <v>2149</v>
          </cell>
          <cell r="C1729" t="str">
            <v>Ranson</v>
          </cell>
          <cell r="D1729" t="str">
            <v>Adrian</v>
          </cell>
          <cell r="E1729" t="str">
            <v>Con</v>
          </cell>
          <cell r="F1729" t="str">
            <v>28-OCT-1990</v>
          </cell>
          <cell r="G1729">
            <v>23970</v>
          </cell>
          <cell r="H1729">
            <v>16.200955301877219</v>
          </cell>
          <cell r="I1729">
            <v>41.417393658041604</v>
          </cell>
          <cell r="J1729">
            <v>34680</v>
          </cell>
          <cell r="K1729" t="str">
            <v>FD Thurrock Division</v>
          </cell>
          <cell r="L1729" t="str">
            <v>F0078</v>
          </cell>
          <cell r="M1729" t="str">
            <v>FD Community Policing Cons Lakeside</v>
          </cell>
        </row>
        <row r="1730">
          <cell r="B1730">
            <v>856</v>
          </cell>
          <cell r="C1730" t="str">
            <v>Raper</v>
          </cell>
          <cell r="D1730" t="str">
            <v>Michael</v>
          </cell>
          <cell r="E1730" t="str">
            <v>Con</v>
          </cell>
          <cell r="F1730" t="str">
            <v>15-MAY-2000</v>
          </cell>
          <cell r="G1730">
            <v>23719</v>
          </cell>
          <cell r="H1730">
            <v>6.6475306443429725</v>
          </cell>
          <cell r="I1730">
            <v>42.105064890918314</v>
          </cell>
          <cell r="J1730">
            <v>36661</v>
          </cell>
          <cell r="K1730" t="str">
            <v>TD Mobile Support Division</v>
          </cell>
          <cell r="L1730" t="str">
            <v>T0028</v>
          </cell>
          <cell r="M1730" t="str">
            <v>TD PC - MSD North (Bocking)</v>
          </cell>
        </row>
        <row r="1731">
          <cell r="B1731">
            <v>2267</v>
          </cell>
          <cell r="C1731" t="str">
            <v>Ratnage</v>
          </cell>
          <cell r="D1731" t="str">
            <v>Alan</v>
          </cell>
          <cell r="E1731" t="str">
            <v>Con</v>
          </cell>
          <cell r="F1731" t="str">
            <v>30-DEC-1985</v>
          </cell>
          <cell r="G1731">
            <v>23919</v>
          </cell>
          <cell r="H1731">
            <v>21.031092288178588</v>
          </cell>
          <cell r="I1731">
            <v>41.557119685438863</v>
          </cell>
          <cell r="J1731">
            <v>31411</v>
          </cell>
          <cell r="K1731" t="str">
            <v>BD Basildon Division</v>
          </cell>
          <cell r="L1731" t="str">
            <v>B0092</v>
          </cell>
          <cell r="M1731" t="str">
            <v>BD Constable Patrol - Billericay</v>
          </cell>
        </row>
        <row r="1732">
          <cell r="B1732">
            <v>2579</v>
          </cell>
          <cell r="C1732" t="str">
            <v>Raven</v>
          </cell>
          <cell r="D1732" t="str">
            <v>Melanie</v>
          </cell>
          <cell r="E1732" t="str">
            <v>Con</v>
          </cell>
          <cell r="F1732" t="str">
            <v>07-JUN-1993</v>
          </cell>
          <cell r="G1732">
            <v>26736</v>
          </cell>
          <cell r="H1732">
            <v>13.58999639776763</v>
          </cell>
          <cell r="I1732">
            <v>33.839311466260781</v>
          </cell>
          <cell r="J1732">
            <v>34127</v>
          </cell>
          <cell r="K1732" t="str">
            <v>ED Colchester Division</v>
          </cell>
          <cell r="L1732" t="str">
            <v>E0056</v>
          </cell>
          <cell r="M1732" t="str">
            <v>ED Constable - Southern CPT ED</v>
          </cell>
        </row>
        <row r="1733">
          <cell r="B1733">
            <v>1808</v>
          </cell>
          <cell r="C1733" t="str">
            <v>Rawlins</v>
          </cell>
          <cell r="D1733" t="str">
            <v>Claire</v>
          </cell>
          <cell r="E1733" t="str">
            <v>Con</v>
          </cell>
          <cell r="F1733" t="str">
            <v>12-DEC-1994</v>
          </cell>
          <cell r="G1733">
            <v>27748</v>
          </cell>
          <cell r="H1733">
            <v>12.074927904616946</v>
          </cell>
          <cell r="I1733">
            <v>31.066708726534753</v>
          </cell>
          <cell r="J1733">
            <v>34680</v>
          </cell>
          <cell r="K1733" t="str">
            <v>GD Harlow Division</v>
          </cell>
          <cell r="L1733" t="str">
            <v>G0081</v>
          </cell>
          <cell r="M1733" t="str">
            <v>GD Constable-CPT-Brentwood Section</v>
          </cell>
        </row>
        <row r="1734">
          <cell r="B1734">
            <v>910</v>
          </cell>
          <cell r="C1734" t="str">
            <v>Rawlinson</v>
          </cell>
          <cell r="D1734" t="str">
            <v>Bonnie</v>
          </cell>
          <cell r="E1734" t="str">
            <v>Con</v>
          </cell>
          <cell r="F1734" t="str">
            <v>01-MAR-2004</v>
          </cell>
          <cell r="G1734">
            <v>27929</v>
          </cell>
          <cell r="H1734">
            <v>2.8502703703703696</v>
          </cell>
          <cell r="I1734">
            <v>30.570818315575849</v>
          </cell>
          <cell r="J1734">
            <v>38047</v>
          </cell>
          <cell r="K1734" t="str">
            <v>BD Basildon Division</v>
          </cell>
          <cell r="L1734" t="str">
            <v>B0065</v>
          </cell>
          <cell r="M1734" t="str">
            <v>BD Constable Central</v>
          </cell>
        </row>
        <row r="1735">
          <cell r="B1735">
            <v>2742</v>
          </cell>
          <cell r="C1735" t="str">
            <v>Rawson</v>
          </cell>
          <cell r="D1735" t="str">
            <v>Michelle</v>
          </cell>
          <cell r="E1735" t="str">
            <v>Con</v>
          </cell>
          <cell r="F1735" t="str">
            <v>29-NOV-1995</v>
          </cell>
          <cell r="G1735">
            <v>26008</v>
          </cell>
          <cell r="H1735">
            <v>11.110544342973109</v>
          </cell>
          <cell r="I1735">
            <v>35.833832014205989</v>
          </cell>
          <cell r="J1735">
            <v>36920</v>
          </cell>
          <cell r="K1735" t="str">
            <v>JD Rayleigh Division</v>
          </cell>
          <cell r="L1735" t="str">
            <v>J0066</v>
          </cell>
          <cell r="M1735" t="str">
            <v>JD Constable - Castle Point CPT</v>
          </cell>
        </row>
        <row r="1736">
          <cell r="B1736">
            <v>2858</v>
          </cell>
          <cell r="C1736" t="str">
            <v>Rawson</v>
          </cell>
          <cell r="D1736" t="str">
            <v>Paul</v>
          </cell>
          <cell r="E1736" t="str">
            <v>Con</v>
          </cell>
          <cell r="F1736" t="str">
            <v>21-JAN-1999</v>
          </cell>
          <cell r="G1736">
            <v>26031</v>
          </cell>
          <cell r="H1736">
            <v>7.9625991374936573</v>
          </cell>
          <cell r="I1736">
            <v>35.770818315575852</v>
          </cell>
          <cell r="J1736">
            <v>37200</v>
          </cell>
          <cell r="K1736" t="str">
            <v>JD Rayleigh Division</v>
          </cell>
          <cell r="L1736" t="str">
            <v>J0063</v>
          </cell>
          <cell r="M1736" t="str">
            <v>JD PC - Patrol Castle Point</v>
          </cell>
        </row>
        <row r="1737">
          <cell r="B1737">
            <v>1319</v>
          </cell>
          <cell r="C1737" t="str">
            <v>Rayner</v>
          </cell>
          <cell r="D1737" t="str">
            <v>Fiona</v>
          </cell>
          <cell r="E1737" t="str">
            <v>Con</v>
          </cell>
          <cell r="F1737" t="str">
            <v>28-JAN-2002</v>
          </cell>
          <cell r="G1737">
            <v>25434</v>
          </cell>
          <cell r="H1737">
            <v>4.9406813292744793</v>
          </cell>
          <cell r="I1737">
            <v>37.406434753932011</v>
          </cell>
          <cell r="J1737">
            <v>37284</v>
          </cell>
          <cell r="K1737" t="str">
            <v>TD Mobile Support Division</v>
          </cell>
          <cell r="L1737" t="str">
            <v>T0059</v>
          </cell>
          <cell r="M1737" t="str">
            <v>TD PC - MSD West (Chigwell)</v>
          </cell>
        </row>
        <row r="1738">
          <cell r="B1738">
            <v>3631</v>
          </cell>
          <cell r="C1738" t="str">
            <v>Rayner</v>
          </cell>
          <cell r="D1738" t="str">
            <v>Paul</v>
          </cell>
          <cell r="E1738" t="str">
            <v>Con</v>
          </cell>
          <cell r="F1738" t="str">
            <v>14-MAR-2005</v>
          </cell>
          <cell r="G1738">
            <v>28653</v>
          </cell>
          <cell r="H1738">
            <v>1.8146539320142052</v>
          </cell>
          <cell r="I1738">
            <v>28.587256671740231</v>
          </cell>
          <cell r="J1738">
            <v>38425</v>
          </cell>
          <cell r="K1738" t="str">
            <v>GD Harlow Division</v>
          </cell>
          <cell r="L1738" t="str">
            <v>G0056</v>
          </cell>
          <cell r="M1738" t="str">
            <v>GD Constable-CPT-Harlow Section</v>
          </cell>
        </row>
        <row r="1739">
          <cell r="B1739">
            <v>718</v>
          </cell>
          <cell r="C1739" t="str">
            <v>Rayner</v>
          </cell>
          <cell r="D1739" t="str">
            <v>Samantha</v>
          </cell>
          <cell r="E1739" t="str">
            <v>Con</v>
          </cell>
          <cell r="F1739" t="str">
            <v>08-AUG-1997</v>
          </cell>
          <cell r="G1739">
            <v>26921</v>
          </cell>
          <cell r="H1739">
            <v>9.4173936580416022</v>
          </cell>
          <cell r="I1739">
            <v>33.332462151192289</v>
          </cell>
          <cell r="J1739">
            <v>36360</v>
          </cell>
          <cell r="K1739" t="str">
            <v>FD Thurrock Division</v>
          </cell>
          <cell r="L1739" t="str">
            <v>F0080</v>
          </cell>
          <cell r="M1739" t="str">
            <v>FD Constable - Grays DPT</v>
          </cell>
        </row>
        <row r="1740">
          <cell r="B1740">
            <v>70556</v>
          </cell>
          <cell r="C1740" t="str">
            <v>Read</v>
          </cell>
          <cell r="D1740" t="str">
            <v>Mark</v>
          </cell>
          <cell r="E1740" t="str">
            <v>Con</v>
          </cell>
          <cell r="F1740" t="str">
            <v>21-NOV-2005</v>
          </cell>
          <cell r="G1740">
            <v>28929</v>
          </cell>
          <cell r="H1740">
            <v>1.1242429731100956</v>
          </cell>
          <cell r="I1740">
            <v>27.831092288178588</v>
          </cell>
          <cell r="J1740">
            <v>38677</v>
          </cell>
          <cell r="K1740" t="str">
            <v>CD Chelmsford Division</v>
          </cell>
          <cell r="L1740" t="str">
            <v>C0054</v>
          </cell>
          <cell r="M1740" t="str">
            <v>CD PC - Response -CD</v>
          </cell>
        </row>
        <row r="1741">
          <cell r="B1741">
            <v>1603</v>
          </cell>
          <cell r="C1741" t="str">
            <v>Reddick</v>
          </cell>
          <cell r="D1741" t="str">
            <v>Kristan</v>
          </cell>
          <cell r="E1741" t="str">
            <v>Con</v>
          </cell>
          <cell r="F1741" t="str">
            <v>28-JAN-2002</v>
          </cell>
          <cell r="G1741">
            <v>28715</v>
          </cell>
          <cell r="H1741">
            <v>4.9406813292744793</v>
          </cell>
          <cell r="I1741">
            <v>28.417393658041604</v>
          </cell>
          <cell r="J1741">
            <v>37284</v>
          </cell>
          <cell r="K1741" t="str">
            <v>TD Mobile Support Division</v>
          </cell>
          <cell r="L1741" t="str">
            <v>T0069</v>
          </cell>
          <cell r="M1741" t="str">
            <v>TD PC - Air Support MSD</v>
          </cell>
        </row>
        <row r="1742">
          <cell r="B1742">
            <v>2574</v>
          </cell>
          <cell r="C1742" t="str">
            <v>Redgewell</v>
          </cell>
          <cell r="D1742" t="str">
            <v>Paul</v>
          </cell>
          <cell r="E1742" t="str">
            <v>Con</v>
          </cell>
          <cell r="F1742" t="str">
            <v>01-JUL-2000</v>
          </cell>
          <cell r="G1742">
            <v>26765</v>
          </cell>
          <cell r="H1742">
            <v>6.518763521055301</v>
          </cell>
          <cell r="I1742">
            <v>33.759859411466259</v>
          </cell>
          <cell r="J1742">
            <v>36880</v>
          </cell>
          <cell r="K1742" t="str">
            <v>DD Tendring Division</v>
          </cell>
          <cell r="L1742" t="str">
            <v>D0049</v>
          </cell>
          <cell r="M1742" t="str">
            <v>DD Constable-Response-Clacton</v>
          </cell>
        </row>
        <row r="1743">
          <cell r="B1743">
            <v>2599</v>
          </cell>
          <cell r="C1743" t="str">
            <v>Redington</v>
          </cell>
          <cell r="D1743" t="str">
            <v>Marc</v>
          </cell>
          <cell r="E1743" t="str">
            <v>Con</v>
          </cell>
          <cell r="F1743" t="str">
            <v>23-OCT-1995</v>
          </cell>
          <cell r="G1743">
            <v>23219</v>
          </cell>
          <cell r="H1743">
            <v>11.211914205986808</v>
          </cell>
          <cell r="I1743">
            <v>43.474927904616948</v>
          </cell>
          <cell r="J1743">
            <v>34995</v>
          </cell>
          <cell r="K1743" t="str">
            <v>BD Basildon Division</v>
          </cell>
          <cell r="L1743" t="str">
            <v>B0087</v>
          </cell>
          <cell r="M1743" t="str">
            <v>BD Constable Patrol - Pitsea</v>
          </cell>
        </row>
        <row r="1744">
          <cell r="B1744">
            <v>70762</v>
          </cell>
          <cell r="C1744" t="str">
            <v>Rees</v>
          </cell>
          <cell r="D1744" t="str">
            <v>Megan</v>
          </cell>
          <cell r="E1744" t="str">
            <v>Con</v>
          </cell>
          <cell r="F1744" t="str">
            <v>20-FEB-2006</v>
          </cell>
          <cell r="G1744">
            <v>31962</v>
          </cell>
          <cell r="H1744">
            <v>0.87492790461694492</v>
          </cell>
          <cell r="I1744">
            <v>19.521503247082698</v>
          </cell>
          <cell r="J1744">
            <v>38768</v>
          </cell>
          <cell r="K1744" t="str">
            <v>HD Southend Division</v>
          </cell>
          <cell r="L1744" t="str">
            <v>H0079</v>
          </cell>
          <cell r="M1744" t="str">
            <v>HD Pc Response -Central Sector HD</v>
          </cell>
        </row>
        <row r="1745">
          <cell r="B1745">
            <v>1605</v>
          </cell>
          <cell r="C1745" t="str">
            <v>Rees</v>
          </cell>
          <cell r="D1745" t="str">
            <v>Timothy</v>
          </cell>
          <cell r="E1745" t="str">
            <v>Con</v>
          </cell>
          <cell r="F1745" t="str">
            <v>28-JUL-1975</v>
          </cell>
          <cell r="G1745">
            <v>19436</v>
          </cell>
          <cell r="H1745">
            <v>31.463969000507355</v>
          </cell>
          <cell r="I1745">
            <v>53.839311466260781</v>
          </cell>
          <cell r="J1745">
            <v>27603</v>
          </cell>
          <cell r="K1745" t="str">
            <v>DD Tendring Division</v>
          </cell>
          <cell r="L1745" t="str">
            <v>D0041</v>
          </cell>
          <cell r="M1745" t="str">
            <v>DD Constable -Quality &amp; Performance</v>
          </cell>
        </row>
        <row r="1746">
          <cell r="B1746">
            <v>1016</v>
          </cell>
          <cell r="C1746" t="str">
            <v>Reid</v>
          </cell>
          <cell r="D1746" t="str">
            <v>Daniel</v>
          </cell>
          <cell r="E1746" t="str">
            <v>Con</v>
          </cell>
          <cell r="F1746" t="str">
            <v>26-JAN-2004</v>
          </cell>
          <cell r="G1746">
            <v>28966</v>
          </cell>
          <cell r="H1746">
            <v>2.9461607813292736</v>
          </cell>
          <cell r="I1746">
            <v>27.729722425164891</v>
          </cell>
          <cell r="J1746">
            <v>38012</v>
          </cell>
          <cell r="K1746" t="str">
            <v>FD Thurrock Division</v>
          </cell>
          <cell r="L1746" t="str">
            <v>F0080</v>
          </cell>
          <cell r="M1746" t="str">
            <v>FD Constable - Grays DPT</v>
          </cell>
        </row>
        <row r="1747">
          <cell r="B1747">
            <v>2208</v>
          </cell>
          <cell r="C1747" t="str">
            <v>Reid</v>
          </cell>
          <cell r="D1747" t="str">
            <v>Jurgen</v>
          </cell>
          <cell r="E1747" t="str">
            <v>Con</v>
          </cell>
          <cell r="F1747" t="str">
            <v>01-APR-1988</v>
          </cell>
          <cell r="G1747">
            <v>24084</v>
          </cell>
          <cell r="H1747">
            <v>18.776297767630645</v>
          </cell>
          <cell r="I1747">
            <v>41.105064890918314</v>
          </cell>
          <cell r="J1747">
            <v>35506</v>
          </cell>
          <cell r="K1747" t="str">
            <v>BD Basildon Division</v>
          </cell>
          <cell r="L1747" t="str">
            <v>B0080</v>
          </cell>
          <cell r="M1747" t="str">
            <v>BD Constable Patrol - Laindon</v>
          </cell>
        </row>
        <row r="1748">
          <cell r="B1748">
            <v>3668</v>
          </cell>
          <cell r="C1748" t="str">
            <v>Reid</v>
          </cell>
          <cell r="D1748" t="str">
            <v>Natalie</v>
          </cell>
          <cell r="E1748" t="str">
            <v>Con</v>
          </cell>
          <cell r="F1748" t="str">
            <v>25-APR-2005</v>
          </cell>
          <cell r="G1748">
            <v>28793</v>
          </cell>
          <cell r="H1748">
            <v>1.6995854388635203</v>
          </cell>
          <cell r="I1748">
            <v>28.203695027904615</v>
          </cell>
          <cell r="J1748">
            <v>38467</v>
          </cell>
          <cell r="K1748" t="str">
            <v>HD Southend Division</v>
          </cell>
          <cell r="L1748" t="str">
            <v>H0093</v>
          </cell>
          <cell r="M1748" t="str">
            <v>HD Pc Response-Western Sector HL</v>
          </cell>
        </row>
        <row r="1749">
          <cell r="B1749">
            <v>70810</v>
          </cell>
          <cell r="C1749" t="str">
            <v>Rennell</v>
          </cell>
          <cell r="D1749" t="str">
            <v>Lee</v>
          </cell>
          <cell r="E1749" t="str">
            <v>Con</v>
          </cell>
          <cell r="F1749" t="str">
            <v>20-FEB-2006</v>
          </cell>
          <cell r="G1749">
            <v>29650</v>
          </cell>
          <cell r="H1749">
            <v>0.87492790461694492</v>
          </cell>
          <cell r="I1749">
            <v>25.855749822425164</v>
          </cell>
          <cell r="J1749">
            <v>38768</v>
          </cell>
          <cell r="K1749" t="str">
            <v>HD Southend Division</v>
          </cell>
          <cell r="L1749" t="str">
            <v>H0079</v>
          </cell>
          <cell r="M1749" t="str">
            <v>HD Pc Response -Central Sector HD</v>
          </cell>
        </row>
        <row r="1750">
          <cell r="B1750">
            <v>1615</v>
          </cell>
          <cell r="C1750" t="str">
            <v>Reynolds</v>
          </cell>
          <cell r="D1750" t="str">
            <v>Barry</v>
          </cell>
          <cell r="E1750" t="str">
            <v>Con</v>
          </cell>
          <cell r="F1750" t="str">
            <v>10-NOV-1975</v>
          </cell>
          <cell r="G1750">
            <v>20811</v>
          </cell>
          <cell r="H1750">
            <v>31.176297767630643</v>
          </cell>
          <cell r="I1750">
            <v>50.072188178589549</v>
          </cell>
          <cell r="J1750">
            <v>27708</v>
          </cell>
          <cell r="K1750" t="str">
            <v>SD Secondments</v>
          </cell>
          <cell r="L1750" t="str">
            <v>S0024</v>
          </cell>
          <cell r="M1750" t="str">
            <v>SD Constable - Centrex Ashford</v>
          </cell>
        </row>
        <row r="1751">
          <cell r="B1751">
            <v>3392</v>
          </cell>
          <cell r="C1751" t="str">
            <v>Reynolds</v>
          </cell>
          <cell r="D1751" t="str">
            <v>Mark</v>
          </cell>
          <cell r="E1751" t="str">
            <v>Con</v>
          </cell>
          <cell r="F1751" t="str">
            <v>13-SEP-2004</v>
          </cell>
          <cell r="G1751">
            <v>31401</v>
          </cell>
          <cell r="H1751">
            <v>2.3132840690005065</v>
          </cell>
          <cell r="I1751">
            <v>21.05848954845256</v>
          </cell>
          <cell r="J1751">
            <v>38243</v>
          </cell>
          <cell r="K1751" t="str">
            <v>BD Basildon Division</v>
          </cell>
          <cell r="L1751" t="str">
            <v>B0065</v>
          </cell>
          <cell r="M1751" t="str">
            <v>BD Constable Central</v>
          </cell>
        </row>
        <row r="1752">
          <cell r="B1752">
            <v>70750</v>
          </cell>
          <cell r="C1752" t="str">
            <v>Richards</v>
          </cell>
          <cell r="D1752" t="str">
            <v>Martin</v>
          </cell>
          <cell r="E1752" t="str">
            <v>Con</v>
          </cell>
          <cell r="F1752" t="str">
            <v>20-FEB-2006</v>
          </cell>
          <cell r="G1752">
            <v>26472</v>
          </cell>
          <cell r="H1752">
            <v>0.87492790461694492</v>
          </cell>
          <cell r="I1752">
            <v>34.562599137493656</v>
          </cell>
          <cell r="J1752">
            <v>38768</v>
          </cell>
          <cell r="K1752" t="str">
            <v>DD Tendring Division</v>
          </cell>
          <cell r="L1752" t="str">
            <v>D0049</v>
          </cell>
          <cell r="M1752" t="str">
            <v>DD Constable-Response-Clacton</v>
          </cell>
        </row>
        <row r="1753">
          <cell r="B1753">
            <v>366</v>
          </cell>
          <cell r="C1753" t="str">
            <v>Richards</v>
          </cell>
          <cell r="D1753" t="str">
            <v>Paul</v>
          </cell>
          <cell r="E1753" t="str">
            <v>Con</v>
          </cell>
          <cell r="F1753" t="str">
            <v>02-JUN-1986</v>
          </cell>
          <cell r="G1753">
            <v>24017</v>
          </cell>
          <cell r="H1753">
            <v>20.60917447995941</v>
          </cell>
          <cell r="I1753">
            <v>41.288626534753931</v>
          </cell>
          <cell r="J1753">
            <v>31565</v>
          </cell>
          <cell r="K1753" t="str">
            <v>GD Harlow Division</v>
          </cell>
          <cell r="L1753" t="str">
            <v>G0112</v>
          </cell>
          <cell r="M1753" t="str">
            <v>GD Constable-Response Loughton</v>
          </cell>
        </row>
        <row r="1754">
          <cell r="B1754">
            <v>1044</v>
          </cell>
          <cell r="C1754" t="str">
            <v>Richardson</v>
          </cell>
          <cell r="D1754" t="str">
            <v>Ashley</v>
          </cell>
          <cell r="E1754" t="str">
            <v>Con</v>
          </cell>
          <cell r="F1754" t="str">
            <v>20-JUL-1987</v>
          </cell>
          <cell r="G1754">
            <v>22059</v>
          </cell>
          <cell r="H1754">
            <v>19.477667630644341</v>
          </cell>
          <cell r="I1754">
            <v>46.653010096397765</v>
          </cell>
          <cell r="J1754">
            <v>31978</v>
          </cell>
          <cell r="K1754" t="str">
            <v>WD Force Information Room</v>
          </cell>
          <cell r="L1754" t="str">
            <v>W0017</v>
          </cell>
          <cell r="M1754" t="str">
            <v>WD Constable - Communications</v>
          </cell>
        </row>
        <row r="1755">
          <cell r="B1755">
            <v>760</v>
          </cell>
          <cell r="C1755" t="str">
            <v>Richardson</v>
          </cell>
          <cell r="D1755" t="str">
            <v>Malcolm</v>
          </cell>
          <cell r="E1755" t="str">
            <v>Con</v>
          </cell>
          <cell r="F1755" t="str">
            <v>10-JUL-1995</v>
          </cell>
          <cell r="G1755">
            <v>22863</v>
          </cell>
          <cell r="H1755">
            <v>11.499585438863519</v>
          </cell>
          <cell r="I1755">
            <v>44.450270370370369</v>
          </cell>
          <cell r="J1755">
            <v>34890</v>
          </cell>
          <cell r="K1755" t="str">
            <v>MD Criminal Justice Dept</v>
          </cell>
          <cell r="L1755" t="str">
            <v>M0011</v>
          </cell>
          <cell r="M1755" t="str">
            <v>MD Pc Coroners Officer CJD</v>
          </cell>
        </row>
        <row r="1756">
          <cell r="B1756">
            <v>70568</v>
          </cell>
          <cell r="C1756" t="str">
            <v>Richardson</v>
          </cell>
          <cell r="D1756" t="str">
            <v>Steven</v>
          </cell>
          <cell r="E1756" t="str">
            <v>Con</v>
          </cell>
          <cell r="F1756" t="str">
            <v>21-NOV-2005</v>
          </cell>
          <cell r="G1756">
            <v>29093</v>
          </cell>
          <cell r="H1756">
            <v>1.1242429731100956</v>
          </cell>
          <cell r="I1756">
            <v>27.381777219685439</v>
          </cell>
          <cell r="J1756">
            <v>38677</v>
          </cell>
          <cell r="K1756" t="str">
            <v>GD Harlow Division</v>
          </cell>
          <cell r="L1756" t="str">
            <v>G0015</v>
          </cell>
          <cell r="M1756" t="str">
            <v>GD Constable-Probationers-Harlow</v>
          </cell>
        </row>
        <row r="1757">
          <cell r="B1757">
            <v>3393</v>
          </cell>
          <cell r="C1757" t="str">
            <v>Richmond</v>
          </cell>
          <cell r="D1757" t="str">
            <v>James</v>
          </cell>
          <cell r="E1757" t="str">
            <v>Con</v>
          </cell>
          <cell r="F1757" t="str">
            <v>13-SEP-2004</v>
          </cell>
          <cell r="G1757">
            <v>31135</v>
          </cell>
          <cell r="H1757">
            <v>2.3132840690005065</v>
          </cell>
          <cell r="I1757">
            <v>21.787256671740234</v>
          </cell>
          <cell r="J1757">
            <v>38243</v>
          </cell>
          <cell r="K1757" t="str">
            <v>DD Tendring Division</v>
          </cell>
          <cell r="L1757" t="str">
            <v>D0049</v>
          </cell>
          <cell r="M1757" t="str">
            <v>DD Constable-Response-Clacton</v>
          </cell>
        </row>
        <row r="1758">
          <cell r="B1758">
            <v>70678</v>
          </cell>
          <cell r="C1758" t="str">
            <v>Rickwood</v>
          </cell>
          <cell r="D1758" t="str">
            <v>Mark</v>
          </cell>
          <cell r="E1758" t="str">
            <v>Con</v>
          </cell>
          <cell r="F1758" t="str">
            <v>09-JAN-2006</v>
          </cell>
          <cell r="G1758">
            <v>30964</v>
          </cell>
          <cell r="H1758">
            <v>0.98999639776762982</v>
          </cell>
          <cell r="I1758">
            <v>22.255749822425162</v>
          </cell>
          <cell r="J1758">
            <v>38726</v>
          </cell>
          <cell r="K1758" t="str">
            <v>GD Harlow Division</v>
          </cell>
          <cell r="L1758" t="str">
            <v>G0015</v>
          </cell>
          <cell r="M1758" t="str">
            <v>GD Constable-Probationers-Harlow</v>
          </cell>
        </row>
        <row r="1759">
          <cell r="B1759">
            <v>3491</v>
          </cell>
          <cell r="C1759" t="str">
            <v>Ridings</v>
          </cell>
          <cell r="D1759" t="str">
            <v>Emma</v>
          </cell>
          <cell r="E1759" t="str">
            <v>Con</v>
          </cell>
          <cell r="F1759" t="str">
            <v>31-JAN-2005</v>
          </cell>
          <cell r="G1759">
            <v>30776</v>
          </cell>
          <cell r="H1759">
            <v>1.9297224251648901</v>
          </cell>
          <cell r="I1759">
            <v>22.770818315575848</v>
          </cell>
          <cell r="J1759">
            <v>38383</v>
          </cell>
          <cell r="K1759" t="str">
            <v>BD Basildon Division</v>
          </cell>
          <cell r="L1759" t="str">
            <v>B0087</v>
          </cell>
          <cell r="M1759" t="str">
            <v>BD Constable Patrol - Pitsea</v>
          </cell>
        </row>
        <row r="1760">
          <cell r="B1760">
            <v>1447</v>
          </cell>
          <cell r="C1760" t="str">
            <v>Riley</v>
          </cell>
          <cell r="D1760" t="str">
            <v>Alison</v>
          </cell>
          <cell r="E1760" t="str">
            <v>Con</v>
          </cell>
          <cell r="F1760" t="str">
            <v>16-SEP-1996</v>
          </cell>
          <cell r="G1760">
            <v>26132</v>
          </cell>
          <cell r="H1760">
            <v>10.31054434297311</v>
          </cell>
          <cell r="I1760">
            <v>35.494105986808727</v>
          </cell>
          <cell r="J1760">
            <v>37768</v>
          </cell>
          <cell r="K1760" t="str">
            <v>BD Basildon Division</v>
          </cell>
          <cell r="L1760" t="str">
            <v>B0085</v>
          </cell>
          <cell r="M1760" t="str">
            <v>BD Constable CID - Pitsea</v>
          </cell>
        </row>
        <row r="1761">
          <cell r="B1761">
            <v>3559</v>
          </cell>
          <cell r="C1761" t="str">
            <v>Riley</v>
          </cell>
          <cell r="D1761" t="str">
            <v>Nicholas</v>
          </cell>
          <cell r="E1761" t="str">
            <v>Con</v>
          </cell>
          <cell r="F1761" t="str">
            <v>31-JAN-2005</v>
          </cell>
          <cell r="G1761">
            <v>31342</v>
          </cell>
          <cell r="H1761">
            <v>1.9297224251648901</v>
          </cell>
          <cell r="I1761">
            <v>21.220133384069001</v>
          </cell>
          <cell r="J1761">
            <v>38383</v>
          </cell>
          <cell r="K1761" t="str">
            <v>CD Chelmsford Division</v>
          </cell>
          <cell r="L1761" t="str">
            <v>C0054</v>
          </cell>
          <cell r="M1761" t="str">
            <v>CD PC - Response -CD</v>
          </cell>
        </row>
        <row r="1762">
          <cell r="B1762">
            <v>382</v>
          </cell>
          <cell r="C1762" t="str">
            <v>Rivers</v>
          </cell>
          <cell r="D1762" t="str">
            <v>Andrew</v>
          </cell>
          <cell r="E1762" t="str">
            <v>Con</v>
          </cell>
          <cell r="F1762" t="str">
            <v>10-APR-2000</v>
          </cell>
          <cell r="G1762">
            <v>28300</v>
          </cell>
          <cell r="H1762">
            <v>6.7434210553018765</v>
          </cell>
          <cell r="I1762">
            <v>29.554379959411467</v>
          </cell>
          <cell r="J1762">
            <v>36626</v>
          </cell>
          <cell r="K1762" t="str">
            <v>GD Harlow Division</v>
          </cell>
          <cell r="L1762" t="str">
            <v>G0140</v>
          </cell>
          <cell r="M1762" t="str">
            <v>GD Constable-Response-Harlow</v>
          </cell>
        </row>
        <row r="1763">
          <cell r="B1763">
            <v>70783</v>
          </cell>
          <cell r="C1763" t="str">
            <v>Roberds</v>
          </cell>
          <cell r="D1763" t="str">
            <v>Donald</v>
          </cell>
          <cell r="E1763" t="str">
            <v>Con</v>
          </cell>
          <cell r="F1763" t="str">
            <v>01-OCT-2000</v>
          </cell>
          <cell r="G1763">
            <v>24270</v>
          </cell>
          <cell r="H1763">
            <v>6.2667087265347527</v>
          </cell>
          <cell r="I1763">
            <v>40.595475849822421</v>
          </cell>
          <cell r="J1763">
            <v>38782</v>
          </cell>
          <cell r="K1763" t="str">
            <v>KD Stansted Division</v>
          </cell>
          <cell r="L1763" t="str">
            <v>K0022</v>
          </cell>
          <cell r="M1763" t="str">
            <v>KD Constable - Patrol</v>
          </cell>
        </row>
        <row r="1764">
          <cell r="B1764">
            <v>3648</v>
          </cell>
          <cell r="C1764" t="str">
            <v>Roberts</v>
          </cell>
          <cell r="D1764" t="str">
            <v>David</v>
          </cell>
          <cell r="E1764" t="str">
            <v>Con</v>
          </cell>
          <cell r="F1764" t="str">
            <v>14-MAR-2005</v>
          </cell>
          <cell r="G1764">
            <v>30818</v>
          </cell>
          <cell r="H1764">
            <v>1.8146539320142052</v>
          </cell>
          <cell r="I1764">
            <v>22.655749822425165</v>
          </cell>
          <cell r="J1764">
            <v>38425</v>
          </cell>
          <cell r="K1764" t="str">
            <v>FD Thurrock Division</v>
          </cell>
          <cell r="L1764" t="str">
            <v>F0069</v>
          </cell>
          <cell r="M1764" t="str">
            <v>FD Constable - South Ockendon</v>
          </cell>
        </row>
        <row r="1765">
          <cell r="B1765">
            <v>447</v>
          </cell>
          <cell r="C1765" t="str">
            <v>Robinson</v>
          </cell>
          <cell r="D1765" t="str">
            <v>Andrew</v>
          </cell>
          <cell r="E1765" t="str">
            <v>Con</v>
          </cell>
          <cell r="F1765" t="str">
            <v>25-MAR-1996</v>
          </cell>
          <cell r="G1765">
            <v>26456</v>
          </cell>
          <cell r="H1765">
            <v>10.789996397767629</v>
          </cell>
          <cell r="I1765">
            <v>34.606434753932014</v>
          </cell>
          <cell r="J1765">
            <v>36920</v>
          </cell>
          <cell r="K1765" t="str">
            <v>AD Braintree Division</v>
          </cell>
          <cell r="L1765" t="str">
            <v>A0032</v>
          </cell>
          <cell r="M1765" t="str">
            <v>AD Constable - Dunmow Section</v>
          </cell>
        </row>
        <row r="1766">
          <cell r="B1766">
            <v>909</v>
          </cell>
          <cell r="C1766" t="str">
            <v>Robinson</v>
          </cell>
          <cell r="D1766" t="str">
            <v>Anthony</v>
          </cell>
          <cell r="E1766" t="str">
            <v>Con</v>
          </cell>
          <cell r="F1766" t="str">
            <v>09-APR-2001</v>
          </cell>
          <cell r="G1766">
            <v>29168</v>
          </cell>
          <cell r="H1766">
            <v>5.7461607813292739</v>
          </cell>
          <cell r="I1766">
            <v>27.176297767630643</v>
          </cell>
          <cell r="J1766">
            <v>36990</v>
          </cell>
          <cell r="K1766" t="str">
            <v>FD Thurrock Division</v>
          </cell>
          <cell r="L1766" t="str">
            <v>F0075</v>
          </cell>
          <cell r="M1766" t="str">
            <v>FD Constable - Grays CPT</v>
          </cell>
        </row>
        <row r="1767">
          <cell r="B1767">
            <v>70623</v>
          </cell>
          <cell r="C1767" t="str">
            <v>Robinson</v>
          </cell>
          <cell r="D1767" t="str">
            <v>Louise</v>
          </cell>
          <cell r="E1767" t="str">
            <v>Con</v>
          </cell>
          <cell r="F1767" t="str">
            <v>09-JAN-2006</v>
          </cell>
          <cell r="G1767">
            <v>31396</v>
          </cell>
          <cell r="H1767">
            <v>0.98999639776762982</v>
          </cell>
          <cell r="I1767">
            <v>21.072188178589549</v>
          </cell>
          <cell r="J1767">
            <v>38726</v>
          </cell>
          <cell r="K1767" t="str">
            <v>ED Colchester Division</v>
          </cell>
          <cell r="L1767" t="str">
            <v>E0055</v>
          </cell>
          <cell r="M1767" t="str">
            <v>ED Constable - Colchester Float</v>
          </cell>
        </row>
        <row r="1768">
          <cell r="B1768">
            <v>2797</v>
          </cell>
          <cell r="C1768" t="str">
            <v>Robinson</v>
          </cell>
          <cell r="D1768" t="str">
            <v>Mark</v>
          </cell>
          <cell r="E1768" t="str">
            <v>Con</v>
          </cell>
          <cell r="F1768" t="str">
            <v>14-MAY-2001</v>
          </cell>
          <cell r="G1768">
            <v>21644</v>
          </cell>
          <cell r="H1768">
            <v>5.6502703703703698</v>
          </cell>
          <cell r="I1768">
            <v>47.789996397767631</v>
          </cell>
          <cell r="J1768">
            <v>37025</v>
          </cell>
          <cell r="K1768" t="str">
            <v>AD Braintree Division</v>
          </cell>
          <cell r="L1768" t="str">
            <v>A0019</v>
          </cell>
          <cell r="M1768" t="str">
            <v>AD Constable - Yeldham Rural CPT</v>
          </cell>
        </row>
        <row r="1769">
          <cell r="B1769">
            <v>2380</v>
          </cell>
          <cell r="C1769" t="str">
            <v>Robinson</v>
          </cell>
          <cell r="D1769" t="str">
            <v>Philip</v>
          </cell>
          <cell r="E1769" t="str">
            <v>Con</v>
          </cell>
          <cell r="F1769" t="str">
            <v>11-MAY-1987</v>
          </cell>
          <cell r="G1769">
            <v>24174</v>
          </cell>
          <cell r="H1769">
            <v>19.66944845256215</v>
          </cell>
          <cell r="I1769">
            <v>40.85848954845256</v>
          </cell>
          <cell r="J1769">
            <v>31908</v>
          </cell>
          <cell r="K1769" t="str">
            <v>TD Mobile Support Division</v>
          </cell>
          <cell r="L1769" t="str">
            <v>T0114</v>
          </cell>
          <cell r="M1769" t="str">
            <v>TD PC Dogs Colchester Dogs</v>
          </cell>
        </row>
        <row r="1770">
          <cell r="B1770">
            <v>70423</v>
          </cell>
          <cell r="C1770" t="str">
            <v>Robinson</v>
          </cell>
          <cell r="D1770" t="str">
            <v>Shane</v>
          </cell>
          <cell r="E1770" t="str">
            <v>Con</v>
          </cell>
          <cell r="F1770" t="str">
            <v>10-OCT-2005</v>
          </cell>
          <cell r="G1770">
            <v>24773</v>
          </cell>
          <cell r="H1770">
            <v>1.2393114662607805</v>
          </cell>
          <cell r="I1770">
            <v>39.217393658041601</v>
          </cell>
          <cell r="J1770">
            <v>38635</v>
          </cell>
          <cell r="K1770" t="str">
            <v>HD Southend Division</v>
          </cell>
          <cell r="L1770" t="str">
            <v>H0079</v>
          </cell>
          <cell r="M1770" t="str">
            <v>HD Pc Response -Central Sector HD</v>
          </cell>
        </row>
        <row r="1771">
          <cell r="B1771">
            <v>1014</v>
          </cell>
          <cell r="C1771" t="str">
            <v>Robson</v>
          </cell>
          <cell r="D1771" t="str">
            <v>Stephen</v>
          </cell>
          <cell r="E1771" t="str">
            <v>Con</v>
          </cell>
          <cell r="F1771" t="str">
            <v>08-DEC-2002</v>
          </cell>
          <cell r="G1771">
            <v>30747</v>
          </cell>
          <cell r="H1771">
            <v>4.0804073566717394</v>
          </cell>
          <cell r="I1771">
            <v>22.850270370370371</v>
          </cell>
          <cell r="J1771">
            <v>37606</v>
          </cell>
          <cell r="K1771" t="str">
            <v>FD Thurrock Division</v>
          </cell>
          <cell r="L1771" t="str">
            <v>F0080</v>
          </cell>
          <cell r="M1771" t="str">
            <v>FD Constable - Grays DPT</v>
          </cell>
        </row>
        <row r="1772">
          <cell r="B1772">
            <v>3597</v>
          </cell>
          <cell r="C1772" t="str">
            <v>Rodway</v>
          </cell>
          <cell r="D1772" t="str">
            <v>George</v>
          </cell>
          <cell r="E1772" t="str">
            <v>Con</v>
          </cell>
          <cell r="F1772" t="str">
            <v>14-MAR-2005</v>
          </cell>
          <cell r="G1772">
            <v>28933</v>
          </cell>
          <cell r="H1772">
            <v>1.8146539320142052</v>
          </cell>
          <cell r="I1772">
            <v>27.820133384068999</v>
          </cell>
          <cell r="J1772">
            <v>38425</v>
          </cell>
          <cell r="K1772" t="str">
            <v>HD Southend Division</v>
          </cell>
          <cell r="L1772" t="str">
            <v>H0093</v>
          </cell>
          <cell r="M1772" t="str">
            <v>HD Pc Response-Western Sector HL</v>
          </cell>
        </row>
        <row r="1773">
          <cell r="B1773">
            <v>2507</v>
          </cell>
          <cell r="C1773" t="str">
            <v>Rogers</v>
          </cell>
          <cell r="D1773" t="str">
            <v>Gary</v>
          </cell>
          <cell r="E1773" t="str">
            <v>Con</v>
          </cell>
          <cell r="F1773" t="str">
            <v>01-APR-1987</v>
          </cell>
          <cell r="G1773">
            <v>22958</v>
          </cell>
          <cell r="H1773">
            <v>19.779037493658041</v>
          </cell>
          <cell r="I1773">
            <v>44.189996397767629</v>
          </cell>
          <cell r="J1773">
            <v>33098</v>
          </cell>
          <cell r="K1773" t="str">
            <v>FD Thurrock Division</v>
          </cell>
          <cell r="L1773" t="str">
            <v>F0078</v>
          </cell>
          <cell r="M1773" t="str">
            <v>FD Community Policing Cons Lakeside</v>
          </cell>
        </row>
        <row r="1774">
          <cell r="B1774">
            <v>2864</v>
          </cell>
          <cell r="C1774" t="str">
            <v>Rogers</v>
          </cell>
          <cell r="D1774" t="str">
            <v>Leanne</v>
          </cell>
          <cell r="E1774" t="str">
            <v>Con</v>
          </cell>
          <cell r="F1774" t="str">
            <v>30-SEP-2002</v>
          </cell>
          <cell r="G1774">
            <v>29811</v>
          </cell>
          <cell r="H1774">
            <v>4.2694484525621501</v>
          </cell>
          <cell r="I1774">
            <v>25.414653932014204</v>
          </cell>
          <cell r="J1774">
            <v>37529</v>
          </cell>
          <cell r="K1774" t="str">
            <v>FD Thurrock Division</v>
          </cell>
          <cell r="L1774" t="str">
            <v>F0080</v>
          </cell>
          <cell r="M1774" t="str">
            <v>FD Constable - Grays DPT</v>
          </cell>
        </row>
        <row r="1775">
          <cell r="B1775">
            <v>3632</v>
          </cell>
          <cell r="C1775" t="str">
            <v>Rogers</v>
          </cell>
          <cell r="D1775" t="str">
            <v>Lee</v>
          </cell>
          <cell r="E1775" t="str">
            <v>Con</v>
          </cell>
          <cell r="F1775" t="str">
            <v>14-MAR-2005</v>
          </cell>
          <cell r="G1775">
            <v>29082</v>
          </cell>
          <cell r="H1775">
            <v>1.8146539320142052</v>
          </cell>
          <cell r="I1775">
            <v>27.411914205986808</v>
          </cell>
          <cell r="J1775">
            <v>38425</v>
          </cell>
          <cell r="K1775" t="str">
            <v>FD Thurrock Division</v>
          </cell>
          <cell r="L1775" t="str">
            <v>F0072</v>
          </cell>
          <cell r="M1775" t="str">
            <v>FD Constable - Tilbury/Corringham</v>
          </cell>
        </row>
        <row r="1776">
          <cell r="B1776">
            <v>3633</v>
          </cell>
          <cell r="C1776" t="str">
            <v>Rogers</v>
          </cell>
          <cell r="D1776" t="str">
            <v>Michael</v>
          </cell>
          <cell r="E1776" t="str">
            <v>Con</v>
          </cell>
          <cell r="F1776" t="str">
            <v>14-MAR-2005</v>
          </cell>
          <cell r="G1776">
            <v>29433</v>
          </cell>
          <cell r="H1776">
            <v>1.8146539320142052</v>
          </cell>
          <cell r="I1776">
            <v>26.450270370370369</v>
          </cell>
          <cell r="J1776">
            <v>38425</v>
          </cell>
          <cell r="K1776" t="str">
            <v>ED Colchester Division</v>
          </cell>
          <cell r="L1776" t="str">
            <v>E0071</v>
          </cell>
          <cell r="M1776" t="str">
            <v>ED Constable-Colch Response C</v>
          </cell>
        </row>
        <row r="1777">
          <cell r="B1777">
            <v>2160</v>
          </cell>
          <cell r="C1777" t="str">
            <v>Rogers</v>
          </cell>
          <cell r="D1777" t="str">
            <v>Paul</v>
          </cell>
          <cell r="E1777" t="str">
            <v>Con</v>
          </cell>
          <cell r="F1777" t="str">
            <v>10-DEC-1990</v>
          </cell>
          <cell r="G1777">
            <v>25476</v>
          </cell>
          <cell r="H1777">
            <v>16.083147082699135</v>
          </cell>
          <cell r="I1777">
            <v>37.291366260781331</v>
          </cell>
          <cell r="J1777">
            <v>33217</v>
          </cell>
          <cell r="K1777" t="str">
            <v>TD Mobile Support Division</v>
          </cell>
          <cell r="L1777" t="str">
            <v>T0078</v>
          </cell>
          <cell r="M1777" t="str">
            <v>TD Constable FSU MSD</v>
          </cell>
        </row>
        <row r="1778">
          <cell r="B1778">
            <v>465</v>
          </cell>
          <cell r="C1778" t="str">
            <v>Rogers</v>
          </cell>
          <cell r="D1778" t="str">
            <v>Teresa</v>
          </cell>
          <cell r="E1778" t="str">
            <v>Con</v>
          </cell>
          <cell r="F1778" t="str">
            <v>17-APR-1996</v>
          </cell>
          <cell r="G1778">
            <v>26040</v>
          </cell>
          <cell r="H1778">
            <v>10.726982699137492</v>
          </cell>
          <cell r="I1778">
            <v>35.746160781329273</v>
          </cell>
          <cell r="J1778">
            <v>35765</v>
          </cell>
          <cell r="K1778" t="str">
            <v>BD Basildon Division</v>
          </cell>
          <cell r="L1778" t="str">
            <v>B0105</v>
          </cell>
          <cell r="M1778" t="str">
            <v>BD PC DCMR</v>
          </cell>
        </row>
        <row r="1779">
          <cell r="B1779">
            <v>2734</v>
          </cell>
          <cell r="C1779" t="str">
            <v>Rolfe</v>
          </cell>
          <cell r="D1779" t="str">
            <v>Amy</v>
          </cell>
          <cell r="E1779" t="str">
            <v>Con</v>
          </cell>
          <cell r="F1779" t="str">
            <v>29-JAN-2001</v>
          </cell>
          <cell r="G1779">
            <v>28332</v>
          </cell>
          <cell r="H1779">
            <v>5.937941603247082</v>
          </cell>
          <cell r="I1779">
            <v>29.466708726534755</v>
          </cell>
          <cell r="J1779">
            <v>36920</v>
          </cell>
          <cell r="K1779" t="str">
            <v>ED Colchester Division</v>
          </cell>
          <cell r="L1779" t="str">
            <v>E0071</v>
          </cell>
          <cell r="M1779" t="str">
            <v>ED Constable-Colch Response C</v>
          </cell>
        </row>
        <row r="1780">
          <cell r="B1780">
            <v>70647</v>
          </cell>
          <cell r="C1780" t="str">
            <v>Rolls</v>
          </cell>
          <cell r="D1780" t="str">
            <v>Calley</v>
          </cell>
          <cell r="E1780" t="str">
            <v>Con</v>
          </cell>
          <cell r="F1780" t="str">
            <v>09-JAN-2006</v>
          </cell>
          <cell r="G1780">
            <v>31292</v>
          </cell>
          <cell r="H1780">
            <v>0.98999639776762982</v>
          </cell>
          <cell r="I1780">
            <v>21.357119685438864</v>
          </cell>
          <cell r="J1780">
            <v>38726</v>
          </cell>
          <cell r="K1780" t="str">
            <v>HD Southend Division</v>
          </cell>
          <cell r="L1780" t="str">
            <v>H0079</v>
          </cell>
          <cell r="M1780" t="str">
            <v>HD Pc Response -Central Sector HD</v>
          </cell>
        </row>
        <row r="1781">
          <cell r="B1781">
            <v>722</v>
          </cell>
          <cell r="C1781" t="str">
            <v>Rook</v>
          </cell>
          <cell r="D1781" t="str">
            <v>Andrew</v>
          </cell>
          <cell r="E1781" t="str">
            <v>Con</v>
          </cell>
          <cell r="F1781" t="str">
            <v>09-DEC-2002</v>
          </cell>
          <cell r="G1781">
            <v>29843</v>
          </cell>
          <cell r="H1781">
            <v>4.077667630644342</v>
          </cell>
          <cell r="I1781">
            <v>25.326982699137492</v>
          </cell>
          <cell r="J1781">
            <v>37893</v>
          </cell>
          <cell r="K1781" t="str">
            <v>ED Colchester Division</v>
          </cell>
          <cell r="L1781" t="str">
            <v>E0071</v>
          </cell>
          <cell r="M1781" t="str">
            <v>ED Constable-Colch Response C</v>
          </cell>
        </row>
        <row r="1782">
          <cell r="B1782">
            <v>383</v>
          </cell>
          <cell r="C1782" t="str">
            <v>Rook</v>
          </cell>
          <cell r="D1782" t="str">
            <v>Hayley</v>
          </cell>
          <cell r="E1782" t="str">
            <v>Con</v>
          </cell>
          <cell r="F1782" t="str">
            <v>10-APR-2000</v>
          </cell>
          <cell r="G1782">
            <v>29064</v>
          </cell>
          <cell r="H1782">
            <v>6.7434210553018765</v>
          </cell>
          <cell r="I1782">
            <v>27.461229274479958</v>
          </cell>
          <cell r="J1782">
            <v>36626</v>
          </cell>
          <cell r="K1782" t="str">
            <v>JD Rayleigh Division</v>
          </cell>
          <cell r="L1782" t="str">
            <v>J0096</v>
          </cell>
          <cell r="M1782" t="str">
            <v>JD PC - ASBO</v>
          </cell>
        </row>
        <row r="1783">
          <cell r="B1783">
            <v>1101</v>
          </cell>
          <cell r="C1783" t="str">
            <v>Roomes</v>
          </cell>
          <cell r="D1783" t="str">
            <v>Clifford</v>
          </cell>
          <cell r="E1783" t="str">
            <v>Con</v>
          </cell>
          <cell r="F1783" t="str">
            <v>07-SEP-1987</v>
          </cell>
          <cell r="G1783">
            <v>25240</v>
          </cell>
          <cell r="H1783">
            <v>19.343421055301878</v>
          </cell>
          <cell r="I1783">
            <v>37.937941603247083</v>
          </cell>
          <cell r="J1783">
            <v>32027</v>
          </cell>
          <cell r="K1783" t="str">
            <v>VD Personnel &amp; Training Dept</v>
          </cell>
          <cell r="L1783" t="str">
            <v>V0058</v>
          </cell>
          <cell r="M1783" t="str">
            <v>VD Constable - Weapons Training</v>
          </cell>
        </row>
        <row r="1784">
          <cell r="B1784">
            <v>2238</v>
          </cell>
          <cell r="C1784" t="str">
            <v>Roper</v>
          </cell>
          <cell r="D1784" t="str">
            <v>Christopher</v>
          </cell>
          <cell r="E1784" t="str">
            <v>Con</v>
          </cell>
          <cell r="F1784" t="str">
            <v>22-JUL-1985</v>
          </cell>
          <cell r="G1784">
            <v>24460</v>
          </cell>
          <cell r="H1784">
            <v>21.472188178589548</v>
          </cell>
          <cell r="I1784">
            <v>40.074927904616942</v>
          </cell>
          <cell r="J1784">
            <v>31250</v>
          </cell>
          <cell r="K1784" t="str">
            <v>TD Mobile Support Division</v>
          </cell>
          <cell r="L1784" t="str">
            <v>T0034</v>
          </cell>
          <cell r="M1784" t="str">
            <v>TD PC - MSD North (Stanway)</v>
          </cell>
        </row>
        <row r="1785">
          <cell r="B1785">
            <v>3120</v>
          </cell>
          <cell r="C1785" t="str">
            <v>Roper</v>
          </cell>
          <cell r="D1785" t="str">
            <v>Elisabet</v>
          </cell>
          <cell r="E1785" t="str">
            <v>Con</v>
          </cell>
          <cell r="F1785" t="str">
            <v>05-SEP-1988</v>
          </cell>
          <cell r="G1785">
            <v>23665</v>
          </cell>
          <cell r="H1785">
            <v>18.346160781329274</v>
          </cell>
          <cell r="I1785">
            <v>42.253010096397766</v>
          </cell>
          <cell r="J1785">
            <v>32391</v>
          </cell>
          <cell r="K1785" t="str">
            <v>WD Force Information Room</v>
          </cell>
          <cell r="L1785" t="str">
            <v>W0017</v>
          </cell>
          <cell r="M1785" t="str">
            <v>WD Constable - Communications</v>
          </cell>
        </row>
        <row r="1786">
          <cell r="B1786">
            <v>490</v>
          </cell>
          <cell r="C1786" t="str">
            <v>Rose</v>
          </cell>
          <cell r="D1786" t="str">
            <v>Christopher</v>
          </cell>
          <cell r="E1786" t="str">
            <v>Con</v>
          </cell>
          <cell r="F1786" t="str">
            <v>26-AUG-2003</v>
          </cell>
          <cell r="G1786">
            <v>29274</v>
          </cell>
          <cell r="H1786">
            <v>3.3653388635210546</v>
          </cell>
          <cell r="I1786">
            <v>26.885886808726532</v>
          </cell>
          <cell r="J1786">
            <v>37859</v>
          </cell>
          <cell r="K1786" t="str">
            <v>JD Rayleigh Division</v>
          </cell>
          <cell r="L1786" t="str">
            <v>J0063</v>
          </cell>
          <cell r="M1786" t="str">
            <v>JD PC - Patrol Castle Point</v>
          </cell>
        </row>
        <row r="1787">
          <cell r="B1787">
            <v>2417</v>
          </cell>
          <cell r="C1787" t="str">
            <v>Rose</v>
          </cell>
          <cell r="D1787" t="str">
            <v>Martin</v>
          </cell>
          <cell r="E1787" t="str">
            <v>Con</v>
          </cell>
          <cell r="F1787" t="str">
            <v>08-JUN-1984</v>
          </cell>
          <cell r="G1787">
            <v>22017</v>
          </cell>
          <cell r="H1787">
            <v>22.592736123795028</v>
          </cell>
          <cell r="I1787">
            <v>46.768078589548452</v>
          </cell>
          <cell r="J1787">
            <v>32482</v>
          </cell>
          <cell r="K1787" t="str">
            <v>VD Personnel &amp; Training Dept</v>
          </cell>
          <cell r="L1787" t="str">
            <v>V0054</v>
          </cell>
          <cell r="M1787" t="str">
            <v>VD Constable - Road Policing</v>
          </cell>
        </row>
        <row r="1788">
          <cell r="B1788">
            <v>1343</v>
          </cell>
          <cell r="C1788" t="str">
            <v>Rose</v>
          </cell>
          <cell r="D1788" t="str">
            <v>Stuart</v>
          </cell>
          <cell r="E1788" t="str">
            <v>Con</v>
          </cell>
          <cell r="F1788" t="str">
            <v>26-AUG-2003</v>
          </cell>
          <cell r="G1788">
            <v>30372</v>
          </cell>
          <cell r="H1788">
            <v>3.3653388635210546</v>
          </cell>
          <cell r="I1788">
            <v>23.877667630644343</v>
          </cell>
          <cell r="J1788">
            <v>37859</v>
          </cell>
          <cell r="K1788" t="str">
            <v>CD Chelmsford Division</v>
          </cell>
          <cell r="L1788" t="str">
            <v>C0054</v>
          </cell>
          <cell r="M1788" t="str">
            <v>CD PC - Response -CD</v>
          </cell>
        </row>
        <row r="1789">
          <cell r="B1789">
            <v>3200</v>
          </cell>
          <cell r="C1789" t="str">
            <v>Rosenwould</v>
          </cell>
          <cell r="D1789" t="str">
            <v>Lesley</v>
          </cell>
          <cell r="E1789" t="str">
            <v>Con</v>
          </cell>
          <cell r="F1789" t="str">
            <v>17-APR-1979</v>
          </cell>
          <cell r="G1789">
            <v>20978</v>
          </cell>
          <cell r="H1789">
            <v>27.74068132927448</v>
          </cell>
          <cell r="I1789">
            <v>49.614653932014207</v>
          </cell>
          <cell r="J1789">
            <v>28962</v>
          </cell>
          <cell r="K1789" t="str">
            <v>VD Personnel &amp; Training Dept</v>
          </cell>
          <cell r="L1789" t="str">
            <v>V0052</v>
          </cell>
          <cell r="M1789" t="str">
            <v>VD Constable - Driver Training</v>
          </cell>
        </row>
        <row r="1790">
          <cell r="B1790">
            <v>2123</v>
          </cell>
          <cell r="C1790" t="str">
            <v>Ross</v>
          </cell>
          <cell r="D1790" t="str">
            <v>Ian</v>
          </cell>
          <cell r="E1790" t="str">
            <v>Con</v>
          </cell>
          <cell r="F1790" t="str">
            <v>23-MAY-1977</v>
          </cell>
          <cell r="G1790">
            <v>22921</v>
          </cell>
          <cell r="H1790">
            <v>29.642051192288179</v>
          </cell>
          <cell r="I1790">
            <v>44.291366260781331</v>
          </cell>
          <cell r="J1790">
            <v>36836</v>
          </cell>
          <cell r="K1790" t="str">
            <v>ED Colchester Division</v>
          </cell>
          <cell r="L1790" t="str">
            <v>E0046</v>
          </cell>
          <cell r="M1790" t="str">
            <v>ED PC - Colchester Proactive Unit</v>
          </cell>
        </row>
        <row r="1791">
          <cell r="B1791">
            <v>327</v>
          </cell>
          <cell r="C1791" t="str">
            <v>Ross</v>
          </cell>
          <cell r="D1791" t="str">
            <v>Paul</v>
          </cell>
          <cell r="E1791" t="str">
            <v>Con</v>
          </cell>
          <cell r="F1791" t="str">
            <v>25-JAN-1999</v>
          </cell>
          <cell r="G1791">
            <v>29328</v>
          </cell>
          <cell r="H1791">
            <v>7.9516402333840679</v>
          </cell>
          <cell r="I1791">
            <v>26.737941603247084</v>
          </cell>
          <cell r="J1791">
            <v>36185</v>
          </cell>
          <cell r="K1791" t="str">
            <v>KD Stansted Division</v>
          </cell>
          <cell r="L1791" t="str">
            <v>K0022</v>
          </cell>
          <cell r="M1791" t="str">
            <v>KD Constable - Patrol</v>
          </cell>
        </row>
        <row r="1792">
          <cell r="B1792">
            <v>1236</v>
          </cell>
          <cell r="C1792" t="str">
            <v>Rothman</v>
          </cell>
          <cell r="D1792" t="str">
            <v>Nicola</v>
          </cell>
          <cell r="E1792" t="str">
            <v>Con</v>
          </cell>
          <cell r="F1792" t="str">
            <v>11-DEC-1995</v>
          </cell>
          <cell r="G1792">
            <v>27059</v>
          </cell>
          <cell r="H1792">
            <v>11.077667630644342</v>
          </cell>
          <cell r="I1792">
            <v>32.954379959411469</v>
          </cell>
          <cell r="J1792">
            <v>35044</v>
          </cell>
          <cell r="K1792" t="str">
            <v>GD Harlow Division</v>
          </cell>
          <cell r="L1792" t="str">
            <v>G0031</v>
          </cell>
          <cell r="M1792" t="str">
            <v>GD Constable-Crime Desk-Harlow</v>
          </cell>
        </row>
        <row r="1793">
          <cell r="B1793">
            <v>1047</v>
          </cell>
          <cell r="C1793" t="str">
            <v>Rought</v>
          </cell>
          <cell r="D1793" t="str">
            <v>Emma</v>
          </cell>
          <cell r="E1793" t="str">
            <v>Con</v>
          </cell>
          <cell r="F1793" t="str">
            <v>12-FEB-2000</v>
          </cell>
          <cell r="G1793">
            <v>27531</v>
          </cell>
          <cell r="H1793">
            <v>6.9023251648909172</v>
          </cell>
          <cell r="I1793">
            <v>31.661229274479957</v>
          </cell>
          <cell r="J1793">
            <v>36836</v>
          </cell>
          <cell r="K1793" t="str">
            <v>ED Colchester Division</v>
          </cell>
          <cell r="L1793" t="str">
            <v>E0071</v>
          </cell>
          <cell r="M1793" t="str">
            <v>ED Constable-Colch Response C</v>
          </cell>
        </row>
        <row r="1794">
          <cell r="B1794">
            <v>3634</v>
          </cell>
          <cell r="C1794" t="str">
            <v>Rouse</v>
          </cell>
          <cell r="D1794" t="str">
            <v>Rebecca</v>
          </cell>
          <cell r="E1794" t="str">
            <v>Con</v>
          </cell>
          <cell r="F1794" t="str">
            <v>14-MAR-2005</v>
          </cell>
          <cell r="G1794">
            <v>31003</v>
          </cell>
          <cell r="H1794">
            <v>1.8146539320142052</v>
          </cell>
          <cell r="I1794">
            <v>22.148900507356672</v>
          </cell>
          <cell r="J1794">
            <v>38425</v>
          </cell>
          <cell r="K1794" t="str">
            <v>BD Basildon Division</v>
          </cell>
          <cell r="L1794" t="str">
            <v>B0087</v>
          </cell>
          <cell r="M1794" t="str">
            <v>BD Constable Patrol - Pitsea</v>
          </cell>
        </row>
        <row r="1795">
          <cell r="B1795">
            <v>2617</v>
          </cell>
          <cell r="C1795" t="str">
            <v>Rout</v>
          </cell>
          <cell r="D1795" t="str">
            <v>John</v>
          </cell>
          <cell r="E1795" t="str">
            <v>Con</v>
          </cell>
          <cell r="F1795" t="str">
            <v>29-JUN-1995</v>
          </cell>
          <cell r="G1795">
            <v>26575</v>
          </cell>
          <cell r="H1795">
            <v>11.52972242516489</v>
          </cell>
          <cell r="I1795">
            <v>34.280407356671738</v>
          </cell>
          <cell r="J1795">
            <v>35213</v>
          </cell>
          <cell r="K1795" t="str">
            <v>TD Mobile Support Division</v>
          </cell>
          <cell r="L1795" t="str">
            <v>T0034</v>
          </cell>
          <cell r="M1795" t="str">
            <v>TD PC - MSD North (Stanway)</v>
          </cell>
        </row>
        <row r="1796">
          <cell r="B1796">
            <v>688</v>
          </cell>
          <cell r="C1796" t="str">
            <v>Routh</v>
          </cell>
          <cell r="D1796" t="str">
            <v>Mark</v>
          </cell>
          <cell r="E1796" t="str">
            <v>Con</v>
          </cell>
          <cell r="F1796" t="str">
            <v>21-DEC-1987</v>
          </cell>
          <cell r="G1796">
            <v>23054</v>
          </cell>
          <cell r="H1796">
            <v>19.055749822425163</v>
          </cell>
          <cell r="I1796">
            <v>43.92698269913749</v>
          </cell>
          <cell r="J1796">
            <v>32132</v>
          </cell>
          <cell r="K1796" t="str">
            <v>JD Rayleigh Division</v>
          </cell>
          <cell r="L1796" t="str">
            <v>J0066</v>
          </cell>
          <cell r="M1796" t="str">
            <v>JD Constable - Castle Point CPT</v>
          </cell>
        </row>
        <row r="1797">
          <cell r="B1797">
            <v>719</v>
          </cell>
          <cell r="C1797" t="str">
            <v>Rowan</v>
          </cell>
          <cell r="D1797" t="str">
            <v>Dawn</v>
          </cell>
          <cell r="E1797" t="str">
            <v>Con</v>
          </cell>
          <cell r="F1797" t="str">
            <v>11-MAY-1998</v>
          </cell>
          <cell r="G1797">
            <v>28426</v>
          </cell>
          <cell r="H1797">
            <v>8.6612292744799593</v>
          </cell>
          <cell r="I1797">
            <v>29.209174479959412</v>
          </cell>
          <cell r="J1797">
            <v>35926</v>
          </cell>
          <cell r="K1797" t="str">
            <v>CD Chelmsford Division</v>
          </cell>
          <cell r="L1797" t="str">
            <v>C0054</v>
          </cell>
          <cell r="M1797" t="str">
            <v>CD PC - Response -CD</v>
          </cell>
        </row>
        <row r="1798">
          <cell r="B1798">
            <v>2285</v>
          </cell>
          <cell r="C1798" t="str">
            <v>Rowberry</v>
          </cell>
          <cell r="D1798" t="str">
            <v>Philip</v>
          </cell>
          <cell r="E1798" t="str">
            <v>Con</v>
          </cell>
          <cell r="F1798" t="str">
            <v>14-MAR-1994</v>
          </cell>
          <cell r="G1798">
            <v>25415</v>
          </cell>
          <cell r="H1798">
            <v>12.822873110096397</v>
          </cell>
          <cell r="I1798">
            <v>37.458489548452562</v>
          </cell>
          <cell r="J1798">
            <v>37893</v>
          </cell>
          <cell r="K1798" t="str">
            <v>BD Basildon Division</v>
          </cell>
          <cell r="L1798" t="str">
            <v>B0065</v>
          </cell>
          <cell r="M1798" t="str">
            <v>BD Constable Central</v>
          </cell>
        </row>
        <row r="1799">
          <cell r="B1799">
            <v>986</v>
          </cell>
          <cell r="C1799" t="str">
            <v>Rowe</v>
          </cell>
          <cell r="D1799" t="str">
            <v>Andrew</v>
          </cell>
          <cell r="E1799" t="str">
            <v>Con</v>
          </cell>
          <cell r="F1799" t="str">
            <v>09-APR-2001</v>
          </cell>
          <cell r="G1799">
            <v>29112</v>
          </cell>
          <cell r="H1799">
            <v>5.7461607813292739</v>
          </cell>
          <cell r="I1799">
            <v>27.329722425164888</v>
          </cell>
          <cell r="J1799">
            <v>36990</v>
          </cell>
          <cell r="K1799" t="str">
            <v>BD Basildon Division</v>
          </cell>
          <cell r="L1799" t="str">
            <v>B0099</v>
          </cell>
          <cell r="M1799" t="str">
            <v>BD Constable Patrol - Wickford</v>
          </cell>
        </row>
        <row r="1800">
          <cell r="B1800">
            <v>70688</v>
          </cell>
          <cell r="C1800" t="str">
            <v>Rowe</v>
          </cell>
          <cell r="D1800" t="str">
            <v>Rosanna</v>
          </cell>
          <cell r="E1800" t="str">
            <v>Con</v>
          </cell>
          <cell r="F1800" t="str">
            <v>09-JAN-2006</v>
          </cell>
          <cell r="G1800">
            <v>31533</v>
          </cell>
          <cell r="H1800">
            <v>0.98999639776762982</v>
          </cell>
          <cell r="I1800">
            <v>20.696845712836122</v>
          </cell>
          <cell r="J1800">
            <v>38726</v>
          </cell>
          <cell r="K1800" t="str">
            <v>AD Braintree Division</v>
          </cell>
          <cell r="L1800" t="str">
            <v>A0029</v>
          </cell>
          <cell r="M1800" t="str">
            <v>AD Constable - Braintree Section</v>
          </cell>
        </row>
        <row r="1801">
          <cell r="B1801">
            <v>2025</v>
          </cell>
          <cell r="C1801" t="str">
            <v>Rowland</v>
          </cell>
          <cell r="D1801" t="str">
            <v>Christopher</v>
          </cell>
          <cell r="E1801" t="str">
            <v>Con</v>
          </cell>
          <cell r="F1801" t="str">
            <v>10-SEP-1984</v>
          </cell>
          <cell r="G1801">
            <v>23106</v>
          </cell>
          <cell r="H1801">
            <v>22.335201877219685</v>
          </cell>
          <cell r="I1801">
            <v>43.784516945712838</v>
          </cell>
          <cell r="J1801">
            <v>30935</v>
          </cell>
          <cell r="K1801" t="str">
            <v>TD Mobile Support Division</v>
          </cell>
          <cell r="L1801" t="str">
            <v>T0042</v>
          </cell>
          <cell r="M1801" t="str">
            <v>TD PC - MSD Central (Chelms)</v>
          </cell>
        </row>
        <row r="1802">
          <cell r="B1802">
            <v>3679</v>
          </cell>
          <cell r="C1802" t="str">
            <v>Rowland</v>
          </cell>
          <cell r="D1802" t="str">
            <v>Keith</v>
          </cell>
          <cell r="E1802" t="str">
            <v>Con</v>
          </cell>
          <cell r="F1802" t="str">
            <v>25-APR-2005</v>
          </cell>
          <cell r="G1802">
            <v>23495</v>
          </cell>
          <cell r="H1802">
            <v>1.6995854388635203</v>
          </cell>
          <cell r="I1802">
            <v>42.718763521055301</v>
          </cell>
          <cell r="J1802">
            <v>38467</v>
          </cell>
          <cell r="K1802" t="str">
            <v>ED Colchester Division</v>
          </cell>
          <cell r="L1802" t="str">
            <v>E0068</v>
          </cell>
          <cell r="M1802" t="str">
            <v>ED Constable-Colch Response B</v>
          </cell>
        </row>
        <row r="1803">
          <cell r="B1803">
            <v>1364</v>
          </cell>
          <cell r="C1803" t="str">
            <v>Rowland</v>
          </cell>
          <cell r="D1803" t="str">
            <v>Neil</v>
          </cell>
          <cell r="E1803" t="str">
            <v>Con</v>
          </cell>
          <cell r="F1803" t="str">
            <v>25-MAR-1996</v>
          </cell>
          <cell r="G1803">
            <v>27555</v>
          </cell>
          <cell r="H1803">
            <v>10.789996397767629</v>
          </cell>
          <cell r="I1803">
            <v>31.595475849822424</v>
          </cell>
          <cell r="J1803">
            <v>35149</v>
          </cell>
          <cell r="K1803" t="str">
            <v>TD Mobile Support Division</v>
          </cell>
          <cell r="L1803" t="str">
            <v>T0034</v>
          </cell>
          <cell r="M1803" t="str">
            <v>TD PC - MSD North (Stanway)</v>
          </cell>
        </row>
        <row r="1804">
          <cell r="B1804">
            <v>3279</v>
          </cell>
          <cell r="C1804" t="str">
            <v>Rowley</v>
          </cell>
          <cell r="D1804" t="str">
            <v>Heidi</v>
          </cell>
          <cell r="E1804" t="str">
            <v>Con</v>
          </cell>
          <cell r="F1804" t="str">
            <v>10-JUL-1989</v>
          </cell>
          <cell r="G1804">
            <v>23728</v>
          </cell>
          <cell r="H1804">
            <v>17.502325164890916</v>
          </cell>
          <cell r="I1804">
            <v>42.080407356671742</v>
          </cell>
          <cell r="J1804">
            <v>32699</v>
          </cell>
          <cell r="K1804" t="str">
            <v>GD Harlow Division</v>
          </cell>
          <cell r="L1804" t="str">
            <v>G0100</v>
          </cell>
          <cell r="M1804" t="str">
            <v>GD Constable-CPT Epping Section</v>
          </cell>
        </row>
        <row r="1805">
          <cell r="B1805">
            <v>3310</v>
          </cell>
          <cell r="C1805" t="str">
            <v>Royles</v>
          </cell>
          <cell r="D1805" t="str">
            <v>Tina</v>
          </cell>
          <cell r="E1805" t="str">
            <v>Con</v>
          </cell>
          <cell r="F1805" t="str">
            <v>13-AUG-1990</v>
          </cell>
          <cell r="G1805">
            <v>25728</v>
          </cell>
          <cell r="H1805">
            <v>16.409174479959411</v>
          </cell>
          <cell r="I1805">
            <v>36.600955301877221</v>
          </cell>
          <cell r="J1805">
            <v>33098</v>
          </cell>
          <cell r="K1805" t="str">
            <v>GD Harlow Division</v>
          </cell>
          <cell r="L1805" t="str">
            <v>G0081</v>
          </cell>
          <cell r="M1805" t="str">
            <v>GD Constable-CPT-Brentwood Section</v>
          </cell>
        </row>
        <row r="1806">
          <cell r="B1806">
            <v>1567</v>
          </cell>
          <cell r="C1806" t="str">
            <v>Rozee</v>
          </cell>
          <cell r="D1806" t="str">
            <v>Carla</v>
          </cell>
          <cell r="E1806" t="str">
            <v>Con</v>
          </cell>
          <cell r="F1806" t="str">
            <v>03-NOV-2003</v>
          </cell>
          <cell r="G1806">
            <v>28605</v>
          </cell>
          <cell r="H1806">
            <v>3.1762977676306434</v>
          </cell>
          <cell r="I1806">
            <v>28.718763521055301</v>
          </cell>
          <cell r="J1806">
            <v>37928</v>
          </cell>
          <cell r="K1806" t="str">
            <v>JD Rayleigh Division</v>
          </cell>
          <cell r="L1806" t="str">
            <v>J0063</v>
          </cell>
          <cell r="M1806" t="str">
            <v>JD PC - Patrol Castle Point</v>
          </cell>
        </row>
        <row r="1807">
          <cell r="B1807">
            <v>1336</v>
          </cell>
          <cell r="C1807" t="str">
            <v>Rushmere</v>
          </cell>
          <cell r="D1807" t="str">
            <v>Benjamin</v>
          </cell>
          <cell r="E1807" t="str">
            <v>Con</v>
          </cell>
          <cell r="F1807" t="str">
            <v>01-MAR-2004</v>
          </cell>
          <cell r="G1807">
            <v>30079</v>
          </cell>
          <cell r="H1807">
            <v>2.8502703703703696</v>
          </cell>
          <cell r="I1807">
            <v>24.68040735667174</v>
          </cell>
          <cell r="J1807">
            <v>38047</v>
          </cell>
          <cell r="K1807" t="str">
            <v>FD Thurrock Division</v>
          </cell>
          <cell r="L1807" t="str">
            <v>F0080</v>
          </cell>
          <cell r="M1807" t="str">
            <v>FD Constable - Grays DPT</v>
          </cell>
        </row>
        <row r="1808">
          <cell r="B1808">
            <v>148</v>
          </cell>
          <cell r="C1808" t="str">
            <v>Russell</v>
          </cell>
          <cell r="D1808" t="str">
            <v>Jeffrey</v>
          </cell>
          <cell r="E1808" t="str">
            <v>Con</v>
          </cell>
          <cell r="F1808" t="str">
            <v>13-MAY-2002</v>
          </cell>
          <cell r="G1808">
            <v>26108</v>
          </cell>
          <cell r="H1808">
            <v>4.6530100963977672</v>
          </cell>
          <cell r="I1808">
            <v>35.559859411466263</v>
          </cell>
          <cell r="J1808">
            <v>37389</v>
          </cell>
          <cell r="K1808" t="str">
            <v>KD Stansted Division</v>
          </cell>
          <cell r="L1808" t="str">
            <v>K0022</v>
          </cell>
          <cell r="M1808" t="str">
            <v>KD Constable - Patrol</v>
          </cell>
        </row>
        <row r="1809">
          <cell r="B1809">
            <v>1758</v>
          </cell>
          <cell r="C1809" t="str">
            <v>Russell</v>
          </cell>
          <cell r="D1809" t="str">
            <v>Neil</v>
          </cell>
          <cell r="E1809" t="str">
            <v>Con</v>
          </cell>
          <cell r="F1809" t="str">
            <v>03-JUN-1985</v>
          </cell>
          <cell r="G1809">
            <v>22540</v>
          </cell>
          <cell r="H1809">
            <v>21.606434753932014</v>
          </cell>
          <cell r="I1809">
            <v>45.335201877219681</v>
          </cell>
          <cell r="J1809">
            <v>31201</v>
          </cell>
          <cell r="K1809" t="str">
            <v>AD Braintree Division</v>
          </cell>
          <cell r="L1809" t="str">
            <v>A0023</v>
          </cell>
          <cell r="M1809" t="str">
            <v>AD PC - Stansted Mountfitchet CPT</v>
          </cell>
        </row>
        <row r="1810">
          <cell r="B1810">
            <v>70508</v>
          </cell>
          <cell r="C1810" t="str">
            <v>Russell</v>
          </cell>
          <cell r="D1810" t="str">
            <v>Shaun</v>
          </cell>
          <cell r="E1810" t="str">
            <v>Con</v>
          </cell>
          <cell r="F1810" t="str">
            <v>08-JUL-2003</v>
          </cell>
          <cell r="G1810">
            <v>25048</v>
          </cell>
          <cell r="H1810">
            <v>3.4995854388635204</v>
          </cell>
          <cell r="I1810">
            <v>38.463969000507355</v>
          </cell>
          <cell r="J1810">
            <v>38663</v>
          </cell>
          <cell r="K1810" t="str">
            <v>GD Harlow Division</v>
          </cell>
          <cell r="L1810" t="str">
            <v>G0140</v>
          </cell>
          <cell r="M1810" t="str">
            <v>GD Constable-Response-Harlow</v>
          </cell>
        </row>
        <row r="1811">
          <cell r="B1811">
            <v>2351</v>
          </cell>
          <cell r="C1811" t="str">
            <v>Russell</v>
          </cell>
          <cell r="D1811" t="str">
            <v>Stephen</v>
          </cell>
          <cell r="E1811" t="str">
            <v>Con</v>
          </cell>
          <cell r="F1811" t="str">
            <v>16-FEB-1987</v>
          </cell>
          <cell r="G1811">
            <v>22378</v>
          </cell>
          <cell r="H1811">
            <v>19.899585438863522</v>
          </cell>
          <cell r="I1811">
            <v>45.779037493658038</v>
          </cell>
          <cell r="J1811">
            <v>31824</v>
          </cell>
          <cell r="K1811" t="str">
            <v>CD Chelmsford Division</v>
          </cell>
          <cell r="L1811" t="str">
            <v>C0043</v>
          </cell>
          <cell r="M1811" t="str">
            <v>CD PC - Service Desk</v>
          </cell>
        </row>
        <row r="1812">
          <cell r="B1812">
            <v>1648</v>
          </cell>
          <cell r="C1812" t="str">
            <v>Russell</v>
          </cell>
          <cell r="D1812" t="str">
            <v>Victoria</v>
          </cell>
          <cell r="E1812" t="str">
            <v>Con</v>
          </cell>
          <cell r="F1812" t="str">
            <v>18-JUN-2001</v>
          </cell>
          <cell r="G1812">
            <v>28254</v>
          </cell>
          <cell r="H1812">
            <v>5.5543799594114658</v>
          </cell>
          <cell r="I1812">
            <v>29.68040735667174</v>
          </cell>
          <cell r="J1812">
            <v>37060</v>
          </cell>
          <cell r="K1812" t="str">
            <v>FD Thurrock Division</v>
          </cell>
          <cell r="L1812" t="str">
            <v>F0080</v>
          </cell>
          <cell r="M1812" t="str">
            <v>FD Constable - Grays DPT</v>
          </cell>
        </row>
        <row r="1813">
          <cell r="B1813">
            <v>1950</v>
          </cell>
          <cell r="C1813" t="str">
            <v>Rust</v>
          </cell>
          <cell r="D1813" t="str">
            <v>Derek</v>
          </cell>
          <cell r="E1813" t="str">
            <v>Con</v>
          </cell>
          <cell r="F1813" t="str">
            <v>26-NOV-1973</v>
          </cell>
          <cell r="G1813">
            <v>19033</v>
          </cell>
          <cell r="H1813">
            <v>33.132462151192286</v>
          </cell>
          <cell r="I1813">
            <v>54.943421055301876</v>
          </cell>
          <cell r="J1813">
            <v>38013</v>
          </cell>
          <cell r="K1813" t="str">
            <v>GD Harlow Division</v>
          </cell>
          <cell r="L1813" t="str">
            <v>G0123</v>
          </cell>
          <cell r="M1813" t="str">
            <v>GD Con-Schools Liaison Loughton</v>
          </cell>
        </row>
        <row r="1814">
          <cell r="B1814">
            <v>2080</v>
          </cell>
          <cell r="C1814" t="str">
            <v>Rutherford</v>
          </cell>
          <cell r="D1814" t="str">
            <v>Ian</v>
          </cell>
          <cell r="E1814" t="str">
            <v>Con</v>
          </cell>
          <cell r="F1814" t="str">
            <v>12-DEC-1985</v>
          </cell>
          <cell r="G1814">
            <v>22102</v>
          </cell>
          <cell r="H1814">
            <v>21.080407356671738</v>
          </cell>
          <cell r="I1814">
            <v>46.535201877219684</v>
          </cell>
          <cell r="J1814">
            <v>32734</v>
          </cell>
          <cell r="K1814" t="str">
            <v>DD Tendring Division</v>
          </cell>
          <cell r="L1814" t="str">
            <v>D0086</v>
          </cell>
          <cell r="M1814" t="str">
            <v>DD Constable-CPT-Walton</v>
          </cell>
        </row>
        <row r="1815">
          <cell r="B1815">
            <v>2767</v>
          </cell>
          <cell r="C1815" t="str">
            <v>Rutherford</v>
          </cell>
          <cell r="D1815" t="str">
            <v>Steven</v>
          </cell>
          <cell r="E1815" t="str">
            <v>Con</v>
          </cell>
          <cell r="F1815" t="str">
            <v>09-APR-2001</v>
          </cell>
          <cell r="G1815">
            <v>25471</v>
          </cell>
          <cell r="H1815">
            <v>5.7461607813292739</v>
          </cell>
          <cell r="I1815">
            <v>37.305064890918317</v>
          </cell>
          <cell r="J1815">
            <v>36990</v>
          </cell>
          <cell r="K1815" t="str">
            <v>TD Mobile Support Division</v>
          </cell>
          <cell r="L1815" t="str">
            <v>T0078</v>
          </cell>
          <cell r="M1815" t="str">
            <v>TD Constable FSU MSD</v>
          </cell>
        </row>
        <row r="1816">
          <cell r="B1816">
            <v>70687</v>
          </cell>
          <cell r="C1816" t="str">
            <v>Ryan</v>
          </cell>
          <cell r="D1816" t="str">
            <v>Christos</v>
          </cell>
          <cell r="E1816" t="str">
            <v>Con</v>
          </cell>
          <cell r="F1816" t="str">
            <v>09-JAN-2006</v>
          </cell>
          <cell r="G1816">
            <v>31255</v>
          </cell>
          <cell r="H1816">
            <v>0.98999639776762982</v>
          </cell>
          <cell r="I1816">
            <v>21.458489548452562</v>
          </cell>
          <cell r="J1816">
            <v>38726</v>
          </cell>
          <cell r="K1816" t="str">
            <v>JD Rayleigh Division</v>
          </cell>
          <cell r="L1816" t="str">
            <v>J0071</v>
          </cell>
          <cell r="M1816" t="str">
            <v>JD Constable - Patrol Rochford</v>
          </cell>
        </row>
        <row r="1817">
          <cell r="B1817">
            <v>1161</v>
          </cell>
          <cell r="C1817" t="str">
            <v>Ryan</v>
          </cell>
          <cell r="D1817" t="str">
            <v>Steven</v>
          </cell>
          <cell r="E1817" t="str">
            <v>Con</v>
          </cell>
          <cell r="F1817" t="str">
            <v>13-JAN-1992</v>
          </cell>
          <cell r="G1817">
            <v>24894</v>
          </cell>
          <cell r="H1817">
            <v>14.98999639776763</v>
          </cell>
          <cell r="I1817">
            <v>38.885886808726532</v>
          </cell>
          <cell r="J1817">
            <v>33616</v>
          </cell>
          <cell r="K1817" t="str">
            <v>VD Personnel &amp; Training Dept</v>
          </cell>
          <cell r="L1817" t="str">
            <v>V0024</v>
          </cell>
          <cell r="M1817" t="str">
            <v>VD PC - Dev &amp; Training Officer</v>
          </cell>
        </row>
        <row r="1818">
          <cell r="B1818">
            <v>70150</v>
          </cell>
          <cell r="C1818" t="str">
            <v>Sage</v>
          </cell>
          <cell r="D1818" t="str">
            <v>Andrew</v>
          </cell>
          <cell r="E1818" t="str">
            <v>Con</v>
          </cell>
          <cell r="F1818" t="str">
            <v>06-JUN-2005</v>
          </cell>
          <cell r="G1818">
            <v>28656</v>
          </cell>
          <cell r="H1818">
            <v>1.5845169457128352</v>
          </cell>
          <cell r="I1818">
            <v>28.579037493658042</v>
          </cell>
          <cell r="J1818">
            <v>38509</v>
          </cell>
          <cell r="K1818" t="str">
            <v>CD Chelmsford Division</v>
          </cell>
          <cell r="L1818" t="str">
            <v>C0054</v>
          </cell>
          <cell r="M1818" t="str">
            <v>CD PC - Response -CD</v>
          </cell>
        </row>
        <row r="1819">
          <cell r="B1819">
            <v>2202</v>
          </cell>
          <cell r="C1819" t="str">
            <v>Saint</v>
          </cell>
          <cell r="D1819" t="str">
            <v>Terence</v>
          </cell>
          <cell r="E1819" t="str">
            <v>Con</v>
          </cell>
          <cell r="F1819" t="str">
            <v>27-MAY-2000</v>
          </cell>
          <cell r="G1819">
            <v>22438</v>
          </cell>
          <cell r="H1819">
            <v>6.614653932014205</v>
          </cell>
          <cell r="I1819">
            <v>45.614653932014207</v>
          </cell>
          <cell r="J1819">
            <v>37495</v>
          </cell>
          <cell r="K1819" t="str">
            <v>FD Thurrock Division</v>
          </cell>
          <cell r="L1819" t="str">
            <v>F0080</v>
          </cell>
          <cell r="M1819" t="str">
            <v>FD Constable - Grays DPT</v>
          </cell>
        </row>
        <row r="1820">
          <cell r="B1820">
            <v>70211</v>
          </cell>
          <cell r="C1820" t="str">
            <v>Salmon</v>
          </cell>
          <cell r="D1820" t="str">
            <v>Lianne</v>
          </cell>
          <cell r="E1820" t="str">
            <v>Con</v>
          </cell>
          <cell r="F1820" t="str">
            <v>18-JUL-2005</v>
          </cell>
          <cell r="G1820">
            <v>31669</v>
          </cell>
          <cell r="H1820">
            <v>1.4694484525621503</v>
          </cell>
          <cell r="I1820">
            <v>20.324242973110096</v>
          </cell>
          <cell r="J1820">
            <v>38551</v>
          </cell>
          <cell r="K1820" t="str">
            <v>DD Tendring Division</v>
          </cell>
          <cell r="L1820" t="str">
            <v>D0052</v>
          </cell>
          <cell r="M1820" t="str">
            <v>DD Constable-CPT-Clacton</v>
          </cell>
        </row>
        <row r="1821">
          <cell r="B1821">
            <v>70310</v>
          </cell>
          <cell r="C1821" t="str">
            <v>Salmon</v>
          </cell>
          <cell r="D1821" t="str">
            <v>Nicola</v>
          </cell>
          <cell r="E1821" t="str">
            <v>Con</v>
          </cell>
          <cell r="F1821" t="str">
            <v>30-AUG-2005</v>
          </cell>
          <cell r="G1821">
            <v>27474</v>
          </cell>
          <cell r="H1821">
            <v>1.3516402333840682</v>
          </cell>
          <cell r="I1821">
            <v>31.817393658041603</v>
          </cell>
          <cell r="J1821">
            <v>38594</v>
          </cell>
          <cell r="K1821" t="str">
            <v>DD Tendring Division</v>
          </cell>
          <cell r="L1821" t="str">
            <v>D0052</v>
          </cell>
          <cell r="M1821" t="str">
            <v>DD Constable-CPT-Clacton</v>
          </cell>
        </row>
        <row r="1822">
          <cell r="B1822">
            <v>3500</v>
          </cell>
          <cell r="C1822" t="str">
            <v>Salter</v>
          </cell>
          <cell r="D1822" t="str">
            <v>Paul</v>
          </cell>
          <cell r="E1822" t="str">
            <v>Con</v>
          </cell>
          <cell r="F1822" t="str">
            <v>17-JAN-2002</v>
          </cell>
          <cell r="G1822">
            <v>26081</v>
          </cell>
          <cell r="H1822">
            <v>4.9708183155758494</v>
          </cell>
          <cell r="I1822">
            <v>35.633832014205986</v>
          </cell>
          <cell r="J1822">
            <v>38369</v>
          </cell>
          <cell r="K1822" t="str">
            <v>GD Harlow Division</v>
          </cell>
          <cell r="L1822" t="str">
            <v>G0081</v>
          </cell>
          <cell r="M1822" t="str">
            <v>GD Constable-CPT-Brentwood Section</v>
          </cell>
        </row>
        <row r="1823">
          <cell r="B1823">
            <v>2600</v>
          </cell>
          <cell r="C1823" t="str">
            <v>Samouelle</v>
          </cell>
          <cell r="D1823" t="str">
            <v>James</v>
          </cell>
          <cell r="E1823" t="str">
            <v>Con</v>
          </cell>
          <cell r="F1823" t="str">
            <v>23-OCT-1995</v>
          </cell>
          <cell r="G1823">
            <v>27638</v>
          </cell>
          <cell r="H1823">
            <v>11.211914205986808</v>
          </cell>
          <cell r="I1823">
            <v>31.368078589548453</v>
          </cell>
          <cell r="J1823">
            <v>34995</v>
          </cell>
          <cell r="K1823" t="str">
            <v>GD Harlow Division</v>
          </cell>
          <cell r="L1823" t="str">
            <v>G0100</v>
          </cell>
          <cell r="M1823" t="str">
            <v>GD Constable-CPT Epping Section</v>
          </cell>
        </row>
        <row r="1824">
          <cell r="B1824">
            <v>3394</v>
          </cell>
          <cell r="C1824" t="str">
            <v>Sampson</v>
          </cell>
          <cell r="D1824" t="str">
            <v>Tanya</v>
          </cell>
          <cell r="E1824" t="str">
            <v>Con</v>
          </cell>
          <cell r="F1824" t="str">
            <v>13-SEP-2004</v>
          </cell>
          <cell r="G1824">
            <v>29675</v>
          </cell>
          <cell r="H1824">
            <v>2.3132840690005065</v>
          </cell>
          <cell r="I1824">
            <v>25.787256671740234</v>
          </cell>
          <cell r="J1824">
            <v>38243</v>
          </cell>
          <cell r="K1824" t="str">
            <v>DD Tendring Division</v>
          </cell>
          <cell r="L1824" t="str">
            <v>D0049</v>
          </cell>
          <cell r="M1824" t="str">
            <v>DD Constable-Response-Clacton</v>
          </cell>
        </row>
        <row r="1825">
          <cell r="B1825">
            <v>2511</v>
          </cell>
          <cell r="C1825" t="str">
            <v>Sams</v>
          </cell>
          <cell r="D1825" t="str">
            <v>Andrew</v>
          </cell>
          <cell r="E1825" t="str">
            <v>Con</v>
          </cell>
          <cell r="F1825" t="str">
            <v>04-MAR-1988</v>
          </cell>
          <cell r="G1825">
            <v>23560</v>
          </cell>
          <cell r="H1825">
            <v>18.853010096397767</v>
          </cell>
          <cell r="I1825">
            <v>42.540681329274477</v>
          </cell>
          <cell r="J1825">
            <v>33217</v>
          </cell>
          <cell r="K1825" t="str">
            <v>CD Chelmsford Division</v>
          </cell>
          <cell r="L1825" t="str">
            <v>C0054</v>
          </cell>
          <cell r="M1825" t="str">
            <v>CD PC - Response -CD</v>
          </cell>
        </row>
        <row r="1826">
          <cell r="B1826">
            <v>2146</v>
          </cell>
          <cell r="C1826" t="str">
            <v>Sanders</v>
          </cell>
          <cell r="D1826" t="str">
            <v>Timothy</v>
          </cell>
          <cell r="E1826" t="str">
            <v>Con</v>
          </cell>
          <cell r="F1826" t="str">
            <v>03-JUN-1991</v>
          </cell>
          <cell r="G1826">
            <v>26626</v>
          </cell>
          <cell r="H1826">
            <v>15.603695027904616</v>
          </cell>
          <cell r="I1826">
            <v>34.140681329274479</v>
          </cell>
          <cell r="J1826">
            <v>33392</v>
          </cell>
          <cell r="K1826" t="str">
            <v>TD Mobile Support Division</v>
          </cell>
          <cell r="L1826" t="str">
            <v>T0078</v>
          </cell>
          <cell r="M1826" t="str">
            <v>TD Constable FSU MSD</v>
          </cell>
        </row>
        <row r="1827">
          <cell r="B1827">
            <v>2910</v>
          </cell>
          <cell r="C1827" t="str">
            <v>Sanders</v>
          </cell>
          <cell r="D1827" t="str">
            <v>Victoria</v>
          </cell>
          <cell r="E1827" t="str">
            <v>Con</v>
          </cell>
          <cell r="F1827" t="str">
            <v>27-AUG-2002</v>
          </cell>
          <cell r="G1827">
            <v>30265</v>
          </cell>
          <cell r="H1827">
            <v>4.3625991374936568</v>
          </cell>
          <cell r="I1827">
            <v>24.17081831557585</v>
          </cell>
          <cell r="J1827">
            <v>37495</v>
          </cell>
          <cell r="K1827" t="str">
            <v>ED Colchester Division</v>
          </cell>
          <cell r="L1827" t="str">
            <v>E0059</v>
          </cell>
          <cell r="M1827" t="str">
            <v>ED PC - Northern CPT ED</v>
          </cell>
        </row>
        <row r="1828">
          <cell r="B1828">
            <v>1108</v>
          </cell>
          <cell r="C1828" t="str">
            <v>Sanderson</v>
          </cell>
          <cell r="D1828" t="str">
            <v>Gary</v>
          </cell>
          <cell r="E1828" t="str">
            <v>Con</v>
          </cell>
          <cell r="F1828" t="str">
            <v>14-APR-1986</v>
          </cell>
          <cell r="G1828">
            <v>24712</v>
          </cell>
          <cell r="H1828">
            <v>20.743421055301877</v>
          </cell>
          <cell r="I1828">
            <v>39.384516945712832</v>
          </cell>
          <cell r="J1828">
            <v>31516</v>
          </cell>
          <cell r="K1828" t="str">
            <v>VD Personnel &amp; Training Dept</v>
          </cell>
          <cell r="L1828" t="str">
            <v>V0058</v>
          </cell>
          <cell r="M1828" t="str">
            <v>VD Constable - Weapons Training</v>
          </cell>
        </row>
        <row r="1829">
          <cell r="B1829">
            <v>553</v>
          </cell>
          <cell r="C1829" t="str">
            <v>Sandford</v>
          </cell>
          <cell r="D1829" t="str">
            <v>Ashley</v>
          </cell>
          <cell r="E1829" t="str">
            <v>Con</v>
          </cell>
          <cell r="F1829" t="str">
            <v>26-JAN-2004</v>
          </cell>
          <cell r="G1829">
            <v>26810</v>
          </cell>
          <cell r="H1829">
            <v>2.9461607813292736</v>
          </cell>
          <cell r="I1829">
            <v>33.636571740233386</v>
          </cell>
          <cell r="J1829">
            <v>38012</v>
          </cell>
          <cell r="K1829" t="str">
            <v>AD Braintree Division</v>
          </cell>
          <cell r="L1829" t="str">
            <v>A0029</v>
          </cell>
          <cell r="M1829" t="str">
            <v>AD Constable - Braintree Section</v>
          </cell>
        </row>
        <row r="1830">
          <cell r="B1830">
            <v>70138</v>
          </cell>
          <cell r="C1830" t="str">
            <v>Sansom</v>
          </cell>
          <cell r="D1830" t="str">
            <v>Robert</v>
          </cell>
          <cell r="E1830" t="str">
            <v>Con</v>
          </cell>
          <cell r="F1830" t="str">
            <v>06-JUN-2005</v>
          </cell>
          <cell r="G1830">
            <v>31023</v>
          </cell>
          <cell r="H1830">
            <v>1.5845169457128352</v>
          </cell>
          <cell r="I1830">
            <v>22.094105986808724</v>
          </cell>
          <cell r="J1830">
            <v>38509</v>
          </cell>
          <cell r="K1830" t="str">
            <v>BD Basildon Division</v>
          </cell>
          <cell r="L1830" t="str">
            <v>B0076</v>
          </cell>
          <cell r="M1830" t="str">
            <v>BD Constable CFF Basildon</v>
          </cell>
        </row>
        <row r="1831">
          <cell r="B1831">
            <v>70551</v>
          </cell>
          <cell r="C1831" t="str">
            <v>Sargant</v>
          </cell>
          <cell r="D1831" t="str">
            <v>David</v>
          </cell>
          <cell r="E1831" t="str">
            <v>Con</v>
          </cell>
          <cell r="F1831" t="str">
            <v>21-NOV-2005</v>
          </cell>
          <cell r="G1831">
            <v>30300</v>
          </cell>
          <cell r="H1831">
            <v>1.1242429731100956</v>
          </cell>
          <cell r="I1831">
            <v>24.074927904616946</v>
          </cell>
          <cell r="J1831">
            <v>38677</v>
          </cell>
          <cell r="K1831" t="str">
            <v>BD Basildon Division</v>
          </cell>
          <cell r="L1831" t="str">
            <v>B0076</v>
          </cell>
          <cell r="M1831" t="str">
            <v>BD Constable CFF Basildon</v>
          </cell>
        </row>
        <row r="1832">
          <cell r="B1832">
            <v>3485</v>
          </cell>
          <cell r="C1832" t="str">
            <v>Sargeant</v>
          </cell>
          <cell r="D1832" t="str">
            <v>Keith</v>
          </cell>
          <cell r="E1832" t="str">
            <v>Con</v>
          </cell>
          <cell r="F1832" t="str">
            <v>31-JAN-2005</v>
          </cell>
          <cell r="G1832">
            <v>29537</v>
          </cell>
          <cell r="H1832">
            <v>1.9297224251648901</v>
          </cell>
          <cell r="I1832">
            <v>26.165338863521054</v>
          </cell>
          <cell r="J1832">
            <v>38383</v>
          </cell>
          <cell r="K1832" t="str">
            <v>DD Tendring Division</v>
          </cell>
          <cell r="L1832" t="str">
            <v>D0084</v>
          </cell>
          <cell r="M1832" t="str">
            <v>DD Constable-Response-Walton</v>
          </cell>
        </row>
        <row r="1833">
          <cell r="B1833">
            <v>2993</v>
          </cell>
          <cell r="C1833" t="str">
            <v>Sargent</v>
          </cell>
          <cell r="D1833" t="str">
            <v>Brian</v>
          </cell>
          <cell r="E1833" t="str">
            <v>Con</v>
          </cell>
          <cell r="F1833" t="str">
            <v>21-JUL-2003</v>
          </cell>
          <cell r="G1833">
            <v>27076</v>
          </cell>
          <cell r="H1833">
            <v>3.463969000507356</v>
          </cell>
          <cell r="I1833">
            <v>32.907804616945711</v>
          </cell>
          <cell r="J1833">
            <v>37823</v>
          </cell>
          <cell r="K1833" t="str">
            <v>FD Thurrock Division</v>
          </cell>
          <cell r="L1833" t="str">
            <v>F0080</v>
          </cell>
          <cell r="M1833" t="str">
            <v>FD Constable - Grays DPT</v>
          </cell>
        </row>
        <row r="1834">
          <cell r="B1834">
            <v>1973</v>
          </cell>
          <cell r="C1834" t="str">
            <v>Saunders</v>
          </cell>
          <cell r="D1834" t="str">
            <v>Dennis</v>
          </cell>
          <cell r="E1834" t="str">
            <v>Con</v>
          </cell>
          <cell r="F1834" t="str">
            <v>08-MAR-1982</v>
          </cell>
          <cell r="G1834">
            <v>21539</v>
          </cell>
          <cell r="H1834">
            <v>24.847530644342971</v>
          </cell>
          <cell r="I1834">
            <v>48.077667630644342</v>
          </cell>
          <cell r="J1834">
            <v>30018</v>
          </cell>
          <cell r="K1834" t="str">
            <v>FD Thurrock Division</v>
          </cell>
          <cell r="L1834" t="str">
            <v>F0075</v>
          </cell>
          <cell r="M1834" t="str">
            <v>FD Constable - Grays CPT</v>
          </cell>
        </row>
        <row r="1835">
          <cell r="B1835">
            <v>480</v>
          </cell>
          <cell r="C1835" t="str">
            <v>Saunders</v>
          </cell>
          <cell r="D1835" t="str">
            <v>Geoffrey</v>
          </cell>
          <cell r="E1835" t="str">
            <v>Con</v>
          </cell>
          <cell r="F1835" t="str">
            <v>20-DEC-1976</v>
          </cell>
          <cell r="G1835">
            <v>19338</v>
          </cell>
          <cell r="H1835">
            <v>30.063969000507356</v>
          </cell>
          <cell r="I1835">
            <v>54.107804616945714</v>
          </cell>
          <cell r="J1835">
            <v>28114</v>
          </cell>
          <cell r="K1835" t="str">
            <v>WD Force Information Room</v>
          </cell>
          <cell r="L1835" t="str">
            <v>W0017</v>
          </cell>
          <cell r="M1835" t="str">
            <v>WD Constable - Communications</v>
          </cell>
        </row>
        <row r="1836">
          <cell r="B1836">
            <v>70691</v>
          </cell>
          <cell r="C1836" t="str">
            <v>Saunders</v>
          </cell>
          <cell r="D1836" t="str">
            <v>Luke</v>
          </cell>
          <cell r="E1836" t="str">
            <v>Con</v>
          </cell>
          <cell r="F1836" t="str">
            <v>18-JUN-2001</v>
          </cell>
          <cell r="G1836">
            <v>29603</v>
          </cell>
          <cell r="H1836">
            <v>5.5543799594114658</v>
          </cell>
          <cell r="I1836">
            <v>25.984516945712834</v>
          </cell>
          <cell r="J1836">
            <v>38740</v>
          </cell>
          <cell r="K1836" t="str">
            <v>DD Tendring Division</v>
          </cell>
          <cell r="L1836" t="str">
            <v>D0049</v>
          </cell>
          <cell r="M1836" t="str">
            <v>DD Constable-Response-Clacton</v>
          </cell>
        </row>
        <row r="1837">
          <cell r="B1837">
            <v>2919</v>
          </cell>
          <cell r="C1837" t="str">
            <v>Savage</v>
          </cell>
          <cell r="D1837" t="str">
            <v>Brandon</v>
          </cell>
          <cell r="E1837" t="str">
            <v>Con</v>
          </cell>
          <cell r="F1837" t="str">
            <v>30-SEP-2002</v>
          </cell>
          <cell r="G1837">
            <v>29869</v>
          </cell>
          <cell r="H1837">
            <v>4.2694484525621501</v>
          </cell>
          <cell r="I1837">
            <v>25.255749822425162</v>
          </cell>
          <cell r="J1837">
            <v>37529</v>
          </cell>
          <cell r="K1837" t="str">
            <v>ED Colchester Division</v>
          </cell>
          <cell r="L1837" t="str">
            <v>E0048</v>
          </cell>
          <cell r="M1837" t="str">
            <v>ED Constable - Central CPT ED</v>
          </cell>
        </row>
        <row r="1838">
          <cell r="B1838">
            <v>70633</v>
          </cell>
          <cell r="C1838" t="str">
            <v>Savage</v>
          </cell>
          <cell r="D1838" t="str">
            <v>Dale</v>
          </cell>
          <cell r="E1838" t="str">
            <v>Con</v>
          </cell>
          <cell r="F1838" t="str">
            <v>09-JAN-2006</v>
          </cell>
          <cell r="G1838">
            <v>22451</v>
          </cell>
          <cell r="H1838">
            <v>0.98999639776762982</v>
          </cell>
          <cell r="I1838">
            <v>45.579037493658042</v>
          </cell>
          <cell r="J1838">
            <v>38726</v>
          </cell>
          <cell r="K1838" t="str">
            <v>GD Harlow Division</v>
          </cell>
          <cell r="L1838" t="str">
            <v>G0015</v>
          </cell>
          <cell r="M1838" t="str">
            <v>GD Constable-Probationers-Harlow</v>
          </cell>
        </row>
        <row r="1839">
          <cell r="B1839">
            <v>1139</v>
          </cell>
          <cell r="C1839" t="str">
            <v>Sawyer</v>
          </cell>
          <cell r="D1839" t="str">
            <v>Mark</v>
          </cell>
          <cell r="E1839" t="str">
            <v>Con</v>
          </cell>
          <cell r="F1839" t="str">
            <v>17-JUN-2002</v>
          </cell>
          <cell r="G1839">
            <v>27776</v>
          </cell>
          <cell r="H1839">
            <v>4.5571196854388623</v>
          </cell>
          <cell r="I1839">
            <v>30.98999639776763</v>
          </cell>
          <cell r="J1839">
            <v>37424</v>
          </cell>
          <cell r="K1839" t="str">
            <v>HD Southend Division</v>
          </cell>
          <cell r="L1839" t="str">
            <v>H0103</v>
          </cell>
          <cell r="M1839" t="str">
            <v>HD Pc CPT Eastern Sector HS</v>
          </cell>
        </row>
        <row r="1840">
          <cell r="B1840">
            <v>3351</v>
          </cell>
          <cell r="C1840" t="str">
            <v>Scales</v>
          </cell>
          <cell r="D1840" t="str">
            <v>Daniel</v>
          </cell>
          <cell r="E1840" t="str">
            <v>Con</v>
          </cell>
          <cell r="F1840" t="str">
            <v>10-MAY-2004</v>
          </cell>
          <cell r="G1840">
            <v>28066</v>
          </cell>
          <cell r="H1840">
            <v>2.6584895484525615</v>
          </cell>
          <cell r="I1840">
            <v>30.195475849822426</v>
          </cell>
          <cell r="J1840">
            <v>38117</v>
          </cell>
          <cell r="K1840" t="str">
            <v>AD Braintree Division</v>
          </cell>
          <cell r="L1840" t="str">
            <v>A0029</v>
          </cell>
          <cell r="M1840" t="str">
            <v>AD Constable - Braintree Section</v>
          </cell>
        </row>
        <row r="1841">
          <cell r="B1841">
            <v>2828</v>
          </cell>
          <cell r="C1841" t="str">
            <v>Scarlett</v>
          </cell>
          <cell r="D1841" t="str">
            <v>Rory</v>
          </cell>
          <cell r="E1841" t="str">
            <v>Con</v>
          </cell>
          <cell r="F1841" t="str">
            <v>19-DEC-2001</v>
          </cell>
          <cell r="G1841">
            <v>29257</v>
          </cell>
          <cell r="H1841">
            <v>5.0502703703703693</v>
          </cell>
          <cell r="I1841">
            <v>26.932462151192286</v>
          </cell>
          <cell r="J1841">
            <v>37244</v>
          </cell>
          <cell r="K1841" t="str">
            <v>HD Southend Division</v>
          </cell>
          <cell r="L1841" t="str">
            <v>H0100</v>
          </cell>
          <cell r="M1841" t="str">
            <v>HD Pc Response Eastern Sector HS</v>
          </cell>
        </row>
        <row r="1842">
          <cell r="B1842">
            <v>2954</v>
          </cell>
          <cell r="C1842" t="str">
            <v>Schneider</v>
          </cell>
          <cell r="D1842" t="str">
            <v>Nick</v>
          </cell>
          <cell r="E1842" t="str">
            <v>Con</v>
          </cell>
          <cell r="F1842" t="str">
            <v>07-APR-2003</v>
          </cell>
          <cell r="G1842">
            <v>27444</v>
          </cell>
          <cell r="H1842">
            <v>3.7516402333840682</v>
          </cell>
          <cell r="I1842">
            <v>31.899585438863522</v>
          </cell>
          <cell r="J1842">
            <v>37718</v>
          </cell>
          <cell r="K1842" t="str">
            <v>BD Basildon Division</v>
          </cell>
          <cell r="L1842" t="str">
            <v>B0087</v>
          </cell>
          <cell r="M1842" t="str">
            <v>BD Constable Patrol - Pitsea</v>
          </cell>
        </row>
        <row r="1843">
          <cell r="B1843">
            <v>3680</v>
          </cell>
          <cell r="C1843" t="str">
            <v>Schofield</v>
          </cell>
          <cell r="D1843" t="str">
            <v>Tracy</v>
          </cell>
          <cell r="E1843" t="str">
            <v>Con</v>
          </cell>
          <cell r="F1843" t="str">
            <v>28-MAR-2004</v>
          </cell>
          <cell r="G1843">
            <v>24807</v>
          </cell>
          <cell r="H1843">
            <v>2.7762977676306435</v>
          </cell>
          <cell r="I1843">
            <v>39.124242973110093</v>
          </cell>
          <cell r="J1843">
            <v>38467</v>
          </cell>
          <cell r="K1843" t="str">
            <v>BD Basildon Division</v>
          </cell>
          <cell r="L1843" t="str">
            <v>B0080</v>
          </cell>
          <cell r="M1843" t="str">
            <v>BD Constable Patrol - Laindon</v>
          </cell>
        </row>
        <row r="1844">
          <cell r="B1844">
            <v>1337</v>
          </cell>
          <cell r="C1844" t="str">
            <v>Schulz</v>
          </cell>
          <cell r="D1844" t="str">
            <v>Barrie</v>
          </cell>
          <cell r="E1844" t="str">
            <v>Con</v>
          </cell>
          <cell r="F1844" t="str">
            <v>15-MAY-1980</v>
          </cell>
          <cell r="G1844">
            <v>21382</v>
          </cell>
          <cell r="H1844">
            <v>26.661229274479957</v>
          </cell>
          <cell r="I1844">
            <v>48.507804616945712</v>
          </cell>
          <cell r="J1844">
            <v>30599</v>
          </cell>
          <cell r="K1844" t="str">
            <v>AD Braintree Division</v>
          </cell>
          <cell r="L1844" t="str">
            <v>A0018</v>
          </cell>
          <cell r="M1844" t="str">
            <v>AD Constable - Halstead Rural CPT</v>
          </cell>
        </row>
        <row r="1845">
          <cell r="B1845">
            <v>1333</v>
          </cell>
          <cell r="C1845" t="str">
            <v>Scorah</v>
          </cell>
          <cell r="D1845" t="str">
            <v>Tracey</v>
          </cell>
          <cell r="E1845" t="str">
            <v>Con</v>
          </cell>
          <cell r="F1845" t="str">
            <v>06-JAN-1997</v>
          </cell>
          <cell r="G1845">
            <v>26558</v>
          </cell>
          <cell r="H1845">
            <v>10.003695027904616</v>
          </cell>
          <cell r="I1845">
            <v>34.326982699137496</v>
          </cell>
          <cell r="J1845">
            <v>35436</v>
          </cell>
          <cell r="K1845" t="str">
            <v>CD Chelmsford Division</v>
          </cell>
          <cell r="L1845" t="str">
            <v>C0045</v>
          </cell>
          <cell r="M1845" t="str">
            <v>CD PC - Domestic Violence - CD</v>
          </cell>
        </row>
        <row r="1846">
          <cell r="B1846">
            <v>2246</v>
          </cell>
          <cell r="C1846" t="str">
            <v>Scott</v>
          </cell>
          <cell r="D1846" t="str">
            <v>Carlie</v>
          </cell>
          <cell r="E1846" t="str">
            <v>Con</v>
          </cell>
          <cell r="F1846" t="str">
            <v>16-DEC-2003</v>
          </cell>
          <cell r="G1846">
            <v>29379</v>
          </cell>
          <cell r="H1846">
            <v>3.0584895484525614</v>
          </cell>
          <cell r="I1846">
            <v>26.598215575849821</v>
          </cell>
          <cell r="J1846">
            <v>37971</v>
          </cell>
          <cell r="K1846" t="str">
            <v>GD Harlow Division</v>
          </cell>
          <cell r="L1846" t="str">
            <v>G0112</v>
          </cell>
          <cell r="M1846" t="str">
            <v>GD Constable-Response Loughton</v>
          </cell>
        </row>
        <row r="1847">
          <cell r="B1847">
            <v>1382</v>
          </cell>
          <cell r="C1847" t="str">
            <v>Scott</v>
          </cell>
          <cell r="D1847" t="str">
            <v>Clare</v>
          </cell>
          <cell r="E1847" t="str">
            <v>Con</v>
          </cell>
          <cell r="F1847" t="str">
            <v>20-FEB-1992</v>
          </cell>
          <cell r="G1847">
            <v>22702</v>
          </cell>
          <cell r="H1847">
            <v>14.885886808726534</v>
          </cell>
          <cell r="I1847">
            <v>44.891366260781325</v>
          </cell>
          <cell r="J1847">
            <v>36066</v>
          </cell>
          <cell r="K1847" t="str">
            <v>DD Tendring Division</v>
          </cell>
          <cell r="L1847" t="str">
            <v>D0095</v>
          </cell>
          <cell r="M1847" t="str">
            <v>DD PC - DVLO - DVHC</v>
          </cell>
        </row>
        <row r="1848">
          <cell r="B1848">
            <v>1611</v>
          </cell>
          <cell r="C1848" t="str">
            <v>Scott</v>
          </cell>
          <cell r="D1848" t="str">
            <v>David</v>
          </cell>
          <cell r="E1848" t="str">
            <v>Con</v>
          </cell>
          <cell r="F1848" t="str">
            <v>15-FEB-1988</v>
          </cell>
          <cell r="G1848">
            <v>23042</v>
          </cell>
          <cell r="H1848">
            <v>18.902325164890918</v>
          </cell>
          <cell r="I1848">
            <v>43.959859411466262</v>
          </cell>
          <cell r="J1848">
            <v>32188</v>
          </cell>
          <cell r="K1848" t="str">
            <v>TD Mobile Support Division</v>
          </cell>
          <cell r="L1848" t="str">
            <v>T0042</v>
          </cell>
          <cell r="M1848" t="str">
            <v>TD PC - MSD Central (Chelms)</v>
          </cell>
        </row>
        <row r="1849">
          <cell r="B1849">
            <v>1128</v>
          </cell>
          <cell r="C1849" t="str">
            <v>Scott</v>
          </cell>
          <cell r="D1849" t="str">
            <v>Gemma</v>
          </cell>
          <cell r="E1849" t="str">
            <v>Con</v>
          </cell>
          <cell r="F1849" t="str">
            <v>08-APR-2002</v>
          </cell>
          <cell r="G1849">
            <v>29752</v>
          </cell>
          <cell r="H1849">
            <v>4.7489005073566712</v>
          </cell>
          <cell r="I1849">
            <v>25.576297767630642</v>
          </cell>
          <cell r="J1849">
            <v>37354</v>
          </cell>
          <cell r="K1849" t="str">
            <v>BD Basildon Division</v>
          </cell>
          <cell r="L1849" t="str">
            <v>B0050</v>
          </cell>
          <cell r="M1849" t="str">
            <v>BD Constable Tactical Team BD</v>
          </cell>
        </row>
        <row r="1850">
          <cell r="B1850">
            <v>70137</v>
          </cell>
          <cell r="C1850" t="str">
            <v>Scott</v>
          </cell>
          <cell r="D1850" t="str">
            <v>Kelly</v>
          </cell>
          <cell r="E1850" t="str">
            <v>Con</v>
          </cell>
          <cell r="F1850" t="str">
            <v>06-JUN-2005</v>
          </cell>
          <cell r="G1850">
            <v>31122</v>
          </cell>
          <cell r="H1850">
            <v>1.5845169457128352</v>
          </cell>
          <cell r="I1850">
            <v>21.822873110096396</v>
          </cell>
          <cell r="J1850">
            <v>38509</v>
          </cell>
          <cell r="K1850" t="str">
            <v>BD Basildon Division</v>
          </cell>
          <cell r="L1850" t="str">
            <v>B0076</v>
          </cell>
          <cell r="M1850" t="str">
            <v>BD Constable CFF Basildon</v>
          </cell>
        </row>
        <row r="1851">
          <cell r="B1851">
            <v>2022</v>
          </cell>
          <cell r="C1851" t="str">
            <v>Scott</v>
          </cell>
          <cell r="D1851" t="str">
            <v>Nigel</v>
          </cell>
          <cell r="E1851" t="str">
            <v>Con</v>
          </cell>
          <cell r="F1851" t="str">
            <v>29-AUG-1980</v>
          </cell>
          <cell r="G1851">
            <v>21562</v>
          </cell>
          <cell r="H1851">
            <v>26.37081831557585</v>
          </cell>
          <cell r="I1851">
            <v>48.014653932014205</v>
          </cell>
          <cell r="J1851">
            <v>30886</v>
          </cell>
          <cell r="K1851" t="str">
            <v>BD Basildon Division</v>
          </cell>
          <cell r="L1851" t="str">
            <v>B0099</v>
          </cell>
          <cell r="M1851" t="str">
            <v>BD Constable Patrol - Wickford</v>
          </cell>
        </row>
        <row r="1852">
          <cell r="B1852">
            <v>3452</v>
          </cell>
          <cell r="C1852" t="str">
            <v>Scott</v>
          </cell>
          <cell r="D1852" t="str">
            <v>Sarah</v>
          </cell>
          <cell r="E1852" t="str">
            <v>Con</v>
          </cell>
          <cell r="F1852" t="str">
            <v>13-DEC-2004</v>
          </cell>
          <cell r="G1852">
            <v>28255</v>
          </cell>
          <cell r="H1852">
            <v>2.0639690005073557</v>
          </cell>
          <cell r="I1852">
            <v>29.677667630644343</v>
          </cell>
          <cell r="J1852">
            <v>38334</v>
          </cell>
          <cell r="K1852" t="str">
            <v>DD Tendring Division</v>
          </cell>
          <cell r="L1852" t="str">
            <v>D0049</v>
          </cell>
          <cell r="M1852" t="str">
            <v>DD Constable-Response-Clacton</v>
          </cell>
        </row>
        <row r="1853">
          <cell r="B1853">
            <v>695</v>
          </cell>
          <cell r="C1853" t="str">
            <v>Scott-Haynes</v>
          </cell>
          <cell r="D1853" t="str">
            <v>Stephen</v>
          </cell>
          <cell r="E1853" t="str">
            <v>Con</v>
          </cell>
          <cell r="F1853" t="str">
            <v>09-APR-2001</v>
          </cell>
          <cell r="G1853">
            <v>25796</v>
          </cell>
          <cell r="H1853">
            <v>5.7461607813292739</v>
          </cell>
          <cell r="I1853">
            <v>36.414653932014204</v>
          </cell>
          <cell r="J1853">
            <v>37733</v>
          </cell>
          <cell r="K1853" t="str">
            <v>ED Colchester Division</v>
          </cell>
          <cell r="L1853" t="str">
            <v>E0066</v>
          </cell>
          <cell r="M1853" t="str">
            <v>ED Sergeant - Colch Response A</v>
          </cell>
        </row>
        <row r="1854">
          <cell r="B1854">
            <v>1679</v>
          </cell>
          <cell r="C1854" t="str">
            <v>Screech</v>
          </cell>
          <cell r="D1854" t="str">
            <v>Paul</v>
          </cell>
          <cell r="E1854" t="str">
            <v>Con</v>
          </cell>
          <cell r="F1854" t="str">
            <v>29-AUG-2000</v>
          </cell>
          <cell r="G1854">
            <v>26822</v>
          </cell>
          <cell r="H1854">
            <v>6.357119685438863</v>
          </cell>
          <cell r="I1854">
            <v>33.603695027904614</v>
          </cell>
          <cell r="J1854">
            <v>36767</v>
          </cell>
          <cell r="K1854" t="str">
            <v>TD Mobile Support Division</v>
          </cell>
          <cell r="L1854" t="str">
            <v>T0118</v>
          </cell>
          <cell r="M1854" t="str">
            <v>TD PC Dogs Chigwell MSD</v>
          </cell>
        </row>
        <row r="1855">
          <cell r="B1855">
            <v>2116</v>
          </cell>
          <cell r="C1855" t="str">
            <v>Sears</v>
          </cell>
          <cell r="D1855" t="str">
            <v>Jacqueline</v>
          </cell>
          <cell r="E1855" t="str">
            <v>Con</v>
          </cell>
          <cell r="F1855" t="str">
            <v>30-SEP-2002</v>
          </cell>
          <cell r="G1855">
            <v>28821</v>
          </cell>
          <cell r="H1855">
            <v>4.2694484525621501</v>
          </cell>
          <cell r="I1855">
            <v>28.126982699137493</v>
          </cell>
          <cell r="J1855">
            <v>37529</v>
          </cell>
          <cell r="K1855" t="str">
            <v>FD Thurrock Division</v>
          </cell>
          <cell r="L1855" t="str">
            <v>F0072</v>
          </cell>
          <cell r="M1855" t="str">
            <v>FD Constable - Tilbury/Corringham</v>
          </cell>
        </row>
        <row r="1856">
          <cell r="B1856">
            <v>70632</v>
          </cell>
          <cell r="C1856" t="str">
            <v>Seaton</v>
          </cell>
          <cell r="D1856" t="str">
            <v>Jenna</v>
          </cell>
          <cell r="E1856" t="str">
            <v>Con</v>
          </cell>
          <cell r="F1856" t="str">
            <v>09-JAN-2006</v>
          </cell>
          <cell r="G1856">
            <v>31481</v>
          </cell>
          <cell r="H1856">
            <v>0.98999639776762982</v>
          </cell>
          <cell r="I1856">
            <v>20.839311466260781</v>
          </cell>
          <cell r="J1856">
            <v>38726</v>
          </cell>
          <cell r="K1856" t="str">
            <v>FD Thurrock Division</v>
          </cell>
          <cell r="L1856" t="str">
            <v>F0008</v>
          </cell>
          <cell r="M1856" t="str">
            <v>FD Thurrock Probationers</v>
          </cell>
        </row>
        <row r="1857">
          <cell r="B1857">
            <v>1944</v>
          </cell>
          <cell r="C1857" t="str">
            <v>Seeger</v>
          </cell>
          <cell r="D1857" t="str">
            <v>Adam</v>
          </cell>
          <cell r="E1857" t="str">
            <v>Con</v>
          </cell>
          <cell r="F1857" t="str">
            <v>16-DEC-2002</v>
          </cell>
          <cell r="G1857">
            <v>29924</v>
          </cell>
          <cell r="H1857">
            <v>4.0584895484525614</v>
          </cell>
          <cell r="I1857">
            <v>25.105064890918314</v>
          </cell>
          <cell r="J1857">
            <v>37606</v>
          </cell>
          <cell r="K1857" t="str">
            <v>FD Thurrock Division</v>
          </cell>
          <cell r="L1857" t="str">
            <v>F0099</v>
          </cell>
          <cell r="M1857" t="str">
            <v>FD Constable - Prisoner Processing</v>
          </cell>
        </row>
        <row r="1858">
          <cell r="B1858">
            <v>284</v>
          </cell>
          <cell r="C1858" t="str">
            <v>Sell</v>
          </cell>
          <cell r="D1858" t="str">
            <v>Joanna</v>
          </cell>
          <cell r="E1858" t="str">
            <v>Con</v>
          </cell>
          <cell r="F1858" t="str">
            <v>11-JAN-1986</v>
          </cell>
          <cell r="G1858">
            <v>21944</v>
          </cell>
          <cell r="H1858">
            <v>20.998215575849823</v>
          </cell>
          <cell r="I1858">
            <v>46.968078589548455</v>
          </cell>
          <cell r="J1858">
            <v>33945</v>
          </cell>
          <cell r="K1858" t="str">
            <v>HD Southend Division</v>
          </cell>
          <cell r="L1858" t="str">
            <v>H0111</v>
          </cell>
          <cell r="M1858" t="str">
            <v>HD DC - Investigator - DVHC</v>
          </cell>
        </row>
        <row r="1859">
          <cell r="B1859">
            <v>3290</v>
          </cell>
          <cell r="C1859" t="str">
            <v>Sellick</v>
          </cell>
          <cell r="D1859" t="str">
            <v>Anita</v>
          </cell>
          <cell r="E1859" t="str">
            <v>Con</v>
          </cell>
          <cell r="F1859" t="str">
            <v>28-JUL-1988</v>
          </cell>
          <cell r="G1859">
            <v>24722</v>
          </cell>
          <cell r="H1859">
            <v>18.453010096397765</v>
          </cell>
          <cell r="I1859">
            <v>39.35711968543886</v>
          </cell>
          <cell r="J1859">
            <v>32769</v>
          </cell>
          <cell r="K1859" t="str">
            <v>VD Personnel &amp; Training Dept</v>
          </cell>
          <cell r="L1859" t="str">
            <v>V0131</v>
          </cell>
          <cell r="M1859" t="str">
            <v>VD PC - Curriculum Development Officer-Trainer</v>
          </cell>
        </row>
        <row r="1860">
          <cell r="B1860">
            <v>2907</v>
          </cell>
          <cell r="C1860" t="str">
            <v>Senior</v>
          </cell>
          <cell r="D1860" t="str">
            <v>Dawn</v>
          </cell>
          <cell r="E1860" t="str">
            <v>Con</v>
          </cell>
          <cell r="F1860" t="str">
            <v>30-SEP-2002</v>
          </cell>
          <cell r="G1860">
            <v>24415</v>
          </cell>
          <cell r="H1860">
            <v>4.2694484525621501</v>
          </cell>
          <cell r="I1860">
            <v>40.198215575849822</v>
          </cell>
          <cell r="J1860">
            <v>37529</v>
          </cell>
          <cell r="K1860" t="str">
            <v>TD Mobile Support Division</v>
          </cell>
          <cell r="L1860" t="str">
            <v>T0042</v>
          </cell>
          <cell r="M1860" t="str">
            <v>TD PC - MSD Central (Chelms)</v>
          </cell>
        </row>
        <row r="1861">
          <cell r="B1861">
            <v>1911</v>
          </cell>
          <cell r="C1861" t="str">
            <v>Sexton</v>
          </cell>
          <cell r="D1861" t="str">
            <v>Harry</v>
          </cell>
          <cell r="E1861" t="str">
            <v>Con</v>
          </cell>
          <cell r="F1861" t="str">
            <v>08-OCT-1979</v>
          </cell>
          <cell r="G1861">
            <v>19682</v>
          </cell>
          <cell r="H1861">
            <v>27.263969000507355</v>
          </cell>
          <cell r="I1861">
            <v>53.165338863521058</v>
          </cell>
          <cell r="J1861">
            <v>29136</v>
          </cell>
          <cell r="K1861" t="str">
            <v>TD Mobile Support Division</v>
          </cell>
          <cell r="L1861" t="str">
            <v>T0024</v>
          </cell>
          <cell r="M1861" t="str">
            <v>TD Constable - TIU MSD</v>
          </cell>
        </row>
        <row r="1862">
          <cell r="B1862">
            <v>70558</v>
          </cell>
          <cell r="C1862" t="str">
            <v>Shabbir</v>
          </cell>
          <cell r="D1862" t="str">
            <v>Ahmad</v>
          </cell>
          <cell r="E1862" t="str">
            <v>Con</v>
          </cell>
          <cell r="F1862" t="str">
            <v>21-NOV-2005</v>
          </cell>
          <cell r="G1862">
            <v>27861</v>
          </cell>
          <cell r="H1862">
            <v>1.1242429731100956</v>
          </cell>
          <cell r="I1862">
            <v>30.757119685438862</v>
          </cell>
          <cell r="J1862">
            <v>38677</v>
          </cell>
          <cell r="K1862" t="str">
            <v>CD Chelmsford Division</v>
          </cell>
          <cell r="L1862" t="str">
            <v>C0054</v>
          </cell>
          <cell r="M1862" t="str">
            <v>CD PC - Response -CD</v>
          </cell>
        </row>
        <row r="1863">
          <cell r="B1863">
            <v>1213</v>
          </cell>
          <cell r="C1863" t="str">
            <v>Shadbolt</v>
          </cell>
          <cell r="D1863" t="str">
            <v>Gary</v>
          </cell>
          <cell r="E1863" t="str">
            <v>Con</v>
          </cell>
          <cell r="F1863" t="str">
            <v>27-SEP-1999</v>
          </cell>
          <cell r="G1863">
            <v>28062</v>
          </cell>
          <cell r="H1863">
            <v>7.2804073566717395</v>
          </cell>
          <cell r="I1863">
            <v>30.206434753932012</v>
          </cell>
          <cell r="J1863">
            <v>36430</v>
          </cell>
          <cell r="K1863" t="str">
            <v>ED Colchester Division</v>
          </cell>
          <cell r="L1863" t="str">
            <v>E0071</v>
          </cell>
          <cell r="M1863" t="str">
            <v>ED Constable-Colch Response C</v>
          </cell>
        </row>
        <row r="1864">
          <cell r="B1864">
            <v>2337</v>
          </cell>
          <cell r="C1864" t="str">
            <v>Shadbolt</v>
          </cell>
          <cell r="D1864" t="str">
            <v>Julie</v>
          </cell>
          <cell r="E1864" t="str">
            <v>Con</v>
          </cell>
          <cell r="F1864" t="str">
            <v>01-MAR-2004</v>
          </cell>
          <cell r="G1864">
            <v>30694</v>
          </cell>
          <cell r="H1864">
            <v>2.8502703703703696</v>
          </cell>
          <cell r="I1864">
            <v>22.995475849822423</v>
          </cell>
          <cell r="J1864">
            <v>38047</v>
          </cell>
          <cell r="K1864" t="str">
            <v>HD Southend Division</v>
          </cell>
          <cell r="L1864" t="str">
            <v>H0093</v>
          </cell>
          <cell r="M1864" t="str">
            <v>HD Pc Response-Western Sector HL</v>
          </cell>
        </row>
        <row r="1865">
          <cell r="B1865">
            <v>70820</v>
          </cell>
          <cell r="C1865" t="str">
            <v>Shah</v>
          </cell>
          <cell r="D1865" t="str">
            <v>Takasar</v>
          </cell>
          <cell r="E1865" t="str">
            <v>Con</v>
          </cell>
          <cell r="F1865" t="str">
            <v>20-FEB-2006</v>
          </cell>
          <cell r="G1865">
            <v>27749</v>
          </cell>
          <cell r="H1865">
            <v>0.87492790461694492</v>
          </cell>
          <cell r="I1865">
            <v>31.063969000507356</v>
          </cell>
          <cell r="J1865">
            <v>38768</v>
          </cell>
          <cell r="K1865" t="str">
            <v>ED Colchester Division</v>
          </cell>
          <cell r="L1865" t="str">
            <v>E0055</v>
          </cell>
          <cell r="M1865" t="str">
            <v>ED Constable - Colchester Float</v>
          </cell>
        </row>
        <row r="1866">
          <cell r="B1866">
            <v>3002</v>
          </cell>
          <cell r="C1866" t="str">
            <v>Sharman</v>
          </cell>
          <cell r="D1866" t="str">
            <v>Antony</v>
          </cell>
          <cell r="E1866" t="str">
            <v>Con</v>
          </cell>
          <cell r="F1866" t="str">
            <v>22-APR-1985</v>
          </cell>
          <cell r="G1866">
            <v>23812</v>
          </cell>
          <cell r="H1866">
            <v>21.721503247082698</v>
          </cell>
          <cell r="I1866">
            <v>41.850270370370367</v>
          </cell>
          <cell r="J1866">
            <v>37823</v>
          </cell>
          <cell r="K1866" t="str">
            <v>DD Tendring Division</v>
          </cell>
          <cell r="L1866" t="str">
            <v>D0052</v>
          </cell>
          <cell r="M1866" t="str">
            <v>DD Constable-CPT-Clacton</v>
          </cell>
        </row>
        <row r="1867">
          <cell r="B1867">
            <v>3519</v>
          </cell>
          <cell r="C1867" t="str">
            <v>Sharman</v>
          </cell>
          <cell r="D1867" t="str">
            <v>Robert</v>
          </cell>
          <cell r="E1867" t="str">
            <v>Con</v>
          </cell>
          <cell r="F1867" t="str">
            <v>27-APR-1992</v>
          </cell>
          <cell r="G1867">
            <v>26935</v>
          </cell>
          <cell r="H1867">
            <v>14.702325164890917</v>
          </cell>
          <cell r="I1867">
            <v>33.294105986808724</v>
          </cell>
          <cell r="J1867">
            <v>33721</v>
          </cell>
          <cell r="K1867" t="str">
            <v>TD Mobile Support Division</v>
          </cell>
          <cell r="L1867" t="str">
            <v>T0042</v>
          </cell>
          <cell r="M1867" t="str">
            <v>TD PC - MSD Central (Chelms)</v>
          </cell>
        </row>
        <row r="1868">
          <cell r="B1868">
            <v>120</v>
          </cell>
          <cell r="C1868" t="str">
            <v>Sharp</v>
          </cell>
          <cell r="D1868" t="str">
            <v>Wyn</v>
          </cell>
          <cell r="E1868" t="str">
            <v>Con</v>
          </cell>
          <cell r="F1868" t="str">
            <v>28-JAN-2002</v>
          </cell>
          <cell r="G1868">
            <v>28290</v>
          </cell>
          <cell r="H1868">
            <v>4.9406813292744793</v>
          </cell>
          <cell r="I1868">
            <v>29.581777219685438</v>
          </cell>
          <cell r="J1868">
            <v>37284</v>
          </cell>
          <cell r="K1868" t="str">
            <v>HD Southend Division</v>
          </cell>
          <cell r="L1868" t="str">
            <v>H0085</v>
          </cell>
          <cell r="M1868" t="str">
            <v>HD Pc Communty Liaison Central HD</v>
          </cell>
        </row>
        <row r="1869">
          <cell r="B1869">
            <v>1049</v>
          </cell>
          <cell r="C1869" t="str">
            <v>Sharpe</v>
          </cell>
          <cell r="D1869" t="str">
            <v>Peter</v>
          </cell>
          <cell r="E1869" t="str">
            <v>Con</v>
          </cell>
          <cell r="F1869" t="str">
            <v>16-DEC-2002</v>
          </cell>
          <cell r="G1869">
            <v>30831</v>
          </cell>
          <cell r="H1869">
            <v>4.0584895484525614</v>
          </cell>
          <cell r="I1869">
            <v>22.620133384069</v>
          </cell>
          <cell r="J1869">
            <v>37606</v>
          </cell>
          <cell r="K1869" t="str">
            <v>BD Basildon Division</v>
          </cell>
          <cell r="L1869" t="str">
            <v>B0080</v>
          </cell>
          <cell r="M1869" t="str">
            <v>BD Constable Patrol - Laindon</v>
          </cell>
        </row>
        <row r="1870">
          <cell r="B1870">
            <v>2835</v>
          </cell>
          <cell r="C1870" t="str">
            <v>Sharpe</v>
          </cell>
          <cell r="D1870" t="str">
            <v>Peter</v>
          </cell>
          <cell r="E1870" t="str">
            <v>Con</v>
          </cell>
          <cell r="F1870" t="str">
            <v>01-OCT-2001</v>
          </cell>
          <cell r="G1870">
            <v>28679</v>
          </cell>
          <cell r="H1870">
            <v>5.2667087265347527</v>
          </cell>
          <cell r="I1870">
            <v>28.516023795027905</v>
          </cell>
          <cell r="J1870">
            <v>37165</v>
          </cell>
          <cell r="K1870" t="str">
            <v>HD Southend Division</v>
          </cell>
          <cell r="L1870" t="str">
            <v>H0093</v>
          </cell>
          <cell r="M1870" t="str">
            <v>HD Pc Response-Western Sector HL</v>
          </cell>
        </row>
        <row r="1871">
          <cell r="B1871">
            <v>3681</v>
          </cell>
          <cell r="C1871" t="str">
            <v>Shave</v>
          </cell>
          <cell r="D1871" t="str">
            <v>Arran</v>
          </cell>
          <cell r="E1871" t="str">
            <v>Con</v>
          </cell>
          <cell r="F1871" t="str">
            <v>06-JUN-2005</v>
          </cell>
          <cell r="G1871">
            <v>28460</v>
          </cell>
          <cell r="H1871">
            <v>1.5845169457128352</v>
          </cell>
          <cell r="I1871">
            <v>29.116023795027903</v>
          </cell>
          <cell r="J1871">
            <v>38509</v>
          </cell>
          <cell r="K1871" t="str">
            <v>CD Chelmsford Division</v>
          </cell>
          <cell r="L1871" t="str">
            <v>C0077</v>
          </cell>
          <cell r="M1871" t="str">
            <v>CD PC - Response Maldon</v>
          </cell>
        </row>
        <row r="1872">
          <cell r="B1872">
            <v>3329</v>
          </cell>
          <cell r="C1872" t="str">
            <v>Shaw</v>
          </cell>
          <cell r="D1872" t="str">
            <v>Lisa</v>
          </cell>
          <cell r="E1872" t="str">
            <v>Con</v>
          </cell>
          <cell r="F1872" t="str">
            <v>10-DEC-1990</v>
          </cell>
          <cell r="G1872">
            <v>22220</v>
          </cell>
          <cell r="H1872">
            <v>16.083147082699135</v>
          </cell>
          <cell r="I1872">
            <v>46.211914205986808</v>
          </cell>
          <cell r="J1872">
            <v>33217</v>
          </cell>
          <cell r="K1872" t="str">
            <v>GD Harlow Division</v>
          </cell>
          <cell r="L1872" t="str">
            <v>G0056</v>
          </cell>
          <cell r="M1872" t="str">
            <v>GD Constable-CPT-Harlow Section</v>
          </cell>
        </row>
        <row r="1873">
          <cell r="B1873">
            <v>15</v>
          </cell>
          <cell r="C1873" t="str">
            <v>Shaw</v>
          </cell>
          <cell r="D1873" t="str">
            <v>Mark</v>
          </cell>
          <cell r="E1873" t="str">
            <v>Con</v>
          </cell>
          <cell r="F1873" t="str">
            <v>14-JAN-1991</v>
          </cell>
          <cell r="G1873">
            <v>24282</v>
          </cell>
          <cell r="H1873">
            <v>15.987256671740232</v>
          </cell>
          <cell r="I1873">
            <v>40.562599137493656</v>
          </cell>
          <cell r="J1873">
            <v>33252</v>
          </cell>
          <cell r="K1873" t="str">
            <v>BD Basildon Division</v>
          </cell>
          <cell r="L1873" t="str">
            <v>B0087</v>
          </cell>
          <cell r="M1873" t="str">
            <v>BD Constable Patrol - Pitsea</v>
          </cell>
        </row>
        <row r="1874">
          <cell r="B1874">
            <v>220</v>
          </cell>
          <cell r="C1874" t="str">
            <v>Shead</v>
          </cell>
          <cell r="D1874" t="str">
            <v>Colin</v>
          </cell>
          <cell r="E1874" t="str">
            <v>Con</v>
          </cell>
          <cell r="F1874" t="str">
            <v>13-JUL-1994</v>
          </cell>
          <cell r="G1874">
            <v>26098</v>
          </cell>
          <cell r="H1874">
            <v>12.491366260781328</v>
          </cell>
          <cell r="I1874">
            <v>35.587256671740235</v>
          </cell>
          <cell r="J1874">
            <v>37859</v>
          </cell>
          <cell r="K1874" t="str">
            <v>AD Braintree Division</v>
          </cell>
          <cell r="L1874" t="str">
            <v>A0019</v>
          </cell>
          <cell r="M1874" t="str">
            <v>AD Constable - Yeldham Rural CPT</v>
          </cell>
        </row>
        <row r="1875">
          <cell r="B1875">
            <v>1290</v>
          </cell>
          <cell r="C1875" t="str">
            <v>Shead</v>
          </cell>
          <cell r="D1875" t="str">
            <v>Ian</v>
          </cell>
          <cell r="E1875" t="str">
            <v>Con</v>
          </cell>
          <cell r="F1875" t="str">
            <v>20-FEB-1972</v>
          </cell>
          <cell r="G1875">
            <v>17740</v>
          </cell>
          <cell r="H1875">
            <v>34.899585438863518</v>
          </cell>
          <cell r="I1875">
            <v>58.485886808726534</v>
          </cell>
          <cell r="J1875">
            <v>37830</v>
          </cell>
          <cell r="K1875" t="str">
            <v>VD Personnel &amp; Training Dept</v>
          </cell>
          <cell r="L1875" t="str">
            <v>V0020</v>
          </cell>
          <cell r="M1875" t="str">
            <v>VD Constable - Training</v>
          </cell>
        </row>
        <row r="1876">
          <cell r="B1876">
            <v>1132</v>
          </cell>
          <cell r="C1876" t="str">
            <v>Shearman</v>
          </cell>
          <cell r="D1876" t="str">
            <v>Anthony</v>
          </cell>
          <cell r="E1876" t="str">
            <v>Con</v>
          </cell>
          <cell r="F1876" t="str">
            <v>09-AUG-1994</v>
          </cell>
          <cell r="G1876">
            <v>24489</v>
          </cell>
          <cell r="H1876">
            <v>12.417393658041602</v>
          </cell>
          <cell r="I1876">
            <v>39.995475849822427</v>
          </cell>
          <cell r="J1876">
            <v>36696</v>
          </cell>
          <cell r="K1876" t="str">
            <v>CD Chelmsford Division</v>
          </cell>
          <cell r="L1876" t="str">
            <v>C0054</v>
          </cell>
          <cell r="M1876" t="str">
            <v>CD PC - Response -CD</v>
          </cell>
        </row>
        <row r="1877">
          <cell r="B1877">
            <v>380</v>
          </cell>
          <cell r="C1877" t="str">
            <v>Sheldon</v>
          </cell>
          <cell r="D1877" t="str">
            <v>Heather</v>
          </cell>
          <cell r="E1877" t="str">
            <v>Con</v>
          </cell>
          <cell r="F1877" t="str">
            <v>02-MAY-1982</v>
          </cell>
          <cell r="G1877">
            <v>20559</v>
          </cell>
          <cell r="H1877">
            <v>24.696845712836122</v>
          </cell>
          <cell r="I1877">
            <v>50.762599137493659</v>
          </cell>
          <cell r="J1877">
            <v>34890</v>
          </cell>
          <cell r="K1877" t="str">
            <v>FD Thurrock Division</v>
          </cell>
          <cell r="L1877" t="str">
            <v>F0033</v>
          </cell>
          <cell r="M1877" t="str">
            <v>FD Incident Handling PC</v>
          </cell>
        </row>
        <row r="1878">
          <cell r="B1878">
            <v>987</v>
          </cell>
          <cell r="C1878" t="str">
            <v>Sheldrake</v>
          </cell>
          <cell r="D1878" t="str">
            <v>Paul</v>
          </cell>
          <cell r="E1878" t="str">
            <v>Con</v>
          </cell>
          <cell r="F1878" t="str">
            <v>23-JUL-2001</v>
          </cell>
          <cell r="G1878">
            <v>29844</v>
          </cell>
          <cell r="H1878">
            <v>5.4584895484525617</v>
          </cell>
          <cell r="I1878">
            <v>25.324242973110096</v>
          </cell>
          <cell r="J1878">
            <v>37095</v>
          </cell>
          <cell r="K1878" t="str">
            <v>HD Southend Division</v>
          </cell>
          <cell r="L1878" t="str">
            <v>H0082</v>
          </cell>
          <cell r="M1878" t="str">
            <v>HD Process Unit</v>
          </cell>
        </row>
        <row r="1879">
          <cell r="B1879">
            <v>2325</v>
          </cell>
          <cell r="C1879" t="str">
            <v>Sheldrick</v>
          </cell>
          <cell r="D1879" t="str">
            <v>Christopher</v>
          </cell>
          <cell r="E1879" t="str">
            <v>Con</v>
          </cell>
          <cell r="F1879" t="str">
            <v>07-APR-2003</v>
          </cell>
          <cell r="G1879">
            <v>24815</v>
          </cell>
          <cell r="H1879">
            <v>3.7516402333840682</v>
          </cell>
          <cell r="I1879">
            <v>39.102325164890921</v>
          </cell>
          <cell r="J1879">
            <v>37718</v>
          </cell>
          <cell r="K1879" t="str">
            <v>GD Harlow Division</v>
          </cell>
          <cell r="L1879" t="str">
            <v>G0140</v>
          </cell>
          <cell r="M1879" t="str">
            <v>GD Constable-Response-Harlow</v>
          </cell>
        </row>
        <row r="1880">
          <cell r="B1880">
            <v>3456</v>
          </cell>
          <cell r="C1880" t="str">
            <v>Shelford</v>
          </cell>
          <cell r="D1880" t="str">
            <v>Kerry</v>
          </cell>
          <cell r="E1880" t="str">
            <v>Con</v>
          </cell>
          <cell r="F1880" t="str">
            <v>13-DEC-2004</v>
          </cell>
          <cell r="G1880">
            <v>29756</v>
          </cell>
          <cell r="H1880">
            <v>2.0639690005073557</v>
          </cell>
          <cell r="I1880">
            <v>25.565338863521056</v>
          </cell>
          <cell r="J1880">
            <v>38334</v>
          </cell>
          <cell r="K1880" t="str">
            <v>CD Chelmsford Division</v>
          </cell>
          <cell r="L1880" t="str">
            <v>C0086</v>
          </cell>
          <cell r="M1880" t="str">
            <v>CD PC - Response Woodham Ferrers</v>
          </cell>
        </row>
        <row r="1881">
          <cell r="B1881">
            <v>1297</v>
          </cell>
          <cell r="C1881" t="str">
            <v>Shelley</v>
          </cell>
          <cell r="D1881" t="str">
            <v>Alan</v>
          </cell>
          <cell r="E1881" t="str">
            <v>Con</v>
          </cell>
          <cell r="F1881" t="str">
            <v>03-OCT-1983</v>
          </cell>
          <cell r="G1881">
            <v>20662</v>
          </cell>
          <cell r="H1881">
            <v>23.274927904616945</v>
          </cell>
          <cell r="I1881">
            <v>50.480407356671741</v>
          </cell>
          <cell r="J1881">
            <v>30592</v>
          </cell>
          <cell r="K1881" t="str">
            <v>GD Harlow Division</v>
          </cell>
          <cell r="L1881" t="str">
            <v>G0103</v>
          </cell>
          <cell r="M1881" t="str">
            <v>GD Cons - Schools Liaison Epping</v>
          </cell>
        </row>
        <row r="1882">
          <cell r="B1882">
            <v>1865</v>
          </cell>
          <cell r="C1882" t="str">
            <v>Shelley</v>
          </cell>
          <cell r="D1882" t="str">
            <v>Mark</v>
          </cell>
          <cell r="E1882" t="str">
            <v>Con</v>
          </cell>
          <cell r="F1882" t="str">
            <v>03-SEP-1979</v>
          </cell>
          <cell r="G1882">
            <v>22244</v>
          </cell>
          <cell r="H1882">
            <v>27.35985941146626</v>
          </cell>
          <cell r="I1882">
            <v>46.146160781329272</v>
          </cell>
          <cell r="J1882">
            <v>29101</v>
          </cell>
          <cell r="K1882" t="str">
            <v>TD Mobile Support Division</v>
          </cell>
          <cell r="L1882" t="str">
            <v>T0069</v>
          </cell>
          <cell r="M1882" t="str">
            <v>TD PC - Air Support MSD</v>
          </cell>
        </row>
        <row r="1883">
          <cell r="B1883">
            <v>699</v>
          </cell>
          <cell r="C1883" t="str">
            <v>Shepherd</v>
          </cell>
          <cell r="D1883" t="str">
            <v>Benjamin</v>
          </cell>
          <cell r="E1883" t="str">
            <v>Con</v>
          </cell>
          <cell r="F1883" t="str">
            <v>16-DEC-2002</v>
          </cell>
          <cell r="G1883">
            <v>30646</v>
          </cell>
          <cell r="H1883">
            <v>4.0584895484525614</v>
          </cell>
          <cell r="I1883">
            <v>23.126982699137493</v>
          </cell>
          <cell r="J1883">
            <v>37606</v>
          </cell>
          <cell r="K1883" t="str">
            <v>BD Basildon Division</v>
          </cell>
          <cell r="L1883" t="str">
            <v>B0080</v>
          </cell>
          <cell r="M1883" t="str">
            <v>BD Constable Patrol - Laindon</v>
          </cell>
        </row>
        <row r="1884">
          <cell r="B1884">
            <v>939</v>
          </cell>
          <cell r="C1884" t="str">
            <v>Shepherd</v>
          </cell>
          <cell r="D1884" t="str">
            <v>Tara</v>
          </cell>
          <cell r="E1884" t="str">
            <v>Con</v>
          </cell>
          <cell r="F1884" t="str">
            <v>30-SEP-2002</v>
          </cell>
          <cell r="G1884">
            <v>29243</v>
          </cell>
          <cell r="H1884">
            <v>4.2694484525621501</v>
          </cell>
          <cell r="I1884">
            <v>26.970818315575848</v>
          </cell>
          <cell r="J1884">
            <v>37529</v>
          </cell>
          <cell r="K1884" t="str">
            <v>BD Basildon Division</v>
          </cell>
          <cell r="L1884" t="str">
            <v>B0087</v>
          </cell>
          <cell r="M1884" t="str">
            <v>BD Constable Patrol - Pitsea</v>
          </cell>
        </row>
        <row r="1885">
          <cell r="B1885">
            <v>2720</v>
          </cell>
          <cell r="C1885" t="str">
            <v>Sheridan-Brown</v>
          </cell>
          <cell r="D1885" t="str">
            <v>Louise</v>
          </cell>
          <cell r="E1885" t="str">
            <v>Con</v>
          </cell>
          <cell r="F1885" t="str">
            <v>30-SEP-2002</v>
          </cell>
          <cell r="G1885">
            <v>29306</v>
          </cell>
          <cell r="H1885">
            <v>4.2694484525621501</v>
          </cell>
          <cell r="I1885">
            <v>26.79821557584982</v>
          </cell>
          <cell r="J1885">
            <v>37529</v>
          </cell>
          <cell r="K1885" t="str">
            <v>GD Harlow Division</v>
          </cell>
          <cell r="L1885" t="str">
            <v>G0120</v>
          </cell>
          <cell r="M1885" t="str">
            <v>GD Constable-CPT Loughton Section</v>
          </cell>
        </row>
        <row r="1886">
          <cell r="B1886">
            <v>420</v>
          </cell>
          <cell r="C1886" t="str">
            <v>Sheridan-Brown</v>
          </cell>
          <cell r="D1886" t="str">
            <v>Mark</v>
          </cell>
          <cell r="E1886" t="str">
            <v>Con</v>
          </cell>
          <cell r="F1886" t="str">
            <v>25-JAN-1999</v>
          </cell>
          <cell r="G1886">
            <v>25730</v>
          </cell>
          <cell r="H1886">
            <v>7.9516402333840679</v>
          </cell>
          <cell r="I1886">
            <v>36.595475849822421</v>
          </cell>
          <cell r="J1886">
            <v>36185</v>
          </cell>
          <cell r="K1886" t="str">
            <v>GD Harlow Division</v>
          </cell>
          <cell r="L1886" t="str">
            <v>G0140</v>
          </cell>
          <cell r="M1886" t="str">
            <v>GD Constable-Response-Harlow</v>
          </cell>
        </row>
        <row r="1887">
          <cell r="B1887">
            <v>3570</v>
          </cell>
          <cell r="C1887" t="str">
            <v>Sherry</v>
          </cell>
          <cell r="D1887" t="str">
            <v>Richard</v>
          </cell>
          <cell r="E1887" t="str">
            <v>Con</v>
          </cell>
          <cell r="F1887" t="str">
            <v>31-JAN-2005</v>
          </cell>
          <cell r="G1887">
            <v>28247</v>
          </cell>
          <cell r="H1887">
            <v>1.9297224251648901</v>
          </cell>
          <cell r="I1887">
            <v>29.699585438863519</v>
          </cell>
          <cell r="J1887">
            <v>38383</v>
          </cell>
          <cell r="K1887" t="str">
            <v>DD Tendring Division</v>
          </cell>
          <cell r="L1887" t="str">
            <v>D0049</v>
          </cell>
          <cell r="M1887" t="str">
            <v>DD Constable-Response-Clacton</v>
          </cell>
        </row>
        <row r="1888">
          <cell r="B1888">
            <v>2986</v>
          </cell>
          <cell r="C1888" t="str">
            <v>Siggers</v>
          </cell>
          <cell r="D1888" t="str">
            <v>Richard</v>
          </cell>
          <cell r="E1888" t="str">
            <v>Con</v>
          </cell>
          <cell r="F1888" t="str">
            <v>21-JUL-2003</v>
          </cell>
          <cell r="G1888">
            <v>26158</v>
          </cell>
          <cell r="H1888">
            <v>3.463969000507356</v>
          </cell>
          <cell r="I1888">
            <v>35.422873110096397</v>
          </cell>
          <cell r="J1888">
            <v>37823</v>
          </cell>
          <cell r="K1888" t="str">
            <v>JD Rayleigh Division</v>
          </cell>
          <cell r="L1888" t="str">
            <v>J0071</v>
          </cell>
          <cell r="M1888" t="str">
            <v>JD Constable - Patrol Rochford</v>
          </cell>
        </row>
        <row r="1889">
          <cell r="B1889">
            <v>3362</v>
          </cell>
          <cell r="C1889" t="str">
            <v>Simister</v>
          </cell>
          <cell r="D1889" t="str">
            <v>Faye</v>
          </cell>
          <cell r="E1889" t="str">
            <v>Con</v>
          </cell>
          <cell r="F1889" t="str">
            <v>10-MAY-2004</v>
          </cell>
          <cell r="G1889">
            <v>29623</v>
          </cell>
          <cell r="H1889">
            <v>2.6584895484525615</v>
          </cell>
          <cell r="I1889">
            <v>25.92972242516489</v>
          </cell>
          <cell r="J1889">
            <v>38159</v>
          </cell>
          <cell r="K1889" t="str">
            <v>AD Braintree Division</v>
          </cell>
          <cell r="L1889" t="str">
            <v>A0059</v>
          </cell>
          <cell r="M1889" t="str">
            <v>AD Constable - Halstead Rural Resp</v>
          </cell>
        </row>
        <row r="1890">
          <cell r="B1890">
            <v>1814</v>
          </cell>
          <cell r="C1890" t="str">
            <v>Simmans</v>
          </cell>
          <cell r="D1890" t="str">
            <v>Steven</v>
          </cell>
          <cell r="E1890" t="str">
            <v>Con</v>
          </cell>
          <cell r="F1890" t="str">
            <v>12-MAR-1979</v>
          </cell>
          <cell r="G1890">
            <v>19331</v>
          </cell>
          <cell r="H1890">
            <v>27.839311466260781</v>
          </cell>
          <cell r="I1890">
            <v>54.126982699137493</v>
          </cell>
          <cell r="J1890">
            <v>28926</v>
          </cell>
          <cell r="K1890" t="str">
            <v>CD Chelmsford Division</v>
          </cell>
          <cell r="L1890" t="str">
            <v>C0054</v>
          </cell>
          <cell r="M1890" t="str">
            <v>CD PC - Response -CD</v>
          </cell>
        </row>
        <row r="1891">
          <cell r="B1891">
            <v>70447</v>
          </cell>
          <cell r="C1891" t="str">
            <v>Simmons</v>
          </cell>
          <cell r="D1891" t="str">
            <v>Laura</v>
          </cell>
          <cell r="E1891" t="str">
            <v>Con</v>
          </cell>
          <cell r="F1891" t="str">
            <v>10-OCT-2005</v>
          </cell>
          <cell r="G1891">
            <v>30954</v>
          </cell>
          <cell r="H1891">
            <v>1.2393114662607805</v>
          </cell>
          <cell r="I1891">
            <v>22.283147082699138</v>
          </cell>
          <cell r="J1891">
            <v>38635</v>
          </cell>
          <cell r="K1891" t="str">
            <v>FD Thurrock Division</v>
          </cell>
          <cell r="L1891" t="str">
            <v>F0008</v>
          </cell>
          <cell r="M1891" t="str">
            <v>FD Thurrock Probationers</v>
          </cell>
        </row>
        <row r="1892">
          <cell r="B1892">
            <v>238</v>
          </cell>
          <cell r="C1892" t="str">
            <v>Simons</v>
          </cell>
          <cell r="D1892" t="str">
            <v>Glenn</v>
          </cell>
          <cell r="E1892" t="str">
            <v>Con</v>
          </cell>
          <cell r="F1892" t="str">
            <v>13-MAY-2002</v>
          </cell>
          <cell r="G1892">
            <v>30054</v>
          </cell>
          <cell r="H1892">
            <v>4.6530100963977672</v>
          </cell>
          <cell r="I1892">
            <v>24.748900507356669</v>
          </cell>
          <cell r="J1892">
            <v>37389</v>
          </cell>
          <cell r="K1892" t="str">
            <v>CD Chelmsford Division</v>
          </cell>
          <cell r="L1892" t="str">
            <v>C0077</v>
          </cell>
          <cell r="M1892" t="str">
            <v>CD PC - Response Maldon</v>
          </cell>
        </row>
        <row r="1893">
          <cell r="B1893">
            <v>2984</v>
          </cell>
          <cell r="C1893" t="str">
            <v>Simpson</v>
          </cell>
          <cell r="D1893" t="str">
            <v>Nicholas</v>
          </cell>
          <cell r="E1893" t="str">
            <v>Con</v>
          </cell>
          <cell r="F1893" t="str">
            <v>21-JUL-2003</v>
          </cell>
          <cell r="G1893">
            <v>27404</v>
          </cell>
          <cell r="H1893">
            <v>3.463969000507356</v>
          </cell>
          <cell r="I1893">
            <v>32.009174479959412</v>
          </cell>
          <cell r="J1893">
            <v>37823</v>
          </cell>
          <cell r="K1893" t="str">
            <v>GD Harlow Division</v>
          </cell>
          <cell r="L1893" t="str">
            <v>G0107</v>
          </cell>
          <cell r="M1893" t="str">
            <v>GD Constable-Response Waltham Abbey</v>
          </cell>
        </row>
        <row r="1894">
          <cell r="B1894">
            <v>1162</v>
          </cell>
          <cell r="C1894" t="str">
            <v>Simpson</v>
          </cell>
          <cell r="D1894" t="str">
            <v>Nicola</v>
          </cell>
          <cell r="E1894" t="str">
            <v>Con</v>
          </cell>
          <cell r="F1894" t="str">
            <v>29-AUG-2000</v>
          </cell>
          <cell r="G1894">
            <v>29012</v>
          </cell>
          <cell r="H1894">
            <v>6.357119685438863</v>
          </cell>
          <cell r="I1894">
            <v>27.603695027904617</v>
          </cell>
          <cell r="J1894">
            <v>36767</v>
          </cell>
          <cell r="K1894" t="str">
            <v>AD Braintree Division</v>
          </cell>
          <cell r="L1894" t="str">
            <v>A0029</v>
          </cell>
          <cell r="M1894" t="str">
            <v>AD Constable - Braintree Section</v>
          </cell>
        </row>
        <row r="1895">
          <cell r="B1895">
            <v>1635</v>
          </cell>
          <cell r="C1895" t="str">
            <v>Sims</v>
          </cell>
          <cell r="D1895" t="str">
            <v>Alistair</v>
          </cell>
          <cell r="E1895" t="str">
            <v>Con</v>
          </cell>
          <cell r="F1895" t="str">
            <v>06-JUL-1992</v>
          </cell>
          <cell r="G1895">
            <v>24533</v>
          </cell>
          <cell r="H1895">
            <v>14.510544342973109</v>
          </cell>
          <cell r="I1895">
            <v>39.874927904616946</v>
          </cell>
          <cell r="J1895">
            <v>33791</v>
          </cell>
          <cell r="K1895" t="str">
            <v>TD Mobile Support Division</v>
          </cell>
          <cell r="L1895" t="str">
            <v>T0047</v>
          </cell>
          <cell r="M1895" t="str">
            <v>TD PC - MSD South (Laindon)</v>
          </cell>
        </row>
        <row r="1896">
          <cell r="B1896">
            <v>3637</v>
          </cell>
          <cell r="C1896" t="str">
            <v>Sims</v>
          </cell>
          <cell r="D1896" t="str">
            <v>Samantha</v>
          </cell>
          <cell r="E1896" t="str">
            <v>Con</v>
          </cell>
          <cell r="F1896" t="str">
            <v>14-MAR-2005</v>
          </cell>
          <cell r="G1896">
            <v>27510</v>
          </cell>
          <cell r="H1896">
            <v>1.8146539320142052</v>
          </cell>
          <cell r="I1896">
            <v>31.718763521055301</v>
          </cell>
          <cell r="J1896">
            <v>38425</v>
          </cell>
          <cell r="K1896" t="str">
            <v>GD Harlow Division</v>
          </cell>
          <cell r="L1896" t="str">
            <v>G0108</v>
          </cell>
          <cell r="M1896" t="str">
            <v>GD Constable-CPT Waltham Abbey Section</v>
          </cell>
        </row>
        <row r="1897">
          <cell r="B1897">
            <v>3537</v>
          </cell>
          <cell r="C1897" t="str">
            <v>Singleton</v>
          </cell>
          <cell r="D1897" t="str">
            <v>Angela</v>
          </cell>
          <cell r="E1897" t="str">
            <v>Con</v>
          </cell>
          <cell r="F1897" t="str">
            <v>16-DEC-2003</v>
          </cell>
          <cell r="G1897">
            <v>30560</v>
          </cell>
          <cell r="H1897">
            <v>3.0584895484525614</v>
          </cell>
          <cell r="I1897">
            <v>23.362599137493657</v>
          </cell>
          <cell r="J1897">
            <v>37971</v>
          </cell>
          <cell r="K1897" t="str">
            <v>FD Thurrock Division</v>
          </cell>
          <cell r="L1897" t="str">
            <v>F0080</v>
          </cell>
          <cell r="M1897" t="str">
            <v>FD Constable - Grays DPT</v>
          </cell>
        </row>
        <row r="1898">
          <cell r="B1898">
            <v>2540</v>
          </cell>
          <cell r="C1898" t="str">
            <v>Singleton</v>
          </cell>
          <cell r="D1898" t="str">
            <v>Paul</v>
          </cell>
          <cell r="E1898" t="str">
            <v>Con</v>
          </cell>
          <cell r="F1898" t="str">
            <v>10-AUG-1992</v>
          </cell>
          <cell r="G1898">
            <v>22896</v>
          </cell>
          <cell r="H1898">
            <v>14.414653932014206</v>
          </cell>
          <cell r="I1898">
            <v>44.35985941146626</v>
          </cell>
          <cell r="J1898">
            <v>33826</v>
          </cell>
          <cell r="K1898" t="str">
            <v>FD Thurrock Division</v>
          </cell>
          <cell r="L1898" t="str">
            <v>F0072</v>
          </cell>
          <cell r="M1898" t="str">
            <v>FD Constable - Tilbury/Corringham</v>
          </cell>
        </row>
        <row r="1899">
          <cell r="B1899">
            <v>70749</v>
          </cell>
          <cell r="C1899" t="str">
            <v>Sippitt</v>
          </cell>
          <cell r="D1899" t="str">
            <v>Robert</v>
          </cell>
          <cell r="E1899" t="str">
            <v>Con</v>
          </cell>
          <cell r="F1899" t="str">
            <v>20-FEB-2006</v>
          </cell>
          <cell r="G1899">
            <v>23175</v>
          </cell>
          <cell r="H1899">
            <v>0.87492790461694492</v>
          </cell>
          <cell r="I1899">
            <v>43.595475849822421</v>
          </cell>
          <cell r="J1899">
            <v>38768</v>
          </cell>
          <cell r="K1899" t="str">
            <v>DD Tendring Division</v>
          </cell>
          <cell r="L1899" t="str">
            <v>D0049</v>
          </cell>
          <cell r="M1899" t="str">
            <v>DD Constable-Response-Clacton</v>
          </cell>
        </row>
        <row r="1900">
          <cell r="B1900">
            <v>706</v>
          </cell>
          <cell r="C1900" t="str">
            <v>Sisto</v>
          </cell>
          <cell r="D1900" t="str">
            <v>Karolyn</v>
          </cell>
          <cell r="E1900" t="str">
            <v>Con</v>
          </cell>
          <cell r="F1900" t="str">
            <v>29-APR-1996</v>
          </cell>
          <cell r="G1900">
            <v>27260</v>
          </cell>
          <cell r="H1900">
            <v>10.694105986808726</v>
          </cell>
          <cell r="I1900">
            <v>32.403695027904618</v>
          </cell>
          <cell r="J1900">
            <v>35184</v>
          </cell>
          <cell r="K1900" t="str">
            <v>FD Thurrock Division</v>
          </cell>
          <cell r="L1900" t="str">
            <v>F0099</v>
          </cell>
          <cell r="M1900" t="str">
            <v>FD Constable - Prisoner Processing</v>
          </cell>
        </row>
        <row r="1901">
          <cell r="B1901">
            <v>325</v>
          </cell>
          <cell r="C1901" t="str">
            <v>Slade</v>
          </cell>
          <cell r="D1901" t="str">
            <v>Matthew</v>
          </cell>
          <cell r="E1901" t="str">
            <v>Con</v>
          </cell>
          <cell r="F1901" t="str">
            <v>06-JUN-1994</v>
          </cell>
          <cell r="G1901">
            <v>23270</v>
          </cell>
          <cell r="H1901">
            <v>12.592736123795028</v>
          </cell>
          <cell r="I1901">
            <v>43.335201877219681</v>
          </cell>
          <cell r="J1901">
            <v>34491</v>
          </cell>
          <cell r="K1901" t="str">
            <v>HD Southend Division</v>
          </cell>
          <cell r="L1901" t="str">
            <v>H0107</v>
          </cell>
          <cell r="M1901" t="str">
            <v>HD Constable - CID Operations HD</v>
          </cell>
        </row>
        <row r="1902">
          <cell r="B1902">
            <v>3008</v>
          </cell>
          <cell r="C1902" t="str">
            <v>Slade</v>
          </cell>
          <cell r="D1902" t="str">
            <v>Paula</v>
          </cell>
          <cell r="E1902" t="str">
            <v>Con</v>
          </cell>
          <cell r="F1902" t="str">
            <v>26-AUG-2003</v>
          </cell>
          <cell r="G1902">
            <v>20953</v>
          </cell>
          <cell r="H1902">
            <v>3.3653388635210546</v>
          </cell>
          <cell r="I1902">
            <v>49.683147082699136</v>
          </cell>
          <cell r="J1902">
            <v>37859</v>
          </cell>
          <cell r="K1902" t="str">
            <v>JD Rayleigh Division</v>
          </cell>
          <cell r="L1902" t="str">
            <v>J0063</v>
          </cell>
          <cell r="M1902" t="str">
            <v>JD PC - Patrol Castle Point</v>
          </cell>
        </row>
        <row r="1903">
          <cell r="B1903">
            <v>604</v>
          </cell>
          <cell r="C1903" t="str">
            <v>Slade</v>
          </cell>
          <cell r="D1903" t="str">
            <v>Rachel</v>
          </cell>
          <cell r="E1903" t="str">
            <v>Con</v>
          </cell>
          <cell r="F1903" t="str">
            <v>25-MAR-1996</v>
          </cell>
          <cell r="G1903">
            <v>25872</v>
          </cell>
          <cell r="H1903">
            <v>10.789996397767629</v>
          </cell>
          <cell r="I1903">
            <v>36.206434753932015</v>
          </cell>
          <cell r="J1903">
            <v>35149</v>
          </cell>
          <cell r="K1903" t="str">
            <v>FD Thurrock Division</v>
          </cell>
          <cell r="L1903" t="str">
            <v>F0099</v>
          </cell>
          <cell r="M1903" t="str">
            <v>FD Constable - Prisoner Processing</v>
          </cell>
        </row>
        <row r="1904">
          <cell r="B1904">
            <v>1145</v>
          </cell>
          <cell r="C1904" t="str">
            <v>Slaney</v>
          </cell>
          <cell r="D1904" t="str">
            <v>Richard</v>
          </cell>
          <cell r="E1904" t="str">
            <v>Con</v>
          </cell>
          <cell r="F1904" t="str">
            <v>16-JUL-1995</v>
          </cell>
          <cell r="G1904">
            <v>23042</v>
          </cell>
          <cell r="H1904">
            <v>11.483147082699137</v>
          </cell>
          <cell r="I1904">
            <v>43.959859411466262</v>
          </cell>
          <cell r="J1904">
            <v>36836</v>
          </cell>
          <cell r="K1904" t="str">
            <v>GD Harlow Division</v>
          </cell>
          <cell r="L1904" t="str">
            <v>G0056</v>
          </cell>
          <cell r="M1904" t="str">
            <v>GD Constable-CPT-Harlow Section</v>
          </cell>
        </row>
        <row r="1905">
          <cell r="B1905">
            <v>1866</v>
          </cell>
          <cell r="C1905" t="str">
            <v>Sleet</v>
          </cell>
          <cell r="D1905" t="str">
            <v>Trevor</v>
          </cell>
          <cell r="E1905" t="str">
            <v>Con</v>
          </cell>
          <cell r="F1905" t="str">
            <v>05-JUL-1985</v>
          </cell>
          <cell r="G1905">
            <v>22238</v>
          </cell>
          <cell r="H1905">
            <v>21.518763521055302</v>
          </cell>
          <cell r="I1905">
            <v>46.162599137493658</v>
          </cell>
          <cell r="J1905">
            <v>32188</v>
          </cell>
          <cell r="K1905" t="str">
            <v>TD Mobile Support Division</v>
          </cell>
          <cell r="L1905" t="str">
            <v>T0034</v>
          </cell>
          <cell r="M1905" t="str">
            <v>TD PC - MSD North (Stanway)</v>
          </cell>
        </row>
        <row r="1906">
          <cell r="B1906">
            <v>1196</v>
          </cell>
          <cell r="C1906" t="str">
            <v>Slieker</v>
          </cell>
          <cell r="D1906" t="str">
            <v>Jon</v>
          </cell>
          <cell r="E1906" t="str">
            <v>Con</v>
          </cell>
          <cell r="F1906" t="str">
            <v>27-AUG-2002</v>
          </cell>
          <cell r="G1906">
            <v>29270</v>
          </cell>
          <cell r="H1906">
            <v>4.3625991374936568</v>
          </cell>
          <cell r="I1906">
            <v>26.896845712836122</v>
          </cell>
          <cell r="J1906">
            <v>37495</v>
          </cell>
          <cell r="K1906" t="str">
            <v>GD Harlow Division</v>
          </cell>
          <cell r="L1906" t="str">
            <v>G0140</v>
          </cell>
          <cell r="M1906" t="str">
            <v>GD Constable-Response-Harlow</v>
          </cell>
        </row>
        <row r="1907">
          <cell r="B1907">
            <v>2255</v>
          </cell>
          <cell r="C1907" t="str">
            <v>Sloggett</v>
          </cell>
          <cell r="D1907" t="str">
            <v>Keith</v>
          </cell>
          <cell r="E1907" t="str">
            <v>Con</v>
          </cell>
          <cell r="F1907" t="str">
            <v>28-OCT-1985</v>
          </cell>
          <cell r="G1907">
            <v>23870</v>
          </cell>
          <cell r="H1907">
            <v>21.203695027904615</v>
          </cell>
          <cell r="I1907">
            <v>41.691366260781329</v>
          </cell>
          <cell r="J1907">
            <v>31348</v>
          </cell>
          <cell r="K1907" t="str">
            <v>TD Mobile Support Division</v>
          </cell>
          <cell r="L1907" t="str">
            <v>T0034</v>
          </cell>
          <cell r="M1907" t="str">
            <v>TD PC - MSD North (Stanway)</v>
          </cell>
        </row>
        <row r="1908">
          <cell r="B1908">
            <v>331</v>
          </cell>
          <cell r="C1908" t="str">
            <v>Smith</v>
          </cell>
          <cell r="D1908" t="str">
            <v>Carla</v>
          </cell>
          <cell r="E1908" t="str">
            <v>Con</v>
          </cell>
          <cell r="F1908" t="str">
            <v>05-MAR-2001</v>
          </cell>
          <cell r="G1908">
            <v>27616</v>
          </cell>
          <cell r="H1908">
            <v>5.8420511922881779</v>
          </cell>
          <cell r="I1908">
            <v>31.42835256215119</v>
          </cell>
          <cell r="J1908">
            <v>36955</v>
          </cell>
          <cell r="K1908" t="str">
            <v>CD Chelmsford Division</v>
          </cell>
          <cell r="L1908" t="str">
            <v>C0077</v>
          </cell>
          <cell r="M1908" t="str">
            <v>CD PC - Response Maldon</v>
          </cell>
        </row>
        <row r="1909">
          <cell r="B1909">
            <v>3476</v>
          </cell>
          <cell r="C1909" t="str">
            <v>Smith</v>
          </cell>
          <cell r="D1909" t="str">
            <v>Caroline</v>
          </cell>
          <cell r="E1909" t="str">
            <v>Con</v>
          </cell>
          <cell r="F1909" t="str">
            <v>31-JAN-2005</v>
          </cell>
          <cell r="G1909">
            <v>29764</v>
          </cell>
          <cell r="H1909">
            <v>1.9297224251648901</v>
          </cell>
          <cell r="I1909">
            <v>25.543421055301877</v>
          </cell>
          <cell r="J1909">
            <v>38383</v>
          </cell>
          <cell r="K1909" t="str">
            <v>JD Rayleigh Division</v>
          </cell>
          <cell r="L1909" t="str">
            <v>J0071</v>
          </cell>
          <cell r="M1909" t="str">
            <v>JD Constable - Patrol Rochford</v>
          </cell>
        </row>
        <row r="1910">
          <cell r="B1910">
            <v>2491</v>
          </cell>
          <cell r="C1910" t="str">
            <v>Smith</v>
          </cell>
          <cell r="D1910" t="str">
            <v>Christopher</v>
          </cell>
          <cell r="E1910" t="str">
            <v>Con</v>
          </cell>
          <cell r="F1910" t="str">
            <v>31-JAN-1989</v>
          </cell>
          <cell r="G1910">
            <v>24286</v>
          </cell>
          <cell r="H1910">
            <v>17.940681329274479</v>
          </cell>
          <cell r="I1910">
            <v>40.55164023338407</v>
          </cell>
          <cell r="J1910">
            <v>33028</v>
          </cell>
          <cell r="K1910" t="str">
            <v>TD Mobile Support Division</v>
          </cell>
          <cell r="L1910" t="str">
            <v>T0078</v>
          </cell>
          <cell r="M1910" t="str">
            <v>TD Constable FSU MSD</v>
          </cell>
        </row>
        <row r="1911">
          <cell r="B1911">
            <v>70773</v>
          </cell>
          <cell r="C1911" t="str">
            <v>Smith</v>
          </cell>
          <cell r="D1911" t="str">
            <v>Christopher</v>
          </cell>
          <cell r="E1911" t="str">
            <v>Con</v>
          </cell>
          <cell r="F1911" t="str">
            <v>20-FEB-2006</v>
          </cell>
          <cell r="G1911">
            <v>31513</v>
          </cell>
          <cell r="H1911">
            <v>0.87492790461694492</v>
          </cell>
          <cell r="I1911">
            <v>20.751640233384069</v>
          </cell>
          <cell r="J1911">
            <v>38768</v>
          </cell>
          <cell r="K1911" t="str">
            <v>GD Harlow Division</v>
          </cell>
          <cell r="L1911" t="str">
            <v>G0015</v>
          </cell>
          <cell r="M1911" t="str">
            <v>GD Constable-Probationers-Harlow</v>
          </cell>
        </row>
        <row r="1912">
          <cell r="B1912">
            <v>70693</v>
          </cell>
          <cell r="C1912" t="str">
            <v>Smith</v>
          </cell>
          <cell r="D1912" t="str">
            <v>Claire</v>
          </cell>
          <cell r="E1912" t="str">
            <v>Con</v>
          </cell>
          <cell r="F1912" t="str">
            <v>09-JAN-2006</v>
          </cell>
          <cell r="G1912">
            <v>28368</v>
          </cell>
          <cell r="H1912">
            <v>0.98999639776762982</v>
          </cell>
          <cell r="I1912">
            <v>29.368078589548453</v>
          </cell>
          <cell r="J1912">
            <v>38726</v>
          </cell>
          <cell r="K1912" t="str">
            <v>FD Thurrock Division</v>
          </cell>
          <cell r="L1912" t="str">
            <v>F0008</v>
          </cell>
          <cell r="M1912" t="str">
            <v>FD Thurrock Probationers</v>
          </cell>
        </row>
        <row r="1913">
          <cell r="B1913">
            <v>70421</v>
          </cell>
          <cell r="C1913" t="str">
            <v>Smith</v>
          </cell>
          <cell r="D1913" t="str">
            <v>Darren</v>
          </cell>
          <cell r="E1913" t="str">
            <v>Con</v>
          </cell>
          <cell r="F1913" t="str">
            <v>10-OCT-2005</v>
          </cell>
          <cell r="G1913">
            <v>29166</v>
          </cell>
          <cell r="H1913">
            <v>1.2393114662607805</v>
          </cell>
          <cell r="I1913">
            <v>27.181777219685436</v>
          </cell>
          <cell r="J1913">
            <v>38635</v>
          </cell>
          <cell r="K1913" t="str">
            <v>GD Harlow Division</v>
          </cell>
          <cell r="L1913" t="str">
            <v>G0015</v>
          </cell>
          <cell r="M1913" t="str">
            <v>GD Constable-Probationers-Harlow</v>
          </cell>
        </row>
        <row r="1914">
          <cell r="B1914">
            <v>746</v>
          </cell>
          <cell r="C1914" t="str">
            <v>Smith</v>
          </cell>
          <cell r="D1914" t="str">
            <v>David</v>
          </cell>
          <cell r="E1914" t="str">
            <v>Con</v>
          </cell>
          <cell r="F1914" t="str">
            <v>09-JUL-1982</v>
          </cell>
          <cell r="G1914">
            <v>22189</v>
          </cell>
          <cell r="H1914">
            <v>24.510544342973109</v>
          </cell>
          <cell r="I1914">
            <v>46.296845712836124</v>
          </cell>
          <cell r="J1914">
            <v>33644</v>
          </cell>
          <cell r="K1914" t="str">
            <v>KD Stansted Division</v>
          </cell>
          <cell r="L1914" t="str">
            <v>K0022</v>
          </cell>
          <cell r="M1914" t="str">
            <v>KD Constable - Patrol</v>
          </cell>
        </row>
        <row r="1915">
          <cell r="B1915">
            <v>70649</v>
          </cell>
          <cell r="C1915" t="str">
            <v>Smith</v>
          </cell>
          <cell r="D1915" t="str">
            <v>David</v>
          </cell>
          <cell r="E1915" t="str">
            <v>Con</v>
          </cell>
          <cell r="F1915" t="str">
            <v>09-JAN-2006</v>
          </cell>
          <cell r="G1915">
            <v>29010</v>
          </cell>
          <cell r="H1915">
            <v>0.98999639776762982</v>
          </cell>
          <cell r="I1915">
            <v>27.60917447995941</v>
          </cell>
          <cell r="J1915">
            <v>38726</v>
          </cell>
          <cell r="K1915" t="str">
            <v>GD Harlow Division</v>
          </cell>
          <cell r="L1915" t="str">
            <v>G0015</v>
          </cell>
          <cell r="M1915" t="str">
            <v>GD Constable-Probationers-Harlow</v>
          </cell>
        </row>
        <row r="1916">
          <cell r="B1916">
            <v>2609</v>
          </cell>
          <cell r="C1916" t="str">
            <v>Smith</v>
          </cell>
          <cell r="D1916" t="str">
            <v>Dawn</v>
          </cell>
          <cell r="E1916" t="str">
            <v>Con</v>
          </cell>
          <cell r="F1916" t="str">
            <v>03-JUN-1996</v>
          </cell>
          <cell r="G1916">
            <v>27936</v>
          </cell>
          <cell r="H1916">
            <v>10.598215575849821</v>
          </cell>
          <cell r="I1916">
            <v>30.551640233384067</v>
          </cell>
          <cell r="J1916">
            <v>35219</v>
          </cell>
          <cell r="K1916" t="str">
            <v>TD Mobile Support Division</v>
          </cell>
          <cell r="L1916" t="str">
            <v>T0072</v>
          </cell>
          <cell r="M1916" t="str">
            <v>TD PC - Marine Burnham</v>
          </cell>
        </row>
        <row r="1917">
          <cell r="B1917">
            <v>1946</v>
          </cell>
          <cell r="C1917" t="str">
            <v>Smith</v>
          </cell>
          <cell r="D1917" t="str">
            <v>Del</v>
          </cell>
          <cell r="E1917" t="str">
            <v>Con</v>
          </cell>
          <cell r="F1917" t="str">
            <v>19-AUG-1979</v>
          </cell>
          <cell r="G1917">
            <v>19858</v>
          </cell>
          <cell r="H1917">
            <v>27.400955301877218</v>
          </cell>
          <cell r="I1917">
            <v>52.683147082699136</v>
          </cell>
          <cell r="J1917">
            <v>29535</v>
          </cell>
          <cell r="K1917" t="str">
            <v>ED Colchester Division</v>
          </cell>
          <cell r="L1917" t="str">
            <v>E0068</v>
          </cell>
          <cell r="M1917" t="str">
            <v>ED Constable-Colch Response B</v>
          </cell>
        </row>
        <row r="1918">
          <cell r="B1918">
            <v>2118</v>
          </cell>
          <cell r="C1918" t="str">
            <v>Smith</v>
          </cell>
          <cell r="D1918" t="str">
            <v>Dominic</v>
          </cell>
          <cell r="E1918" t="str">
            <v>Con</v>
          </cell>
          <cell r="F1918" t="str">
            <v>17-FEB-1992</v>
          </cell>
          <cell r="G1918">
            <v>25675</v>
          </cell>
          <cell r="H1918">
            <v>14.894105986808725</v>
          </cell>
          <cell r="I1918">
            <v>36.746160781329273</v>
          </cell>
          <cell r="J1918">
            <v>33651</v>
          </cell>
          <cell r="K1918" t="str">
            <v>BD Basildon Division</v>
          </cell>
          <cell r="L1918" t="str">
            <v>B0092</v>
          </cell>
          <cell r="M1918" t="str">
            <v>BD Constable Patrol - Billericay</v>
          </cell>
        </row>
        <row r="1919">
          <cell r="B1919">
            <v>365</v>
          </cell>
          <cell r="C1919" t="str">
            <v>Smith</v>
          </cell>
          <cell r="D1919" t="str">
            <v>Hayley</v>
          </cell>
          <cell r="E1919" t="str">
            <v>Con</v>
          </cell>
          <cell r="F1919" t="str">
            <v>04-MAR-2002</v>
          </cell>
          <cell r="G1919">
            <v>29286</v>
          </cell>
          <cell r="H1919">
            <v>4.8447909183155753</v>
          </cell>
          <cell r="I1919">
            <v>26.853010096397767</v>
          </cell>
          <cell r="J1919">
            <v>37319</v>
          </cell>
          <cell r="K1919" t="str">
            <v>HD Southend Division</v>
          </cell>
          <cell r="L1919" t="str">
            <v>H0079</v>
          </cell>
          <cell r="M1919" t="str">
            <v>HD Pc Response -Central Sector HD</v>
          </cell>
        </row>
        <row r="1920">
          <cell r="B1920">
            <v>2161</v>
          </cell>
          <cell r="C1920" t="str">
            <v>Smith</v>
          </cell>
          <cell r="D1920" t="str">
            <v>Johanne</v>
          </cell>
          <cell r="E1920" t="str">
            <v>Con</v>
          </cell>
          <cell r="F1920" t="str">
            <v>25-MAR-1996</v>
          </cell>
          <cell r="G1920">
            <v>27299</v>
          </cell>
          <cell r="H1920">
            <v>10.789996397767629</v>
          </cell>
          <cell r="I1920">
            <v>32.296845712836124</v>
          </cell>
          <cell r="J1920">
            <v>35149</v>
          </cell>
          <cell r="K1920" t="str">
            <v>GD Harlow Division</v>
          </cell>
          <cell r="L1920" t="str">
            <v>G0081</v>
          </cell>
          <cell r="M1920" t="str">
            <v>GD Constable-CPT-Brentwood Section</v>
          </cell>
        </row>
        <row r="1921">
          <cell r="B1921">
            <v>112</v>
          </cell>
          <cell r="C1921" t="str">
            <v>Smith</v>
          </cell>
          <cell r="D1921" t="str">
            <v>Leanne</v>
          </cell>
          <cell r="E1921" t="str">
            <v>Con</v>
          </cell>
          <cell r="F1921" t="str">
            <v>28-AUG-2001</v>
          </cell>
          <cell r="G1921">
            <v>29270</v>
          </cell>
          <cell r="H1921">
            <v>5.3598594114662603</v>
          </cell>
          <cell r="I1921">
            <v>26.896845712836122</v>
          </cell>
          <cell r="J1921">
            <v>37131</v>
          </cell>
          <cell r="K1921" t="str">
            <v>AD Braintree Division</v>
          </cell>
          <cell r="L1921" t="str">
            <v>A0059</v>
          </cell>
          <cell r="M1921" t="str">
            <v>AD Constable - Halstead Rural Resp</v>
          </cell>
        </row>
        <row r="1922">
          <cell r="B1922">
            <v>3257</v>
          </cell>
          <cell r="C1922" t="str">
            <v>Smith</v>
          </cell>
          <cell r="D1922" t="str">
            <v>Lewis</v>
          </cell>
          <cell r="E1922" t="str">
            <v>Con</v>
          </cell>
          <cell r="F1922" t="str">
            <v>16-NOV-2003</v>
          </cell>
          <cell r="G1922">
            <v>29731</v>
          </cell>
          <cell r="H1922">
            <v>3.1406813292744791</v>
          </cell>
          <cell r="I1922">
            <v>25.633832014205986</v>
          </cell>
          <cell r="J1922">
            <v>38117</v>
          </cell>
          <cell r="K1922" t="str">
            <v>GD Harlow Division</v>
          </cell>
          <cell r="L1922" t="str">
            <v>G0091</v>
          </cell>
          <cell r="M1922" t="str">
            <v>GD Constable-Response Epping</v>
          </cell>
        </row>
        <row r="1923">
          <cell r="B1923">
            <v>3223</v>
          </cell>
          <cell r="C1923" t="str">
            <v>Smith</v>
          </cell>
          <cell r="D1923" t="str">
            <v>Lynette</v>
          </cell>
          <cell r="E1923" t="str">
            <v>Con</v>
          </cell>
          <cell r="F1923" t="str">
            <v>15-FEB-1988</v>
          </cell>
          <cell r="G1923">
            <v>25399</v>
          </cell>
          <cell r="H1923">
            <v>18.902325164890918</v>
          </cell>
          <cell r="I1923">
            <v>37.502325164890919</v>
          </cell>
          <cell r="J1923">
            <v>32188</v>
          </cell>
          <cell r="K1923" t="str">
            <v>AD Braintree Division</v>
          </cell>
          <cell r="L1923" t="str">
            <v>A0029</v>
          </cell>
          <cell r="M1923" t="str">
            <v>AD Constable - Braintree Section</v>
          </cell>
        </row>
        <row r="1924">
          <cell r="B1924">
            <v>70733</v>
          </cell>
          <cell r="C1924" t="str">
            <v>Smith</v>
          </cell>
          <cell r="D1924" t="str">
            <v>Nicholas</v>
          </cell>
          <cell r="E1924" t="str">
            <v>Con</v>
          </cell>
          <cell r="F1924" t="str">
            <v>02-DEC-1996</v>
          </cell>
          <cell r="G1924">
            <v>25231</v>
          </cell>
          <cell r="H1924">
            <v>10.099585438863521</v>
          </cell>
          <cell r="I1924">
            <v>37.962599137493655</v>
          </cell>
          <cell r="J1924">
            <v>38740</v>
          </cell>
          <cell r="K1924" t="str">
            <v>AD Braintree Division</v>
          </cell>
          <cell r="L1924" t="str">
            <v>A0059</v>
          </cell>
          <cell r="M1924" t="str">
            <v>AD Constable - Halstead Rural Resp</v>
          </cell>
        </row>
        <row r="1925">
          <cell r="B1925">
            <v>3212</v>
          </cell>
          <cell r="C1925" t="str">
            <v>Smith</v>
          </cell>
          <cell r="D1925" t="str">
            <v>Paula</v>
          </cell>
          <cell r="E1925" t="str">
            <v>Con</v>
          </cell>
          <cell r="F1925" t="str">
            <v>04-OCT-1982</v>
          </cell>
          <cell r="G1925">
            <v>23177</v>
          </cell>
          <cell r="H1925">
            <v>24.272188178589548</v>
          </cell>
          <cell r="I1925">
            <v>43.589996397767628</v>
          </cell>
          <cell r="J1925">
            <v>30228</v>
          </cell>
          <cell r="K1925" t="str">
            <v>HD Southend Division</v>
          </cell>
          <cell r="L1925" t="str">
            <v>H0110</v>
          </cell>
          <cell r="M1925" t="str">
            <v>HD PC - DVLO - DVHC</v>
          </cell>
        </row>
        <row r="1926">
          <cell r="B1926">
            <v>3045</v>
          </cell>
          <cell r="C1926" t="str">
            <v>Smith</v>
          </cell>
          <cell r="D1926" t="str">
            <v>Russell</v>
          </cell>
          <cell r="E1926" t="str">
            <v>Con</v>
          </cell>
          <cell r="F1926" t="str">
            <v>29-SEP-2003</v>
          </cell>
          <cell r="G1926">
            <v>28277</v>
          </cell>
          <cell r="H1926">
            <v>3.2721881785895475</v>
          </cell>
          <cell r="I1926">
            <v>29.617393658041603</v>
          </cell>
          <cell r="J1926">
            <v>37893</v>
          </cell>
          <cell r="K1926" t="str">
            <v>GD Harlow Division</v>
          </cell>
          <cell r="L1926" t="str">
            <v>G0140</v>
          </cell>
          <cell r="M1926" t="str">
            <v>GD Constable-Response-Harlow</v>
          </cell>
        </row>
        <row r="1927">
          <cell r="B1927">
            <v>2560</v>
          </cell>
          <cell r="C1927" t="str">
            <v>Smith</v>
          </cell>
          <cell r="D1927" t="str">
            <v>Samantha</v>
          </cell>
          <cell r="E1927" t="str">
            <v>Con</v>
          </cell>
          <cell r="F1927" t="str">
            <v>29-MAR-1993</v>
          </cell>
          <cell r="G1927">
            <v>25794</v>
          </cell>
          <cell r="H1927">
            <v>13.781777219685438</v>
          </cell>
          <cell r="I1927">
            <v>36.420133384068997</v>
          </cell>
          <cell r="J1927">
            <v>34057</v>
          </cell>
          <cell r="K1927" t="str">
            <v>TD Mobile Support Division</v>
          </cell>
          <cell r="L1927" t="str">
            <v>T0078</v>
          </cell>
          <cell r="M1927" t="str">
            <v>TD Constable FSU MSD</v>
          </cell>
        </row>
        <row r="1928">
          <cell r="B1928">
            <v>3352</v>
          </cell>
          <cell r="C1928" t="str">
            <v>Smith</v>
          </cell>
          <cell r="D1928" t="str">
            <v>Scott</v>
          </cell>
          <cell r="E1928" t="str">
            <v>Con</v>
          </cell>
          <cell r="F1928" t="str">
            <v>10-MAY-2004</v>
          </cell>
          <cell r="G1928">
            <v>29316</v>
          </cell>
          <cell r="H1928">
            <v>2.6584895484525615</v>
          </cell>
          <cell r="I1928">
            <v>26.770818315575848</v>
          </cell>
          <cell r="J1928">
            <v>38117</v>
          </cell>
          <cell r="K1928" t="str">
            <v>CD Chelmsford Division</v>
          </cell>
          <cell r="L1928" t="str">
            <v>C0086</v>
          </cell>
          <cell r="M1928" t="str">
            <v>CD PC - Response Woodham Ferrers</v>
          </cell>
        </row>
        <row r="1929">
          <cell r="B1929">
            <v>70260</v>
          </cell>
          <cell r="C1929" t="str">
            <v>Smith</v>
          </cell>
          <cell r="D1929" t="str">
            <v>Stephen</v>
          </cell>
          <cell r="E1929" t="str">
            <v>Con</v>
          </cell>
          <cell r="F1929" t="str">
            <v>13-SEP-1986</v>
          </cell>
          <cell r="G1929">
            <v>23377</v>
          </cell>
          <cell r="H1929">
            <v>20.326982699137492</v>
          </cell>
          <cell r="I1929">
            <v>43.042051192288177</v>
          </cell>
          <cell r="J1929">
            <v>38551</v>
          </cell>
          <cell r="K1929" t="str">
            <v>TD Mobile Support Division</v>
          </cell>
          <cell r="L1929" t="str">
            <v>T0133</v>
          </cell>
          <cell r="M1929" t="str">
            <v>TD PC - Motorcyclist FSU</v>
          </cell>
        </row>
        <row r="1930">
          <cell r="B1930">
            <v>2512</v>
          </cell>
          <cell r="C1930" t="str">
            <v>Smith</v>
          </cell>
          <cell r="D1930" t="str">
            <v>Steven</v>
          </cell>
          <cell r="E1930" t="str">
            <v>Con</v>
          </cell>
          <cell r="F1930" t="str">
            <v>10-DEC-1990</v>
          </cell>
          <cell r="G1930">
            <v>25127</v>
          </cell>
          <cell r="H1930">
            <v>16.083147082699135</v>
          </cell>
          <cell r="I1930">
            <v>38.247530644342973</v>
          </cell>
          <cell r="J1930">
            <v>33217</v>
          </cell>
          <cell r="K1930" t="str">
            <v>FD Thurrock Division</v>
          </cell>
          <cell r="L1930" t="str">
            <v>F0078</v>
          </cell>
          <cell r="M1930" t="str">
            <v>FD Community Policing Cons Lakeside</v>
          </cell>
        </row>
        <row r="1931">
          <cell r="B1931">
            <v>70541</v>
          </cell>
          <cell r="C1931" t="str">
            <v>Smith</v>
          </cell>
          <cell r="D1931" t="str">
            <v>Stuart</v>
          </cell>
          <cell r="E1931" t="str">
            <v>Con</v>
          </cell>
          <cell r="F1931" t="str">
            <v>21-NOV-2005</v>
          </cell>
          <cell r="G1931">
            <v>27398</v>
          </cell>
          <cell r="H1931">
            <v>1.1242429731100956</v>
          </cell>
          <cell r="I1931">
            <v>32.025612836123791</v>
          </cell>
          <cell r="J1931">
            <v>38677</v>
          </cell>
          <cell r="K1931" t="str">
            <v>AD Braintree Division</v>
          </cell>
          <cell r="L1931" t="str">
            <v>A0029</v>
          </cell>
          <cell r="M1931" t="str">
            <v>AD Constable - Braintree Section</v>
          </cell>
        </row>
        <row r="1932">
          <cell r="B1932">
            <v>1083</v>
          </cell>
          <cell r="C1932" t="str">
            <v>Smith</v>
          </cell>
          <cell r="D1932" t="str">
            <v>Tina</v>
          </cell>
          <cell r="E1932" t="str">
            <v>Con</v>
          </cell>
          <cell r="F1932" t="str">
            <v>10-APR-1984</v>
          </cell>
          <cell r="G1932">
            <v>22794</v>
          </cell>
          <cell r="H1932">
            <v>22.754379959411466</v>
          </cell>
          <cell r="I1932">
            <v>44.639311466260779</v>
          </cell>
          <cell r="J1932">
            <v>34785</v>
          </cell>
          <cell r="K1932" t="str">
            <v>AD Braintree Division</v>
          </cell>
          <cell r="L1932" t="str">
            <v>A0122</v>
          </cell>
          <cell r="M1932" t="str">
            <v>AD Safer Schools Partnership</v>
          </cell>
        </row>
        <row r="1933">
          <cell r="B1933">
            <v>1443</v>
          </cell>
          <cell r="C1933" t="str">
            <v>Smy</v>
          </cell>
          <cell r="D1933" t="str">
            <v>Colin</v>
          </cell>
          <cell r="E1933" t="str">
            <v>Con</v>
          </cell>
          <cell r="F1933" t="str">
            <v>27-SEP-1999</v>
          </cell>
          <cell r="G1933">
            <v>25186</v>
          </cell>
          <cell r="H1933">
            <v>7.2804073566717395</v>
          </cell>
          <cell r="I1933">
            <v>38.085886808726535</v>
          </cell>
          <cell r="J1933">
            <v>36430</v>
          </cell>
          <cell r="K1933" t="str">
            <v>SD Secondments</v>
          </cell>
          <cell r="L1933" t="str">
            <v>S0024</v>
          </cell>
          <cell r="M1933" t="str">
            <v>SD Constable - Centrex Ashford</v>
          </cell>
        </row>
        <row r="1934">
          <cell r="B1934">
            <v>900</v>
          </cell>
          <cell r="C1934" t="str">
            <v>Snaith</v>
          </cell>
          <cell r="D1934" t="str">
            <v>Barrie</v>
          </cell>
          <cell r="E1934" t="str">
            <v>Con</v>
          </cell>
          <cell r="F1934" t="str">
            <v>09-JUL-1986</v>
          </cell>
          <cell r="G1934">
            <v>23648</v>
          </cell>
          <cell r="H1934">
            <v>20.507804616945712</v>
          </cell>
          <cell r="I1934">
            <v>42.299585438863524</v>
          </cell>
          <cell r="J1934">
            <v>37389</v>
          </cell>
          <cell r="K1934" t="str">
            <v>KD Stansted Division</v>
          </cell>
          <cell r="L1934" t="str">
            <v>K0030</v>
          </cell>
          <cell r="M1934" t="str">
            <v>KD Constable Stansted CPT</v>
          </cell>
        </row>
        <row r="1935">
          <cell r="B1935">
            <v>3638</v>
          </cell>
          <cell r="C1935" t="str">
            <v>Snape</v>
          </cell>
          <cell r="D1935" t="str">
            <v>Patrick</v>
          </cell>
          <cell r="E1935" t="str">
            <v>Con</v>
          </cell>
          <cell r="F1935" t="str">
            <v>14-MAR-2005</v>
          </cell>
          <cell r="G1935">
            <v>25239</v>
          </cell>
          <cell r="H1935">
            <v>1.8146539320142052</v>
          </cell>
          <cell r="I1935">
            <v>37.940681329274476</v>
          </cell>
          <cell r="J1935">
            <v>38425</v>
          </cell>
          <cell r="K1935" t="str">
            <v>CD Chelmsford Division</v>
          </cell>
          <cell r="L1935" t="str">
            <v>C0054</v>
          </cell>
          <cell r="M1935" t="str">
            <v>CD PC - Response -CD</v>
          </cell>
        </row>
        <row r="1936">
          <cell r="B1936">
            <v>3107</v>
          </cell>
          <cell r="C1936" t="str">
            <v>Snell</v>
          </cell>
          <cell r="D1936" t="str">
            <v>Carrieanne</v>
          </cell>
          <cell r="E1936" t="str">
            <v>Con</v>
          </cell>
          <cell r="F1936" t="str">
            <v>03-NOV-2003</v>
          </cell>
          <cell r="G1936">
            <v>27236</v>
          </cell>
          <cell r="H1936">
            <v>3.1762977676306434</v>
          </cell>
          <cell r="I1936">
            <v>32.469448452562148</v>
          </cell>
          <cell r="J1936">
            <v>37928</v>
          </cell>
          <cell r="K1936" t="str">
            <v>JD Rayleigh Division</v>
          </cell>
          <cell r="L1936" t="str">
            <v>J0071</v>
          </cell>
          <cell r="M1936" t="str">
            <v>JD Constable - Patrol Rochford</v>
          </cell>
        </row>
        <row r="1937">
          <cell r="B1937">
            <v>3182</v>
          </cell>
          <cell r="C1937" t="str">
            <v>Snellgrove</v>
          </cell>
          <cell r="D1937" t="str">
            <v>Kirste</v>
          </cell>
          <cell r="E1937" t="str">
            <v>Con</v>
          </cell>
          <cell r="F1937" t="str">
            <v>30-APR-1990</v>
          </cell>
          <cell r="G1937">
            <v>25426</v>
          </cell>
          <cell r="H1937">
            <v>16.696845712836122</v>
          </cell>
          <cell r="I1937">
            <v>37.42835256215119</v>
          </cell>
          <cell r="J1937">
            <v>32993</v>
          </cell>
          <cell r="K1937" t="str">
            <v>VD Personnel &amp; Training Dept</v>
          </cell>
          <cell r="L1937" t="str">
            <v>V0024</v>
          </cell>
          <cell r="M1937" t="str">
            <v>VD PC - Dev &amp; Training Officer</v>
          </cell>
        </row>
        <row r="1938">
          <cell r="B1938">
            <v>1977</v>
          </cell>
          <cell r="C1938" t="str">
            <v>Snellin</v>
          </cell>
          <cell r="D1938" t="str">
            <v>Graham</v>
          </cell>
          <cell r="E1938" t="str">
            <v>Con</v>
          </cell>
          <cell r="F1938" t="str">
            <v>08-MAR-1982</v>
          </cell>
          <cell r="G1938">
            <v>21411</v>
          </cell>
          <cell r="H1938">
            <v>24.847530644342971</v>
          </cell>
          <cell r="I1938">
            <v>48.42835256215119</v>
          </cell>
          <cell r="J1938">
            <v>30018</v>
          </cell>
          <cell r="K1938" t="str">
            <v>AD Braintree Division</v>
          </cell>
          <cell r="L1938" t="str">
            <v>A0029</v>
          </cell>
          <cell r="M1938" t="str">
            <v>AD Constable - Braintree Section</v>
          </cell>
        </row>
        <row r="1939">
          <cell r="B1939">
            <v>2087</v>
          </cell>
          <cell r="C1939" t="str">
            <v>Snow</v>
          </cell>
          <cell r="D1939" t="str">
            <v>Grant</v>
          </cell>
          <cell r="E1939" t="str">
            <v>Con</v>
          </cell>
          <cell r="F1939" t="str">
            <v>12-SEP-1995</v>
          </cell>
          <cell r="G1939">
            <v>27534</v>
          </cell>
          <cell r="H1939">
            <v>11.324242973110096</v>
          </cell>
          <cell r="I1939">
            <v>31.653010096397768</v>
          </cell>
          <cell r="J1939">
            <v>35618</v>
          </cell>
          <cell r="K1939" t="str">
            <v>TD Mobile Support Division</v>
          </cell>
          <cell r="L1939" t="str">
            <v>T0059</v>
          </cell>
          <cell r="M1939" t="str">
            <v>TD PC - MSD West (Chigwell)</v>
          </cell>
        </row>
        <row r="1940">
          <cell r="B1940">
            <v>3316</v>
          </cell>
          <cell r="C1940" t="str">
            <v>Sokhi</v>
          </cell>
          <cell r="D1940" t="str">
            <v>Chloe</v>
          </cell>
          <cell r="E1940" t="str">
            <v>Con</v>
          </cell>
          <cell r="F1940" t="str">
            <v>22-OCT-1990</v>
          </cell>
          <cell r="G1940">
            <v>25312</v>
          </cell>
          <cell r="H1940">
            <v>16.217393658041601</v>
          </cell>
          <cell r="I1940">
            <v>37.74068132927448</v>
          </cell>
          <cell r="J1940">
            <v>33168</v>
          </cell>
          <cell r="K1940" t="str">
            <v>BD Basildon Division</v>
          </cell>
          <cell r="L1940" t="str">
            <v>B0022</v>
          </cell>
          <cell r="M1940" t="str">
            <v>BD PC - Quality Assurance - BD</v>
          </cell>
        </row>
        <row r="1941">
          <cell r="B1941">
            <v>2709</v>
          </cell>
          <cell r="C1941" t="str">
            <v>Sorrell</v>
          </cell>
          <cell r="D1941" t="str">
            <v>Daniel</v>
          </cell>
          <cell r="E1941" t="str">
            <v>Con</v>
          </cell>
          <cell r="F1941" t="str">
            <v>20-DEC-2000</v>
          </cell>
          <cell r="G1941">
            <v>29959</v>
          </cell>
          <cell r="H1941">
            <v>6.0475306443429719</v>
          </cell>
          <cell r="I1941">
            <v>25.009174479959409</v>
          </cell>
          <cell r="J1941">
            <v>36880</v>
          </cell>
          <cell r="K1941" t="str">
            <v>GD Harlow Division</v>
          </cell>
          <cell r="L1941" t="str">
            <v>G0056</v>
          </cell>
          <cell r="M1941" t="str">
            <v>GD Constable-CPT-Harlow Section</v>
          </cell>
        </row>
        <row r="1942">
          <cell r="B1942">
            <v>70316</v>
          </cell>
          <cell r="C1942" t="str">
            <v>South</v>
          </cell>
          <cell r="D1942" t="str">
            <v>Mathew</v>
          </cell>
          <cell r="E1942" t="str">
            <v>Con</v>
          </cell>
          <cell r="F1942" t="str">
            <v>30-AUG-2005</v>
          </cell>
          <cell r="G1942">
            <v>30676</v>
          </cell>
          <cell r="H1942">
            <v>1.3516402333840682</v>
          </cell>
          <cell r="I1942">
            <v>23.044790918315574</v>
          </cell>
          <cell r="J1942">
            <v>38594</v>
          </cell>
          <cell r="K1942" t="str">
            <v>HD Southend Division</v>
          </cell>
          <cell r="L1942" t="str">
            <v>H0079</v>
          </cell>
          <cell r="M1942" t="str">
            <v>HD Pc Response -Central Sector HD</v>
          </cell>
        </row>
        <row r="1943">
          <cell r="B1943">
            <v>2867</v>
          </cell>
          <cell r="C1943" t="str">
            <v>Southgate</v>
          </cell>
          <cell r="D1943" t="str">
            <v>Alexander</v>
          </cell>
          <cell r="E1943" t="str">
            <v>Con</v>
          </cell>
          <cell r="F1943" t="str">
            <v>18-JUN-1992</v>
          </cell>
          <cell r="G1943">
            <v>29144</v>
          </cell>
          <cell r="H1943">
            <v>14.55985941146626</v>
          </cell>
          <cell r="I1943">
            <v>27.242051192288177</v>
          </cell>
          <cell r="J1943">
            <v>37389</v>
          </cell>
          <cell r="K1943" t="str">
            <v>TD Mobile Support Division</v>
          </cell>
          <cell r="L1943" t="str">
            <v>T0028</v>
          </cell>
          <cell r="M1943" t="str">
            <v>TD PC - MSD North (Bocking)</v>
          </cell>
        </row>
        <row r="1944">
          <cell r="B1944">
            <v>2217</v>
          </cell>
          <cell r="C1944" t="str">
            <v>Southwell</v>
          </cell>
          <cell r="D1944" t="str">
            <v>James</v>
          </cell>
          <cell r="E1944" t="str">
            <v>Con</v>
          </cell>
          <cell r="F1944" t="str">
            <v>29-SEP-2003</v>
          </cell>
          <cell r="G1944">
            <v>29627</v>
          </cell>
          <cell r="H1944">
            <v>3.2721881785895475</v>
          </cell>
          <cell r="I1944">
            <v>25.9187635210553</v>
          </cell>
          <cell r="J1944">
            <v>37893</v>
          </cell>
          <cell r="K1944" t="str">
            <v>JD Rayleigh Division</v>
          </cell>
          <cell r="L1944" t="str">
            <v>J0063</v>
          </cell>
          <cell r="M1944" t="str">
            <v>JD PC - Patrol Castle Point</v>
          </cell>
        </row>
        <row r="1945">
          <cell r="B1945">
            <v>892</v>
          </cell>
          <cell r="C1945" t="str">
            <v>Sparks</v>
          </cell>
          <cell r="D1945" t="str">
            <v>David</v>
          </cell>
          <cell r="E1945" t="str">
            <v>Con</v>
          </cell>
          <cell r="F1945" t="str">
            <v>04-JAN-1994</v>
          </cell>
          <cell r="G1945">
            <v>26097</v>
          </cell>
          <cell r="H1945">
            <v>13.011914205986807</v>
          </cell>
          <cell r="I1945">
            <v>35.589996397767628</v>
          </cell>
          <cell r="J1945">
            <v>36360</v>
          </cell>
          <cell r="K1945" t="str">
            <v>TD Mobile Support Division</v>
          </cell>
          <cell r="L1945" t="str">
            <v>T0128</v>
          </cell>
          <cell r="M1945" t="str">
            <v>TD CBRN Support Officer</v>
          </cell>
        </row>
        <row r="1946">
          <cell r="B1946">
            <v>2713</v>
          </cell>
          <cell r="C1946" t="str">
            <v>Sparks</v>
          </cell>
          <cell r="D1946" t="str">
            <v>Kay</v>
          </cell>
          <cell r="E1946" t="str">
            <v>Con</v>
          </cell>
          <cell r="F1946" t="str">
            <v>29-JAN-2001</v>
          </cell>
          <cell r="G1946">
            <v>27157</v>
          </cell>
          <cell r="H1946">
            <v>5.937941603247082</v>
          </cell>
          <cell r="I1946">
            <v>32.685886808726536</v>
          </cell>
          <cell r="J1946">
            <v>36920</v>
          </cell>
          <cell r="K1946" t="str">
            <v>FD Thurrock Division</v>
          </cell>
          <cell r="L1946" t="str">
            <v>F0033</v>
          </cell>
          <cell r="M1946" t="str">
            <v>FD Incident Handling PC</v>
          </cell>
        </row>
        <row r="1947">
          <cell r="B1947">
            <v>721</v>
          </cell>
          <cell r="C1947" t="str">
            <v>Spelman</v>
          </cell>
          <cell r="D1947" t="str">
            <v>Terence</v>
          </cell>
          <cell r="E1947" t="str">
            <v>Con</v>
          </cell>
          <cell r="F1947" t="str">
            <v>22-DEC-1975</v>
          </cell>
          <cell r="G1947">
            <v>18710</v>
          </cell>
          <cell r="H1947">
            <v>31.06122927447996</v>
          </cell>
          <cell r="I1947">
            <v>55.828352562151188</v>
          </cell>
          <cell r="J1947">
            <v>27750</v>
          </cell>
          <cell r="K1947" t="str">
            <v>VD Personnel &amp; Training Dept</v>
          </cell>
          <cell r="L1947" t="str">
            <v>V0015</v>
          </cell>
          <cell r="M1947" t="str">
            <v>VD Constable Police Federation</v>
          </cell>
        </row>
        <row r="1948">
          <cell r="B1948">
            <v>2854</v>
          </cell>
          <cell r="C1948" t="str">
            <v>Spencer</v>
          </cell>
          <cell r="D1948" t="str">
            <v>Jeremy</v>
          </cell>
          <cell r="E1948" t="str">
            <v>Con</v>
          </cell>
          <cell r="F1948" t="str">
            <v>02-SEP-1985</v>
          </cell>
          <cell r="G1948">
            <v>23665</v>
          </cell>
          <cell r="H1948">
            <v>21.357119685438864</v>
          </cell>
          <cell r="I1948">
            <v>42.253010096397766</v>
          </cell>
          <cell r="J1948">
            <v>37186</v>
          </cell>
          <cell r="K1948" t="str">
            <v>MD Criminal Justice Dept</v>
          </cell>
          <cell r="L1948" t="str">
            <v>M0011</v>
          </cell>
          <cell r="M1948" t="str">
            <v>MD Pc Coroners Officer CJD</v>
          </cell>
        </row>
        <row r="1949">
          <cell r="B1949">
            <v>2338</v>
          </cell>
          <cell r="C1949" t="str">
            <v>Spensley</v>
          </cell>
          <cell r="D1949" t="str">
            <v>Martin</v>
          </cell>
          <cell r="E1949" t="str">
            <v>Con</v>
          </cell>
          <cell r="F1949" t="str">
            <v>29-DEC-1986</v>
          </cell>
          <cell r="G1949">
            <v>22008</v>
          </cell>
          <cell r="H1949">
            <v>20.033832014205984</v>
          </cell>
          <cell r="I1949">
            <v>46.792736123795024</v>
          </cell>
          <cell r="J1949">
            <v>31775</v>
          </cell>
          <cell r="K1949" t="str">
            <v>TD Mobile Support Division</v>
          </cell>
          <cell r="L1949" t="str">
            <v>T0116</v>
          </cell>
          <cell r="M1949" t="str">
            <v>TD PC Dogs Corringham MSD</v>
          </cell>
        </row>
        <row r="1950">
          <cell r="B1950">
            <v>2823</v>
          </cell>
          <cell r="C1950" t="str">
            <v>Spinks</v>
          </cell>
          <cell r="D1950" t="str">
            <v>Richard</v>
          </cell>
          <cell r="E1950" t="str">
            <v>Con</v>
          </cell>
          <cell r="F1950" t="str">
            <v>01-OCT-2001</v>
          </cell>
          <cell r="G1950">
            <v>21143</v>
          </cell>
          <cell r="H1950">
            <v>5.2667087265347527</v>
          </cell>
          <cell r="I1950">
            <v>49.162599137493658</v>
          </cell>
          <cell r="J1950">
            <v>37165</v>
          </cell>
          <cell r="K1950" t="str">
            <v>GD Harlow Division</v>
          </cell>
          <cell r="L1950" t="str">
            <v>G0100</v>
          </cell>
          <cell r="M1950" t="str">
            <v>GD Constable-CPT Epping Section</v>
          </cell>
        </row>
        <row r="1951">
          <cell r="B1951">
            <v>2642</v>
          </cell>
          <cell r="C1951" t="str">
            <v>Spiro</v>
          </cell>
          <cell r="D1951" t="str">
            <v>Zara</v>
          </cell>
          <cell r="E1951" t="str">
            <v>Con</v>
          </cell>
          <cell r="F1951" t="str">
            <v>08-JUL-1996</v>
          </cell>
          <cell r="G1951">
            <v>25672</v>
          </cell>
          <cell r="H1951">
            <v>10.502325164890918</v>
          </cell>
          <cell r="I1951">
            <v>36.754379959411466</v>
          </cell>
          <cell r="J1951">
            <v>35254</v>
          </cell>
          <cell r="K1951" t="str">
            <v>WD Force Information Room</v>
          </cell>
          <cell r="L1951" t="str">
            <v>W0017</v>
          </cell>
          <cell r="M1951" t="str">
            <v>WD Constable - Communications</v>
          </cell>
        </row>
        <row r="1952">
          <cell r="B1952">
            <v>2970</v>
          </cell>
          <cell r="C1952" t="str">
            <v>Spooner</v>
          </cell>
          <cell r="D1952" t="str">
            <v>Jackie</v>
          </cell>
          <cell r="E1952" t="str">
            <v>Con</v>
          </cell>
          <cell r="F1952" t="str">
            <v>20-MAR-2002</v>
          </cell>
          <cell r="G1952">
            <v>26634</v>
          </cell>
          <cell r="H1952">
            <v>4.8009553018772184</v>
          </cell>
          <cell r="I1952">
            <v>34.1187635210553</v>
          </cell>
          <cell r="J1952">
            <v>37788</v>
          </cell>
          <cell r="K1952" t="str">
            <v>FD Thurrock Division</v>
          </cell>
          <cell r="L1952" t="str">
            <v>F0069</v>
          </cell>
          <cell r="M1952" t="str">
            <v>FD Constable - South Ockendon</v>
          </cell>
        </row>
        <row r="1953">
          <cell r="B1953">
            <v>3066</v>
          </cell>
          <cell r="C1953" t="str">
            <v>Spracklin</v>
          </cell>
          <cell r="D1953" t="str">
            <v>Victoria</v>
          </cell>
          <cell r="E1953" t="str">
            <v>Con</v>
          </cell>
          <cell r="F1953" t="str">
            <v>22-JUN-1981</v>
          </cell>
          <cell r="G1953">
            <v>22646</v>
          </cell>
          <cell r="H1953">
            <v>25.557119685438863</v>
          </cell>
          <cell r="I1953">
            <v>45.044790918315577</v>
          </cell>
          <cell r="J1953">
            <v>29759</v>
          </cell>
          <cell r="K1953" t="str">
            <v>BD Basildon Division</v>
          </cell>
          <cell r="L1953" t="str">
            <v>B0068</v>
          </cell>
          <cell r="M1953" t="str">
            <v>BD Constable - TPU</v>
          </cell>
        </row>
        <row r="1954">
          <cell r="B1954">
            <v>434</v>
          </cell>
          <cell r="C1954" t="str">
            <v>Springall</v>
          </cell>
          <cell r="D1954" t="str">
            <v>Brett</v>
          </cell>
          <cell r="E1954" t="str">
            <v>Con</v>
          </cell>
          <cell r="F1954" t="str">
            <v>04-MAR-2002</v>
          </cell>
          <cell r="G1954">
            <v>28054</v>
          </cell>
          <cell r="H1954">
            <v>4.8447909183155753</v>
          </cell>
          <cell r="I1954">
            <v>30.228352562151191</v>
          </cell>
          <cell r="J1954">
            <v>37319</v>
          </cell>
          <cell r="K1954" t="str">
            <v>GD Harlow Division</v>
          </cell>
          <cell r="L1954" t="str">
            <v>G0056</v>
          </cell>
          <cell r="M1954" t="str">
            <v>GD Constable-CPT-Harlow Section</v>
          </cell>
        </row>
        <row r="1955">
          <cell r="B1955">
            <v>3445</v>
          </cell>
          <cell r="C1955" t="str">
            <v>Springett</v>
          </cell>
          <cell r="D1955" t="str">
            <v>Stephen</v>
          </cell>
          <cell r="E1955" t="str">
            <v>Con</v>
          </cell>
          <cell r="F1955" t="str">
            <v>13-DEC-2004</v>
          </cell>
          <cell r="G1955">
            <v>31221</v>
          </cell>
          <cell r="H1955">
            <v>2.0639690005073557</v>
          </cell>
          <cell r="I1955">
            <v>21.551640233384067</v>
          </cell>
          <cell r="J1955">
            <v>38334</v>
          </cell>
          <cell r="K1955" t="str">
            <v>CD Chelmsford Division</v>
          </cell>
          <cell r="L1955" t="str">
            <v>C0054</v>
          </cell>
          <cell r="M1955" t="str">
            <v>CD PC - Response -CD</v>
          </cell>
        </row>
        <row r="1956">
          <cell r="B1956">
            <v>1475</v>
          </cell>
          <cell r="C1956" t="str">
            <v>Spurgeon</v>
          </cell>
          <cell r="D1956" t="str">
            <v>Paul</v>
          </cell>
          <cell r="E1956" t="str">
            <v>Con</v>
          </cell>
          <cell r="F1956" t="str">
            <v>03-NOV-2003</v>
          </cell>
          <cell r="G1956">
            <v>30098</v>
          </cell>
          <cell r="H1956">
            <v>3.1762977676306434</v>
          </cell>
          <cell r="I1956">
            <v>24.628352562151193</v>
          </cell>
          <cell r="J1956">
            <v>37928</v>
          </cell>
          <cell r="K1956" t="str">
            <v>ED Colchester Division</v>
          </cell>
          <cell r="L1956" t="str">
            <v>E0068</v>
          </cell>
          <cell r="M1956" t="str">
            <v>ED Constable-Colch Response B</v>
          </cell>
        </row>
        <row r="1957">
          <cell r="B1957">
            <v>1630</v>
          </cell>
          <cell r="C1957" t="str">
            <v>Stableford</v>
          </cell>
          <cell r="D1957" t="str">
            <v>Duncan</v>
          </cell>
          <cell r="E1957" t="str">
            <v>Con</v>
          </cell>
          <cell r="F1957" t="str">
            <v>21-DEC-1987</v>
          </cell>
          <cell r="G1957">
            <v>25285</v>
          </cell>
          <cell r="H1957">
            <v>19.055749822425163</v>
          </cell>
          <cell r="I1957">
            <v>37.814653932014203</v>
          </cell>
          <cell r="J1957">
            <v>32132</v>
          </cell>
          <cell r="K1957" t="str">
            <v>TD Mobile Support Division</v>
          </cell>
          <cell r="L1957" t="str">
            <v>T0059</v>
          </cell>
          <cell r="M1957" t="str">
            <v>TD PC - MSD West (Chigwell)</v>
          </cell>
        </row>
        <row r="1958">
          <cell r="B1958">
            <v>2892</v>
          </cell>
          <cell r="C1958" t="str">
            <v>Stacey</v>
          </cell>
          <cell r="D1958" t="str">
            <v>Paul</v>
          </cell>
          <cell r="E1958" t="str">
            <v>Con</v>
          </cell>
          <cell r="F1958" t="str">
            <v>24-FEB-2001</v>
          </cell>
          <cell r="G1958">
            <v>24899</v>
          </cell>
          <cell r="H1958">
            <v>5.8667087265347533</v>
          </cell>
          <cell r="I1958">
            <v>38.872188178589546</v>
          </cell>
          <cell r="J1958">
            <v>37495</v>
          </cell>
          <cell r="K1958" t="str">
            <v>TD Mobile Support Division</v>
          </cell>
          <cell r="L1958" t="str">
            <v>T0055</v>
          </cell>
          <cell r="M1958" t="str">
            <v>TD PC - MSD South (Rayleigh)</v>
          </cell>
        </row>
        <row r="1959">
          <cell r="B1959">
            <v>2074</v>
          </cell>
          <cell r="C1959" t="str">
            <v>Stallard</v>
          </cell>
          <cell r="D1959" t="str">
            <v>Adam</v>
          </cell>
          <cell r="E1959" t="str">
            <v>Con</v>
          </cell>
          <cell r="F1959" t="str">
            <v>26-AUG-2003</v>
          </cell>
          <cell r="G1959">
            <v>30394</v>
          </cell>
          <cell r="H1959">
            <v>3.3653388635210546</v>
          </cell>
          <cell r="I1959">
            <v>23.817393658041603</v>
          </cell>
          <cell r="J1959">
            <v>37859</v>
          </cell>
          <cell r="K1959" t="str">
            <v>FD Thurrock Division</v>
          </cell>
          <cell r="L1959" t="str">
            <v>F0080</v>
          </cell>
          <cell r="M1959" t="str">
            <v>FD Constable - Grays DPT</v>
          </cell>
        </row>
        <row r="1960">
          <cell r="B1960">
            <v>3640</v>
          </cell>
          <cell r="C1960" t="str">
            <v>Stanley</v>
          </cell>
          <cell r="D1960" t="str">
            <v>David</v>
          </cell>
          <cell r="E1960" t="str">
            <v>Con</v>
          </cell>
          <cell r="F1960" t="str">
            <v>14-MAR-2005</v>
          </cell>
          <cell r="G1960">
            <v>29663</v>
          </cell>
          <cell r="H1960">
            <v>1.8146539320142052</v>
          </cell>
          <cell r="I1960">
            <v>25.820133384068999</v>
          </cell>
          <cell r="J1960">
            <v>38425</v>
          </cell>
          <cell r="K1960" t="str">
            <v>HD Southend Division</v>
          </cell>
          <cell r="L1960" t="str">
            <v>H0079</v>
          </cell>
          <cell r="M1960" t="str">
            <v>HD Pc Response -Central Sector HD</v>
          </cell>
        </row>
        <row r="1961">
          <cell r="B1961">
            <v>2620</v>
          </cell>
          <cell r="C1961" t="str">
            <v>Stannard</v>
          </cell>
          <cell r="D1961" t="str">
            <v>Lee</v>
          </cell>
          <cell r="E1961" t="str">
            <v>Con</v>
          </cell>
          <cell r="F1961" t="str">
            <v>13-MAY-2002</v>
          </cell>
          <cell r="G1961">
            <v>30419</v>
          </cell>
          <cell r="H1961">
            <v>4.6530100963977672</v>
          </cell>
          <cell r="I1961">
            <v>23.748900507356669</v>
          </cell>
          <cell r="J1961">
            <v>37389</v>
          </cell>
          <cell r="K1961" t="str">
            <v>FD Thurrock Division</v>
          </cell>
          <cell r="L1961" t="str">
            <v>F0080</v>
          </cell>
          <cell r="M1961" t="str">
            <v>FD Constable - Grays DPT</v>
          </cell>
        </row>
        <row r="1962">
          <cell r="B1962">
            <v>1490</v>
          </cell>
          <cell r="C1962" t="str">
            <v>Stansbie</v>
          </cell>
          <cell r="D1962" t="str">
            <v>Garry</v>
          </cell>
          <cell r="E1962" t="str">
            <v>Con</v>
          </cell>
          <cell r="F1962" t="str">
            <v>15-SEP-1998</v>
          </cell>
          <cell r="G1962">
            <v>27207</v>
          </cell>
          <cell r="H1962">
            <v>8.3132840690005061</v>
          </cell>
          <cell r="I1962">
            <v>32.54890050735667</v>
          </cell>
          <cell r="J1962">
            <v>36101</v>
          </cell>
          <cell r="K1962" t="str">
            <v>TD Mobile Support Division</v>
          </cell>
          <cell r="L1962" t="str">
            <v>T0059</v>
          </cell>
          <cell r="M1962" t="str">
            <v>TD PC - MSD West (Chigwell)</v>
          </cell>
        </row>
        <row r="1963">
          <cell r="B1963">
            <v>2016</v>
          </cell>
          <cell r="C1963" t="str">
            <v>Stearn</v>
          </cell>
          <cell r="D1963" t="str">
            <v>Ashley</v>
          </cell>
          <cell r="E1963" t="str">
            <v>Con</v>
          </cell>
          <cell r="F1963" t="str">
            <v>03-JAN-1984</v>
          </cell>
          <cell r="G1963">
            <v>21743</v>
          </cell>
          <cell r="H1963">
            <v>23.022873110096398</v>
          </cell>
          <cell r="I1963">
            <v>47.518763521055298</v>
          </cell>
          <cell r="J1963">
            <v>30684</v>
          </cell>
          <cell r="K1963" t="str">
            <v>GD Harlow Division</v>
          </cell>
          <cell r="L1963" t="str">
            <v>G0140</v>
          </cell>
          <cell r="M1963" t="str">
            <v>GD Constable-Response-Harlow</v>
          </cell>
        </row>
        <row r="1964">
          <cell r="B1964">
            <v>3481</v>
          </cell>
          <cell r="C1964" t="str">
            <v>Stephenson</v>
          </cell>
          <cell r="D1964" t="str">
            <v>Ivor</v>
          </cell>
          <cell r="E1964" t="str">
            <v>Con</v>
          </cell>
          <cell r="F1964" t="str">
            <v>31-JAN-2005</v>
          </cell>
          <cell r="G1964">
            <v>28405</v>
          </cell>
          <cell r="H1964">
            <v>1.9297224251648901</v>
          </cell>
          <cell r="I1964">
            <v>29.266708726534752</v>
          </cell>
          <cell r="J1964">
            <v>38383</v>
          </cell>
          <cell r="K1964" t="str">
            <v>GD Harlow Division</v>
          </cell>
          <cell r="L1964" t="str">
            <v>G0056</v>
          </cell>
          <cell r="M1964" t="str">
            <v>GD Constable-CPT-Harlow Section</v>
          </cell>
        </row>
        <row r="1965">
          <cell r="B1965">
            <v>1832</v>
          </cell>
          <cell r="C1965" t="str">
            <v>Stevens</v>
          </cell>
          <cell r="D1965" t="str">
            <v>Anthony</v>
          </cell>
          <cell r="E1965" t="str">
            <v>Con</v>
          </cell>
          <cell r="F1965" t="str">
            <v>12-MAR-1979</v>
          </cell>
          <cell r="G1965">
            <v>20793</v>
          </cell>
          <cell r="H1965">
            <v>27.839311466260781</v>
          </cell>
          <cell r="I1965">
            <v>50.1215032470827</v>
          </cell>
          <cell r="J1965">
            <v>28926</v>
          </cell>
          <cell r="K1965" t="str">
            <v>TD Mobile Support Division</v>
          </cell>
          <cell r="L1965" t="str">
            <v>T0059</v>
          </cell>
          <cell r="M1965" t="str">
            <v>TD PC - MSD West (Chigwell)</v>
          </cell>
        </row>
        <row r="1966">
          <cell r="B1966">
            <v>70580</v>
          </cell>
          <cell r="C1966" t="str">
            <v>Stevens</v>
          </cell>
          <cell r="D1966" t="str">
            <v>Lee</v>
          </cell>
          <cell r="E1966" t="str">
            <v>Con</v>
          </cell>
          <cell r="F1966" t="str">
            <v>21-NOV-2005</v>
          </cell>
          <cell r="G1966">
            <v>29268</v>
          </cell>
          <cell r="H1966">
            <v>1.1242429731100956</v>
          </cell>
          <cell r="I1966">
            <v>26.902325164890918</v>
          </cell>
          <cell r="J1966">
            <v>38677</v>
          </cell>
          <cell r="K1966" t="str">
            <v>DD Tendring Division</v>
          </cell>
          <cell r="L1966" t="str">
            <v>D0049</v>
          </cell>
          <cell r="M1966" t="str">
            <v>DD Constable-Response-Clacton</v>
          </cell>
        </row>
        <row r="1967">
          <cell r="B1967">
            <v>2205</v>
          </cell>
          <cell r="C1967" t="str">
            <v>Stevens</v>
          </cell>
          <cell r="D1967" t="str">
            <v>Scott</v>
          </cell>
          <cell r="E1967" t="str">
            <v>Con</v>
          </cell>
          <cell r="F1967" t="str">
            <v>11-MAY-1994</v>
          </cell>
          <cell r="G1967">
            <v>27378</v>
          </cell>
          <cell r="H1967">
            <v>12.663969000507356</v>
          </cell>
          <cell r="I1967">
            <v>32.080407356671742</v>
          </cell>
          <cell r="J1967">
            <v>34680</v>
          </cell>
          <cell r="K1967" t="str">
            <v>TD Mobile Support Division</v>
          </cell>
          <cell r="L1967" t="str">
            <v>T0047</v>
          </cell>
          <cell r="M1967" t="str">
            <v>TD PC - MSD South (Laindon)</v>
          </cell>
        </row>
        <row r="1968">
          <cell r="B1968">
            <v>851</v>
          </cell>
          <cell r="C1968" t="str">
            <v>Stevens</v>
          </cell>
          <cell r="D1968" t="str">
            <v>Susan</v>
          </cell>
          <cell r="E1968" t="str">
            <v>Con</v>
          </cell>
          <cell r="F1968" t="str">
            <v>10-OCT-1993</v>
          </cell>
          <cell r="G1968">
            <v>21558</v>
          </cell>
          <cell r="H1968">
            <v>13.247530644342973</v>
          </cell>
          <cell r="I1968">
            <v>48.025612836123791</v>
          </cell>
          <cell r="J1968">
            <v>35149</v>
          </cell>
          <cell r="K1968" t="str">
            <v>FD Thurrock Division</v>
          </cell>
          <cell r="L1968" t="str">
            <v>F0078</v>
          </cell>
          <cell r="M1968" t="str">
            <v>FD Community Policing Cons Lakeside</v>
          </cell>
        </row>
        <row r="1969">
          <cell r="B1969">
            <v>2804</v>
          </cell>
          <cell r="C1969" t="str">
            <v>Stevenson</v>
          </cell>
          <cell r="D1969" t="str">
            <v>Adam</v>
          </cell>
          <cell r="E1969" t="str">
            <v>Con</v>
          </cell>
          <cell r="F1969" t="str">
            <v>23-JUL-2001</v>
          </cell>
          <cell r="G1969">
            <v>29866</v>
          </cell>
          <cell r="H1969">
            <v>5.4584895484525617</v>
          </cell>
          <cell r="I1969">
            <v>25.263969000507355</v>
          </cell>
          <cell r="J1969">
            <v>37095</v>
          </cell>
          <cell r="K1969" t="str">
            <v>DD Tendring Division</v>
          </cell>
          <cell r="L1969" t="str">
            <v>D0052</v>
          </cell>
          <cell r="M1969" t="str">
            <v>DD Constable-CPT-Clacton</v>
          </cell>
        </row>
        <row r="1970">
          <cell r="B1970">
            <v>2268</v>
          </cell>
          <cell r="C1970" t="str">
            <v>Stevenson</v>
          </cell>
          <cell r="D1970" t="str">
            <v>Andrew</v>
          </cell>
          <cell r="E1970" t="str">
            <v>Con</v>
          </cell>
          <cell r="F1970" t="str">
            <v>30-DEC-1985</v>
          </cell>
          <cell r="G1970">
            <v>22340</v>
          </cell>
          <cell r="H1970">
            <v>21.031092288178588</v>
          </cell>
          <cell r="I1970">
            <v>45.883147082699139</v>
          </cell>
          <cell r="J1970">
            <v>31411</v>
          </cell>
          <cell r="K1970" t="str">
            <v>TD Mobile Support Division</v>
          </cell>
          <cell r="L1970" t="str">
            <v>T0055</v>
          </cell>
          <cell r="M1970" t="str">
            <v>TD PC - MSD South (Rayleigh)</v>
          </cell>
        </row>
        <row r="1971">
          <cell r="B1971">
            <v>70686</v>
          </cell>
          <cell r="C1971" t="str">
            <v>Stevenson</v>
          </cell>
          <cell r="D1971" t="str">
            <v>Lisa</v>
          </cell>
          <cell r="E1971" t="str">
            <v>Con</v>
          </cell>
          <cell r="F1971" t="str">
            <v>09-JAN-2006</v>
          </cell>
          <cell r="G1971">
            <v>29316</v>
          </cell>
          <cell r="H1971">
            <v>0.98999639776762982</v>
          </cell>
          <cell r="I1971">
            <v>26.770818315575848</v>
          </cell>
          <cell r="J1971">
            <v>38726</v>
          </cell>
          <cell r="K1971" t="str">
            <v>GD Harlow Division</v>
          </cell>
          <cell r="L1971" t="str">
            <v>G0015</v>
          </cell>
          <cell r="M1971" t="str">
            <v>GD Constable-Probationers-Harlow</v>
          </cell>
        </row>
        <row r="1972">
          <cell r="B1972">
            <v>70685</v>
          </cell>
          <cell r="C1972" t="str">
            <v>Stevenson</v>
          </cell>
          <cell r="D1972" t="str">
            <v>Tracey</v>
          </cell>
          <cell r="E1972" t="str">
            <v>Con</v>
          </cell>
          <cell r="F1972" t="str">
            <v>09-JAN-2006</v>
          </cell>
          <cell r="G1972">
            <v>27269</v>
          </cell>
          <cell r="H1972">
            <v>0.98999639776762982</v>
          </cell>
          <cell r="I1972">
            <v>32.379037493658039</v>
          </cell>
          <cell r="J1972">
            <v>38726</v>
          </cell>
          <cell r="K1972" t="str">
            <v>DD Tendring Division</v>
          </cell>
          <cell r="L1972" t="str">
            <v>D0049</v>
          </cell>
          <cell r="M1972" t="str">
            <v>DD Constable-Response-Clacton</v>
          </cell>
        </row>
        <row r="1973">
          <cell r="B1973">
            <v>2154</v>
          </cell>
          <cell r="C1973" t="str">
            <v>Stewart</v>
          </cell>
          <cell r="D1973" t="str">
            <v>Ronald</v>
          </cell>
          <cell r="E1973" t="str">
            <v>Con</v>
          </cell>
          <cell r="F1973" t="str">
            <v>06-AUG-1991</v>
          </cell>
          <cell r="G1973">
            <v>25183</v>
          </cell>
          <cell r="H1973">
            <v>15.428352562151192</v>
          </cell>
          <cell r="I1973">
            <v>38.094105986808728</v>
          </cell>
          <cell r="J1973">
            <v>36836</v>
          </cell>
          <cell r="K1973" t="str">
            <v>ED Colchester Division</v>
          </cell>
          <cell r="L1973" t="str">
            <v>E0068</v>
          </cell>
          <cell r="M1973" t="str">
            <v>ED Constable-Colch Response B</v>
          </cell>
        </row>
        <row r="1974">
          <cell r="B1974">
            <v>3463</v>
          </cell>
          <cell r="C1974" t="str">
            <v>Stimpson</v>
          </cell>
          <cell r="D1974" t="str">
            <v>Karen</v>
          </cell>
          <cell r="E1974" t="str">
            <v>Con</v>
          </cell>
          <cell r="F1974" t="str">
            <v>13-DEC-2004</v>
          </cell>
          <cell r="G1974">
            <v>28787</v>
          </cell>
          <cell r="H1974">
            <v>2.0639690005073557</v>
          </cell>
          <cell r="I1974">
            <v>28.220133384069001</v>
          </cell>
          <cell r="J1974">
            <v>38334</v>
          </cell>
          <cell r="K1974" t="str">
            <v>GD Harlow Division</v>
          </cell>
          <cell r="L1974" t="str">
            <v>G0091</v>
          </cell>
          <cell r="M1974" t="str">
            <v>GD Constable-Response Epping</v>
          </cell>
        </row>
        <row r="1975">
          <cell r="B1975">
            <v>1183</v>
          </cell>
          <cell r="C1975" t="str">
            <v>Stirland</v>
          </cell>
          <cell r="D1975" t="str">
            <v>Jamie</v>
          </cell>
          <cell r="E1975" t="str">
            <v>Con</v>
          </cell>
          <cell r="F1975" t="str">
            <v>02-OCT-2000</v>
          </cell>
          <cell r="G1975">
            <v>29149</v>
          </cell>
          <cell r="H1975">
            <v>6.2639690005073554</v>
          </cell>
          <cell r="I1975">
            <v>27.228352562151191</v>
          </cell>
          <cell r="J1975">
            <v>36801</v>
          </cell>
          <cell r="K1975" t="str">
            <v>AD Braintree Division</v>
          </cell>
          <cell r="L1975" t="str">
            <v>A0021</v>
          </cell>
          <cell r="M1975" t="str">
            <v>AD Constable - Dunmow CPT</v>
          </cell>
        </row>
        <row r="1976">
          <cell r="B1976">
            <v>70212</v>
          </cell>
          <cell r="C1976" t="str">
            <v>Stobbie</v>
          </cell>
          <cell r="D1976" t="str">
            <v>Andrew</v>
          </cell>
          <cell r="E1976" t="str">
            <v>Con</v>
          </cell>
          <cell r="F1976" t="str">
            <v>18-JUL-2005</v>
          </cell>
          <cell r="G1976">
            <v>31707</v>
          </cell>
          <cell r="H1976">
            <v>1.4694484525621503</v>
          </cell>
          <cell r="I1976">
            <v>20.220133384069001</v>
          </cell>
          <cell r="J1976">
            <v>38551</v>
          </cell>
          <cell r="K1976" t="str">
            <v>BD Basildon Division</v>
          </cell>
          <cell r="L1976" t="str">
            <v>B0076</v>
          </cell>
          <cell r="M1976" t="str">
            <v>BD Constable CFF Basildon</v>
          </cell>
        </row>
        <row r="1977">
          <cell r="B1977">
            <v>1473</v>
          </cell>
          <cell r="C1977" t="str">
            <v>Stokes</v>
          </cell>
          <cell r="D1977" t="str">
            <v>Carly</v>
          </cell>
          <cell r="E1977" t="str">
            <v>Con</v>
          </cell>
          <cell r="F1977" t="str">
            <v>12-MAY-2003</v>
          </cell>
          <cell r="G1977">
            <v>30566</v>
          </cell>
          <cell r="H1977">
            <v>3.6557498224251641</v>
          </cell>
          <cell r="I1977">
            <v>23.346160781329274</v>
          </cell>
          <cell r="J1977">
            <v>37753</v>
          </cell>
          <cell r="K1977" t="str">
            <v>AD Braintree Division</v>
          </cell>
          <cell r="L1977" t="str">
            <v>A0127</v>
          </cell>
          <cell r="M1977" t="str">
            <v>AD PC - Prisoner Processing</v>
          </cell>
        </row>
        <row r="1978">
          <cell r="B1978">
            <v>2651</v>
          </cell>
          <cell r="C1978" t="str">
            <v>Stokes</v>
          </cell>
          <cell r="D1978" t="str">
            <v>Thomas</v>
          </cell>
          <cell r="E1978" t="str">
            <v>Con</v>
          </cell>
          <cell r="F1978" t="str">
            <v>21-JUL-2003</v>
          </cell>
          <cell r="G1978">
            <v>31068</v>
          </cell>
          <cell r="H1978">
            <v>3.463969000507356</v>
          </cell>
          <cell r="I1978">
            <v>21.970818315575848</v>
          </cell>
          <cell r="J1978">
            <v>37823</v>
          </cell>
          <cell r="K1978" t="str">
            <v>FD Thurrock Division</v>
          </cell>
          <cell r="L1978" t="str">
            <v>F0080</v>
          </cell>
          <cell r="M1978" t="str">
            <v>FD Constable - Grays DPT</v>
          </cell>
        </row>
        <row r="1979">
          <cell r="B1979">
            <v>2893</v>
          </cell>
          <cell r="C1979" t="str">
            <v>Stone</v>
          </cell>
          <cell r="D1979" t="str">
            <v>Simon</v>
          </cell>
          <cell r="E1979" t="str">
            <v>Con</v>
          </cell>
          <cell r="F1979" t="str">
            <v>27-AUG-2002</v>
          </cell>
          <cell r="G1979">
            <v>28627</v>
          </cell>
          <cell r="H1979">
            <v>4.3625991374936568</v>
          </cell>
          <cell r="I1979">
            <v>28.658489548452561</v>
          </cell>
          <cell r="J1979">
            <v>37495</v>
          </cell>
          <cell r="K1979" t="str">
            <v>BD Basildon Division</v>
          </cell>
          <cell r="L1979" t="str">
            <v>B0065</v>
          </cell>
          <cell r="M1979" t="str">
            <v>BD Constable Central</v>
          </cell>
        </row>
        <row r="1980">
          <cell r="B1980">
            <v>70785</v>
          </cell>
          <cell r="C1980" t="str">
            <v>Storey</v>
          </cell>
          <cell r="D1980" t="str">
            <v>Francesca</v>
          </cell>
          <cell r="E1980" t="str">
            <v>Con</v>
          </cell>
          <cell r="F1980" t="str">
            <v>20-FEB-2006</v>
          </cell>
          <cell r="G1980">
            <v>30856</v>
          </cell>
          <cell r="H1980">
            <v>0.87492790461694492</v>
          </cell>
          <cell r="I1980">
            <v>22.551640233384067</v>
          </cell>
          <cell r="J1980">
            <v>38768</v>
          </cell>
          <cell r="K1980" t="str">
            <v>GD Harlow Division</v>
          </cell>
          <cell r="L1980" t="str">
            <v>G0015</v>
          </cell>
          <cell r="M1980" t="str">
            <v>GD Constable-Probationers-Harlow</v>
          </cell>
        </row>
        <row r="1981">
          <cell r="B1981">
            <v>149</v>
          </cell>
          <cell r="C1981" t="str">
            <v>Storie</v>
          </cell>
          <cell r="D1981" t="str">
            <v>John</v>
          </cell>
          <cell r="E1981" t="str">
            <v>Con</v>
          </cell>
          <cell r="F1981" t="str">
            <v>23-JUL-1990</v>
          </cell>
          <cell r="G1981">
            <v>24169</v>
          </cell>
          <cell r="H1981">
            <v>16.466708726534755</v>
          </cell>
          <cell r="I1981">
            <v>40.872188178589546</v>
          </cell>
          <cell r="J1981">
            <v>37697</v>
          </cell>
          <cell r="K1981" t="str">
            <v>VD Personnel &amp; Training Dept</v>
          </cell>
          <cell r="L1981" t="str">
            <v>V0058</v>
          </cell>
          <cell r="M1981" t="str">
            <v>VD Constable - Weapons Training</v>
          </cell>
        </row>
        <row r="1982">
          <cell r="B1982">
            <v>2917</v>
          </cell>
          <cell r="C1982" t="str">
            <v>Stott</v>
          </cell>
          <cell r="D1982" t="str">
            <v>Andrew</v>
          </cell>
          <cell r="E1982" t="str">
            <v>Con</v>
          </cell>
          <cell r="F1982" t="str">
            <v>29-MAY-2002</v>
          </cell>
          <cell r="G1982">
            <v>29117</v>
          </cell>
          <cell r="H1982">
            <v>4.6091744799594103</v>
          </cell>
          <cell r="I1982">
            <v>27.316023795027903</v>
          </cell>
          <cell r="J1982">
            <v>37529</v>
          </cell>
          <cell r="K1982" t="str">
            <v>AD Braintree Division</v>
          </cell>
          <cell r="L1982" t="str">
            <v>A0127</v>
          </cell>
          <cell r="M1982" t="str">
            <v>AD PC - Prisoner Processing</v>
          </cell>
        </row>
        <row r="1983">
          <cell r="B1983">
            <v>70550</v>
          </cell>
          <cell r="C1983" t="str">
            <v>Stripple</v>
          </cell>
          <cell r="D1983" t="str">
            <v>Christopher</v>
          </cell>
          <cell r="E1983" t="str">
            <v>Con</v>
          </cell>
          <cell r="F1983" t="str">
            <v>21-NOV-2005</v>
          </cell>
          <cell r="G1983">
            <v>30296</v>
          </cell>
          <cell r="H1983">
            <v>1.1242429731100956</v>
          </cell>
          <cell r="I1983">
            <v>24.085886808726535</v>
          </cell>
          <cell r="J1983">
            <v>38677</v>
          </cell>
          <cell r="K1983" t="str">
            <v>CD Chelmsford Division</v>
          </cell>
          <cell r="L1983" t="str">
            <v>C0054</v>
          </cell>
          <cell r="M1983" t="str">
            <v>CD PC - Response -CD</v>
          </cell>
        </row>
        <row r="1984">
          <cell r="B1984">
            <v>70540</v>
          </cell>
          <cell r="C1984" t="str">
            <v>Stubbins</v>
          </cell>
          <cell r="D1984" t="str">
            <v>Cheryl</v>
          </cell>
          <cell r="E1984" t="str">
            <v>Con</v>
          </cell>
          <cell r="F1984" t="str">
            <v>21-NOV-2005</v>
          </cell>
          <cell r="G1984">
            <v>23331</v>
          </cell>
          <cell r="H1984">
            <v>1.1242429731100956</v>
          </cell>
          <cell r="I1984">
            <v>43.16807858954845</v>
          </cell>
          <cell r="J1984">
            <v>38677</v>
          </cell>
          <cell r="K1984" t="str">
            <v>ED Colchester Division</v>
          </cell>
          <cell r="L1984" t="str">
            <v>E0055</v>
          </cell>
          <cell r="M1984" t="str">
            <v>ED Constable - Colchester Float</v>
          </cell>
        </row>
        <row r="1985">
          <cell r="B1985">
            <v>1410</v>
          </cell>
          <cell r="C1985" t="str">
            <v>Stubbins</v>
          </cell>
          <cell r="D1985" t="str">
            <v>Malcolm</v>
          </cell>
          <cell r="E1985" t="str">
            <v>Con</v>
          </cell>
          <cell r="F1985" t="str">
            <v>26-MAR-2001</v>
          </cell>
          <cell r="G1985">
            <v>21580</v>
          </cell>
          <cell r="H1985">
            <v>5.7845169457128351</v>
          </cell>
          <cell r="I1985">
            <v>47.965338863521055</v>
          </cell>
          <cell r="J1985">
            <v>37648</v>
          </cell>
          <cell r="K1985" t="str">
            <v>CD Chelmsford Division</v>
          </cell>
          <cell r="L1985" t="str">
            <v>C0054</v>
          </cell>
          <cell r="M1985" t="str">
            <v>CD PC - Response -CD</v>
          </cell>
        </row>
        <row r="1986">
          <cell r="B1986">
            <v>1004</v>
          </cell>
          <cell r="C1986" t="str">
            <v>Stubbs</v>
          </cell>
          <cell r="D1986" t="str">
            <v>Paul</v>
          </cell>
          <cell r="E1986" t="str">
            <v>Con</v>
          </cell>
          <cell r="F1986" t="str">
            <v>16-DEC-2002</v>
          </cell>
          <cell r="G1986">
            <v>30791</v>
          </cell>
          <cell r="H1986">
            <v>4.0584895484525614</v>
          </cell>
          <cell r="I1986">
            <v>22.729722425164891</v>
          </cell>
          <cell r="J1986">
            <v>37606</v>
          </cell>
          <cell r="K1986" t="str">
            <v>HD Southend Division</v>
          </cell>
          <cell r="L1986" t="str">
            <v>H0093</v>
          </cell>
          <cell r="M1986" t="str">
            <v>HD Pc Response-Western Sector HL</v>
          </cell>
        </row>
        <row r="1987">
          <cell r="B1987">
            <v>280</v>
          </cell>
          <cell r="C1987" t="str">
            <v>Suarez</v>
          </cell>
          <cell r="D1987" t="str">
            <v>Philip</v>
          </cell>
          <cell r="E1987" t="str">
            <v>Con</v>
          </cell>
          <cell r="F1987" t="str">
            <v>15-FEB-1988</v>
          </cell>
          <cell r="G1987">
            <v>25406</v>
          </cell>
          <cell r="H1987">
            <v>18.902325164890918</v>
          </cell>
          <cell r="I1987">
            <v>37.483147082699134</v>
          </cell>
          <cell r="J1987">
            <v>32188</v>
          </cell>
          <cell r="K1987" t="str">
            <v>DD Tendring Division</v>
          </cell>
          <cell r="L1987" t="str">
            <v>D0034</v>
          </cell>
          <cell r="M1987" t="str">
            <v>DD Schools Liasion-OP-Tendring</v>
          </cell>
        </row>
        <row r="1988">
          <cell r="B1988">
            <v>1392</v>
          </cell>
          <cell r="C1988" t="str">
            <v>Suley</v>
          </cell>
          <cell r="D1988" t="str">
            <v>Michael</v>
          </cell>
          <cell r="E1988" t="str">
            <v>Con</v>
          </cell>
          <cell r="F1988" t="str">
            <v>28-JAN-2002</v>
          </cell>
          <cell r="G1988">
            <v>25545</v>
          </cell>
          <cell r="H1988">
            <v>4.9406813292744793</v>
          </cell>
          <cell r="I1988">
            <v>37.102325164890921</v>
          </cell>
          <cell r="J1988">
            <v>37284</v>
          </cell>
          <cell r="K1988" t="str">
            <v>DD Tendring Division</v>
          </cell>
          <cell r="L1988" t="str">
            <v>D0049</v>
          </cell>
          <cell r="M1988" t="str">
            <v>DD Constable-Response-Clacton</v>
          </cell>
        </row>
        <row r="1989">
          <cell r="B1989">
            <v>2739</v>
          </cell>
          <cell r="C1989" t="str">
            <v>Suley</v>
          </cell>
          <cell r="D1989" t="str">
            <v>Nathan</v>
          </cell>
          <cell r="E1989" t="str">
            <v>Con</v>
          </cell>
          <cell r="F1989" t="str">
            <v>05-MAR-2001</v>
          </cell>
          <cell r="G1989">
            <v>29406</v>
          </cell>
          <cell r="H1989">
            <v>5.8420511922881779</v>
          </cell>
          <cell r="I1989">
            <v>26.524242973110095</v>
          </cell>
          <cell r="J1989">
            <v>36955</v>
          </cell>
          <cell r="K1989" t="str">
            <v>CD Chelmsford Division</v>
          </cell>
          <cell r="L1989" t="str">
            <v>C0054</v>
          </cell>
          <cell r="M1989" t="str">
            <v>CD PC - Response -CD</v>
          </cell>
        </row>
        <row r="1990">
          <cell r="B1990">
            <v>70539</v>
          </cell>
          <cell r="C1990" t="str">
            <v>Summers</v>
          </cell>
          <cell r="D1990" t="str">
            <v>Kevin</v>
          </cell>
          <cell r="E1990" t="str">
            <v>Con</v>
          </cell>
          <cell r="F1990" t="str">
            <v>21-NOV-2005</v>
          </cell>
          <cell r="G1990">
            <v>29170</v>
          </cell>
          <cell r="H1990">
            <v>1.1242429731100956</v>
          </cell>
          <cell r="I1990">
            <v>27.17081831557585</v>
          </cell>
          <cell r="J1990">
            <v>38677</v>
          </cell>
          <cell r="K1990" t="str">
            <v>HD Southend Division</v>
          </cell>
          <cell r="L1990" t="str">
            <v>H0079</v>
          </cell>
          <cell r="M1990" t="str">
            <v>HD Pc Response -Central Sector HD</v>
          </cell>
        </row>
        <row r="1991">
          <cell r="B1991">
            <v>2759</v>
          </cell>
          <cell r="C1991" t="str">
            <v>Sumner</v>
          </cell>
          <cell r="D1991" t="str">
            <v>Andrew</v>
          </cell>
          <cell r="E1991" t="str">
            <v>Con</v>
          </cell>
          <cell r="F1991" t="str">
            <v>28-AUG-2001</v>
          </cell>
          <cell r="G1991">
            <v>27857</v>
          </cell>
          <cell r="H1991">
            <v>5.3598594114662603</v>
          </cell>
          <cell r="I1991">
            <v>30.768078589548452</v>
          </cell>
          <cell r="J1991">
            <v>37131</v>
          </cell>
          <cell r="K1991" t="str">
            <v>CD Chelmsford Division</v>
          </cell>
          <cell r="L1991" t="str">
            <v>C0077</v>
          </cell>
          <cell r="M1991" t="str">
            <v>CD PC - Response Maldon</v>
          </cell>
        </row>
        <row r="1992">
          <cell r="B1992">
            <v>3641</v>
          </cell>
          <cell r="C1992" t="str">
            <v>Sunderland</v>
          </cell>
          <cell r="D1992" t="str">
            <v>Andrew</v>
          </cell>
          <cell r="E1992" t="str">
            <v>Con</v>
          </cell>
          <cell r="F1992" t="str">
            <v>14-MAR-2005</v>
          </cell>
          <cell r="G1992">
            <v>29637</v>
          </cell>
          <cell r="H1992">
            <v>1.8146539320142052</v>
          </cell>
          <cell r="I1992">
            <v>25.891366260781329</v>
          </cell>
          <cell r="J1992">
            <v>38425</v>
          </cell>
          <cell r="K1992" t="str">
            <v>GD Harlow Division</v>
          </cell>
          <cell r="L1992" t="str">
            <v>G0120</v>
          </cell>
          <cell r="M1992" t="str">
            <v>GD Constable-CPT Loughton Section</v>
          </cell>
        </row>
        <row r="1993">
          <cell r="B1993">
            <v>848</v>
          </cell>
          <cell r="C1993" t="str">
            <v>Surtees</v>
          </cell>
          <cell r="D1993" t="str">
            <v>Deborah</v>
          </cell>
          <cell r="E1993" t="str">
            <v>Con</v>
          </cell>
          <cell r="F1993" t="str">
            <v>01-MAR-2004</v>
          </cell>
          <cell r="G1993">
            <v>28093</v>
          </cell>
          <cell r="H1993">
            <v>2.8502703703703696</v>
          </cell>
          <cell r="I1993">
            <v>30.1215032470827</v>
          </cell>
          <cell r="J1993">
            <v>38047</v>
          </cell>
          <cell r="K1993" t="str">
            <v>CD Chelmsford Division</v>
          </cell>
          <cell r="L1993" t="str">
            <v>C0077</v>
          </cell>
          <cell r="M1993" t="str">
            <v>CD PC - Response Maldon</v>
          </cell>
        </row>
        <row r="1994">
          <cell r="B1994">
            <v>1412</v>
          </cell>
          <cell r="C1994" t="str">
            <v>Sutcliffe</v>
          </cell>
          <cell r="D1994" t="str">
            <v>Paul</v>
          </cell>
          <cell r="E1994" t="str">
            <v>Con</v>
          </cell>
          <cell r="F1994" t="str">
            <v>27-JAN-2003</v>
          </cell>
          <cell r="G1994">
            <v>29139</v>
          </cell>
          <cell r="H1994">
            <v>3.9434210553018763</v>
          </cell>
          <cell r="I1994">
            <v>27.255749822425162</v>
          </cell>
          <cell r="J1994">
            <v>37648</v>
          </cell>
          <cell r="K1994" t="str">
            <v>HD Southend Division</v>
          </cell>
          <cell r="L1994" t="str">
            <v>H0093</v>
          </cell>
          <cell r="M1994" t="str">
            <v>HD Pc Response-Western Sector HL</v>
          </cell>
        </row>
        <row r="1995">
          <cell r="B1995">
            <v>70553</v>
          </cell>
          <cell r="C1995" t="str">
            <v>Sutherland</v>
          </cell>
          <cell r="D1995" t="str">
            <v>Scott</v>
          </cell>
          <cell r="E1995" t="str">
            <v>Con</v>
          </cell>
          <cell r="F1995" t="str">
            <v>21-NOV-2005</v>
          </cell>
          <cell r="G1995">
            <v>30902</v>
          </cell>
          <cell r="H1995">
            <v>1.1242429731100956</v>
          </cell>
          <cell r="I1995">
            <v>22.425612836123793</v>
          </cell>
          <cell r="J1995">
            <v>38677</v>
          </cell>
          <cell r="K1995" t="str">
            <v>FD Thurrock Division</v>
          </cell>
          <cell r="L1995" t="str">
            <v>F0008</v>
          </cell>
          <cell r="M1995" t="str">
            <v>FD Thurrock Probationers</v>
          </cell>
        </row>
        <row r="1996">
          <cell r="B1996">
            <v>2155</v>
          </cell>
          <cell r="C1996" t="str">
            <v>Sutton</v>
          </cell>
          <cell r="D1996" t="str">
            <v>Jason</v>
          </cell>
          <cell r="E1996" t="str">
            <v>Con</v>
          </cell>
          <cell r="F1996" t="str">
            <v>10-FEB-1997</v>
          </cell>
          <cell r="G1996">
            <v>26034</v>
          </cell>
          <cell r="H1996">
            <v>9.9078046169457128</v>
          </cell>
          <cell r="I1996">
            <v>35.762599137493659</v>
          </cell>
          <cell r="J1996">
            <v>35471</v>
          </cell>
          <cell r="K1996" t="str">
            <v>JD Rayleigh Division</v>
          </cell>
          <cell r="L1996" t="str">
            <v>J0053</v>
          </cell>
          <cell r="M1996" t="str">
            <v>JD Cons - Pro-active Community Unit</v>
          </cell>
        </row>
        <row r="1997">
          <cell r="B1997">
            <v>3440</v>
          </cell>
          <cell r="C1997" t="str">
            <v>Swain</v>
          </cell>
          <cell r="D1997" t="str">
            <v>Timothy</v>
          </cell>
          <cell r="E1997" t="str">
            <v>Con</v>
          </cell>
          <cell r="F1997" t="str">
            <v>29-AUG-2000</v>
          </cell>
          <cell r="G1997">
            <v>28145</v>
          </cell>
          <cell r="H1997">
            <v>6.357119685438863</v>
          </cell>
          <cell r="I1997">
            <v>29.979037493658041</v>
          </cell>
          <cell r="J1997">
            <v>38236</v>
          </cell>
          <cell r="K1997" t="str">
            <v>KD Stansted Division</v>
          </cell>
          <cell r="L1997" t="str">
            <v>K0022</v>
          </cell>
          <cell r="M1997" t="str">
            <v>KD Constable - Patrol</v>
          </cell>
        </row>
        <row r="1998">
          <cell r="B1998">
            <v>1949</v>
          </cell>
          <cell r="C1998" t="str">
            <v>Swann</v>
          </cell>
          <cell r="D1998" t="str">
            <v>John</v>
          </cell>
          <cell r="E1998" t="str">
            <v>Con</v>
          </cell>
          <cell r="F1998" t="str">
            <v>10-NOV-1980</v>
          </cell>
          <cell r="G1998">
            <v>21087</v>
          </cell>
          <cell r="H1998">
            <v>26.17081831557585</v>
          </cell>
          <cell r="I1998">
            <v>49.316023795027903</v>
          </cell>
          <cell r="J1998">
            <v>29535</v>
          </cell>
          <cell r="K1998" t="str">
            <v>TD Mobile Support Division</v>
          </cell>
          <cell r="L1998" t="str">
            <v>T0055</v>
          </cell>
          <cell r="M1998" t="str">
            <v>TD PC - MSD South (Rayleigh)</v>
          </cell>
        </row>
        <row r="1999">
          <cell r="B1999">
            <v>415</v>
          </cell>
          <cell r="C1999" t="str">
            <v>Sweeney</v>
          </cell>
          <cell r="D1999" t="str">
            <v>Anthony</v>
          </cell>
          <cell r="E1999" t="str">
            <v>Con</v>
          </cell>
          <cell r="F1999" t="str">
            <v>10-APR-2000</v>
          </cell>
          <cell r="G1999">
            <v>24779</v>
          </cell>
          <cell r="H1999">
            <v>6.7434210553018765</v>
          </cell>
          <cell r="I1999">
            <v>39.200955301877222</v>
          </cell>
          <cell r="J1999">
            <v>36626</v>
          </cell>
          <cell r="K1999" t="str">
            <v>BD Basildon Division</v>
          </cell>
          <cell r="L1999" t="str">
            <v>B0080</v>
          </cell>
          <cell r="M1999" t="str">
            <v>BD Constable Patrol - Laindon</v>
          </cell>
        </row>
        <row r="2000">
          <cell r="B2000">
            <v>1449</v>
          </cell>
          <cell r="C2000" t="str">
            <v>Sweeting</v>
          </cell>
          <cell r="D2000" t="str">
            <v>Jacqueline</v>
          </cell>
          <cell r="E2000" t="str">
            <v>Con</v>
          </cell>
          <cell r="F2000" t="str">
            <v>28-SEP-1998</v>
          </cell>
          <cell r="G2000">
            <v>24770</v>
          </cell>
          <cell r="H2000">
            <v>8.2776676306443413</v>
          </cell>
          <cell r="I2000">
            <v>39.225612836123794</v>
          </cell>
          <cell r="J2000">
            <v>36066</v>
          </cell>
          <cell r="K2000" t="str">
            <v>WD Force Information Room</v>
          </cell>
          <cell r="L2000" t="str">
            <v>W0017</v>
          </cell>
          <cell r="M2000" t="str">
            <v>WD Constable - Communications</v>
          </cell>
        </row>
        <row r="2001">
          <cell r="B2001">
            <v>1641</v>
          </cell>
          <cell r="C2001" t="str">
            <v>Swift</v>
          </cell>
          <cell r="D2001" t="str">
            <v>Clive</v>
          </cell>
          <cell r="E2001" t="str">
            <v>Con</v>
          </cell>
          <cell r="F2001" t="str">
            <v>24-JAN-1974</v>
          </cell>
          <cell r="G2001">
            <v>19731</v>
          </cell>
          <cell r="H2001">
            <v>32.970818315575848</v>
          </cell>
          <cell r="I2001">
            <v>53.031092288178591</v>
          </cell>
          <cell r="J2001">
            <v>28891</v>
          </cell>
          <cell r="K2001" t="str">
            <v>WD Force Information Room</v>
          </cell>
          <cell r="L2001" t="str">
            <v>W0017</v>
          </cell>
          <cell r="M2001" t="str">
            <v>WD Constable - Communications</v>
          </cell>
        </row>
        <row r="2002">
          <cell r="B2002">
            <v>2363</v>
          </cell>
          <cell r="C2002" t="str">
            <v>Sydric</v>
          </cell>
          <cell r="D2002" t="str">
            <v>Christopher</v>
          </cell>
          <cell r="E2002" t="str">
            <v>Con</v>
          </cell>
          <cell r="F2002" t="str">
            <v>13-JAN-1992</v>
          </cell>
          <cell r="G2002">
            <v>19735</v>
          </cell>
          <cell r="H2002">
            <v>14.98999639776763</v>
          </cell>
          <cell r="I2002">
            <v>53.020133384068998</v>
          </cell>
          <cell r="J2002">
            <v>33616</v>
          </cell>
          <cell r="K2002" t="str">
            <v>GD Harlow Division</v>
          </cell>
          <cell r="L2002" t="str">
            <v>G0081</v>
          </cell>
          <cell r="M2002" t="str">
            <v>GD Constable-CPT-Brentwood Section</v>
          </cell>
        </row>
        <row r="2003">
          <cell r="B2003">
            <v>2839</v>
          </cell>
          <cell r="C2003" t="str">
            <v>Symington-Pape</v>
          </cell>
          <cell r="D2003" t="str">
            <v>James</v>
          </cell>
          <cell r="E2003" t="str">
            <v>Con</v>
          </cell>
          <cell r="F2003" t="str">
            <v>26-AUG-1992</v>
          </cell>
          <cell r="G2003">
            <v>23724</v>
          </cell>
          <cell r="H2003">
            <v>14.37081831557585</v>
          </cell>
          <cell r="I2003">
            <v>42.091366260781328</v>
          </cell>
          <cell r="J2003">
            <v>37200</v>
          </cell>
          <cell r="K2003" t="str">
            <v>JD Rayleigh Division</v>
          </cell>
          <cell r="L2003" t="str">
            <v>J0094</v>
          </cell>
          <cell r="M2003" t="str">
            <v>JD PC - Prisoner Processing</v>
          </cell>
        </row>
        <row r="2004">
          <cell r="B2004">
            <v>1937</v>
          </cell>
          <cell r="C2004" t="str">
            <v>Syrett</v>
          </cell>
          <cell r="D2004" t="str">
            <v>Steven</v>
          </cell>
          <cell r="E2004" t="str">
            <v>Con</v>
          </cell>
          <cell r="F2004" t="str">
            <v>10-MAR-1980</v>
          </cell>
          <cell r="G2004">
            <v>22068</v>
          </cell>
          <cell r="H2004">
            <v>26.842051192288178</v>
          </cell>
          <cell r="I2004">
            <v>46.628352562151193</v>
          </cell>
          <cell r="J2004">
            <v>29290</v>
          </cell>
          <cell r="K2004" t="str">
            <v>TD Mobile Support Division</v>
          </cell>
          <cell r="L2004" t="str">
            <v>T0047</v>
          </cell>
          <cell r="M2004" t="str">
            <v>TD PC - MSD South (Laindon)</v>
          </cell>
        </row>
        <row r="2005">
          <cell r="B2005">
            <v>1817</v>
          </cell>
          <cell r="C2005" t="str">
            <v>Szabo</v>
          </cell>
          <cell r="D2005" t="str">
            <v>Laszlo</v>
          </cell>
          <cell r="E2005" t="str">
            <v>Con</v>
          </cell>
          <cell r="F2005" t="str">
            <v>24-AUG-1989</v>
          </cell>
          <cell r="G2005">
            <v>23449</v>
          </cell>
          <cell r="H2005">
            <v>17.379037493658039</v>
          </cell>
          <cell r="I2005">
            <v>42.844790918315574</v>
          </cell>
          <cell r="J2005">
            <v>33779</v>
          </cell>
          <cell r="K2005" t="str">
            <v>TD Mobile Support Division</v>
          </cell>
          <cell r="L2005" t="str">
            <v>T0078</v>
          </cell>
          <cell r="M2005" t="str">
            <v>TD Constable FSU MSD</v>
          </cell>
        </row>
        <row r="2006">
          <cell r="B2006">
            <v>2030</v>
          </cell>
          <cell r="C2006" t="str">
            <v>Talbot</v>
          </cell>
          <cell r="D2006" t="str">
            <v>Garry</v>
          </cell>
          <cell r="E2006" t="str">
            <v>Con</v>
          </cell>
          <cell r="F2006" t="str">
            <v>26-JUL-1983</v>
          </cell>
          <cell r="G2006">
            <v>23534</v>
          </cell>
          <cell r="H2006">
            <v>23.463969000507355</v>
          </cell>
          <cell r="I2006">
            <v>42.611914205986807</v>
          </cell>
          <cell r="J2006">
            <v>30984</v>
          </cell>
          <cell r="K2006" t="str">
            <v>TD Mobile Support Division</v>
          </cell>
          <cell r="L2006" t="str">
            <v>T0116</v>
          </cell>
          <cell r="M2006" t="str">
            <v>TD PC Dogs Corringham MSD</v>
          </cell>
        </row>
        <row r="2007">
          <cell r="B2007">
            <v>2405</v>
          </cell>
          <cell r="C2007" t="str">
            <v>Talbot</v>
          </cell>
          <cell r="D2007" t="str">
            <v>Mark</v>
          </cell>
          <cell r="E2007" t="str">
            <v>Con</v>
          </cell>
          <cell r="F2007" t="str">
            <v>14-AUG-1989</v>
          </cell>
          <cell r="G2007">
            <v>23404</v>
          </cell>
          <cell r="H2007">
            <v>17.406434753932015</v>
          </cell>
          <cell r="I2007">
            <v>42.968078589548455</v>
          </cell>
          <cell r="J2007">
            <v>32734</v>
          </cell>
          <cell r="K2007" t="str">
            <v>DD Tendring Division</v>
          </cell>
          <cell r="L2007" t="str">
            <v>D0073</v>
          </cell>
          <cell r="M2007" t="str">
            <v>DD Constable-CPT-Harwich</v>
          </cell>
        </row>
        <row r="2008">
          <cell r="B2008">
            <v>906</v>
          </cell>
          <cell r="C2008" t="str">
            <v>Tan</v>
          </cell>
          <cell r="D2008" t="str">
            <v>Daniel</v>
          </cell>
          <cell r="E2008" t="str">
            <v>Con</v>
          </cell>
          <cell r="F2008" t="str">
            <v>19-JUL-1999</v>
          </cell>
          <cell r="G2008">
            <v>27048</v>
          </cell>
          <cell r="H2008">
            <v>7.4721881785895476</v>
          </cell>
          <cell r="I2008">
            <v>32.984516945712834</v>
          </cell>
          <cell r="J2008">
            <v>36360</v>
          </cell>
          <cell r="K2008" t="str">
            <v>GD Harlow Division</v>
          </cell>
          <cell r="L2008" t="str">
            <v>G0081</v>
          </cell>
          <cell r="M2008" t="str">
            <v>GD Constable-CPT-Brentwood Section</v>
          </cell>
        </row>
        <row r="2009">
          <cell r="B2009">
            <v>1780</v>
          </cell>
          <cell r="C2009" t="str">
            <v>Tann</v>
          </cell>
          <cell r="D2009" t="str">
            <v>David</v>
          </cell>
          <cell r="E2009" t="str">
            <v>Con</v>
          </cell>
          <cell r="F2009" t="str">
            <v>16-DEC-2002</v>
          </cell>
          <cell r="G2009">
            <v>23316</v>
          </cell>
          <cell r="H2009">
            <v>4.0584895484525614</v>
          </cell>
          <cell r="I2009">
            <v>43.209174479959408</v>
          </cell>
          <cell r="J2009">
            <v>37606</v>
          </cell>
          <cell r="K2009" t="str">
            <v>CD Chelmsford Division</v>
          </cell>
          <cell r="L2009" t="str">
            <v>C0054</v>
          </cell>
          <cell r="M2009" t="str">
            <v>CD PC - Response -CD</v>
          </cell>
        </row>
        <row r="2010">
          <cell r="B2010">
            <v>2159</v>
          </cell>
          <cell r="C2010" t="str">
            <v>Tanwair</v>
          </cell>
          <cell r="D2010" t="str">
            <v>Nicola</v>
          </cell>
          <cell r="E2010" t="str">
            <v>Con</v>
          </cell>
          <cell r="F2010" t="str">
            <v>30-NOV-1999</v>
          </cell>
          <cell r="G2010">
            <v>24440</v>
          </cell>
          <cell r="H2010">
            <v>7.1050648909183147</v>
          </cell>
          <cell r="I2010">
            <v>40.129722425164893</v>
          </cell>
          <cell r="J2010">
            <v>37165</v>
          </cell>
          <cell r="K2010" t="str">
            <v>VD Personnel &amp; Training Dept</v>
          </cell>
          <cell r="L2010" t="str">
            <v>V0020</v>
          </cell>
          <cell r="M2010" t="str">
            <v>VD Constable - Training</v>
          </cell>
        </row>
        <row r="2011">
          <cell r="B2011">
            <v>2824</v>
          </cell>
          <cell r="C2011" t="str">
            <v>Taplin</v>
          </cell>
          <cell r="D2011" t="str">
            <v>Louise</v>
          </cell>
          <cell r="E2011" t="str">
            <v>Con</v>
          </cell>
          <cell r="F2011" t="str">
            <v>01-OCT-2001</v>
          </cell>
          <cell r="G2011">
            <v>28827</v>
          </cell>
          <cell r="H2011">
            <v>5.2667087265347527</v>
          </cell>
          <cell r="I2011">
            <v>28.11054434297311</v>
          </cell>
          <cell r="J2011">
            <v>37165</v>
          </cell>
          <cell r="K2011" t="str">
            <v>GD Harlow Division</v>
          </cell>
          <cell r="L2011" t="str">
            <v>G0120</v>
          </cell>
          <cell r="M2011" t="str">
            <v>GD Constable-CPT Loughton Section</v>
          </cell>
        </row>
        <row r="2012">
          <cell r="B2012">
            <v>369</v>
          </cell>
          <cell r="C2012" t="str">
            <v>Taplin</v>
          </cell>
          <cell r="D2012" t="str">
            <v>Nigel</v>
          </cell>
          <cell r="E2012" t="str">
            <v>Con</v>
          </cell>
          <cell r="F2012" t="str">
            <v>02-AUG-1992</v>
          </cell>
          <cell r="G2012">
            <v>24346</v>
          </cell>
          <cell r="H2012">
            <v>14.436571740233383</v>
          </cell>
          <cell r="I2012">
            <v>40.387256671740232</v>
          </cell>
          <cell r="J2012">
            <v>34491</v>
          </cell>
          <cell r="K2012" t="str">
            <v>TD Mobile Support Division</v>
          </cell>
          <cell r="L2012" t="str">
            <v>T0059</v>
          </cell>
          <cell r="M2012" t="str">
            <v>TD PC - MSD West (Chigwell)</v>
          </cell>
        </row>
        <row r="2013">
          <cell r="B2013">
            <v>227</v>
          </cell>
          <cell r="C2013" t="str">
            <v>Tappin</v>
          </cell>
          <cell r="D2013" t="str">
            <v>Ian</v>
          </cell>
          <cell r="E2013" t="str">
            <v>Con</v>
          </cell>
          <cell r="F2013" t="str">
            <v>04-NOV-2002</v>
          </cell>
          <cell r="G2013">
            <v>28417</v>
          </cell>
          <cell r="H2013">
            <v>4.1735580416032461</v>
          </cell>
          <cell r="I2013">
            <v>29.233832014205987</v>
          </cell>
          <cell r="J2013">
            <v>37564</v>
          </cell>
          <cell r="K2013" t="str">
            <v>FD Thurrock Division</v>
          </cell>
          <cell r="L2013" t="str">
            <v>F0080</v>
          </cell>
          <cell r="M2013" t="str">
            <v>FD Constable - Grays DPT</v>
          </cell>
        </row>
        <row r="2014">
          <cell r="B2014">
            <v>3160</v>
          </cell>
          <cell r="C2014" t="str">
            <v>Tarala</v>
          </cell>
          <cell r="D2014" t="str">
            <v>Adrian</v>
          </cell>
          <cell r="E2014" t="str">
            <v>Con</v>
          </cell>
          <cell r="F2014" t="str">
            <v>03-NOV-2003</v>
          </cell>
          <cell r="G2014">
            <v>30511</v>
          </cell>
          <cell r="H2014">
            <v>3.1762977676306434</v>
          </cell>
          <cell r="I2014">
            <v>23.496845712836123</v>
          </cell>
          <cell r="J2014">
            <v>37928</v>
          </cell>
          <cell r="K2014" t="str">
            <v>DD Tendring Division</v>
          </cell>
          <cell r="L2014" t="str">
            <v>D0070</v>
          </cell>
          <cell r="M2014" t="str">
            <v>DD Constable-Response-Harwich</v>
          </cell>
        </row>
        <row r="2015">
          <cell r="B2015">
            <v>3230</v>
          </cell>
          <cell r="C2015" t="str">
            <v>Tarling</v>
          </cell>
          <cell r="D2015" t="str">
            <v>Scott</v>
          </cell>
          <cell r="E2015" t="str">
            <v>Con</v>
          </cell>
          <cell r="F2015" t="str">
            <v>05-APR-2004</v>
          </cell>
          <cell r="G2015">
            <v>28893</v>
          </cell>
          <cell r="H2015">
            <v>2.7543799594114655</v>
          </cell>
          <cell r="I2015">
            <v>27.92972242516489</v>
          </cell>
          <cell r="J2015">
            <v>38082</v>
          </cell>
          <cell r="K2015" t="str">
            <v>GD Harlow Division</v>
          </cell>
          <cell r="L2015" t="str">
            <v>G0140</v>
          </cell>
          <cell r="M2015" t="str">
            <v>GD Constable-Response-Harlow</v>
          </cell>
        </row>
        <row r="2016">
          <cell r="B2016">
            <v>2307</v>
          </cell>
          <cell r="C2016" t="str">
            <v>Tassell</v>
          </cell>
          <cell r="D2016" t="str">
            <v>Simon</v>
          </cell>
          <cell r="E2016" t="str">
            <v>Con</v>
          </cell>
          <cell r="F2016" t="str">
            <v>13-MAY-2002</v>
          </cell>
          <cell r="G2016">
            <v>26802</v>
          </cell>
          <cell r="H2016">
            <v>4.6530100963977672</v>
          </cell>
          <cell r="I2016">
            <v>33.658489548452565</v>
          </cell>
          <cell r="J2016">
            <v>37389</v>
          </cell>
          <cell r="K2016" t="str">
            <v>AD Braintree Division</v>
          </cell>
          <cell r="L2016" t="str">
            <v>A0085</v>
          </cell>
          <cell r="M2016" t="str">
            <v>AD Constable - Witham CPT</v>
          </cell>
        </row>
        <row r="2017">
          <cell r="B2017">
            <v>3030</v>
          </cell>
          <cell r="C2017" t="str">
            <v>Tattersall</v>
          </cell>
          <cell r="D2017" t="str">
            <v>Simon</v>
          </cell>
          <cell r="E2017" t="str">
            <v>Con</v>
          </cell>
          <cell r="F2017" t="str">
            <v>27-SEP-1999</v>
          </cell>
          <cell r="G2017">
            <v>26895</v>
          </cell>
          <cell r="H2017">
            <v>7.2804073566717395</v>
          </cell>
          <cell r="I2017">
            <v>33.403695027904618</v>
          </cell>
          <cell r="J2017">
            <v>37893</v>
          </cell>
          <cell r="K2017" t="str">
            <v>ED Colchester Division</v>
          </cell>
          <cell r="L2017" t="str">
            <v>E0068</v>
          </cell>
          <cell r="M2017" t="str">
            <v>ED Constable-Colch Response B</v>
          </cell>
        </row>
        <row r="2018">
          <cell r="B2018">
            <v>1429</v>
          </cell>
          <cell r="C2018" t="str">
            <v>Taylor</v>
          </cell>
          <cell r="D2018" t="str">
            <v>Alan</v>
          </cell>
          <cell r="E2018" t="str">
            <v>Con</v>
          </cell>
          <cell r="F2018" t="str">
            <v>17-JAN-1976</v>
          </cell>
          <cell r="G2018">
            <v>20471</v>
          </cell>
          <cell r="H2018">
            <v>30.98999639776763</v>
          </cell>
          <cell r="I2018">
            <v>51.00369502790462</v>
          </cell>
          <cell r="J2018">
            <v>32750</v>
          </cell>
          <cell r="K2018" t="str">
            <v>FD Thurrock Division</v>
          </cell>
          <cell r="L2018" t="str">
            <v>F0033</v>
          </cell>
          <cell r="M2018" t="str">
            <v>FD Incident Handling PC</v>
          </cell>
        </row>
        <row r="2019">
          <cell r="B2019">
            <v>3465</v>
          </cell>
          <cell r="C2019" t="str">
            <v>Taylor</v>
          </cell>
          <cell r="D2019" t="str">
            <v>Aman</v>
          </cell>
          <cell r="E2019" t="str">
            <v>Con</v>
          </cell>
          <cell r="F2019" t="str">
            <v>13-DEC-2004</v>
          </cell>
          <cell r="G2019">
            <v>31535</v>
          </cell>
          <cell r="H2019">
            <v>2.0639690005073557</v>
          </cell>
          <cell r="I2019">
            <v>20.691366260781329</v>
          </cell>
          <cell r="J2019">
            <v>38334</v>
          </cell>
          <cell r="K2019" t="str">
            <v>BD Basildon Division</v>
          </cell>
          <cell r="L2019" t="str">
            <v>B0099</v>
          </cell>
          <cell r="M2019" t="str">
            <v>BD Constable Patrol - Wickford</v>
          </cell>
        </row>
        <row r="2020">
          <cell r="B2020">
            <v>165</v>
          </cell>
          <cell r="C2020" t="str">
            <v>Taylor</v>
          </cell>
          <cell r="D2020" t="str">
            <v>Angela</v>
          </cell>
          <cell r="E2020" t="str">
            <v>Con</v>
          </cell>
          <cell r="F2020" t="str">
            <v>10-APR-2000</v>
          </cell>
          <cell r="G2020">
            <v>27245</v>
          </cell>
          <cell r="H2020">
            <v>6.7434210553018765</v>
          </cell>
          <cell r="I2020">
            <v>32.444790918315576</v>
          </cell>
          <cell r="J2020">
            <v>36626</v>
          </cell>
          <cell r="K2020" t="str">
            <v>BD Basildon Division</v>
          </cell>
          <cell r="L2020" t="str">
            <v>B0105</v>
          </cell>
          <cell r="M2020" t="str">
            <v>BD PC DCMR</v>
          </cell>
        </row>
        <row r="2021">
          <cell r="B2021">
            <v>70538</v>
          </cell>
          <cell r="C2021" t="str">
            <v>Taylor</v>
          </cell>
          <cell r="D2021" t="str">
            <v>Christopher</v>
          </cell>
          <cell r="E2021" t="str">
            <v>Con</v>
          </cell>
          <cell r="F2021" t="str">
            <v>21-NOV-2005</v>
          </cell>
          <cell r="G2021">
            <v>22170</v>
          </cell>
          <cell r="H2021">
            <v>1.1242429731100956</v>
          </cell>
          <cell r="I2021">
            <v>46.348900507356674</v>
          </cell>
          <cell r="J2021">
            <v>38677</v>
          </cell>
          <cell r="K2021" t="str">
            <v>DD Tendring Division</v>
          </cell>
          <cell r="L2021" t="str">
            <v>D0049</v>
          </cell>
          <cell r="M2021" t="str">
            <v>DD Constable-Response-Clacton</v>
          </cell>
        </row>
        <row r="2022">
          <cell r="B2022">
            <v>935</v>
          </cell>
          <cell r="C2022" t="str">
            <v>Taylor</v>
          </cell>
          <cell r="D2022" t="str">
            <v>Claire</v>
          </cell>
          <cell r="E2022" t="str">
            <v>Con</v>
          </cell>
          <cell r="F2022" t="str">
            <v>28-AUG-2001</v>
          </cell>
          <cell r="G2022">
            <v>28690</v>
          </cell>
          <cell r="H2022">
            <v>5.3598594114662603</v>
          </cell>
          <cell r="I2022">
            <v>28.485886808726534</v>
          </cell>
          <cell r="J2022">
            <v>37131</v>
          </cell>
          <cell r="K2022" t="str">
            <v>JD Rayleigh Division</v>
          </cell>
          <cell r="L2022" t="str">
            <v>J0063</v>
          </cell>
          <cell r="M2022" t="str">
            <v>JD PC - Patrol Castle Point</v>
          </cell>
        </row>
        <row r="2023">
          <cell r="B2023">
            <v>3412</v>
          </cell>
          <cell r="C2023" t="str">
            <v>Taylor</v>
          </cell>
          <cell r="D2023" t="str">
            <v>Daniel</v>
          </cell>
          <cell r="E2023" t="str">
            <v>Con</v>
          </cell>
          <cell r="F2023" t="str">
            <v>31-JAN-2005</v>
          </cell>
          <cell r="G2023">
            <v>26810</v>
          </cell>
          <cell r="H2023">
            <v>1.9297224251648901</v>
          </cell>
          <cell r="I2023">
            <v>33.636571740233386</v>
          </cell>
          <cell r="J2023">
            <v>38383</v>
          </cell>
          <cell r="K2023" t="str">
            <v>GD Harlow Division</v>
          </cell>
          <cell r="L2023" t="str">
            <v>G0140</v>
          </cell>
          <cell r="M2023" t="str">
            <v>GD Constable-Response-Harlow</v>
          </cell>
        </row>
        <row r="2024">
          <cell r="B2024">
            <v>1342</v>
          </cell>
          <cell r="C2024" t="str">
            <v>Taylor</v>
          </cell>
          <cell r="D2024" t="str">
            <v>Emma</v>
          </cell>
          <cell r="E2024" t="str">
            <v>Con</v>
          </cell>
          <cell r="F2024" t="str">
            <v>29-SEP-2003</v>
          </cell>
          <cell r="G2024">
            <v>29926</v>
          </cell>
          <cell r="H2024">
            <v>3.2721881785895475</v>
          </cell>
          <cell r="I2024">
            <v>25.099585438863521</v>
          </cell>
          <cell r="J2024">
            <v>37893</v>
          </cell>
          <cell r="K2024" t="str">
            <v>HD Southend Division</v>
          </cell>
          <cell r="L2024" t="str">
            <v>H0100</v>
          </cell>
          <cell r="M2024" t="str">
            <v>HD Pc Response Eastern Sector HS</v>
          </cell>
        </row>
        <row r="2025">
          <cell r="B2025">
            <v>2817</v>
          </cell>
          <cell r="C2025" t="str">
            <v>Taylor</v>
          </cell>
          <cell r="D2025" t="str">
            <v>Graham</v>
          </cell>
          <cell r="E2025" t="str">
            <v>Con</v>
          </cell>
          <cell r="F2025" t="str">
            <v>01-OCT-2001</v>
          </cell>
          <cell r="G2025">
            <v>23503</v>
          </cell>
          <cell r="H2025">
            <v>5.2667087265347527</v>
          </cell>
          <cell r="I2025">
            <v>42.696845712836122</v>
          </cell>
          <cell r="J2025">
            <v>37165</v>
          </cell>
          <cell r="K2025" t="str">
            <v>ED Colchester Division</v>
          </cell>
          <cell r="L2025" t="str">
            <v>E0068</v>
          </cell>
          <cell r="M2025" t="str">
            <v>ED Constable-Colch Response B</v>
          </cell>
        </row>
        <row r="2026">
          <cell r="B2026">
            <v>3336</v>
          </cell>
          <cell r="C2026" t="str">
            <v>Taylor</v>
          </cell>
          <cell r="D2026" t="str">
            <v>Helen</v>
          </cell>
          <cell r="E2026" t="str">
            <v>Con</v>
          </cell>
          <cell r="F2026" t="str">
            <v>18-FEB-1991</v>
          </cell>
          <cell r="G2026">
            <v>25051</v>
          </cell>
          <cell r="H2026">
            <v>15.891366260781329</v>
          </cell>
          <cell r="I2026">
            <v>38.455749822425162</v>
          </cell>
          <cell r="J2026">
            <v>33287</v>
          </cell>
          <cell r="K2026" t="str">
            <v>WD Force Information Room</v>
          </cell>
          <cell r="L2026" t="str">
            <v>W0017</v>
          </cell>
          <cell r="M2026" t="str">
            <v>WD Constable - Communications</v>
          </cell>
        </row>
        <row r="2027">
          <cell r="B2027">
            <v>349</v>
          </cell>
          <cell r="C2027" t="str">
            <v>Taylor</v>
          </cell>
          <cell r="D2027" t="str">
            <v>Joanna</v>
          </cell>
          <cell r="E2027" t="str">
            <v>Con</v>
          </cell>
          <cell r="F2027" t="str">
            <v>21-OCT-1996</v>
          </cell>
          <cell r="G2027">
            <v>28489</v>
          </cell>
          <cell r="H2027">
            <v>10.214653932014205</v>
          </cell>
          <cell r="I2027">
            <v>29.036571740233384</v>
          </cell>
          <cell r="J2027">
            <v>35359</v>
          </cell>
          <cell r="K2027" t="str">
            <v>BD Basildon Division</v>
          </cell>
          <cell r="L2027" t="str">
            <v>B0050</v>
          </cell>
          <cell r="M2027" t="str">
            <v>BD Constable Tactical Team BD</v>
          </cell>
        </row>
        <row r="2028">
          <cell r="B2028">
            <v>2166</v>
          </cell>
          <cell r="C2028" t="str">
            <v>Taylor</v>
          </cell>
          <cell r="D2028" t="str">
            <v>Lisa</v>
          </cell>
          <cell r="E2028" t="str">
            <v>Con</v>
          </cell>
          <cell r="F2028" t="str">
            <v>23-MAR-1992</v>
          </cell>
          <cell r="G2028">
            <v>24575</v>
          </cell>
          <cell r="H2028">
            <v>14.798215575849822</v>
          </cell>
          <cell r="I2028">
            <v>39.759859411466259</v>
          </cell>
          <cell r="J2028">
            <v>33686</v>
          </cell>
          <cell r="K2028" t="str">
            <v>DD Tendring Division</v>
          </cell>
          <cell r="L2028" t="str">
            <v>D0052</v>
          </cell>
          <cell r="M2028" t="str">
            <v>DD Constable-CPT-Clacton</v>
          </cell>
        </row>
        <row r="2029">
          <cell r="B2029">
            <v>1681</v>
          </cell>
          <cell r="C2029" t="str">
            <v>Taylor</v>
          </cell>
          <cell r="D2029" t="str">
            <v>Robert</v>
          </cell>
          <cell r="E2029" t="str">
            <v>Con</v>
          </cell>
          <cell r="F2029" t="str">
            <v>08-MAR-1976</v>
          </cell>
          <cell r="G2029">
            <v>21018</v>
          </cell>
          <cell r="H2029">
            <v>30.850270370370371</v>
          </cell>
          <cell r="I2029">
            <v>49.505064890918312</v>
          </cell>
          <cell r="J2029">
            <v>27827</v>
          </cell>
          <cell r="K2029" t="str">
            <v>MD Criminal Justice Dept</v>
          </cell>
          <cell r="L2029" t="str">
            <v>M0023</v>
          </cell>
          <cell r="M2029" t="str">
            <v>MD Crown Court Liaison Officer</v>
          </cell>
        </row>
        <row r="2030">
          <cell r="B2030">
            <v>1386</v>
          </cell>
          <cell r="C2030" t="str">
            <v>Taylor</v>
          </cell>
          <cell r="D2030" t="str">
            <v>Stephen</v>
          </cell>
          <cell r="E2030" t="str">
            <v>Con</v>
          </cell>
          <cell r="F2030" t="str">
            <v>20-DEC-2000</v>
          </cell>
          <cell r="G2030">
            <v>28742</v>
          </cell>
          <cell r="H2030">
            <v>6.0475306443429719</v>
          </cell>
          <cell r="I2030">
            <v>28.343421055301878</v>
          </cell>
          <cell r="J2030">
            <v>36880</v>
          </cell>
          <cell r="K2030" t="str">
            <v>TD Mobile Support Division</v>
          </cell>
          <cell r="L2030" t="str">
            <v>T0034</v>
          </cell>
          <cell r="M2030" t="str">
            <v>TD PC - MSD North (Stanway)</v>
          </cell>
        </row>
        <row r="2031">
          <cell r="B2031">
            <v>1644</v>
          </cell>
          <cell r="C2031" t="str">
            <v>Taylor</v>
          </cell>
          <cell r="D2031" t="str">
            <v>Trevor</v>
          </cell>
          <cell r="E2031" t="str">
            <v>Con</v>
          </cell>
          <cell r="F2031" t="str">
            <v>29-DEC-1981</v>
          </cell>
          <cell r="G2031">
            <v>20991</v>
          </cell>
          <cell r="H2031">
            <v>25.036571740233384</v>
          </cell>
          <cell r="I2031">
            <v>49.579037493658042</v>
          </cell>
          <cell r="J2031">
            <v>29949</v>
          </cell>
          <cell r="K2031" t="str">
            <v>WD Force Information Room</v>
          </cell>
          <cell r="L2031" t="str">
            <v>W0017</v>
          </cell>
          <cell r="M2031" t="str">
            <v>WD Constable - Communications</v>
          </cell>
        </row>
        <row r="2032">
          <cell r="B2032">
            <v>955</v>
          </cell>
          <cell r="C2032" t="str">
            <v>Temme</v>
          </cell>
          <cell r="D2032" t="str">
            <v>Robert</v>
          </cell>
          <cell r="E2032" t="str">
            <v>Con</v>
          </cell>
          <cell r="F2032" t="str">
            <v>06-MAR-2000</v>
          </cell>
          <cell r="G2032">
            <v>26042</v>
          </cell>
          <cell r="H2032">
            <v>6.8393114662607806</v>
          </cell>
          <cell r="I2032">
            <v>35.74068132927448</v>
          </cell>
          <cell r="J2032">
            <v>36591</v>
          </cell>
          <cell r="K2032" t="str">
            <v>ED Colchester Division</v>
          </cell>
          <cell r="L2032" t="str">
            <v>E0049</v>
          </cell>
          <cell r="M2032" t="str">
            <v>ED Sgt - Central CPT ED</v>
          </cell>
        </row>
        <row r="2033">
          <cell r="B2033">
            <v>2327</v>
          </cell>
          <cell r="C2033" t="str">
            <v>Tennant</v>
          </cell>
          <cell r="D2033" t="str">
            <v>Jackie</v>
          </cell>
          <cell r="E2033" t="str">
            <v>Con</v>
          </cell>
          <cell r="F2033" t="str">
            <v>27-AUG-2002</v>
          </cell>
          <cell r="G2033">
            <v>27719</v>
          </cell>
          <cell r="H2033">
            <v>4.3625991374936568</v>
          </cell>
          <cell r="I2033">
            <v>31.146160781329275</v>
          </cell>
          <cell r="J2033">
            <v>37495</v>
          </cell>
          <cell r="K2033" t="str">
            <v>BD Basildon Division</v>
          </cell>
          <cell r="L2033" t="str">
            <v>B0068</v>
          </cell>
          <cell r="M2033" t="str">
            <v>BD Constable - TPU</v>
          </cell>
        </row>
        <row r="2034">
          <cell r="B2034">
            <v>1009</v>
          </cell>
          <cell r="C2034" t="str">
            <v>Terry</v>
          </cell>
          <cell r="D2034" t="str">
            <v>Philip</v>
          </cell>
          <cell r="E2034" t="str">
            <v>Con</v>
          </cell>
          <cell r="F2034" t="str">
            <v>06-MAR-2000</v>
          </cell>
          <cell r="G2034">
            <v>27834</v>
          </cell>
          <cell r="H2034">
            <v>6.8393114662607806</v>
          </cell>
          <cell r="I2034">
            <v>30.831092288178588</v>
          </cell>
          <cell r="J2034">
            <v>36591</v>
          </cell>
          <cell r="K2034" t="str">
            <v>DD Tendring Division</v>
          </cell>
          <cell r="L2034" t="str">
            <v>D0021</v>
          </cell>
          <cell r="M2034" t="str">
            <v>DD Constable-Tactical Team-Tendring</v>
          </cell>
        </row>
        <row r="2035">
          <cell r="B2035">
            <v>1582</v>
          </cell>
          <cell r="C2035" t="str">
            <v>Thoday</v>
          </cell>
          <cell r="D2035" t="str">
            <v>Timothy</v>
          </cell>
          <cell r="E2035" t="str">
            <v>Con</v>
          </cell>
          <cell r="F2035" t="str">
            <v>19-MAY-1975</v>
          </cell>
          <cell r="G2035">
            <v>18203</v>
          </cell>
          <cell r="H2035">
            <v>31.655749822425165</v>
          </cell>
          <cell r="I2035">
            <v>57.217393658041601</v>
          </cell>
          <cell r="J2035">
            <v>27533</v>
          </cell>
          <cell r="K2035" t="str">
            <v>TD Mobile Support Division</v>
          </cell>
          <cell r="L2035" t="str">
            <v>T0028</v>
          </cell>
          <cell r="M2035" t="str">
            <v>TD PC - MSD North (Bocking)</v>
          </cell>
        </row>
        <row r="2036">
          <cell r="B2036">
            <v>2966</v>
          </cell>
          <cell r="C2036" t="str">
            <v>Thomas</v>
          </cell>
          <cell r="D2036" t="str">
            <v>Andrew</v>
          </cell>
          <cell r="E2036" t="str">
            <v>Con</v>
          </cell>
          <cell r="F2036" t="str">
            <v>16-JUN-2003</v>
          </cell>
          <cell r="G2036">
            <v>30694</v>
          </cell>
          <cell r="H2036">
            <v>3.5598594114662601</v>
          </cell>
          <cell r="I2036">
            <v>22.995475849822423</v>
          </cell>
          <cell r="J2036">
            <v>37788</v>
          </cell>
          <cell r="K2036" t="str">
            <v>GD Harlow Division</v>
          </cell>
          <cell r="L2036" t="str">
            <v>G0056</v>
          </cell>
          <cell r="M2036" t="str">
            <v>GD Constable-CPT-Harlow Section</v>
          </cell>
        </row>
        <row r="2037">
          <cell r="B2037">
            <v>3642</v>
          </cell>
          <cell r="C2037" t="str">
            <v>Thomas</v>
          </cell>
          <cell r="D2037" t="str">
            <v>Anthony</v>
          </cell>
          <cell r="E2037" t="str">
            <v>Con</v>
          </cell>
          <cell r="F2037" t="str">
            <v>14-MAR-2005</v>
          </cell>
          <cell r="G2037">
            <v>26942</v>
          </cell>
          <cell r="H2037">
            <v>1.8146539320142052</v>
          </cell>
          <cell r="I2037">
            <v>33.274927904616945</v>
          </cell>
          <cell r="J2037">
            <v>38425</v>
          </cell>
          <cell r="K2037" t="str">
            <v>FD Thurrock Division</v>
          </cell>
          <cell r="L2037" t="str">
            <v>F0075</v>
          </cell>
          <cell r="M2037" t="str">
            <v>FD Constable - Grays CPT</v>
          </cell>
        </row>
        <row r="2038">
          <cell r="B2038">
            <v>3126</v>
          </cell>
          <cell r="C2038" t="str">
            <v>Thomas</v>
          </cell>
          <cell r="D2038" t="str">
            <v>Clare</v>
          </cell>
          <cell r="E2038" t="str">
            <v>Con</v>
          </cell>
          <cell r="F2038" t="str">
            <v>16-MAY-1988</v>
          </cell>
          <cell r="G2038">
            <v>23267</v>
          </cell>
          <cell r="H2038">
            <v>18.653010096397768</v>
          </cell>
          <cell r="I2038">
            <v>43.343421055301874</v>
          </cell>
          <cell r="J2038">
            <v>32279</v>
          </cell>
          <cell r="K2038" t="str">
            <v>GD Harlow Division</v>
          </cell>
          <cell r="L2038" t="str">
            <v>G0108</v>
          </cell>
          <cell r="M2038" t="str">
            <v>GD Constable-CPT Waltham Abbey Section</v>
          </cell>
        </row>
        <row r="2039">
          <cell r="B2039">
            <v>70729</v>
          </cell>
          <cell r="C2039" t="str">
            <v>Thomas</v>
          </cell>
          <cell r="D2039" t="str">
            <v>Daniel</v>
          </cell>
          <cell r="E2039" t="str">
            <v>Con</v>
          </cell>
          <cell r="F2039" t="str">
            <v>09-JAN-2006</v>
          </cell>
          <cell r="G2039">
            <v>31561</v>
          </cell>
          <cell r="H2039">
            <v>0.98999639776762982</v>
          </cell>
          <cell r="I2039">
            <v>20.620133384069</v>
          </cell>
          <cell r="J2039">
            <v>38726</v>
          </cell>
          <cell r="K2039" t="str">
            <v>FD Thurrock Division</v>
          </cell>
          <cell r="L2039" t="str">
            <v>F0008</v>
          </cell>
          <cell r="M2039" t="str">
            <v>FD Thurrock Probationers</v>
          </cell>
        </row>
        <row r="2040">
          <cell r="B2040">
            <v>1510</v>
          </cell>
          <cell r="C2040" t="str">
            <v>Thomas</v>
          </cell>
          <cell r="D2040" t="str">
            <v>David</v>
          </cell>
          <cell r="E2040" t="str">
            <v>Con</v>
          </cell>
          <cell r="F2040" t="str">
            <v>27-DEC-1976</v>
          </cell>
          <cell r="G2040">
            <v>21229</v>
          </cell>
          <cell r="H2040">
            <v>30.044790918315574</v>
          </cell>
          <cell r="I2040">
            <v>48.92698269913749</v>
          </cell>
          <cell r="J2040">
            <v>28857</v>
          </cell>
          <cell r="K2040" t="str">
            <v>WD Force Information Room</v>
          </cell>
          <cell r="L2040" t="str">
            <v>W0017</v>
          </cell>
          <cell r="M2040" t="str">
            <v>WD Constable - Communications</v>
          </cell>
        </row>
        <row r="2041">
          <cell r="B2041">
            <v>3453</v>
          </cell>
          <cell r="C2041" t="str">
            <v>Thomas</v>
          </cell>
          <cell r="D2041" t="str">
            <v>Graham</v>
          </cell>
          <cell r="E2041" t="str">
            <v>Con</v>
          </cell>
          <cell r="F2041" t="str">
            <v>13-DEC-2004</v>
          </cell>
          <cell r="G2041">
            <v>30999</v>
          </cell>
          <cell r="H2041">
            <v>2.0639690005073557</v>
          </cell>
          <cell r="I2041">
            <v>22.159859411466261</v>
          </cell>
          <cell r="J2041">
            <v>38334</v>
          </cell>
          <cell r="K2041" t="str">
            <v>CD Chelmsford Division</v>
          </cell>
          <cell r="L2041" t="str">
            <v>C0054</v>
          </cell>
          <cell r="M2041" t="str">
            <v>CD PC - Response -CD</v>
          </cell>
        </row>
        <row r="2042">
          <cell r="B2042">
            <v>2487</v>
          </cell>
          <cell r="C2042" t="str">
            <v>Thomas</v>
          </cell>
          <cell r="D2042" t="str">
            <v>Kevin</v>
          </cell>
          <cell r="E2042" t="str">
            <v>Con</v>
          </cell>
          <cell r="F2042" t="str">
            <v>25-MAR-1996</v>
          </cell>
          <cell r="G2042">
            <v>27394</v>
          </cell>
          <cell r="H2042">
            <v>10.789996397767629</v>
          </cell>
          <cell r="I2042">
            <v>32.036571740233384</v>
          </cell>
          <cell r="J2042">
            <v>35149</v>
          </cell>
          <cell r="K2042" t="str">
            <v>TD Mobile Support Division</v>
          </cell>
          <cell r="L2042" t="str">
            <v>T0078</v>
          </cell>
          <cell r="M2042" t="str">
            <v>TD Constable FSU MSD</v>
          </cell>
        </row>
        <row r="2043">
          <cell r="B2043">
            <v>2681</v>
          </cell>
          <cell r="C2043" t="str">
            <v>Thomas</v>
          </cell>
          <cell r="D2043" t="str">
            <v>Kirsty</v>
          </cell>
          <cell r="E2043" t="str">
            <v>Con</v>
          </cell>
          <cell r="F2043" t="str">
            <v>02-JUN-1997</v>
          </cell>
          <cell r="G2043">
            <v>26314</v>
          </cell>
          <cell r="H2043">
            <v>9.6009553018772191</v>
          </cell>
          <cell r="I2043">
            <v>34.995475849822427</v>
          </cell>
          <cell r="J2043">
            <v>35583</v>
          </cell>
          <cell r="K2043" t="str">
            <v>VD Personnel &amp; Training Dept</v>
          </cell>
          <cell r="L2043" t="str">
            <v>V0024</v>
          </cell>
          <cell r="M2043" t="str">
            <v>VD PC - Dev &amp; Training Officer</v>
          </cell>
        </row>
        <row r="2044">
          <cell r="B2044">
            <v>1164</v>
          </cell>
          <cell r="C2044" t="str">
            <v>Thomas</v>
          </cell>
          <cell r="D2044" t="str">
            <v>Mark</v>
          </cell>
          <cell r="E2044" t="str">
            <v>Con</v>
          </cell>
          <cell r="F2044" t="str">
            <v>17-JUN-2002</v>
          </cell>
          <cell r="G2044">
            <v>28261</v>
          </cell>
          <cell r="H2044">
            <v>4.5571196854388623</v>
          </cell>
          <cell r="I2044">
            <v>29.661229274479957</v>
          </cell>
          <cell r="J2044">
            <v>37424</v>
          </cell>
          <cell r="K2044" t="str">
            <v>KD Stansted Division</v>
          </cell>
          <cell r="L2044" t="str">
            <v>K0022</v>
          </cell>
          <cell r="M2044" t="str">
            <v>KD Constable - Patrol</v>
          </cell>
        </row>
        <row r="2045">
          <cell r="B2045">
            <v>2741</v>
          </cell>
          <cell r="C2045" t="str">
            <v>Thomas</v>
          </cell>
          <cell r="D2045" t="str">
            <v>Mark</v>
          </cell>
          <cell r="E2045" t="str">
            <v>Con</v>
          </cell>
          <cell r="F2045" t="str">
            <v>29-JAN-2001</v>
          </cell>
          <cell r="G2045">
            <v>27748</v>
          </cell>
          <cell r="H2045">
            <v>5.937941603247082</v>
          </cell>
          <cell r="I2045">
            <v>31.066708726534753</v>
          </cell>
          <cell r="J2045">
            <v>36920</v>
          </cell>
          <cell r="K2045" t="str">
            <v>FD Thurrock Division</v>
          </cell>
          <cell r="L2045" t="str">
            <v>F0080</v>
          </cell>
          <cell r="M2045" t="str">
            <v>FD Constable - Grays DPT</v>
          </cell>
        </row>
        <row r="2046">
          <cell r="B2046">
            <v>441</v>
          </cell>
          <cell r="C2046" t="str">
            <v>Thomas</v>
          </cell>
          <cell r="D2046" t="str">
            <v>Stephen</v>
          </cell>
          <cell r="E2046" t="str">
            <v>Con</v>
          </cell>
          <cell r="F2046" t="str">
            <v>29-SEP-2003</v>
          </cell>
          <cell r="G2046">
            <v>22867</v>
          </cell>
          <cell r="H2046">
            <v>3.2721881785895475</v>
          </cell>
          <cell r="I2046">
            <v>44.439311466260783</v>
          </cell>
          <cell r="J2046">
            <v>37893</v>
          </cell>
          <cell r="K2046" t="str">
            <v>JD Rayleigh Division</v>
          </cell>
          <cell r="L2046" t="str">
            <v>J0071</v>
          </cell>
          <cell r="M2046" t="str">
            <v>JD Constable - Patrol Rochford</v>
          </cell>
        </row>
        <row r="2047">
          <cell r="B2047">
            <v>3583</v>
          </cell>
          <cell r="C2047" t="str">
            <v>Thompson</v>
          </cell>
          <cell r="D2047" t="str">
            <v>David</v>
          </cell>
          <cell r="E2047" t="str">
            <v>Con</v>
          </cell>
          <cell r="F2047" t="str">
            <v>31-JAN-2005</v>
          </cell>
          <cell r="G2047">
            <v>30270</v>
          </cell>
          <cell r="H2047">
            <v>1.9297224251648901</v>
          </cell>
          <cell r="I2047">
            <v>24.157119685438861</v>
          </cell>
          <cell r="J2047">
            <v>38383</v>
          </cell>
          <cell r="K2047" t="str">
            <v>HD Southend Division</v>
          </cell>
          <cell r="L2047" t="str">
            <v>H0079</v>
          </cell>
          <cell r="M2047" t="str">
            <v>HD Pc Response -Central Sector HD</v>
          </cell>
        </row>
        <row r="2048">
          <cell r="B2048">
            <v>855</v>
          </cell>
          <cell r="C2048" t="str">
            <v>Thompson</v>
          </cell>
          <cell r="D2048" t="str">
            <v>Eleni</v>
          </cell>
          <cell r="E2048" t="str">
            <v>Con</v>
          </cell>
          <cell r="F2048" t="str">
            <v>26-JAN-2004</v>
          </cell>
          <cell r="G2048">
            <v>23523</v>
          </cell>
          <cell r="H2048">
            <v>2.9461607813292736</v>
          </cell>
          <cell r="I2048">
            <v>42.642051192288179</v>
          </cell>
          <cell r="J2048">
            <v>38012</v>
          </cell>
          <cell r="K2048" t="str">
            <v>JD Rayleigh Division</v>
          </cell>
          <cell r="L2048" t="str">
            <v>J0063</v>
          </cell>
          <cell r="M2048" t="str">
            <v>JD PC - Patrol Castle Point</v>
          </cell>
        </row>
        <row r="2049">
          <cell r="B2049">
            <v>1467</v>
          </cell>
          <cell r="C2049" t="str">
            <v>Thompson</v>
          </cell>
          <cell r="D2049" t="str">
            <v>Ian</v>
          </cell>
          <cell r="E2049" t="str">
            <v>Con</v>
          </cell>
          <cell r="F2049" t="str">
            <v>06-NOV-2000</v>
          </cell>
          <cell r="G2049">
            <v>29540</v>
          </cell>
          <cell r="H2049">
            <v>6.1680785895484513</v>
          </cell>
          <cell r="I2049">
            <v>26.157119685438861</v>
          </cell>
          <cell r="J2049">
            <v>36836</v>
          </cell>
          <cell r="K2049" t="str">
            <v>BD Basildon Division</v>
          </cell>
          <cell r="L2049" t="str">
            <v>B0080</v>
          </cell>
          <cell r="M2049" t="str">
            <v>BD Constable Patrol - Laindon</v>
          </cell>
        </row>
        <row r="2050">
          <cell r="B2050">
            <v>3348</v>
          </cell>
          <cell r="C2050" t="str">
            <v>Thompson</v>
          </cell>
          <cell r="D2050" t="str">
            <v>Natalie</v>
          </cell>
          <cell r="E2050" t="str">
            <v>Con</v>
          </cell>
          <cell r="F2050" t="str">
            <v>02-OCT-1993</v>
          </cell>
          <cell r="G2050">
            <v>26891</v>
          </cell>
          <cell r="H2050">
            <v>13.26944845256215</v>
          </cell>
          <cell r="I2050">
            <v>33.414653932014204</v>
          </cell>
          <cell r="J2050">
            <v>37648</v>
          </cell>
          <cell r="K2050" t="str">
            <v>KD Stansted Division</v>
          </cell>
          <cell r="L2050" t="str">
            <v>K0022</v>
          </cell>
          <cell r="M2050" t="str">
            <v>KD Constable - Patrol</v>
          </cell>
        </row>
        <row r="2051">
          <cell r="B2051">
            <v>432</v>
          </cell>
          <cell r="C2051" t="str">
            <v>Thompson</v>
          </cell>
          <cell r="D2051" t="str">
            <v>Robert</v>
          </cell>
          <cell r="E2051" t="str">
            <v>Con</v>
          </cell>
          <cell r="F2051" t="str">
            <v>07-APR-2003</v>
          </cell>
          <cell r="G2051">
            <v>29582</v>
          </cell>
          <cell r="H2051">
            <v>3.7516402333840682</v>
          </cell>
          <cell r="I2051">
            <v>26.042051192288177</v>
          </cell>
          <cell r="J2051">
            <v>37718</v>
          </cell>
          <cell r="K2051" t="str">
            <v>FD Thurrock Division</v>
          </cell>
          <cell r="L2051" t="str">
            <v>F0099</v>
          </cell>
          <cell r="M2051" t="str">
            <v>FD Constable - Prisoner Processing</v>
          </cell>
        </row>
        <row r="2052">
          <cell r="B2052">
            <v>1781</v>
          </cell>
          <cell r="C2052" t="str">
            <v>Thompson</v>
          </cell>
          <cell r="D2052" t="str">
            <v>Trevor</v>
          </cell>
          <cell r="E2052" t="str">
            <v>Con</v>
          </cell>
          <cell r="F2052" t="str">
            <v>05-FEB-1979</v>
          </cell>
          <cell r="G2052">
            <v>20350</v>
          </cell>
          <cell r="H2052">
            <v>27.935201877219683</v>
          </cell>
          <cell r="I2052">
            <v>51.335201877219681</v>
          </cell>
          <cell r="J2052">
            <v>28891</v>
          </cell>
          <cell r="K2052" t="str">
            <v>CD Chelmsford Division</v>
          </cell>
          <cell r="L2052" t="str">
            <v>C0054</v>
          </cell>
          <cell r="M2052" t="str">
            <v>CD PC - Response -CD</v>
          </cell>
        </row>
        <row r="2053">
          <cell r="B2053">
            <v>173</v>
          </cell>
          <cell r="C2053" t="str">
            <v>Thomson</v>
          </cell>
          <cell r="D2053" t="str">
            <v>Mark</v>
          </cell>
          <cell r="E2053" t="str">
            <v>Con</v>
          </cell>
          <cell r="F2053" t="str">
            <v>16-JUN-2003</v>
          </cell>
          <cell r="G2053">
            <v>24200</v>
          </cell>
          <cell r="H2053">
            <v>3.5598594114662601</v>
          </cell>
          <cell r="I2053">
            <v>40.787256671740231</v>
          </cell>
          <cell r="J2053">
            <v>37788</v>
          </cell>
          <cell r="K2053" t="str">
            <v>ED Colchester Division</v>
          </cell>
          <cell r="L2053" t="str">
            <v>E0071</v>
          </cell>
          <cell r="M2053" t="str">
            <v>ED Constable-Colch Response C</v>
          </cell>
        </row>
        <row r="2054">
          <cell r="B2054">
            <v>3011</v>
          </cell>
          <cell r="C2054" t="str">
            <v>Thomson</v>
          </cell>
          <cell r="D2054" t="str">
            <v>Sandra</v>
          </cell>
          <cell r="E2054" t="str">
            <v>Con</v>
          </cell>
          <cell r="F2054" t="str">
            <v>19-AUG-2001</v>
          </cell>
          <cell r="G2054">
            <v>28377</v>
          </cell>
          <cell r="H2054">
            <v>5.3845169457128357</v>
          </cell>
          <cell r="I2054">
            <v>29.343421055301878</v>
          </cell>
          <cell r="J2054">
            <v>37859</v>
          </cell>
          <cell r="K2054" t="str">
            <v>GD Harlow Division</v>
          </cell>
          <cell r="L2054" t="str">
            <v>G0112</v>
          </cell>
          <cell r="M2054" t="str">
            <v>GD Constable-Response Loughton</v>
          </cell>
        </row>
        <row r="2055">
          <cell r="B2055">
            <v>2760</v>
          </cell>
          <cell r="C2055" t="str">
            <v>Thornton</v>
          </cell>
          <cell r="D2055" t="str">
            <v>Jennifer</v>
          </cell>
          <cell r="E2055" t="str">
            <v>Con</v>
          </cell>
          <cell r="F2055" t="str">
            <v>03-NOV-2003</v>
          </cell>
          <cell r="G2055">
            <v>30590</v>
          </cell>
          <cell r="H2055">
            <v>3.1762977676306434</v>
          </cell>
          <cell r="I2055">
            <v>23.280407356671738</v>
          </cell>
          <cell r="J2055">
            <v>37928</v>
          </cell>
          <cell r="K2055" t="str">
            <v>GD Harlow Division</v>
          </cell>
          <cell r="L2055" t="str">
            <v>G0112</v>
          </cell>
          <cell r="M2055" t="str">
            <v>GD Constable-Response Loughton</v>
          </cell>
        </row>
        <row r="2056">
          <cell r="B2056">
            <v>899</v>
          </cell>
          <cell r="C2056" t="str">
            <v>Thorogood</v>
          </cell>
          <cell r="D2056" t="str">
            <v>Neil</v>
          </cell>
          <cell r="E2056" t="str">
            <v>Con</v>
          </cell>
          <cell r="F2056" t="str">
            <v>28-SEP-1995</v>
          </cell>
          <cell r="G2056">
            <v>27399</v>
          </cell>
          <cell r="H2056">
            <v>11.28040735667174</v>
          </cell>
          <cell r="I2056">
            <v>32.022873110096398</v>
          </cell>
          <cell r="J2056">
            <v>37284</v>
          </cell>
          <cell r="K2056" t="str">
            <v>TD Mobile Support Division</v>
          </cell>
          <cell r="L2056" t="str">
            <v>T0034</v>
          </cell>
          <cell r="M2056" t="str">
            <v>TD PC - MSD North (Stanway)</v>
          </cell>
        </row>
        <row r="2057">
          <cell r="B2057">
            <v>3397</v>
          </cell>
          <cell r="C2057" t="str">
            <v>Threadgold</v>
          </cell>
          <cell r="D2057" t="str">
            <v>Scott</v>
          </cell>
          <cell r="E2057" t="str">
            <v>Con</v>
          </cell>
          <cell r="F2057" t="str">
            <v>13-SEP-2004</v>
          </cell>
          <cell r="G2057">
            <v>31456</v>
          </cell>
          <cell r="H2057">
            <v>2.3132840690005065</v>
          </cell>
          <cell r="I2057">
            <v>20.907804616945711</v>
          </cell>
          <cell r="J2057">
            <v>38243</v>
          </cell>
          <cell r="K2057" t="str">
            <v>FD Thurrock Division</v>
          </cell>
          <cell r="L2057" t="str">
            <v>F0080</v>
          </cell>
          <cell r="M2057" t="str">
            <v>FD Constable - Grays DPT</v>
          </cell>
        </row>
        <row r="2058">
          <cell r="B2058">
            <v>70679</v>
          </cell>
          <cell r="C2058" t="str">
            <v>Thresher</v>
          </cell>
          <cell r="D2058" t="str">
            <v>Richard</v>
          </cell>
          <cell r="E2058" t="str">
            <v>Con</v>
          </cell>
          <cell r="F2058" t="str">
            <v>09-JAN-2006</v>
          </cell>
          <cell r="G2058">
            <v>30961</v>
          </cell>
          <cell r="H2058">
            <v>0.98999639776762982</v>
          </cell>
          <cell r="I2058">
            <v>22.263969000507355</v>
          </cell>
          <cell r="J2058">
            <v>38726</v>
          </cell>
          <cell r="K2058" t="str">
            <v>DD Tendring Division</v>
          </cell>
          <cell r="L2058" t="str">
            <v>D0049</v>
          </cell>
          <cell r="M2058" t="str">
            <v>DD Constable-Response-Clacton</v>
          </cell>
        </row>
        <row r="2059">
          <cell r="B2059">
            <v>70319</v>
          </cell>
          <cell r="C2059" t="str">
            <v>Thrower</v>
          </cell>
          <cell r="D2059" t="str">
            <v>Mark</v>
          </cell>
          <cell r="E2059" t="str">
            <v>Con</v>
          </cell>
          <cell r="F2059" t="str">
            <v>30-AUG-2005</v>
          </cell>
          <cell r="G2059">
            <v>26547</v>
          </cell>
          <cell r="H2059">
            <v>1.3516402333840682</v>
          </cell>
          <cell r="I2059">
            <v>34.35711968543886</v>
          </cell>
          <cell r="J2059">
            <v>38594</v>
          </cell>
          <cell r="K2059" t="str">
            <v>CD Chelmsford Division</v>
          </cell>
          <cell r="L2059" t="str">
            <v>C0054</v>
          </cell>
          <cell r="M2059" t="str">
            <v>CD PC - Response -CD</v>
          </cell>
        </row>
        <row r="2060">
          <cell r="B2060">
            <v>2956</v>
          </cell>
          <cell r="C2060" t="str">
            <v>Thurlow</v>
          </cell>
          <cell r="D2060" t="str">
            <v>Andrew</v>
          </cell>
          <cell r="E2060" t="str">
            <v>Con</v>
          </cell>
          <cell r="F2060" t="str">
            <v>07-APR-2003</v>
          </cell>
          <cell r="G2060">
            <v>28346</v>
          </cell>
          <cell r="H2060">
            <v>3.7516402333840682</v>
          </cell>
          <cell r="I2060">
            <v>29.42835256215119</v>
          </cell>
          <cell r="J2060">
            <v>37718</v>
          </cell>
          <cell r="K2060" t="str">
            <v>AD Braintree Division</v>
          </cell>
          <cell r="L2060" t="str">
            <v>A0029</v>
          </cell>
          <cell r="M2060" t="str">
            <v>AD Constable - Braintree Section</v>
          </cell>
        </row>
        <row r="2061">
          <cell r="B2061">
            <v>2732</v>
          </cell>
          <cell r="C2061" t="str">
            <v>Thurlwell</v>
          </cell>
          <cell r="D2061" t="str">
            <v>Duncan</v>
          </cell>
          <cell r="E2061" t="str">
            <v>Con</v>
          </cell>
          <cell r="F2061" t="str">
            <v>11-MAY-1987</v>
          </cell>
          <cell r="G2061">
            <v>23621</v>
          </cell>
          <cell r="H2061">
            <v>19.66944845256215</v>
          </cell>
          <cell r="I2061">
            <v>42.373558041603246</v>
          </cell>
          <cell r="J2061">
            <v>36920</v>
          </cell>
          <cell r="K2061" t="str">
            <v>TD Mobile Support Division</v>
          </cell>
          <cell r="L2061" t="str">
            <v>T0024</v>
          </cell>
          <cell r="M2061" t="str">
            <v>TD Constable - TIU MSD</v>
          </cell>
        </row>
        <row r="2062">
          <cell r="B2062">
            <v>2091</v>
          </cell>
          <cell r="C2062" t="str">
            <v>Thurston</v>
          </cell>
          <cell r="D2062" t="str">
            <v>Daniel</v>
          </cell>
          <cell r="E2062" t="str">
            <v>Con</v>
          </cell>
          <cell r="F2062" t="str">
            <v>02-OCT-2000</v>
          </cell>
          <cell r="G2062">
            <v>25945</v>
          </cell>
          <cell r="H2062">
            <v>6.2639690005073554</v>
          </cell>
          <cell r="I2062">
            <v>36.006434753932012</v>
          </cell>
          <cell r="J2062">
            <v>36801</v>
          </cell>
          <cell r="K2062" t="str">
            <v>DD Tendring Division</v>
          </cell>
          <cell r="L2062" t="str">
            <v>D0079</v>
          </cell>
          <cell r="M2062" t="str">
            <v>DD Constable-Response-Mistley</v>
          </cell>
        </row>
        <row r="2063">
          <cell r="B2063">
            <v>2714</v>
          </cell>
          <cell r="C2063" t="str">
            <v>Thurston</v>
          </cell>
          <cell r="D2063" t="str">
            <v>Jonathan</v>
          </cell>
          <cell r="E2063" t="str">
            <v>Con</v>
          </cell>
          <cell r="F2063" t="str">
            <v>23-JUL-2001</v>
          </cell>
          <cell r="G2063">
            <v>26388</v>
          </cell>
          <cell r="H2063">
            <v>5.4584895484525617</v>
          </cell>
          <cell r="I2063">
            <v>34.792736123795024</v>
          </cell>
          <cell r="J2063">
            <v>37095</v>
          </cell>
          <cell r="K2063" t="str">
            <v>FD Thurrock Division</v>
          </cell>
          <cell r="L2063" t="str">
            <v>F0080</v>
          </cell>
          <cell r="M2063" t="str">
            <v>FD Constable - Grays DPT</v>
          </cell>
        </row>
        <row r="2064">
          <cell r="B2064">
            <v>1508</v>
          </cell>
          <cell r="C2064" t="str">
            <v>Thurston</v>
          </cell>
          <cell r="D2064" t="str">
            <v>Kelly</v>
          </cell>
          <cell r="E2064" t="str">
            <v>Con</v>
          </cell>
          <cell r="F2064" t="str">
            <v>08-APR-2002</v>
          </cell>
          <cell r="G2064">
            <v>28413</v>
          </cell>
          <cell r="H2064">
            <v>4.7489005073566712</v>
          </cell>
          <cell r="I2064">
            <v>29.244790918315577</v>
          </cell>
          <cell r="J2064">
            <v>37354</v>
          </cell>
          <cell r="K2064" t="str">
            <v>GD Harlow Division</v>
          </cell>
          <cell r="L2064" t="str">
            <v>G0140</v>
          </cell>
          <cell r="M2064" t="str">
            <v>GD Constable-Response-Harlow</v>
          </cell>
        </row>
        <row r="2065">
          <cell r="B2065">
            <v>119</v>
          </cell>
          <cell r="C2065" t="str">
            <v>Tibbitt</v>
          </cell>
          <cell r="D2065" t="str">
            <v>Lee</v>
          </cell>
          <cell r="E2065" t="str">
            <v>Con</v>
          </cell>
          <cell r="F2065" t="str">
            <v>16-FEB-1998</v>
          </cell>
          <cell r="G2065">
            <v>27130</v>
          </cell>
          <cell r="H2065">
            <v>8.8913662607813286</v>
          </cell>
          <cell r="I2065">
            <v>32.759859411466259</v>
          </cell>
          <cell r="J2065">
            <v>35842</v>
          </cell>
          <cell r="K2065" t="str">
            <v>KD Stansted Division</v>
          </cell>
          <cell r="L2065" t="str">
            <v>K0022</v>
          </cell>
          <cell r="M2065" t="str">
            <v>KD Constable - Patrol</v>
          </cell>
        </row>
        <row r="2066">
          <cell r="B2066">
            <v>1974</v>
          </cell>
          <cell r="C2066" t="str">
            <v>Tidder</v>
          </cell>
          <cell r="D2066" t="str">
            <v>David</v>
          </cell>
          <cell r="E2066" t="str">
            <v>Con</v>
          </cell>
          <cell r="F2066" t="str">
            <v>08-MAR-1982</v>
          </cell>
          <cell r="G2066">
            <v>22511</v>
          </cell>
          <cell r="H2066">
            <v>24.847530644342971</v>
          </cell>
          <cell r="I2066">
            <v>45.414653932014204</v>
          </cell>
          <cell r="J2066">
            <v>30018</v>
          </cell>
          <cell r="K2066" t="str">
            <v>TD Mobile Support Division</v>
          </cell>
          <cell r="L2066" t="str">
            <v>T0059</v>
          </cell>
          <cell r="M2066" t="str">
            <v>TD PC - MSD West (Chigwell)</v>
          </cell>
        </row>
        <row r="2067">
          <cell r="B2067">
            <v>3067</v>
          </cell>
          <cell r="C2067" t="str">
            <v>Timms</v>
          </cell>
          <cell r="D2067" t="str">
            <v>Gavin</v>
          </cell>
          <cell r="E2067" t="str">
            <v>Con</v>
          </cell>
          <cell r="F2067" t="str">
            <v>29-SEP-2003</v>
          </cell>
          <cell r="G2067">
            <v>28320</v>
          </cell>
          <cell r="H2067">
            <v>3.2721881785895475</v>
          </cell>
          <cell r="I2067">
            <v>29.499585438863519</v>
          </cell>
          <cell r="J2067">
            <v>37893</v>
          </cell>
          <cell r="K2067" t="str">
            <v>HD Southend Division</v>
          </cell>
          <cell r="L2067" t="str">
            <v>H0079</v>
          </cell>
          <cell r="M2067" t="str">
            <v>HD Pc Response -Central Sector HD</v>
          </cell>
        </row>
        <row r="2068">
          <cell r="B2068">
            <v>70689</v>
          </cell>
          <cell r="C2068" t="str">
            <v>Timms</v>
          </cell>
          <cell r="D2068" t="str">
            <v>Michael</v>
          </cell>
          <cell r="E2068" t="str">
            <v>Con</v>
          </cell>
          <cell r="F2068" t="str">
            <v>09-JAN-2006</v>
          </cell>
          <cell r="G2068">
            <v>20546</v>
          </cell>
          <cell r="H2068">
            <v>0.98999639776762982</v>
          </cell>
          <cell r="I2068">
            <v>50.798215575849824</v>
          </cell>
          <cell r="J2068">
            <v>38726</v>
          </cell>
          <cell r="K2068" t="str">
            <v>DD Tendring Division</v>
          </cell>
          <cell r="L2068" t="str">
            <v>D0049</v>
          </cell>
          <cell r="M2068" t="str">
            <v>DD Constable-Response-Clacton</v>
          </cell>
        </row>
        <row r="2069">
          <cell r="B2069">
            <v>387</v>
          </cell>
          <cell r="C2069" t="str">
            <v>Tisseyre</v>
          </cell>
          <cell r="D2069" t="str">
            <v>Steven</v>
          </cell>
          <cell r="E2069" t="str">
            <v>Con</v>
          </cell>
          <cell r="F2069" t="str">
            <v>21-FEB-1994</v>
          </cell>
          <cell r="G2069">
            <v>26501</v>
          </cell>
          <cell r="H2069">
            <v>12.880407356671739</v>
          </cell>
          <cell r="I2069">
            <v>34.483147082699134</v>
          </cell>
          <cell r="J2069">
            <v>34386</v>
          </cell>
          <cell r="K2069" t="str">
            <v>TD Mobile Support Division</v>
          </cell>
          <cell r="L2069" t="str">
            <v>T0129</v>
          </cell>
          <cell r="M2069" t="str">
            <v>TD ANPR Intercept Team Constable</v>
          </cell>
        </row>
        <row r="2070">
          <cell r="B2070">
            <v>2618</v>
          </cell>
          <cell r="C2070" t="str">
            <v>Toft</v>
          </cell>
          <cell r="D2070" t="str">
            <v>Christopher</v>
          </cell>
          <cell r="E2070" t="str">
            <v>Con</v>
          </cell>
          <cell r="F2070" t="str">
            <v>08-MAR-1988</v>
          </cell>
          <cell r="G2070">
            <v>23661</v>
          </cell>
          <cell r="H2070">
            <v>18.842051192288178</v>
          </cell>
          <cell r="I2070">
            <v>42.263969000507359</v>
          </cell>
          <cell r="J2070">
            <v>35184</v>
          </cell>
          <cell r="K2070" t="str">
            <v>KD Stansted Division</v>
          </cell>
          <cell r="L2070" t="str">
            <v>K0022</v>
          </cell>
          <cell r="M2070" t="str">
            <v>KD Constable - Patrol</v>
          </cell>
        </row>
        <row r="2071">
          <cell r="B2071">
            <v>70747</v>
          </cell>
          <cell r="C2071" t="str">
            <v>Tokarczyk</v>
          </cell>
          <cell r="D2071" t="str">
            <v>Tanya</v>
          </cell>
          <cell r="E2071" t="str">
            <v>Con</v>
          </cell>
          <cell r="F2071" t="str">
            <v>20-JUN-2005</v>
          </cell>
          <cell r="G2071">
            <v>28277</v>
          </cell>
          <cell r="H2071">
            <v>1.5461607813292737</v>
          </cell>
          <cell r="I2071">
            <v>29.617393658041603</v>
          </cell>
          <cell r="J2071">
            <v>38768</v>
          </cell>
          <cell r="K2071" t="str">
            <v>AD Braintree Division</v>
          </cell>
          <cell r="L2071" t="str">
            <v>A0029</v>
          </cell>
          <cell r="M2071" t="str">
            <v>AD Constable - Braintree Section</v>
          </cell>
        </row>
        <row r="2072">
          <cell r="B2072">
            <v>2308</v>
          </cell>
          <cell r="C2072" t="str">
            <v>Tolladay</v>
          </cell>
          <cell r="D2072" t="str">
            <v>Mark</v>
          </cell>
          <cell r="E2072" t="str">
            <v>Con</v>
          </cell>
          <cell r="F2072" t="str">
            <v>21-JUL-1984</v>
          </cell>
          <cell r="G2072">
            <v>23231</v>
          </cell>
          <cell r="H2072">
            <v>22.474927904616944</v>
          </cell>
          <cell r="I2072">
            <v>43.442051192288176</v>
          </cell>
          <cell r="J2072">
            <v>31712</v>
          </cell>
          <cell r="K2072" t="str">
            <v>GD Harlow Division</v>
          </cell>
          <cell r="L2072" t="str">
            <v>G0139</v>
          </cell>
          <cell r="M2072" t="str">
            <v>GD Constable-Response Brentwood</v>
          </cell>
        </row>
        <row r="2073">
          <cell r="B2073">
            <v>2821</v>
          </cell>
          <cell r="C2073" t="str">
            <v>Tooke</v>
          </cell>
          <cell r="D2073" t="str">
            <v>Ross</v>
          </cell>
          <cell r="E2073" t="str">
            <v>Con</v>
          </cell>
          <cell r="F2073" t="str">
            <v>01-OCT-2001</v>
          </cell>
          <cell r="G2073">
            <v>27911</v>
          </cell>
          <cell r="H2073">
            <v>5.2667087265347527</v>
          </cell>
          <cell r="I2073">
            <v>30.620133384069</v>
          </cell>
          <cell r="J2073">
            <v>37165</v>
          </cell>
          <cell r="K2073" t="str">
            <v>FD Thurrock Division</v>
          </cell>
          <cell r="L2073" t="str">
            <v>F0080</v>
          </cell>
          <cell r="M2073" t="str">
            <v>FD Constable - Grays DPT</v>
          </cell>
        </row>
        <row r="2074">
          <cell r="B2074">
            <v>2735</v>
          </cell>
          <cell r="C2074" t="str">
            <v>Trayling</v>
          </cell>
          <cell r="D2074" t="str">
            <v>Kate</v>
          </cell>
          <cell r="E2074" t="str">
            <v>Con</v>
          </cell>
          <cell r="F2074" t="str">
            <v>09-APR-2001</v>
          </cell>
          <cell r="G2074">
            <v>28226</v>
          </cell>
          <cell r="H2074">
            <v>5.7461607813292739</v>
          </cell>
          <cell r="I2074">
            <v>29.757119685438862</v>
          </cell>
          <cell r="J2074">
            <v>37634</v>
          </cell>
          <cell r="K2074" t="str">
            <v>FD Thurrock Division</v>
          </cell>
          <cell r="L2074" t="str">
            <v>F0080</v>
          </cell>
          <cell r="M2074" t="str">
            <v>FD Constable - Grays DPT</v>
          </cell>
        </row>
        <row r="2075">
          <cell r="B2075">
            <v>1547</v>
          </cell>
          <cell r="C2075" t="str">
            <v>Treadway</v>
          </cell>
          <cell r="D2075" t="str">
            <v>Nicholas</v>
          </cell>
          <cell r="E2075" t="str">
            <v>Con</v>
          </cell>
          <cell r="F2075" t="str">
            <v>10-MAR-1980</v>
          </cell>
          <cell r="G2075">
            <v>21260</v>
          </cell>
          <cell r="H2075">
            <v>26.842051192288178</v>
          </cell>
          <cell r="I2075">
            <v>48.842051192288174</v>
          </cell>
          <cell r="J2075">
            <v>29290</v>
          </cell>
          <cell r="K2075" t="str">
            <v>FD Thurrock Division</v>
          </cell>
          <cell r="L2075" t="str">
            <v>F0099</v>
          </cell>
          <cell r="M2075" t="str">
            <v>FD Constable - Prisoner Processing</v>
          </cell>
        </row>
        <row r="2076">
          <cell r="B2076">
            <v>1734</v>
          </cell>
          <cell r="C2076" t="str">
            <v>Tremain</v>
          </cell>
          <cell r="D2076" t="str">
            <v>David</v>
          </cell>
          <cell r="E2076" t="str">
            <v>Con</v>
          </cell>
          <cell r="F2076" t="str">
            <v>25-JUL-1977</v>
          </cell>
          <cell r="G2076">
            <v>21120</v>
          </cell>
          <cell r="H2076">
            <v>29.469448452562151</v>
          </cell>
          <cell r="I2076">
            <v>49.225612836123794</v>
          </cell>
          <cell r="J2076">
            <v>28331</v>
          </cell>
          <cell r="K2076" t="str">
            <v>BD Basildon Division</v>
          </cell>
          <cell r="L2076" t="str">
            <v>B0018</v>
          </cell>
          <cell r="M2076" t="str">
            <v>BD Constable - Licensing</v>
          </cell>
        </row>
        <row r="2077">
          <cell r="B2077">
            <v>1188</v>
          </cell>
          <cell r="C2077" t="str">
            <v>Trevers</v>
          </cell>
          <cell r="D2077" t="str">
            <v>Sarah</v>
          </cell>
          <cell r="E2077" t="str">
            <v>Con</v>
          </cell>
          <cell r="F2077" t="str">
            <v>09-AUG-1993</v>
          </cell>
          <cell r="G2077">
            <v>26270</v>
          </cell>
          <cell r="H2077">
            <v>13.417393658041602</v>
          </cell>
          <cell r="I2077">
            <v>35.116023795027907</v>
          </cell>
          <cell r="J2077">
            <v>37893</v>
          </cell>
          <cell r="K2077" t="str">
            <v>CD Chelmsford Division</v>
          </cell>
          <cell r="L2077" t="str">
            <v>C0054</v>
          </cell>
          <cell r="M2077" t="str">
            <v>CD PC - Response -CD</v>
          </cell>
        </row>
        <row r="2078">
          <cell r="B2078">
            <v>2183</v>
          </cell>
          <cell r="C2078" t="str">
            <v>Tricker</v>
          </cell>
          <cell r="D2078" t="str">
            <v>James</v>
          </cell>
          <cell r="E2078" t="str">
            <v>Con</v>
          </cell>
          <cell r="F2078" t="str">
            <v>21-JUL-1986</v>
          </cell>
          <cell r="G2078">
            <v>23818</v>
          </cell>
          <cell r="H2078">
            <v>20.474927904616944</v>
          </cell>
          <cell r="I2078">
            <v>41.833832014205989</v>
          </cell>
          <cell r="J2078">
            <v>31614</v>
          </cell>
          <cell r="K2078" t="str">
            <v>VD Personnel &amp; Training Dept</v>
          </cell>
          <cell r="L2078" t="str">
            <v>V0058</v>
          </cell>
          <cell r="M2078" t="str">
            <v>VD Constable - Weapons Training</v>
          </cell>
        </row>
        <row r="2079">
          <cell r="B2079">
            <v>1923</v>
          </cell>
          <cell r="C2079" t="str">
            <v>Trimnell</v>
          </cell>
          <cell r="D2079" t="str">
            <v>Adam</v>
          </cell>
          <cell r="E2079" t="str">
            <v>Con</v>
          </cell>
          <cell r="F2079" t="str">
            <v>24-JUL-2000</v>
          </cell>
          <cell r="G2079">
            <v>28833</v>
          </cell>
          <cell r="H2079">
            <v>6.4557498224251644</v>
          </cell>
          <cell r="I2079">
            <v>28.094105986808724</v>
          </cell>
          <cell r="J2079">
            <v>36731</v>
          </cell>
          <cell r="K2079" t="str">
            <v>AD Braintree Division</v>
          </cell>
          <cell r="L2079" t="str">
            <v>A0032</v>
          </cell>
          <cell r="M2079" t="str">
            <v>AD Constable - Dunmow Section</v>
          </cell>
        </row>
        <row r="2080">
          <cell r="B2080">
            <v>2717</v>
          </cell>
          <cell r="C2080" t="str">
            <v>Triscott</v>
          </cell>
          <cell r="D2080" t="str">
            <v>Stephanie</v>
          </cell>
          <cell r="E2080" t="str">
            <v>Con</v>
          </cell>
          <cell r="F2080" t="str">
            <v>20-JUN-1998</v>
          </cell>
          <cell r="G2080">
            <v>27762</v>
          </cell>
          <cell r="H2080">
            <v>8.5516402333840684</v>
          </cell>
          <cell r="I2080">
            <v>31.028352562151191</v>
          </cell>
          <cell r="J2080">
            <v>37459</v>
          </cell>
          <cell r="K2080" t="str">
            <v>GD Harlow Division</v>
          </cell>
          <cell r="L2080" t="str">
            <v>G0091</v>
          </cell>
          <cell r="M2080" t="str">
            <v>GD Constable-Response Epping</v>
          </cell>
        </row>
        <row r="2081">
          <cell r="B2081">
            <v>3233</v>
          </cell>
          <cell r="C2081" t="str">
            <v>Trower</v>
          </cell>
          <cell r="D2081" t="str">
            <v>Richard</v>
          </cell>
          <cell r="E2081" t="str">
            <v>Con</v>
          </cell>
          <cell r="F2081" t="str">
            <v>17-JAN-2004</v>
          </cell>
          <cell r="G2081">
            <v>29446</v>
          </cell>
          <cell r="H2081">
            <v>2.970818315575849</v>
          </cell>
          <cell r="I2081">
            <v>26.414653932014204</v>
          </cell>
          <cell r="J2081">
            <v>38117</v>
          </cell>
          <cell r="K2081" t="str">
            <v>BD Basildon Division</v>
          </cell>
          <cell r="L2081" t="str">
            <v>B0099</v>
          </cell>
          <cell r="M2081" t="str">
            <v>BD Constable Patrol - Wickford</v>
          </cell>
        </row>
        <row r="2082">
          <cell r="B2082">
            <v>2459</v>
          </cell>
          <cell r="C2082" t="str">
            <v>Truss</v>
          </cell>
          <cell r="D2082" t="str">
            <v>Phillip</v>
          </cell>
          <cell r="E2082" t="str">
            <v>Con</v>
          </cell>
          <cell r="F2082" t="str">
            <v>05-JUL-1985</v>
          </cell>
          <cell r="G2082">
            <v>22369</v>
          </cell>
          <cell r="H2082">
            <v>21.518763521055302</v>
          </cell>
          <cell r="I2082">
            <v>45.803695027904617</v>
          </cell>
          <cell r="J2082">
            <v>32846</v>
          </cell>
          <cell r="K2082" t="str">
            <v>FD Thurrock Division</v>
          </cell>
          <cell r="L2082" t="str">
            <v>F0072</v>
          </cell>
          <cell r="M2082" t="str">
            <v>FD Constable - Tilbury/Corringham</v>
          </cell>
        </row>
        <row r="2083">
          <cell r="B2083">
            <v>345</v>
          </cell>
          <cell r="C2083" t="str">
            <v>Truss</v>
          </cell>
          <cell r="D2083" t="str">
            <v>Stuart</v>
          </cell>
          <cell r="E2083" t="str">
            <v>Con</v>
          </cell>
          <cell r="F2083" t="str">
            <v>31-JAN-2000</v>
          </cell>
          <cell r="G2083">
            <v>27398</v>
          </cell>
          <cell r="H2083">
            <v>6.9352018772196846</v>
          </cell>
          <cell r="I2083">
            <v>32.025612836123791</v>
          </cell>
          <cell r="J2083">
            <v>36556</v>
          </cell>
          <cell r="K2083" t="str">
            <v>CD Chelmsford Division</v>
          </cell>
          <cell r="L2083" t="str">
            <v>C0054</v>
          </cell>
          <cell r="M2083" t="str">
            <v>CD PC - Response -CD</v>
          </cell>
        </row>
        <row r="2084">
          <cell r="B2084">
            <v>70683</v>
          </cell>
          <cell r="C2084" t="str">
            <v>Tubbs</v>
          </cell>
          <cell r="D2084" t="str">
            <v>Trevor</v>
          </cell>
          <cell r="E2084" t="str">
            <v>Con</v>
          </cell>
          <cell r="F2084" t="str">
            <v>09-JAN-2006</v>
          </cell>
          <cell r="G2084">
            <v>27093</v>
          </cell>
          <cell r="H2084">
            <v>0.98999639776762982</v>
          </cell>
          <cell r="I2084">
            <v>32.86122927447996</v>
          </cell>
          <cell r="J2084">
            <v>38726</v>
          </cell>
          <cell r="K2084" t="str">
            <v>GD Harlow Division</v>
          </cell>
          <cell r="L2084" t="str">
            <v>G0015</v>
          </cell>
          <cell r="M2084" t="str">
            <v>GD Constable-Probationers-Harlow</v>
          </cell>
        </row>
        <row r="2085">
          <cell r="B2085">
            <v>2602</v>
          </cell>
          <cell r="C2085" t="str">
            <v>Tucker</v>
          </cell>
          <cell r="D2085" t="str">
            <v>Paul</v>
          </cell>
          <cell r="E2085" t="str">
            <v>Con</v>
          </cell>
          <cell r="F2085" t="str">
            <v>16-AUG-1992</v>
          </cell>
          <cell r="G2085">
            <v>23327</v>
          </cell>
          <cell r="H2085">
            <v>14.398215575849822</v>
          </cell>
          <cell r="I2085">
            <v>43.179037493658043</v>
          </cell>
          <cell r="J2085">
            <v>35149</v>
          </cell>
          <cell r="K2085" t="str">
            <v>HD Southend Division</v>
          </cell>
          <cell r="L2085" t="str">
            <v>H0096</v>
          </cell>
          <cell r="M2085" t="str">
            <v>HD Pc CPT Western Sector HL</v>
          </cell>
        </row>
        <row r="2086">
          <cell r="B2086">
            <v>1961</v>
          </cell>
          <cell r="C2086" t="str">
            <v>Turnbull</v>
          </cell>
          <cell r="D2086" t="str">
            <v>Eric</v>
          </cell>
          <cell r="E2086" t="str">
            <v>Con</v>
          </cell>
          <cell r="F2086" t="str">
            <v>29-DEC-1981</v>
          </cell>
          <cell r="G2086">
            <v>20937</v>
          </cell>
          <cell r="H2086">
            <v>25.036571740233384</v>
          </cell>
          <cell r="I2086">
            <v>49.726982699137494</v>
          </cell>
          <cell r="J2086">
            <v>29949</v>
          </cell>
          <cell r="K2086" t="str">
            <v>ED Colchester Division</v>
          </cell>
          <cell r="L2086" t="str">
            <v>E0004</v>
          </cell>
          <cell r="M2086" t="str">
            <v>ED Constable RMU</v>
          </cell>
        </row>
        <row r="2087">
          <cell r="B2087">
            <v>1353</v>
          </cell>
          <cell r="C2087" t="str">
            <v>Turner</v>
          </cell>
          <cell r="D2087" t="str">
            <v>Christopher</v>
          </cell>
          <cell r="E2087" t="str">
            <v>Con</v>
          </cell>
          <cell r="F2087" t="str">
            <v>10-OCT-1991</v>
          </cell>
          <cell r="G2087">
            <v>24509</v>
          </cell>
          <cell r="H2087">
            <v>15.250270370370369</v>
          </cell>
          <cell r="I2087">
            <v>39.940681329274476</v>
          </cell>
          <cell r="J2087">
            <v>35044</v>
          </cell>
          <cell r="K2087" t="str">
            <v>GD Harlow Division</v>
          </cell>
          <cell r="L2087" t="str">
            <v>G0081</v>
          </cell>
          <cell r="M2087" t="str">
            <v>GD Constable-CPT-Brentwood Section</v>
          </cell>
        </row>
        <row r="2088">
          <cell r="B2088">
            <v>1456</v>
          </cell>
          <cell r="C2088" t="str">
            <v>Turner</v>
          </cell>
          <cell r="D2088" t="str">
            <v>Christopher</v>
          </cell>
          <cell r="E2088" t="str">
            <v>Con</v>
          </cell>
          <cell r="F2088" t="str">
            <v>02-JAN-1980</v>
          </cell>
          <cell r="G2088">
            <v>20477</v>
          </cell>
          <cell r="H2088">
            <v>27.028352562151191</v>
          </cell>
          <cell r="I2088">
            <v>50.987256671740234</v>
          </cell>
          <cell r="J2088">
            <v>29222</v>
          </cell>
          <cell r="K2088" t="str">
            <v>WD Force Information Room</v>
          </cell>
          <cell r="L2088" t="str">
            <v>W0017</v>
          </cell>
          <cell r="M2088" t="str">
            <v>WD Constable - Communications</v>
          </cell>
        </row>
        <row r="2089">
          <cell r="B2089">
            <v>989</v>
          </cell>
          <cell r="C2089" t="str">
            <v>Turner</v>
          </cell>
          <cell r="D2089" t="str">
            <v>Ian</v>
          </cell>
          <cell r="E2089" t="str">
            <v>Con</v>
          </cell>
          <cell r="F2089" t="str">
            <v>23-MAY-2003</v>
          </cell>
          <cell r="G2089">
            <v>27478</v>
          </cell>
          <cell r="H2089">
            <v>3.625612836123794</v>
          </cell>
          <cell r="I2089">
            <v>31.806434753932013</v>
          </cell>
          <cell r="J2089">
            <v>37971</v>
          </cell>
          <cell r="K2089" t="str">
            <v>CD Chelmsford Division</v>
          </cell>
          <cell r="L2089" t="str">
            <v>C0095</v>
          </cell>
          <cell r="M2089" t="str">
            <v>CD PC - Response Dengie</v>
          </cell>
        </row>
        <row r="2090">
          <cell r="B2090">
            <v>2827</v>
          </cell>
          <cell r="C2090" t="str">
            <v>Turner</v>
          </cell>
          <cell r="D2090" t="str">
            <v>Mark</v>
          </cell>
          <cell r="E2090" t="str">
            <v>Con</v>
          </cell>
          <cell r="F2090" t="str">
            <v>01-OCT-2001</v>
          </cell>
          <cell r="G2090">
            <v>26770</v>
          </cell>
          <cell r="H2090">
            <v>5.2667087265347527</v>
          </cell>
          <cell r="I2090">
            <v>33.746160781329273</v>
          </cell>
          <cell r="J2090">
            <v>37165</v>
          </cell>
          <cell r="K2090" t="str">
            <v>TD Mobile Support Division</v>
          </cell>
          <cell r="L2090" t="str">
            <v>T0059</v>
          </cell>
          <cell r="M2090" t="str">
            <v>TD PC - MSD West (Chigwell)</v>
          </cell>
        </row>
        <row r="2091">
          <cell r="B2091">
            <v>2638</v>
          </cell>
          <cell r="C2091" t="str">
            <v>Turner</v>
          </cell>
          <cell r="D2091" t="str">
            <v>Mathew</v>
          </cell>
          <cell r="E2091" t="str">
            <v>Con</v>
          </cell>
          <cell r="F2091" t="str">
            <v>02-JUN-1997</v>
          </cell>
          <cell r="G2091">
            <v>26207</v>
          </cell>
          <cell r="H2091">
            <v>9.6009553018772191</v>
          </cell>
          <cell r="I2091">
            <v>35.288626534753931</v>
          </cell>
          <cell r="J2091">
            <v>35583</v>
          </cell>
          <cell r="K2091" t="str">
            <v>TD Mobile Support Division</v>
          </cell>
          <cell r="L2091" t="str">
            <v>T0059</v>
          </cell>
          <cell r="M2091" t="str">
            <v>TD PC - MSD West (Chigwell)</v>
          </cell>
        </row>
        <row r="2092">
          <cell r="B2092">
            <v>1691</v>
          </cell>
          <cell r="C2092" t="str">
            <v>Turner</v>
          </cell>
          <cell r="D2092" t="str">
            <v>Michael</v>
          </cell>
          <cell r="E2092" t="str">
            <v>Con</v>
          </cell>
          <cell r="F2092" t="str">
            <v>22-MAY-1978</v>
          </cell>
          <cell r="G2092">
            <v>20358</v>
          </cell>
          <cell r="H2092">
            <v>28.644790918315575</v>
          </cell>
          <cell r="I2092">
            <v>51.31328406900051</v>
          </cell>
          <cell r="J2092">
            <v>28632</v>
          </cell>
          <cell r="K2092" t="str">
            <v>WD Force Information Room</v>
          </cell>
          <cell r="L2092" t="str">
            <v>W0017</v>
          </cell>
          <cell r="M2092" t="str">
            <v>WD Constable - Communications</v>
          </cell>
        </row>
        <row r="2093">
          <cell r="B2093">
            <v>3197</v>
          </cell>
          <cell r="C2093" t="str">
            <v>Turner</v>
          </cell>
          <cell r="D2093" t="str">
            <v>Samantha</v>
          </cell>
          <cell r="E2093" t="str">
            <v>Con</v>
          </cell>
          <cell r="F2093" t="str">
            <v>30-APR-1990</v>
          </cell>
          <cell r="G2093">
            <v>25106</v>
          </cell>
          <cell r="H2093">
            <v>16.696845712836122</v>
          </cell>
          <cell r="I2093">
            <v>38.305064890918317</v>
          </cell>
          <cell r="J2093">
            <v>32993</v>
          </cell>
          <cell r="K2093" t="str">
            <v>BD Basildon Division</v>
          </cell>
          <cell r="L2093" t="str">
            <v>B0109</v>
          </cell>
          <cell r="M2093" t="str">
            <v>BD PC - DVLO - DVHC</v>
          </cell>
        </row>
        <row r="2094">
          <cell r="B2094">
            <v>1379</v>
          </cell>
          <cell r="C2094" t="str">
            <v>Turner</v>
          </cell>
          <cell r="D2094" t="str">
            <v>Stephen</v>
          </cell>
          <cell r="E2094" t="str">
            <v>Con</v>
          </cell>
          <cell r="F2094" t="str">
            <v>20-MAR-1989</v>
          </cell>
          <cell r="G2094">
            <v>24021</v>
          </cell>
          <cell r="H2094">
            <v>17.80917447995941</v>
          </cell>
          <cell r="I2094">
            <v>41.277667630644345</v>
          </cell>
          <cell r="J2094">
            <v>36556</v>
          </cell>
          <cell r="K2094" t="str">
            <v>KD Stansted Division</v>
          </cell>
          <cell r="L2094" t="str">
            <v>K0030</v>
          </cell>
          <cell r="M2094" t="str">
            <v>KD Constable Stansted CPT</v>
          </cell>
        </row>
        <row r="2095">
          <cell r="B2095">
            <v>697</v>
          </cell>
          <cell r="C2095" t="str">
            <v>Turner</v>
          </cell>
          <cell r="D2095" t="str">
            <v>Sukina</v>
          </cell>
          <cell r="E2095" t="str">
            <v>Con</v>
          </cell>
          <cell r="F2095" t="str">
            <v>03-NOV-2003</v>
          </cell>
          <cell r="G2095">
            <v>28076</v>
          </cell>
          <cell r="H2095">
            <v>3.1762977676306434</v>
          </cell>
          <cell r="I2095">
            <v>30.16807858954845</v>
          </cell>
          <cell r="J2095">
            <v>37928</v>
          </cell>
          <cell r="K2095" t="str">
            <v>GD Harlow Division</v>
          </cell>
          <cell r="L2095" t="str">
            <v>G0091</v>
          </cell>
          <cell r="M2095" t="str">
            <v>GD Constable-Response Epping</v>
          </cell>
        </row>
        <row r="2096">
          <cell r="B2096">
            <v>1501</v>
          </cell>
          <cell r="C2096" t="str">
            <v>Turrell</v>
          </cell>
          <cell r="D2096" t="str">
            <v>Andrew</v>
          </cell>
          <cell r="E2096" t="str">
            <v>Con</v>
          </cell>
          <cell r="F2096" t="str">
            <v>06-NOV-2000</v>
          </cell>
          <cell r="G2096">
            <v>28704</v>
          </cell>
          <cell r="H2096">
            <v>6.1680785895484513</v>
          </cell>
          <cell r="I2096">
            <v>28.447530644342972</v>
          </cell>
          <cell r="J2096">
            <v>36836</v>
          </cell>
          <cell r="K2096" t="str">
            <v>GD Harlow Division</v>
          </cell>
          <cell r="L2096" t="str">
            <v>G0120</v>
          </cell>
          <cell r="M2096" t="str">
            <v>GD Constable-CPT Loughton Section</v>
          </cell>
        </row>
        <row r="2097">
          <cell r="B2097">
            <v>2064</v>
          </cell>
          <cell r="C2097" t="str">
            <v>Turrell</v>
          </cell>
          <cell r="D2097" t="str">
            <v>Neil</v>
          </cell>
          <cell r="E2097" t="str">
            <v>Con</v>
          </cell>
          <cell r="F2097" t="str">
            <v>10-APR-1989</v>
          </cell>
          <cell r="G2097">
            <v>23733</v>
          </cell>
          <cell r="H2097">
            <v>17.751640233384069</v>
          </cell>
          <cell r="I2097">
            <v>42.066708726534756</v>
          </cell>
          <cell r="J2097">
            <v>32608</v>
          </cell>
          <cell r="K2097" t="str">
            <v>KD Stansted Division</v>
          </cell>
          <cell r="L2097" t="str">
            <v>K0022</v>
          </cell>
          <cell r="M2097" t="str">
            <v>KD Constable - Patrol</v>
          </cell>
        </row>
        <row r="2098">
          <cell r="B2098">
            <v>3128</v>
          </cell>
          <cell r="C2098" t="str">
            <v>Turton</v>
          </cell>
          <cell r="D2098" t="str">
            <v>Michaela</v>
          </cell>
          <cell r="E2098" t="str">
            <v>Con</v>
          </cell>
          <cell r="F2098" t="str">
            <v>14-JAN-1991</v>
          </cell>
          <cell r="G2098">
            <v>26477</v>
          </cell>
          <cell r="H2098">
            <v>15.987256671740232</v>
          </cell>
          <cell r="I2098">
            <v>34.54890050735667</v>
          </cell>
          <cell r="J2098">
            <v>33252</v>
          </cell>
          <cell r="K2098" t="str">
            <v>CD Chelmsford Division</v>
          </cell>
          <cell r="L2098" t="str">
            <v>C0057</v>
          </cell>
          <cell r="M2098" t="str">
            <v>CD PC - CD CPT - Moulsham</v>
          </cell>
        </row>
        <row r="2099">
          <cell r="B2099">
            <v>2585</v>
          </cell>
          <cell r="C2099" t="str">
            <v>Tween</v>
          </cell>
          <cell r="D2099" t="str">
            <v>Gary</v>
          </cell>
          <cell r="E2099" t="str">
            <v>Con</v>
          </cell>
          <cell r="F2099" t="str">
            <v>12-JUL-1993</v>
          </cell>
          <cell r="G2099">
            <v>19185</v>
          </cell>
          <cell r="H2099">
            <v>13.494105986808727</v>
          </cell>
          <cell r="I2099">
            <v>54.526982699137491</v>
          </cell>
          <cell r="J2099">
            <v>34162</v>
          </cell>
          <cell r="K2099" t="str">
            <v>JD Rayleigh Division</v>
          </cell>
          <cell r="L2099" t="str">
            <v>J0074</v>
          </cell>
          <cell r="M2099" t="str">
            <v>JD Constable - Rochford CPT</v>
          </cell>
        </row>
        <row r="2100">
          <cell r="B2100">
            <v>70690</v>
          </cell>
          <cell r="C2100" t="str">
            <v>Twin</v>
          </cell>
          <cell r="D2100" t="str">
            <v>Michelle</v>
          </cell>
          <cell r="E2100" t="str">
            <v>Con</v>
          </cell>
          <cell r="F2100" t="str">
            <v>09-JAN-2006</v>
          </cell>
          <cell r="G2100">
            <v>30982</v>
          </cell>
          <cell r="H2100">
            <v>0.98999639776762982</v>
          </cell>
          <cell r="I2100">
            <v>22.206434753932012</v>
          </cell>
          <cell r="J2100">
            <v>38726</v>
          </cell>
          <cell r="K2100" t="str">
            <v>BD Basildon Division</v>
          </cell>
          <cell r="L2100" t="str">
            <v>B0076</v>
          </cell>
          <cell r="M2100" t="str">
            <v>BD Constable CFF Basildon</v>
          </cell>
        </row>
        <row r="2101">
          <cell r="B2101">
            <v>2095</v>
          </cell>
          <cell r="C2101" t="str">
            <v>Twomey</v>
          </cell>
          <cell r="D2101" t="str">
            <v>Matthew</v>
          </cell>
          <cell r="E2101" t="str">
            <v>Con</v>
          </cell>
          <cell r="F2101" t="str">
            <v>25-FEB-2000</v>
          </cell>
          <cell r="G2101">
            <v>24873</v>
          </cell>
          <cell r="H2101">
            <v>6.8667087265347533</v>
          </cell>
          <cell r="I2101">
            <v>38.943421055301876</v>
          </cell>
          <cell r="J2101">
            <v>37459</v>
          </cell>
          <cell r="K2101" t="str">
            <v>GD Harlow Division</v>
          </cell>
          <cell r="L2101" t="str">
            <v>G0139</v>
          </cell>
          <cell r="M2101" t="str">
            <v>GD Constable-Response Brentwood</v>
          </cell>
        </row>
        <row r="2102">
          <cell r="B2102">
            <v>2844</v>
          </cell>
          <cell r="C2102" t="str">
            <v>Twomey</v>
          </cell>
          <cell r="D2102" t="str">
            <v>Rebecca</v>
          </cell>
          <cell r="E2102" t="str">
            <v>Con</v>
          </cell>
          <cell r="F2102" t="str">
            <v>05-NOV-2001</v>
          </cell>
          <cell r="G2102">
            <v>27750</v>
          </cell>
          <cell r="H2102">
            <v>5.1708183155758487</v>
          </cell>
          <cell r="I2102">
            <v>31.06122927447996</v>
          </cell>
          <cell r="J2102">
            <v>37200</v>
          </cell>
          <cell r="K2102" t="str">
            <v>GD Harlow Division</v>
          </cell>
          <cell r="L2102" t="str">
            <v>G0139</v>
          </cell>
          <cell r="M2102" t="str">
            <v>GD Constable-Response Brentwood</v>
          </cell>
        </row>
        <row r="2103">
          <cell r="B2103">
            <v>1864</v>
          </cell>
          <cell r="C2103" t="str">
            <v>Tyndall</v>
          </cell>
          <cell r="D2103" t="str">
            <v>Anthony</v>
          </cell>
          <cell r="E2103" t="str">
            <v>Con</v>
          </cell>
          <cell r="F2103" t="str">
            <v>24-JAN-1997</v>
          </cell>
          <cell r="G2103">
            <v>24170</v>
          </cell>
          <cell r="H2103">
            <v>9.9543799594114653</v>
          </cell>
          <cell r="I2103">
            <v>40.869448452562153</v>
          </cell>
          <cell r="J2103">
            <v>37060</v>
          </cell>
          <cell r="K2103" t="str">
            <v>BD Basildon Division</v>
          </cell>
          <cell r="L2103" t="str">
            <v>B0050</v>
          </cell>
          <cell r="M2103" t="str">
            <v>BD Constable Tactical Team BD</v>
          </cell>
        </row>
        <row r="2104">
          <cell r="B2104">
            <v>1308</v>
          </cell>
          <cell r="C2104" t="str">
            <v>Tyrrell</v>
          </cell>
          <cell r="D2104" t="str">
            <v>Stephen</v>
          </cell>
          <cell r="E2104" t="str">
            <v>Con</v>
          </cell>
          <cell r="F2104" t="str">
            <v>28-AUG-1982</v>
          </cell>
          <cell r="G2104">
            <v>22935</v>
          </cell>
          <cell r="H2104">
            <v>24.373558041603246</v>
          </cell>
          <cell r="I2104">
            <v>44.253010096397766</v>
          </cell>
          <cell r="J2104">
            <v>30522</v>
          </cell>
          <cell r="K2104" t="str">
            <v>TD Mobile Support Division</v>
          </cell>
          <cell r="L2104" t="str">
            <v>T0034</v>
          </cell>
          <cell r="M2104" t="str">
            <v>TD PC - MSD North (Stanway)</v>
          </cell>
        </row>
        <row r="2105">
          <cell r="B2105">
            <v>2409</v>
          </cell>
          <cell r="C2105" t="str">
            <v>Tyson</v>
          </cell>
          <cell r="D2105" t="str">
            <v>Neil</v>
          </cell>
          <cell r="E2105" t="str">
            <v>Con</v>
          </cell>
          <cell r="F2105" t="str">
            <v>30-JUL-1984</v>
          </cell>
          <cell r="G2105">
            <v>23382</v>
          </cell>
          <cell r="H2105">
            <v>22.450270370370369</v>
          </cell>
          <cell r="I2105">
            <v>43.028352562151191</v>
          </cell>
          <cell r="J2105">
            <v>32475</v>
          </cell>
          <cell r="K2105" t="str">
            <v>WD Force Information Room</v>
          </cell>
          <cell r="L2105" t="str">
            <v>W0017</v>
          </cell>
          <cell r="M2105" t="str">
            <v>WD Constable - Communications</v>
          </cell>
        </row>
        <row r="2106">
          <cell r="B2106">
            <v>2309</v>
          </cell>
          <cell r="C2106" t="str">
            <v>Underwood</v>
          </cell>
          <cell r="D2106" t="str">
            <v>David</v>
          </cell>
          <cell r="E2106" t="str">
            <v>Con</v>
          </cell>
          <cell r="F2106" t="str">
            <v>27-OCT-1986</v>
          </cell>
          <cell r="G2106">
            <v>22984</v>
          </cell>
          <cell r="H2106">
            <v>20.206434753932012</v>
          </cell>
          <cell r="I2106">
            <v>44.1187635210553</v>
          </cell>
          <cell r="J2106">
            <v>31712</v>
          </cell>
          <cell r="K2106" t="str">
            <v>CD Chelmsford Division</v>
          </cell>
          <cell r="L2106" t="str">
            <v>C0080</v>
          </cell>
          <cell r="M2106" t="str">
            <v>CD PC - CPT Maldon</v>
          </cell>
        </row>
        <row r="2107">
          <cell r="B2107">
            <v>1686</v>
          </cell>
          <cell r="C2107" t="str">
            <v>Unger</v>
          </cell>
          <cell r="D2107" t="str">
            <v>Louise</v>
          </cell>
          <cell r="E2107" t="str">
            <v>Con</v>
          </cell>
          <cell r="F2107" t="str">
            <v>01-NOV-1999</v>
          </cell>
          <cell r="G2107">
            <v>27597</v>
          </cell>
          <cell r="H2107">
            <v>7.1845169457128355</v>
          </cell>
          <cell r="I2107">
            <v>31.480407356671741</v>
          </cell>
          <cell r="J2107">
            <v>36465</v>
          </cell>
          <cell r="K2107" t="str">
            <v>VD Personnel &amp; Training Dept</v>
          </cell>
          <cell r="L2107" t="str">
            <v>V0024</v>
          </cell>
          <cell r="M2107" t="str">
            <v>VD PC - Dev &amp; Training Officer</v>
          </cell>
        </row>
        <row r="2108">
          <cell r="B2108">
            <v>1331</v>
          </cell>
          <cell r="C2108" t="str">
            <v>Unsworth</v>
          </cell>
          <cell r="D2108" t="str">
            <v>Andrew</v>
          </cell>
          <cell r="E2108" t="str">
            <v>Con</v>
          </cell>
          <cell r="F2108" t="str">
            <v>07-SEP-1993</v>
          </cell>
          <cell r="G2108">
            <v>24490</v>
          </cell>
          <cell r="H2108">
            <v>13.337941603247081</v>
          </cell>
          <cell r="I2108">
            <v>39.992736123795027</v>
          </cell>
          <cell r="J2108">
            <v>35478</v>
          </cell>
          <cell r="K2108" t="str">
            <v>BD Basildon Division</v>
          </cell>
          <cell r="L2108" t="str">
            <v>B0076</v>
          </cell>
          <cell r="M2108" t="str">
            <v>BD Constable CFF Basildon</v>
          </cell>
        </row>
        <row r="2109">
          <cell r="B2109">
            <v>3643</v>
          </cell>
          <cell r="C2109" t="str">
            <v>Utley</v>
          </cell>
          <cell r="D2109" t="str">
            <v>Neil</v>
          </cell>
          <cell r="E2109" t="str">
            <v>Con</v>
          </cell>
          <cell r="F2109" t="str">
            <v>14-MAR-2005</v>
          </cell>
          <cell r="G2109">
            <v>28683</v>
          </cell>
          <cell r="H2109">
            <v>1.8146539320142052</v>
          </cell>
          <cell r="I2109">
            <v>28.505064890918316</v>
          </cell>
          <cell r="J2109">
            <v>38425</v>
          </cell>
          <cell r="K2109" t="str">
            <v>HD Southend Division</v>
          </cell>
          <cell r="L2109" t="str">
            <v>H0093</v>
          </cell>
          <cell r="M2109" t="str">
            <v>HD Pc Response-Western Sector HL</v>
          </cell>
        </row>
        <row r="2110">
          <cell r="B2110">
            <v>3069</v>
          </cell>
          <cell r="C2110" t="str">
            <v>Veal</v>
          </cell>
          <cell r="D2110" t="str">
            <v>Wayne</v>
          </cell>
          <cell r="E2110" t="str">
            <v>Con</v>
          </cell>
          <cell r="F2110" t="str">
            <v>29-SEP-2003</v>
          </cell>
          <cell r="G2110">
            <v>26338</v>
          </cell>
          <cell r="H2110">
            <v>3.2721881785895475</v>
          </cell>
          <cell r="I2110">
            <v>34.92972242516489</v>
          </cell>
          <cell r="J2110">
            <v>37893</v>
          </cell>
          <cell r="K2110" t="str">
            <v>ED Colchester Division</v>
          </cell>
          <cell r="L2110" t="str">
            <v>E0074</v>
          </cell>
          <cell r="M2110" t="str">
            <v>ED Constable-Colch Response D</v>
          </cell>
        </row>
        <row r="2111">
          <cell r="B2111">
            <v>1787</v>
          </cell>
          <cell r="C2111" t="str">
            <v>Verlinden</v>
          </cell>
          <cell r="D2111" t="str">
            <v>Mark</v>
          </cell>
          <cell r="E2111" t="str">
            <v>Con</v>
          </cell>
          <cell r="F2111" t="str">
            <v>14-JAN-1991</v>
          </cell>
          <cell r="G2111">
            <v>23906</v>
          </cell>
          <cell r="H2111">
            <v>15.987256671740232</v>
          </cell>
          <cell r="I2111">
            <v>41.592736123795028</v>
          </cell>
          <cell r="J2111">
            <v>33252</v>
          </cell>
          <cell r="K2111" t="str">
            <v>WD Force Information Room</v>
          </cell>
          <cell r="L2111" t="str">
            <v>W0017</v>
          </cell>
          <cell r="M2111" t="str">
            <v>WD Constable - Communications</v>
          </cell>
        </row>
        <row r="2112">
          <cell r="B2112">
            <v>3644</v>
          </cell>
          <cell r="C2112" t="str">
            <v>Vickery</v>
          </cell>
          <cell r="D2112" t="str">
            <v>Samantha</v>
          </cell>
          <cell r="E2112" t="str">
            <v>Con</v>
          </cell>
          <cell r="F2112" t="str">
            <v>14-MAR-2005</v>
          </cell>
          <cell r="G2112">
            <v>31068</v>
          </cell>
          <cell r="H2112">
            <v>1.8146539320142052</v>
          </cell>
          <cell r="I2112">
            <v>21.970818315575848</v>
          </cell>
          <cell r="J2112">
            <v>38425</v>
          </cell>
          <cell r="K2112" t="str">
            <v>JD Rayleigh Division</v>
          </cell>
          <cell r="L2112" t="str">
            <v>J0071</v>
          </cell>
          <cell r="M2112" t="str">
            <v>JD Constable - Patrol Rochford</v>
          </cell>
        </row>
        <row r="2113">
          <cell r="B2113">
            <v>1110</v>
          </cell>
          <cell r="C2113" t="str">
            <v>Villiers</v>
          </cell>
          <cell r="D2113" t="str">
            <v>Natallia</v>
          </cell>
          <cell r="E2113" t="str">
            <v>Con</v>
          </cell>
          <cell r="F2113" t="str">
            <v>01-MAR-2004</v>
          </cell>
          <cell r="G2113">
            <v>30656</v>
          </cell>
          <cell r="H2113">
            <v>2.8502703703703696</v>
          </cell>
          <cell r="I2113">
            <v>23.099585438863521</v>
          </cell>
          <cell r="J2113">
            <v>38047</v>
          </cell>
          <cell r="K2113" t="str">
            <v>FD Thurrock Division</v>
          </cell>
          <cell r="L2113" t="str">
            <v>F0080</v>
          </cell>
          <cell r="M2113" t="str">
            <v>FD Constable - Grays DPT</v>
          </cell>
        </row>
        <row r="2114">
          <cell r="B2114">
            <v>3625</v>
          </cell>
          <cell r="C2114" t="str">
            <v>Vince</v>
          </cell>
          <cell r="D2114" t="str">
            <v>Richard</v>
          </cell>
          <cell r="E2114" t="str">
            <v>Con</v>
          </cell>
          <cell r="F2114" t="str">
            <v>14-MAR-2005</v>
          </cell>
          <cell r="G2114">
            <v>28992</v>
          </cell>
          <cell r="H2114">
            <v>1.8146539320142052</v>
          </cell>
          <cell r="I2114">
            <v>27.658489548452561</v>
          </cell>
          <cell r="J2114">
            <v>38425</v>
          </cell>
          <cell r="K2114" t="str">
            <v>ED Colchester Division</v>
          </cell>
          <cell r="L2114" t="str">
            <v>E0074</v>
          </cell>
          <cell r="M2114" t="str">
            <v>ED Constable-Colch Response D</v>
          </cell>
        </row>
        <row r="2115">
          <cell r="B2115">
            <v>1138</v>
          </cell>
          <cell r="C2115" t="str">
            <v>Vincent</v>
          </cell>
          <cell r="D2115" t="str">
            <v>Matthew</v>
          </cell>
          <cell r="E2115" t="str">
            <v>Con</v>
          </cell>
          <cell r="F2115" t="str">
            <v>04-NOV-2002</v>
          </cell>
          <cell r="G2115">
            <v>27417</v>
          </cell>
          <cell r="H2115">
            <v>4.1735580416032461</v>
          </cell>
          <cell r="I2115">
            <v>31.973558041603248</v>
          </cell>
          <cell r="J2115">
            <v>37564</v>
          </cell>
          <cell r="K2115" t="str">
            <v>GD Harlow Division</v>
          </cell>
          <cell r="L2115" t="str">
            <v>G0120</v>
          </cell>
          <cell r="M2115" t="str">
            <v>GD Constable-CPT Loughton Section</v>
          </cell>
        </row>
        <row r="2116">
          <cell r="B2116">
            <v>70537</v>
          </cell>
          <cell r="C2116" t="str">
            <v>Wade</v>
          </cell>
          <cell r="D2116" t="str">
            <v>Simone</v>
          </cell>
          <cell r="E2116" t="str">
            <v>Con</v>
          </cell>
          <cell r="F2116" t="str">
            <v>21-NOV-2005</v>
          </cell>
          <cell r="G2116">
            <v>25431</v>
          </cell>
          <cell r="H2116">
            <v>1.1242429731100956</v>
          </cell>
          <cell r="I2116">
            <v>37.414653932014204</v>
          </cell>
          <cell r="J2116">
            <v>38677</v>
          </cell>
          <cell r="K2116" t="str">
            <v>HD Southend Division</v>
          </cell>
          <cell r="L2116" t="str">
            <v>H0079</v>
          </cell>
          <cell r="M2116" t="str">
            <v>HD Pc Response -Central Sector HD</v>
          </cell>
        </row>
        <row r="2117">
          <cell r="B2117">
            <v>3454</v>
          </cell>
          <cell r="C2117" t="str">
            <v>Wager</v>
          </cell>
          <cell r="D2117" t="str">
            <v>Louise</v>
          </cell>
          <cell r="E2117" t="str">
            <v>Con</v>
          </cell>
          <cell r="F2117" t="str">
            <v>13-DEC-2004</v>
          </cell>
          <cell r="G2117">
            <v>30794</v>
          </cell>
          <cell r="H2117">
            <v>2.0639690005073557</v>
          </cell>
          <cell r="I2117">
            <v>22.721503247082698</v>
          </cell>
          <cell r="J2117">
            <v>38334</v>
          </cell>
          <cell r="K2117" t="str">
            <v>AD Braintree Division</v>
          </cell>
          <cell r="L2117" t="str">
            <v>A0030</v>
          </cell>
          <cell r="M2117" t="str">
            <v>AD Constable - Witham Section</v>
          </cell>
        </row>
        <row r="2118">
          <cell r="B2118">
            <v>2043</v>
          </cell>
          <cell r="C2118" t="str">
            <v>Wakefield</v>
          </cell>
          <cell r="D2118" t="str">
            <v>Ian</v>
          </cell>
          <cell r="E2118" t="str">
            <v>Con</v>
          </cell>
          <cell r="F2118" t="str">
            <v>18-FEB-1985</v>
          </cell>
          <cell r="G2118">
            <v>23730</v>
          </cell>
          <cell r="H2118">
            <v>21.894105986808725</v>
          </cell>
          <cell r="I2118">
            <v>42.074927904616942</v>
          </cell>
          <cell r="J2118">
            <v>31096</v>
          </cell>
          <cell r="K2118" t="str">
            <v>KD Stansted Division</v>
          </cell>
          <cell r="L2118" t="str">
            <v>K0022</v>
          </cell>
          <cell r="M2118" t="str">
            <v>KD Constable - Patrol</v>
          </cell>
        </row>
        <row r="2119">
          <cell r="B2119">
            <v>1854</v>
          </cell>
          <cell r="C2119" t="str">
            <v>Wakeling</v>
          </cell>
          <cell r="D2119" t="str">
            <v>David</v>
          </cell>
          <cell r="E2119" t="str">
            <v>Con</v>
          </cell>
          <cell r="F2119" t="str">
            <v>17-APR-1979</v>
          </cell>
          <cell r="G2119">
            <v>18070</v>
          </cell>
          <cell r="H2119">
            <v>27.74068132927448</v>
          </cell>
          <cell r="I2119">
            <v>57.581777219685435</v>
          </cell>
          <cell r="J2119">
            <v>28962</v>
          </cell>
          <cell r="K2119" t="str">
            <v>WD Force Information Room</v>
          </cell>
          <cell r="L2119" t="str">
            <v>W0017</v>
          </cell>
          <cell r="M2119" t="str">
            <v>WD Constable - Communications</v>
          </cell>
        </row>
        <row r="2120">
          <cell r="B2120">
            <v>1355</v>
          </cell>
          <cell r="C2120" t="str">
            <v>Waldie</v>
          </cell>
          <cell r="D2120" t="str">
            <v>Andrew</v>
          </cell>
          <cell r="E2120" t="str">
            <v>Con</v>
          </cell>
          <cell r="F2120" t="str">
            <v>10-JUL-1995</v>
          </cell>
          <cell r="G2120">
            <v>27070</v>
          </cell>
          <cell r="H2120">
            <v>11.499585438863519</v>
          </cell>
          <cell r="I2120">
            <v>32.924242973110097</v>
          </cell>
          <cell r="J2120">
            <v>34890</v>
          </cell>
          <cell r="K2120" t="str">
            <v>TD Mobile Support Division</v>
          </cell>
          <cell r="L2120" t="str">
            <v>T0120</v>
          </cell>
          <cell r="M2120" t="str">
            <v>TD PC Dogs Rochford MSD</v>
          </cell>
        </row>
        <row r="2121">
          <cell r="B2121">
            <v>1729</v>
          </cell>
          <cell r="C2121" t="str">
            <v>Walker</v>
          </cell>
          <cell r="D2121" t="str">
            <v>Paul</v>
          </cell>
          <cell r="E2121" t="str">
            <v>Con</v>
          </cell>
          <cell r="F2121" t="str">
            <v>26-JUL-1996</v>
          </cell>
          <cell r="G2121">
            <v>23638</v>
          </cell>
          <cell r="H2121">
            <v>10.453010096397767</v>
          </cell>
          <cell r="I2121">
            <v>42.326982699137496</v>
          </cell>
          <cell r="J2121">
            <v>35807</v>
          </cell>
          <cell r="K2121" t="str">
            <v>TD Mobile Support Division</v>
          </cell>
          <cell r="L2121" t="str">
            <v>T0059</v>
          </cell>
          <cell r="M2121" t="str">
            <v>TD PC - MSD West (Chigwell)</v>
          </cell>
        </row>
        <row r="2122">
          <cell r="B2122">
            <v>2750</v>
          </cell>
          <cell r="C2122" t="str">
            <v>Walker</v>
          </cell>
          <cell r="D2122" t="str">
            <v>Richard</v>
          </cell>
          <cell r="E2122" t="str">
            <v>Con</v>
          </cell>
          <cell r="F2122" t="str">
            <v>05-MAR-2001</v>
          </cell>
          <cell r="G2122">
            <v>30091</v>
          </cell>
          <cell r="H2122">
            <v>5.8420511922881779</v>
          </cell>
          <cell r="I2122">
            <v>24.647530644342972</v>
          </cell>
          <cell r="J2122">
            <v>36955</v>
          </cell>
          <cell r="K2122" t="str">
            <v>HD Southend Division</v>
          </cell>
          <cell r="L2122" t="str">
            <v>H0093</v>
          </cell>
          <cell r="M2122" t="str">
            <v>HD Pc Response-Western Sector HL</v>
          </cell>
        </row>
        <row r="2123">
          <cell r="B2123">
            <v>883</v>
          </cell>
          <cell r="C2123" t="str">
            <v>Walker</v>
          </cell>
          <cell r="D2123" t="str">
            <v>Robert</v>
          </cell>
          <cell r="E2123" t="str">
            <v>Con</v>
          </cell>
          <cell r="F2123" t="str">
            <v>10-DEC-1995</v>
          </cell>
          <cell r="G2123">
            <v>23442</v>
          </cell>
          <cell r="H2123">
            <v>11.08040735667174</v>
          </cell>
          <cell r="I2123">
            <v>42.863969000507353</v>
          </cell>
          <cell r="J2123">
            <v>36661</v>
          </cell>
          <cell r="K2123" t="str">
            <v>JD Rayleigh Division</v>
          </cell>
          <cell r="L2123" t="str">
            <v>J0063</v>
          </cell>
          <cell r="M2123" t="str">
            <v>JD PC - Patrol Castle Point</v>
          </cell>
        </row>
        <row r="2124">
          <cell r="B2124">
            <v>1507</v>
          </cell>
          <cell r="C2124" t="str">
            <v>Walkinton</v>
          </cell>
          <cell r="D2124" t="str">
            <v>John</v>
          </cell>
          <cell r="E2124" t="str">
            <v>Con</v>
          </cell>
          <cell r="F2124" t="str">
            <v>17-MAY-1976</v>
          </cell>
          <cell r="G2124">
            <v>19866</v>
          </cell>
          <cell r="H2124">
            <v>30.658489548452561</v>
          </cell>
          <cell r="I2124">
            <v>52.661229274479957</v>
          </cell>
          <cell r="J2124">
            <v>27897</v>
          </cell>
          <cell r="K2124" t="str">
            <v>LD IT Department</v>
          </cell>
          <cell r="L2124" t="str">
            <v>L0047</v>
          </cell>
          <cell r="M2124" t="str">
            <v>LD Constable Airwave Project</v>
          </cell>
        </row>
        <row r="2125">
          <cell r="B2125">
            <v>2691</v>
          </cell>
          <cell r="C2125" t="str">
            <v>Wall</v>
          </cell>
          <cell r="D2125" t="str">
            <v>Ashley</v>
          </cell>
          <cell r="E2125" t="str">
            <v>Con</v>
          </cell>
          <cell r="F2125" t="str">
            <v>07-JUL-1997</v>
          </cell>
          <cell r="G2125">
            <v>28343</v>
          </cell>
          <cell r="H2125">
            <v>9.5050648909183142</v>
          </cell>
          <cell r="I2125">
            <v>29.436571740233383</v>
          </cell>
          <cell r="J2125">
            <v>35618</v>
          </cell>
          <cell r="K2125" t="str">
            <v>CD Chelmsford Division</v>
          </cell>
          <cell r="L2125" t="str">
            <v>C0089</v>
          </cell>
          <cell r="M2125" t="str">
            <v>CD PC - Community Policing Team</v>
          </cell>
        </row>
        <row r="2126">
          <cell r="B2126">
            <v>2481</v>
          </cell>
          <cell r="C2126" t="str">
            <v>Wall</v>
          </cell>
          <cell r="D2126" t="str">
            <v>Richard</v>
          </cell>
          <cell r="E2126" t="str">
            <v>Con</v>
          </cell>
          <cell r="F2126" t="str">
            <v>26-MAR-1990</v>
          </cell>
          <cell r="G2126">
            <v>24644</v>
          </cell>
          <cell r="H2126">
            <v>16.792736123795027</v>
          </cell>
          <cell r="I2126">
            <v>39.570818315575849</v>
          </cell>
          <cell r="J2126">
            <v>32958</v>
          </cell>
          <cell r="K2126" t="str">
            <v>TD Mobile Support Division</v>
          </cell>
          <cell r="L2126" t="str">
            <v>T0047</v>
          </cell>
          <cell r="M2126" t="str">
            <v>TD PC - MSD South (Laindon)</v>
          </cell>
        </row>
        <row r="2127">
          <cell r="B2127">
            <v>351</v>
          </cell>
          <cell r="C2127" t="str">
            <v>Waller</v>
          </cell>
          <cell r="D2127" t="str">
            <v>Daniel</v>
          </cell>
          <cell r="E2127" t="str">
            <v>Con</v>
          </cell>
          <cell r="F2127" t="str">
            <v>27-APR-1992</v>
          </cell>
          <cell r="G2127">
            <v>26769</v>
          </cell>
          <cell r="H2127">
            <v>14.702325164890917</v>
          </cell>
          <cell r="I2127">
            <v>33.748900507356673</v>
          </cell>
          <cell r="J2127">
            <v>36920</v>
          </cell>
          <cell r="K2127" t="str">
            <v>TD Mobile Support Division</v>
          </cell>
          <cell r="L2127" t="str">
            <v>T0055</v>
          </cell>
          <cell r="M2127" t="str">
            <v>TD PC - MSD South (Rayleigh)</v>
          </cell>
        </row>
        <row r="2128">
          <cell r="B2128">
            <v>3334</v>
          </cell>
          <cell r="C2128" t="str">
            <v>Walne</v>
          </cell>
          <cell r="D2128" t="str">
            <v>Deborah</v>
          </cell>
          <cell r="E2128" t="str">
            <v>Con</v>
          </cell>
          <cell r="F2128" t="str">
            <v>14-JAN-1991</v>
          </cell>
          <cell r="G2128">
            <v>26499</v>
          </cell>
          <cell r="H2128">
            <v>15.987256671740232</v>
          </cell>
          <cell r="I2128">
            <v>34.488626534753934</v>
          </cell>
          <cell r="J2128">
            <v>33252</v>
          </cell>
          <cell r="K2128" t="str">
            <v>JD Rayleigh Division</v>
          </cell>
          <cell r="L2128" t="str">
            <v>J0071</v>
          </cell>
          <cell r="M2128" t="str">
            <v>JD Constable - Patrol Rochford</v>
          </cell>
        </row>
        <row r="2129">
          <cell r="B2129">
            <v>1608</v>
          </cell>
          <cell r="C2129" t="str">
            <v>Walsh</v>
          </cell>
          <cell r="D2129" t="str">
            <v>John</v>
          </cell>
          <cell r="E2129" t="str">
            <v>Con</v>
          </cell>
          <cell r="F2129" t="str">
            <v>09-NOV-1981</v>
          </cell>
          <cell r="G2129">
            <v>19809</v>
          </cell>
          <cell r="H2129">
            <v>25.173558041603247</v>
          </cell>
          <cell r="I2129">
            <v>52.817393658041603</v>
          </cell>
          <cell r="J2129">
            <v>29899</v>
          </cell>
          <cell r="K2129" t="str">
            <v>BD Basildon Division</v>
          </cell>
          <cell r="L2129" t="str">
            <v>B0022</v>
          </cell>
          <cell r="M2129" t="str">
            <v>BD PC - Quality Assurance - BD</v>
          </cell>
        </row>
        <row r="2130">
          <cell r="B2130">
            <v>1956</v>
          </cell>
          <cell r="C2130" t="str">
            <v>Walsom</v>
          </cell>
          <cell r="D2130" t="str">
            <v>Steven</v>
          </cell>
          <cell r="E2130" t="str">
            <v>Con</v>
          </cell>
          <cell r="F2130" t="str">
            <v>16-AUG-1993</v>
          </cell>
          <cell r="G2130">
            <v>20625</v>
          </cell>
          <cell r="H2130">
            <v>13.398215575849822</v>
          </cell>
          <cell r="I2130">
            <v>50.581777219685435</v>
          </cell>
          <cell r="J2130">
            <v>34197</v>
          </cell>
          <cell r="K2130" t="str">
            <v>ED Colchester Division</v>
          </cell>
          <cell r="L2130" t="str">
            <v>E0059</v>
          </cell>
          <cell r="M2130" t="str">
            <v>ED PC - Northern CPT ED</v>
          </cell>
        </row>
        <row r="2131">
          <cell r="B2131">
            <v>1005</v>
          </cell>
          <cell r="C2131" t="str">
            <v>Walters</v>
          </cell>
          <cell r="D2131" t="str">
            <v>David</v>
          </cell>
          <cell r="E2131" t="str">
            <v>Con</v>
          </cell>
          <cell r="F2131" t="str">
            <v>31-JAN-1983</v>
          </cell>
          <cell r="G2131">
            <v>20947</v>
          </cell>
          <cell r="H2131">
            <v>23.946160781329272</v>
          </cell>
          <cell r="I2131">
            <v>49.699585438863522</v>
          </cell>
          <cell r="J2131">
            <v>30347</v>
          </cell>
          <cell r="K2131" t="str">
            <v>GD Harlow Division</v>
          </cell>
          <cell r="L2131" t="str">
            <v>G0031</v>
          </cell>
          <cell r="M2131" t="str">
            <v>GD Constable-Crime Desk-Harlow</v>
          </cell>
        </row>
        <row r="2132">
          <cell r="B2132">
            <v>3466</v>
          </cell>
          <cell r="C2132" t="str">
            <v>Walton</v>
          </cell>
          <cell r="D2132" t="str">
            <v>Sam</v>
          </cell>
          <cell r="E2132" t="str">
            <v>Con</v>
          </cell>
          <cell r="F2132" t="str">
            <v>13-DEC-2004</v>
          </cell>
          <cell r="G2132">
            <v>31544</v>
          </cell>
          <cell r="H2132">
            <v>2.0639690005073557</v>
          </cell>
          <cell r="I2132">
            <v>20.666708726534754</v>
          </cell>
          <cell r="J2132">
            <v>38334</v>
          </cell>
          <cell r="K2132" t="str">
            <v>BD Basildon Division</v>
          </cell>
          <cell r="L2132" t="str">
            <v>B0087</v>
          </cell>
          <cell r="M2132" t="str">
            <v>BD Constable Patrol - Pitsea</v>
          </cell>
        </row>
        <row r="2133">
          <cell r="B2133">
            <v>2884</v>
          </cell>
          <cell r="C2133" t="str">
            <v>Ward</v>
          </cell>
          <cell r="D2133" t="str">
            <v>Clair</v>
          </cell>
          <cell r="E2133" t="str">
            <v>Con</v>
          </cell>
          <cell r="F2133" t="str">
            <v>22-JUL-2002</v>
          </cell>
          <cell r="G2133">
            <v>27299</v>
          </cell>
          <cell r="H2133">
            <v>4.4612292744799582</v>
          </cell>
          <cell r="I2133">
            <v>32.296845712836124</v>
          </cell>
          <cell r="J2133">
            <v>37459</v>
          </cell>
          <cell r="K2133" t="str">
            <v>JD Rayleigh Division</v>
          </cell>
          <cell r="L2133" t="str">
            <v>J0071</v>
          </cell>
          <cell r="M2133" t="str">
            <v>JD Constable - Patrol Rochford</v>
          </cell>
        </row>
        <row r="2134">
          <cell r="B2134">
            <v>2937</v>
          </cell>
          <cell r="C2134" t="str">
            <v>Ward</v>
          </cell>
          <cell r="D2134" t="str">
            <v>Darren</v>
          </cell>
          <cell r="E2134" t="str">
            <v>Con</v>
          </cell>
          <cell r="F2134" t="str">
            <v>04-NOV-2002</v>
          </cell>
          <cell r="G2134">
            <v>30357</v>
          </cell>
          <cell r="H2134">
            <v>4.1735580416032461</v>
          </cell>
          <cell r="I2134">
            <v>23.9187635210553</v>
          </cell>
          <cell r="J2134">
            <v>37564</v>
          </cell>
          <cell r="K2134" t="str">
            <v>BD Basildon Division</v>
          </cell>
          <cell r="L2134" t="str">
            <v>B0063</v>
          </cell>
          <cell r="M2134" t="str">
            <v>BD D/Constable - Basildon Central</v>
          </cell>
        </row>
        <row r="2135">
          <cell r="B2135">
            <v>2394</v>
          </cell>
          <cell r="C2135" t="str">
            <v>Ward</v>
          </cell>
          <cell r="D2135" t="str">
            <v>Duncan</v>
          </cell>
          <cell r="E2135" t="str">
            <v>Con</v>
          </cell>
          <cell r="F2135" t="str">
            <v>05-SEP-1988</v>
          </cell>
          <cell r="G2135">
            <v>25020</v>
          </cell>
          <cell r="H2135">
            <v>18.346160781329274</v>
          </cell>
          <cell r="I2135">
            <v>38.540681329274477</v>
          </cell>
          <cell r="J2135">
            <v>32391</v>
          </cell>
          <cell r="K2135" t="str">
            <v>VD Personnel &amp; Training Dept</v>
          </cell>
          <cell r="L2135" t="str">
            <v>V0052</v>
          </cell>
          <cell r="M2135" t="str">
            <v>VD Constable - Driver Training</v>
          </cell>
        </row>
        <row r="2136">
          <cell r="B2136">
            <v>70428</v>
          </cell>
          <cell r="C2136" t="str">
            <v>Ward</v>
          </cell>
          <cell r="D2136" t="str">
            <v>James</v>
          </cell>
          <cell r="E2136" t="str">
            <v>Con</v>
          </cell>
          <cell r="F2136" t="str">
            <v>10-OCT-2005</v>
          </cell>
          <cell r="G2136">
            <v>30492</v>
          </cell>
          <cell r="H2136">
            <v>1.2393114662607805</v>
          </cell>
          <cell r="I2136">
            <v>23.54890050735667</v>
          </cell>
          <cell r="J2136">
            <v>38635</v>
          </cell>
          <cell r="K2136" t="str">
            <v>GD Harlow Division</v>
          </cell>
          <cell r="L2136" t="str">
            <v>G0015</v>
          </cell>
          <cell r="M2136" t="str">
            <v>GD Constable-Probationers-Harlow</v>
          </cell>
        </row>
        <row r="2137">
          <cell r="B2137">
            <v>222</v>
          </cell>
          <cell r="C2137" t="str">
            <v>Ward</v>
          </cell>
          <cell r="D2137" t="str">
            <v>Jonathan</v>
          </cell>
          <cell r="E2137" t="str">
            <v>Con</v>
          </cell>
          <cell r="F2137" t="str">
            <v>26-JAN-2004</v>
          </cell>
          <cell r="G2137">
            <v>29833</v>
          </cell>
          <cell r="H2137">
            <v>2.9461607813292736</v>
          </cell>
          <cell r="I2137">
            <v>25.354379959411464</v>
          </cell>
          <cell r="J2137">
            <v>38012</v>
          </cell>
          <cell r="K2137" t="str">
            <v>DD Tendring Division</v>
          </cell>
          <cell r="L2137" t="str">
            <v>D0049</v>
          </cell>
          <cell r="M2137" t="str">
            <v>DD Constable-Response-Clacton</v>
          </cell>
        </row>
        <row r="2138">
          <cell r="B2138">
            <v>1446</v>
          </cell>
          <cell r="C2138" t="str">
            <v>Ward</v>
          </cell>
          <cell r="D2138" t="str">
            <v>Lee</v>
          </cell>
          <cell r="E2138" t="str">
            <v>Con</v>
          </cell>
          <cell r="F2138" t="str">
            <v>27-SEP-1999</v>
          </cell>
          <cell r="G2138">
            <v>25933</v>
          </cell>
          <cell r="H2138">
            <v>7.2804073566717395</v>
          </cell>
          <cell r="I2138">
            <v>36.039311466260777</v>
          </cell>
          <cell r="J2138">
            <v>36430</v>
          </cell>
          <cell r="K2138" t="str">
            <v>ED Colchester Division</v>
          </cell>
          <cell r="L2138" t="str">
            <v>E0065</v>
          </cell>
          <cell r="M2138" t="str">
            <v>ED Constable-Colch Response A</v>
          </cell>
        </row>
        <row r="2139">
          <cell r="B2139">
            <v>639</v>
          </cell>
          <cell r="C2139" t="str">
            <v>Ward</v>
          </cell>
          <cell r="D2139" t="str">
            <v>Peter</v>
          </cell>
          <cell r="E2139" t="str">
            <v>Con</v>
          </cell>
          <cell r="F2139" t="str">
            <v>15-APR-1983</v>
          </cell>
          <cell r="G2139">
            <v>21060</v>
          </cell>
          <cell r="H2139">
            <v>23.743421055301877</v>
          </cell>
          <cell r="I2139">
            <v>49.389996397767632</v>
          </cell>
          <cell r="J2139">
            <v>30837</v>
          </cell>
          <cell r="K2139" t="str">
            <v>VD Personnel &amp; Training Dept</v>
          </cell>
          <cell r="L2139" t="str">
            <v>V0052</v>
          </cell>
          <cell r="M2139" t="str">
            <v>VD Constable - Driver Training</v>
          </cell>
        </row>
        <row r="2140">
          <cell r="B2140">
            <v>1831</v>
          </cell>
          <cell r="C2140" t="str">
            <v>Ward</v>
          </cell>
          <cell r="D2140" t="str">
            <v>Stephen</v>
          </cell>
          <cell r="E2140" t="str">
            <v>Con</v>
          </cell>
          <cell r="F2140" t="str">
            <v>03-MAR-2003</v>
          </cell>
          <cell r="G2140">
            <v>24702</v>
          </cell>
          <cell r="H2140">
            <v>3.8475306443429722</v>
          </cell>
          <cell r="I2140">
            <v>39.411914205986811</v>
          </cell>
          <cell r="J2140">
            <v>37683</v>
          </cell>
          <cell r="K2140" t="str">
            <v>FD Thurrock Division</v>
          </cell>
          <cell r="L2140" t="str">
            <v>F0072</v>
          </cell>
          <cell r="M2140" t="str">
            <v>FD Constable - Tilbury/Corringham</v>
          </cell>
        </row>
        <row r="2141">
          <cell r="B2141">
            <v>70642</v>
          </cell>
          <cell r="C2141" t="str">
            <v>Ware</v>
          </cell>
          <cell r="D2141" t="str">
            <v>David</v>
          </cell>
          <cell r="E2141" t="str">
            <v>Con</v>
          </cell>
          <cell r="F2141" t="str">
            <v>09-JAN-2006</v>
          </cell>
          <cell r="G2141">
            <v>30405</v>
          </cell>
          <cell r="H2141">
            <v>0.98999639776762982</v>
          </cell>
          <cell r="I2141">
            <v>23.787256671740234</v>
          </cell>
          <cell r="J2141">
            <v>38726</v>
          </cell>
          <cell r="K2141" t="str">
            <v>GD Harlow Division</v>
          </cell>
          <cell r="L2141" t="str">
            <v>G0015</v>
          </cell>
          <cell r="M2141" t="str">
            <v>GD Constable-Probationers-Harlow</v>
          </cell>
        </row>
        <row r="2142">
          <cell r="B2142">
            <v>50</v>
          </cell>
          <cell r="C2142" t="str">
            <v>Warren</v>
          </cell>
          <cell r="D2142" t="str">
            <v>Melanie</v>
          </cell>
          <cell r="E2142" t="str">
            <v>Con</v>
          </cell>
          <cell r="F2142" t="str">
            <v>07-APR-2003</v>
          </cell>
          <cell r="G2142">
            <v>28649</v>
          </cell>
          <cell r="H2142">
            <v>3.7516402333840682</v>
          </cell>
          <cell r="I2142">
            <v>28.598215575849821</v>
          </cell>
          <cell r="J2142">
            <v>37718</v>
          </cell>
          <cell r="K2142" t="str">
            <v>BD Basildon Division</v>
          </cell>
          <cell r="L2142" t="str">
            <v>B0080</v>
          </cell>
          <cell r="M2142" t="str">
            <v>BD Constable Patrol - Laindon</v>
          </cell>
        </row>
        <row r="2143">
          <cell r="B2143">
            <v>2288</v>
          </cell>
          <cell r="C2143" t="str">
            <v>Warwick</v>
          </cell>
          <cell r="D2143" t="str">
            <v>Jason</v>
          </cell>
          <cell r="E2143" t="str">
            <v>Con</v>
          </cell>
          <cell r="F2143" t="str">
            <v>07-APR-2003</v>
          </cell>
          <cell r="G2143">
            <v>25346</v>
          </cell>
          <cell r="H2143">
            <v>3.7516402333840682</v>
          </cell>
          <cell r="I2143">
            <v>37.647530644342972</v>
          </cell>
          <cell r="J2143">
            <v>37718</v>
          </cell>
          <cell r="K2143" t="str">
            <v>GD Harlow Division</v>
          </cell>
          <cell r="L2143" t="str">
            <v>G0149</v>
          </cell>
          <cell r="M2143" t="str">
            <v>GD Det Con - Investigator - DVHC</v>
          </cell>
        </row>
        <row r="2144">
          <cell r="B2144">
            <v>2697</v>
          </cell>
          <cell r="C2144" t="str">
            <v>Waters</v>
          </cell>
          <cell r="D2144" t="str">
            <v>Mark</v>
          </cell>
          <cell r="E2144" t="str">
            <v>Con</v>
          </cell>
          <cell r="F2144" t="str">
            <v>05-NOV-1992</v>
          </cell>
          <cell r="G2144">
            <v>25576</v>
          </cell>
          <cell r="H2144">
            <v>14.176297767630643</v>
          </cell>
          <cell r="I2144">
            <v>37.017393658041605</v>
          </cell>
          <cell r="J2144">
            <v>35688</v>
          </cell>
          <cell r="K2144" t="str">
            <v>HD Southend Division</v>
          </cell>
          <cell r="L2144" t="str">
            <v>H0103</v>
          </cell>
          <cell r="M2144" t="str">
            <v>HD Pc CPT Eastern Sector HS</v>
          </cell>
        </row>
        <row r="2145">
          <cell r="B2145">
            <v>62</v>
          </cell>
          <cell r="C2145" t="str">
            <v>Waters</v>
          </cell>
          <cell r="D2145" t="str">
            <v>Matthew</v>
          </cell>
          <cell r="E2145" t="str">
            <v>Con</v>
          </cell>
          <cell r="F2145" t="str">
            <v>27-AUG-2002</v>
          </cell>
          <cell r="G2145">
            <v>30129</v>
          </cell>
          <cell r="H2145">
            <v>4.3625991374936568</v>
          </cell>
          <cell r="I2145">
            <v>24.543421055301877</v>
          </cell>
          <cell r="J2145">
            <v>37495</v>
          </cell>
          <cell r="K2145" t="str">
            <v>BD Basildon Division</v>
          </cell>
          <cell r="L2145" t="str">
            <v>B0087</v>
          </cell>
          <cell r="M2145" t="str">
            <v>BD Constable Patrol - Pitsea</v>
          </cell>
        </row>
        <row r="2146">
          <cell r="B2146">
            <v>3024</v>
          </cell>
          <cell r="C2146" t="str">
            <v>Watkins</v>
          </cell>
          <cell r="D2146" t="str">
            <v>Andrew</v>
          </cell>
          <cell r="E2146" t="str">
            <v>Con</v>
          </cell>
          <cell r="F2146" t="str">
            <v>20-DEC-1999</v>
          </cell>
          <cell r="G2146">
            <v>27892</v>
          </cell>
          <cell r="H2146">
            <v>7.0502703703703693</v>
          </cell>
          <cell r="I2146">
            <v>30.672188178589547</v>
          </cell>
          <cell r="J2146">
            <v>37844</v>
          </cell>
          <cell r="K2146" t="str">
            <v>KD Stansted Division</v>
          </cell>
          <cell r="L2146" t="str">
            <v>K0022</v>
          </cell>
          <cell r="M2146" t="str">
            <v>KD Constable - Patrol</v>
          </cell>
        </row>
        <row r="2147">
          <cell r="B2147">
            <v>2140</v>
          </cell>
          <cell r="C2147" t="str">
            <v>Watkinson</v>
          </cell>
          <cell r="D2147" t="str">
            <v>David</v>
          </cell>
          <cell r="E2147" t="str">
            <v>Con</v>
          </cell>
          <cell r="F2147" t="str">
            <v>18-FEB-1991</v>
          </cell>
          <cell r="G2147">
            <v>24906</v>
          </cell>
          <cell r="H2147">
            <v>15.891366260781329</v>
          </cell>
          <cell r="I2147">
            <v>38.853010096397767</v>
          </cell>
          <cell r="J2147">
            <v>36836</v>
          </cell>
          <cell r="K2147" t="str">
            <v>KD Stansted Division</v>
          </cell>
          <cell r="L2147" t="str">
            <v>K0029</v>
          </cell>
          <cell r="M2147" t="str">
            <v>KD Constable Prisoner Process Team</v>
          </cell>
        </row>
        <row r="2148">
          <cell r="B2148">
            <v>1753</v>
          </cell>
          <cell r="C2148" t="str">
            <v>Watson</v>
          </cell>
          <cell r="D2148" t="str">
            <v>Kevin</v>
          </cell>
          <cell r="E2148" t="str">
            <v>Con</v>
          </cell>
          <cell r="F2148" t="str">
            <v>17-APR-1978</v>
          </cell>
          <cell r="G2148">
            <v>21737</v>
          </cell>
          <cell r="H2148">
            <v>28.74068132927448</v>
          </cell>
          <cell r="I2148">
            <v>47.535201877219684</v>
          </cell>
          <cell r="J2148">
            <v>28597</v>
          </cell>
          <cell r="K2148" t="str">
            <v>KD Stansted Division</v>
          </cell>
          <cell r="L2148" t="str">
            <v>K0032</v>
          </cell>
          <cell r="M2148" t="str">
            <v>KD Constable Manpad Patrol</v>
          </cell>
        </row>
        <row r="2149">
          <cell r="B2149">
            <v>2847</v>
          </cell>
          <cell r="C2149" t="str">
            <v>Watson</v>
          </cell>
          <cell r="D2149" t="str">
            <v>Martin</v>
          </cell>
          <cell r="E2149" t="str">
            <v>Con</v>
          </cell>
          <cell r="F2149" t="str">
            <v>26-AUG-2003</v>
          </cell>
          <cell r="G2149">
            <v>25582</v>
          </cell>
          <cell r="H2149">
            <v>3.3653388635210546</v>
          </cell>
          <cell r="I2149">
            <v>37.000955301877219</v>
          </cell>
          <cell r="J2149">
            <v>37859</v>
          </cell>
          <cell r="K2149" t="str">
            <v>HD Southend Division</v>
          </cell>
          <cell r="L2149" t="str">
            <v>H0017</v>
          </cell>
          <cell r="M2149" t="str">
            <v>HD Constable - CID Operations HD</v>
          </cell>
        </row>
        <row r="2150">
          <cell r="B2150">
            <v>1452</v>
          </cell>
          <cell r="C2150" t="str">
            <v>Watson</v>
          </cell>
          <cell r="D2150" t="str">
            <v>Paul</v>
          </cell>
          <cell r="E2150" t="str">
            <v>Con</v>
          </cell>
          <cell r="F2150" t="str">
            <v>13-MAR-1978</v>
          </cell>
          <cell r="G2150">
            <v>21724</v>
          </cell>
          <cell r="H2150">
            <v>28.836571740233385</v>
          </cell>
          <cell r="I2150">
            <v>47.570818315575849</v>
          </cell>
          <cell r="J2150">
            <v>28562</v>
          </cell>
          <cell r="K2150" t="str">
            <v>HD Southend Division</v>
          </cell>
          <cell r="L2150" t="str">
            <v>H0105</v>
          </cell>
          <cell r="M2150" t="str">
            <v>HD Pc Communty Liaison Eastern HS</v>
          </cell>
        </row>
        <row r="2151">
          <cell r="B2151">
            <v>714</v>
          </cell>
          <cell r="C2151" t="str">
            <v>Watson</v>
          </cell>
          <cell r="D2151" t="str">
            <v>Roger</v>
          </cell>
          <cell r="E2151" t="str">
            <v>Con</v>
          </cell>
          <cell r="F2151" t="str">
            <v>10-MAR-1980</v>
          </cell>
          <cell r="G2151">
            <v>21533</v>
          </cell>
          <cell r="H2151">
            <v>26.842051192288178</v>
          </cell>
          <cell r="I2151">
            <v>48.094105986808728</v>
          </cell>
          <cell r="J2151">
            <v>29290</v>
          </cell>
          <cell r="K2151" t="str">
            <v>TD Mobile Support Division</v>
          </cell>
          <cell r="L2151" t="str">
            <v>T0047</v>
          </cell>
          <cell r="M2151" t="str">
            <v>TD PC - MSD South (Laindon)</v>
          </cell>
        </row>
        <row r="2152">
          <cell r="B2152">
            <v>379</v>
          </cell>
          <cell r="C2152" t="str">
            <v>Watts</v>
          </cell>
          <cell r="D2152" t="str">
            <v>Gary</v>
          </cell>
          <cell r="E2152" t="str">
            <v>Con</v>
          </cell>
          <cell r="F2152" t="str">
            <v>06-JUN-1994</v>
          </cell>
          <cell r="G2152">
            <v>26395</v>
          </cell>
          <cell r="H2152">
            <v>12.592736123795028</v>
          </cell>
          <cell r="I2152">
            <v>34.773558041603245</v>
          </cell>
          <cell r="J2152">
            <v>34491</v>
          </cell>
          <cell r="K2152" t="str">
            <v>TD Mobile Support Division</v>
          </cell>
          <cell r="L2152" t="str">
            <v>T0078</v>
          </cell>
          <cell r="M2152" t="str">
            <v>TD Constable FSU MSD</v>
          </cell>
        </row>
        <row r="2153">
          <cell r="B2153">
            <v>3572</v>
          </cell>
          <cell r="C2153" t="str">
            <v>Watts</v>
          </cell>
          <cell r="D2153" t="str">
            <v>Jane</v>
          </cell>
          <cell r="E2153" t="str">
            <v>Con</v>
          </cell>
          <cell r="F2153" t="str">
            <v>31-JAN-2005</v>
          </cell>
          <cell r="G2153">
            <v>23321</v>
          </cell>
          <cell r="H2153">
            <v>1.9297224251648901</v>
          </cell>
          <cell r="I2153">
            <v>43.195475849822422</v>
          </cell>
          <cell r="J2153">
            <v>38383</v>
          </cell>
          <cell r="K2153" t="str">
            <v>ED Colchester Division</v>
          </cell>
          <cell r="L2153" t="str">
            <v>E0074</v>
          </cell>
          <cell r="M2153" t="str">
            <v>ED Constable-Colch Response D</v>
          </cell>
        </row>
        <row r="2154">
          <cell r="B2154">
            <v>3173</v>
          </cell>
          <cell r="C2154" t="str">
            <v>Watts</v>
          </cell>
          <cell r="D2154" t="str">
            <v>Lisa</v>
          </cell>
          <cell r="E2154" t="str">
            <v>Con</v>
          </cell>
          <cell r="F2154" t="str">
            <v>03-JUN-1991</v>
          </cell>
          <cell r="G2154">
            <v>26613</v>
          </cell>
          <cell r="H2154">
            <v>15.603695027904616</v>
          </cell>
          <cell r="I2154">
            <v>34.176297767630643</v>
          </cell>
          <cell r="J2154">
            <v>33392</v>
          </cell>
          <cell r="K2154" t="str">
            <v>VD Personnel &amp; Training Dept</v>
          </cell>
          <cell r="L2154" t="str">
            <v>V0020</v>
          </cell>
          <cell r="M2154" t="str">
            <v>VD Constable - Training</v>
          </cell>
        </row>
        <row r="2155">
          <cell r="B2155">
            <v>2520</v>
          </cell>
          <cell r="C2155" t="str">
            <v>Watts</v>
          </cell>
          <cell r="D2155" t="str">
            <v>Mark</v>
          </cell>
          <cell r="E2155" t="str">
            <v>Con</v>
          </cell>
          <cell r="F2155" t="str">
            <v>14-JAN-1991</v>
          </cell>
          <cell r="G2155">
            <v>24780</v>
          </cell>
          <cell r="H2155">
            <v>15.987256671740232</v>
          </cell>
          <cell r="I2155">
            <v>39.198215575849822</v>
          </cell>
          <cell r="J2155">
            <v>33252</v>
          </cell>
          <cell r="K2155" t="str">
            <v>TD Mobile Support Division</v>
          </cell>
          <cell r="L2155" t="str">
            <v>T0108</v>
          </cell>
          <cell r="M2155" t="str">
            <v>TD PC Dogs Central MSD</v>
          </cell>
        </row>
        <row r="2156">
          <cell r="B2156">
            <v>1197</v>
          </cell>
          <cell r="C2156" t="str">
            <v>Waupotitsch</v>
          </cell>
          <cell r="D2156" t="str">
            <v>Andrew</v>
          </cell>
          <cell r="E2156" t="str">
            <v>Con</v>
          </cell>
          <cell r="F2156" t="str">
            <v>23-AUG-1999</v>
          </cell>
          <cell r="G2156">
            <v>27342</v>
          </cell>
          <cell r="H2156">
            <v>7.3762977676306436</v>
          </cell>
          <cell r="I2156">
            <v>32.179037493658043</v>
          </cell>
          <cell r="J2156">
            <v>36395</v>
          </cell>
          <cell r="K2156" t="str">
            <v>FD Thurrock Division</v>
          </cell>
          <cell r="L2156" t="str">
            <v>F0080</v>
          </cell>
          <cell r="M2156" t="str">
            <v>FD Constable - Grays DPT</v>
          </cell>
        </row>
        <row r="2157">
          <cell r="B2157">
            <v>1744</v>
          </cell>
          <cell r="C2157" t="str">
            <v>Wavell</v>
          </cell>
          <cell r="D2157" t="str">
            <v>David</v>
          </cell>
          <cell r="E2157" t="str">
            <v>Con</v>
          </cell>
          <cell r="F2157" t="str">
            <v>03-OCT-1977</v>
          </cell>
          <cell r="G2157">
            <v>20061</v>
          </cell>
          <cell r="H2157">
            <v>29.277667630644341</v>
          </cell>
          <cell r="I2157">
            <v>52.126982699137493</v>
          </cell>
          <cell r="J2157">
            <v>28401</v>
          </cell>
          <cell r="K2157" t="str">
            <v>KD Stansted Division</v>
          </cell>
          <cell r="L2157" t="str">
            <v>K0022</v>
          </cell>
          <cell r="M2157" t="str">
            <v>KD Constable - Patrol</v>
          </cell>
        </row>
        <row r="2158">
          <cell r="B2158">
            <v>70454</v>
          </cell>
          <cell r="C2158" t="str">
            <v>Weaver</v>
          </cell>
          <cell r="D2158" t="str">
            <v>Michael</v>
          </cell>
          <cell r="E2158" t="str">
            <v>Con</v>
          </cell>
          <cell r="F2158" t="str">
            <v>10-OCT-2005</v>
          </cell>
          <cell r="G2158">
            <v>29629</v>
          </cell>
          <cell r="H2158">
            <v>1.2393114662607805</v>
          </cell>
          <cell r="I2158">
            <v>25.913284069000508</v>
          </cell>
          <cell r="J2158">
            <v>38635</v>
          </cell>
          <cell r="K2158" t="str">
            <v>FD Thurrock Division</v>
          </cell>
          <cell r="L2158" t="str">
            <v>F0008</v>
          </cell>
          <cell r="M2158" t="str">
            <v>FD Thurrock Probationers</v>
          </cell>
        </row>
        <row r="2159">
          <cell r="B2159">
            <v>70566</v>
          </cell>
          <cell r="C2159" t="str">
            <v>Weaving</v>
          </cell>
          <cell r="D2159" t="str">
            <v>Adam</v>
          </cell>
          <cell r="E2159" t="str">
            <v>Con</v>
          </cell>
          <cell r="F2159" t="str">
            <v>21-NOV-2005</v>
          </cell>
          <cell r="G2159">
            <v>26057</v>
          </cell>
          <cell r="H2159">
            <v>1.1242429731100956</v>
          </cell>
          <cell r="I2159">
            <v>35.699585438863522</v>
          </cell>
          <cell r="J2159">
            <v>38677</v>
          </cell>
          <cell r="K2159" t="str">
            <v>JD Rayleigh Division</v>
          </cell>
          <cell r="L2159" t="str">
            <v>J0071</v>
          </cell>
          <cell r="M2159" t="str">
            <v>JD Constable - Patrol Rochford</v>
          </cell>
        </row>
        <row r="2160">
          <cell r="B2160">
            <v>2650</v>
          </cell>
          <cell r="C2160" t="str">
            <v>Webb</v>
          </cell>
          <cell r="D2160" t="str">
            <v>Alexander</v>
          </cell>
          <cell r="E2160" t="str">
            <v>Con</v>
          </cell>
          <cell r="F2160" t="str">
            <v>08-JUL-1994</v>
          </cell>
          <cell r="G2160">
            <v>24494</v>
          </cell>
          <cell r="H2160">
            <v>12.505064890918314</v>
          </cell>
          <cell r="I2160">
            <v>39.981777219685441</v>
          </cell>
          <cell r="J2160">
            <v>35254</v>
          </cell>
          <cell r="K2160" t="str">
            <v>ND Crime Division</v>
          </cell>
          <cell r="L2160" t="str">
            <v>N0079</v>
          </cell>
          <cell r="M2160" t="str">
            <v>ND DC-Undercover/Test Purchase Unit</v>
          </cell>
        </row>
        <row r="2161">
          <cell r="B2161">
            <v>3026</v>
          </cell>
          <cell r="C2161" t="str">
            <v>Webb</v>
          </cell>
          <cell r="D2161" t="str">
            <v>Caroline</v>
          </cell>
          <cell r="E2161" t="str">
            <v>Con</v>
          </cell>
          <cell r="F2161" t="str">
            <v>09-JUL-1990</v>
          </cell>
          <cell r="G2161">
            <v>24361</v>
          </cell>
          <cell r="H2161">
            <v>16.505064890918316</v>
          </cell>
          <cell r="I2161">
            <v>40.346160781329274</v>
          </cell>
          <cell r="J2161">
            <v>33063</v>
          </cell>
          <cell r="K2161" t="str">
            <v>DD Tendring Division</v>
          </cell>
          <cell r="L2161" t="str">
            <v>D0090</v>
          </cell>
          <cell r="M2161" t="str">
            <v>DD Constable-Response-Brightlingsea</v>
          </cell>
        </row>
        <row r="2162">
          <cell r="B2162">
            <v>207</v>
          </cell>
          <cell r="C2162" t="str">
            <v>Webb</v>
          </cell>
          <cell r="D2162" t="str">
            <v>Kimberely</v>
          </cell>
          <cell r="E2162" t="str">
            <v>Con</v>
          </cell>
          <cell r="F2162" t="str">
            <v>27-AUG-2002</v>
          </cell>
          <cell r="G2162">
            <v>28680</v>
          </cell>
          <cell r="H2162">
            <v>4.3625991374936568</v>
          </cell>
          <cell r="I2162">
            <v>28.513284069000505</v>
          </cell>
          <cell r="J2162">
            <v>37495</v>
          </cell>
          <cell r="K2162" t="str">
            <v>JD Rayleigh Division</v>
          </cell>
          <cell r="L2162" t="str">
            <v>J0063</v>
          </cell>
          <cell r="M2162" t="str">
            <v>JD PC - Patrol Castle Point</v>
          </cell>
        </row>
        <row r="2163">
          <cell r="B2163">
            <v>70804</v>
          </cell>
          <cell r="C2163" t="str">
            <v>Webster</v>
          </cell>
          <cell r="D2163" t="str">
            <v>Mark</v>
          </cell>
          <cell r="E2163" t="str">
            <v>Con</v>
          </cell>
          <cell r="F2163" t="str">
            <v>20-FEB-2006</v>
          </cell>
          <cell r="G2163">
            <v>29483</v>
          </cell>
          <cell r="H2163">
            <v>0.87492790461694492</v>
          </cell>
          <cell r="I2163">
            <v>26.313284069000506</v>
          </cell>
          <cell r="J2163">
            <v>38768</v>
          </cell>
          <cell r="K2163" t="str">
            <v>GD Harlow Division</v>
          </cell>
          <cell r="L2163" t="str">
            <v>G0015</v>
          </cell>
          <cell r="M2163" t="str">
            <v>GD Constable-Probationers-Harlow</v>
          </cell>
        </row>
        <row r="2164">
          <cell r="B2164">
            <v>3241</v>
          </cell>
          <cell r="C2164" t="str">
            <v>Weeble</v>
          </cell>
          <cell r="D2164" t="str">
            <v>Mark</v>
          </cell>
          <cell r="E2164" t="str">
            <v>Con</v>
          </cell>
          <cell r="F2164" t="str">
            <v>07-JUL-2003</v>
          </cell>
          <cell r="G2164">
            <v>25224</v>
          </cell>
          <cell r="H2164">
            <v>3.5023251648909173</v>
          </cell>
          <cell r="I2164">
            <v>37.981777219685441</v>
          </cell>
          <cell r="J2164">
            <v>38145</v>
          </cell>
          <cell r="K2164" t="str">
            <v>FD Thurrock Division</v>
          </cell>
          <cell r="L2164" t="str">
            <v>F0080</v>
          </cell>
          <cell r="M2164" t="str">
            <v>FD Constable - Grays DPT</v>
          </cell>
        </row>
        <row r="2165">
          <cell r="B2165">
            <v>2903</v>
          </cell>
          <cell r="C2165" t="str">
            <v>Weedon</v>
          </cell>
          <cell r="D2165" t="str">
            <v>Philip</v>
          </cell>
          <cell r="E2165" t="str">
            <v>Con</v>
          </cell>
          <cell r="F2165" t="str">
            <v>01-SEP-1999</v>
          </cell>
          <cell r="G2165">
            <v>28866</v>
          </cell>
          <cell r="H2165">
            <v>7.3516402333840682</v>
          </cell>
          <cell r="I2165">
            <v>28.003695027904616</v>
          </cell>
          <cell r="J2165">
            <v>37683</v>
          </cell>
          <cell r="K2165" t="str">
            <v>CD Chelmsford Division</v>
          </cell>
          <cell r="L2165" t="str">
            <v>C0054</v>
          </cell>
          <cell r="M2165" t="str">
            <v>CD PC - Response -CD</v>
          </cell>
        </row>
        <row r="2166">
          <cell r="B2166">
            <v>70425</v>
          </cell>
          <cell r="C2166" t="str">
            <v>Weeks</v>
          </cell>
          <cell r="D2166" t="str">
            <v>Hugh</v>
          </cell>
          <cell r="E2166" t="str">
            <v>Con</v>
          </cell>
          <cell r="F2166" t="str">
            <v>10-OCT-2005</v>
          </cell>
          <cell r="G2166">
            <v>30147</v>
          </cell>
          <cell r="H2166">
            <v>1.2393114662607805</v>
          </cell>
          <cell r="I2166">
            <v>24.494105986808727</v>
          </cell>
          <cell r="J2166">
            <v>38635</v>
          </cell>
          <cell r="K2166" t="str">
            <v>HD Southend Division</v>
          </cell>
          <cell r="L2166" t="str">
            <v>H0079</v>
          </cell>
          <cell r="M2166" t="str">
            <v>HD Pc Response -Central Sector HD</v>
          </cell>
        </row>
        <row r="2167">
          <cell r="B2167">
            <v>1891</v>
          </cell>
          <cell r="C2167" t="str">
            <v>Weeks</v>
          </cell>
          <cell r="D2167" t="str">
            <v>John</v>
          </cell>
          <cell r="E2167" t="str">
            <v>Con</v>
          </cell>
          <cell r="F2167" t="str">
            <v>06-JUN-1992</v>
          </cell>
          <cell r="G2167">
            <v>19102</v>
          </cell>
          <cell r="H2167">
            <v>14.592736123795028</v>
          </cell>
          <cell r="I2167">
            <v>54.754379959411466</v>
          </cell>
          <cell r="J2167">
            <v>34960</v>
          </cell>
          <cell r="K2167" t="str">
            <v>VD Personnel &amp; Training Dept</v>
          </cell>
          <cell r="L2167" t="str">
            <v>V0052</v>
          </cell>
          <cell r="M2167" t="str">
            <v>VD Constable - Driver Training</v>
          </cell>
        </row>
        <row r="2168">
          <cell r="B2168">
            <v>2792</v>
          </cell>
          <cell r="C2168" t="str">
            <v>Weeks</v>
          </cell>
          <cell r="D2168" t="str">
            <v>Kevin</v>
          </cell>
          <cell r="E2168" t="str">
            <v>Con</v>
          </cell>
          <cell r="F2168" t="str">
            <v>07-APR-1999</v>
          </cell>
          <cell r="G2168">
            <v>27579</v>
          </cell>
          <cell r="H2168">
            <v>7.7543799594114651</v>
          </cell>
          <cell r="I2168">
            <v>31.529722425164891</v>
          </cell>
          <cell r="J2168">
            <v>37648</v>
          </cell>
          <cell r="K2168" t="str">
            <v>GD Harlow Division</v>
          </cell>
          <cell r="L2168" t="str">
            <v>G0056</v>
          </cell>
          <cell r="M2168" t="str">
            <v>GD Constable-CPT-Harlow Section</v>
          </cell>
        </row>
        <row r="2169">
          <cell r="B2169">
            <v>2054</v>
          </cell>
          <cell r="C2169" t="str">
            <v>Welbourne</v>
          </cell>
          <cell r="D2169" t="str">
            <v>Grant</v>
          </cell>
          <cell r="E2169" t="str">
            <v>Con</v>
          </cell>
          <cell r="F2169" t="str">
            <v>03-OCT-1992</v>
          </cell>
          <cell r="G2169">
            <v>26958</v>
          </cell>
          <cell r="H2169">
            <v>14.266708726534754</v>
          </cell>
          <cell r="I2169">
            <v>33.231092288178587</v>
          </cell>
          <cell r="J2169">
            <v>34960</v>
          </cell>
          <cell r="K2169" t="str">
            <v>FD Thurrock Division</v>
          </cell>
          <cell r="L2169" t="str">
            <v>F0075</v>
          </cell>
          <cell r="M2169" t="str">
            <v>FD Constable - Grays CPT</v>
          </cell>
        </row>
        <row r="2170">
          <cell r="B2170">
            <v>1200</v>
          </cell>
          <cell r="C2170" t="str">
            <v>Welch</v>
          </cell>
          <cell r="D2170" t="str">
            <v>Mark</v>
          </cell>
          <cell r="E2170" t="str">
            <v>Con</v>
          </cell>
          <cell r="F2170" t="str">
            <v>27-JAN-1991</v>
          </cell>
          <cell r="G2170">
            <v>25395</v>
          </cell>
          <cell r="H2170">
            <v>15.951640233384069</v>
          </cell>
          <cell r="I2170">
            <v>37.513284069000505</v>
          </cell>
          <cell r="J2170">
            <v>36395</v>
          </cell>
          <cell r="K2170" t="str">
            <v>ED Colchester Division</v>
          </cell>
          <cell r="L2170" t="str">
            <v>E0071</v>
          </cell>
          <cell r="M2170" t="str">
            <v>ED Constable-Colch Response C</v>
          </cell>
        </row>
        <row r="2171">
          <cell r="B2171">
            <v>323</v>
          </cell>
          <cell r="C2171" t="str">
            <v>Wells</v>
          </cell>
          <cell r="D2171" t="str">
            <v>Andrew</v>
          </cell>
          <cell r="E2171" t="str">
            <v>Con</v>
          </cell>
          <cell r="F2171" t="str">
            <v>28-JAN-2002</v>
          </cell>
          <cell r="G2171">
            <v>25340</v>
          </cell>
          <cell r="H2171">
            <v>4.9406813292744793</v>
          </cell>
          <cell r="I2171">
            <v>37.663969000507358</v>
          </cell>
          <cell r="J2171">
            <v>37284</v>
          </cell>
          <cell r="K2171" t="str">
            <v>BD Basildon Division</v>
          </cell>
          <cell r="L2171" t="str">
            <v>B0099</v>
          </cell>
          <cell r="M2171" t="str">
            <v>BD Constable Patrol - Wickford</v>
          </cell>
        </row>
        <row r="2172">
          <cell r="B2172">
            <v>3398</v>
          </cell>
          <cell r="C2172" t="str">
            <v>Wells</v>
          </cell>
          <cell r="D2172" t="str">
            <v>Colin</v>
          </cell>
          <cell r="E2172" t="str">
            <v>Con</v>
          </cell>
          <cell r="F2172" t="str">
            <v>13-SEP-2004</v>
          </cell>
          <cell r="G2172">
            <v>28728</v>
          </cell>
          <cell r="H2172">
            <v>2.3132840690005065</v>
          </cell>
          <cell r="I2172">
            <v>28.381777219685439</v>
          </cell>
          <cell r="J2172">
            <v>38243</v>
          </cell>
          <cell r="K2172" t="str">
            <v>HD Southend Division</v>
          </cell>
          <cell r="L2172" t="str">
            <v>H0093</v>
          </cell>
          <cell r="M2172" t="str">
            <v>HD Pc Response-Western Sector HL</v>
          </cell>
        </row>
        <row r="2173">
          <cell r="B2173">
            <v>1421</v>
          </cell>
          <cell r="C2173" t="str">
            <v>Wells</v>
          </cell>
          <cell r="D2173" t="str">
            <v>Martyn</v>
          </cell>
          <cell r="E2173" t="str">
            <v>Con</v>
          </cell>
          <cell r="F2173" t="str">
            <v>24-APR-1995</v>
          </cell>
          <cell r="G2173">
            <v>26010</v>
          </cell>
          <cell r="H2173">
            <v>11.71054434297311</v>
          </cell>
          <cell r="I2173">
            <v>35.828352562151188</v>
          </cell>
          <cell r="J2173">
            <v>36556</v>
          </cell>
          <cell r="K2173" t="str">
            <v>TD Mobile Support Division</v>
          </cell>
          <cell r="L2173" t="str">
            <v>T0028</v>
          </cell>
          <cell r="M2173" t="str">
            <v>TD PC - MSD North (Bocking)</v>
          </cell>
        </row>
        <row r="2174">
          <cell r="B2174">
            <v>2926</v>
          </cell>
          <cell r="C2174" t="str">
            <v>Wells</v>
          </cell>
          <cell r="D2174" t="str">
            <v>Paul</v>
          </cell>
          <cell r="E2174" t="str">
            <v>Con</v>
          </cell>
          <cell r="F2174" t="str">
            <v>07-APR-2003</v>
          </cell>
          <cell r="G2174">
            <v>30669</v>
          </cell>
          <cell r="H2174">
            <v>3.7516402333840682</v>
          </cell>
          <cell r="I2174">
            <v>23.063969000507356</v>
          </cell>
          <cell r="J2174">
            <v>37718</v>
          </cell>
          <cell r="K2174" t="str">
            <v>GD Harlow Division</v>
          </cell>
          <cell r="L2174" t="str">
            <v>G0139</v>
          </cell>
          <cell r="M2174" t="str">
            <v>GD Constable-Response Brentwood</v>
          </cell>
        </row>
        <row r="2175">
          <cell r="B2175">
            <v>1720</v>
          </cell>
          <cell r="C2175" t="str">
            <v>Wells</v>
          </cell>
          <cell r="D2175" t="str">
            <v>Stephen</v>
          </cell>
          <cell r="E2175" t="str">
            <v>Con</v>
          </cell>
          <cell r="F2175" t="str">
            <v>01-MAR-2004</v>
          </cell>
          <cell r="G2175">
            <v>31058</v>
          </cell>
          <cell r="H2175">
            <v>2.8502703703703696</v>
          </cell>
          <cell r="I2175">
            <v>21.998215575849823</v>
          </cell>
          <cell r="J2175">
            <v>38047</v>
          </cell>
          <cell r="K2175" t="str">
            <v>HD Southend Division</v>
          </cell>
          <cell r="L2175" t="str">
            <v>H0100</v>
          </cell>
          <cell r="M2175" t="str">
            <v>HD Pc Response Eastern Sector HS</v>
          </cell>
        </row>
        <row r="2176">
          <cell r="B2176">
            <v>70682</v>
          </cell>
          <cell r="C2176" t="str">
            <v>Welsh</v>
          </cell>
          <cell r="D2176" t="str">
            <v>Laura</v>
          </cell>
          <cell r="E2176" t="str">
            <v>Con</v>
          </cell>
          <cell r="F2176" t="str">
            <v>09-JAN-2006</v>
          </cell>
          <cell r="G2176">
            <v>30684</v>
          </cell>
          <cell r="H2176">
            <v>0.98999639776762982</v>
          </cell>
          <cell r="I2176">
            <v>23.022873110096398</v>
          </cell>
          <cell r="J2176">
            <v>38726</v>
          </cell>
          <cell r="K2176" t="str">
            <v>HD Southend Division</v>
          </cell>
          <cell r="L2176" t="str">
            <v>H0079</v>
          </cell>
          <cell r="M2176" t="str">
            <v>HD Pc Response -Central Sector HD</v>
          </cell>
        </row>
        <row r="2177">
          <cell r="B2177">
            <v>3645</v>
          </cell>
          <cell r="C2177" t="str">
            <v>Wernick</v>
          </cell>
          <cell r="D2177" t="str">
            <v>Ronald</v>
          </cell>
          <cell r="E2177" t="str">
            <v>Con</v>
          </cell>
          <cell r="F2177" t="str">
            <v>29-AUG-1999</v>
          </cell>
          <cell r="G2177">
            <v>26932</v>
          </cell>
          <cell r="H2177">
            <v>7.3598594114662603</v>
          </cell>
          <cell r="I2177">
            <v>33.302325164890917</v>
          </cell>
          <cell r="J2177">
            <v>38425</v>
          </cell>
          <cell r="K2177" t="str">
            <v>AD Braintree Division</v>
          </cell>
          <cell r="L2177" t="str">
            <v>A0029</v>
          </cell>
          <cell r="M2177" t="str">
            <v>AD Constable - Braintree Section</v>
          </cell>
        </row>
        <row r="2178">
          <cell r="B2178">
            <v>70681</v>
          </cell>
          <cell r="C2178" t="str">
            <v>Wescomb</v>
          </cell>
          <cell r="D2178" t="str">
            <v>Caroline</v>
          </cell>
          <cell r="E2178" t="str">
            <v>Con</v>
          </cell>
          <cell r="F2178" t="str">
            <v>09-JAN-2006</v>
          </cell>
          <cell r="G2178">
            <v>29633</v>
          </cell>
          <cell r="H2178">
            <v>0.98999639776762982</v>
          </cell>
          <cell r="I2178">
            <v>25.902325164890918</v>
          </cell>
          <cell r="J2178">
            <v>38726</v>
          </cell>
          <cell r="K2178" t="str">
            <v>CD Chelmsford Division</v>
          </cell>
          <cell r="L2178" t="str">
            <v>C0054</v>
          </cell>
          <cell r="M2178" t="str">
            <v>CD PC - Response -CD</v>
          </cell>
        </row>
        <row r="2179">
          <cell r="B2179">
            <v>3467</v>
          </cell>
          <cell r="C2179" t="str">
            <v>West</v>
          </cell>
          <cell r="D2179" t="str">
            <v>Duncan</v>
          </cell>
          <cell r="E2179" t="str">
            <v>Con</v>
          </cell>
          <cell r="F2179" t="str">
            <v>14-JUL-2000</v>
          </cell>
          <cell r="G2179">
            <v>29361</v>
          </cell>
          <cell r="H2179">
            <v>6.4831470826991371</v>
          </cell>
          <cell r="I2179">
            <v>26.647530644342972</v>
          </cell>
          <cell r="J2179">
            <v>38334</v>
          </cell>
          <cell r="K2179" t="str">
            <v>JD Rayleigh Division</v>
          </cell>
          <cell r="L2179" t="str">
            <v>J0071</v>
          </cell>
          <cell r="M2179" t="str">
            <v>JD Constable - Patrol Rochford</v>
          </cell>
        </row>
        <row r="2180">
          <cell r="B2180">
            <v>1990</v>
          </cell>
          <cell r="C2180" t="str">
            <v>West</v>
          </cell>
          <cell r="D2180" t="str">
            <v>Michael</v>
          </cell>
          <cell r="E2180" t="str">
            <v>Con</v>
          </cell>
          <cell r="F2180" t="str">
            <v>08-NOV-1982</v>
          </cell>
          <cell r="G2180">
            <v>22312</v>
          </cell>
          <cell r="H2180">
            <v>24.176297767630643</v>
          </cell>
          <cell r="I2180">
            <v>45.959859411466262</v>
          </cell>
          <cell r="J2180">
            <v>30263</v>
          </cell>
          <cell r="K2180" t="str">
            <v>JD Rayleigh Division</v>
          </cell>
          <cell r="L2180" t="str">
            <v>J0096</v>
          </cell>
          <cell r="M2180" t="str">
            <v>JD PC - ASBO</v>
          </cell>
        </row>
        <row r="2181">
          <cell r="B2181">
            <v>70571</v>
          </cell>
          <cell r="C2181" t="str">
            <v>West</v>
          </cell>
          <cell r="D2181" t="str">
            <v>Philip</v>
          </cell>
          <cell r="E2181" t="str">
            <v>Con</v>
          </cell>
          <cell r="F2181" t="str">
            <v>21-NOV-2005</v>
          </cell>
          <cell r="G2181">
            <v>29216</v>
          </cell>
          <cell r="H2181">
            <v>1.1242429731100956</v>
          </cell>
          <cell r="I2181">
            <v>27.044790918315574</v>
          </cell>
          <cell r="J2181">
            <v>38677</v>
          </cell>
          <cell r="K2181" t="str">
            <v>JD Rayleigh Division</v>
          </cell>
          <cell r="L2181" t="str">
            <v>J0063</v>
          </cell>
          <cell r="M2181" t="str">
            <v>JD PC - Patrol Castle Point</v>
          </cell>
        </row>
        <row r="2182">
          <cell r="B2182">
            <v>70452</v>
          </cell>
          <cell r="C2182" t="str">
            <v>West</v>
          </cell>
          <cell r="D2182" t="str">
            <v>Rachel</v>
          </cell>
          <cell r="E2182" t="str">
            <v>Con</v>
          </cell>
          <cell r="F2182" t="str">
            <v>10-OCT-2005</v>
          </cell>
          <cell r="G2182">
            <v>31330</v>
          </cell>
          <cell r="H2182">
            <v>1.2393114662607805</v>
          </cell>
          <cell r="I2182">
            <v>21.253010096397766</v>
          </cell>
          <cell r="J2182">
            <v>38635</v>
          </cell>
          <cell r="K2182" t="str">
            <v>FD Thurrock Division</v>
          </cell>
          <cell r="L2182" t="str">
            <v>F0008</v>
          </cell>
          <cell r="M2182" t="str">
            <v>FD Thurrock Probationers</v>
          </cell>
        </row>
        <row r="2183">
          <cell r="B2183">
            <v>893</v>
          </cell>
          <cell r="C2183" t="str">
            <v>West</v>
          </cell>
          <cell r="D2183" t="str">
            <v>Russell</v>
          </cell>
          <cell r="E2183" t="str">
            <v>Con</v>
          </cell>
          <cell r="F2183" t="str">
            <v>16-DEC-2003</v>
          </cell>
          <cell r="G2183">
            <v>30542</v>
          </cell>
          <cell r="H2183">
            <v>3.0584895484525614</v>
          </cell>
          <cell r="I2183">
            <v>23.411914205986808</v>
          </cell>
          <cell r="J2183">
            <v>37971</v>
          </cell>
          <cell r="K2183" t="str">
            <v>FD Thurrock Division</v>
          </cell>
          <cell r="L2183" t="str">
            <v>F0080</v>
          </cell>
          <cell r="M2183" t="str">
            <v>FD Constable - Grays DPT</v>
          </cell>
        </row>
        <row r="2184">
          <cell r="B2184">
            <v>70438</v>
          </cell>
          <cell r="C2184" t="str">
            <v>Westall</v>
          </cell>
          <cell r="D2184" t="str">
            <v>Adam</v>
          </cell>
          <cell r="E2184" t="str">
            <v>Con</v>
          </cell>
          <cell r="F2184" t="str">
            <v>10-OCT-2005</v>
          </cell>
          <cell r="G2184">
            <v>29712</v>
          </cell>
          <cell r="H2184">
            <v>1.2393114662607805</v>
          </cell>
          <cell r="I2184">
            <v>25.685886808726533</v>
          </cell>
          <cell r="J2184">
            <v>38635</v>
          </cell>
          <cell r="K2184" t="str">
            <v>DD Tendring Division</v>
          </cell>
          <cell r="L2184" t="str">
            <v>D0049</v>
          </cell>
          <cell r="M2184" t="str">
            <v>DD Constable-Response-Clacton</v>
          </cell>
        </row>
        <row r="2185">
          <cell r="B2185">
            <v>2628</v>
          </cell>
          <cell r="C2185" t="str">
            <v>Westby</v>
          </cell>
          <cell r="D2185" t="str">
            <v>Lea</v>
          </cell>
          <cell r="E2185" t="str">
            <v>Con</v>
          </cell>
          <cell r="F2185" t="str">
            <v>26-AUG-1996</v>
          </cell>
          <cell r="G2185">
            <v>24238</v>
          </cell>
          <cell r="H2185">
            <v>10.368078589548452</v>
          </cell>
          <cell r="I2185">
            <v>40.683147082699136</v>
          </cell>
          <cell r="J2185">
            <v>35506</v>
          </cell>
          <cell r="K2185" t="str">
            <v>ED Colchester Division</v>
          </cell>
          <cell r="L2185" t="str">
            <v>E0048</v>
          </cell>
          <cell r="M2185" t="str">
            <v>ED Constable - Central CPT ED</v>
          </cell>
        </row>
        <row r="2186">
          <cell r="B2186">
            <v>1975</v>
          </cell>
          <cell r="C2186" t="str">
            <v>Whalley</v>
          </cell>
          <cell r="D2186" t="str">
            <v>David</v>
          </cell>
          <cell r="E2186" t="str">
            <v>Con</v>
          </cell>
          <cell r="F2186" t="str">
            <v>08-MAR-1982</v>
          </cell>
          <cell r="G2186">
            <v>19621</v>
          </cell>
          <cell r="H2186">
            <v>24.847530644342971</v>
          </cell>
          <cell r="I2186">
            <v>53.332462151192289</v>
          </cell>
          <cell r="J2186">
            <v>30018</v>
          </cell>
          <cell r="K2186" t="str">
            <v>WD Force Information Room</v>
          </cell>
          <cell r="L2186" t="str">
            <v>W0017</v>
          </cell>
          <cell r="M2186" t="str">
            <v>WD Constable - Communications</v>
          </cell>
        </row>
        <row r="2187">
          <cell r="B2187">
            <v>3540</v>
          </cell>
          <cell r="C2187" t="str">
            <v>Wheddon</v>
          </cell>
          <cell r="D2187" t="str">
            <v>Andrew</v>
          </cell>
          <cell r="E2187" t="str">
            <v>Con</v>
          </cell>
          <cell r="F2187" t="str">
            <v>16-DEC-2003</v>
          </cell>
          <cell r="G2187">
            <v>30916</v>
          </cell>
          <cell r="H2187">
            <v>3.0584895484525614</v>
          </cell>
          <cell r="I2187">
            <v>22.387256671740232</v>
          </cell>
          <cell r="J2187">
            <v>37971</v>
          </cell>
          <cell r="K2187" t="str">
            <v>GD Harlow Division</v>
          </cell>
          <cell r="L2187" t="str">
            <v>G0140</v>
          </cell>
          <cell r="M2187" t="str">
            <v>GD Constable-Response-Harlow</v>
          </cell>
        </row>
        <row r="2188">
          <cell r="B2188">
            <v>3714</v>
          </cell>
          <cell r="C2188" t="str">
            <v>Wheddon</v>
          </cell>
          <cell r="D2188" t="str">
            <v>Lucy</v>
          </cell>
          <cell r="E2188" t="str">
            <v>Con</v>
          </cell>
          <cell r="F2188" t="str">
            <v>06-FEB-2001</v>
          </cell>
          <cell r="G2188">
            <v>22845</v>
          </cell>
          <cell r="H2188">
            <v>5.916023795027904</v>
          </cell>
          <cell r="I2188">
            <v>44.499585438863519</v>
          </cell>
          <cell r="J2188">
            <v>37718</v>
          </cell>
          <cell r="K2188" t="str">
            <v>BD Basildon Division</v>
          </cell>
          <cell r="L2188" t="str">
            <v>B0065</v>
          </cell>
          <cell r="M2188" t="str">
            <v>BD Constable Central</v>
          </cell>
        </row>
        <row r="2189">
          <cell r="B2189">
            <v>3655</v>
          </cell>
          <cell r="C2189" t="str">
            <v>Wheeler</v>
          </cell>
          <cell r="D2189" t="str">
            <v>Craig</v>
          </cell>
          <cell r="E2189" t="str">
            <v>Con</v>
          </cell>
          <cell r="F2189" t="str">
            <v>25-APR-2005</v>
          </cell>
          <cell r="G2189">
            <v>28943</v>
          </cell>
          <cell r="H2189">
            <v>1.6995854388635203</v>
          </cell>
          <cell r="I2189">
            <v>27.792736123795027</v>
          </cell>
          <cell r="J2189">
            <v>38467</v>
          </cell>
          <cell r="K2189" t="str">
            <v>GD Harlow Division</v>
          </cell>
          <cell r="L2189" t="str">
            <v>G0091</v>
          </cell>
          <cell r="M2189" t="str">
            <v>GD Constable-Response Epping</v>
          </cell>
        </row>
        <row r="2190">
          <cell r="B2190">
            <v>2601</v>
          </cell>
          <cell r="C2190" t="str">
            <v>Wheeler</v>
          </cell>
          <cell r="D2190" t="str">
            <v>David</v>
          </cell>
          <cell r="E2190" t="str">
            <v>Con</v>
          </cell>
          <cell r="F2190" t="str">
            <v>02-JUL-1993</v>
          </cell>
          <cell r="G2190">
            <v>24497</v>
          </cell>
          <cell r="H2190">
            <v>13.521503247082698</v>
          </cell>
          <cell r="I2190">
            <v>39.973558041603248</v>
          </cell>
          <cell r="J2190">
            <v>34995</v>
          </cell>
          <cell r="K2190" t="str">
            <v>TD Mobile Support Division</v>
          </cell>
          <cell r="L2190" t="str">
            <v>T0059</v>
          </cell>
          <cell r="M2190" t="str">
            <v>TD PC - MSD West (Chigwell)</v>
          </cell>
        </row>
        <row r="2191">
          <cell r="B2191">
            <v>3672</v>
          </cell>
          <cell r="C2191" t="str">
            <v>Wheeler</v>
          </cell>
          <cell r="D2191" t="str">
            <v>Kimberley</v>
          </cell>
          <cell r="E2191" t="str">
            <v>Con</v>
          </cell>
          <cell r="F2191" t="str">
            <v>25-APR-2005</v>
          </cell>
          <cell r="G2191">
            <v>30197</v>
          </cell>
          <cell r="H2191">
            <v>1.6995854388635203</v>
          </cell>
          <cell r="I2191">
            <v>24.357119685438864</v>
          </cell>
          <cell r="J2191">
            <v>38467</v>
          </cell>
          <cell r="K2191" t="str">
            <v>ED Colchester Division</v>
          </cell>
          <cell r="L2191" t="str">
            <v>E0074</v>
          </cell>
          <cell r="M2191" t="str">
            <v>ED Constable-Colch Response D</v>
          </cell>
        </row>
        <row r="2192">
          <cell r="B2192">
            <v>1023</v>
          </cell>
          <cell r="C2192" t="str">
            <v>Wheeler</v>
          </cell>
          <cell r="D2192" t="str">
            <v>Stephen</v>
          </cell>
          <cell r="E2192" t="str">
            <v>Con</v>
          </cell>
          <cell r="F2192" t="str">
            <v>10-MAR-1980</v>
          </cell>
          <cell r="G2192">
            <v>21982</v>
          </cell>
          <cell r="H2192">
            <v>26.842051192288178</v>
          </cell>
          <cell r="I2192">
            <v>46.863969000507353</v>
          </cell>
          <cell r="J2192">
            <v>29290</v>
          </cell>
          <cell r="K2192" t="str">
            <v>GD Harlow Division</v>
          </cell>
          <cell r="L2192" t="str">
            <v>G0139</v>
          </cell>
          <cell r="M2192" t="str">
            <v>GD Constable-Response Brentwood</v>
          </cell>
        </row>
        <row r="2193">
          <cell r="B2193">
            <v>1497</v>
          </cell>
          <cell r="C2193" t="str">
            <v>Wheeler</v>
          </cell>
          <cell r="D2193" t="str">
            <v>Terence</v>
          </cell>
          <cell r="E2193" t="str">
            <v>Con</v>
          </cell>
          <cell r="F2193" t="str">
            <v>04-FEB-1980</v>
          </cell>
          <cell r="G2193">
            <v>20328</v>
          </cell>
          <cell r="H2193">
            <v>26.937941603247083</v>
          </cell>
          <cell r="I2193">
            <v>51.395475849822425</v>
          </cell>
          <cell r="J2193">
            <v>29255</v>
          </cell>
          <cell r="K2193" t="str">
            <v>BD Basildon Division</v>
          </cell>
          <cell r="L2193" t="str">
            <v>B0045</v>
          </cell>
          <cell r="M2193" t="str">
            <v>BD PC Dedicated Chq &amp; Pymt Card Inv</v>
          </cell>
        </row>
        <row r="2194">
          <cell r="B2194">
            <v>1683</v>
          </cell>
          <cell r="C2194" t="str">
            <v>White</v>
          </cell>
          <cell r="D2194" t="str">
            <v>Graham</v>
          </cell>
          <cell r="E2194" t="str">
            <v>Con</v>
          </cell>
          <cell r="F2194" t="str">
            <v>12-APR-1976</v>
          </cell>
          <cell r="G2194">
            <v>17663</v>
          </cell>
          <cell r="H2194">
            <v>30.754379959411466</v>
          </cell>
          <cell r="I2194">
            <v>58.696845712836122</v>
          </cell>
          <cell r="J2194">
            <v>27862</v>
          </cell>
          <cell r="K2194" t="str">
            <v>TD Mobile Support Division</v>
          </cell>
          <cell r="L2194" t="str">
            <v>T0047</v>
          </cell>
          <cell r="M2194" t="str">
            <v>TD PC - MSD South (Laindon)</v>
          </cell>
        </row>
        <row r="2195">
          <cell r="B2195">
            <v>1461</v>
          </cell>
          <cell r="C2195" t="str">
            <v>White</v>
          </cell>
          <cell r="D2195" t="str">
            <v>Jemma</v>
          </cell>
          <cell r="E2195" t="str">
            <v>Con</v>
          </cell>
          <cell r="F2195" t="str">
            <v>28-SEP-1998</v>
          </cell>
          <cell r="G2195">
            <v>26435</v>
          </cell>
          <cell r="H2195">
            <v>8.2776676306443413</v>
          </cell>
          <cell r="I2195">
            <v>34.663969000507358</v>
          </cell>
          <cell r="J2195">
            <v>37634</v>
          </cell>
          <cell r="K2195" t="str">
            <v>HD Southend Division</v>
          </cell>
          <cell r="L2195" t="str">
            <v>H0093</v>
          </cell>
          <cell r="M2195" t="str">
            <v>HD Pc Response-Western Sector HL</v>
          </cell>
        </row>
        <row r="2196">
          <cell r="B2196">
            <v>1651</v>
          </cell>
          <cell r="C2196" t="str">
            <v>White</v>
          </cell>
          <cell r="D2196" t="str">
            <v>Jeremy</v>
          </cell>
          <cell r="E2196" t="str">
            <v>Con</v>
          </cell>
          <cell r="F2196" t="str">
            <v>03-JUN-1985</v>
          </cell>
          <cell r="G2196">
            <v>21098</v>
          </cell>
          <cell r="H2196">
            <v>21.606434753932014</v>
          </cell>
          <cell r="I2196">
            <v>49.285886808726531</v>
          </cell>
          <cell r="J2196">
            <v>31201</v>
          </cell>
          <cell r="K2196" t="str">
            <v>AD Braintree Division</v>
          </cell>
          <cell r="L2196" t="str">
            <v>A0085</v>
          </cell>
          <cell r="M2196" t="str">
            <v>AD Constable - Witham CPT</v>
          </cell>
        </row>
        <row r="2197">
          <cell r="B2197">
            <v>2101</v>
          </cell>
          <cell r="C2197" t="str">
            <v>White</v>
          </cell>
          <cell r="D2197" t="str">
            <v>Mark</v>
          </cell>
          <cell r="E2197" t="str">
            <v>Con</v>
          </cell>
          <cell r="F2197" t="str">
            <v>12-FEB-1990</v>
          </cell>
          <cell r="G2197">
            <v>24551</v>
          </cell>
          <cell r="H2197">
            <v>16.907804616945711</v>
          </cell>
          <cell r="I2197">
            <v>39.825612836123796</v>
          </cell>
          <cell r="J2197">
            <v>36801</v>
          </cell>
          <cell r="K2197" t="str">
            <v>TD Mobile Support Division</v>
          </cell>
          <cell r="L2197" t="str">
            <v>T0059</v>
          </cell>
          <cell r="M2197" t="str">
            <v>TD PC - MSD West (Chigwell)</v>
          </cell>
        </row>
        <row r="2198">
          <cell r="B2198">
            <v>1351</v>
          </cell>
          <cell r="C2198" t="str">
            <v>White</v>
          </cell>
          <cell r="D2198" t="str">
            <v>Robin</v>
          </cell>
          <cell r="E2198" t="str">
            <v>Con</v>
          </cell>
          <cell r="F2198" t="str">
            <v>23-JUN-1980</v>
          </cell>
          <cell r="G2198">
            <v>18361</v>
          </cell>
          <cell r="H2198">
            <v>26.554379959411467</v>
          </cell>
          <cell r="I2198">
            <v>56.784516945712838</v>
          </cell>
          <cell r="J2198">
            <v>29395</v>
          </cell>
          <cell r="K2198" t="str">
            <v>DD Tendring Division</v>
          </cell>
          <cell r="L2198" t="str">
            <v>D0052</v>
          </cell>
          <cell r="M2198" t="str">
            <v>DD Constable-CPT-Clacton</v>
          </cell>
        </row>
        <row r="2199">
          <cell r="B2199">
            <v>2011</v>
          </cell>
          <cell r="C2199" t="str">
            <v>White</v>
          </cell>
          <cell r="D2199" t="str">
            <v>Stephen</v>
          </cell>
          <cell r="E2199" t="str">
            <v>Con</v>
          </cell>
          <cell r="F2199" t="str">
            <v>12-JUL-1977</v>
          </cell>
          <cell r="G2199">
            <v>19341</v>
          </cell>
          <cell r="H2199">
            <v>29.505064890918316</v>
          </cell>
          <cell r="I2199">
            <v>54.099585438863521</v>
          </cell>
          <cell r="J2199">
            <v>30558</v>
          </cell>
          <cell r="K2199" t="str">
            <v>VD Personnel &amp; Training Dept</v>
          </cell>
          <cell r="L2199" t="str">
            <v>V0020</v>
          </cell>
          <cell r="M2199" t="str">
            <v>VD Constable - Training</v>
          </cell>
        </row>
        <row r="2200">
          <cell r="B2200">
            <v>2588</v>
          </cell>
          <cell r="C2200" t="str">
            <v>Whitear</v>
          </cell>
          <cell r="D2200" t="str">
            <v>Ryan</v>
          </cell>
          <cell r="E2200" t="str">
            <v>Con</v>
          </cell>
          <cell r="F2200" t="str">
            <v>20-DEC-2000</v>
          </cell>
          <cell r="G2200">
            <v>27972</v>
          </cell>
          <cell r="H2200">
            <v>6.0475306443429719</v>
          </cell>
          <cell r="I2200">
            <v>30.453010096397765</v>
          </cell>
          <cell r="J2200">
            <v>36880</v>
          </cell>
          <cell r="K2200" t="str">
            <v>ED Colchester Division</v>
          </cell>
          <cell r="L2200" t="str">
            <v>E0046</v>
          </cell>
          <cell r="M2200" t="str">
            <v>ED PC - Colchester Proactive Unit</v>
          </cell>
        </row>
        <row r="2201">
          <cell r="B2201">
            <v>2521</v>
          </cell>
          <cell r="C2201" t="str">
            <v>Whitehead</v>
          </cell>
          <cell r="D2201" t="str">
            <v>Patrick</v>
          </cell>
          <cell r="E2201" t="str">
            <v>Con</v>
          </cell>
          <cell r="F2201" t="str">
            <v>03-FEB-1987</v>
          </cell>
          <cell r="G2201">
            <v>24032</v>
          </cell>
          <cell r="H2201">
            <v>19.935201877219683</v>
          </cell>
          <cell r="I2201">
            <v>41.247530644342973</v>
          </cell>
          <cell r="J2201">
            <v>33252</v>
          </cell>
          <cell r="K2201" t="str">
            <v>TD Mobile Support Division</v>
          </cell>
          <cell r="L2201" t="str">
            <v>T0055</v>
          </cell>
          <cell r="M2201" t="str">
            <v>TD PC - MSD South (Rayleigh)</v>
          </cell>
        </row>
        <row r="2202">
          <cell r="B2202">
            <v>1066</v>
          </cell>
          <cell r="C2202" t="str">
            <v>Whitfield</v>
          </cell>
          <cell r="D2202" t="str">
            <v>Ian</v>
          </cell>
          <cell r="E2202" t="str">
            <v>Con</v>
          </cell>
          <cell r="F2202" t="str">
            <v>01-DEC-1997</v>
          </cell>
          <cell r="G2202">
            <v>26974</v>
          </cell>
          <cell r="H2202">
            <v>9.1023251648909174</v>
          </cell>
          <cell r="I2202">
            <v>33.187256671740229</v>
          </cell>
          <cell r="J2202">
            <v>35765</v>
          </cell>
          <cell r="K2202" t="str">
            <v>TD Mobile Support Division</v>
          </cell>
          <cell r="L2202" t="str">
            <v>T0034</v>
          </cell>
          <cell r="M2202" t="str">
            <v>TD PC - MSD North (Stanway)</v>
          </cell>
        </row>
        <row r="2203">
          <cell r="B2203">
            <v>3184</v>
          </cell>
          <cell r="C2203" t="str">
            <v>Whiting</v>
          </cell>
          <cell r="D2203" t="str">
            <v>Linda</v>
          </cell>
          <cell r="E2203" t="str">
            <v>Con</v>
          </cell>
          <cell r="F2203" t="str">
            <v>18-JUL-1988</v>
          </cell>
          <cell r="G2203">
            <v>25481</v>
          </cell>
          <cell r="H2203">
            <v>18.480407356671741</v>
          </cell>
          <cell r="I2203">
            <v>37.277667630644345</v>
          </cell>
          <cell r="J2203">
            <v>32342</v>
          </cell>
          <cell r="K2203" t="str">
            <v>DD Tendring Division</v>
          </cell>
          <cell r="L2203" t="str">
            <v>D0096</v>
          </cell>
          <cell r="M2203" t="str">
            <v>DD DC - Investigator - DVHC</v>
          </cell>
        </row>
        <row r="2204">
          <cell r="B2204">
            <v>2462</v>
          </cell>
          <cell r="C2204" t="str">
            <v>Whitsey</v>
          </cell>
          <cell r="D2204" t="str">
            <v>Anthony</v>
          </cell>
          <cell r="E2204" t="str">
            <v>Con</v>
          </cell>
          <cell r="F2204" t="str">
            <v>27-AUG-2002</v>
          </cell>
          <cell r="G2204">
            <v>26045</v>
          </cell>
          <cell r="H2204">
            <v>4.3625991374936568</v>
          </cell>
          <cell r="I2204">
            <v>35.732462151192287</v>
          </cell>
          <cell r="J2204">
            <v>37495</v>
          </cell>
          <cell r="K2204" t="str">
            <v>FD Thurrock Division</v>
          </cell>
          <cell r="L2204" t="str">
            <v>F0080</v>
          </cell>
          <cell r="M2204" t="str">
            <v>FD Constable - Grays DPT</v>
          </cell>
        </row>
        <row r="2205">
          <cell r="B2205">
            <v>3232</v>
          </cell>
          <cell r="C2205" t="str">
            <v>Whitwell</v>
          </cell>
          <cell r="D2205" t="str">
            <v>Pamela</v>
          </cell>
          <cell r="E2205" t="str">
            <v>Con</v>
          </cell>
          <cell r="F2205" t="str">
            <v>05-APR-2004</v>
          </cell>
          <cell r="G2205">
            <v>28584</v>
          </cell>
          <cell r="H2205">
            <v>2.7543799594114655</v>
          </cell>
          <cell r="I2205">
            <v>28.776297767630645</v>
          </cell>
          <cell r="J2205">
            <v>38082</v>
          </cell>
          <cell r="K2205" t="str">
            <v>BD Basildon Division</v>
          </cell>
          <cell r="L2205" t="str">
            <v>B0087</v>
          </cell>
          <cell r="M2205" t="str">
            <v>BD Constable Patrol - Pitsea</v>
          </cell>
        </row>
        <row r="2206">
          <cell r="B2206">
            <v>1577</v>
          </cell>
          <cell r="C2206" t="str">
            <v>Wickins</v>
          </cell>
          <cell r="D2206" t="str">
            <v>Robin</v>
          </cell>
          <cell r="E2206" t="str">
            <v>Con</v>
          </cell>
          <cell r="F2206" t="str">
            <v>02-JAN-1979</v>
          </cell>
          <cell r="G2206">
            <v>19895</v>
          </cell>
          <cell r="H2206">
            <v>28.028352562151191</v>
          </cell>
          <cell r="I2206">
            <v>52.581777219685435</v>
          </cell>
          <cell r="J2206">
            <v>28857</v>
          </cell>
          <cell r="K2206" t="str">
            <v>TD Mobile Support Division</v>
          </cell>
          <cell r="L2206" t="str">
            <v>T0112</v>
          </cell>
          <cell r="M2206" t="str">
            <v>TD PC Dogs Laindon MSD</v>
          </cell>
        </row>
        <row r="2207">
          <cell r="B2207">
            <v>2086</v>
          </cell>
          <cell r="C2207" t="str">
            <v>Wicks</v>
          </cell>
          <cell r="D2207" t="str">
            <v>Karl</v>
          </cell>
          <cell r="E2207" t="str">
            <v>Con</v>
          </cell>
          <cell r="F2207" t="str">
            <v>03-MAR-2003</v>
          </cell>
          <cell r="G2207">
            <v>29729</v>
          </cell>
          <cell r="H2207">
            <v>3.8475306443429722</v>
          </cell>
          <cell r="I2207">
            <v>25.639311466260782</v>
          </cell>
          <cell r="J2207">
            <v>37683</v>
          </cell>
          <cell r="K2207" t="str">
            <v>GD Harlow Division</v>
          </cell>
          <cell r="L2207" t="str">
            <v>G0107</v>
          </cell>
          <cell r="M2207" t="str">
            <v>GD Constable-Response Waltham Abbey</v>
          </cell>
        </row>
        <row r="2208">
          <cell r="B2208">
            <v>3683</v>
          </cell>
          <cell r="C2208" t="str">
            <v>Wiggett</v>
          </cell>
          <cell r="D2208" t="str">
            <v>Steven</v>
          </cell>
          <cell r="E2208" t="str">
            <v>Con</v>
          </cell>
          <cell r="F2208" t="str">
            <v>25-APR-2005</v>
          </cell>
          <cell r="G2208">
            <v>31342</v>
          </cell>
          <cell r="H2208">
            <v>1.6995854388635203</v>
          </cell>
          <cell r="I2208">
            <v>21.220133384069001</v>
          </cell>
          <cell r="J2208">
            <v>38467</v>
          </cell>
          <cell r="K2208" t="str">
            <v>FD Thurrock Division</v>
          </cell>
          <cell r="L2208" t="str">
            <v>F0080</v>
          </cell>
          <cell r="M2208" t="str">
            <v>FD Constable - Grays DPT</v>
          </cell>
        </row>
        <row r="2209">
          <cell r="B2209">
            <v>3250</v>
          </cell>
          <cell r="C2209" t="str">
            <v>Wiggins</v>
          </cell>
          <cell r="D2209" t="str">
            <v>Craig</v>
          </cell>
          <cell r="E2209" t="str">
            <v>Con</v>
          </cell>
          <cell r="F2209" t="str">
            <v>21-JUN-2004</v>
          </cell>
          <cell r="G2209">
            <v>28950</v>
          </cell>
          <cell r="H2209">
            <v>2.5434210553018763</v>
          </cell>
          <cell r="I2209">
            <v>27.773558041603245</v>
          </cell>
          <cell r="J2209">
            <v>38159</v>
          </cell>
          <cell r="K2209" t="str">
            <v>ED Colchester Division</v>
          </cell>
          <cell r="L2209" t="str">
            <v>E0074</v>
          </cell>
          <cell r="M2209" t="str">
            <v>ED Constable-Colch Response D</v>
          </cell>
        </row>
        <row r="2210">
          <cell r="B2210">
            <v>4013</v>
          </cell>
          <cell r="C2210" t="str">
            <v>Wildish</v>
          </cell>
          <cell r="D2210" t="str">
            <v>Shelley</v>
          </cell>
          <cell r="E2210" t="str">
            <v>Con</v>
          </cell>
          <cell r="F2210" t="str">
            <v>16-DEC-2003</v>
          </cell>
          <cell r="G2210">
            <v>30539</v>
          </cell>
          <cell r="H2210">
            <v>3.0584895484525614</v>
          </cell>
          <cell r="I2210">
            <v>23.420133384069</v>
          </cell>
          <cell r="J2210">
            <v>37971</v>
          </cell>
          <cell r="K2210" t="str">
            <v>HD Southend Division</v>
          </cell>
          <cell r="L2210" t="str">
            <v>H0100</v>
          </cell>
          <cell r="M2210" t="str">
            <v>HD Pc Response Eastern Sector HS</v>
          </cell>
        </row>
        <row r="2211">
          <cell r="B2211">
            <v>70680</v>
          </cell>
          <cell r="C2211" t="str">
            <v>Wilkinson</v>
          </cell>
          <cell r="D2211" t="str">
            <v>Claire</v>
          </cell>
          <cell r="E2211" t="str">
            <v>Con</v>
          </cell>
          <cell r="F2211" t="str">
            <v>09-JAN-2006</v>
          </cell>
          <cell r="G2211">
            <v>30571</v>
          </cell>
          <cell r="H2211">
            <v>0.98999639776762982</v>
          </cell>
          <cell r="I2211">
            <v>23.332462151192289</v>
          </cell>
          <cell r="J2211">
            <v>38726</v>
          </cell>
          <cell r="K2211" t="str">
            <v>JD Rayleigh Division</v>
          </cell>
          <cell r="L2211" t="str">
            <v>J0071</v>
          </cell>
          <cell r="M2211" t="str">
            <v>JD Constable - Patrol Rochford</v>
          </cell>
        </row>
        <row r="2212">
          <cell r="B2212">
            <v>3684</v>
          </cell>
          <cell r="C2212" t="str">
            <v>Wilkinson</v>
          </cell>
          <cell r="D2212" t="str">
            <v>David</v>
          </cell>
          <cell r="E2212" t="str">
            <v>Con</v>
          </cell>
          <cell r="F2212" t="str">
            <v>25-APR-2005</v>
          </cell>
          <cell r="G2212">
            <v>30255</v>
          </cell>
          <cell r="H2212">
            <v>1.6995854388635203</v>
          </cell>
          <cell r="I2212">
            <v>24.198215575849822</v>
          </cell>
          <cell r="J2212">
            <v>38467</v>
          </cell>
          <cell r="K2212" t="str">
            <v>FD Thurrock Division</v>
          </cell>
          <cell r="L2212" t="str">
            <v>F0080</v>
          </cell>
          <cell r="M2212" t="str">
            <v>FD Constable - Grays DPT</v>
          </cell>
        </row>
        <row r="2213">
          <cell r="B2213">
            <v>3542</v>
          </cell>
          <cell r="C2213" t="str">
            <v>Wilkinson</v>
          </cell>
          <cell r="D2213" t="str">
            <v>Gail</v>
          </cell>
          <cell r="E2213" t="str">
            <v>Con</v>
          </cell>
          <cell r="F2213" t="str">
            <v>11-JUL-1994</v>
          </cell>
          <cell r="G2213">
            <v>27760</v>
          </cell>
          <cell r="H2213">
            <v>12.496845712836123</v>
          </cell>
          <cell r="I2213">
            <v>31.033832014205984</v>
          </cell>
          <cell r="J2213">
            <v>34526</v>
          </cell>
          <cell r="K2213" t="str">
            <v>HD Southend Division</v>
          </cell>
          <cell r="L2213" t="str">
            <v>H0110</v>
          </cell>
          <cell r="M2213" t="str">
            <v>HD PC - DVLO - DVHC</v>
          </cell>
        </row>
        <row r="2214">
          <cell r="B2214">
            <v>2526</v>
          </cell>
          <cell r="C2214" t="str">
            <v>Wilkinson</v>
          </cell>
          <cell r="D2214" t="str">
            <v>Ian</v>
          </cell>
          <cell r="E2214" t="str">
            <v>Con</v>
          </cell>
          <cell r="F2214" t="str">
            <v>18-FEB-1991</v>
          </cell>
          <cell r="G2214">
            <v>24460</v>
          </cell>
          <cell r="H2214">
            <v>15.891366260781329</v>
          </cell>
          <cell r="I2214">
            <v>40.074927904616942</v>
          </cell>
          <cell r="J2214">
            <v>33287</v>
          </cell>
          <cell r="K2214" t="str">
            <v>WD Force Information Room</v>
          </cell>
          <cell r="L2214" t="str">
            <v>W0017</v>
          </cell>
          <cell r="M2214" t="str">
            <v>WD Constable - Communications</v>
          </cell>
        </row>
        <row r="2215">
          <cell r="B2215">
            <v>1868</v>
          </cell>
          <cell r="C2215" t="str">
            <v>Wilkinson</v>
          </cell>
          <cell r="D2215" t="str">
            <v>Lee</v>
          </cell>
          <cell r="E2215" t="str">
            <v>Con</v>
          </cell>
          <cell r="F2215" t="str">
            <v>06-NOV-2000</v>
          </cell>
          <cell r="G2215">
            <v>28929</v>
          </cell>
          <cell r="H2215">
            <v>6.1680785895484513</v>
          </cell>
          <cell r="I2215">
            <v>27.831092288178588</v>
          </cell>
          <cell r="J2215">
            <v>37634</v>
          </cell>
          <cell r="K2215" t="str">
            <v>ED Colchester Division</v>
          </cell>
          <cell r="L2215" t="str">
            <v>E0068</v>
          </cell>
          <cell r="M2215" t="str">
            <v>ED Constable-Colch Response B</v>
          </cell>
        </row>
        <row r="2216">
          <cell r="B2216">
            <v>2105</v>
          </cell>
          <cell r="C2216" t="str">
            <v>Wilkinson</v>
          </cell>
          <cell r="D2216" t="str">
            <v>Michael</v>
          </cell>
          <cell r="E2216" t="str">
            <v>Con</v>
          </cell>
          <cell r="F2216" t="str">
            <v>06-JUL-1988</v>
          </cell>
          <cell r="G2216">
            <v>24586</v>
          </cell>
          <cell r="H2216">
            <v>18.513284069000505</v>
          </cell>
          <cell r="I2216">
            <v>39.729722425164887</v>
          </cell>
          <cell r="J2216">
            <v>36801</v>
          </cell>
          <cell r="K2216" t="str">
            <v>TD Mobile Support Division</v>
          </cell>
          <cell r="L2216" t="str">
            <v>T0055</v>
          </cell>
          <cell r="M2216" t="str">
            <v>TD PC - MSD South (Rayleigh)</v>
          </cell>
        </row>
        <row r="2217">
          <cell r="B2217">
            <v>3254</v>
          </cell>
          <cell r="C2217" t="str">
            <v>Willcock</v>
          </cell>
          <cell r="D2217" t="str">
            <v>Drusilla</v>
          </cell>
          <cell r="E2217" t="str">
            <v>Con</v>
          </cell>
          <cell r="F2217" t="str">
            <v>21-JUN-1982</v>
          </cell>
          <cell r="G2217">
            <v>21949</v>
          </cell>
          <cell r="H2217">
            <v>24.55985941146626</v>
          </cell>
          <cell r="I2217">
            <v>46.954379959411469</v>
          </cell>
          <cell r="J2217">
            <v>30123</v>
          </cell>
          <cell r="K2217" t="str">
            <v>WD Force Information Room</v>
          </cell>
          <cell r="L2217" t="str">
            <v>W0017</v>
          </cell>
          <cell r="M2217" t="str">
            <v>WD Constable - Communications</v>
          </cell>
        </row>
        <row r="2218">
          <cell r="B2218">
            <v>3646</v>
          </cell>
          <cell r="C2218" t="str">
            <v>Williams</v>
          </cell>
          <cell r="D2218" t="str">
            <v>Alan</v>
          </cell>
          <cell r="E2218" t="str">
            <v>Con</v>
          </cell>
          <cell r="F2218" t="str">
            <v>14-MAR-2005</v>
          </cell>
          <cell r="G2218">
            <v>24979</v>
          </cell>
          <cell r="H2218">
            <v>1.8146539320142052</v>
          </cell>
          <cell r="I2218">
            <v>38.653010096397765</v>
          </cell>
          <cell r="J2218">
            <v>38425</v>
          </cell>
          <cell r="K2218" t="str">
            <v>DD Tendring Division</v>
          </cell>
          <cell r="L2218" t="str">
            <v>D0049</v>
          </cell>
          <cell r="M2218" t="str">
            <v>DD Constable-Response-Clacton</v>
          </cell>
        </row>
        <row r="2219">
          <cell r="B2219">
            <v>3088</v>
          </cell>
          <cell r="C2219" t="str">
            <v>Williams</v>
          </cell>
          <cell r="D2219" t="str">
            <v>Andrew</v>
          </cell>
          <cell r="E2219" t="str">
            <v>Con</v>
          </cell>
          <cell r="F2219" t="str">
            <v>12-JUL-1992</v>
          </cell>
          <cell r="G2219">
            <v>24884</v>
          </cell>
          <cell r="H2219">
            <v>14.494105986808727</v>
          </cell>
          <cell r="I2219">
            <v>38.913284069000504</v>
          </cell>
          <cell r="J2219">
            <v>37908</v>
          </cell>
          <cell r="K2219" t="str">
            <v>KD Stansted Division</v>
          </cell>
          <cell r="L2219" t="str">
            <v>K0022</v>
          </cell>
          <cell r="M2219" t="str">
            <v>KD Constable - Patrol</v>
          </cell>
        </row>
        <row r="2220">
          <cell r="B2220">
            <v>2922</v>
          </cell>
          <cell r="C2220" t="str">
            <v>Williams</v>
          </cell>
          <cell r="D2220" t="str">
            <v>Arron</v>
          </cell>
          <cell r="E2220" t="str">
            <v>Con</v>
          </cell>
          <cell r="F2220" t="str">
            <v>03-MAR-2003</v>
          </cell>
          <cell r="G2220">
            <v>30143</v>
          </cell>
          <cell r="H2220">
            <v>3.8475306443429722</v>
          </cell>
          <cell r="I2220">
            <v>24.505064890918316</v>
          </cell>
          <cell r="J2220">
            <v>37683</v>
          </cell>
          <cell r="K2220" t="str">
            <v>BD Basildon Division</v>
          </cell>
          <cell r="L2220" t="str">
            <v>B0087</v>
          </cell>
          <cell r="M2220" t="str">
            <v>BD Constable Patrol - Pitsea</v>
          </cell>
        </row>
        <row r="2221">
          <cell r="B2221">
            <v>2399</v>
          </cell>
          <cell r="C2221" t="str">
            <v>Williams</v>
          </cell>
          <cell r="D2221" t="str">
            <v>David</v>
          </cell>
          <cell r="E2221" t="str">
            <v>Con</v>
          </cell>
          <cell r="F2221" t="str">
            <v>05-SEP-1988</v>
          </cell>
          <cell r="G2221">
            <v>25618</v>
          </cell>
          <cell r="H2221">
            <v>18.346160781329274</v>
          </cell>
          <cell r="I2221">
            <v>36.902325164890918</v>
          </cell>
          <cell r="J2221">
            <v>32391</v>
          </cell>
          <cell r="K2221" t="str">
            <v>TD Mobile Support Division</v>
          </cell>
          <cell r="L2221" t="str">
            <v>T0028</v>
          </cell>
          <cell r="M2221" t="str">
            <v>TD PC - MSD North (Bocking)</v>
          </cell>
        </row>
        <row r="2222">
          <cell r="B2222">
            <v>3647</v>
          </cell>
          <cell r="C2222" t="str">
            <v>Williams</v>
          </cell>
          <cell r="D2222" t="str">
            <v>Deborah</v>
          </cell>
          <cell r="E2222" t="str">
            <v>Con</v>
          </cell>
          <cell r="F2222" t="str">
            <v>14-MAR-2005</v>
          </cell>
          <cell r="G2222">
            <v>30034</v>
          </cell>
          <cell r="H2222">
            <v>1.8146539320142052</v>
          </cell>
          <cell r="I2222">
            <v>24.803695027904617</v>
          </cell>
          <cell r="J2222">
            <v>38425</v>
          </cell>
          <cell r="K2222" t="str">
            <v>JD Rayleigh Division</v>
          </cell>
          <cell r="L2222" t="str">
            <v>J0071</v>
          </cell>
          <cell r="M2222" t="str">
            <v>JD Constable - Patrol Rochford</v>
          </cell>
        </row>
        <row r="2223">
          <cell r="B2223">
            <v>385</v>
          </cell>
          <cell r="C2223" t="str">
            <v>Williams</v>
          </cell>
          <cell r="D2223" t="str">
            <v>Emma</v>
          </cell>
          <cell r="E2223" t="str">
            <v>Con</v>
          </cell>
          <cell r="F2223" t="str">
            <v>21-JUL-2003</v>
          </cell>
          <cell r="G2223">
            <v>29801</v>
          </cell>
          <cell r="H2223">
            <v>3.463969000507356</v>
          </cell>
          <cell r="I2223">
            <v>25.442051192288179</v>
          </cell>
          <cell r="J2223">
            <v>37823</v>
          </cell>
          <cell r="K2223" t="str">
            <v>DD Tendring Division</v>
          </cell>
          <cell r="L2223" t="str">
            <v>D0049</v>
          </cell>
          <cell r="M2223" t="str">
            <v>DD Constable-Response-Clacton</v>
          </cell>
        </row>
        <row r="2224">
          <cell r="B2224">
            <v>1682</v>
          </cell>
          <cell r="C2224" t="str">
            <v>Williams</v>
          </cell>
          <cell r="D2224" t="str">
            <v>Gareth</v>
          </cell>
          <cell r="E2224" t="str">
            <v>Con</v>
          </cell>
          <cell r="F2224" t="str">
            <v>10-JUN-1991</v>
          </cell>
          <cell r="G2224">
            <v>22958</v>
          </cell>
          <cell r="H2224">
            <v>15.584516945712835</v>
          </cell>
          <cell r="I2224">
            <v>44.189996397767629</v>
          </cell>
          <cell r="J2224">
            <v>33791</v>
          </cell>
          <cell r="K2224" t="str">
            <v>WD Force Information Room</v>
          </cell>
          <cell r="L2224" t="str">
            <v>W0017</v>
          </cell>
          <cell r="M2224" t="str">
            <v>WD Constable - Communications</v>
          </cell>
        </row>
        <row r="2225">
          <cell r="B2225">
            <v>2896</v>
          </cell>
          <cell r="C2225" t="str">
            <v>Williams</v>
          </cell>
          <cell r="D2225" t="str">
            <v>Philip</v>
          </cell>
          <cell r="E2225" t="str">
            <v>Con</v>
          </cell>
          <cell r="F2225" t="str">
            <v>27-AUG-2002</v>
          </cell>
          <cell r="G2225">
            <v>25475</v>
          </cell>
          <cell r="H2225">
            <v>4.3625991374936568</v>
          </cell>
          <cell r="I2225">
            <v>37.294105986808724</v>
          </cell>
          <cell r="J2225">
            <v>37495</v>
          </cell>
          <cell r="K2225" t="str">
            <v>GD Harlow Division</v>
          </cell>
          <cell r="L2225" t="str">
            <v>G0120</v>
          </cell>
          <cell r="M2225" t="str">
            <v>GD Constable-CPT Loughton Section</v>
          </cell>
        </row>
        <row r="2226">
          <cell r="B2226">
            <v>70422</v>
          </cell>
          <cell r="C2226" t="str">
            <v>Williams</v>
          </cell>
          <cell r="D2226" t="str">
            <v>Stacy</v>
          </cell>
          <cell r="E2226" t="str">
            <v>Con</v>
          </cell>
          <cell r="F2226" t="str">
            <v>10-OCT-2005</v>
          </cell>
          <cell r="G2226">
            <v>29666</v>
          </cell>
          <cell r="H2226">
            <v>1.2393114662607805</v>
          </cell>
          <cell r="I2226">
            <v>25.81191420598681</v>
          </cell>
          <cell r="J2226">
            <v>38635</v>
          </cell>
          <cell r="K2226" t="str">
            <v>DD Tendring Division</v>
          </cell>
          <cell r="L2226" t="str">
            <v>D0049</v>
          </cell>
          <cell r="M2226" t="str">
            <v>DD Constable-Response-Clacton</v>
          </cell>
        </row>
        <row r="2227">
          <cell r="B2227">
            <v>70646</v>
          </cell>
          <cell r="C2227" t="str">
            <v>Williams</v>
          </cell>
          <cell r="D2227" t="str">
            <v>Stuart</v>
          </cell>
          <cell r="E2227" t="str">
            <v>Con</v>
          </cell>
          <cell r="F2227" t="str">
            <v>09-JAN-2006</v>
          </cell>
          <cell r="G2227">
            <v>29307</v>
          </cell>
          <cell r="H2227">
            <v>0.98999639776762982</v>
          </cell>
          <cell r="I2227">
            <v>26.795475849822424</v>
          </cell>
          <cell r="J2227">
            <v>38726</v>
          </cell>
          <cell r="K2227" t="str">
            <v>JD Rayleigh Division</v>
          </cell>
          <cell r="L2227" t="str">
            <v>J0071</v>
          </cell>
          <cell r="M2227" t="str">
            <v>JD Constable - Patrol Rochford</v>
          </cell>
        </row>
        <row r="2228">
          <cell r="B2228">
            <v>1404</v>
          </cell>
          <cell r="C2228" t="str">
            <v>Williamson</v>
          </cell>
          <cell r="D2228" t="str">
            <v>Nicholas</v>
          </cell>
          <cell r="E2228" t="str">
            <v>Con</v>
          </cell>
          <cell r="F2228" t="str">
            <v>14-APR-1979</v>
          </cell>
          <cell r="G2228">
            <v>22193</v>
          </cell>
          <cell r="H2228">
            <v>27.748900507356669</v>
          </cell>
          <cell r="I2228">
            <v>46.285886808726531</v>
          </cell>
          <cell r="J2228">
            <v>28959</v>
          </cell>
          <cell r="K2228" t="str">
            <v>TD Mobile Support Division</v>
          </cell>
          <cell r="L2228" t="str">
            <v>T0028</v>
          </cell>
          <cell r="M2228" t="str">
            <v>TD PC - MSD North (Bocking)</v>
          </cell>
        </row>
        <row r="2229">
          <cell r="B2229">
            <v>2754</v>
          </cell>
          <cell r="C2229" t="str">
            <v>Willis</v>
          </cell>
          <cell r="D2229" t="str">
            <v>David</v>
          </cell>
          <cell r="E2229" t="str">
            <v>Con</v>
          </cell>
          <cell r="F2229" t="str">
            <v>04-FEB-1995</v>
          </cell>
          <cell r="G2229">
            <v>26543</v>
          </cell>
          <cell r="H2229">
            <v>11.926982699137493</v>
          </cell>
          <cell r="I2229">
            <v>34.368078589548453</v>
          </cell>
          <cell r="J2229">
            <v>36955</v>
          </cell>
          <cell r="K2229" t="str">
            <v>ED Colchester Division</v>
          </cell>
          <cell r="L2229" t="str">
            <v>E0068</v>
          </cell>
          <cell r="M2229" t="str">
            <v>ED Constable-Colch Response B</v>
          </cell>
        </row>
        <row r="2230">
          <cell r="B2230">
            <v>2967</v>
          </cell>
          <cell r="C2230" t="str">
            <v>Willis</v>
          </cell>
          <cell r="D2230" t="str">
            <v>Jason</v>
          </cell>
          <cell r="E2230" t="str">
            <v>Con</v>
          </cell>
          <cell r="F2230" t="str">
            <v>12-MAY-1997</v>
          </cell>
          <cell r="G2230">
            <v>26132</v>
          </cell>
          <cell r="H2230">
            <v>9.658489548452561</v>
          </cell>
          <cell r="I2230">
            <v>35.494105986808727</v>
          </cell>
          <cell r="J2230">
            <v>37747</v>
          </cell>
          <cell r="K2230" t="str">
            <v>KD Stansted Division</v>
          </cell>
          <cell r="L2230" t="str">
            <v>K0022</v>
          </cell>
          <cell r="M2230" t="str">
            <v>KD Constable - Patrol</v>
          </cell>
        </row>
        <row r="2231">
          <cell r="B2231">
            <v>3031</v>
          </cell>
          <cell r="C2231" t="str">
            <v>Wills</v>
          </cell>
          <cell r="D2231" t="str">
            <v>Julie</v>
          </cell>
          <cell r="E2231" t="str">
            <v>Con</v>
          </cell>
          <cell r="F2231" t="str">
            <v>25-SEP-1983</v>
          </cell>
          <cell r="G2231">
            <v>22931</v>
          </cell>
          <cell r="H2231">
            <v>23.296845712836124</v>
          </cell>
          <cell r="I2231">
            <v>44.263969000507359</v>
          </cell>
          <cell r="J2231">
            <v>30935</v>
          </cell>
          <cell r="K2231" t="str">
            <v>WD Force Information Room</v>
          </cell>
          <cell r="L2231" t="str">
            <v>W0017</v>
          </cell>
          <cell r="M2231" t="str">
            <v>WD Constable - Communications</v>
          </cell>
        </row>
        <row r="2232">
          <cell r="B2232">
            <v>2386</v>
          </cell>
          <cell r="C2232" t="str">
            <v>Wills</v>
          </cell>
          <cell r="D2232" t="str">
            <v>Michael</v>
          </cell>
          <cell r="E2232" t="str">
            <v>Con</v>
          </cell>
          <cell r="F2232" t="str">
            <v>31-JAN-1987</v>
          </cell>
          <cell r="G2232">
            <v>23251</v>
          </cell>
          <cell r="H2232">
            <v>19.943421055301876</v>
          </cell>
          <cell r="I2232">
            <v>43.387256671740232</v>
          </cell>
          <cell r="J2232">
            <v>32188</v>
          </cell>
          <cell r="K2232" t="str">
            <v>TD Mobile Support Division</v>
          </cell>
          <cell r="L2232" t="str">
            <v>T0034</v>
          </cell>
          <cell r="M2232" t="str">
            <v>TD PC - MSD North (Stanway)</v>
          </cell>
        </row>
        <row r="2233">
          <cell r="B2233">
            <v>3037</v>
          </cell>
          <cell r="C2233" t="str">
            <v>Wills</v>
          </cell>
          <cell r="D2233" t="str">
            <v>Shane</v>
          </cell>
          <cell r="E2233" t="str">
            <v>Con</v>
          </cell>
          <cell r="F2233" t="str">
            <v>11-JAN-1999</v>
          </cell>
          <cell r="G2233">
            <v>22935</v>
          </cell>
          <cell r="H2233">
            <v>7.98999639776763</v>
          </cell>
          <cell r="I2233">
            <v>44.253010096397766</v>
          </cell>
          <cell r="J2233">
            <v>37893</v>
          </cell>
          <cell r="K2233" t="str">
            <v>DD Tendring Division</v>
          </cell>
          <cell r="L2233" t="str">
            <v>D0049</v>
          </cell>
          <cell r="M2233" t="str">
            <v>DD Constable-Response-Clacton</v>
          </cell>
        </row>
        <row r="2234">
          <cell r="B2234">
            <v>13</v>
          </cell>
          <cell r="C2234" t="str">
            <v>Willsher</v>
          </cell>
          <cell r="D2234" t="str">
            <v>Simon</v>
          </cell>
          <cell r="E2234" t="str">
            <v>Con</v>
          </cell>
          <cell r="F2234" t="str">
            <v>19-DEC-2001</v>
          </cell>
          <cell r="G2234">
            <v>28669</v>
          </cell>
          <cell r="H2234">
            <v>5.0502703703703693</v>
          </cell>
          <cell r="I2234">
            <v>28.543421055301877</v>
          </cell>
          <cell r="J2234">
            <v>37244</v>
          </cell>
          <cell r="K2234" t="str">
            <v>TD Mobile Support Division</v>
          </cell>
          <cell r="L2234" t="str">
            <v>T0059</v>
          </cell>
          <cell r="M2234" t="str">
            <v>TD PC - MSD West (Chigwell)</v>
          </cell>
        </row>
        <row r="2235">
          <cell r="B2235">
            <v>2331</v>
          </cell>
          <cell r="C2235" t="str">
            <v>Willson</v>
          </cell>
          <cell r="D2235" t="str">
            <v>David</v>
          </cell>
          <cell r="E2235" t="str">
            <v>Con</v>
          </cell>
          <cell r="F2235" t="str">
            <v>13-JAN-1980</v>
          </cell>
          <cell r="G2235">
            <v>21866</v>
          </cell>
          <cell r="H2235">
            <v>26.998215575849823</v>
          </cell>
          <cell r="I2235">
            <v>47.181777219685436</v>
          </cell>
          <cell r="J2235">
            <v>31775</v>
          </cell>
          <cell r="K2235" t="str">
            <v>TD Mobile Support Division</v>
          </cell>
          <cell r="L2235" t="str">
            <v>T0081</v>
          </cell>
          <cell r="M2235" t="str">
            <v>TD Firearms Intelligence Officer</v>
          </cell>
        </row>
        <row r="2236">
          <cell r="B2236">
            <v>70214</v>
          </cell>
          <cell r="C2236" t="str">
            <v>Willson</v>
          </cell>
          <cell r="D2236" t="str">
            <v>James</v>
          </cell>
          <cell r="E2236" t="str">
            <v>Con</v>
          </cell>
          <cell r="F2236" t="str">
            <v>18-JUL-2005</v>
          </cell>
          <cell r="G2236">
            <v>31009</v>
          </cell>
          <cell r="H2236">
            <v>1.4694484525621503</v>
          </cell>
          <cell r="I2236">
            <v>22.132462151192286</v>
          </cell>
          <cell r="J2236">
            <v>38551</v>
          </cell>
          <cell r="K2236" t="str">
            <v>CD Chelmsford Division</v>
          </cell>
          <cell r="L2236" t="str">
            <v>C0086</v>
          </cell>
          <cell r="M2236" t="str">
            <v>CD PC - Response Woodham Ferrers</v>
          </cell>
        </row>
        <row r="2237">
          <cell r="B2237">
            <v>2035</v>
          </cell>
          <cell r="C2237" t="str">
            <v>Wilmot</v>
          </cell>
          <cell r="D2237" t="str">
            <v>Anthony</v>
          </cell>
          <cell r="E2237" t="str">
            <v>Con</v>
          </cell>
          <cell r="F2237" t="str">
            <v>19-DEC-1984</v>
          </cell>
          <cell r="G2237">
            <v>22883</v>
          </cell>
          <cell r="H2237">
            <v>22.06122927447996</v>
          </cell>
          <cell r="I2237">
            <v>44.395475849822425</v>
          </cell>
          <cell r="J2237">
            <v>31035</v>
          </cell>
          <cell r="K2237" t="str">
            <v>TD Mobile Support Division</v>
          </cell>
          <cell r="L2237" t="str">
            <v>T0028</v>
          </cell>
          <cell r="M2237" t="str">
            <v>TD PC - MSD North (Bocking)</v>
          </cell>
        </row>
        <row r="2238">
          <cell r="B2238">
            <v>3441</v>
          </cell>
          <cell r="C2238" t="str">
            <v>Wilson</v>
          </cell>
          <cell r="D2238" t="str">
            <v>Alan</v>
          </cell>
          <cell r="E2238" t="str">
            <v>Con</v>
          </cell>
          <cell r="F2238" t="str">
            <v>13-DEC-2004</v>
          </cell>
          <cell r="G2238">
            <v>29336</v>
          </cell>
          <cell r="H2238">
            <v>2.0639690005073557</v>
          </cell>
          <cell r="I2238">
            <v>26.716023795027905</v>
          </cell>
          <cell r="J2238">
            <v>38334</v>
          </cell>
          <cell r="K2238" t="str">
            <v>ED Colchester Division</v>
          </cell>
          <cell r="L2238" t="str">
            <v>E0065</v>
          </cell>
          <cell r="M2238" t="str">
            <v>ED Constable-Colch Response A</v>
          </cell>
        </row>
        <row r="2239">
          <cell r="B2239">
            <v>3286</v>
          </cell>
          <cell r="C2239" t="str">
            <v>Wilson</v>
          </cell>
          <cell r="D2239" t="str">
            <v>Frances</v>
          </cell>
          <cell r="E2239" t="str">
            <v>Con</v>
          </cell>
          <cell r="F2239" t="str">
            <v>10-JUL-1989</v>
          </cell>
          <cell r="G2239">
            <v>25270</v>
          </cell>
          <cell r="H2239">
            <v>17.502325164890916</v>
          </cell>
          <cell r="I2239">
            <v>37.855749822425167</v>
          </cell>
          <cell r="J2239">
            <v>32699</v>
          </cell>
          <cell r="K2239" t="str">
            <v>DD Tendring Division</v>
          </cell>
          <cell r="L2239" t="str">
            <v>D0052</v>
          </cell>
          <cell r="M2239" t="str">
            <v>DD Constable-CPT-Clacton</v>
          </cell>
        </row>
        <row r="2240">
          <cell r="B2240">
            <v>2398</v>
          </cell>
          <cell r="C2240" t="str">
            <v>Wilson</v>
          </cell>
          <cell r="D2240" t="str">
            <v>Kevin</v>
          </cell>
          <cell r="E2240" t="str">
            <v>Con</v>
          </cell>
          <cell r="F2240" t="str">
            <v>05-SEP-1988</v>
          </cell>
          <cell r="G2240">
            <v>21199</v>
          </cell>
          <cell r="H2240">
            <v>18.346160781329274</v>
          </cell>
          <cell r="I2240">
            <v>49.009174479959412</v>
          </cell>
          <cell r="J2240">
            <v>32391</v>
          </cell>
          <cell r="K2240" t="str">
            <v>AD Braintree Division</v>
          </cell>
          <cell r="L2240" t="str">
            <v>A0103</v>
          </cell>
          <cell r="M2240" t="str">
            <v>AD PC - Mobile Police Station</v>
          </cell>
        </row>
        <row r="2241">
          <cell r="B2241">
            <v>2814</v>
          </cell>
          <cell r="C2241" t="str">
            <v>Wilson</v>
          </cell>
          <cell r="D2241" t="str">
            <v>Mark</v>
          </cell>
          <cell r="E2241" t="str">
            <v>Con</v>
          </cell>
          <cell r="F2241" t="str">
            <v>01-OCT-2001</v>
          </cell>
          <cell r="G2241">
            <v>23726</v>
          </cell>
          <cell r="H2241">
            <v>5.2667087265347527</v>
          </cell>
          <cell r="I2241">
            <v>42.085886808726535</v>
          </cell>
          <cell r="J2241">
            <v>37165</v>
          </cell>
          <cell r="K2241" t="str">
            <v>CD Chelmsford Division</v>
          </cell>
          <cell r="L2241" t="str">
            <v>C0057</v>
          </cell>
          <cell r="M2241" t="str">
            <v>CD PC - CD CPT - Moulsham</v>
          </cell>
        </row>
        <row r="2242">
          <cell r="B2242">
            <v>3433</v>
          </cell>
          <cell r="C2242" t="str">
            <v>Wilson</v>
          </cell>
          <cell r="D2242" t="str">
            <v>Philip</v>
          </cell>
          <cell r="E2242" t="str">
            <v>Con</v>
          </cell>
          <cell r="F2242" t="str">
            <v>14-MAR-1994</v>
          </cell>
          <cell r="G2242">
            <v>24154</v>
          </cell>
          <cell r="H2242">
            <v>12.822873110096397</v>
          </cell>
          <cell r="I2242">
            <v>40.913284069000504</v>
          </cell>
          <cell r="J2242">
            <v>38306</v>
          </cell>
          <cell r="K2242" t="str">
            <v>KD Stansted Division</v>
          </cell>
          <cell r="L2242" t="str">
            <v>K0022</v>
          </cell>
          <cell r="M2242" t="str">
            <v>KD Constable - Patrol</v>
          </cell>
        </row>
        <row r="2243">
          <cell r="B2243">
            <v>3299</v>
          </cell>
          <cell r="C2243" t="str">
            <v>Wilson</v>
          </cell>
          <cell r="D2243" t="str">
            <v>Victoria</v>
          </cell>
          <cell r="E2243" t="str">
            <v>Con</v>
          </cell>
          <cell r="F2243" t="str">
            <v>26-MAR-1990</v>
          </cell>
          <cell r="G2243">
            <v>25885</v>
          </cell>
          <cell r="H2243">
            <v>16.792736123795027</v>
          </cell>
          <cell r="I2243">
            <v>36.17081831557585</v>
          </cell>
          <cell r="J2243">
            <v>32958</v>
          </cell>
          <cell r="K2243" t="str">
            <v>ND Crime Division</v>
          </cell>
          <cell r="L2243" t="str">
            <v>N0112</v>
          </cell>
          <cell r="M2243" t="str">
            <v>ND PC Substance Misuse Officer</v>
          </cell>
        </row>
        <row r="2244">
          <cell r="B2244">
            <v>70557</v>
          </cell>
          <cell r="C2244" t="str">
            <v>Wilson</v>
          </cell>
          <cell r="D2244" t="str">
            <v>Zoe</v>
          </cell>
          <cell r="E2244" t="str">
            <v>Con</v>
          </cell>
          <cell r="F2244" t="str">
            <v>21-NOV-2005</v>
          </cell>
          <cell r="G2244">
            <v>30507</v>
          </cell>
          <cell r="H2244">
            <v>1.1242429731100956</v>
          </cell>
          <cell r="I2244">
            <v>23.507804616945712</v>
          </cell>
          <cell r="J2244">
            <v>38677</v>
          </cell>
          <cell r="K2244" t="str">
            <v>HD Southend Division</v>
          </cell>
          <cell r="L2244" t="str">
            <v>H0079</v>
          </cell>
          <cell r="M2244" t="str">
            <v>HD Pc Response -Central Sector HD</v>
          </cell>
        </row>
        <row r="2245">
          <cell r="B2245">
            <v>70237</v>
          </cell>
          <cell r="C2245" t="str">
            <v>Wiltshire</v>
          </cell>
          <cell r="D2245" t="str">
            <v>Phillip</v>
          </cell>
          <cell r="E2245" t="str">
            <v>Con</v>
          </cell>
          <cell r="F2245" t="str">
            <v>18-JUL-2005</v>
          </cell>
          <cell r="G2245">
            <v>30268</v>
          </cell>
          <cell r="H2245">
            <v>1.4694484525621503</v>
          </cell>
          <cell r="I2245">
            <v>24.162599137493658</v>
          </cell>
          <cell r="J2245">
            <v>38551</v>
          </cell>
          <cell r="K2245" t="str">
            <v>JD Rayleigh Division</v>
          </cell>
          <cell r="L2245" t="str">
            <v>J0071</v>
          </cell>
          <cell r="M2245" t="str">
            <v>JD Constable - Patrol Rochford</v>
          </cell>
        </row>
        <row r="2246">
          <cell r="B2246">
            <v>70011</v>
          </cell>
          <cell r="C2246" t="str">
            <v>Winfield</v>
          </cell>
          <cell r="D2246" t="str">
            <v>Daniel</v>
          </cell>
          <cell r="E2246" t="str">
            <v>Con</v>
          </cell>
          <cell r="F2246" t="str">
            <v>06-JUN-2005</v>
          </cell>
          <cell r="G2246">
            <v>30482</v>
          </cell>
          <cell r="H2246">
            <v>1.5845169457128352</v>
          </cell>
          <cell r="I2246">
            <v>23.576297767630642</v>
          </cell>
          <cell r="J2246">
            <v>38509</v>
          </cell>
          <cell r="K2246" t="str">
            <v>FD Thurrock Division</v>
          </cell>
          <cell r="L2246" t="str">
            <v>F0069</v>
          </cell>
          <cell r="M2246" t="str">
            <v>FD Constable - South Ockendon</v>
          </cell>
        </row>
        <row r="2247">
          <cell r="B2247">
            <v>1662</v>
          </cell>
          <cell r="C2247" t="str">
            <v>Winfield</v>
          </cell>
          <cell r="D2247" t="str">
            <v>Gary</v>
          </cell>
          <cell r="E2247" t="str">
            <v>Con</v>
          </cell>
          <cell r="F2247" t="str">
            <v>07-FEB-1994</v>
          </cell>
          <cell r="G2247">
            <v>24581</v>
          </cell>
          <cell r="H2247">
            <v>12.9187635210553</v>
          </cell>
          <cell r="I2247">
            <v>39.743421055301873</v>
          </cell>
          <cell r="J2247">
            <v>36101</v>
          </cell>
          <cell r="K2247" t="str">
            <v>TD Mobile Support Division</v>
          </cell>
          <cell r="L2247" t="str">
            <v>T0059</v>
          </cell>
          <cell r="M2247" t="str">
            <v>TD PC - MSD West (Chigwell)</v>
          </cell>
        </row>
        <row r="2248">
          <cell r="B2248">
            <v>1252</v>
          </cell>
          <cell r="C2248" t="str">
            <v>Winfield</v>
          </cell>
          <cell r="D2248" t="str">
            <v>Lee</v>
          </cell>
          <cell r="E2248" t="str">
            <v>Con</v>
          </cell>
          <cell r="F2248" t="str">
            <v>09-APR-2001</v>
          </cell>
          <cell r="G2248">
            <v>26321</v>
          </cell>
          <cell r="H2248">
            <v>5.7461607813292739</v>
          </cell>
          <cell r="I2248">
            <v>34.976297767630641</v>
          </cell>
          <cell r="J2248">
            <v>36990</v>
          </cell>
          <cell r="K2248" t="str">
            <v>DD Tendring Division</v>
          </cell>
          <cell r="L2248" t="str">
            <v>D0021</v>
          </cell>
          <cell r="M2248" t="str">
            <v>DD Constable-Tactical Team-Tendring</v>
          </cell>
        </row>
        <row r="2249">
          <cell r="B2249">
            <v>1495</v>
          </cell>
          <cell r="C2249" t="str">
            <v>Winfield</v>
          </cell>
          <cell r="D2249" t="str">
            <v>Michael</v>
          </cell>
          <cell r="E2249" t="str">
            <v>Con</v>
          </cell>
          <cell r="F2249" t="str">
            <v>28-JAN-2002</v>
          </cell>
          <cell r="G2249">
            <v>26098</v>
          </cell>
          <cell r="H2249">
            <v>4.9406813292744793</v>
          </cell>
          <cell r="I2249">
            <v>35.587256671740235</v>
          </cell>
          <cell r="J2249">
            <v>37284</v>
          </cell>
          <cell r="K2249" t="str">
            <v>HD Southend Division</v>
          </cell>
          <cell r="L2249" t="str">
            <v>H0093</v>
          </cell>
          <cell r="M2249" t="str">
            <v>HD Pc Response-Western Sector HL</v>
          </cell>
        </row>
        <row r="2250">
          <cell r="B2250">
            <v>703</v>
          </cell>
          <cell r="C2250" t="str">
            <v>Winn</v>
          </cell>
          <cell r="D2250" t="str">
            <v>Kevin</v>
          </cell>
          <cell r="E2250" t="str">
            <v>Con</v>
          </cell>
          <cell r="F2250" t="str">
            <v>04-MAR-2002</v>
          </cell>
          <cell r="G2250">
            <v>29565</v>
          </cell>
          <cell r="H2250">
            <v>4.8447909183155753</v>
          </cell>
          <cell r="I2250">
            <v>26.088626534753931</v>
          </cell>
          <cell r="J2250">
            <v>37319</v>
          </cell>
          <cell r="K2250" t="str">
            <v>GD Harlow Division</v>
          </cell>
          <cell r="L2250" t="str">
            <v>G0056</v>
          </cell>
          <cell r="M2250" t="str">
            <v>GD Constable-CPT-Harlow Section</v>
          </cell>
        </row>
        <row r="2251">
          <cell r="B2251">
            <v>3624</v>
          </cell>
          <cell r="C2251" t="str">
            <v>Winter</v>
          </cell>
          <cell r="D2251" t="str">
            <v>Edward</v>
          </cell>
          <cell r="E2251" t="str">
            <v>Con</v>
          </cell>
          <cell r="F2251" t="str">
            <v>31-JAN-2005</v>
          </cell>
          <cell r="G2251">
            <v>29998</v>
          </cell>
          <cell r="H2251">
            <v>1.9297224251648901</v>
          </cell>
          <cell r="I2251">
            <v>24.902325164890918</v>
          </cell>
          <cell r="J2251">
            <v>38425</v>
          </cell>
          <cell r="K2251" t="str">
            <v>JD Rayleigh Division</v>
          </cell>
          <cell r="L2251" t="str">
            <v>J0071</v>
          </cell>
          <cell r="M2251" t="str">
            <v>JD Constable - Patrol Rochford</v>
          </cell>
        </row>
        <row r="2252">
          <cell r="B2252">
            <v>2492</v>
          </cell>
          <cell r="C2252" t="str">
            <v>Winterbone</v>
          </cell>
          <cell r="D2252" t="str">
            <v>Martin</v>
          </cell>
          <cell r="E2252" t="str">
            <v>Con</v>
          </cell>
          <cell r="F2252" t="str">
            <v>29-MAY-1987</v>
          </cell>
          <cell r="G2252">
            <v>24038</v>
          </cell>
          <cell r="H2252">
            <v>19.620133384069</v>
          </cell>
          <cell r="I2252">
            <v>41.231092288178587</v>
          </cell>
          <cell r="J2252">
            <v>33028</v>
          </cell>
          <cell r="K2252" t="str">
            <v>TD Mobile Support Division</v>
          </cell>
          <cell r="L2252" t="str">
            <v>T0072</v>
          </cell>
          <cell r="M2252" t="str">
            <v>TD PC - Marine Burnham</v>
          </cell>
        </row>
        <row r="2253">
          <cell r="B2253">
            <v>2677</v>
          </cell>
          <cell r="C2253" t="str">
            <v>Wisbey</v>
          </cell>
          <cell r="D2253" t="str">
            <v>Esther</v>
          </cell>
          <cell r="E2253" t="str">
            <v>Con</v>
          </cell>
          <cell r="F2253" t="str">
            <v>03-MAR-2003</v>
          </cell>
          <cell r="G2253">
            <v>27518</v>
          </cell>
          <cell r="H2253">
            <v>3.8475306443429722</v>
          </cell>
          <cell r="I2253">
            <v>31.696845712836122</v>
          </cell>
          <cell r="J2253">
            <v>37683</v>
          </cell>
          <cell r="K2253" t="str">
            <v>BD Basildon Division</v>
          </cell>
          <cell r="L2253" t="str">
            <v>B0080</v>
          </cell>
          <cell r="M2253" t="str">
            <v>BD Constable Patrol - Laindon</v>
          </cell>
        </row>
        <row r="2254">
          <cell r="B2254">
            <v>3586</v>
          </cell>
          <cell r="C2254" t="str">
            <v>Withers</v>
          </cell>
          <cell r="D2254" t="str">
            <v>Justin</v>
          </cell>
          <cell r="E2254" t="str">
            <v>Con</v>
          </cell>
          <cell r="F2254" t="str">
            <v>31-JAN-2005</v>
          </cell>
          <cell r="G2254">
            <v>28303</v>
          </cell>
          <cell r="H2254">
            <v>1.9297224251648901</v>
          </cell>
          <cell r="I2254">
            <v>29.546160781329274</v>
          </cell>
          <cell r="J2254">
            <v>38383</v>
          </cell>
          <cell r="K2254" t="str">
            <v>JD Rayleigh Division</v>
          </cell>
          <cell r="L2254" t="str">
            <v>J0071</v>
          </cell>
          <cell r="M2254" t="str">
            <v>JD Constable - Patrol Rochford</v>
          </cell>
        </row>
        <row r="2255">
          <cell r="B2255">
            <v>3364</v>
          </cell>
          <cell r="C2255" t="str">
            <v>Wittridge</v>
          </cell>
          <cell r="D2255" t="str">
            <v>Alexander</v>
          </cell>
          <cell r="E2255" t="str">
            <v>Con</v>
          </cell>
          <cell r="F2255" t="str">
            <v>21-JUN-2004</v>
          </cell>
          <cell r="G2255">
            <v>30413</v>
          </cell>
          <cell r="H2255">
            <v>2.5434210553018763</v>
          </cell>
          <cell r="I2255">
            <v>23.765338863521055</v>
          </cell>
          <cell r="J2255">
            <v>38159</v>
          </cell>
          <cell r="K2255" t="str">
            <v>FD Thurrock Division</v>
          </cell>
          <cell r="L2255" t="str">
            <v>F0075</v>
          </cell>
          <cell r="M2255" t="str">
            <v>FD Constable - Grays CPT</v>
          </cell>
        </row>
        <row r="2256">
          <cell r="B2256">
            <v>3566</v>
          </cell>
          <cell r="C2256" t="str">
            <v>Wojcik</v>
          </cell>
          <cell r="D2256" t="str">
            <v>Timothy</v>
          </cell>
          <cell r="E2256" t="str">
            <v>Con</v>
          </cell>
          <cell r="F2256" t="str">
            <v>31-JAN-2005</v>
          </cell>
          <cell r="G2256">
            <v>29544</v>
          </cell>
          <cell r="H2256">
            <v>1.9297224251648901</v>
          </cell>
          <cell r="I2256">
            <v>26.146160781329275</v>
          </cell>
          <cell r="J2256">
            <v>38383</v>
          </cell>
          <cell r="K2256" t="str">
            <v>DD Tendring Division</v>
          </cell>
          <cell r="L2256" t="str">
            <v>D0049</v>
          </cell>
          <cell r="M2256" t="str">
            <v>DD Constable-Response-Clacton</v>
          </cell>
        </row>
        <row r="2257">
          <cell r="B2257">
            <v>702</v>
          </cell>
          <cell r="C2257" t="str">
            <v>Wood</v>
          </cell>
          <cell r="D2257" t="str">
            <v>Ashley</v>
          </cell>
          <cell r="E2257" t="str">
            <v>Con</v>
          </cell>
          <cell r="F2257" t="str">
            <v>23-JUL-2001</v>
          </cell>
          <cell r="G2257">
            <v>30093</v>
          </cell>
          <cell r="H2257">
            <v>5.4584895484525617</v>
          </cell>
          <cell r="I2257">
            <v>24.642051192288179</v>
          </cell>
          <cell r="J2257">
            <v>37095</v>
          </cell>
          <cell r="K2257" t="str">
            <v>ED Colchester Division</v>
          </cell>
          <cell r="L2257" t="str">
            <v>E0068</v>
          </cell>
          <cell r="M2257" t="str">
            <v>ED Constable-Colch Response B</v>
          </cell>
        </row>
        <row r="2258">
          <cell r="B2258">
            <v>497</v>
          </cell>
          <cell r="C2258" t="str">
            <v>Wood</v>
          </cell>
          <cell r="D2258" t="str">
            <v>David</v>
          </cell>
          <cell r="E2258" t="str">
            <v>Con</v>
          </cell>
          <cell r="F2258" t="str">
            <v>07-NOV-1990</v>
          </cell>
          <cell r="G2258">
            <v>24744</v>
          </cell>
          <cell r="H2258">
            <v>16.173558041603247</v>
          </cell>
          <cell r="I2258">
            <v>39.296845712836124</v>
          </cell>
          <cell r="J2258">
            <v>35114</v>
          </cell>
          <cell r="K2258" t="str">
            <v>JD Rayleigh Division</v>
          </cell>
          <cell r="L2258" t="str">
            <v>J0094</v>
          </cell>
          <cell r="M2258" t="str">
            <v>JD PC - Prisoner Processing</v>
          </cell>
        </row>
        <row r="2259">
          <cell r="B2259">
            <v>3132</v>
          </cell>
          <cell r="C2259" t="str">
            <v>Wood</v>
          </cell>
          <cell r="D2259" t="str">
            <v>Louise</v>
          </cell>
          <cell r="E2259" t="str">
            <v>Con</v>
          </cell>
          <cell r="F2259" t="str">
            <v>13-JUL-1983</v>
          </cell>
          <cell r="G2259">
            <v>23452</v>
          </cell>
          <cell r="H2259">
            <v>23.499585438863519</v>
          </cell>
          <cell r="I2259">
            <v>42.836571740233381</v>
          </cell>
          <cell r="J2259">
            <v>30886</v>
          </cell>
          <cell r="K2259" t="str">
            <v>XD Corporate Support</v>
          </cell>
          <cell r="L2259" t="str">
            <v>X0056</v>
          </cell>
          <cell r="M2259" t="str">
            <v>XD Project Officer - Action Team - PC</v>
          </cell>
        </row>
        <row r="2260">
          <cell r="B2260">
            <v>959</v>
          </cell>
          <cell r="C2260" t="str">
            <v>Wood</v>
          </cell>
          <cell r="D2260" t="str">
            <v>Michael</v>
          </cell>
          <cell r="E2260" t="str">
            <v>Con</v>
          </cell>
          <cell r="F2260" t="str">
            <v>23-DEC-2005</v>
          </cell>
          <cell r="G2260">
            <v>17407</v>
          </cell>
          <cell r="H2260">
            <v>1.0365717402333832</v>
          </cell>
          <cell r="I2260">
            <v>59.398215575849818</v>
          </cell>
          <cell r="J2260">
            <v>38709</v>
          </cell>
          <cell r="K2260" t="str">
            <v>HD Southend Division</v>
          </cell>
          <cell r="L2260" t="str">
            <v>H0033</v>
          </cell>
          <cell r="M2260" t="str">
            <v>HD Constable - S'end DIU (Uniform)</v>
          </cell>
        </row>
        <row r="2261">
          <cell r="B2261">
            <v>3399</v>
          </cell>
          <cell r="C2261" t="str">
            <v>Wood</v>
          </cell>
          <cell r="D2261" t="str">
            <v>Paul</v>
          </cell>
          <cell r="E2261" t="str">
            <v>Con</v>
          </cell>
          <cell r="F2261" t="str">
            <v>13-SEP-2004</v>
          </cell>
          <cell r="G2261">
            <v>28662</v>
          </cell>
          <cell r="H2261">
            <v>2.3132840690005065</v>
          </cell>
          <cell r="I2261">
            <v>28.562599137493656</v>
          </cell>
          <cell r="J2261">
            <v>38243</v>
          </cell>
          <cell r="K2261" t="str">
            <v>DD Tendring Division</v>
          </cell>
          <cell r="L2261" t="str">
            <v>D0049</v>
          </cell>
          <cell r="M2261" t="str">
            <v>DD Constable-Response-Clacton</v>
          </cell>
        </row>
        <row r="2262">
          <cell r="B2262">
            <v>1239</v>
          </cell>
          <cell r="C2262" t="str">
            <v>Wood</v>
          </cell>
          <cell r="D2262" t="str">
            <v>Stephen</v>
          </cell>
          <cell r="E2262" t="str">
            <v>Con</v>
          </cell>
          <cell r="F2262" t="str">
            <v>14-APR-1986</v>
          </cell>
          <cell r="G2262">
            <v>23133</v>
          </cell>
          <cell r="H2262">
            <v>20.743421055301877</v>
          </cell>
          <cell r="I2262">
            <v>43.710544342973108</v>
          </cell>
          <cell r="J2262">
            <v>31516</v>
          </cell>
          <cell r="K2262" t="str">
            <v>TD Mobile Support Division</v>
          </cell>
          <cell r="L2262" t="str">
            <v>T0047</v>
          </cell>
          <cell r="M2262" t="str">
            <v>TD PC - MSD South (Laindon)</v>
          </cell>
        </row>
        <row r="2263">
          <cell r="B2263">
            <v>2152</v>
          </cell>
          <cell r="C2263" t="str">
            <v>Wood</v>
          </cell>
          <cell r="D2263" t="str">
            <v>Stephen</v>
          </cell>
          <cell r="E2263" t="str">
            <v>Con</v>
          </cell>
          <cell r="F2263" t="str">
            <v>01-MAY-1995</v>
          </cell>
          <cell r="G2263">
            <v>27774</v>
          </cell>
          <cell r="H2263">
            <v>11.691366260781328</v>
          </cell>
          <cell r="I2263">
            <v>30.995475849822423</v>
          </cell>
          <cell r="J2263">
            <v>34820</v>
          </cell>
          <cell r="K2263" t="str">
            <v>GD Harlow Division</v>
          </cell>
          <cell r="L2263" t="str">
            <v>G0056</v>
          </cell>
          <cell r="M2263" t="str">
            <v>GD Constable-CPT-Harlow Section</v>
          </cell>
        </row>
        <row r="2264">
          <cell r="B2264">
            <v>333</v>
          </cell>
          <cell r="C2264" t="str">
            <v>Wood</v>
          </cell>
          <cell r="D2264" t="str">
            <v>Theresa</v>
          </cell>
          <cell r="E2264" t="str">
            <v>Con</v>
          </cell>
          <cell r="F2264" t="str">
            <v>19-DEC-1995</v>
          </cell>
          <cell r="G2264">
            <v>27379</v>
          </cell>
          <cell r="H2264">
            <v>11.055749822425165</v>
          </cell>
          <cell r="I2264">
            <v>32.077667630644342</v>
          </cell>
          <cell r="J2264">
            <v>35618</v>
          </cell>
          <cell r="K2264" t="str">
            <v>GD Harlow Division</v>
          </cell>
          <cell r="L2264" t="str">
            <v>G0149</v>
          </cell>
          <cell r="M2264" t="str">
            <v>GD Det Con - Investigator - DVHC</v>
          </cell>
        </row>
        <row r="2265">
          <cell r="B2265">
            <v>2878</v>
          </cell>
          <cell r="C2265" t="str">
            <v>Wooderson</v>
          </cell>
          <cell r="D2265" t="str">
            <v>Darren</v>
          </cell>
          <cell r="E2265" t="str">
            <v>Con</v>
          </cell>
          <cell r="F2265" t="str">
            <v>22-JUL-2002</v>
          </cell>
          <cell r="G2265">
            <v>28903</v>
          </cell>
          <cell r="H2265">
            <v>4.4612292744799582</v>
          </cell>
          <cell r="I2265">
            <v>27.902325164890918</v>
          </cell>
          <cell r="J2265">
            <v>37459</v>
          </cell>
          <cell r="K2265" t="str">
            <v>HD Southend Division</v>
          </cell>
          <cell r="L2265" t="str">
            <v>H0091</v>
          </cell>
          <cell r="M2265" t="str">
            <v>HD PC - Town Beat Section</v>
          </cell>
        </row>
        <row r="2266">
          <cell r="B2266">
            <v>2315</v>
          </cell>
          <cell r="C2266" t="str">
            <v>Woodhouse</v>
          </cell>
          <cell r="D2266" t="str">
            <v>David</v>
          </cell>
          <cell r="E2266" t="str">
            <v>Con</v>
          </cell>
          <cell r="F2266" t="str">
            <v>04-OCT-1988</v>
          </cell>
          <cell r="G2266">
            <v>22441</v>
          </cell>
          <cell r="H2266">
            <v>18.266708726534752</v>
          </cell>
          <cell r="I2266">
            <v>45.606434753932014</v>
          </cell>
          <cell r="J2266">
            <v>33616</v>
          </cell>
          <cell r="K2266" t="str">
            <v>DD Tendring Division</v>
          </cell>
          <cell r="L2266" t="str">
            <v>D0084</v>
          </cell>
          <cell r="M2266" t="str">
            <v>DD Constable-Response-Walton</v>
          </cell>
        </row>
        <row r="2267">
          <cell r="B2267">
            <v>2589</v>
          </cell>
          <cell r="C2267" t="str">
            <v>Woods</v>
          </cell>
          <cell r="D2267" t="str">
            <v>Scott</v>
          </cell>
          <cell r="E2267" t="str">
            <v>Con</v>
          </cell>
          <cell r="F2267" t="str">
            <v>20-DEC-2000</v>
          </cell>
          <cell r="G2267">
            <v>28456</v>
          </cell>
          <cell r="H2267">
            <v>6.0475306443429719</v>
          </cell>
          <cell r="I2267">
            <v>29.126982699137493</v>
          </cell>
          <cell r="J2267">
            <v>36880</v>
          </cell>
          <cell r="K2267" t="str">
            <v>DD Tendring Division</v>
          </cell>
          <cell r="L2267" t="str">
            <v>D0070</v>
          </cell>
          <cell r="M2267" t="str">
            <v>DD Constable-Response-Harwich</v>
          </cell>
        </row>
        <row r="2268">
          <cell r="B2268">
            <v>1220</v>
          </cell>
          <cell r="C2268" t="str">
            <v>Woods</v>
          </cell>
          <cell r="D2268" t="str">
            <v>Steven</v>
          </cell>
          <cell r="E2268" t="str">
            <v>Con</v>
          </cell>
          <cell r="F2268" t="str">
            <v>13-APR-1977</v>
          </cell>
          <cell r="G2268">
            <v>20770</v>
          </cell>
          <cell r="H2268">
            <v>29.751640233384069</v>
          </cell>
          <cell r="I2268">
            <v>50.184516945712836</v>
          </cell>
          <cell r="J2268">
            <v>28228</v>
          </cell>
          <cell r="K2268" t="str">
            <v>TD Mobile Support Division</v>
          </cell>
          <cell r="L2268" t="str">
            <v>T0034</v>
          </cell>
          <cell r="M2268" t="str">
            <v>TD PC - MSD North (Stanway)</v>
          </cell>
        </row>
        <row r="2269">
          <cell r="B2269">
            <v>1769</v>
          </cell>
          <cell r="C2269" t="str">
            <v>Woolaston</v>
          </cell>
          <cell r="D2269" t="str">
            <v>John</v>
          </cell>
          <cell r="E2269" t="str">
            <v>Con</v>
          </cell>
          <cell r="F2269" t="str">
            <v>21-OCT-1991</v>
          </cell>
          <cell r="G2269">
            <v>25693</v>
          </cell>
          <cell r="H2269">
            <v>15.220133384068999</v>
          </cell>
          <cell r="I2269">
            <v>36.696845712836122</v>
          </cell>
          <cell r="J2269">
            <v>33532</v>
          </cell>
          <cell r="K2269" t="str">
            <v>GD Harlow Division</v>
          </cell>
          <cell r="L2269" t="str">
            <v>G0140</v>
          </cell>
          <cell r="M2269" t="str">
            <v>GD Constable-Response-Harlow</v>
          </cell>
        </row>
        <row r="2270">
          <cell r="B2270">
            <v>1381</v>
          </cell>
          <cell r="C2270" t="str">
            <v>Woollard</v>
          </cell>
          <cell r="D2270" t="str">
            <v>Martin</v>
          </cell>
          <cell r="E2270" t="str">
            <v>Con</v>
          </cell>
          <cell r="F2270" t="str">
            <v>15-MAY-1991</v>
          </cell>
          <cell r="G2270">
            <v>24990</v>
          </cell>
          <cell r="H2270">
            <v>15.655749822425165</v>
          </cell>
          <cell r="I2270">
            <v>38.6228731100964</v>
          </cell>
          <cell r="J2270">
            <v>35184</v>
          </cell>
          <cell r="K2270" t="str">
            <v>BD Basildon Division</v>
          </cell>
          <cell r="L2270" t="str">
            <v>B0092</v>
          </cell>
          <cell r="M2270" t="str">
            <v>BD Constable Patrol - Billericay</v>
          </cell>
        </row>
        <row r="2271">
          <cell r="B2271">
            <v>70630</v>
          </cell>
          <cell r="C2271" t="str">
            <v>Woor</v>
          </cell>
          <cell r="D2271" t="str">
            <v>Nicola</v>
          </cell>
          <cell r="E2271" t="str">
            <v>Con</v>
          </cell>
          <cell r="F2271" t="str">
            <v>09-JAN-2006</v>
          </cell>
          <cell r="G2271">
            <v>29570</v>
          </cell>
          <cell r="H2271">
            <v>0.98999639776762982</v>
          </cell>
          <cell r="I2271">
            <v>26.074927904616946</v>
          </cell>
          <cell r="J2271">
            <v>38726</v>
          </cell>
          <cell r="K2271" t="str">
            <v>GD Harlow Division</v>
          </cell>
          <cell r="L2271" t="str">
            <v>G0015</v>
          </cell>
          <cell r="M2271" t="str">
            <v>GD Constable-Probationers-Harlow</v>
          </cell>
        </row>
        <row r="2272">
          <cell r="B2272">
            <v>1260</v>
          </cell>
          <cell r="C2272" t="str">
            <v>Woraker</v>
          </cell>
          <cell r="D2272" t="str">
            <v>Joanne</v>
          </cell>
          <cell r="E2272" t="str">
            <v>Con</v>
          </cell>
          <cell r="F2272" t="str">
            <v>12-MAY-2003</v>
          </cell>
          <cell r="G2272">
            <v>29336</v>
          </cell>
          <cell r="H2272">
            <v>3.6557498224251641</v>
          </cell>
          <cell r="I2272">
            <v>26.716023795027905</v>
          </cell>
          <cell r="J2272">
            <v>37753</v>
          </cell>
          <cell r="K2272" t="str">
            <v>GD Harlow Division</v>
          </cell>
          <cell r="L2272" t="str">
            <v>G0056</v>
          </cell>
          <cell r="M2272" t="str">
            <v>GD Constable-CPT-Harlow Section</v>
          </cell>
        </row>
        <row r="2273">
          <cell r="B2273">
            <v>653</v>
          </cell>
          <cell r="C2273" t="str">
            <v>Workman</v>
          </cell>
          <cell r="D2273" t="str">
            <v>Lisa</v>
          </cell>
          <cell r="E2273" t="str">
            <v>Con</v>
          </cell>
          <cell r="F2273" t="str">
            <v>03-NOV-2003</v>
          </cell>
          <cell r="G2273">
            <v>29125</v>
          </cell>
          <cell r="H2273">
            <v>3.1762977676306434</v>
          </cell>
          <cell r="I2273">
            <v>27.294105986808727</v>
          </cell>
          <cell r="J2273">
            <v>37928</v>
          </cell>
          <cell r="K2273" t="str">
            <v>CD Chelmsford Division</v>
          </cell>
          <cell r="L2273" t="str">
            <v>C0054</v>
          </cell>
          <cell r="M2273" t="str">
            <v>CD PC - Response -CD</v>
          </cell>
        </row>
        <row r="2274">
          <cell r="B2274">
            <v>1945</v>
          </cell>
          <cell r="C2274" t="str">
            <v>Worland</v>
          </cell>
          <cell r="D2274" t="str">
            <v>James</v>
          </cell>
          <cell r="E2274" t="str">
            <v>Con</v>
          </cell>
          <cell r="F2274" t="str">
            <v>26-AUG-2003</v>
          </cell>
          <cell r="G2274">
            <v>29012</v>
          </cell>
          <cell r="H2274">
            <v>3.3653388635210546</v>
          </cell>
          <cell r="I2274">
            <v>27.603695027904617</v>
          </cell>
          <cell r="J2274">
            <v>37859</v>
          </cell>
          <cell r="K2274" t="str">
            <v>BD Basildon Division</v>
          </cell>
          <cell r="L2274" t="str">
            <v>B0080</v>
          </cell>
          <cell r="M2274" t="str">
            <v>BD Constable Patrol - Laindon</v>
          </cell>
        </row>
        <row r="2275">
          <cell r="B2275">
            <v>2703</v>
          </cell>
          <cell r="C2275" t="str">
            <v>Worron</v>
          </cell>
          <cell r="D2275" t="str">
            <v>Alison</v>
          </cell>
          <cell r="E2275" t="str">
            <v>Con</v>
          </cell>
          <cell r="F2275" t="str">
            <v>21-OCT-1999</v>
          </cell>
          <cell r="G2275">
            <v>26038</v>
          </cell>
          <cell r="H2275">
            <v>7.2146539320142056</v>
          </cell>
          <cell r="I2275">
            <v>35.751640233384066</v>
          </cell>
          <cell r="J2275">
            <v>37508</v>
          </cell>
          <cell r="K2275" t="str">
            <v>GD Harlow Division</v>
          </cell>
          <cell r="L2275" t="str">
            <v>G0148</v>
          </cell>
          <cell r="M2275" t="str">
            <v>GD Constable - DVLO - DVHC</v>
          </cell>
        </row>
        <row r="2276">
          <cell r="B2276">
            <v>2164</v>
          </cell>
          <cell r="C2276" t="str">
            <v>Worsey</v>
          </cell>
          <cell r="D2276" t="str">
            <v>Darren</v>
          </cell>
          <cell r="E2276" t="str">
            <v>Con</v>
          </cell>
          <cell r="F2276" t="str">
            <v>10-JAN-2000</v>
          </cell>
          <cell r="G2276">
            <v>25338</v>
          </cell>
          <cell r="H2276">
            <v>6.9927361237950274</v>
          </cell>
          <cell r="I2276">
            <v>37.66944845256215</v>
          </cell>
          <cell r="J2276">
            <v>36955</v>
          </cell>
          <cell r="K2276" t="str">
            <v>TD Mobile Support Division</v>
          </cell>
          <cell r="L2276" t="str">
            <v>T0028</v>
          </cell>
          <cell r="M2276" t="str">
            <v>TD PC - MSD North (Bocking)</v>
          </cell>
        </row>
        <row r="2277">
          <cell r="B2277">
            <v>3355</v>
          </cell>
          <cell r="C2277" t="str">
            <v>Wren</v>
          </cell>
          <cell r="D2277" t="str">
            <v>David</v>
          </cell>
          <cell r="E2277" t="str">
            <v>Con</v>
          </cell>
          <cell r="F2277" t="str">
            <v>10-MAY-2004</v>
          </cell>
          <cell r="G2277">
            <v>24940</v>
          </cell>
          <cell r="H2277">
            <v>2.6584895484525615</v>
          </cell>
          <cell r="I2277">
            <v>38.759859411466259</v>
          </cell>
          <cell r="J2277">
            <v>38117</v>
          </cell>
          <cell r="K2277" t="str">
            <v>CD Chelmsford Division</v>
          </cell>
          <cell r="L2277" t="str">
            <v>C0054</v>
          </cell>
          <cell r="M2277" t="str">
            <v>CD PC - Response -CD</v>
          </cell>
        </row>
        <row r="2278">
          <cell r="B2278">
            <v>1555</v>
          </cell>
          <cell r="C2278" t="str">
            <v>Wrenn</v>
          </cell>
          <cell r="D2278" t="str">
            <v>Claire</v>
          </cell>
          <cell r="E2278" t="str">
            <v>Con</v>
          </cell>
          <cell r="F2278" t="str">
            <v>08-APR-2002</v>
          </cell>
          <cell r="G2278">
            <v>28824</v>
          </cell>
          <cell r="H2278">
            <v>4.7489005073566712</v>
          </cell>
          <cell r="I2278">
            <v>28.1187635210553</v>
          </cell>
          <cell r="J2278">
            <v>37354</v>
          </cell>
          <cell r="K2278" t="str">
            <v>BD Basildon Division</v>
          </cell>
          <cell r="L2278" t="str">
            <v>B0065</v>
          </cell>
          <cell r="M2278" t="str">
            <v>BD Constable Central</v>
          </cell>
        </row>
        <row r="2279">
          <cell r="B2279">
            <v>598</v>
          </cell>
          <cell r="C2279" t="str">
            <v>Wright</v>
          </cell>
          <cell r="D2279" t="str">
            <v>Emma</v>
          </cell>
          <cell r="E2279" t="str">
            <v>Con</v>
          </cell>
          <cell r="F2279" t="str">
            <v>03-NOV-2003</v>
          </cell>
          <cell r="G2279">
            <v>30412</v>
          </cell>
          <cell r="H2279">
            <v>3.1762977676306434</v>
          </cell>
          <cell r="I2279">
            <v>23.768078589548452</v>
          </cell>
          <cell r="J2279">
            <v>37928</v>
          </cell>
          <cell r="K2279" t="str">
            <v>HD Southend Division</v>
          </cell>
          <cell r="L2279" t="str">
            <v>H0093</v>
          </cell>
          <cell r="M2279" t="str">
            <v>HD Pc Response-Western Sector HL</v>
          </cell>
        </row>
        <row r="2280">
          <cell r="B2280">
            <v>506</v>
          </cell>
          <cell r="C2280" t="str">
            <v>Wright</v>
          </cell>
          <cell r="D2280" t="str">
            <v>Gervaise</v>
          </cell>
          <cell r="E2280" t="str">
            <v>Con</v>
          </cell>
          <cell r="F2280" t="str">
            <v>27-MAR-1995</v>
          </cell>
          <cell r="G2280">
            <v>25974</v>
          </cell>
          <cell r="H2280">
            <v>11.787256671740233</v>
          </cell>
          <cell r="I2280">
            <v>35.92698269913749</v>
          </cell>
          <cell r="J2280">
            <v>35359</v>
          </cell>
          <cell r="K2280" t="str">
            <v>TD Mobile Support Division</v>
          </cell>
          <cell r="L2280" t="str">
            <v>T0055</v>
          </cell>
          <cell r="M2280" t="str">
            <v>TD PC - MSD South (Rayleigh)</v>
          </cell>
        </row>
        <row r="2281">
          <cell r="B2281">
            <v>2060</v>
          </cell>
          <cell r="C2281" t="str">
            <v>Wright</v>
          </cell>
          <cell r="D2281" t="str">
            <v>Jane</v>
          </cell>
          <cell r="E2281" t="str">
            <v>Con</v>
          </cell>
          <cell r="F2281" t="str">
            <v>08-NOV-1994</v>
          </cell>
          <cell r="G2281">
            <v>27120</v>
          </cell>
          <cell r="H2281">
            <v>12.168078589548452</v>
          </cell>
          <cell r="I2281">
            <v>32.787256671740231</v>
          </cell>
          <cell r="J2281">
            <v>34680</v>
          </cell>
          <cell r="K2281" t="str">
            <v>GD Harlow Division</v>
          </cell>
          <cell r="L2281" t="str">
            <v>G0148</v>
          </cell>
          <cell r="M2281" t="str">
            <v>GD Constable - DVLO - DVHC</v>
          </cell>
        </row>
        <row r="2282">
          <cell r="B2282">
            <v>70210</v>
          </cell>
          <cell r="C2282" t="str">
            <v>Wright</v>
          </cell>
          <cell r="D2282" t="str">
            <v>Michael</v>
          </cell>
          <cell r="E2282" t="str">
            <v>Con</v>
          </cell>
          <cell r="F2282" t="str">
            <v>18-JUL-2005</v>
          </cell>
          <cell r="G2282">
            <v>30417</v>
          </cell>
          <cell r="H2282">
            <v>1.4694484525621503</v>
          </cell>
          <cell r="I2282">
            <v>23.754379959411466</v>
          </cell>
          <cell r="J2282">
            <v>38551</v>
          </cell>
          <cell r="K2282" t="str">
            <v>CD Chelmsford Division</v>
          </cell>
          <cell r="L2282" t="str">
            <v>C0054</v>
          </cell>
          <cell r="M2282" t="str">
            <v>CD PC - Response -CD</v>
          </cell>
        </row>
        <row r="2283">
          <cell r="B2283">
            <v>2180</v>
          </cell>
          <cell r="C2283" t="str">
            <v>Wright</v>
          </cell>
          <cell r="D2283" t="str">
            <v>Nigel</v>
          </cell>
          <cell r="E2283" t="str">
            <v>Con</v>
          </cell>
          <cell r="F2283" t="str">
            <v>17-SEP-1997</v>
          </cell>
          <cell r="G2283">
            <v>26302</v>
          </cell>
          <cell r="H2283">
            <v>9.3078046169457114</v>
          </cell>
          <cell r="I2283">
            <v>35.028352562151191</v>
          </cell>
          <cell r="J2283">
            <v>36836</v>
          </cell>
          <cell r="K2283" t="str">
            <v>TD Mobile Support Division</v>
          </cell>
          <cell r="L2283" t="str">
            <v>T0078</v>
          </cell>
          <cell r="M2283" t="str">
            <v>TD Constable FSU MSD</v>
          </cell>
        </row>
        <row r="2284">
          <cell r="B2284">
            <v>2857</v>
          </cell>
          <cell r="C2284" t="str">
            <v>Wright</v>
          </cell>
          <cell r="D2284" t="str">
            <v>Robert</v>
          </cell>
          <cell r="E2284" t="str">
            <v>Con</v>
          </cell>
          <cell r="F2284" t="str">
            <v>05-NOV-2001</v>
          </cell>
          <cell r="G2284">
            <v>23287</v>
          </cell>
          <cell r="H2284">
            <v>5.1708183155758487</v>
          </cell>
          <cell r="I2284">
            <v>43.288626534753931</v>
          </cell>
          <cell r="J2284">
            <v>37200</v>
          </cell>
          <cell r="K2284" t="str">
            <v>ED Colchester Division</v>
          </cell>
          <cell r="L2284" t="str">
            <v>E0056</v>
          </cell>
          <cell r="M2284" t="str">
            <v>ED Constable - Southern CPT ED</v>
          </cell>
        </row>
        <row r="2285">
          <cell r="B2285">
            <v>3185</v>
          </cell>
          <cell r="C2285" t="str">
            <v>Wrigley</v>
          </cell>
          <cell r="D2285" t="str">
            <v>Jacqueline</v>
          </cell>
          <cell r="E2285" t="str">
            <v>Con</v>
          </cell>
          <cell r="F2285" t="str">
            <v>25-SEP-1985</v>
          </cell>
          <cell r="G2285">
            <v>23529</v>
          </cell>
          <cell r="H2285">
            <v>21.294105986808727</v>
          </cell>
          <cell r="I2285">
            <v>42.625612836123793</v>
          </cell>
          <cell r="J2285">
            <v>31663</v>
          </cell>
          <cell r="K2285" t="str">
            <v>AD Braintree Division</v>
          </cell>
          <cell r="L2285" t="str">
            <v>A0135</v>
          </cell>
          <cell r="M2285" t="str">
            <v>AD Training Officer</v>
          </cell>
        </row>
        <row r="2286">
          <cell r="B2286">
            <v>70442</v>
          </cell>
          <cell r="C2286" t="str">
            <v>Wynn</v>
          </cell>
          <cell r="D2286" t="str">
            <v>Ashley</v>
          </cell>
          <cell r="E2286" t="str">
            <v>Con</v>
          </cell>
          <cell r="F2286" t="str">
            <v>10-OCT-2005</v>
          </cell>
          <cell r="G2286">
            <v>29385</v>
          </cell>
          <cell r="H2286">
            <v>1.2393114662607805</v>
          </cell>
          <cell r="I2286">
            <v>26.581777219685438</v>
          </cell>
          <cell r="J2286">
            <v>38635</v>
          </cell>
          <cell r="K2286" t="str">
            <v>AD Braintree Division</v>
          </cell>
          <cell r="L2286" t="str">
            <v>A0029</v>
          </cell>
          <cell r="M2286" t="str">
            <v>AD Constable - Braintree Section</v>
          </cell>
        </row>
        <row r="2287">
          <cell r="B2287">
            <v>2012</v>
          </cell>
          <cell r="C2287" t="str">
            <v>Wynn</v>
          </cell>
          <cell r="D2287" t="str">
            <v>Stephen</v>
          </cell>
          <cell r="E2287" t="str">
            <v>Con</v>
          </cell>
          <cell r="F2287" t="str">
            <v>30-AUG-1983</v>
          </cell>
          <cell r="G2287">
            <v>21383</v>
          </cell>
          <cell r="H2287">
            <v>23.368078589548453</v>
          </cell>
          <cell r="I2287">
            <v>48.505064890918312</v>
          </cell>
          <cell r="J2287">
            <v>30558</v>
          </cell>
          <cell r="K2287" t="str">
            <v>BD Basildon Division</v>
          </cell>
          <cell r="L2287" t="str">
            <v>B0038</v>
          </cell>
          <cell r="M2287" t="str">
            <v>BD Constable - School Liaison</v>
          </cell>
        </row>
        <row r="2288">
          <cell r="B2288">
            <v>328</v>
          </cell>
          <cell r="C2288" t="str">
            <v>Yallop</v>
          </cell>
          <cell r="D2288" t="str">
            <v>Matthew</v>
          </cell>
          <cell r="E2288" t="str">
            <v>Con</v>
          </cell>
          <cell r="F2288" t="str">
            <v>30-SEP-2002</v>
          </cell>
          <cell r="G2288">
            <v>29496</v>
          </cell>
          <cell r="H2288">
            <v>4.2694484525621501</v>
          </cell>
          <cell r="I2288">
            <v>26.277667630644341</v>
          </cell>
          <cell r="J2288">
            <v>37529</v>
          </cell>
          <cell r="K2288" t="str">
            <v>HD Southend Division</v>
          </cell>
          <cell r="L2288" t="str">
            <v>H0079</v>
          </cell>
          <cell r="M2288" t="str">
            <v>HD Pc Response -Central Sector HD</v>
          </cell>
        </row>
        <row r="2289">
          <cell r="B2289">
            <v>3252</v>
          </cell>
          <cell r="C2289" t="str">
            <v>Yapp</v>
          </cell>
          <cell r="D2289" t="str">
            <v>Richard</v>
          </cell>
          <cell r="E2289" t="str">
            <v>Con</v>
          </cell>
          <cell r="F2289" t="str">
            <v>08-JAN-2004</v>
          </cell>
          <cell r="G2289">
            <v>28733</v>
          </cell>
          <cell r="H2289">
            <v>2.9954758498224243</v>
          </cell>
          <cell r="I2289">
            <v>28.368078589548453</v>
          </cell>
          <cell r="J2289">
            <v>38082</v>
          </cell>
          <cell r="K2289" t="str">
            <v>HD Southend Division</v>
          </cell>
          <cell r="L2289" t="str">
            <v>H0093</v>
          </cell>
          <cell r="M2289" t="str">
            <v>HD Pc Response-Western Sector HL</v>
          </cell>
        </row>
        <row r="2290">
          <cell r="B2290">
            <v>925</v>
          </cell>
          <cell r="C2290" t="str">
            <v>Yarnall</v>
          </cell>
          <cell r="D2290" t="str">
            <v>Dean</v>
          </cell>
          <cell r="E2290" t="str">
            <v>Con</v>
          </cell>
          <cell r="F2290" t="str">
            <v>12-JUL-1992</v>
          </cell>
          <cell r="G2290">
            <v>24135</v>
          </cell>
          <cell r="H2290">
            <v>14.494105986808727</v>
          </cell>
          <cell r="I2290">
            <v>40.965338863521055</v>
          </cell>
          <cell r="J2290">
            <v>35408</v>
          </cell>
          <cell r="K2290" t="str">
            <v>HD Southend Division</v>
          </cell>
          <cell r="L2290" t="str">
            <v>H0079</v>
          </cell>
          <cell r="M2290" t="str">
            <v>HD Pc Response -Central Sector HD</v>
          </cell>
        </row>
        <row r="2291">
          <cell r="B2291">
            <v>1350</v>
          </cell>
          <cell r="C2291" t="str">
            <v>Yeadon</v>
          </cell>
          <cell r="D2291" t="str">
            <v>Louise</v>
          </cell>
          <cell r="E2291" t="str">
            <v>Con</v>
          </cell>
          <cell r="F2291" t="str">
            <v>08-APR-2002</v>
          </cell>
          <cell r="G2291">
            <v>29489</v>
          </cell>
          <cell r="H2291">
            <v>4.7489005073566712</v>
          </cell>
          <cell r="I2291">
            <v>26.296845712836124</v>
          </cell>
          <cell r="J2291">
            <v>37354</v>
          </cell>
          <cell r="K2291" t="str">
            <v>AD Braintree Division</v>
          </cell>
          <cell r="L2291" t="str">
            <v>A0058</v>
          </cell>
          <cell r="M2291" t="str">
            <v>AD Constable - AD Tactical Team</v>
          </cell>
        </row>
        <row r="2292">
          <cell r="B2292">
            <v>3577</v>
          </cell>
          <cell r="C2292" t="str">
            <v>Yeo</v>
          </cell>
          <cell r="D2292" t="str">
            <v>Emmerline</v>
          </cell>
          <cell r="E2292" t="str">
            <v>Con</v>
          </cell>
          <cell r="F2292" t="str">
            <v>31-JAN-2005</v>
          </cell>
          <cell r="G2292">
            <v>29472</v>
          </cell>
          <cell r="H2292">
            <v>1.9297224251648901</v>
          </cell>
          <cell r="I2292">
            <v>26.343421055301878</v>
          </cell>
          <cell r="J2292">
            <v>38383</v>
          </cell>
          <cell r="K2292" t="str">
            <v>FD Thurrock Division</v>
          </cell>
          <cell r="L2292" t="str">
            <v>F0069</v>
          </cell>
          <cell r="M2292" t="str">
            <v>FD Constable - South Ockendon</v>
          </cell>
        </row>
        <row r="2293">
          <cell r="B2293">
            <v>3455</v>
          </cell>
          <cell r="C2293" t="str">
            <v>Yetts</v>
          </cell>
          <cell r="D2293" t="str">
            <v>Trevor</v>
          </cell>
          <cell r="E2293" t="str">
            <v>Con</v>
          </cell>
          <cell r="F2293" t="str">
            <v>10-DEC-1999</v>
          </cell>
          <cell r="G2293">
            <v>26027</v>
          </cell>
          <cell r="H2293">
            <v>7.077667630644342</v>
          </cell>
          <cell r="I2293">
            <v>35.781777219685438</v>
          </cell>
          <cell r="J2293">
            <v>38334</v>
          </cell>
          <cell r="K2293" t="str">
            <v>FD Thurrock Division</v>
          </cell>
          <cell r="L2293" t="str">
            <v>F0080</v>
          </cell>
          <cell r="M2293" t="str">
            <v>FD Constable - Grays DPT</v>
          </cell>
        </row>
        <row r="2294">
          <cell r="B2294">
            <v>757</v>
          </cell>
          <cell r="C2294" t="str">
            <v>Yilmaz</v>
          </cell>
          <cell r="D2294" t="str">
            <v>Tolga</v>
          </cell>
          <cell r="E2294" t="str">
            <v>Con</v>
          </cell>
          <cell r="F2294" t="str">
            <v>16-DEC-2002</v>
          </cell>
          <cell r="G2294">
            <v>25378</v>
          </cell>
          <cell r="H2294">
            <v>4.0584895484525614</v>
          </cell>
          <cell r="I2294">
            <v>37.559859411466263</v>
          </cell>
          <cell r="J2294">
            <v>37606</v>
          </cell>
          <cell r="K2294" t="str">
            <v>CD Chelmsford Division</v>
          </cell>
          <cell r="L2294" t="str">
            <v>C0038</v>
          </cell>
          <cell r="M2294" t="str">
            <v>CD PC - Divisional Tactical Team CD</v>
          </cell>
        </row>
        <row r="2295">
          <cell r="B2295">
            <v>807</v>
          </cell>
          <cell r="C2295" t="str">
            <v>Yorke-Wade</v>
          </cell>
          <cell r="D2295" t="str">
            <v>Hayley</v>
          </cell>
          <cell r="E2295" t="str">
            <v>Con</v>
          </cell>
          <cell r="F2295" t="str">
            <v>07-JUL-1997</v>
          </cell>
          <cell r="G2295">
            <v>28677</v>
          </cell>
          <cell r="H2295">
            <v>9.5050648909183142</v>
          </cell>
          <cell r="I2295">
            <v>28.521503247082698</v>
          </cell>
          <cell r="J2295">
            <v>35618</v>
          </cell>
          <cell r="K2295" t="str">
            <v>BD Basildon Division</v>
          </cell>
          <cell r="L2295" t="str">
            <v>B0087</v>
          </cell>
          <cell r="M2295" t="str">
            <v>BD Constable Patrol - Pitsea</v>
          </cell>
        </row>
        <row r="2296">
          <cell r="B2296">
            <v>1604</v>
          </cell>
          <cell r="C2296" t="str">
            <v>Yorke-Wade</v>
          </cell>
          <cell r="D2296" t="str">
            <v>Ian</v>
          </cell>
          <cell r="E2296" t="str">
            <v>Con</v>
          </cell>
          <cell r="F2296" t="str">
            <v>16-SEP-1991</v>
          </cell>
          <cell r="G2296">
            <v>25023</v>
          </cell>
          <cell r="H2296">
            <v>15.316023795027904</v>
          </cell>
          <cell r="I2296">
            <v>38.532462151192284</v>
          </cell>
          <cell r="J2296">
            <v>33497</v>
          </cell>
          <cell r="K2296" t="str">
            <v>TD Mobile Support Division</v>
          </cell>
          <cell r="L2296" t="str">
            <v>T0055</v>
          </cell>
          <cell r="M2296" t="str">
            <v>TD PC - MSD South (Rayleigh)</v>
          </cell>
        </row>
        <row r="2297">
          <cell r="B2297">
            <v>1810</v>
          </cell>
          <cell r="C2297" t="str">
            <v>Yorke-Wade</v>
          </cell>
          <cell r="D2297" t="str">
            <v>Mark</v>
          </cell>
          <cell r="E2297" t="str">
            <v>Con</v>
          </cell>
          <cell r="F2297" t="str">
            <v>21-JAN-1998</v>
          </cell>
          <cell r="G2297">
            <v>24023</v>
          </cell>
          <cell r="H2297">
            <v>8.9625991374936564</v>
          </cell>
          <cell r="I2297">
            <v>41.272188178589545</v>
          </cell>
          <cell r="J2297">
            <v>36836</v>
          </cell>
          <cell r="K2297" t="str">
            <v>TD Mobile Support Division</v>
          </cell>
          <cell r="L2297" t="str">
            <v>T0055</v>
          </cell>
          <cell r="M2297" t="str">
            <v>TD PC - MSD South (Rayleigh)</v>
          </cell>
        </row>
        <row r="2298">
          <cell r="B2298">
            <v>3084</v>
          </cell>
          <cell r="C2298" t="str">
            <v>Yorke-Wade</v>
          </cell>
          <cell r="D2298" t="str">
            <v>Neil</v>
          </cell>
          <cell r="E2298" t="str">
            <v>Con</v>
          </cell>
          <cell r="F2298" t="str">
            <v>07-JUN-1993</v>
          </cell>
          <cell r="G2298">
            <v>25955</v>
          </cell>
          <cell r="H2298">
            <v>13.58999639776763</v>
          </cell>
          <cell r="I2298">
            <v>35.979037493658041</v>
          </cell>
          <cell r="J2298">
            <v>34127</v>
          </cell>
          <cell r="K2298" t="str">
            <v>TD Mobile Support Division</v>
          </cell>
          <cell r="L2298" t="str">
            <v>T0118</v>
          </cell>
          <cell r="M2298" t="str">
            <v>TD PC Dogs Chigwell MSD</v>
          </cell>
        </row>
        <row r="2299">
          <cell r="B2299">
            <v>693</v>
          </cell>
          <cell r="C2299" t="str">
            <v>Young</v>
          </cell>
          <cell r="D2299" t="str">
            <v>Andrew</v>
          </cell>
          <cell r="E2299" t="str">
            <v>Con</v>
          </cell>
          <cell r="F2299" t="str">
            <v>06-MAR-2000</v>
          </cell>
          <cell r="G2299">
            <v>27924</v>
          </cell>
          <cell r="H2299">
            <v>6.8393114662607806</v>
          </cell>
          <cell r="I2299">
            <v>30.584516945712835</v>
          </cell>
          <cell r="J2299">
            <v>36591</v>
          </cell>
          <cell r="K2299" t="str">
            <v>ED Colchester Division</v>
          </cell>
          <cell r="L2299" t="str">
            <v>E0046</v>
          </cell>
          <cell r="M2299" t="str">
            <v>ED PC - Colchester Proactive Unit</v>
          </cell>
        </row>
        <row r="2300">
          <cell r="B2300">
            <v>1042</v>
          </cell>
          <cell r="C2300" t="str">
            <v>Young</v>
          </cell>
          <cell r="D2300" t="str">
            <v>Andrew</v>
          </cell>
          <cell r="E2300" t="str">
            <v>Con</v>
          </cell>
          <cell r="F2300" t="str">
            <v>10-NOV-1980</v>
          </cell>
          <cell r="G2300">
            <v>20525</v>
          </cell>
          <cell r="H2300">
            <v>26.17081831557585</v>
          </cell>
          <cell r="I2300">
            <v>50.855749822425167</v>
          </cell>
          <cell r="J2300">
            <v>29535</v>
          </cell>
          <cell r="K2300" t="str">
            <v>JD Rayleigh Division</v>
          </cell>
          <cell r="L2300" t="str">
            <v>J0018</v>
          </cell>
          <cell r="M2300" t="str">
            <v>JD Constable - Schools, Rayleigh</v>
          </cell>
        </row>
        <row r="2301">
          <cell r="B2301">
            <v>3422</v>
          </cell>
          <cell r="C2301" t="str">
            <v>Youngson</v>
          </cell>
          <cell r="D2301" t="str">
            <v>Allison</v>
          </cell>
          <cell r="E2301" t="str">
            <v>Con</v>
          </cell>
          <cell r="F2301" t="str">
            <v>25-OCT-2004</v>
          </cell>
          <cell r="G2301">
            <v>30309</v>
          </cell>
          <cell r="H2301">
            <v>2.1982155758498214</v>
          </cell>
          <cell r="I2301">
            <v>24.05027037037037</v>
          </cell>
          <cell r="J2301">
            <v>38285</v>
          </cell>
          <cell r="K2301" t="str">
            <v>HD Southend Division</v>
          </cell>
          <cell r="L2301" t="str">
            <v>H0079</v>
          </cell>
          <cell r="M2301" t="str">
            <v>HD Pc Response -Central Sector HD</v>
          </cell>
        </row>
        <row r="2302">
          <cell r="B2302">
            <v>394</v>
          </cell>
          <cell r="C2302" t="str">
            <v>Bird</v>
          </cell>
          <cell r="D2302" t="str">
            <v>Grahame</v>
          </cell>
          <cell r="E2302" t="str">
            <v>Det Ch Insp</v>
          </cell>
          <cell r="F2302" t="str">
            <v>17-MAY-1976</v>
          </cell>
          <cell r="G2302">
            <v>20914</v>
          </cell>
          <cell r="H2302">
            <v>30.658489548452561</v>
          </cell>
          <cell r="I2302">
            <v>49.789996397767631</v>
          </cell>
          <cell r="J2302">
            <v>27897</v>
          </cell>
          <cell r="K2302" t="str">
            <v>AD Braintree Division</v>
          </cell>
          <cell r="L2302" t="str">
            <v>A0002</v>
          </cell>
          <cell r="M2302" t="str">
            <v>AD C/Insp - Braintree CID</v>
          </cell>
        </row>
        <row r="2303">
          <cell r="B2303">
            <v>3167</v>
          </cell>
          <cell r="C2303" t="str">
            <v>Farrant</v>
          </cell>
          <cell r="D2303" t="str">
            <v>Michelle</v>
          </cell>
          <cell r="E2303" t="str">
            <v>Det Ch Insp</v>
          </cell>
          <cell r="F2303" t="str">
            <v>04-DEC-1989</v>
          </cell>
          <cell r="G2303">
            <v>24373</v>
          </cell>
          <cell r="H2303">
            <v>17.099585438863521</v>
          </cell>
          <cell r="I2303">
            <v>40.31328406900051</v>
          </cell>
          <cell r="J2303">
            <v>32846</v>
          </cell>
          <cell r="K2303" t="str">
            <v>JD Rayleigh Division</v>
          </cell>
          <cell r="L2303" t="str">
            <v>J0003</v>
          </cell>
          <cell r="M2303" t="str">
            <v>JD Det C/Insp - Crime Support</v>
          </cell>
        </row>
        <row r="2304">
          <cell r="B2304">
            <v>887</v>
          </cell>
          <cell r="C2304" t="str">
            <v>Fenning</v>
          </cell>
          <cell r="D2304" t="str">
            <v>Roy</v>
          </cell>
          <cell r="E2304" t="str">
            <v>Det Ch Insp</v>
          </cell>
          <cell r="F2304" t="str">
            <v>02-JAN-1979</v>
          </cell>
          <cell r="G2304">
            <v>18537</v>
          </cell>
          <cell r="H2304">
            <v>28.028352562151191</v>
          </cell>
          <cell r="I2304">
            <v>56.302325164890917</v>
          </cell>
          <cell r="J2304">
            <v>28857</v>
          </cell>
          <cell r="K2304" t="str">
            <v>ND Crime Division</v>
          </cell>
          <cell r="L2304" t="str">
            <v>N0167</v>
          </cell>
          <cell r="M2304" t="str">
            <v>ND DCI - Head of CAIU</v>
          </cell>
        </row>
        <row r="2305">
          <cell r="B2305">
            <v>766</v>
          </cell>
          <cell r="C2305" t="str">
            <v>Guinan-Browne</v>
          </cell>
          <cell r="D2305" t="str">
            <v>Antony</v>
          </cell>
          <cell r="E2305" t="str">
            <v>Det Ch Insp</v>
          </cell>
          <cell r="F2305" t="str">
            <v>28-JUL-1980</v>
          </cell>
          <cell r="G2305">
            <v>19733</v>
          </cell>
          <cell r="H2305">
            <v>26.458489548452562</v>
          </cell>
          <cell r="I2305">
            <v>53.025612836123791</v>
          </cell>
          <cell r="J2305">
            <v>29430</v>
          </cell>
          <cell r="K2305" t="str">
            <v>ND Crime Division</v>
          </cell>
          <cell r="L2305" t="str">
            <v>N0274</v>
          </cell>
          <cell r="M2305" t="str">
            <v>ND DCI-FDB PIP Project Manager</v>
          </cell>
        </row>
        <row r="2306">
          <cell r="B2306">
            <v>1022</v>
          </cell>
          <cell r="C2306" t="str">
            <v>Haines</v>
          </cell>
          <cell r="D2306" t="str">
            <v>Terence</v>
          </cell>
          <cell r="E2306" t="str">
            <v>Det Ch Insp</v>
          </cell>
          <cell r="F2306" t="str">
            <v>01-SEP-1980</v>
          </cell>
          <cell r="G2306">
            <v>22645</v>
          </cell>
          <cell r="H2306">
            <v>26.362599137493657</v>
          </cell>
          <cell r="I2306">
            <v>45.04753064434297</v>
          </cell>
          <cell r="J2306">
            <v>29465</v>
          </cell>
          <cell r="K2306" t="str">
            <v>ND Crime Division</v>
          </cell>
          <cell r="L2306" t="str">
            <v>N0009</v>
          </cell>
          <cell r="M2306" t="str">
            <v>ND DCI - Support Manager</v>
          </cell>
        </row>
        <row r="2307">
          <cell r="B2307">
            <v>847</v>
          </cell>
          <cell r="C2307" t="str">
            <v>Harper</v>
          </cell>
          <cell r="D2307" t="str">
            <v>Thomas</v>
          </cell>
          <cell r="E2307" t="str">
            <v>Det Ch Insp</v>
          </cell>
          <cell r="F2307" t="str">
            <v>02-FEB-1976</v>
          </cell>
          <cell r="G2307">
            <v>20033</v>
          </cell>
          <cell r="H2307">
            <v>30.946160781329272</v>
          </cell>
          <cell r="I2307">
            <v>52.203695027904615</v>
          </cell>
          <cell r="J2307">
            <v>32552</v>
          </cell>
          <cell r="K2307" t="str">
            <v>ND Crime Division</v>
          </cell>
          <cell r="L2307" t="str">
            <v>N0189</v>
          </cell>
          <cell r="M2307" t="str">
            <v>ND DCI-Scientific Support Manager</v>
          </cell>
        </row>
        <row r="2308">
          <cell r="B2308">
            <v>1957</v>
          </cell>
          <cell r="C2308" t="str">
            <v>Harvey</v>
          </cell>
          <cell r="D2308" t="str">
            <v>Ivor</v>
          </cell>
          <cell r="E2308" t="str">
            <v>Det Ch Insp</v>
          </cell>
          <cell r="F2308" t="str">
            <v>07-MAR-1983</v>
          </cell>
          <cell r="G2308">
            <v>22177</v>
          </cell>
          <cell r="H2308">
            <v>23.850270370370371</v>
          </cell>
          <cell r="I2308">
            <v>46.329722425164888</v>
          </cell>
          <cell r="J2308">
            <v>30382</v>
          </cell>
          <cell r="K2308" t="str">
            <v>GD Harlow Division</v>
          </cell>
          <cell r="L2308" t="str">
            <v>G0004</v>
          </cell>
          <cell r="M2308" t="str">
            <v>GD Det Chief Insp-Crime Mgr-Harlow</v>
          </cell>
        </row>
        <row r="2309">
          <cell r="B2309">
            <v>1442</v>
          </cell>
          <cell r="C2309" t="str">
            <v>Logan</v>
          </cell>
          <cell r="D2309" t="str">
            <v>Iain</v>
          </cell>
          <cell r="E2309" t="str">
            <v>Det Ch Insp</v>
          </cell>
          <cell r="F2309" t="str">
            <v>05-FEB-1979</v>
          </cell>
          <cell r="G2309">
            <v>22123</v>
          </cell>
          <cell r="H2309">
            <v>27.935201877219683</v>
          </cell>
          <cell r="I2309">
            <v>46.477667630644341</v>
          </cell>
          <cell r="J2309">
            <v>28891</v>
          </cell>
          <cell r="K2309" t="str">
            <v>ED Colchester Division</v>
          </cell>
          <cell r="L2309" t="str">
            <v>E0003</v>
          </cell>
          <cell r="M2309" t="str">
            <v>ED D/Chief Insp - Colchester</v>
          </cell>
        </row>
        <row r="2310">
          <cell r="B2310">
            <v>2500</v>
          </cell>
          <cell r="C2310" t="str">
            <v>Macfarlane</v>
          </cell>
          <cell r="D2310" t="str">
            <v>Julie</v>
          </cell>
          <cell r="E2310" t="str">
            <v>Det Ch Insp</v>
          </cell>
          <cell r="F2310" t="str">
            <v>21-SEP-1992</v>
          </cell>
          <cell r="G2310">
            <v>25759</v>
          </cell>
          <cell r="H2310">
            <v>14.29958543886352</v>
          </cell>
          <cell r="I2310">
            <v>36.516023795027905</v>
          </cell>
          <cell r="J2310">
            <v>37893</v>
          </cell>
          <cell r="K2310" t="str">
            <v>ND Crime Division</v>
          </cell>
          <cell r="L2310" t="str">
            <v>N0098</v>
          </cell>
          <cell r="M2310" t="str">
            <v>ND Ass Dir Head Proactive Ops</v>
          </cell>
        </row>
        <row r="2311">
          <cell r="B2311">
            <v>629</v>
          </cell>
          <cell r="C2311" t="str">
            <v>Peplow</v>
          </cell>
          <cell r="D2311" t="str">
            <v>David</v>
          </cell>
          <cell r="E2311" t="str">
            <v>Det Ch Insp</v>
          </cell>
          <cell r="F2311" t="str">
            <v>07-AUG-1982</v>
          </cell>
          <cell r="G2311">
            <v>22323</v>
          </cell>
          <cell r="H2311">
            <v>24.43109228817859</v>
          </cell>
          <cell r="I2311">
            <v>45.92972242516489</v>
          </cell>
          <cell r="J2311">
            <v>35177</v>
          </cell>
          <cell r="K2311" t="str">
            <v>ND Crime Division</v>
          </cell>
          <cell r="L2311" t="str">
            <v>N0167</v>
          </cell>
          <cell r="M2311" t="str">
            <v>ND DCI - Head of CAIU</v>
          </cell>
        </row>
        <row r="2312">
          <cell r="B2312">
            <v>439</v>
          </cell>
          <cell r="C2312" t="str">
            <v>Raymond</v>
          </cell>
          <cell r="D2312" t="str">
            <v>Timothy</v>
          </cell>
          <cell r="E2312" t="str">
            <v>Det Ch Insp</v>
          </cell>
          <cell r="F2312" t="str">
            <v>30-MAR-1981</v>
          </cell>
          <cell r="G2312">
            <v>22372</v>
          </cell>
          <cell r="H2312">
            <v>25.787256671740234</v>
          </cell>
          <cell r="I2312">
            <v>45.795475849822424</v>
          </cell>
          <cell r="J2312">
            <v>37872</v>
          </cell>
          <cell r="K2312" t="str">
            <v>ND Crime Division</v>
          </cell>
          <cell r="L2312" t="str">
            <v>N0267</v>
          </cell>
          <cell r="M2312" t="str">
            <v>ND Chief Insp-EIM Project Manager</v>
          </cell>
        </row>
        <row r="2313">
          <cell r="B2313">
            <v>641</v>
          </cell>
          <cell r="C2313" t="str">
            <v>Tyson</v>
          </cell>
          <cell r="D2313" t="str">
            <v>Adrian</v>
          </cell>
          <cell r="E2313" t="str">
            <v>Det Ch Insp</v>
          </cell>
          <cell r="F2313" t="str">
            <v>01-MAR-1981</v>
          </cell>
          <cell r="G2313">
            <v>22839</v>
          </cell>
          <cell r="H2313">
            <v>25.866708726534753</v>
          </cell>
          <cell r="I2313">
            <v>44.516023795027905</v>
          </cell>
          <cell r="J2313">
            <v>30522</v>
          </cell>
          <cell r="K2313" t="str">
            <v>FD Thurrock Division</v>
          </cell>
          <cell r="L2313" t="str">
            <v>F0002</v>
          </cell>
          <cell r="M2313" t="str">
            <v>FD Command Team Det Chief Insp</v>
          </cell>
        </row>
        <row r="2314">
          <cell r="B2314">
            <v>2546</v>
          </cell>
          <cell r="C2314" t="str">
            <v>Wilson</v>
          </cell>
          <cell r="D2314" t="str">
            <v>Ewen</v>
          </cell>
          <cell r="E2314" t="str">
            <v>Det Ch Insp</v>
          </cell>
          <cell r="F2314" t="str">
            <v>14-SEP-1992</v>
          </cell>
          <cell r="G2314">
            <v>26169</v>
          </cell>
          <cell r="H2314">
            <v>14.318763521055301</v>
          </cell>
          <cell r="I2314">
            <v>35.392736123795025</v>
          </cell>
          <cell r="J2314">
            <v>33861</v>
          </cell>
          <cell r="K2314" t="str">
            <v>CD Chelmsford Division</v>
          </cell>
          <cell r="L2314" t="str">
            <v>C0035</v>
          </cell>
          <cell r="M2314" t="str">
            <v>CD DC/Insp - CID CD</v>
          </cell>
        </row>
        <row r="2315">
          <cell r="B2315">
            <v>1444</v>
          </cell>
          <cell r="C2315" t="str">
            <v>Kennedy</v>
          </cell>
          <cell r="D2315" t="str">
            <v>Wilfred</v>
          </cell>
          <cell r="E2315" t="str">
            <v>Det Ch Supt</v>
          </cell>
          <cell r="F2315" t="str">
            <v>17-APR-1978</v>
          </cell>
          <cell r="G2315">
            <v>21761</v>
          </cell>
          <cell r="H2315">
            <v>28.74068132927448</v>
          </cell>
          <cell r="I2315">
            <v>47.469448452562148</v>
          </cell>
          <cell r="J2315">
            <v>28597</v>
          </cell>
          <cell r="K2315" t="str">
            <v>ND Crime Division</v>
          </cell>
          <cell r="L2315" t="str">
            <v>N0001</v>
          </cell>
          <cell r="M2315" t="str">
            <v>ND Det Chief Superintendent</v>
          </cell>
        </row>
        <row r="2316">
          <cell r="B2316">
            <v>2291</v>
          </cell>
          <cell r="C2316" t="str">
            <v>Adams</v>
          </cell>
          <cell r="D2316" t="str">
            <v>Richard</v>
          </cell>
          <cell r="E2316" t="str">
            <v>Det Con</v>
          </cell>
          <cell r="F2316" t="str">
            <v>24-OCT-1988</v>
          </cell>
          <cell r="G2316">
            <v>24988</v>
          </cell>
          <cell r="H2316">
            <v>18.211914205986808</v>
          </cell>
          <cell r="I2316">
            <v>38.628352562151193</v>
          </cell>
          <cell r="J2316">
            <v>32440</v>
          </cell>
          <cell r="K2316" t="str">
            <v>ND Crime Division</v>
          </cell>
          <cell r="L2316" t="str">
            <v>N0287</v>
          </cell>
          <cell r="M2316" t="str">
            <v>ND DC - Reflex - SB</v>
          </cell>
        </row>
        <row r="2317">
          <cell r="B2317">
            <v>2564</v>
          </cell>
          <cell r="C2317" t="str">
            <v>Adams</v>
          </cell>
          <cell r="D2317" t="str">
            <v>Sean</v>
          </cell>
          <cell r="E2317" t="str">
            <v>Det Con</v>
          </cell>
          <cell r="F2317" t="str">
            <v>29-MAR-1993</v>
          </cell>
          <cell r="G2317">
            <v>22102</v>
          </cell>
          <cell r="H2317">
            <v>13.781777219685438</v>
          </cell>
          <cell r="I2317">
            <v>46.535201877219684</v>
          </cell>
          <cell r="J2317">
            <v>34057</v>
          </cell>
          <cell r="K2317" t="str">
            <v>DD Tendring Division</v>
          </cell>
          <cell r="L2317" t="str">
            <v>D0048</v>
          </cell>
          <cell r="M2317" t="str">
            <v>DD Constable-CID-Clacton</v>
          </cell>
        </row>
        <row r="2318">
          <cell r="B2318">
            <v>2063</v>
          </cell>
          <cell r="C2318" t="str">
            <v>Ahmed</v>
          </cell>
          <cell r="D2318" t="str">
            <v>Paul</v>
          </cell>
          <cell r="E2318" t="str">
            <v>Det Con</v>
          </cell>
          <cell r="F2318" t="str">
            <v>20-FEB-1991</v>
          </cell>
          <cell r="G2318">
            <v>24825</v>
          </cell>
          <cell r="H2318">
            <v>15.885886808726534</v>
          </cell>
          <cell r="I2318">
            <v>39.074927904616942</v>
          </cell>
          <cell r="J2318">
            <v>33686</v>
          </cell>
          <cell r="K2318" t="str">
            <v>JD Rayleigh Division</v>
          </cell>
          <cell r="L2318" t="str">
            <v>J0061</v>
          </cell>
          <cell r="M2318" t="str">
            <v>JD DC - Crime Castle Point</v>
          </cell>
        </row>
        <row r="2319">
          <cell r="B2319">
            <v>1514</v>
          </cell>
          <cell r="C2319" t="str">
            <v>Alabaster</v>
          </cell>
          <cell r="D2319" t="str">
            <v>Paul</v>
          </cell>
          <cell r="E2319" t="str">
            <v>Det Con</v>
          </cell>
          <cell r="F2319" t="str">
            <v>01-JUN-1983</v>
          </cell>
          <cell r="G2319">
            <v>22352</v>
          </cell>
          <cell r="H2319">
            <v>23.614653932014207</v>
          </cell>
          <cell r="I2319">
            <v>45.850270370370367</v>
          </cell>
          <cell r="J2319">
            <v>32188</v>
          </cell>
          <cell r="K2319" t="str">
            <v>JD Rayleigh Division</v>
          </cell>
          <cell r="L2319" t="str">
            <v>J0061</v>
          </cell>
          <cell r="M2319" t="str">
            <v>JD DC - Crime Castle Point</v>
          </cell>
        </row>
        <row r="2320">
          <cell r="B2320">
            <v>246</v>
          </cell>
          <cell r="C2320" t="str">
            <v>Almond</v>
          </cell>
          <cell r="D2320" t="str">
            <v>Simon</v>
          </cell>
          <cell r="E2320" t="str">
            <v>Det Con</v>
          </cell>
          <cell r="F2320" t="str">
            <v>13-DEC-1990</v>
          </cell>
          <cell r="G2320">
            <v>23968</v>
          </cell>
          <cell r="H2320">
            <v>16.074927904616946</v>
          </cell>
          <cell r="I2320">
            <v>41.422873110096397</v>
          </cell>
          <cell r="J2320">
            <v>34197</v>
          </cell>
          <cell r="K2320" t="str">
            <v>ND Crime Division</v>
          </cell>
          <cell r="L2320" t="str">
            <v>N0048</v>
          </cell>
          <cell r="M2320" t="str">
            <v>ND DC - Economic Crime Unit</v>
          </cell>
        </row>
        <row r="2321">
          <cell r="B2321">
            <v>1384</v>
          </cell>
          <cell r="C2321" t="str">
            <v>Arnold</v>
          </cell>
          <cell r="D2321" t="str">
            <v>Christopher</v>
          </cell>
          <cell r="E2321" t="str">
            <v>Det Con</v>
          </cell>
          <cell r="F2321" t="str">
            <v>07-MAR-1977</v>
          </cell>
          <cell r="G2321">
            <v>20536</v>
          </cell>
          <cell r="H2321">
            <v>29.853010096397767</v>
          </cell>
          <cell r="I2321">
            <v>50.825612836123796</v>
          </cell>
          <cell r="J2321">
            <v>28191</v>
          </cell>
          <cell r="K2321" t="str">
            <v>ND Crime Division</v>
          </cell>
          <cell r="L2321" t="str">
            <v>N0150</v>
          </cell>
          <cell r="M2321" t="str">
            <v>ND DC-MIT Rayleigh</v>
          </cell>
        </row>
        <row r="2322">
          <cell r="B2322">
            <v>673</v>
          </cell>
          <cell r="C2322" t="str">
            <v>Ashpole</v>
          </cell>
          <cell r="D2322" t="str">
            <v>David</v>
          </cell>
          <cell r="E2322" t="str">
            <v>Det Con</v>
          </cell>
          <cell r="F2322" t="str">
            <v>12-NOV-1979</v>
          </cell>
          <cell r="G2322">
            <v>20597</v>
          </cell>
          <cell r="H2322">
            <v>27.16807858954845</v>
          </cell>
          <cell r="I2322">
            <v>50.658489548452565</v>
          </cell>
          <cell r="J2322">
            <v>29171</v>
          </cell>
          <cell r="K2322" t="str">
            <v>ND Crime Division</v>
          </cell>
          <cell r="L2322" t="str">
            <v>N0150</v>
          </cell>
          <cell r="M2322" t="str">
            <v>ND DC-MIT Rayleigh</v>
          </cell>
        </row>
        <row r="2323">
          <cell r="B2323">
            <v>2048</v>
          </cell>
          <cell r="C2323" t="str">
            <v>Ashton</v>
          </cell>
          <cell r="D2323" t="str">
            <v>Richard</v>
          </cell>
          <cell r="E2323" t="str">
            <v>Det Con</v>
          </cell>
          <cell r="F2323" t="str">
            <v>07-MAR-1992</v>
          </cell>
          <cell r="G2323">
            <v>19778</v>
          </cell>
          <cell r="H2323">
            <v>14.842051192288178</v>
          </cell>
          <cell r="I2323">
            <v>52.902325164890918</v>
          </cell>
          <cell r="J2323">
            <v>33826</v>
          </cell>
          <cell r="K2323" t="str">
            <v>HD Southend Division</v>
          </cell>
          <cell r="L2323" t="str">
            <v>H0017</v>
          </cell>
          <cell r="M2323" t="str">
            <v>HD Constable - CID Operations HD</v>
          </cell>
        </row>
        <row r="2324">
          <cell r="B2324">
            <v>1640</v>
          </cell>
          <cell r="C2324" t="str">
            <v>Atkins</v>
          </cell>
          <cell r="D2324" t="str">
            <v>Richard</v>
          </cell>
          <cell r="E2324" t="str">
            <v>Det Con</v>
          </cell>
          <cell r="F2324" t="str">
            <v>10-SEP-1984</v>
          </cell>
          <cell r="G2324">
            <v>23964</v>
          </cell>
          <cell r="H2324">
            <v>22.335201877219685</v>
          </cell>
          <cell r="I2324">
            <v>41.433832014205983</v>
          </cell>
          <cell r="J2324">
            <v>30935</v>
          </cell>
          <cell r="K2324" t="str">
            <v>AD Braintree Division</v>
          </cell>
          <cell r="L2324" t="str">
            <v>A0005</v>
          </cell>
          <cell r="M2324" t="str">
            <v>AD Constable - Intelligence Officer</v>
          </cell>
        </row>
        <row r="2325">
          <cell r="B2325">
            <v>705</v>
          </cell>
          <cell r="C2325" t="str">
            <v>Bacon</v>
          </cell>
          <cell r="D2325" t="str">
            <v>Michael</v>
          </cell>
          <cell r="E2325" t="str">
            <v>Det Con</v>
          </cell>
          <cell r="F2325" t="str">
            <v>04-OCT-1976</v>
          </cell>
          <cell r="G2325">
            <v>21256</v>
          </cell>
          <cell r="H2325">
            <v>30.274927904616945</v>
          </cell>
          <cell r="I2325">
            <v>48.853010096397767</v>
          </cell>
          <cell r="J2325">
            <v>28037</v>
          </cell>
          <cell r="K2325" t="str">
            <v>GD Harlow Division</v>
          </cell>
          <cell r="L2325" t="str">
            <v>G0066</v>
          </cell>
          <cell r="M2325" t="str">
            <v>GD Detective Constable FIO Harlow</v>
          </cell>
        </row>
        <row r="2326">
          <cell r="B2326">
            <v>1141</v>
          </cell>
          <cell r="C2326" t="str">
            <v>Bailey</v>
          </cell>
          <cell r="D2326" t="str">
            <v>Kevin</v>
          </cell>
          <cell r="E2326" t="str">
            <v>Det Con</v>
          </cell>
          <cell r="F2326" t="str">
            <v>10-MAR-1980</v>
          </cell>
          <cell r="G2326">
            <v>21998</v>
          </cell>
          <cell r="H2326">
            <v>26.842051192288178</v>
          </cell>
          <cell r="I2326">
            <v>46.820133384069003</v>
          </cell>
          <cell r="J2326">
            <v>29290</v>
          </cell>
          <cell r="K2326" t="str">
            <v>HD Southend Division</v>
          </cell>
          <cell r="L2326" t="str">
            <v>H0017</v>
          </cell>
          <cell r="M2326" t="str">
            <v>HD Constable - CID Operations HD</v>
          </cell>
        </row>
        <row r="2327">
          <cell r="B2327">
            <v>3203</v>
          </cell>
          <cell r="C2327" t="str">
            <v>Baker</v>
          </cell>
          <cell r="D2327" t="str">
            <v>Julie</v>
          </cell>
          <cell r="E2327" t="str">
            <v>Det Con</v>
          </cell>
          <cell r="F2327" t="str">
            <v>13-NOV-1978</v>
          </cell>
          <cell r="G2327">
            <v>21775</v>
          </cell>
          <cell r="H2327">
            <v>28.165338863521054</v>
          </cell>
          <cell r="I2327">
            <v>47.43109228817859</v>
          </cell>
          <cell r="J2327">
            <v>28807</v>
          </cell>
          <cell r="K2327" t="str">
            <v>ND Crime Division</v>
          </cell>
          <cell r="L2327" t="str">
            <v>N0035</v>
          </cell>
          <cell r="M2327" t="str">
            <v>ND DC - SB Harwich</v>
          </cell>
        </row>
        <row r="2328">
          <cell r="B2328">
            <v>1873</v>
          </cell>
          <cell r="C2328" t="str">
            <v>Baker</v>
          </cell>
          <cell r="D2328" t="str">
            <v>Paul</v>
          </cell>
          <cell r="E2328" t="str">
            <v>Det Con</v>
          </cell>
          <cell r="F2328" t="str">
            <v>21-MAY-1979</v>
          </cell>
          <cell r="G2328">
            <v>21355</v>
          </cell>
          <cell r="H2328">
            <v>27.647530644342972</v>
          </cell>
          <cell r="I2328">
            <v>48.581777219685435</v>
          </cell>
          <cell r="J2328">
            <v>28996</v>
          </cell>
          <cell r="K2328" t="str">
            <v>ND Crime Division</v>
          </cell>
          <cell r="L2328" t="str">
            <v>N0043</v>
          </cell>
          <cell r="M2328" t="str">
            <v>ND DC - SB Stansted</v>
          </cell>
        </row>
        <row r="2329">
          <cell r="B2329">
            <v>2655</v>
          </cell>
          <cell r="C2329" t="str">
            <v>Bamfield</v>
          </cell>
          <cell r="D2329" t="str">
            <v>Emma</v>
          </cell>
          <cell r="E2329" t="str">
            <v>Det Con</v>
          </cell>
          <cell r="F2329" t="str">
            <v>08-JUL-1996</v>
          </cell>
          <cell r="G2329">
            <v>27307</v>
          </cell>
          <cell r="H2329">
            <v>10.502325164890918</v>
          </cell>
          <cell r="I2329">
            <v>32.274927904616945</v>
          </cell>
          <cell r="J2329">
            <v>35254</v>
          </cell>
          <cell r="K2329" t="str">
            <v>DD Tendring Division</v>
          </cell>
          <cell r="L2329" t="str">
            <v>D0048</v>
          </cell>
          <cell r="M2329" t="str">
            <v>DD Constable-CID-Clacton</v>
          </cell>
        </row>
        <row r="2330">
          <cell r="B2330">
            <v>2658</v>
          </cell>
          <cell r="C2330" t="str">
            <v>Bamfield</v>
          </cell>
          <cell r="D2330" t="str">
            <v>Sarah</v>
          </cell>
          <cell r="E2330" t="str">
            <v>Det Con</v>
          </cell>
          <cell r="F2330" t="str">
            <v>17-MAR-1994</v>
          </cell>
          <cell r="G2330">
            <v>25222</v>
          </cell>
          <cell r="H2330">
            <v>12.814653932014204</v>
          </cell>
          <cell r="I2330">
            <v>37.987256671740234</v>
          </cell>
          <cell r="J2330">
            <v>35289</v>
          </cell>
          <cell r="K2330" t="str">
            <v>DD Tendring Division</v>
          </cell>
          <cell r="L2330" t="str">
            <v>D0048</v>
          </cell>
          <cell r="M2330" t="str">
            <v>DD Constable-CID-Clacton</v>
          </cell>
        </row>
        <row r="2331">
          <cell r="B2331">
            <v>2079</v>
          </cell>
          <cell r="C2331" t="str">
            <v>Bannerman</v>
          </cell>
          <cell r="D2331" t="str">
            <v>Andrew</v>
          </cell>
          <cell r="E2331" t="str">
            <v>Det Con</v>
          </cell>
          <cell r="F2331" t="str">
            <v>23-MAR-1992</v>
          </cell>
          <cell r="G2331">
            <v>24201</v>
          </cell>
          <cell r="H2331">
            <v>14.798215575849822</v>
          </cell>
          <cell r="I2331">
            <v>40.784516945712838</v>
          </cell>
          <cell r="J2331">
            <v>33686</v>
          </cell>
          <cell r="K2331" t="str">
            <v>SD Secondments</v>
          </cell>
          <cell r="L2331" t="str">
            <v>S0073</v>
          </cell>
          <cell r="M2331" t="str">
            <v>SD DC - Herts Constabulary - Regional Surveillance Team</v>
          </cell>
        </row>
        <row r="2332">
          <cell r="B2332">
            <v>1525</v>
          </cell>
          <cell r="C2332" t="str">
            <v>Barber</v>
          </cell>
          <cell r="D2332" t="str">
            <v>Gary</v>
          </cell>
          <cell r="E2332" t="str">
            <v>Det Con</v>
          </cell>
          <cell r="F2332" t="str">
            <v>06-APR-1987</v>
          </cell>
          <cell r="G2332">
            <v>23409</v>
          </cell>
          <cell r="H2332">
            <v>19.765338863521055</v>
          </cell>
          <cell r="I2332">
            <v>42.954379959411469</v>
          </cell>
          <cell r="J2332">
            <v>35856</v>
          </cell>
          <cell r="K2332" t="str">
            <v>ND Crime Division</v>
          </cell>
          <cell r="L2332" t="str">
            <v>N0100</v>
          </cell>
          <cell r="M2332" t="str">
            <v>ND DC - EPCS - Operational Team</v>
          </cell>
        </row>
        <row r="2333">
          <cell r="B2333">
            <v>2181</v>
          </cell>
          <cell r="C2333" t="str">
            <v>Barnes</v>
          </cell>
          <cell r="D2333" t="str">
            <v>Christopher</v>
          </cell>
          <cell r="E2333" t="str">
            <v>Det Con</v>
          </cell>
          <cell r="F2333" t="str">
            <v>18-APR-1975</v>
          </cell>
          <cell r="G2333">
            <v>20533</v>
          </cell>
          <cell r="H2333">
            <v>31.74068132927448</v>
          </cell>
          <cell r="I2333">
            <v>50.833832014205989</v>
          </cell>
          <cell r="J2333">
            <v>38616</v>
          </cell>
          <cell r="K2333" t="str">
            <v>ND Crime Division</v>
          </cell>
          <cell r="L2333" t="str">
            <v>N0287</v>
          </cell>
          <cell r="M2333" t="str">
            <v>ND DC - Reflex - SB</v>
          </cell>
        </row>
        <row r="2334">
          <cell r="B2334">
            <v>2897</v>
          </cell>
          <cell r="C2334" t="str">
            <v>Baron</v>
          </cell>
          <cell r="D2334" t="str">
            <v>Craig</v>
          </cell>
          <cell r="E2334" t="str">
            <v>Det Con</v>
          </cell>
          <cell r="F2334" t="str">
            <v>27-AUG-2002</v>
          </cell>
          <cell r="G2334">
            <v>22585</v>
          </cell>
          <cell r="H2334">
            <v>4.3625991374936568</v>
          </cell>
          <cell r="I2334">
            <v>45.211914205986808</v>
          </cell>
          <cell r="J2334">
            <v>37495</v>
          </cell>
          <cell r="K2334" t="str">
            <v>GD Harlow Division</v>
          </cell>
          <cell r="L2334" t="str">
            <v>G0149</v>
          </cell>
          <cell r="M2334" t="str">
            <v>GD Det Con - Investigator - DVHC</v>
          </cell>
        </row>
        <row r="2335">
          <cell r="B2335">
            <v>3071</v>
          </cell>
          <cell r="C2335" t="str">
            <v>Barrett</v>
          </cell>
          <cell r="D2335" t="str">
            <v>Sally</v>
          </cell>
          <cell r="E2335" t="str">
            <v>Det Con</v>
          </cell>
          <cell r="F2335" t="str">
            <v>04-JAN-1978</v>
          </cell>
          <cell r="G2335">
            <v>19170</v>
          </cell>
          <cell r="H2335">
            <v>29.022873110096398</v>
          </cell>
          <cell r="I2335">
            <v>54.568078589548449</v>
          </cell>
          <cell r="J2335">
            <v>30354</v>
          </cell>
          <cell r="K2335" t="str">
            <v>HD Southend Division</v>
          </cell>
          <cell r="L2335" t="str">
            <v>H0017</v>
          </cell>
          <cell r="M2335" t="str">
            <v>HD Constable - CID Operations HD</v>
          </cell>
        </row>
        <row r="2336">
          <cell r="B2336">
            <v>1071</v>
          </cell>
          <cell r="C2336" t="str">
            <v>Barry</v>
          </cell>
          <cell r="D2336" t="str">
            <v>Ian</v>
          </cell>
          <cell r="E2336" t="str">
            <v>Det Con</v>
          </cell>
          <cell r="F2336" t="str">
            <v>15-FEB-1988</v>
          </cell>
          <cell r="G2336">
            <v>23085</v>
          </cell>
          <cell r="H2336">
            <v>18.902325164890918</v>
          </cell>
          <cell r="I2336">
            <v>43.842051192288174</v>
          </cell>
          <cell r="J2336">
            <v>32188</v>
          </cell>
          <cell r="K2336" t="str">
            <v>ND Crime Division</v>
          </cell>
          <cell r="L2336" t="str">
            <v>N0100</v>
          </cell>
          <cell r="M2336" t="str">
            <v>ND DC - EPCS - Operational Team</v>
          </cell>
        </row>
        <row r="2337">
          <cell r="B2337">
            <v>2108</v>
          </cell>
          <cell r="C2337" t="str">
            <v>Barry</v>
          </cell>
          <cell r="D2337" t="str">
            <v>Katharine</v>
          </cell>
          <cell r="E2337" t="str">
            <v>Det Con</v>
          </cell>
          <cell r="F2337" t="str">
            <v>01-MAY-1995</v>
          </cell>
          <cell r="G2337">
            <v>25697</v>
          </cell>
          <cell r="H2337">
            <v>11.691366260781328</v>
          </cell>
          <cell r="I2337">
            <v>36.685886808726536</v>
          </cell>
          <cell r="J2337">
            <v>34820</v>
          </cell>
          <cell r="K2337" t="str">
            <v>ND Crime Division</v>
          </cell>
          <cell r="L2337" t="str">
            <v>N0138</v>
          </cell>
          <cell r="M2337" t="str">
            <v>ND DC-MIT Harlow</v>
          </cell>
        </row>
        <row r="2338">
          <cell r="B2338">
            <v>1481</v>
          </cell>
          <cell r="C2338" t="str">
            <v>Barry</v>
          </cell>
          <cell r="D2338" t="str">
            <v>Paul</v>
          </cell>
          <cell r="E2338" t="str">
            <v>Det Con</v>
          </cell>
          <cell r="F2338" t="str">
            <v>12-JAN-2004</v>
          </cell>
          <cell r="G2338">
            <v>25148</v>
          </cell>
          <cell r="H2338">
            <v>2.9845169457128353</v>
          </cell>
          <cell r="I2338">
            <v>38.189996397767629</v>
          </cell>
          <cell r="J2338">
            <v>37998</v>
          </cell>
          <cell r="K2338" t="str">
            <v>GD Harlow Division</v>
          </cell>
          <cell r="L2338" t="str">
            <v>G0061</v>
          </cell>
          <cell r="M2338" t="str">
            <v>GD DC - Investigations Harlow</v>
          </cell>
        </row>
        <row r="2339">
          <cell r="B2339">
            <v>428</v>
          </cell>
          <cell r="C2339" t="str">
            <v>Battersby</v>
          </cell>
          <cell r="D2339" t="str">
            <v>Michael</v>
          </cell>
          <cell r="E2339" t="str">
            <v>Det Con</v>
          </cell>
          <cell r="F2339" t="str">
            <v>22-OCT-1990</v>
          </cell>
          <cell r="G2339">
            <v>23771</v>
          </cell>
          <cell r="H2339">
            <v>16.217393658041601</v>
          </cell>
          <cell r="I2339">
            <v>41.962599137493655</v>
          </cell>
          <cell r="J2339">
            <v>33168</v>
          </cell>
          <cell r="K2339" t="str">
            <v>CD Chelmsford Division</v>
          </cell>
          <cell r="L2339" t="str">
            <v>C0085</v>
          </cell>
          <cell r="M2339" t="str">
            <v>CD DC - CID Woodham Ferrers</v>
          </cell>
        </row>
        <row r="2340">
          <cell r="B2340">
            <v>2989</v>
          </cell>
          <cell r="C2340" t="str">
            <v>Bell</v>
          </cell>
          <cell r="D2340" t="str">
            <v>Richard</v>
          </cell>
          <cell r="E2340" t="str">
            <v>Det Con</v>
          </cell>
          <cell r="F2340" t="str">
            <v>24-AUG-1987</v>
          </cell>
          <cell r="G2340">
            <v>23813</v>
          </cell>
          <cell r="H2340">
            <v>19.381777219685439</v>
          </cell>
          <cell r="I2340">
            <v>41.847530644342974</v>
          </cell>
          <cell r="J2340">
            <v>37823</v>
          </cell>
          <cell r="K2340" t="str">
            <v>DD Tendring Division</v>
          </cell>
          <cell r="L2340" t="str">
            <v>D0048</v>
          </cell>
          <cell r="M2340" t="str">
            <v>DD Constable-CID-Clacton</v>
          </cell>
        </row>
        <row r="2341">
          <cell r="B2341">
            <v>1601</v>
          </cell>
          <cell r="C2341" t="str">
            <v>Bennett</v>
          </cell>
          <cell r="D2341" t="str">
            <v>Michael</v>
          </cell>
          <cell r="E2341" t="str">
            <v>Det Con</v>
          </cell>
          <cell r="F2341" t="str">
            <v>25-JUL-1977</v>
          </cell>
          <cell r="G2341">
            <v>21549</v>
          </cell>
          <cell r="H2341">
            <v>29.469448452562151</v>
          </cell>
          <cell r="I2341">
            <v>48.05027037037037</v>
          </cell>
          <cell r="J2341">
            <v>28331</v>
          </cell>
          <cell r="K2341" t="str">
            <v>AD Braintree Division</v>
          </cell>
          <cell r="L2341" t="str">
            <v>A0076</v>
          </cell>
          <cell r="M2341" t="str">
            <v>AD DC - Saffron Walden</v>
          </cell>
        </row>
        <row r="2342">
          <cell r="B2342">
            <v>1113</v>
          </cell>
          <cell r="C2342" t="str">
            <v>Bennett</v>
          </cell>
          <cell r="D2342" t="str">
            <v>Steven</v>
          </cell>
          <cell r="E2342" t="str">
            <v>Det Con</v>
          </cell>
          <cell r="F2342" t="str">
            <v>16-MAY-1988</v>
          </cell>
          <cell r="G2342">
            <v>23418</v>
          </cell>
          <cell r="H2342">
            <v>18.653010096397768</v>
          </cell>
          <cell r="I2342">
            <v>42.92972242516489</v>
          </cell>
          <cell r="J2342">
            <v>32279</v>
          </cell>
          <cell r="K2342" t="str">
            <v>ND Crime Division</v>
          </cell>
          <cell r="L2342" t="str">
            <v>N0133</v>
          </cell>
          <cell r="M2342" t="str">
            <v>ND DC DSU GH</v>
          </cell>
        </row>
        <row r="2343">
          <cell r="B2343">
            <v>224</v>
          </cell>
          <cell r="C2343" t="str">
            <v>Benton</v>
          </cell>
          <cell r="D2343" t="str">
            <v>Clifford</v>
          </cell>
          <cell r="E2343" t="str">
            <v>Det Con</v>
          </cell>
          <cell r="F2343" t="str">
            <v>09-DEC-1996</v>
          </cell>
          <cell r="G2343">
            <v>28444</v>
          </cell>
          <cell r="H2343">
            <v>10.08040735667174</v>
          </cell>
          <cell r="I2343">
            <v>29.159859411466261</v>
          </cell>
          <cell r="J2343">
            <v>35408</v>
          </cell>
          <cell r="K2343" t="str">
            <v>FD Thurrock Division</v>
          </cell>
          <cell r="L2343" t="str">
            <v>F0045</v>
          </cell>
          <cell r="M2343" t="str">
            <v>FD Constable CID Tilbury/Corringham</v>
          </cell>
        </row>
        <row r="2344">
          <cell r="B2344">
            <v>12</v>
          </cell>
          <cell r="C2344" t="str">
            <v>Biddle</v>
          </cell>
          <cell r="D2344" t="str">
            <v>Gary</v>
          </cell>
          <cell r="E2344" t="str">
            <v>Det Con</v>
          </cell>
          <cell r="F2344" t="str">
            <v>16-SEP-1997</v>
          </cell>
          <cell r="G2344">
            <v>27791</v>
          </cell>
          <cell r="H2344">
            <v>9.3105443429731096</v>
          </cell>
          <cell r="I2344">
            <v>30.948900507356672</v>
          </cell>
          <cell r="J2344">
            <v>35887</v>
          </cell>
          <cell r="K2344" t="str">
            <v>ND Crime Division</v>
          </cell>
          <cell r="L2344" t="str">
            <v>N0174</v>
          </cell>
          <cell r="M2344" t="str">
            <v>ND DC - CAIU Colchester</v>
          </cell>
        </row>
        <row r="2345">
          <cell r="B2345">
            <v>1231</v>
          </cell>
          <cell r="C2345" t="str">
            <v>Binks</v>
          </cell>
          <cell r="D2345" t="str">
            <v>Christopher</v>
          </cell>
          <cell r="E2345" t="str">
            <v>Det Con</v>
          </cell>
          <cell r="F2345" t="str">
            <v>17-APR-1979</v>
          </cell>
          <cell r="G2345">
            <v>17734</v>
          </cell>
          <cell r="H2345">
            <v>27.74068132927448</v>
          </cell>
          <cell r="I2345">
            <v>58.502325164890919</v>
          </cell>
          <cell r="J2345">
            <v>28962</v>
          </cell>
          <cell r="K2345" t="str">
            <v>JD Rayleigh Division</v>
          </cell>
          <cell r="L2345" t="str">
            <v>J0069</v>
          </cell>
          <cell r="M2345" t="str">
            <v>JD DC - CID Rochford</v>
          </cell>
        </row>
        <row r="2346">
          <cell r="B2346">
            <v>49</v>
          </cell>
          <cell r="C2346" t="str">
            <v>Bird</v>
          </cell>
          <cell r="D2346" t="str">
            <v>Paul</v>
          </cell>
          <cell r="E2346" t="str">
            <v>Det Con</v>
          </cell>
          <cell r="F2346" t="str">
            <v>18-SEP-1995</v>
          </cell>
          <cell r="G2346">
            <v>26383</v>
          </cell>
          <cell r="H2346">
            <v>11.307804616945711</v>
          </cell>
          <cell r="I2346">
            <v>34.806434753932017</v>
          </cell>
          <cell r="J2346">
            <v>34960</v>
          </cell>
          <cell r="K2346" t="str">
            <v>HD Southend Division</v>
          </cell>
          <cell r="L2346" t="str">
            <v>H0017</v>
          </cell>
          <cell r="M2346" t="str">
            <v>HD Constable - CID Operations HD</v>
          </cell>
        </row>
        <row r="2347">
          <cell r="B2347">
            <v>2752</v>
          </cell>
          <cell r="C2347" t="str">
            <v>Bishop</v>
          </cell>
          <cell r="D2347" t="str">
            <v>David</v>
          </cell>
          <cell r="E2347" t="str">
            <v>Det Con</v>
          </cell>
          <cell r="F2347" t="str">
            <v>05-MAR-2001</v>
          </cell>
          <cell r="G2347">
            <v>27114</v>
          </cell>
          <cell r="H2347">
            <v>5.8420511922881779</v>
          </cell>
          <cell r="I2347">
            <v>32.803695027904617</v>
          </cell>
          <cell r="J2347">
            <v>36955</v>
          </cell>
          <cell r="K2347" t="str">
            <v>DD Tendring Division</v>
          </cell>
          <cell r="L2347" t="str">
            <v>D0048</v>
          </cell>
          <cell r="M2347" t="str">
            <v>DD Constable-CID-Clacton</v>
          </cell>
        </row>
        <row r="2348">
          <cell r="B2348">
            <v>2932</v>
          </cell>
          <cell r="C2348" t="str">
            <v>Blythe</v>
          </cell>
          <cell r="D2348" t="str">
            <v>Scott</v>
          </cell>
          <cell r="E2348" t="str">
            <v>Det Con</v>
          </cell>
          <cell r="F2348" t="str">
            <v>25-FEB-2002</v>
          </cell>
          <cell r="G2348">
            <v>25935</v>
          </cell>
          <cell r="H2348">
            <v>4.8639690005073559</v>
          </cell>
          <cell r="I2348">
            <v>36.033832014205984</v>
          </cell>
          <cell r="J2348">
            <v>37529</v>
          </cell>
          <cell r="K2348" t="str">
            <v>ED Colchester Division</v>
          </cell>
          <cell r="L2348" t="str">
            <v>E0077</v>
          </cell>
          <cell r="M2348" t="str">
            <v>ED D/Constable Colchester Div CID</v>
          </cell>
        </row>
        <row r="2349">
          <cell r="B2349">
            <v>3219</v>
          </cell>
          <cell r="C2349" t="str">
            <v>Borland</v>
          </cell>
          <cell r="D2349" t="str">
            <v>Joanne</v>
          </cell>
          <cell r="E2349" t="str">
            <v>Det Con</v>
          </cell>
          <cell r="F2349" t="str">
            <v>10-DEC-1990</v>
          </cell>
          <cell r="G2349">
            <v>24919</v>
          </cell>
          <cell r="H2349">
            <v>16.083147082699135</v>
          </cell>
          <cell r="I2349">
            <v>38.817393658041603</v>
          </cell>
          <cell r="J2349">
            <v>33217</v>
          </cell>
          <cell r="K2349" t="str">
            <v>ND Crime Division</v>
          </cell>
          <cell r="L2349" t="str">
            <v>N0138</v>
          </cell>
          <cell r="M2349" t="str">
            <v>ND DC-MIT Harlow</v>
          </cell>
        </row>
        <row r="2350">
          <cell r="B2350">
            <v>1043</v>
          </cell>
          <cell r="C2350" t="str">
            <v>Borton</v>
          </cell>
          <cell r="D2350" t="str">
            <v>Andrew</v>
          </cell>
          <cell r="E2350" t="str">
            <v>Det Con</v>
          </cell>
          <cell r="F2350" t="str">
            <v>02-JAN-1980</v>
          </cell>
          <cell r="G2350">
            <v>19871</v>
          </cell>
          <cell r="H2350">
            <v>27.028352562151191</v>
          </cell>
          <cell r="I2350">
            <v>52.647530644342972</v>
          </cell>
          <cell r="J2350">
            <v>29222</v>
          </cell>
          <cell r="K2350" t="str">
            <v>GD Harlow Division</v>
          </cell>
          <cell r="L2350" t="str">
            <v>G0104</v>
          </cell>
          <cell r="M2350" t="str">
            <v>GD Det Con-Investigation Epping</v>
          </cell>
        </row>
        <row r="2351">
          <cell r="B2351">
            <v>2366</v>
          </cell>
          <cell r="C2351" t="str">
            <v>Boughey</v>
          </cell>
          <cell r="D2351" t="str">
            <v>Antony</v>
          </cell>
          <cell r="E2351" t="str">
            <v>Det Con</v>
          </cell>
          <cell r="F2351" t="str">
            <v>13-APR-1987</v>
          </cell>
          <cell r="G2351">
            <v>24527</v>
          </cell>
          <cell r="H2351">
            <v>19.746160781329273</v>
          </cell>
          <cell r="I2351">
            <v>39.891366260781325</v>
          </cell>
          <cell r="J2351">
            <v>31880</v>
          </cell>
          <cell r="K2351" t="str">
            <v>ND Crime Division</v>
          </cell>
          <cell r="L2351" t="str">
            <v>N0138</v>
          </cell>
          <cell r="M2351" t="str">
            <v>ND DC-MIT Harlow</v>
          </cell>
        </row>
        <row r="2352">
          <cell r="B2352">
            <v>1879</v>
          </cell>
          <cell r="C2352" t="str">
            <v>Bower</v>
          </cell>
          <cell r="D2352" t="str">
            <v>Paul</v>
          </cell>
          <cell r="E2352" t="str">
            <v>Det Con</v>
          </cell>
          <cell r="F2352" t="str">
            <v>25-JUN-1979</v>
          </cell>
          <cell r="G2352">
            <v>21958</v>
          </cell>
          <cell r="H2352">
            <v>27.551640233384067</v>
          </cell>
          <cell r="I2352">
            <v>46.92972242516489</v>
          </cell>
          <cell r="J2352">
            <v>29031</v>
          </cell>
          <cell r="K2352" t="str">
            <v>FD Thurrock Division</v>
          </cell>
          <cell r="L2352" t="str">
            <v>F0031</v>
          </cell>
          <cell r="M2352" t="str">
            <v>FD Intelligence Officer - DC</v>
          </cell>
        </row>
        <row r="2353">
          <cell r="B2353">
            <v>2461</v>
          </cell>
          <cell r="C2353" t="str">
            <v>Bradley</v>
          </cell>
          <cell r="D2353" t="str">
            <v>Pauline</v>
          </cell>
          <cell r="E2353" t="str">
            <v>Det Con</v>
          </cell>
          <cell r="F2353" t="str">
            <v>22-OCT-1990</v>
          </cell>
          <cell r="G2353">
            <v>24959</v>
          </cell>
          <cell r="H2353">
            <v>16.217393658041601</v>
          </cell>
          <cell r="I2353">
            <v>38.707804616945715</v>
          </cell>
          <cell r="J2353">
            <v>37802</v>
          </cell>
          <cell r="K2353" t="str">
            <v>ND Crime Division</v>
          </cell>
          <cell r="L2353" t="str">
            <v>N0174</v>
          </cell>
          <cell r="M2353" t="str">
            <v>ND DC - CAIU Colchester</v>
          </cell>
        </row>
        <row r="2354">
          <cell r="B2354">
            <v>2621</v>
          </cell>
          <cell r="C2354" t="str">
            <v>Bridge</v>
          </cell>
          <cell r="D2354" t="str">
            <v>Joanne</v>
          </cell>
          <cell r="E2354" t="str">
            <v>Det Con</v>
          </cell>
          <cell r="F2354" t="str">
            <v>08-JUL-1996</v>
          </cell>
          <cell r="G2354">
            <v>24358</v>
          </cell>
          <cell r="H2354">
            <v>10.502325164890918</v>
          </cell>
          <cell r="I2354">
            <v>40.354379959411467</v>
          </cell>
          <cell r="J2354">
            <v>35254</v>
          </cell>
          <cell r="K2354" t="str">
            <v>FD Thurrock Division</v>
          </cell>
          <cell r="L2354" t="str">
            <v>F0031</v>
          </cell>
          <cell r="M2354" t="str">
            <v>FD Intelligence Officer - DC</v>
          </cell>
        </row>
        <row r="2355">
          <cell r="B2355">
            <v>768</v>
          </cell>
          <cell r="C2355" t="str">
            <v>Brochen</v>
          </cell>
          <cell r="D2355" t="str">
            <v>Philip</v>
          </cell>
          <cell r="E2355" t="str">
            <v>Det Con</v>
          </cell>
          <cell r="F2355" t="str">
            <v>09-OCT-1978</v>
          </cell>
          <cell r="G2355">
            <v>19141</v>
          </cell>
          <cell r="H2355">
            <v>28.261229274479959</v>
          </cell>
          <cell r="I2355">
            <v>54.647530644342972</v>
          </cell>
          <cell r="J2355">
            <v>28772</v>
          </cell>
          <cell r="K2355" t="str">
            <v>HD Southend Division</v>
          </cell>
          <cell r="L2355" t="str">
            <v>H0017</v>
          </cell>
          <cell r="M2355" t="str">
            <v>HD Constable - CID Operations HD</v>
          </cell>
        </row>
        <row r="2356">
          <cell r="B2356">
            <v>3266</v>
          </cell>
          <cell r="C2356" t="str">
            <v>Brodie</v>
          </cell>
          <cell r="D2356" t="str">
            <v>Clare</v>
          </cell>
          <cell r="E2356" t="str">
            <v>Det Con</v>
          </cell>
          <cell r="F2356" t="str">
            <v>16-FEB-1987</v>
          </cell>
          <cell r="G2356">
            <v>23795</v>
          </cell>
          <cell r="H2356">
            <v>19.899585438863522</v>
          </cell>
          <cell r="I2356">
            <v>41.896845712836125</v>
          </cell>
          <cell r="J2356">
            <v>31824</v>
          </cell>
          <cell r="K2356" t="str">
            <v>ND Crime Division</v>
          </cell>
          <cell r="L2356" t="str">
            <v>N0146</v>
          </cell>
          <cell r="M2356" t="str">
            <v>ND DC-MIT Stanway</v>
          </cell>
        </row>
        <row r="2357">
          <cell r="B2357">
            <v>59</v>
          </cell>
          <cell r="C2357" t="str">
            <v>Brown</v>
          </cell>
          <cell r="D2357" t="str">
            <v>Gary</v>
          </cell>
          <cell r="E2357" t="str">
            <v>Det Con</v>
          </cell>
          <cell r="F2357" t="str">
            <v>20-OCT-1997</v>
          </cell>
          <cell r="G2357">
            <v>28333</v>
          </cell>
          <cell r="H2357">
            <v>9.2173936580416029</v>
          </cell>
          <cell r="I2357">
            <v>29.463969000507355</v>
          </cell>
          <cell r="J2357">
            <v>35723</v>
          </cell>
          <cell r="K2357" t="str">
            <v>ND Crime Division</v>
          </cell>
          <cell r="L2357" t="str">
            <v>N0043</v>
          </cell>
          <cell r="M2357" t="str">
            <v>ND DC - SB Stansted</v>
          </cell>
        </row>
        <row r="2358">
          <cell r="B2358">
            <v>550</v>
          </cell>
          <cell r="C2358" t="str">
            <v>Brown</v>
          </cell>
          <cell r="D2358" t="str">
            <v>Graham</v>
          </cell>
          <cell r="E2358" t="str">
            <v>Det Con</v>
          </cell>
          <cell r="F2358" t="str">
            <v>22-MAR-1977</v>
          </cell>
          <cell r="G2358">
            <v>20980</v>
          </cell>
          <cell r="H2358">
            <v>29.81191420598681</v>
          </cell>
          <cell r="I2358">
            <v>49.609174479959414</v>
          </cell>
          <cell r="J2358">
            <v>30452</v>
          </cell>
          <cell r="K2358" t="str">
            <v>CD Chelmsford Division</v>
          </cell>
          <cell r="L2358" t="str">
            <v>C0052</v>
          </cell>
          <cell r="M2358" t="str">
            <v>CD DC - CID Chelmsford</v>
          </cell>
        </row>
        <row r="2359">
          <cell r="B2359">
            <v>1920</v>
          </cell>
          <cell r="C2359" t="str">
            <v>Burnett</v>
          </cell>
          <cell r="D2359" t="str">
            <v>Roy</v>
          </cell>
          <cell r="E2359" t="str">
            <v>Det Con</v>
          </cell>
          <cell r="F2359" t="str">
            <v>04-FEB-1980</v>
          </cell>
          <cell r="G2359">
            <v>21478</v>
          </cell>
          <cell r="H2359">
            <v>26.937941603247083</v>
          </cell>
          <cell r="I2359">
            <v>48.244790918315573</v>
          </cell>
          <cell r="J2359">
            <v>29255</v>
          </cell>
          <cell r="K2359" t="str">
            <v>ND Crime Division</v>
          </cell>
          <cell r="L2359" t="str">
            <v>N0150</v>
          </cell>
          <cell r="M2359" t="str">
            <v>ND DC-MIT Rayleigh</v>
          </cell>
        </row>
        <row r="2360">
          <cell r="B2360">
            <v>134</v>
          </cell>
          <cell r="C2360" t="str">
            <v>Burns</v>
          </cell>
          <cell r="D2360" t="str">
            <v>Peter</v>
          </cell>
          <cell r="E2360" t="str">
            <v>Det Con</v>
          </cell>
          <cell r="F2360" t="str">
            <v>13-DEC-1989</v>
          </cell>
          <cell r="G2360">
            <v>24534</v>
          </cell>
          <cell r="H2360">
            <v>17.074927904616946</v>
          </cell>
          <cell r="I2360">
            <v>39.872188178589546</v>
          </cell>
          <cell r="J2360">
            <v>36767</v>
          </cell>
          <cell r="K2360" t="str">
            <v>ED Colchester Division</v>
          </cell>
          <cell r="L2360" t="str">
            <v>E0077</v>
          </cell>
          <cell r="M2360" t="str">
            <v>ED D/Constable Colchester Div CID</v>
          </cell>
        </row>
        <row r="2361">
          <cell r="B2361">
            <v>2468</v>
          </cell>
          <cell r="C2361" t="str">
            <v>Burrells</v>
          </cell>
          <cell r="D2361" t="str">
            <v>Stuart</v>
          </cell>
          <cell r="E2361" t="str">
            <v>Det Con</v>
          </cell>
          <cell r="F2361" t="str">
            <v>14-JAN-1991</v>
          </cell>
          <cell r="G2361">
            <v>25831</v>
          </cell>
          <cell r="H2361">
            <v>15.987256671740232</v>
          </cell>
          <cell r="I2361">
            <v>36.318763521055303</v>
          </cell>
          <cell r="J2361">
            <v>33252</v>
          </cell>
          <cell r="K2361" t="str">
            <v>GD Harlow Division</v>
          </cell>
          <cell r="L2361" t="str">
            <v>G0125</v>
          </cell>
          <cell r="M2361" t="str">
            <v>GD Det Con-Investigation Loughton</v>
          </cell>
        </row>
        <row r="2362">
          <cell r="B2362">
            <v>2401</v>
          </cell>
          <cell r="C2362" t="str">
            <v>Butt</v>
          </cell>
          <cell r="D2362" t="str">
            <v>Philip</v>
          </cell>
          <cell r="E2362" t="str">
            <v>Det Con</v>
          </cell>
          <cell r="F2362" t="str">
            <v>05-SEP-1988</v>
          </cell>
          <cell r="G2362">
            <v>25612</v>
          </cell>
          <cell r="H2362">
            <v>18.346160781329274</v>
          </cell>
          <cell r="I2362">
            <v>36.918763521055304</v>
          </cell>
          <cell r="J2362">
            <v>32391</v>
          </cell>
          <cell r="K2362" t="str">
            <v>ND Crime Division</v>
          </cell>
          <cell r="L2362" t="str">
            <v>N0100</v>
          </cell>
          <cell r="M2362" t="str">
            <v>ND DC - EPCS - Operational Team</v>
          </cell>
        </row>
        <row r="2363">
          <cell r="B2363">
            <v>1906</v>
          </cell>
          <cell r="C2363" t="str">
            <v>Byott</v>
          </cell>
          <cell r="D2363" t="str">
            <v>Neil</v>
          </cell>
          <cell r="E2363" t="str">
            <v>Det Con</v>
          </cell>
          <cell r="F2363" t="str">
            <v>13-SEP-1990</v>
          </cell>
          <cell r="G2363">
            <v>25077</v>
          </cell>
          <cell r="H2363">
            <v>16.324242973110096</v>
          </cell>
          <cell r="I2363">
            <v>38.384516945712832</v>
          </cell>
          <cell r="J2363">
            <v>33168</v>
          </cell>
          <cell r="K2363" t="str">
            <v>ND Crime Division</v>
          </cell>
          <cell r="L2363" t="str">
            <v>N0182</v>
          </cell>
          <cell r="M2363" t="str">
            <v>ND DC - CAIU Harlow</v>
          </cell>
        </row>
        <row r="2364">
          <cell r="B2364">
            <v>287</v>
          </cell>
          <cell r="C2364" t="str">
            <v>Cakebread</v>
          </cell>
          <cell r="D2364" t="str">
            <v>Paul</v>
          </cell>
          <cell r="E2364" t="str">
            <v>Det Con</v>
          </cell>
          <cell r="F2364" t="str">
            <v>07-FEB-1986</v>
          </cell>
          <cell r="G2364">
            <v>23807</v>
          </cell>
          <cell r="H2364">
            <v>20.924242973110097</v>
          </cell>
          <cell r="I2364">
            <v>41.863969000507353</v>
          </cell>
          <cell r="J2364">
            <v>32958</v>
          </cell>
          <cell r="K2364" t="str">
            <v>ND Crime Division</v>
          </cell>
          <cell r="L2364" t="str">
            <v>N0100</v>
          </cell>
          <cell r="M2364" t="str">
            <v>ND DC - EPCS - Operational Team</v>
          </cell>
        </row>
        <row r="2365">
          <cell r="B2365">
            <v>3328</v>
          </cell>
          <cell r="C2365" t="str">
            <v>Cane</v>
          </cell>
          <cell r="D2365" t="str">
            <v>Joanne</v>
          </cell>
          <cell r="E2365" t="str">
            <v>Det Con</v>
          </cell>
          <cell r="F2365" t="str">
            <v>10-DEC-1990</v>
          </cell>
          <cell r="G2365">
            <v>25480</v>
          </cell>
          <cell r="H2365">
            <v>16.083147082699135</v>
          </cell>
          <cell r="I2365">
            <v>37.280407356671738</v>
          </cell>
          <cell r="J2365">
            <v>33217</v>
          </cell>
          <cell r="K2365" t="str">
            <v>ND Crime Division</v>
          </cell>
          <cell r="L2365" t="str">
            <v>N0142</v>
          </cell>
          <cell r="M2365" t="str">
            <v>ND DC-MIT Brentwood</v>
          </cell>
        </row>
        <row r="2366">
          <cell r="B2366">
            <v>147</v>
          </cell>
          <cell r="C2366" t="str">
            <v>Carpenter</v>
          </cell>
          <cell r="D2366" t="str">
            <v>Philip</v>
          </cell>
          <cell r="E2366" t="str">
            <v>Det Con</v>
          </cell>
          <cell r="F2366" t="str">
            <v>31-MAR-1995</v>
          </cell>
          <cell r="G2366">
            <v>26380</v>
          </cell>
          <cell r="H2366">
            <v>11.776297767630643</v>
          </cell>
          <cell r="I2366">
            <v>34.814653932014203</v>
          </cell>
          <cell r="J2366">
            <v>37648</v>
          </cell>
          <cell r="K2366" t="str">
            <v>ED Colchester Division</v>
          </cell>
          <cell r="L2366" t="str">
            <v>E0085</v>
          </cell>
          <cell r="M2366" t="str">
            <v>ED DC - Investigator - DVHC</v>
          </cell>
        </row>
        <row r="2367">
          <cell r="B2367">
            <v>2179</v>
          </cell>
          <cell r="C2367" t="str">
            <v>Carrington</v>
          </cell>
          <cell r="D2367" t="str">
            <v>Michael</v>
          </cell>
          <cell r="E2367" t="str">
            <v>Det Con</v>
          </cell>
          <cell r="F2367" t="str">
            <v>11-APR-1996</v>
          </cell>
          <cell r="G2367">
            <v>24589</v>
          </cell>
          <cell r="H2367">
            <v>10.743421055301877</v>
          </cell>
          <cell r="I2367">
            <v>39.721503247082701</v>
          </cell>
          <cell r="J2367">
            <v>35219</v>
          </cell>
          <cell r="K2367" t="str">
            <v>ND Crime Division</v>
          </cell>
          <cell r="L2367" t="str">
            <v>N0100</v>
          </cell>
          <cell r="M2367" t="str">
            <v>ND DC - EPCS - Operational Team</v>
          </cell>
        </row>
        <row r="2368">
          <cell r="B2368">
            <v>3514</v>
          </cell>
          <cell r="C2368" t="str">
            <v>Casey</v>
          </cell>
          <cell r="D2368" t="str">
            <v>Stephen</v>
          </cell>
          <cell r="E2368" t="str">
            <v>Det Con</v>
          </cell>
          <cell r="F2368" t="str">
            <v>10-AUG-1992</v>
          </cell>
          <cell r="G2368">
            <v>27053</v>
          </cell>
          <cell r="H2368">
            <v>14.414653932014206</v>
          </cell>
          <cell r="I2368">
            <v>32.970818315575848</v>
          </cell>
          <cell r="J2368">
            <v>33826</v>
          </cell>
          <cell r="K2368" t="str">
            <v>ND Crime Division</v>
          </cell>
          <cell r="L2368" t="str">
            <v>N0121</v>
          </cell>
          <cell r="M2368" t="str">
            <v>ND DC DSU HQ</v>
          </cell>
        </row>
        <row r="2369">
          <cell r="B2369">
            <v>1035</v>
          </cell>
          <cell r="C2369" t="str">
            <v>Chambers</v>
          </cell>
          <cell r="D2369" t="str">
            <v>Paul</v>
          </cell>
          <cell r="E2369" t="str">
            <v>Det Con</v>
          </cell>
          <cell r="F2369" t="str">
            <v>23-JUL-1984</v>
          </cell>
          <cell r="G2369">
            <v>24119</v>
          </cell>
          <cell r="H2369">
            <v>22.469448452562151</v>
          </cell>
          <cell r="I2369">
            <v>41.009174479959412</v>
          </cell>
          <cell r="J2369">
            <v>30886</v>
          </cell>
          <cell r="K2369" t="str">
            <v>ND Crime Division</v>
          </cell>
          <cell r="L2369" t="str">
            <v>N0057</v>
          </cell>
          <cell r="M2369" t="str">
            <v>ND DC - Computer Network Invest'tor</v>
          </cell>
        </row>
        <row r="2370">
          <cell r="B2370">
            <v>2430</v>
          </cell>
          <cell r="C2370" t="str">
            <v>Childs</v>
          </cell>
          <cell r="D2370" t="str">
            <v>Jason</v>
          </cell>
          <cell r="E2370" t="str">
            <v>Det Con</v>
          </cell>
          <cell r="F2370" t="str">
            <v>03-JUN-1996</v>
          </cell>
          <cell r="G2370">
            <v>28286</v>
          </cell>
          <cell r="H2370">
            <v>10.598215575849821</v>
          </cell>
          <cell r="I2370">
            <v>29.592736123795028</v>
          </cell>
          <cell r="J2370">
            <v>35219</v>
          </cell>
          <cell r="K2370" t="str">
            <v>ND Crime Division</v>
          </cell>
          <cell r="L2370" t="str">
            <v>N0129</v>
          </cell>
          <cell r="M2370" t="str">
            <v>ND DC DSU O</v>
          </cell>
        </row>
        <row r="2371">
          <cell r="B2371">
            <v>2191</v>
          </cell>
          <cell r="C2371" t="str">
            <v>Chivers</v>
          </cell>
          <cell r="D2371" t="str">
            <v>Peter</v>
          </cell>
          <cell r="E2371" t="str">
            <v>Det Con</v>
          </cell>
          <cell r="F2371" t="str">
            <v>19-FEB-1990</v>
          </cell>
          <cell r="G2371">
            <v>26111</v>
          </cell>
          <cell r="H2371">
            <v>16.888626534753932</v>
          </cell>
          <cell r="I2371">
            <v>35.55164023338407</v>
          </cell>
          <cell r="J2371">
            <v>32923</v>
          </cell>
          <cell r="K2371" t="str">
            <v>ND Crime Division</v>
          </cell>
          <cell r="L2371" t="str">
            <v>N0125</v>
          </cell>
          <cell r="M2371" t="str">
            <v>ND DC DSU W</v>
          </cell>
        </row>
        <row r="2372">
          <cell r="B2372">
            <v>1529</v>
          </cell>
          <cell r="C2372" t="str">
            <v>Cole</v>
          </cell>
          <cell r="D2372" t="str">
            <v>Russell</v>
          </cell>
          <cell r="E2372" t="str">
            <v>Det Con</v>
          </cell>
          <cell r="F2372" t="str">
            <v>18-SEP-1989</v>
          </cell>
          <cell r="G2372">
            <v>25880</v>
          </cell>
          <cell r="H2372">
            <v>17.31054434297311</v>
          </cell>
          <cell r="I2372">
            <v>36.184516945712836</v>
          </cell>
          <cell r="J2372">
            <v>32769</v>
          </cell>
          <cell r="K2372" t="str">
            <v>ND Crime Division</v>
          </cell>
          <cell r="L2372" t="str">
            <v>N0035</v>
          </cell>
          <cell r="M2372" t="str">
            <v>ND DC - SB Harwich</v>
          </cell>
        </row>
        <row r="2373">
          <cell r="B2373">
            <v>1100</v>
          </cell>
          <cell r="C2373" t="str">
            <v>Collett</v>
          </cell>
          <cell r="D2373" t="str">
            <v>Kevin</v>
          </cell>
          <cell r="E2373" t="str">
            <v>Det Con</v>
          </cell>
          <cell r="F2373" t="str">
            <v>22-OCT-1990</v>
          </cell>
          <cell r="G2373">
            <v>22707</v>
          </cell>
          <cell r="H2373">
            <v>16.217393658041601</v>
          </cell>
          <cell r="I2373">
            <v>44.877667630644339</v>
          </cell>
          <cell r="J2373">
            <v>33168</v>
          </cell>
          <cell r="K2373" t="str">
            <v>AD Braintree Division</v>
          </cell>
          <cell r="L2373" t="str">
            <v>A0072</v>
          </cell>
          <cell r="M2373" t="str">
            <v>AD DC - Witham CID</v>
          </cell>
        </row>
        <row r="2374">
          <cell r="B2374">
            <v>1012</v>
          </cell>
          <cell r="C2374" t="str">
            <v>Collyer</v>
          </cell>
          <cell r="D2374" t="str">
            <v>Duncan</v>
          </cell>
          <cell r="E2374" t="str">
            <v>Det Con</v>
          </cell>
          <cell r="F2374" t="str">
            <v>06-JAN-1997</v>
          </cell>
          <cell r="G2374">
            <v>27159</v>
          </cell>
          <cell r="H2374">
            <v>10.003695027904616</v>
          </cell>
          <cell r="I2374">
            <v>32.680407356671736</v>
          </cell>
          <cell r="J2374">
            <v>35436</v>
          </cell>
          <cell r="K2374" t="str">
            <v>ED Colchester Division</v>
          </cell>
          <cell r="L2374" t="str">
            <v>E0077</v>
          </cell>
          <cell r="M2374" t="str">
            <v>ED D/Constable Colchester Div CID</v>
          </cell>
        </row>
        <row r="2375">
          <cell r="B2375">
            <v>138</v>
          </cell>
          <cell r="C2375" t="str">
            <v>Coltman</v>
          </cell>
          <cell r="D2375" t="str">
            <v>Robin</v>
          </cell>
          <cell r="E2375" t="str">
            <v>Det Con</v>
          </cell>
          <cell r="F2375" t="str">
            <v>06-JUN-1994</v>
          </cell>
          <cell r="G2375">
            <v>21936</v>
          </cell>
          <cell r="H2375">
            <v>12.592736123795028</v>
          </cell>
          <cell r="I2375">
            <v>46.989996397767626</v>
          </cell>
          <cell r="J2375">
            <v>34491</v>
          </cell>
          <cell r="K2375" t="str">
            <v>AD Braintree Division</v>
          </cell>
          <cell r="L2375" t="str">
            <v>A0074</v>
          </cell>
          <cell r="M2375" t="str">
            <v>AD DC - Halstead CID</v>
          </cell>
        </row>
        <row r="2376">
          <cell r="B2376">
            <v>1629</v>
          </cell>
          <cell r="C2376" t="str">
            <v>Cooper</v>
          </cell>
          <cell r="D2376" t="str">
            <v>Kevin</v>
          </cell>
          <cell r="E2376" t="str">
            <v>Det Con</v>
          </cell>
          <cell r="F2376" t="str">
            <v>08-JUL-1996</v>
          </cell>
          <cell r="G2376">
            <v>25335</v>
          </cell>
          <cell r="H2376">
            <v>10.502325164890918</v>
          </cell>
          <cell r="I2376">
            <v>37.677667630644343</v>
          </cell>
          <cell r="J2376">
            <v>36920</v>
          </cell>
          <cell r="K2376" t="str">
            <v>ED Colchester Division</v>
          </cell>
          <cell r="L2376" t="str">
            <v>E0077</v>
          </cell>
          <cell r="M2376" t="str">
            <v>ED D/Constable Colchester Div CID</v>
          </cell>
        </row>
        <row r="2377">
          <cell r="B2377">
            <v>2495</v>
          </cell>
          <cell r="C2377" t="str">
            <v>Cornish</v>
          </cell>
          <cell r="D2377" t="str">
            <v>Jonathan</v>
          </cell>
          <cell r="E2377" t="str">
            <v>Det Con</v>
          </cell>
          <cell r="F2377" t="str">
            <v>17-JAN-1990</v>
          </cell>
          <cell r="G2377">
            <v>25019</v>
          </cell>
          <cell r="H2377">
            <v>16.979037493658041</v>
          </cell>
          <cell r="I2377">
            <v>38.543421055301877</v>
          </cell>
          <cell r="J2377">
            <v>33063</v>
          </cell>
          <cell r="K2377" t="str">
            <v>ND Crime Division</v>
          </cell>
          <cell r="L2377" t="str">
            <v>N0138</v>
          </cell>
          <cell r="M2377" t="str">
            <v>ND DC-MIT Harlow</v>
          </cell>
        </row>
        <row r="2378">
          <cell r="B2378">
            <v>10</v>
          </cell>
          <cell r="C2378" t="str">
            <v>Couchman</v>
          </cell>
          <cell r="D2378" t="str">
            <v>James</v>
          </cell>
          <cell r="E2378" t="str">
            <v>Det Con</v>
          </cell>
          <cell r="F2378" t="str">
            <v>31-JAN-1992</v>
          </cell>
          <cell r="G2378">
            <v>26826</v>
          </cell>
          <cell r="H2378">
            <v>14.940681329274479</v>
          </cell>
          <cell r="I2378">
            <v>33.592736123795028</v>
          </cell>
          <cell r="J2378">
            <v>34890</v>
          </cell>
          <cell r="K2378" t="str">
            <v>ND Crime Division</v>
          </cell>
          <cell r="L2378" t="str">
            <v>N0035</v>
          </cell>
          <cell r="M2378" t="str">
            <v>ND DC - SB Harwich</v>
          </cell>
        </row>
        <row r="2379">
          <cell r="B2379">
            <v>969</v>
          </cell>
          <cell r="C2379" t="str">
            <v>Cox</v>
          </cell>
          <cell r="D2379" t="str">
            <v>Brendan</v>
          </cell>
          <cell r="E2379" t="str">
            <v>Det Con</v>
          </cell>
          <cell r="F2379" t="str">
            <v>24-OCT-1988</v>
          </cell>
          <cell r="G2379">
            <v>21461</v>
          </cell>
          <cell r="H2379">
            <v>18.211914205986808</v>
          </cell>
          <cell r="I2379">
            <v>48.291366260781331</v>
          </cell>
          <cell r="J2379">
            <v>32440</v>
          </cell>
          <cell r="K2379" t="str">
            <v>CD Chelmsford Division</v>
          </cell>
          <cell r="L2379" t="str">
            <v>C0052</v>
          </cell>
          <cell r="M2379" t="str">
            <v>CD DC - CID Chelmsford</v>
          </cell>
        </row>
        <row r="2380">
          <cell r="B2380">
            <v>463</v>
          </cell>
          <cell r="C2380" t="str">
            <v>Crawley</v>
          </cell>
          <cell r="D2380" t="str">
            <v>Frederick</v>
          </cell>
          <cell r="E2380" t="str">
            <v>Det Con</v>
          </cell>
          <cell r="F2380" t="str">
            <v>09-APR-2001</v>
          </cell>
          <cell r="G2380">
            <v>25478</v>
          </cell>
          <cell r="H2380">
            <v>5.7461607813292739</v>
          </cell>
          <cell r="I2380">
            <v>37.285886808726531</v>
          </cell>
          <cell r="J2380">
            <v>36990</v>
          </cell>
          <cell r="K2380" t="str">
            <v>DD Tendring Division</v>
          </cell>
          <cell r="L2380" t="str">
            <v>D0048</v>
          </cell>
          <cell r="M2380" t="str">
            <v>DD Constable-CID-Clacton</v>
          </cell>
        </row>
        <row r="2381">
          <cell r="B2381">
            <v>2252</v>
          </cell>
          <cell r="C2381" t="str">
            <v>Dalgleish</v>
          </cell>
          <cell r="D2381" t="str">
            <v>Andrew</v>
          </cell>
          <cell r="E2381" t="str">
            <v>Det Con</v>
          </cell>
          <cell r="F2381" t="str">
            <v>24-OCT-1988</v>
          </cell>
          <cell r="G2381">
            <v>23352</v>
          </cell>
          <cell r="H2381">
            <v>18.211914205986808</v>
          </cell>
          <cell r="I2381">
            <v>43.110544342973107</v>
          </cell>
          <cell r="J2381">
            <v>32440</v>
          </cell>
          <cell r="K2381" t="str">
            <v>ND Crime Division</v>
          </cell>
          <cell r="L2381" t="str">
            <v>N0100</v>
          </cell>
          <cell r="M2381" t="str">
            <v>ND DC - EPCS - Operational Team</v>
          </cell>
        </row>
        <row r="2382">
          <cell r="B2382">
            <v>1270</v>
          </cell>
          <cell r="C2382" t="str">
            <v>Damant</v>
          </cell>
          <cell r="D2382" t="str">
            <v>Christopher</v>
          </cell>
          <cell r="E2382" t="str">
            <v>Det Con</v>
          </cell>
          <cell r="F2382" t="str">
            <v>10-APR-1989</v>
          </cell>
          <cell r="G2382">
            <v>25508</v>
          </cell>
          <cell r="H2382">
            <v>17.751640233384069</v>
          </cell>
          <cell r="I2382">
            <v>37.203695027904615</v>
          </cell>
          <cell r="J2382">
            <v>32608</v>
          </cell>
          <cell r="K2382" t="str">
            <v>ND Crime Division</v>
          </cell>
          <cell r="L2382" t="str">
            <v>N0174</v>
          </cell>
          <cell r="M2382" t="str">
            <v>ND DC - CAIU Colchester</v>
          </cell>
        </row>
        <row r="2383">
          <cell r="B2383">
            <v>303</v>
          </cell>
          <cell r="C2383" t="str">
            <v>Davis</v>
          </cell>
          <cell r="D2383" t="str">
            <v>Dominic</v>
          </cell>
          <cell r="E2383" t="str">
            <v>Det Con</v>
          </cell>
          <cell r="F2383" t="str">
            <v>09-DEC-1996</v>
          </cell>
          <cell r="G2383">
            <v>27438</v>
          </cell>
          <cell r="H2383">
            <v>10.08040735667174</v>
          </cell>
          <cell r="I2383">
            <v>31.916023795027904</v>
          </cell>
          <cell r="J2383">
            <v>35408</v>
          </cell>
          <cell r="K2383" t="str">
            <v>AD Braintree Division</v>
          </cell>
          <cell r="L2383" t="str">
            <v>A0070</v>
          </cell>
          <cell r="M2383" t="str">
            <v>AD DC - Braintree CID</v>
          </cell>
        </row>
        <row r="2384">
          <cell r="B2384">
            <v>248</v>
          </cell>
          <cell r="C2384" t="str">
            <v>Davis</v>
          </cell>
          <cell r="D2384" t="str">
            <v>Paul</v>
          </cell>
          <cell r="E2384" t="str">
            <v>Det Con</v>
          </cell>
          <cell r="F2384" t="str">
            <v>16-SEP-1991</v>
          </cell>
          <cell r="G2384">
            <v>26716</v>
          </cell>
          <cell r="H2384">
            <v>15.316023795027904</v>
          </cell>
          <cell r="I2384">
            <v>33.894105986808725</v>
          </cell>
          <cell r="J2384">
            <v>33497</v>
          </cell>
          <cell r="K2384" t="str">
            <v>GD Harlow Division</v>
          </cell>
          <cell r="L2384" t="str">
            <v>G0061</v>
          </cell>
          <cell r="M2384" t="str">
            <v>GD DC - Investigations Harlow</v>
          </cell>
        </row>
        <row r="2385">
          <cell r="B2385">
            <v>2350</v>
          </cell>
          <cell r="C2385" t="str">
            <v>Day</v>
          </cell>
          <cell r="D2385" t="str">
            <v>Clive</v>
          </cell>
          <cell r="E2385" t="str">
            <v>Det Con</v>
          </cell>
          <cell r="F2385" t="str">
            <v>16-FEB-1987</v>
          </cell>
          <cell r="G2385">
            <v>22308</v>
          </cell>
          <cell r="H2385">
            <v>19.899585438863522</v>
          </cell>
          <cell r="I2385">
            <v>45.970818315575848</v>
          </cell>
          <cell r="J2385">
            <v>31824</v>
          </cell>
          <cell r="K2385" t="str">
            <v>FD Thurrock Division</v>
          </cell>
          <cell r="L2385" t="str">
            <v>F0043</v>
          </cell>
          <cell r="M2385" t="str">
            <v>FD Constable CID South Ockendon</v>
          </cell>
        </row>
        <row r="2386">
          <cell r="B2386">
            <v>971</v>
          </cell>
          <cell r="C2386" t="str">
            <v>Dean</v>
          </cell>
          <cell r="D2386" t="str">
            <v>Gary</v>
          </cell>
          <cell r="E2386" t="str">
            <v>Det Con</v>
          </cell>
          <cell r="F2386" t="str">
            <v>16-APR-1984</v>
          </cell>
          <cell r="G2386">
            <v>23772</v>
          </cell>
          <cell r="H2386">
            <v>22.737941603247084</v>
          </cell>
          <cell r="I2386">
            <v>41.959859411466262</v>
          </cell>
          <cell r="J2386">
            <v>30788</v>
          </cell>
          <cell r="K2386" t="str">
            <v>ND Crime Division</v>
          </cell>
          <cell r="L2386" t="str">
            <v>N0142</v>
          </cell>
          <cell r="M2386" t="str">
            <v>ND DC-MIT Brentwood</v>
          </cell>
        </row>
        <row r="2387">
          <cell r="B2387">
            <v>1736</v>
          </cell>
          <cell r="C2387" t="str">
            <v>Dean</v>
          </cell>
          <cell r="D2387" t="str">
            <v>Paul</v>
          </cell>
          <cell r="E2387" t="str">
            <v>Det Con</v>
          </cell>
          <cell r="F2387" t="str">
            <v>02-DEC-1991</v>
          </cell>
          <cell r="G2387">
            <v>23912</v>
          </cell>
          <cell r="H2387">
            <v>15.105064890918316</v>
          </cell>
          <cell r="I2387">
            <v>41.576297767630642</v>
          </cell>
          <cell r="J2387">
            <v>33574</v>
          </cell>
          <cell r="K2387" t="str">
            <v>GD Harlow Division</v>
          </cell>
          <cell r="L2387" t="str">
            <v>G0061</v>
          </cell>
          <cell r="M2387" t="str">
            <v>GD DC - Investigations Harlow</v>
          </cell>
        </row>
        <row r="2388">
          <cell r="B2388">
            <v>708</v>
          </cell>
          <cell r="C2388" t="str">
            <v>Dix</v>
          </cell>
          <cell r="D2388" t="str">
            <v>Robert</v>
          </cell>
          <cell r="E2388" t="str">
            <v>Det Con</v>
          </cell>
          <cell r="F2388" t="str">
            <v>01-SEP-1980</v>
          </cell>
          <cell r="G2388">
            <v>19052</v>
          </cell>
          <cell r="H2388">
            <v>26.362599137493657</v>
          </cell>
          <cell r="I2388">
            <v>54.891366260781325</v>
          </cell>
          <cell r="J2388">
            <v>29465</v>
          </cell>
          <cell r="K2388" t="str">
            <v>AD Braintree Division</v>
          </cell>
          <cell r="L2388" t="str">
            <v>A0076</v>
          </cell>
          <cell r="M2388" t="str">
            <v>AD DC - Saffron Walden</v>
          </cell>
        </row>
        <row r="2389">
          <cell r="B2389">
            <v>998</v>
          </cell>
          <cell r="C2389" t="str">
            <v>Dockerill</v>
          </cell>
          <cell r="D2389" t="str">
            <v>Gary</v>
          </cell>
          <cell r="E2389" t="str">
            <v>Det Con</v>
          </cell>
          <cell r="F2389" t="str">
            <v>19-NOV-1978</v>
          </cell>
          <cell r="G2389">
            <v>22177</v>
          </cell>
          <cell r="H2389">
            <v>28.148900507356672</v>
          </cell>
          <cell r="I2389">
            <v>46.329722425164888</v>
          </cell>
          <cell r="J2389">
            <v>28962</v>
          </cell>
          <cell r="K2389" t="str">
            <v>7 Prof Standards Dept</v>
          </cell>
          <cell r="L2389" t="str">
            <v>70002</v>
          </cell>
          <cell r="M2389" t="str">
            <v>7 Det Constable Professional Stds</v>
          </cell>
        </row>
        <row r="2390">
          <cell r="B2390">
            <v>741</v>
          </cell>
          <cell r="C2390" t="str">
            <v>Downes</v>
          </cell>
          <cell r="D2390" t="str">
            <v>Christopher</v>
          </cell>
          <cell r="E2390" t="str">
            <v>Det Con</v>
          </cell>
          <cell r="F2390" t="str">
            <v>18-JUL-1988</v>
          </cell>
          <cell r="G2390">
            <v>25476</v>
          </cell>
          <cell r="H2390">
            <v>18.480407356671741</v>
          </cell>
          <cell r="I2390">
            <v>37.291366260781331</v>
          </cell>
          <cell r="J2390">
            <v>32342</v>
          </cell>
          <cell r="K2390" t="str">
            <v>GD Harlow Division</v>
          </cell>
          <cell r="L2390" t="str">
            <v>G0061</v>
          </cell>
          <cell r="M2390" t="str">
            <v>GD DC - Investigations Harlow</v>
          </cell>
        </row>
        <row r="2391">
          <cell r="B2391">
            <v>3312</v>
          </cell>
          <cell r="C2391" t="str">
            <v>Drennan</v>
          </cell>
          <cell r="D2391" t="str">
            <v>Kelly</v>
          </cell>
          <cell r="E2391" t="str">
            <v>Det Con</v>
          </cell>
          <cell r="F2391" t="str">
            <v>17-SEP-1990</v>
          </cell>
          <cell r="G2391">
            <v>24810</v>
          </cell>
          <cell r="H2391">
            <v>16.313284069000506</v>
          </cell>
          <cell r="I2391">
            <v>39.116023795027907</v>
          </cell>
          <cell r="J2391">
            <v>33133</v>
          </cell>
          <cell r="K2391" t="str">
            <v>ND Crime Division</v>
          </cell>
          <cell r="L2391" t="str">
            <v>N0125</v>
          </cell>
          <cell r="M2391" t="str">
            <v>ND DC DSU W</v>
          </cell>
        </row>
        <row r="2392">
          <cell r="B2392">
            <v>127</v>
          </cell>
          <cell r="C2392" t="str">
            <v>Dunbobbin</v>
          </cell>
          <cell r="D2392" t="str">
            <v>Peter</v>
          </cell>
          <cell r="E2392" t="str">
            <v>Det Con</v>
          </cell>
          <cell r="F2392" t="str">
            <v>16-APR-2000</v>
          </cell>
          <cell r="G2392">
            <v>27561</v>
          </cell>
          <cell r="H2392">
            <v>6.7269826991374932</v>
          </cell>
          <cell r="I2392">
            <v>31.579037493658042</v>
          </cell>
          <cell r="J2392">
            <v>37244</v>
          </cell>
          <cell r="K2392" t="str">
            <v>HD Southend Division</v>
          </cell>
          <cell r="L2392" t="str">
            <v>H0017</v>
          </cell>
          <cell r="M2392" t="str">
            <v>HD Constable - CID Operations HD</v>
          </cell>
        </row>
        <row r="2393">
          <cell r="B2393">
            <v>1715</v>
          </cell>
          <cell r="C2393" t="str">
            <v>Dunion</v>
          </cell>
          <cell r="D2393" t="str">
            <v>Michael</v>
          </cell>
          <cell r="E2393" t="str">
            <v>Det Con</v>
          </cell>
          <cell r="F2393" t="str">
            <v>08-SEP-1974</v>
          </cell>
          <cell r="G2393">
            <v>21329</v>
          </cell>
          <cell r="H2393">
            <v>32.348900507356674</v>
          </cell>
          <cell r="I2393">
            <v>48.653010096397765</v>
          </cell>
          <cell r="J2393">
            <v>28191</v>
          </cell>
          <cell r="K2393" t="str">
            <v>GD Harlow Division</v>
          </cell>
          <cell r="L2393" t="str">
            <v>G0061</v>
          </cell>
          <cell r="M2393" t="str">
            <v>GD DC - Investigations Harlow</v>
          </cell>
        </row>
        <row r="2394">
          <cell r="B2394">
            <v>469</v>
          </cell>
          <cell r="C2394" t="str">
            <v>Earl</v>
          </cell>
          <cell r="D2394" t="str">
            <v>Anna</v>
          </cell>
          <cell r="E2394" t="str">
            <v>Det Con</v>
          </cell>
          <cell r="F2394" t="str">
            <v>05-JUL-2000</v>
          </cell>
          <cell r="G2394">
            <v>27061</v>
          </cell>
          <cell r="H2394">
            <v>6.5078046169457116</v>
          </cell>
          <cell r="I2394">
            <v>32.948900507356669</v>
          </cell>
          <cell r="J2394">
            <v>36836</v>
          </cell>
          <cell r="K2394" t="str">
            <v>ND Crime Division</v>
          </cell>
          <cell r="L2394" t="str">
            <v>N0150</v>
          </cell>
          <cell r="M2394" t="str">
            <v>ND DC-MIT Rayleigh</v>
          </cell>
        </row>
        <row r="2395">
          <cell r="B2395">
            <v>3074</v>
          </cell>
          <cell r="C2395" t="str">
            <v>Earl</v>
          </cell>
          <cell r="D2395" t="str">
            <v>Teresa</v>
          </cell>
          <cell r="E2395" t="str">
            <v>Det Con</v>
          </cell>
          <cell r="F2395" t="str">
            <v>07-MAR-1977</v>
          </cell>
          <cell r="G2395">
            <v>20222</v>
          </cell>
          <cell r="H2395">
            <v>29.853010096397767</v>
          </cell>
          <cell r="I2395">
            <v>51.685886808726536</v>
          </cell>
          <cell r="J2395">
            <v>28191</v>
          </cell>
          <cell r="K2395" t="str">
            <v>BD Basildon Division</v>
          </cell>
          <cell r="L2395" t="str">
            <v>B0054</v>
          </cell>
          <cell r="M2395" t="str">
            <v>BD PC - Field Intelligence Officer</v>
          </cell>
        </row>
        <row r="2396">
          <cell r="B2396">
            <v>709</v>
          </cell>
          <cell r="C2396" t="str">
            <v>Easey</v>
          </cell>
          <cell r="D2396" t="str">
            <v>Grahame</v>
          </cell>
          <cell r="E2396" t="str">
            <v>Det Con</v>
          </cell>
          <cell r="F2396" t="str">
            <v>06-JUL-1992</v>
          </cell>
          <cell r="G2396">
            <v>23443</v>
          </cell>
          <cell r="H2396">
            <v>14.510544342973109</v>
          </cell>
          <cell r="I2396">
            <v>42.86122927447996</v>
          </cell>
          <cell r="J2396">
            <v>33791</v>
          </cell>
          <cell r="K2396" t="str">
            <v>CD Chelmsford Division</v>
          </cell>
          <cell r="L2396" t="str">
            <v>C0052</v>
          </cell>
          <cell r="M2396" t="str">
            <v>CD DC - CID Chelmsford</v>
          </cell>
        </row>
        <row r="2397">
          <cell r="B2397">
            <v>2185</v>
          </cell>
          <cell r="C2397" t="str">
            <v>Eddy</v>
          </cell>
          <cell r="D2397" t="str">
            <v>Stephen</v>
          </cell>
          <cell r="E2397" t="str">
            <v>Det Con</v>
          </cell>
          <cell r="F2397" t="str">
            <v>10-DEC-1990</v>
          </cell>
          <cell r="G2397">
            <v>24951</v>
          </cell>
          <cell r="H2397">
            <v>16.083147082699135</v>
          </cell>
          <cell r="I2397">
            <v>38.729722425164887</v>
          </cell>
          <cell r="J2397">
            <v>33217</v>
          </cell>
          <cell r="K2397" t="str">
            <v>ND Crime Division</v>
          </cell>
          <cell r="L2397" t="str">
            <v>N0138</v>
          </cell>
          <cell r="M2397" t="str">
            <v>ND DC-MIT Harlow</v>
          </cell>
        </row>
        <row r="2398">
          <cell r="B2398">
            <v>556</v>
          </cell>
          <cell r="C2398" t="str">
            <v>Egerton</v>
          </cell>
          <cell r="D2398" t="str">
            <v>Jane</v>
          </cell>
          <cell r="E2398" t="str">
            <v>Det Con</v>
          </cell>
          <cell r="F2398" t="str">
            <v>19-SEP-1996</v>
          </cell>
          <cell r="G2398">
            <v>25175</v>
          </cell>
          <cell r="H2398">
            <v>10.302325164890917</v>
          </cell>
          <cell r="I2398">
            <v>38.116023795027907</v>
          </cell>
          <cell r="J2398">
            <v>36101</v>
          </cell>
          <cell r="K2398" t="str">
            <v>ND Crime Division</v>
          </cell>
          <cell r="L2398" t="str">
            <v>N0182</v>
          </cell>
          <cell r="M2398" t="str">
            <v>ND DC - CAIU Harlow</v>
          </cell>
        </row>
        <row r="2399">
          <cell r="B2399">
            <v>902</v>
          </cell>
          <cell r="C2399" t="str">
            <v>Egleton</v>
          </cell>
          <cell r="D2399" t="str">
            <v>Colin</v>
          </cell>
          <cell r="E2399" t="str">
            <v>Det Con</v>
          </cell>
          <cell r="F2399" t="str">
            <v>17-MAY-1982</v>
          </cell>
          <cell r="G2399">
            <v>22529</v>
          </cell>
          <cell r="H2399">
            <v>24.655749822425165</v>
          </cell>
          <cell r="I2399">
            <v>45.365338863521053</v>
          </cell>
          <cell r="J2399">
            <v>30088</v>
          </cell>
          <cell r="K2399" t="str">
            <v>ND Crime Division</v>
          </cell>
          <cell r="L2399" t="str">
            <v>N0150</v>
          </cell>
          <cell r="M2399" t="str">
            <v>ND DC-MIT Rayleigh</v>
          </cell>
        </row>
        <row r="2400">
          <cell r="B2400">
            <v>2147</v>
          </cell>
          <cell r="C2400" t="str">
            <v>Elliott</v>
          </cell>
          <cell r="D2400" t="str">
            <v>Mark</v>
          </cell>
          <cell r="E2400" t="str">
            <v>Det Con</v>
          </cell>
          <cell r="F2400" t="str">
            <v>27-APR-1993</v>
          </cell>
          <cell r="G2400">
            <v>25400</v>
          </cell>
          <cell r="H2400">
            <v>13.702325164890917</v>
          </cell>
          <cell r="I2400">
            <v>37.499585438863519</v>
          </cell>
          <cell r="J2400">
            <v>36836</v>
          </cell>
          <cell r="K2400" t="str">
            <v>CD Chelmsford Division</v>
          </cell>
          <cell r="L2400" t="str">
            <v>C0052</v>
          </cell>
          <cell r="M2400" t="str">
            <v>CD DC - CID Chelmsford</v>
          </cell>
        </row>
        <row r="2401">
          <cell r="B2401">
            <v>884</v>
          </cell>
          <cell r="C2401" t="str">
            <v>Enver</v>
          </cell>
          <cell r="D2401" t="str">
            <v>Ali</v>
          </cell>
          <cell r="E2401" t="str">
            <v>Det Con</v>
          </cell>
          <cell r="F2401" t="str">
            <v>31-AUG-1982</v>
          </cell>
          <cell r="G2401">
            <v>21098</v>
          </cell>
          <cell r="H2401">
            <v>24.365338863521053</v>
          </cell>
          <cell r="I2401">
            <v>49.285886808726531</v>
          </cell>
          <cell r="J2401">
            <v>30194</v>
          </cell>
          <cell r="K2401" t="str">
            <v>JD Rayleigh Division</v>
          </cell>
          <cell r="L2401" t="str">
            <v>J0069</v>
          </cell>
          <cell r="M2401" t="str">
            <v>JD DC - CID Rochford</v>
          </cell>
        </row>
        <row r="2402">
          <cell r="B2402">
            <v>2800</v>
          </cell>
          <cell r="C2402" t="str">
            <v>Etherington</v>
          </cell>
          <cell r="D2402" t="str">
            <v>Lee</v>
          </cell>
          <cell r="E2402" t="str">
            <v>Det Con</v>
          </cell>
          <cell r="F2402" t="str">
            <v>21-NOV-1983</v>
          </cell>
          <cell r="G2402">
            <v>21278</v>
          </cell>
          <cell r="H2402">
            <v>23.140681329274479</v>
          </cell>
          <cell r="I2402">
            <v>48.792736123795024</v>
          </cell>
          <cell r="J2402">
            <v>37060</v>
          </cell>
          <cell r="K2402" t="str">
            <v>ND Crime Division</v>
          </cell>
          <cell r="L2402" t="str">
            <v>N0100</v>
          </cell>
          <cell r="M2402" t="str">
            <v>ND DC - EPCS - Operational Team</v>
          </cell>
        </row>
        <row r="2403">
          <cell r="B2403">
            <v>947</v>
          </cell>
          <cell r="C2403" t="str">
            <v>Everitt</v>
          </cell>
          <cell r="D2403" t="str">
            <v>Steven</v>
          </cell>
          <cell r="E2403" t="str">
            <v>Det Con</v>
          </cell>
          <cell r="F2403" t="str">
            <v>29-OCT-1984</v>
          </cell>
          <cell r="G2403">
            <v>23332</v>
          </cell>
          <cell r="H2403">
            <v>22.200955301877219</v>
          </cell>
          <cell r="I2403">
            <v>43.165338863521058</v>
          </cell>
          <cell r="J2403">
            <v>30984</v>
          </cell>
          <cell r="K2403" t="str">
            <v>ND Crime Division</v>
          </cell>
          <cell r="L2403" t="str">
            <v>N0040</v>
          </cell>
          <cell r="M2403" t="str">
            <v>ND DC-SB Tilbury &amp; Thurrock</v>
          </cell>
        </row>
        <row r="2404">
          <cell r="B2404">
            <v>2665</v>
          </cell>
          <cell r="C2404" t="str">
            <v>Fallows</v>
          </cell>
          <cell r="D2404" t="str">
            <v>Daniel</v>
          </cell>
          <cell r="E2404" t="str">
            <v>Det Con</v>
          </cell>
          <cell r="F2404" t="str">
            <v>12-AUG-1996</v>
          </cell>
          <cell r="G2404">
            <v>26134</v>
          </cell>
          <cell r="H2404">
            <v>10.406434753932013</v>
          </cell>
          <cell r="I2404">
            <v>35.488626534753934</v>
          </cell>
          <cell r="J2404">
            <v>35289</v>
          </cell>
          <cell r="K2404" t="str">
            <v>ND Crime Division</v>
          </cell>
          <cell r="L2404" t="str">
            <v>N0042</v>
          </cell>
          <cell r="M2404" t="str">
            <v>ND DC - SB Harlow</v>
          </cell>
        </row>
        <row r="2405">
          <cell r="B2405">
            <v>953</v>
          </cell>
          <cell r="C2405" t="str">
            <v>Farrow</v>
          </cell>
          <cell r="D2405" t="str">
            <v>Emma</v>
          </cell>
          <cell r="E2405" t="str">
            <v>Det Con</v>
          </cell>
          <cell r="F2405" t="str">
            <v>20-SEP-1988</v>
          </cell>
          <cell r="G2405">
            <v>24118</v>
          </cell>
          <cell r="H2405">
            <v>18.305064890918313</v>
          </cell>
          <cell r="I2405">
            <v>41.011914205986805</v>
          </cell>
          <cell r="J2405">
            <v>33791</v>
          </cell>
          <cell r="K2405" t="str">
            <v>DD Tendring Division</v>
          </cell>
          <cell r="L2405" t="str">
            <v>D0048</v>
          </cell>
          <cell r="M2405" t="str">
            <v>DD Constable-CID-Clacton</v>
          </cell>
        </row>
        <row r="2406">
          <cell r="B2406">
            <v>2040</v>
          </cell>
          <cell r="C2406" t="str">
            <v>Faux</v>
          </cell>
          <cell r="D2406" t="str">
            <v>Graham</v>
          </cell>
          <cell r="E2406" t="str">
            <v>Det Con</v>
          </cell>
          <cell r="F2406" t="str">
            <v>28-JUN-1982</v>
          </cell>
          <cell r="G2406">
            <v>20942</v>
          </cell>
          <cell r="H2406">
            <v>24.540681329274481</v>
          </cell>
          <cell r="I2406">
            <v>49.713284069000508</v>
          </cell>
          <cell r="J2406">
            <v>31096</v>
          </cell>
          <cell r="K2406" t="str">
            <v>KD Stansted Division</v>
          </cell>
          <cell r="L2406" t="str">
            <v>K0001</v>
          </cell>
          <cell r="M2406" t="str">
            <v>KD Detective Constable - CID</v>
          </cell>
        </row>
        <row r="2407">
          <cell r="B2407">
            <v>1024</v>
          </cell>
          <cell r="C2407" t="str">
            <v>Fawcett</v>
          </cell>
          <cell r="D2407" t="str">
            <v>Bryan</v>
          </cell>
          <cell r="E2407" t="str">
            <v>Det Con</v>
          </cell>
          <cell r="F2407" t="str">
            <v>18-JAN-1993</v>
          </cell>
          <cell r="G2407">
            <v>24524</v>
          </cell>
          <cell r="H2407">
            <v>13.973558041603246</v>
          </cell>
          <cell r="I2407">
            <v>39.899585438863518</v>
          </cell>
          <cell r="J2407">
            <v>33987</v>
          </cell>
          <cell r="K2407" t="str">
            <v>GD Harlow Division</v>
          </cell>
          <cell r="L2407" t="str">
            <v>G0061</v>
          </cell>
          <cell r="M2407" t="str">
            <v>GD DC - Investigations Harlow</v>
          </cell>
        </row>
        <row r="2408">
          <cell r="B2408">
            <v>3097</v>
          </cell>
          <cell r="C2408" t="str">
            <v>Fells</v>
          </cell>
          <cell r="D2408" t="str">
            <v>Paula</v>
          </cell>
          <cell r="E2408" t="str">
            <v>Det Con</v>
          </cell>
          <cell r="F2408" t="str">
            <v>17-MAY-1976</v>
          </cell>
          <cell r="G2408">
            <v>20169</v>
          </cell>
          <cell r="H2408">
            <v>30.658489548452561</v>
          </cell>
          <cell r="I2408">
            <v>51.831092288178588</v>
          </cell>
          <cell r="J2408">
            <v>27897</v>
          </cell>
          <cell r="K2408" t="str">
            <v>SD Secondments</v>
          </cell>
          <cell r="L2408" t="str">
            <v>S0003</v>
          </cell>
          <cell r="M2408" t="str">
            <v>SD Counter Terrorism Unit</v>
          </cell>
        </row>
        <row r="2409">
          <cell r="B2409">
            <v>2411</v>
          </cell>
          <cell r="C2409" t="str">
            <v>Finbow</v>
          </cell>
          <cell r="D2409" t="str">
            <v>Mark</v>
          </cell>
          <cell r="E2409" t="str">
            <v>Det Con</v>
          </cell>
          <cell r="F2409" t="str">
            <v>29-NOV-1983</v>
          </cell>
          <cell r="G2409">
            <v>23284</v>
          </cell>
          <cell r="H2409">
            <v>23.1187635210553</v>
          </cell>
          <cell r="I2409">
            <v>43.296845712836124</v>
          </cell>
          <cell r="J2409">
            <v>32507</v>
          </cell>
          <cell r="K2409" t="str">
            <v>AD Braintree Division</v>
          </cell>
          <cell r="L2409" t="str">
            <v>A0074</v>
          </cell>
          <cell r="M2409" t="str">
            <v>AD DC - Halstead CID</v>
          </cell>
        </row>
        <row r="2410">
          <cell r="B2410">
            <v>3313</v>
          </cell>
          <cell r="C2410" t="str">
            <v>Finch</v>
          </cell>
          <cell r="D2410" t="str">
            <v>Alison</v>
          </cell>
          <cell r="E2410" t="str">
            <v>Det Con</v>
          </cell>
          <cell r="F2410" t="str">
            <v>17-SEP-1990</v>
          </cell>
          <cell r="G2410">
            <v>25206</v>
          </cell>
          <cell r="H2410">
            <v>16.313284069000506</v>
          </cell>
          <cell r="I2410">
            <v>38.031092288178591</v>
          </cell>
          <cell r="J2410">
            <v>33133</v>
          </cell>
          <cell r="K2410" t="str">
            <v>7 Prof Standards Dept</v>
          </cell>
          <cell r="L2410" t="str">
            <v>70002</v>
          </cell>
          <cell r="M2410" t="str">
            <v>7 Det Constable Professional Stds</v>
          </cell>
        </row>
        <row r="2411">
          <cell r="B2411">
            <v>1372</v>
          </cell>
          <cell r="C2411" t="str">
            <v>Fincham</v>
          </cell>
          <cell r="D2411" t="str">
            <v>David</v>
          </cell>
          <cell r="E2411" t="str">
            <v>Det Con</v>
          </cell>
          <cell r="F2411" t="str">
            <v>06-OCT-1975</v>
          </cell>
          <cell r="G2411">
            <v>20739</v>
          </cell>
          <cell r="H2411">
            <v>31.272188178589548</v>
          </cell>
          <cell r="I2411">
            <v>50.269448452562152</v>
          </cell>
          <cell r="J2411">
            <v>27673</v>
          </cell>
          <cell r="K2411" t="str">
            <v>GD Harlow Division</v>
          </cell>
          <cell r="L2411" t="str">
            <v>G0033</v>
          </cell>
          <cell r="M2411" t="str">
            <v>GD Detective Con - Source Unit</v>
          </cell>
        </row>
        <row r="2412">
          <cell r="B2412">
            <v>1055</v>
          </cell>
          <cell r="C2412" t="str">
            <v>Fleming</v>
          </cell>
          <cell r="D2412" t="str">
            <v>Scott</v>
          </cell>
          <cell r="E2412" t="str">
            <v>Det Con</v>
          </cell>
          <cell r="F2412" t="str">
            <v>07-APR-1986</v>
          </cell>
          <cell r="G2412">
            <v>24540</v>
          </cell>
          <cell r="H2412">
            <v>20.762599137493659</v>
          </cell>
          <cell r="I2412">
            <v>39.855749822425167</v>
          </cell>
          <cell r="J2412">
            <v>33434</v>
          </cell>
          <cell r="K2412" t="str">
            <v>ND Crime Division</v>
          </cell>
          <cell r="L2412" t="str">
            <v>N0142</v>
          </cell>
          <cell r="M2412" t="str">
            <v>ND DC-MIT Brentwood</v>
          </cell>
        </row>
        <row r="2413">
          <cell r="B2413">
            <v>2429</v>
          </cell>
          <cell r="C2413" t="str">
            <v>Fleming</v>
          </cell>
          <cell r="D2413" t="str">
            <v>Vernon</v>
          </cell>
          <cell r="E2413" t="str">
            <v>Det Con</v>
          </cell>
          <cell r="F2413" t="str">
            <v>10-APR-1989</v>
          </cell>
          <cell r="G2413">
            <v>25296</v>
          </cell>
          <cell r="H2413">
            <v>17.751640233384069</v>
          </cell>
          <cell r="I2413">
            <v>37.784516945712838</v>
          </cell>
          <cell r="J2413">
            <v>32608</v>
          </cell>
          <cell r="K2413" t="str">
            <v>GD Harlow Division</v>
          </cell>
          <cell r="L2413" t="str">
            <v>G0127</v>
          </cell>
          <cell r="M2413" t="str">
            <v>GD Det Constable-FIO Loughton</v>
          </cell>
        </row>
        <row r="2414">
          <cell r="B2414">
            <v>3180</v>
          </cell>
          <cell r="C2414" t="str">
            <v>Fletcher</v>
          </cell>
          <cell r="D2414" t="str">
            <v>Nina</v>
          </cell>
          <cell r="E2414" t="str">
            <v>Det Con</v>
          </cell>
          <cell r="F2414" t="str">
            <v>04-DEC-1989</v>
          </cell>
          <cell r="G2414">
            <v>24709</v>
          </cell>
          <cell r="H2414">
            <v>17.099585438863521</v>
          </cell>
          <cell r="I2414">
            <v>39.392736123795025</v>
          </cell>
          <cell r="J2414">
            <v>32846</v>
          </cell>
          <cell r="K2414" t="str">
            <v>GD Harlow Division</v>
          </cell>
          <cell r="L2414" t="str">
            <v>G0104</v>
          </cell>
          <cell r="M2414" t="str">
            <v>GD Det Con-Investigation Epping</v>
          </cell>
        </row>
        <row r="2415">
          <cell r="B2415">
            <v>2535</v>
          </cell>
          <cell r="C2415" t="str">
            <v>Ford</v>
          </cell>
          <cell r="D2415" t="str">
            <v>Daniel</v>
          </cell>
          <cell r="E2415" t="str">
            <v>Det Con</v>
          </cell>
          <cell r="F2415" t="str">
            <v>10-AUG-1992</v>
          </cell>
          <cell r="G2415">
            <v>25941</v>
          </cell>
          <cell r="H2415">
            <v>14.414653932014206</v>
          </cell>
          <cell r="I2415">
            <v>36.017393658041605</v>
          </cell>
          <cell r="J2415">
            <v>33826</v>
          </cell>
          <cell r="K2415" t="str">
            <v>ND Crime Division</v>
          </cell>
          <cell r="L2415" t="str">
            <v>N0150</v>
          </cell>
          <cell r="M2415" t="str">
            <v>ND DC-MIT Rayleigh</v>
          </cell>
        </row>
        <row r="2416">
          <cell r="B2416">
            <v>1106</v>
          </cell>
          <cell r="C2416" t="str">
            <v>Ford</v>
          </cell>
          <cell r="D2416" t="str">
            <v>Kevin</v>
          </cell>
          <cell r="E2416" t="str">
            <v>Det Con</v>
          </cell>
          <cell r="F2416" t="str">
            <v>04-DEC-1980</v>
          </cell>
          <cell r="G2416">
            <v>20387</v>
          </cell>
          <cell r="H2416">
            <v>26.105064890918314</v>
          </cell>
          <cell r="I2416">
            <v>51.233832014205987</v>
          </cell>
          <cell r="J2416">
            <v>34547</v>
          </cell>
          <cell r="K2416" t="str">
            <v>DD Tendring Division</v>
          </cell>
          <cell r="L2416" t="str">
            <v>D0069</v>
          </cell>
          <cell r="M2416" t="str">
            <v>DD Constable-CID-Harwich</v>
          </cell>
        </row>
        <row r="2417">
          <cell r="B2417">
            <v>3202</v>
          </cell>
          <cell r="C2417" t="str">
            <v>Foreman</v>
          </cell>
          <cell r="D2417" t="str">
            <v>Pauline</v>
          </cell>
          <cell r="E2417" t="str">
            <v>Det Con</v>
          </cell>
          <cell r="F2417" t="str">
            <v>05-FEB-1979</v>
          </cell>
          <cell r="G2417">
            <v>20433</v>
          </cell>
          <cell r="H2417">
            <v>27.935201877219683</v>
          </cell>
          <cell r="I2417">
            <v>51.107804616945714</v>
          </cell>
          <cell r="J2417">
            <v>28891</v>
          </cell>
          <cell r="K2417" t="str">
            <v>ND Crime Division</v>
          </cell>
          <cell r="L2417" t="str">
            <v>N0121</v>
          </cell>
          <cell r="M2417" t="str">
            <v>ND DC DSU HQ</v>
          </cell>
        </row>
        <row r="2418">
          <cell r="B2418">
            <v>994</v>
          </cell>
          <cell r="C2418" t="str">
            <v>Foreman</v>
          </cell>
          <cell r="D2418" t="str">
            <v>Richard</v>
          </cell>
          <cell r="E2418" t="str">
            <v>Det Con</v>
          </cell>
          <cell r="F2418" t="str">
            <v>07-SEP-1981</v>
          </cell>
          <cell r="G2418">
            <v>22551</v>
          </cell>
          <cell r="H2418">
            <v>25.346160781329274</v>
          </cell>
          <cell r="I2418">
            <v>45.305064890918317</v>
          </cell>
          <cell r="J2418">
            <v>33049</v>
          </cell>
          <cell r="K2418" t="str">
            <v>KD Stansted Division</v>
          </cell>
          <cell r="L2418" t="str">
            <v>K0007</v>
          </cell>
          <cell r="M2418" t="str">
            <v>KD Aviation Security Intell Officer</v>
          </cell>
        </row>
        <row r="2419">
          <cell r="B2419">
            <v>268</v>
          </cell>
          <cell r="C2419" t="str">
            <v>Foster</v>
          </cell>
          <cell r="D2419" t="str">
            <v>Jason</v>
          </cell>
          <cell r="E2419" t="str">
            <v>Det Con</v>
          </cell>
          <cell r="F2419" t="str">
            <v>04-MAY-1993</v>
          </cell>
          <cell r="G2419">
            <v>25255</v>
          </cell>
          <cell r="H2419">
            <v>13.683147082699136</v>
          </cell>
          <cell r="I2419">
            <v>37.896845712836125</v>
          </cell>
          <cell r="J2419">
            <v>34093</v>
          </cell>
          <cell r="K2419" t="str">
            <v>ND Crime Division</v>
          </cell>
          <cell r="L2419" t="str">
            <v>N0182</v>
          </cell>
          <cell r="M2419" t="str">
            <v>ND DC - CAIU Harlow</v>
          </cell>
        </row>
        <row r="2420">
          <cell r="B2420">
            <v>1764</v>
          </cell>
          <cell r="C2420" t="str">
            <v>Gargan</v>
          </cell>
          <cell r="D2420" t="str">
            <v>Derek</v>
          </cell>
          <cell r="E2420" t="str">
            <v>Det Con</v>
          </cell>
          <cell r="F2420" t="str">
            <v>05-FEB-1979</v>
          </cell>
          <cell r="G2420">
            <v>20186</v>
          </cell>
          <cell r="H2420">
            <v>27.935201877219683</v>
          </cell>
          <cell r="I2420">
            <v>51.784516945712838</v>
          </cell>
          <cell r="J2420">
            <v>28891</v>
          </cell>
          <cell r="K2420" t="str">
            <v>ND Crime Division</v>
          </cell>
          <cell r="L2420" t="str">
            <v>N0138</v>
          </cell>
          <cell r="M2420" t="str">
            <v>ND DC-MIT Harlow</v>
          </cell>
        </row>
        <row r="2421">
          <cell r="B2421">
            <v>863</v>
          </cell>
          <cell r="C2421" t="str">
            <v>Garnham</v>
          </cell>
          <cell r="D2421" t="str">
            <v>Adrian</v>
          </cell>
          <cell r="E2421" t="str">
            <v>Det Con</v>
          </cell>
          <cell r="F2421" t="str">
            <v>29-AUG-1999</v>
          </cell>
          <cell r="G2421">
            <v>27455</v>
          </cell>
          <cell r="H2421">
            <v>7.3598594114662603</v>
          </cell>
          <cell r="I2421">
            <v>31.86944845256215</v>
          </cell>
          <cell r="J2421">
            <v>36430</v>
          </cell>
          <cell r="K2421" t="str">
            <v>ED Colchester Division</v>
          </cell>
          <cell r="L2421" t="str">
            <v>E0085</v>
          </cell>
          <cell r="M2421" t="str">
            <v>ED DC - Investigator - DVHC</v>
          </cell>
        </row>
        <row r="2422">
          <cell r="B2422">
            <v>1085</v>
          </cell>
          <cell r="C2422" t="str">
            <v>Gartshore</v>
          </cell>
          <cell r="D2422" t="str">
            <v>Alexander</v>
          </cell>
          <cell r="E2422" t="str">
            <v>Det Con</v>
          </cell>
          <cell r="F2422" t="str">
            <v>20-FEB-1984</v>
          </cell>
          <cell r="G2422">
            <v>20871</v>
          </cell>
          <cell r="H2422">
            <v>22.891366260781329</v>
          </cell>
          <cell r="I2422">
            <v>49.907804616945711</v>
          </cell>
          <cell r="J2422">
            <v>30732</v>
          </cell>
          <cell r="K2422" t="str">
            <v>JD Rayleigh Division</v>
          </cell>
          <cell r="L2422" t="str">
            <v>J0061</v>
          </cell>
          <cell r="M2422" t="str">
            <v>JD DC - Crime Castle Point</v>
          </cell>
        </row>
        <row r="2423">
          <cell r="B2423">
            <v>713</v>
          </cell>
          <cell r="C2423" t="str">
            <v>Giles</v>
          </cell>
          <cell r="D2423" t="str">
            <v>Mark</v>
          </cell>
          <cell r="E2423" t="str">
            <v>Det Con</v>
          </cell>
          <cell r="F2423" t="str">
            <v>16-MAY-1988</v>
          </cell>
          <cell r="G2423">
            <v>23842</v>
          </cell>
          <cell r="H2423">
            <v>18.653010096397768</v>
          </cell>
          <cell r="I2423">
            <v>41.768078589548452</v>
          </cell>
          <cell r="J2423">
            <v>32279</v>
          </cell>
          <cell r="K2423" t="str">
            <v>ND Crime Division</v>
          </cell>
          <cell r="L2423" t="str">
            <v>N0150</v>
          </cell>
          <cell r="M2423" t="str">
            <v>ND DC-MIT Rayleigh</v>
          </cell>
        </row>
        <row r="2424">
          <cell r="B2424">
            <v>696</v>
          </cell>
          <cell r="C2424" t="str">
            <v>Ginn</v>
          </cell>
          <cell r="D2424" t="str">
            <v>Nigel</v>
          </cell>
          <cell r="E2424" t="str">
            <v>Det Con</v>
          </cell>
          <cell r="F2424" t="str">
            <v>04-OCT-1982</v>
          </cell>
          <cell r="G2424">
            <v>22399</v>
          </cell>
          <cell r="H2424">
            <v>24.272188178589548</v>
          </cell>
          <cell r="I2424">
            <v>45.721503247082701</v>
          </cell>
          <cell r="J2424">
            <v>30228</v>
          </cell>
          <cell r="K2424" t="str">
            <v>GD Harlow Division</v>
          </cell>
          <cell r="L2424" t="str">
            <v>G0056</v>
          </cell>
          <cell r="M2424" t="str">
            <v>GD Constable-CPT-Harlow Section</v>
          </cell>
        </row>
        <row r="2425">
          <cell r="B2425">
            <v>271</v>
          </cell>
          <cell r="C2425" t="str">
            <v>Gladding</v>
          </cell>
          <cell r="D2425" t="str">
            <v>Jane</v>
          </cell>
          <cell r="E2425" t="str">
            <v>Det Con</v>
          </cell>
          <cell r="F2425" t="str">
            <v>01-JUL-1992</v>
          </cell>
          <cell r="G2425">
            <v>24613</v>
          </cell>
          <cell r="H2425">
            <v>14.524242973110095</v>
          </cell>
          <cell r="I2425">
            <v>39.655749822425165</v>
          </cell>
          <cell r="J2425">
            <v>35184</v>
          </cell>
          <cell r="K2425" t="str">
            <v>DD Tendring Division</v>
          </cell>
          <cell r="L2425" t="str">
            <v>D0048</v>
          </cell>
          <cell r="M2425" t="str">
            <v>DD Constable-CID-Clacton</v>
          </cell>
        </row>
        <row r="2426">
          <cell r="B2426">
            <v>2782</v>
          </cell>
          <cell r="C2426" t="str">
            <v>Glasgow</v>
          </cell>
          <cell r="D2426" t="str">
            <v>David</v>
          </cell>
          <cell r="E2426" t="str">
            <v>Det Con</v>
          </cell>
          <cell r="F2426" t="str">
            <v>14-MAY-2001</v>
          </cell>
          <cell r="G2426">
            <v>24500</v>
          </cell>
          <cell r="H2426">
            <v>5.6502703703703698</v>
          </cell>
          <cell r="I2426">
            <v>39.965338863521055</v>
          </cell>
          <cell r="J2426">
            <v>37025</v>
          </cell>
          <cell r="K2426" t="str">
            <v>ED Colchester Division</v>
          </cell>
          <cell r="L2426" t="str">
            <v>E0077</v>
          </cell>
          <cell r="M2426" t="str">
            <v>ED D/Constable Colchester Div CID</v>
          </cell>
        </row>
        <row r="2427">
          <cell r="B2427">
            <v>2445</v>
          </cell>
          <cell r="C2427" t="str">
            <v>Godfrey</v>
          </cell>
          <cell r="D2427" t="str">
            <v>Jane</v>
          </cell>
          <cell r="E2427" t="str">
            <v>Det Con</v>
          </cell>
          <cell r="F2427" t="str">
            <v>03-JUN-1996</v>
          </cell>
          <cell r="G2427">
            <v>26322</v>
          </cell>
          <cell r="H2427">
            <v>10.598215575849821</v>
          </cell>
          <cell r="I2427">
            <v>34.973558041603248</v>
          </cell>
          <cell r="J2427">
            <v>35219</v>
          </cell>
          <cell r="K2427" t="str">
            <v>AD Braintree Division</v>
          </cell>
          <cell r="L2427" t="str">
            <v>A0070</v>
          </cell>
          <cell r="M2427" t="str">
            <v>AD DC - Braintree CID</v>
          </cell>
        </row>
        <row r="2428">
          <cell r="B2428">
            <v>3065</v>
          </cell>
          <cell r="C2428" t="str">
            <v>Goldfinch</v>
          </cell>
          <cell r="D2428" t="str">
            <v>Sally</v>
          </cell>
          <cell r="E2428" t="str">
            <v>Det Con</v>
          </cell>
          <cell r="F2428" t="str">
            <v>01-SEP-1981</v>
          </cell>
          <cell r="G2428">
            <v>23049</v>
          </cell>
          <cell r="H2428">
            <v>25.362599137493657</v>
          </cell>
          <cell r="I2428">
            <v>43.940681329274476</v>
          </cell>
          <cell r="J2428">
            <v>29830</v>
          </cell>
          <cell r="K2428" t="str">
            <v>ND Crime Division</v>
          </cell>
          <cell r="L2428" t="str">
            <v>N0138</v>
          </cell>
          <cell r="M2428" t="str">
            <v>ND DC-MIT Harlow</v>
          </cell>
        </row>
        <row r="2429">
          <cell r="B2429">
            <v>2973</v>
          </cell>
          <cell r="C2429" t="str">
            <v>Golding</v>
          </cell>
          <cell r="D2429" t="str">
            <v>Tracey</v>
          </cell>
          <cell r="E2429" t="str">
            <v>Det Con</v>
          </cell>
          <cell r="F2429" t="str">
            <v>26-OCT-1998</v>
          </cell>
          <cell r="G2429">
            <v>27691</v>
          </cell>
          <cell r="H2429">
            <v>8.2009553018772188</v>
          </cell>
          <cell r="I2429">
            <v>31.222873110096398</v>
          </cell>
          <cell r="J2429">
            <v>37768</v>
          </cell>
          <cell r="K2429" t="str">
            <v>BD Basildon Division</v>
          </cell>
          <cell r="L2429" t="str">
            <v>B0063</v>
          </cell>
          <cell r="M2429" t="str">
            <v>BD D/Constable - Basildon Central</v>
          </cell>
        </row>
        <row r="2430">
          <cell r="B2430">
            <v>3335</v>
          </cell>
          <cell r="C2430" t="str">
            <v>Goodwin</v>
          </cell>
          <cell r="D2430" t="str">
            <v>Annalese</v>
          </cell>
          <cell r="E2430" t="str">
            <v>Det Con</v>
          </cell>
          <cell r="F2430" t="str">
            <v>18-FEB-1991</v>
          </cell>
          <cell r="G2430">
            <v>25518</v>
          </cell>
          <cell r="H2430">
            <v>15.891366260781329</v>
          </cell>
          <cell r="I2430">
            <v>37.176297767630643</v>
          </cell>
          <cell r="J2430">
            <v>33287</v>
          </cell>
          <cell r="K2430" t="str">
            <v>GD Harlow Division</v>
          </cell>
          <cell r="L2430" t="str">
            <v>G0149</v>
          </cell>
          <cell r="M2430" t="str">
            <v>GD Det Con - Investigator - DVHC</v>
          </cell>
        </row>
        <row r="2431">
          <cell r="B2431">
            <v>1776</v>
          </cell>
          <cell r="C2431" t="str">
            <v>Gould</v>
          </cell>
          <cell r="D2431" t="str">
            <v>Paul</v>
          </cell>
          <cell r="E2431" t="str">
            <v>Det Con</v>
          </cell>
          <cell r="F2431" t="str">
            <v>17-APR-1979</v>
          </cell>
          <cell r="G2431">
            <v>22175</v>
          </cell>
          <cell r="H2431">
            <v>27.74068132927448</v>
          </cell>
          <cell r="I2431">
            <v>46.335201877219681</v>
          </cell>
          <cell r="J2431">
            <v>28962</v>
          </cell>
          <cell r="K2431" t="str">
            <v>ND Crime Division</v>
          </cell>
          <cell r="L2431" t="str">
            <v>N0150</v>
          </cell>
          <cell r="M2431" t="str">
            <v>ND DC-MIT Rayleigh</v>
          </cell>
        </row>
        <row r="2432">
          <cell r="B2432">
            <v>1345</v>
          </cell>
          <cell r="C2432" t="str">
            <v>Graham</v>
          </cell>
          <cell r="D2432" t="str">
            <v>Dominic</v>
          </cell>
          <cell r="E2432" t="str">
            <v>Det Con</v>
          </cell>
          <cell r="F2432" t="str">
            <v>29-DEC-1980</v>
          </cell>
          <cell r="G2432">
            <v>19060</v>
          </cell>
          <cell r="H2432">
            <v>26.036571740233384</v>
          </cell>
          <cell r="I2432">
            <v>54.869448452562153</v>
          </cell>
          <cell r="J2432">
            <v>29584</v>
          </cell>
          <cell r="K2432" t="str">
            <v>BD Basildon Division</v>
          </cell>
          <cell r="L2432" t="str">
            <v>B0063</v>
          </cell>
          <cell r="M2432" t="str">
            <v>BD D/Constable - Basildon Central</v>
          </cell>
        </row>
        <row r="2433">
          <cell r="B2433">
            <v>262</v>
          </cell>
          <cell r="C2433" t="str">
            <v>Green</v>
          </cell>
          <cell r="D2433" t="str">
            <v>Christopher</v>
          </cell>
          <cell r="E2433" t="str">
            <v>Det Con</v>
          </cell>
          <cell r="F2433" t="str">
            <v>11-JAN-1992</v>
          </cell>
          <cell r="G2433">
            <v>23995</v>
          </cell>
          <cell r="H2433">
            <v>14.995475849822425</v>
          </cell>
          <cell r="I2433">
            <v>41.348900507356674</v>
          </cell>
          <cell r="J2433">
            <v>33497</v>
          </cell>
          <cell r="K2433" t="str">
            <v>ND Crime Division</v>
          </cell>
          <cell r="L2433" t="str">
            <v>N0043</v>
          </cell>
          <cell r="M2433" t="str">
            <v>ND DC - SB Stansted</v>
          </cell>
        </row>
        <row r="2434">
          <cell r="B2434">
            <v>2849</v>
          </cell>
          <cell r="C2434" t="str">
            <v>Greenway</v>
          </cell>
          <cell r="D2434" t="str">
            <v>Sandra</v>
          </cell>
          <cell r="E2434" t="str">
            <v>Det Con</v>
          </cell>
          <cell r="F2434" t="str">
            <v>18-SEP-1995</v>
          </cell>
          <cell r="G2434">
            <v>26348</v>
          </cell>
          <cell r="H2434">
            <v>11.307804616945711</v>
          </cell>
          <cell r="I2434">
            <v>34.902325164890918</v>
          </cell>
          <cell r="J2434">
            <v>37242</v>
          </cell>
          <cell r="K2434" t="str">
            <v>ND Crime Division</v>
          </cell>
          <cell r="L2434" t="str">
            <v>N0100</v>
          </cell>
          <cell r="M2434" t="str">
            <v>ND DC - EPCS - Operational Team</v>
          </cell>
        </row>
        <row r="2435">
          <cell r="B2435">
            <v>2302</v>
          </cell>
          <cell r="C2435" t="str">
            <v>Guy</v>
          </cell>
          <cell r="D2435" t="str">
            <v>Michael</v>
          </cell>
          <cell r="E2435" t="str">
            <v>Det Con</v>
          </cell>
          <cell r="F2435" t="str">
            <v>05-SEP-1988</v>
          </cell>
          <cell r="G2435">
            <v>24112</v>
          </cell>
          <cell r="H2435">
            <v>18.346160781329274</v>
          </cell>
          <cell r="I2435">
            <v>41.028352562151191</v>
          </cell>
          <cell r="J2435">
            <v>32391</v>
          </cell>
          <cell r="K2435" t="str">
            <v>GD Harlow Division</v>
          </cell>
          <cell r="L2435" t="str">
            <v>G0088</v>
          </cell>
          <cell r="M2435" t="str">
            <v>GD Det Con-FIO Brentwood</v>
          </cell>
        </row>
        <row r="2436">
          <cell r="B2436">
            <v>633</v>
          </cell>
          <cell r="C2436" t="str">
            <v>Hackett</v>
          </cell>
          <cell r="D2436" t="str">
            <v>Kerry</v>
          </cell>
          <cell r="E2436" t="str">
            <v>Det Con</v>
          </cell>
          <cell r="F2436" t="str">
            <v>19-OCT-1996</v>
          </cell>
          <cell r="G2436">
            <v>25868</v>
          </cell>
          <cell r="H2436">
            <v>10.220133384068999</v>
          </cell>
          <cell r="I2436">
            <v>36.217393658041601</v>
          </cell>
          <cell r="J2436">
            <v>36836</v>
          </cell>
          <cell r="K2436" t="str">
            <v>CD Chelmsford Division</v>
          </cell>
          <cell r="L2436" t="str">
            <v>C0075</v>
          </cell>
          <cell r="M2436" t="str">
            <v>CD DC - CID Maldon</v>
          </cell>
        </row>
        <row r="2437">
          <cell r="B2437">
            <v>2150</v>
          </cell>
          <cell r="C2437" t="str">
            <v>Hallett</v>
          </cell>
          <cell r="D2437" t="str">
            <v>Wayne</v>
          </cell>
          <cell r="E2437" t="str">
            <v>Det Con</v>
          </cell>
          <cell r="F2437" t="str">
            <v>02-DEC-1991</v>
          </cell>
          <cell r="G2437">
            <v>25350</v>
          </cell>
          <cell r="H2437">
            <v>15.105064890918316</v>
          </cell>
          <cell r="I2437">
            <v>37.636571740233386</v>
          </cell>
          <cell r="J2437">
            <v>33574</v>
          </cell>
          <cell r="K2437" t="str">
            <v>HD Southend Division</v>
          </cell>
          <cell r="L2437" t="str">
            <v>H0017</v>
          </cell>
          <cell r="M2437" t="str">
            <v>HD Constable - CID Operations HD</v>
          </cell>
        </row>
        <row r="2438">
          <cell r="B2438">
            <v>2319</v>
          </cell>
          <cell r="C2438" t="str">
            <v>Hammond</v>
          </cell>
          <cell r="D2438" t="str">
            <v>Michael</v>
          </cell>
          <cell r="E2438" t="str">
            <v>Det Con</v>
          </cell>
          <cell r="F2438" t="str">
            <v>14-JAN-1991</v>
          </cell>
          <cell r="G2438">
            <v>24348</v>
          </cell>
          <cell r="H2438">
            <v>15.987256671740232</v>
          </cell>
          <cell r="I2438">
            <v>40.381777219685439</v>
          </cell>
          <cell r="J2438">
            <v>33252</v>
          </cell>
          <cell r="K2438" t="str">
            <v>CD Chelmsford Division</v>
          </cell>
          <cell r="L2438" t="str">
            <v>C0041</v>
          </cell>
          <cell r="M2438" t="str">
            <v>CD DC - Intelligence Officer CD</v>
          </cell>
        </row>
        <row r="2439">
          <cell r="B2439">
            <v>1971</v>
          </cell>
          <cell r="C2439" t="str">
            <v>Handley</v>
          </cell>
          <cell r="D2439" t="str">
            <v>Grant</v>
          </cell>
          <cell r="E2439" t="str">
            <v>Det Con</v>
          </cell>
          <cell r="F2439" t="str">
            <v>19-AUG-1997</v>
          </cell>
          <cell r="G2439">
            <v>24595</v>
          </cell>
          <cell r="H2439">
            <v>9.3872566717402322</v>
          </cell>
          <cell r="I2439">
            <v>39.705064890918315</v>
          </cell>
          <cell r="J2439">
            <v>36066</v>
          </cell>
          <cell r="K2439" t="str">
            <v>FD Thurrock Division</v>
          </cell>
          <cell r="L2439" t="str">
            <v>F0043</v>
          </cell>
          <cell r="M2439" t="str">
            <v>FD Constable CID South Ockendon</v>
          </cell>
        </row>
        <row r="2440">
          <cell r="B2440">
            <v>2515</v>
          </cell>
          <cell r="C2440" t="str">
            <v>Harman</v>
          </cell>
          <cell r="D2440" t="str">
            <v>Kevin</v>
          </cell>
          <cell r="E2440" t="str">
            <v>Det Con</v>
          </cell>
          <cell r="F2440" t="str">
            <v>22-FEB-1993</v>
          </cell>
          <cell r="G2440">
            <v>25294</v>
          </cell>
          <cell r="H2440">
            <v>13.877667630644343</v>
          </cell>
          <cell r="I2440">
            <v>37.789996397767631</v>
          </cell>
          <cell r="J2440">
            <v>34022</v>
          </cell>
          <cell r="K2440" t="str">
            <v>HD Southend Division</v>
          </cell>
          <cell r="L2440" t="str">
            <v>H0017</v>
          </cell>
          <cell r="M2440" t="str">
            <v>HD Constable - CID Operations HD</v>
          </cell>
        </row>
        <row r="2441">
          <cell r="B2441">
            <v>3081</v>
          </cell>
          <cell r="C2441" t="str">
            <v>Hastings</v>
          </cell>
          <cell r="D2441" t="str">
            <v>Angela</v>
          </cell>
          <cell r="E2441" t="str">
            <v>Det Con</v>
          </cell>
          <cell r="F2441" t="str">
            <v>14-APR-1986</v>
          </cell>
          <cell r="G2441">
            <v>24740</v>
          </cell>
          <cell r="H2441">
            <v>20.743421055301877</v>
          </cell>
          <cell r="I2441">
            <v>39.30780461694571</v>
          </cell>
          <cell r="J2441">
            <v>31516</v>
          </cell>
          <cell r="K2441" t="str">
            <v>ND Crime Division</v>
          </cell>
          <cell r="L2441" t="str">
            <v>N0146</v>
          </cell>
          <cell r="M2441" t="str">
            <v>ND DC-MIT Stanway</v>
          </cell>
        </row>
        <row r="2442">
          <cell r="B2442">
            <v>1424</v>
          </cell>
          <cell r="C2442" t="str">
            <v>Heaffey</v>
          </cell>
          <cell r="D2442" t="str">
            <v>Christopher</v>
          </cell>
          <cell r="E2442" t="str">
            <v>Det Con</v>
          </cell>
          <cell r="F2442" t="str">
            <v>04-OCT-1976</v>
          </cell>
          <cell r="G2442">
            <v>20774</v>
          </cell>
          <cell r="H2442">
            <v>30.274927904616945</v>
          </cell>
          <cell r="I2442">
            <v>50.173558041603243</v>
          </cell>
          <cell r="J2442">
            <v>28037</v>
          </cell>
          <cell r="K2442" t="str">
            <v>ND Crime Division</v>
          </cell>
          <cell r="L2442" t="str">
            <v>N0043</v>
          </cell>
          <cell r="M2442" t="str">
            <v>ND DC - SB Stansted</v>
          </cell>
        </row>
        <row r="2443">
          <cell r="B2443">
            <v>816</v>
          </cell>
          <cell r="C2443" t="str">
            <v>Henderson</v>
          </cell>
          <cell r="D2443" t="str">
            <v>Lorna</v>
          </cell>
          <cell r="E2443" t="str">
            <v>Det Con</v>
          </cell>
          <cell r="F2443" t="str">
            <v>09-JUL-1987</v>
          </cell>
          <cell r="G2443">
            <v>22268</v>
          </cell>
          <cell r="H2443">
            <v>19.507804616945712</v>
          </cell>
          <cell r="I2443">
            <v>46.080407356671742</v>
          </cell>
          <cell r="J2443">
            <v>34680</v>
          </cell>
          <cell r="K2443" t="str">
            <v>ND Crime Division</v>
          </cell>
          <cell r="L2443" t="str">
            <v>N0178</v>
          </cell>
          <cell r="M2443" t="str">
            <v>ND DC - CAIU Brentwood</v>
          </cell>
        </row>
        <row r="2444">
          <cell r="B2444">
            <v>3508</v>
          </cell>
          <cell r="C2444" t="str">
            <v>Hickey</v>
          </cell>
          <cell r="D2444" t="str">
            <v>Wayne</v>
          </cell>
          <cell r="E2444" t="str">
            <v>Det Con</v>
          </cell>
          <cell r="F2444" t="str">
            <v>01-JUN-1992</v>
          </cell>
          <cell r="G2444">
            <v>26972</v>
          </cell>
          <cell r="H2444">
            <v>14.606434753932014</v>
          </cell>
          <cell r="I2444">
            <v>33.192736123795029</v>
          </cell>
          <cell r="J2444">
            <v>33756</v>
          </cell>
          <cell r="K2444" t="str">
            <v>BD Basildon Division</v>
          </cell>
          <cell r="L2444" t="str">
            <v>B0078</v>
          </cell>
          <cell r="M2444" t="str">
            <v>BD Constable CID - Laindon</v>
          </cell>
        </row>
        <row r="2445">
          <cell r="B2445">
            <v>3249</v>
          </cell>
          <cell r="C2445" t="str">
            <v>Hilton</v>
          </cell>
          <cell r="D2445" t="str">
            <v>Cherie</v>
          </cell>
          <cell r="E2445" t="str">
            <v>Det Con</v>
          </cell>
          <cell r="F2445" t="str">
            <v>09-MAY-1982</v>
          </cell>
          <cell r="G2445">
            <v>23191</v>
          </cell>
          <cell r="H2445">
            <v>24.677667630644343</v>
          </cell>
          <cell r="I2445">
            <v>43.55164023338407</v>
          </cell>
          <cell r="J2445">
            <v>30837</v>
          </cell>
          <cell r="K2445" t="str">
            <v>ND Crime Division</v>
          </cell>
          <cell r="L2445" t="str">
            <v>N0048</v>
          </cell>
          <cell r="M2445" t="str">
            <v>ND DC - Economic Crime Unit</v>
          </cell>
        </row>
        <row r="2446">
          <cell r="B2446">
            <v>1479</v>
          </cell>
          <cell r="C2446" t="str">
            <v>Hindle</v>
          </cell>
          <cell r="D2446" t="str">
            <v>Donna</v>
          </cell>
          <cell r="E2446" t="str">
            <v>Det Con</v>
          </cell>
          <cell r="F2446" t="str">
            <v>04-MAR-1992</v>
          </cell>
          <cell r="G2446">
            <v>23853</v>
          </cell>
          <cell r="H2446">
            <v>14.850270370370369</v>
          </cell>
          <cell r="I2446">
            <v>41.73794160324708</v>
          </cell>
          <cell r="J2446">
            <v>35184</v>
          </cell>
          <cell r="K2446" t="str">
            <v>FD Thurrock Division</v>
          </cell>
          <cell r="L2446" t="str">
            <v>F0043</v>
          </cell>
          <cell r="M2446" t="str">
            <v>FD Constable CID South Ockendon</v>
          </cell>
        </row>
        <row r="2447">
          <cell r="B2447">
            <v>32</v>
          </cell>
          <cell r="C2447" t="str">
            <v>Hobday</v>
          </cell>
          <cell r="D2447" t="str">
            <v>David</v>
          </cell>
          <cell r="E2447" t="str">
            <v>Det Con</v>
          </cell>
          <cell r="F2447" t="str">
            <v>05-SEP-1988</v>
          </cell>
          <cell r="G2447">
            <v>24828</v>
          </cell>
          <cell r="H2447">
            <v>18.346160781329274</v>
          </cell>
          <cell r="I2447">
            <v>39.066708726534756</v>
          </cell>
          <cell r="J2447">
            <v>32391</v>
          </cell>
          <cell r="K2447" t="str">
            <v>ND Crime Division</v>
          </cell>
          <cell r="L2447" t="str">
            <v>N0100</v>
          </cell>
          <cell r="M2447" t="str">
            <v>ND DC - EPCS - Operational Team</v>
          </cell>
        </row>
        <row r="2448">
          <cell r="B2448">
            <v>3155</v>
          </cell>
          <cell r="C2448" t="str">
            <v>Holloway</v>
          </cell>
          <cell r="D2448" t="str">
            <v>Rosemarie</v>
          </cell>
          <cell r="E2448" t="str">
            <v>Det Con</v>
          </cell>
          <cell r="F2448" t="str">
            <v>27-OCT-1986</v>
          </cell>
          <cell r="G2448">
            <v>23214</v>
          </cell>
          <cell r="H2448">
            <v>20.206434753932012</v>
          </cell>
          <cell r="I2448">
            <v>43.488626534753934</v>
          </cell>
          <cell r="J2448">
            <v>31712</v>
          </cell>
          <cell r="K2448" t="str">
            <v>BD Basildon Division</v>
          </cell>
          <cell r="L2448" t="str">
            <v>B0097</v>
          </cell>
          <cell r="M2448" t="str">
            <v>BD Constable CID - Wickford</v>
          </cell>
        </row>
        <row r="2449">
          <cell r="B2449">
            <v>3474</v>
          </cell>
          <cell r="C2449" t="str">
            <v>Hope</v>
          </cell>
          <cell r="D2449" t="str">
            <v>Michele</v>
          </cell>
          <cell r="E2449" t="str">
            <v>Det Con</v>
          </cell>
          <cell r="F2449" t="str">
            <v>23-OCT-1989</v>
          </cell>
          <cell r="G2449">
            <v>23460</v>
          </cell>
          <cell r="H2449">
            <v>17.214653932014205</v>
          </cell>
          <cell r="I2449">
            <v>42.814653932014203</v>
          </cell>
          <cell r="J2449">
            <v>38334</v>
          </cell>
          <cell r="K2449" t="str">
            <v>ED Colchester Division</v>
          </cell>
          <cell r="L2449" t="str">
            <v>E0077</v>
          </cell>
          <cell r="M2449" t="str">
            <v>ED D/Constable Colchester Div CID</v>
          </cell>
        </row>
        <row r="2450">
          <cell r="B2450">
            <v>1389</v>
          </cell>
          <cell r="C2450" t="str">
            <v>Howe</v>
          </cell>
          <cell r="D2450" t="str">
            <v>Jacqueline</v>
          </cell>
          <cell r="E2450" t="str">
            <v>Det Con</v>
          </cell>
          <cell r="F2450" t="str">
            <v>28-NOV-1988</v>
          </cell>
          <cell r="G2450">
            <v>25483</v>
          </cell>
          <cell r="H2450">
            <v>18.116023795027903</v>
          </cell>
          <cell r="I2450">
            <v>37.272188178589545</v>
          </cell>
          <cell r="J2450">
            <v>37634</v>
          </cell>
          <cell r="K2450" t="str">
            <v>ND Crime Division</v>
          </cell>
          <cell r="L2450" t="str">
            <v>N0043</v>
          </cell>
          <cell r="M2450" t="str">
            <v>ND DC - SB Stansted</v>
          </cell>
        </row>
        <row r="2451">
          <cell r="B2451">
            <v>2455</v>
          </cell>
          <cell r="C2451" t="str">
            <v>Hudson</v>
          </cell>
          <cell r="D2451" t="str">
            <v>Neil</v>
          </cell>
          <cell r="E2451" t="str">
            <v>Det Con</v>
          </cell>
          <cell r="F2451" t="str">
            <v>04-DEC-1989</v>
          </cell>
          <cell r="G2451">
            <v>22969</v>
          </cell>
          <cell r="H2451">
            <v>17.099585438863521</v>
          </cell>
          <cell r="I2451">
            <v>44.159859411466257</v>
          </cell>
          <cell r="J2451">
            <v>32846</v>
          </cell>
          <cell r="K2451" t="str">
            <v>BD Basildon Division</v>
          </cell>
          <cell r="L2451" t="str">
            <v>B0085</v>
          </cell>
          <cell r="M2451" t="str">
            <v>BD Constable CID - Pitsea</v>
          </cell>
        </row>
        <row r="2452">
          <cell r="B2452">
            <v>3332</v>
          </cell>
          <cell r="C2452" t="str">
            <v>Hull</v>
          </cell>
          <cell r="D2452" t="str">
            <v>Angela</v>
          </cell>
          <cell r="E2452" t="str">
            <v>Det Con</v>
          </cell>
          <cell r="F2452" t="str">
            <v>14-JAN-1991</v>
          </cell>
          <cell r="G2452">
            <v>22588</v>
          </cell>
          <cell r="H2452">
            <v>15.987256671740232</v>
          </cell>
          <cell r="I2452">
            <v>45.203695027904615</v>
          </cell>
          <cell r="J2452">
            <v>33252</v>
          </cell>
          <cell r="K2452" t="str">
            <v>JD Rayleigh Division</v>
          </cell>
          <cell r="L2452" t="str">
            <v>J0061</v>
          </cell>
          <cell r="M2452" t="str">
            <v>JD DC - Crime Castle Point</v>
          </cell>
        </row>
        <row r="2453">
          <cell r="B2453">
            <v>1566</v>
          </cell>
          <cell r="C2453" t="str">
            <v>Hunt</v>
          </cell>
          <cell r="D2453" t="str">
            <v>Stephen</v>
          </cell>
          <cell r="E2453" t="str">
            <v>Det Con</v>
          </cell>
          <cell r="F2453" t="str">
            <v>14-APR-1975</v>
          </cell>
          <cell r="G2453">
            <v>19782</v>
          </cell>
          <cell r="H2453">
            <v>31.751640233384069</v>
          </cell>
          <cell r="I2453">
            <v>52.891366260781325</v>
          </cell>
          <cell r="J2453">
            <v>27498</v>
          </cell>
          <cell r="K2453" t="str">
            <v>ND Crime Division</v>
          </cell>
          <cell r="L2453" t="str">
            <v>N0146</v>
          </cell>
          <cell r="M2453" t="str">
            <v>ND DC-MIT Stanway</v>
          </cell>
        </row>
        <row r="2454">
          <cell r="B2454">
            <v>1436</v>
          </cell>
          <cell r="C2454" t="str">
            <v>Hurrell</v>
          </cell>
          <cell r="D2454" t="str">
            <v>Graham</v>
          </cell>
          <cell r="E2454" t="str">
            <v>Det Con</v>
          </cell>
          <cell r="F2454" t="str">
            <v>23-MAR-1979</v>
          </cell>
          <cell r="G2454">
            <v>21695</v>
          </cell>
          <cell r="H2454">
            <v>27.80917447995941</v>
          </cell>
          <cell r="I2454">
            <v>47.650270370370372</v>
          </cell>
          <cell r="J2454">
            <v>30263</v>
          </cell>
          <cell r="K2454" t="str">
            <v>BD Basildon Division</v>
          </cell>
          <cell r="L2454" t="str">
            <v>B0049</v>
          </cell>
          <cell r="M2454" t="str">
            <v>BD Det Con Tactical Team BD</v>
          </cell>
        </row>
        <row r="2455">
          <cell r="B2455">
            <v>3273</v>
          </cell>
          <cell r="C2455" t="str">
            <v>Hutchinson</v>
          </cell>
          <cell r="D2455" t="str">
            <v>Samantha</v>
          </cell>
          <cell r="E2455" t="str">
            <v>Det Con</v>
          </cell>
          <cell r="F2455" t="str">
            <v>10-JUL-1989</v>
          </cell>
          <cell r="G2455">
            <v>25089</v>
          </cell>
          <cell r="H2455">
            <v>17.502325164890916</v>
          </cell>
          <cell r="I2455">
            <v>38.351640233384067</v>
          </cell>
          <cell r="J2455">
            <v>32699</v>
          </cell>
          <cell r="K2455" t="str">
            <v>ND Crime Division</v>
          </cell>
          <cell r="L2455" t="str">
            <v>N0171</v>
          </cell>
          <cell r="M2455" t="str">
            <v>ND DC - CAIU Chelmsford</v>
          </cell>
        </row>
        <row r="2456">
          <cell r="B2456">
            <v>2026</v>
          </cell>
          <cell r="C2456" t="str">
            <v>Ingleby</v>
          </cell>
          <cell r="D2456" t="str">
            <v>Andrew</v>
          </cell>
          <cell r="E2456" t="str">
            <v>Det Con</v>
          </cell>
          <cell r="F2456" t="str">
            <v>21-AUG-1989</v>
          </cell>
          <cell r="G2456">
            <v>24647</v>
          </cell>
          <cell r="H2456">
            <v>17.387256671740232</v>
          </cell>
          <cell r="I2456">
            <v>39.562599137493656</v>
          </cell>
          <cell r="J2456">
            <v>32734</v>
          </cell>
          <cell r="K2456" t="str">
            <v>ND Crime Division</v>
          </cell>
          <cell r="L2456" t="str">
            <v>N0043</v>
          </cell>
          <cell r="M2456" t="str">
            <v>ND DC - SB Stansted</v>
          </cell>
        </row>
        <row r="2457">
          <cell r="B2457">
            <v>2464</v>
          </cell>
          <cell r="C2457" t="str">
            <v>Jarvis</v>
          </cell>
          <cell r="D2457" t="str">
            <v>Stephen</v>
          </cell>
          <cell r="E2457" t="str">
            <v>Det Con</v>
          </cell>
          <cell r="F2457" t="str">
            <v>07-JUN-1978</v>
          </cell>
          <cell r="G2457">
            <v>20471</v>
          </cell>
          <cell r="H2457">
            <v>28.600955301877217</v>
          </cell>
          <cell r="I2457">
            <v>51.00369502790462</v>
          </cell>
          <cell r="J2457">
            <v>32937</v>
          </cell>
          <cell r="K2457" t="str">
            <v>HD Southend Division</v>
          </cell>
          <cell r="L2457" t="str">
            <v>H0017</v>
          </cell>
          <cell r="M2457" t="str">
            <v>HD Constable - CID Operations HD</v>
          </cell>
        </row>
        <row r="2458">
          <cell r="B2458">
            <v>4</v>
          </cell>
          <cell r="C2458" t="str">
            <v>Jasinski</v>
          </cell>
          <cell r="D2458" t="str">
            <v>Miroslav</v>
          </cell>
          <cell r="E2458" t="str">
            <v>Det Con</v>
          </cell>
          <cell r="F2458" t="str">
            <v>10-AUG-1992</v>
          </cell>
          <cell r="G2458">
            <v>22288</v>
          </cell>
          <cell r="H2458">
            <v>14.414653932014206</v>
          </cell>
          <cell r="I2458">
            <v>46.025612836123791</v>
          </cell>
          <cell r="J2458">
            <v>35044</v>
          </cell>
          <cell r="K2458" t="str">
            <v>ND Crime Division</v>
          </cell>
          <cell r="L2458" t="str">
            <v>N0043</v>
          </cell>
          <cell r="M2458" t="str">
            <v>ND DC - SB Stansted</v>
          </cell>
        </row>
        <row r="2459">
          <cell r="B2459">
            <v>866</v>
          </cell>
          <cell r="C2459" t="str">
            <v>Jeakins</v>
          </cell>
          <cell r="D2459" t="str">
            <v>Denise</v>
          </cell>
          <cell r="E2459" t="str">
            <v>Det Con</v>
          </cell>
          <cell r="F2459" t="str">
            <v>25-MAR-1996</v>
          </cell>
          <cell r="G2459">
            <v>22265</v>
          </cell>
          <cell r="H2459">
            <v>10.789996397767629</v>
          </cell>
          <cell r="I2459">
            <v>46.088626534753928</v>
          </cell>
          <cell r="J2459">
            <v>35149</v>
          </cell>
          <cell r="K2459" t="str">
            <v>ND Crime Division</v>
          </cell>
          <cell r="L2459" t="str">
            <v>N0171</v>
          </cell>
          <cell r="M2459" t="str">
            <v>ND DC - CAIU Chelmsford</v>
          </cell>
        </row>
        <row r="2460">
          <cell r="B2460">
            <v>1316</v>
          </cell>
          <cell r="C2460" t="str">
            <v>Jeanes</v>
          </cell>
          <cell r="D2460" t="str">
            <v>Nathan</v>
          </cell>
          <cell r="E2460" t="str">
            <v>Det Con</v>
          </cell>
          <cell r="F2460" t="str">
            <v>03-OCT-2001</v>
          </cell>
          <cell r="G2460">
            <v>26750</v>
          </cell>
          <cell r="H2460">
            <v>5.2612292744799589</v>
          </cell>
          <cell r="I2460">
            <v>33.800955301877217</v>
          </cell>
          <cell r="J2460">
            <v>37459</v>
          </cell>
          <cell r="K2460" t="str">
            <v>ED Colchester Division</v>
          </cell>
          <cell r="L2460" t="str">
            <v>E0085</v>
          </cell>
          <cell r="M2460" t="str">
            <v>ED DC - Investigator - DVHC</v>
          </cell>
        </row>
        <row r="2461">
          <cell r="B2461">
            <v>526</v>
          </cell>
          <cell r="C2461" t="str">
            <v>Jeggo</v>
          </cell>
          <cell r="D2461" t="str">
            <v>Martin</v>
          </cell>
          <cell r="E2461" t="str">
            <v>Det Con</v>
          </cell>
          <cell r="F2461" t="str">
            <v>18-SEP-1995</v>
          </cell>
          <cell r="G2461">
            <v>27112</v>
          </cell>
          <cell r="H2461">
            <v>11.307804616945711</v>
          </cell>
          <cell r="I2461">
            <v>32.80917447995941</v>
          </cell>
          <cell r="J2461">
            <v>34960</v>
          </cell>
          <cell r="K2461" t="str">
            <v>FD Thurrock Division</v>
          </cell>
          <cell r="L2461" t="str">
            <v>F0045</v>
          </cell>
          <cell r="M2461" t="str">
            <v>FD Constable CID Tilbury/Corringham</v>
          </cell>
        </row>
        <row r="2462">
          <cell r="B2462">
            <v>125</v>
          </cell>
          <cell r="C2462" t="str">
            <v>Jenkins</v>
          </cell>
          <cell r="D2462" t="str">
            <v>Scott</v>
          </cell>
          <cell r="E2462" t="str">
            <v>Det Con</v>
          </cell>
          <cell r="F2462" t="str">
            <v>01-DEC-1997</v>
          </cell>
          <cell r="G2462">
            <v>28123</v>
          </cell>
          <cell r="H2462">
            <v>9.1023251648909174</v>
          </cell>
          <cell r="I2462">
            <v>30.039311466260781</v>
          </cell>
          <cell r="J2462">
            <v>35765</v>
          </cell>
          <cell r="K2462" t="str">
            <v>ND Crime Division</v>
          </cell>
          <cell r="L2462" t="str">
            <v>N0043</v>
          </cell>
          <cell r="M2462" t="str">
            <v>ND DC - SB Stansted</v>
          </cell>
        </row>
        <row r="2463">
          <cell r="B2463">
            <v>3239</v>
          </cell>
          <cell r="C2463" t="str">
            <v>Jenkins</v>
          </cell>
          <cell r="D2463" t="str">
            <v>Susan</v>
          </cell>
          <cell r="E2463" t="str">
            <v>Det Con</v>
          </cell>
          <cell r="F2463" t="str">
            <v>19-FEB-1990</v>
          </cell>
          <cell r="G2463">
            <v>23616</v>
          </cell>
          <cell r="H2463">
            <v>16.888626534753932</v>
          </cell>
          <cell r="I2463">
            <v>42.387256671740232</v>
          </cell>
          <cell r="J2463">
            <v>32923</v>
          </cell>
          <cell r="K2463" t="str">
            <v>ND Crime Division</v>
          </cell>
          <cell r="L2463" t="str">
            <v>N0146</v>
          </cell>
          <cell r="M2463" t="str">
            <v>ND DC-MIT Stanway</v>
          </cell>
        </row>
        <row r="2464">
          <cell r="B2464">
            <v>824</v>
          </cell>
          <cell r="C2464" t="str">
            <v>Jennings</v>
          </cell>
          <cell r="D2464" t="str">
            <v>Ian</v>
          </cell>
          <cell r="E2464" t="str">
            <v>Det Con</v>
          </cell>
          <cell r="F2464" t="str">
            <v>05-JAN-1987</v>
          </cell>
          <cell r="G2464">
            <v>23871</v>
          </cell>
          <cell r="H2464">
            <v>20.014653932014205</v>
          </cell>
          <cell r="I2464">
            <v>41.688626534753929</v>
          </cell>
          <cell r="J2464">
            <v>33546</v>
          </cell>
          <cell r="K2464" t="str">
            <v>ND Crime Division</v>
          </cell>
          <cell r="L2464" t="str">
            <v>N0142</v>
          </cell>
          <cell r="M2464" t="str">
            <v>ND DC-MIT Brentwood</v>
          </cell>
        </row>
        <row r="2465">
          <cell r="B2465">
            <v>494</v>
          </cell>
          <cell r="C2465" t="str">
            <v>Jennings</v>
          </cell>
          <cell r="D2465" t="str">
            <v>Stephen</v>
          </cell>
          <cell r="E2465" t="str">
            <v>Det Con</v>
          </cell>
          <cell r="F2465" t="str">
            <v>09-DEC-1996</v>
          </cell>
          <cell r="G2465">
            <v>28305</v>
          </cell>
          <cell r="H2465">
            <v>10.08040735667174</v>
          </cell>
          <cell r="I2465">
            <v>29.540681329274481</v>
          </cell>
          <cell r="J2465">
            <v>35408</v>
          </cell>
          <cell r="K2465" t="str">
            <v>ND Crime Division</v>
          </cell>
          <cell r="L2465" t="str">
            <v>N0146</v>
          </cell>
          <cell r="M2465" t="str">
            <v>ND DC-MIT Stanway</v>
          </cell>
        </row>
        <row r="2466">
          <cell r="B2466">
            <v>2085</v>
          </cell>
          <cell r="C2466" t="str">
            <v>Johnson</v>
          </cell>
          <cell r="D2466" t="str">
            <v>Barry</v>
          </cell>
          <cell r="E2466" t="str">
            <v>Det Con</v>
          </cell>
          <cell r="F2466" t="str">
            <v>08-NOV-1976</v>
          </cell>
          <cell r="G2466">
            <v>17057</v>
          </cell>
          <cell r="H2466">
            <v>30.17903749365804</v>
          </cell>
          <cell r="I2466">
            <v>60.35711968543886</v>
          </cell>
          <cell r="J2466">
            <v>28072</v>
          </cell>
          <cell r="K2466" t="str">
            <v>AD Braintree Division</v>
          </cell>
          <cell r="L2466" t="str">
            <v>A0075</v>
          </cell>
          <cell r="M2466" t="str">
            <v>AD DC - Dunmow CID</v>
          </cell>
        </row>
        <row r="2467">
          <cell r="B2467">
            <v>3204</v>
          </cell>
          <cell r="C2467" t="str">
            <v>Joiner</v>
          </cell>
          <cell r="D2467" t="str">
            <v>Sharon</v>
          </cell>
          <cell r="E2467" t="str">
            <v>Det Con</v>
          </cell>
          <cell r="F2467" t="str">
            <v>05-SEP-1988</v>
          </cell>
          <cell r="G2467">
            <v>24010</v>
          </cell>
          <cell r="H2467">
            <v>18.346160781329274</v>
          </cell>
          <cell r="I2467">
            <v>41.30780461694571</v>
          </cell>
          <cell r="J2467">
            <v>32391</v>
          </cell>
          <cell r="K2467" t="str">
            <v>AD Braintree Division</v>
          </cell>
          <cell r="L2467" t="str">
            <v>A0072</v>
          </cell>
          <cell r="M2467" t="str">
            <v>AD DC - Witham CID</v>
          </cell>
        </row>
        <row r="2468">
          <cell r="B2468">
            <v>1420</v>
          </cell>
          <cell r="C2468" t="str">
            <v>Jones</v>
          </cell>
          <cell r="D2468" t="str">
            <v>Darren</v>
          </cell>
          <cell r="E2468" t="str">
            <v>Det Con</v>
          </cell>
          <cell r="F2468" t="str">
            <v>07-AUG-1986</v>
          </cell>
          <cell r="G2468">
            <v>24518</v>
          </cell>
          <cell r="H2468">
            <v>20.42835256215119</v>
          </cell>
          <cell r="I2468">
            <v>39.916023795027904</v>
          </cell>
          <cell r="J2468">
            <v>33217</v>
          </cell>
          <cell r="K2468" t="str">
            <v>ND Crime Division</v>
          </cell>
          <cell r="L2468" t="str">
            <v>N0138</v>
          </cell>
          <cell r="M2468" t="str">
            <v>ND DC-MIT Harlow</v>
          </cell>
        </row>
        <row r="2469">
          <cell r="B2469">
            <v>2531</v>
          </cell>
          <cell r="C2469" t="str">
            <v>Judge</v>
          </cell>
          <cell r="D2469" t="str">
            <v>Elliott</v>
          </cell>
          <cell r="E2469" t="str">
            <v>Det Con</v>
          </cell>
          <cell r="F2469" t="str">
            <v>29-APR-1991</v>
          </cell>
          <cell r="G2469">
            <v>26555</v>
          </cell>
          <cell r="H2469">
            <v>15.699585438863521</v>
          </cell>
          <cell r="I2469">
            <v>34.335201877219681</v>
          </cell>
          <cell r="J2469">
            <v>33357</v>
          </cell>
          <cell r="K2469" t="str">
            <v>ND Crime Division</v>
          </cell>
          <cell r="L2469" t="str">
            <v>N0121</v>
          </cell>
          <cell r="M2469" t="str">
            <v>ND DC DSU HQ</v>
          </cell>
        </row>
        <row r="2470">
          <cell r="B2470">
            <v>2019</v>
          </cell>
          <cell r="C2470" t="str">
            <v>Keable</v>
          </cell>
          <cell r="D2470" t="str">
            <v>Paul</v>
          </cell>
          <cell r="E2470" t="str">
            <v>Det Con</v>
          </cell>
          <cell r="F2470" t="str">
            <v>23-JUL-1984</v>
          </cell>
          <cell r="G2470">
            <v>22689</v>
          </cell>
          <cell r="H2470">
            <v>22.469448452562151</v>
          </cell>
          <cell r="I2470">
            <v>44.92698269913749</v>
          </cell>
          <cell r="J2470">
            <v>30886</v>
          </cell>
          <cell r="K2470" t="str">
            <v>ND Crime Division</v>
          </cell>
          <cell r="L2470" t="str">
            <v>N0100</v>
          </cell>
          <cell r="M2470" t="str">
            <v>ND DC - EPCS - Operational Team</v>
          </cell>
        </row>
        <row r="2471">
          <cell r="B2471">
            <v>1206</v>
          </cell>
          <cell r="C2471" t="str">
            <v>Keaney</v>
          </cell>
          <cell r="D2471" t="str">
            <v>Paul</v>
          </cell>
          <cell r="E2471" t="str">
            <v>Det Con</v>
          </cell>
          <cell r="F2471" t="str">
            <v>11-DEC-1995</v>
          </cell>
          <cell r="G2471">
            <v>24524</v>
          </cell>
          <cell r="H2471">
            <v>11.077667630644342</v>
          </cell>
          <cell r="I2471">
            <v>39.899585438863518</v>
          </cell>
          <cell r="J2471">
            <v>35044</v>
          </cell>
          <cell r="K2471" t="str">
            <v>BD Basildon Division</v>
          </cell>
          <cell r="L2471" t="str">
            <v>B0085</v>
          </cell>
          <cell r="M2471" t="str">
            <v>BD Constable CID - Pitsea</v>
          </cell>
        </row>
        <row r="2472">
          <cell r="B2472">
            <v>1476</v>
          </cell>
          <cell r="C2472" t="str">
            <v>Kieran</v>
          </cell>
          <cell r="D2472" t="str">
            <v>John</v>
          </cell>
          <cell r="E2472" t="str">
            <v>Det Con</v>
          </cell>
          <cell r="F2472" t="str">
            <v>21-OCT-1991</v>
          </cell>
          <cell r="G2472">
            <v>26758</v>
          </cell>
          <cell r="H2472">
            <v>15.220133384068999</v>
          </cell>
          <cell r="I2472">
            <v>33.779037493658038</v>
          </cell>
          <cell r="J2472">
            <v>33532</v>
          </cell>
          <cell r="K2472" t="str">
            <v>JD Rayleigh Division</v>
          </cell>
          <cell r="L2472" t="str">
            <v>J0069</v>
          </cell>
          <cell r="M2472" t="str">
            <v>JD DC - CID Rochford</v>
          </cell>
        </row>
        <row r="2473">
          <cell r="B2473">
            <v>1746</v>
          </cell>
          <cell r="C2473" t="str">
            <v>King</v>
          </cell>
          <cell r="D2473" t="str">
            <v>David</v>
          </cell>
          <cell r="E2473" t="str">
            <v>Det Con</v>
          </cell>
          <cell r="F2473" t="str">
            <v>25-JUL-1977</v>
          </cell>
          <cell r="G2473">
            <v>21538</v>
          </cell>
          <cell r="H2473">
            <v>29.469448452562151</v>
          </cell>
          <cell r="I2473">
            <v>48.080407356671742</v>
          </cell>
          <cell r="J2473">
            <v>28331</v>
          </cell>
          <cell r="K2473" t="str">
            <v>ND Crime Division</v>
          </cell>
          <cell r="L2473" t="str">
            <v>N0100</v>
          </cell>
          <cell r="M2473" t="str">
            <v>ND DC - EPCS - Operational Team</v>
          </cell>
        </row>
        <row r="2474">
          <cell r="B2474">
            <v>964</v>
          </cell>
          <cell r="C2474" t="str">
            <v>King</v>
          </cell>
          <cell r="D2474" t="str">
            <v>Steven</v>
          </cell>
          <cell r="E2474" t="str">
            <v>Det Con</v>
          </cell>
          <cell r="F2474" t="str">
            <v>12-JUL-1993</v>
          </cell>
          <cell r="G2474">
            <v>22573</v>
          </cell>
          <cell r="H2474">
            <v>13.494105986808727</v>
          </cell>
          <cell r="I2474">
            <v>45.244790918315573</v>
          </cell>
          <cell r="J2474">
            <v>34162</v>
          </cell>
          <cell r="K2474" t="str">
            <v>ED Colchester Division</v>
          </cell>
          <cell r="L2474" t="str">
            <v>E0077</v>
          </cell>
          <cell r="M2474" t="str">
            <v>ED D/Constable Colchester Div CID</v>
          </cell>
        </row>
        <row r="2475">
          <cell r="B2475">
            <v>1133</v>
          </cell>
          <cell r="C2475" t="str">
            <v>Kirk</v>
          </cell>
          <cell r="D2475" t="str">
            <v>Paul</v>
          </cell>
          <cell r="E2475" t="str">
            <v>Det Con</v>
          </cell>
          <cell r="F2475" t="str">
            <v>15-FEB-1988</v>
          </cell>
          <cell r="G2475">
            <v>24367</v>
          </cell>
          <cell r="H2475">
            <v>18.902325164890918</v>
          </cell>
          <cell r="I2475">
            <v>40.329722425164888</v>
          </cell>
          <cell r="J2475">
            <v>32188</v>
          </cell>
          <cell r="K2475" t="str">
            <v>ND Crime Division</v>
          </cell>
          <cell r="L2475" t="str">
            <v>N0048</v>
          </cell>
          <cell r="M2475" t="str">
            <v>ND DC - Economic Crime Unit</v>
          </cell>
        </row>
        <row r="2476">
          <cell r="B2476">
            <v>2695</v>
          </cell>
          <cell r="C2476" t="str">
            <v>Kittle</v>
          </cell>
          <cell r="D2476" t="str">
            <v>Peter</v>
          </cell>
          <cell r="E2476" t="str">
            <v>Det Con</v>
          </cell>
          <cell r="F2476" t="str">
            <v>15-SEP-1997</v>
          </cell>
          <cell r="G2476">
            <v>28848</v>
          </cell>
          <cell r="H2476">
            <v>9.3132840690005061</v>
          </cell>
          <cell r="I2476">
            <v>28.053010096397767</v>
          </cell>
          <cell r="J2476">
            <v>35688</v>
          </cell>
          <cell r="K2476" t="str">
            <v>BD Basildon Division</v>
          </cell>
          <cell r="L2476" t="str">
            <v>B0063</v>
          </cell>
          <cell r="M2476" t="str">
            <v>BD D/Constable - Basildon Central</v>
          </cell>
        </row>
        <row r="2477">
          <cell r="B2477">
            <v>3517</v>
          </cell>
          <cell r="C2477" t="str">
            <v>Knight</v>
          </cell>
          <cell r="D2477" t="str">
            <v>David</v>
          </cell>
          <cell r="E2477" t="str">
            <v>Det Con</v>
          </cell>
          <cell r="F2477" t="str">
            <v>14-SEP-1992</v>
          </cell>
          <cell r="G2477">
            <v>27092</v>
          </cell>
          <cell r="H2477">
            <v>14.318763521055301</v>
          </cell>
          <cell r="I2477">
            <v>32.863969000507353</v>
          </cell>
          <cell r="J2477">
            <v>33861</v>
          </cell>
          <cell r="K2477" t="str">
            <v>CD Chelmsford Division</v>
          </cell>
          <cell r="L2477" t="str">
            <v>C0052</v>
          </cell>
          <cell r="M2477" t="str">
            <v>CD DC - CID Chelmsford</v>
          </cell>
        </row>
        <row r="2478">
          <cell r="B2478">
            <v>431</v>
          </cell>
          <cell r="C2478" t="str">
            <v>Knight</v>
          </cell>
          <cell r="D2478" t="str">
            <v>Stephen</v>
          </cell>
          <cell r="E2478" t="str">
            <v>Det Con</v>
          </cell>
          <cell r="F2478" t="str">
            <v>09-FEB-1981</v>
          </cell>
          <cell r="G2478">
            <v>19334</v>
          </cell>
          <cell r="H2478">
            <v>25.921503247082697</v>
          </cell>
          <cell r="I2478">
            <v>54.1187635210553</v>
          </cell>
          <cell r="J2478">
            <v>32405</v>
          </cell>
          <cell r="K2478" t="str">
            <v>DD Tendring Division</v>
          </cell>
          <cell r="L2478" t="str">
            <v>D0069</v>
          </cell>
          <cell r="M2478" t="str">
            <v>DD Constable-CID-Harwich</v>
          </cell>
        </row>
        <row r="2479">
          <cell r="B2479">
            <v>495</v>
          </cell>
          <cell r="C2479" t="str">
            <v>Knowles</v>
          </cell>
          <cell r="D2479" t="str">
            <v>Justin</v>
          </cell>
          <cell r="E2479" t="str">
            <v>Det Con</v>
          </cell>
          <cell r="F2479" t="str">
            <v>10-APR-1989</v>
          </cell>
          <cell r="G2479">
            <v>25562</v>
          </cell>
          <cell r="H2479">
            <v>17.751640233384069</v>
          </cell>
          <cell r="I2479">
            <v>37.055749822425163</v>
          </cell>
          <cell r="J2479">
            <v>32608</v>
          </cell>
          <cell r="K2479" t="str">
            <v>ND Crime Division</v>
          </cell>
          <cell r="L2479" t="str">
            <v>N0100</v>
          </cell>
          <cell r="M2479" t="str">
            <v>ND DC - EPCS - Operational Team</v>
          </cell>
        </row>
        <row r="2480">
          <cell r="B2480">
            <v>1793</v>
          </cell>
          <cell r="C2480" t="str">
            <v>Lacey</v>
          </cell>
          <cell r="D2480" t="str">
            <v>Christopher</v>
          </cell>
          <cell r="E2480" t="str">
            <v>Det Con</v>
          </cell>
          <cell r="F2480" t="str">
            <v>06-OCT-1987</v>
          </cell>
          <cell r="G2480">
            <v>23714</v>
          </cell>
          <cell r="H2480">
            <v>19.263969000507355</v>
          </cell>
          <cell r="I2480">
            <v>42.1187635210553</v>
          </cell>
          <cell r="J2480">
            <v>32846</v>
          </cell>
          <cell r="K2480" t="str">
            <v>ED Colchester Division</v>
          </cell>
          <cell r="L2480" t="str">
            <v>E0077</v>
          </cell>
          <cell r="M2480" t="str">
            <v>ED D/Constable Colchester Div CID</v>
          </cell>
        </row>
        <row r="2481">
          <cell r="B2481">
            <v>2020</v>
          </cell>
          <cell r="C2481" t="str">
            <v>Lambert</v>
          </cell>
          <cell r="D2481" t="str">
            <v>Terence</v>
          </cell>
          <cell r="E2481" t="str">
            <v>Det Con</v>
          </cell>
          <cell r="F2481" t="str">
            <v>23-JUL-1984</v>
          </cell>
          <cell r="G2481">
            <v>23384</v>
          </cell>
          <cell r="H2481">
            <v>22.469448452562151</v>
          </cell>
          <cell r="I2481">
            <v>43.022873110096398</v>
          </cell>
          <cell r="J2481">
            <v>30886</v>
          </cell>
          <cell r="K2481" t="str">
            <v>ND Crime Division</v>
          </cell>
          <cell r="L2481" t="str">
            <v>N0043</v>
          </cell>
          <cell r="M2481" t="str">
            <v>ND DC - SB Stansted</v>
          </cell>
        </row>
        <row r="2482">
          <cell r="B2482">
            <v>70228</v>
          </cell>
          <cell r="C2482" t="str">
            <v>Lambeth</v>
          </cell>
          <cell r="D2482" t="str">
            <v>Stephen</v>
          </cell>
          <cell r="E2482" t="str">
            <v>Det Con</v>
          </cell>
          <cell r="F2482" t="str">
            <v>14-JAN-1996</v>
          </cell>
          <cell r="G2482">
            <v>26313</v>
          </cell>
          <cell r="H2482">
            <v>10.984516945712835</v>
          </cell>
          <cell r="I2482">
            <v>34.998215575849819</v>
          </cell>
          <cell r="J2482">
            <v>38586</v>
          </cell>
          <cell r="K2482" t="str">
            <v>GD Harlow Division</v>
          </cell>
          <cell r="L2482" t="str">
            <v>G0086</v>
          </cell>
          <cell r="M2482" t="str">
            <v>GD Det Con-Investigation Brentwood</v>
          </cell>
        </row>
        <row r="2483">
          <cell r="B2483">
            <v>2669</v>
          </cell>
          <cell r="C2483" t="str">
            <v>Lane</v>
          </cell>
          <cell r="D2483" t="str">
            <v>Nicola</v>
          </cell>
          <cell r="E2483" t="str">
            <v>Det Con</v>
          </cell>
          <cell r="F2483" t="str">
            <v>12-AUG-1996</v>
          </cell>
          <cell r="G2483">
            <v>27955</v>
          </cell>
          <cell r="H2483">
            <v>10.406434753932013</v>
          </cell>
          <cell r="I2483">
            <v>30.499585438863519</v>
          </cell>
          <cell r="J2483">
            <v>35289</v>
          </cell>
          <cell r="K2483" t="str">
            <v>ND Crime Division</v>
          </cell>
          <cell r="L2483" t="str">
            <v>N0178</v>
          </cell>
          <cell r="M2483" t="str">
            <v>ND DC - CAIU Brentwood</v>
          </cell>
        </row>
        <row r="2484">
          <cell r="B2484">
            <v>2233</v>
          </cell>
          <cell r="C2484" t="str">
            <v>Larkin</v>
          </cell>
          <cell r="D2484" t="str">
            <v>Toby</v>
          </cell>
          <cell r="E2484" t="str">
            <v>Det Con</v>
          </cell>
          <cell r="F2484" t="str">
            <v>22-JUL-1985</v>
          </cell>
          <cell r="G2484">
            <v>24479</v>
          </cell>
          <cell r="H2484">
            <v>21.472188178589548</v>
          </cell>
          <cell r="I2484">
            <v>40.022873110096398</v>
          </cell>
          <cell r="J2484">
            <v>31250</v>
          </cell>
          <cell r="K2484" t="str">
            <v>ND Crime Division</v>
          </cell>
          <cell r="L2484" t="str">
            <v>N0048</v>
          </cell>
          <cell r="M2484" t="str">
            <v>ND DC - Economic Crime Unit</v>
          </cell>
        </row>
        <row r="2485">
          <cell r="B2485">
            <v>3544</v>
          </cell>
          <cell r="C2485" t="str">
            <v>Laycock</v>
          </cell>
          <cell r="D2485" t="str">
            <v>Karen</v>
          </cell>
          <cell r="E2485" t="str">
            <v>Det Con</v>
          </cell>
          <cell r="F2485" t="str">
            <v>06-JUN-1994</v>
          </cell>
          <cell r="G2485">
            <v>27597</v>
          </cell>
          <cell r="H2485">
            <v>12.592736123795028</v>
          </cell>
          <cell r="I2485">
            <v>31.480407356671741</v>
          </cell>
          <cell r="J2485">
            <v>34491</v>
          </cell>
          <cell r="K2485" t="str">
            <v>HD Southend Division</v>
          </cell>
          <cell r="L2485" t="str">
            <v>H0017</v>
          </cell>
          <cell r="M2485" t="str">
            <v>HD Constable - CID Operations HD</v>
          </cell>
        </row>
        <row r="2486">
          <cell r="B2486">
            <v>1369</v>
          </cell>
          <cell r="C2486" t="str">
            <v>Lee</v>
          </cell>
          <cell r="D2486" t="str">
            <v>Steven</v>
          </cell>
          <cell r="E2486" t="str">
            <v>Det Con</v>
          </cell>
          <cell r="F2486" t="str">
            <v>09-OCT-1978</v>
          </cell>
          <cell r="G2486">
            <v>22006</v>
          </cell>
          <cell r="H2486">
            <v>28.261229274479959</v>
          </cell>
          <cell r="I2486">
            <v>46.798215575849824</v>
          </cell>
          <cell r="J2486">
            <v>28772</v>
          </cell>
          <cell r="K2486" t="str">
            <v>FD Thurrock Division</v>
          </cell>
          <cell r="L2486" t="str">
            <v>F0047</v>
          </cell>
          <cell r="M2486" t="str">
            <v>FD Constable - CID Grays</v>
          </cell>
        </row>
        <row r="2487">
          <cell r="B2487">
            <v>2342</v>
          </cell>
          <cell r="C2487" t="str">
            <v>Lewis</v>
          </cell>
          <cell r="D2487" t="str">
            <v>Alan</v>
          </cell>
          <cell r="E2487" t="str">
            <v>Det Con</v>
          </cell>
          <cell r="F2487" t="str">
            <v>11-NOV-1986</v>
          </cell>
          <cell r="G2487">
            <v>21828</v>
          </cell>
          <cell r="H2487">
            <v>20.165338863521054</v>
          </cell>
          <cell r="I2487">
            <v>47.285886808726531</v>
          </cell>
          <cell r="J2487">
            <v>31824</v>
          </cell>
          <cell r="K2487" t="str">
            <v>AD Braintree Division</v>
          </cell>
          <cell r="L2487" t="str">
            <v>A0094</v>
          </cell>
          <cell r="M2487" t="str">
            <v>AD Evidence Advisor - DC</v>
          </cell>
        </row>
        <row r="2488">
          <cell r="B2488">
            <v>990</v>
          </cell>
          <cell r="C2488" t="str">
            <v>Lincoln</v>
          </cell>
          <cell r="D2488" t="str">
            <v>Deborah</v>
          </cell>
          <cell r="E2488" t="str">
            <v>Det Con</v>
          </cell>
          <cell r="F2488" t="str">
            <v>12-JAN-1998</v>
          </cell>
          <cell r="G2488">
            <v>27299</v>
          </cell>
          <cell r="H2488">
            <v>8.9872566717402318</v>
          </cell>
          <cell r="I2488">
            <v>32.296845712836124</v>
          </cell>
          <cell r="J2488">
            <v>35807</v>
          </cell>
          <cell r="K2488" t="str">
            <v>ND Crime Division</v>
          </cell>
          <cell r="L2488" t="str">
            <v>N0150</v>
          </cell>
          <cell r="M2488" t="str">
            <v>ND DC-MIT Rayleigh</v>
          </cell>
        </row>
        <row r="2489">
          <cell r="B2489">
            <v>758</v>
          </cell>
          <cell r="C2489" t="str">
            <v>Little</v>
          </cell>
          <cell r="D2489" t="str">
            <v>Stephen</v>
          </cell>
          <cell r="E2489" t="str">
            <v>Det Con</v>
          </cell>
          <cell r="F2489" t="str">
            <v>10-JUL-1995</v>
          </cell>
          <cell r="G2489">
            <v>21754</v>
          </cell>
          <cell r="H2489">
            <v>11.499585438863519</v>
          </cell>
          <cell r="I2489">
            <v>47.488626534753934</v>
          </cell>
          <cell r="J2489">
            <v>34890</v>
          </cell>
          <cell r="K2489" t="str">
            <v>FD Thurrock Division</v>
          </cell>
          <cell r="L2489" t="str">
            <v>F0047</v>
          </cell>
          <cell r="M2489" t="str">
            <v>FD Constable - CID Grays</v>
          </cell>
        </row>
        <row r="2490">
          <cell r="B2490">
            <v>3468</v>
          </cell>
          <cell r="C2490" t="str">
            <v>Liversidge</v>
          </cell>
          <cell r="D2490" t="str">
            <v>Peter</v>
          </cell>
          <cell r="E2490" t="str">
            <v>Det Con</v>
          </cell>
          <cell r="F2490" t="str">
            <v>28-APR-1990</v>
          </cell>
          <cell r="G2490">
            <v>23726</v>
          </cell>
          <cell r="H2490">
            <v>16.702325164890919</v>
          </cell>
          <cell r="I2490">
            <v>42.085886808726535</v>
          </cell>
          <cell r="J2490">
            <v>38334</v>
          </cell>
          <cell r="K2490" t="str">
            <v>CD Chelmsford Division</v>
          </cell>
          <cell r="L2490" t="str">
            <v>C0075</v>
          </cell>
          <cell r="M2490" t="str">
            <v>CD DC - CID Maldon</v>
          </cell>
        </row>
        <row r="2491">
          <cell r="B2491">
            <v>2565</v>
          </cell>
          <cell r="C2491" t="str">
            <v>Long</v>
          </cell>
          <cell r="D2491" t="str">
            <v>Jacqueline</v>
          </cell>
          <cell r="E2491" t="str">
            <v>Det Con</v>
          </cell>
          <cell r="F2491" t="str">
            <v>29-MAR-1993</v>
          </cell>
          <cell r="G2491">
            <v>22342</v>
          </cell>
          <cell r="H2491">
            <v>13.781777219685438</v>
          </cell>
          <cell r="I2491">
            <v>45.877667630644339</v>
          </cell>
          <cell r="J2491">
            <v>34057</v>
          </cell>
          <cell r="K2491" t="str">
            <v>ED Colchester Division</v>
          </cell>
          <cell r="L2491" t="str">
            <v>E0084</v>
          </cell>
          <cell r="M2491" t="str">
            <v>ED PC - DVLO - DVHC</v>
          </cell>
        </row>
        <row r="2492">
          <cell r="B2492">
            <v>2895</v>
          </cell>
          <cell r="C2492" t="str">
            <v>Long</v>
          </cell>
          <cell r="D2492" t="str">
            <v>Michelle</v>
          </cell>
          <cell r="E2492" t="str">
            <v>Det Con</v>
          </cell>
          <cell r="F2492" t="str">
            <v>04-NOV-2002</v>
          </cell>
          <cell r="G2492">
            <v>30131</v>
          </cell>
          <cell r="H2492">
            <v>4.1735580416032461</v>
          </cell>
          <cell r="I2492">
            <v>24.537941603247081</v>
          </cell>
          <cell r="J2492">
            <v>37564</v>
          </cell>
          <cell r="K2492" t="str">
            <v>ED Colchester Division</v>
          </cell>
          <cell r="L2492" t="str">
            <v>E0077</v>
          </cell>
          <cell r="M2492" t="str">
            <v>ED D/Constable Colchester Div CID</v>
          </cell>
        </row>
        <row r="2493">
          <cell r="B2493">
            <v>2639</v>
          </cell>
          <cell r="C2493" t="str">
            <v>Long</v>
          </cell>
          <cell r="D2493" t="str">
            <v>Sharon</v>
          </cell>
          <cell r="E2493" t="str">
            <v>Det Con</v>
          </cell>
          <cell r="F2493" t="str">
            <v>08-JUL-1996</v>
          </cell>
          <cell r="G2493">
            <v>25898</v>
          </cell>
          <cell r="H2493">
            <v>10.502325164890918</v>
          </cell>
          <cell r="I2493">
            <v>36.135201877219686</v>
          </cell>
          <cell r="J2493">
            <v>35254</v>
          </cell>
          <cell r="K2493" t="str">
            <v>FD Thurrock Division</v>
          </cell>
          <cell r="L2493" t="str">
            <v>F0047</v>
          </cell>
          <cell r="M2493" t="str">
            <v>FD Constable - CID Grays</v>
          </cell>
        </row>
        <row r="2494">
          <cell r="B2494">
            <v>1622</v>
          </cell>
          <cell r="C2494" t="str">
            <v>Lovett</v>
          </cell>
          <cell r="D2494" t="str">
            <v>Andrew</v>
          </cell>
          <cell r="E2494" t="str">
            <v>Det Con</v>
          </cell>
          <cell r="F2494" t="str">
            <v>01-JUN-1996</v>
          </cell>
          <cell r="G2494">
            <v>25574</v>
          </cell>
          <cell r="H2494">
            <v>10.603695027904616</v>
          </cell>
          <cell r="I2494">
            <v>37.022873110096398</v>
          </cell>
          <cell r="J2494">
            <v>36465</v>
          </cell>
          <cell r="K2494" t="str">
            <v>ND Crime Division</v>
          </cell>
          <cell r="L2494" t="str">
            <v>N0142</v>
          </cell>
          <cell r="M2494" t="str">
            <v>ND DC-MIT Brentwood</v>
          </cell>
        </row>
        <row r="2495">
          <cell r="B2495">
            <v>2330</v>
          </cell>
          <cell r="C2495" t="str">
            <v>Maleary</v>
          </cell>
          <cell r="D2495" t="str">
            <v>Paul</v>
          </cell>
          <cell r="E2495" t="str">
            <v>Det Con</v>
          </cell>
          <cell r="F2495" t="str">
            <v>29-DEC-1986</v>
          </cell>
          <cell r="G2495">
            <v>23922</v>
          </cell>
          <cell r="H2495">
            <v>20.033832014205984</v>
          </cell>
          <cell r="I2495">
            <v>41.54890050735667</v>
          </cell>
          <cell r="J2495">
            <v>31775</v>
          </cell>
          <cell r="K2495" t="str">
            <v>ND Crime Division</v>
          </cell>
          <cell r="L2495" t="str">
            <v>N0146</v>
          </cell>
          <cell r="M2495" t="str">
            <v>ND DC-MIT Stanway</v>
          </cell>
        </row>
        <row r="2496">
          <cell r="B2496">
            <v>1978</v>
          </cell>
          <cell r="C2496" t="str">
            <v>Manning</v>
          </cell>
          <cell r="D2496" t="str">
            <v>Patrick</v>
          </cell>
          <cell r="E2496" t="str">
            <v>Det Con</v>
          </cell>
          <cell r="F2496" t="str">
            <v>08-MAR-1982</v>
          </cell>
          <cell r="G2496">
            <v>21796</v>
          </cell>
          <cell r="H2496">
            <v>24.847530644342971</v>
          </cell>
          <cell r="I2496">
            <v>47.373558041603246</v>
          </cell>
          <cell r="J2496">
            <v>30018</v>
          </cell>
          <cell r="K2496" t="str">
            <v>ED Colchester Division</v>
          </cell>
          <cell r="L2496" t="str">
            <v>E0077</v>
          </cell>
          <cell r="M2496" t="str">
            <v>ED D/Constable Colchester Div CID</v>
          </cell>
        </row>
        <row r="2497">
          <cell r="B2497">
            <v>3372</v>
          </cell>
          <cell r="C2497" t="str">
            <v>Marshall</v>
          </cell>
          <cell r="D2497" t="str">
            <v>Colin</v>
          </cell>
          <cell r="E2497" t="str">
            <v>Det Con</v>
          </cell>
          <cell r="F2497" t="str">
            <v>04-MAY-1993</v>
          </cell>
          <cell r="G2497">
            <v>26849</v>
          </cell>
          <cell r="H2497">
            <v>13.683147082699136</v>
          </cell>
          <cell r="I2497">
            <v>33.529722425164891</v>
          </cell>
          <cell r="J2497">
            <v>38215</v>
          </cell>
          <cell r="K2497" t="str">
            <v>HD Southend Division</v>
          </cell>
          <cell r="L2497" t="str">
            <v>H0111</v>
          </cell>
          <cell r="M2497" t="str">
            <v>HD DC - Investigator - DVHC</v>
          </cell>
        </row>
        <row r="2498">
          <cell r="B2498">
            <v>2789</v>
          </cell>
          <cell r="C2498" t="str">
            <v>Marshall</v>
          </cell>
          <cell r="D2498" t="str">
            <v>Timothy</v>
          </cell>
          <cell r="E2498" t="str">
            <v>Det Con</v>
          </cell>
          <cell r="F2498" t="str">
            <v>14-MAY-2001</v>
          </cell>
          <cell r="G2498">
            <v>29050</v>
          </cell>
          <cell r="H2498">
            <v>5.6502703703703698</v>
          </cell>
          <cell r="I2498">
            <v>27.499585438863519</v>
          </cell>
          <cell r="J2498">
            <v>37025</v>
          </cell>
          <cell r="K2498" t="str">
            <v>ED Colchester Division</v>
          </cell>
          <cell r="L2498" t="str">
            <v>E0077</v>
          </cell>
          <cell r="M2498" t="str">
            <v>ED D/Constable Colchester Div CID</v>
          </cell>
        </row>
        <row r="2499">
          <cell r="B2499">
            <v>1376</v>
          </cell>
          <cell r="C2499" t="str">
            <v>Martinez</v>
          </cell>
          <cell r="D2499" t="str">
            <v>Clare</v>
          </cell>
          <cell r="E2499" t="str">
            <v>Det Con</v>
          </cell>
          <cell r="F2499" t="str">
            <v>07-JUN-1993</v>
          </cell>
          <cell r="G2499">
            <v>26810</v>
          </cell>
          <cell r="H2499">
            <v>13.58999639776763</v>
          </cell>
          <cell r="I2499">
            <v>33.636571740233386</v>
          </cell>
          <cell r="J2499">
            <v>34127</v>
          </cell>
          <cell r="K2499" t="str">
            <v>7 Prof Standards Dept</v>
          </cell>
          <cell r="L2499" t="str">
            <v>70002</v>
          </cell>
          <cell r="M2499" t="str">
            <v>7 Det Constable Professional Stds</v>
          </cell>
        </row>
        <row r="2500">
          <cell r="B2500">
            <v>2235</v>
          </cell>
          <cell r="C2500" t="str">
            <v>Mathlin</v>
          </cell>
          <cell r="D2500" t="str">
            <v>David</v>
          </cell>
          <cell r="E2500" t="str">
            <v>Det Con</v>
          </cell>
          <cell r="F2500" t="str">
            <v>22-JUL-1985</v>
          </cell>
          <cell r="G2500">
            <v>23896</v>
          </cell>
          <cell r="H2500">
            <v>21.472188178589548</v>
          </cell>
          <cell r="I2500">
            <v>41.620133384069</v>
          </cell>
          <cell r="J2500">
            <v>31250</v>
          </cell>
          <cell r="K2500" t="str">
            <v>BD Basildon Division</v>
          </cell>
          <cell r="L2500" t="str">
            <v>B0085</v>
          </cell>
          <cell r="M2500" t="str">
            <v>BD Constable CID - Pitsea</v>
          </cell>
        </row>
        <row r="2501">
          <cell r="B2501">
            <v>174</v>
          </cell>
          <cell r="C2501" t="str">
            <v>Maunton</v>
          </cell>
          <cell r="D2501" t="str">
            <v>Sara</v>
          </cell>
          <cell r="E2501" t="str">
            <v>Det Con</v>
          </cell>
          <cell r="F2501" t="str">
            <v>27-FEB-1993</v>
          </cell>
          <cell r="G2501">
            <v>25914</v>
          </cell>
          <cell r="H2501">
            <v>13.863969000507355</v>
          </cell>
          <cell r="I2501">
            <v>36.091366260781328</v>
          </cell>
          <cell r="J2501">
            <v>33721</v>
          </cell>
          <cell r="K2501" t="str">
            <v>SD Secondments</v>
          </cell>
          <cell r="L2501" t="str">
            <v>S0028</v>
          </cell>
          <cell r="M2501" t="str">
            <v>SD DC - NCS</v>
          </cell>
        </row>
        <row r="2502">
          <cell r="B2502">
            <v>2712</v>
          </cell>
          <cell r="C2502" t="str">
            <v>Mays</v>
          </cell>
          <cell r="D2502" t="str">
            <v>Nicholas</v>
          </cell>
          <cell r="E2502" t="str">
            <v>Det Con</v>
          </cell>
          <cell r="F2502" t="str">
            <v>09-APR-2001</v>
          </cell>
          <cell r="G2502">
            <v>26888</v>
          </cell>
          <cell r="H2502">
            <v>5.7461607813292739</v>
          </cell>
          <cell r="I2502">
            <v>33.422873110096397</v>
          </cell>
          <cell r="J2502">
            <v>36990</v>
          </cell>
          <cell r="K2502" t="str">
            <v>ED Colchester Division</v>
          </cell>
          <cell r="L2502" t="str">
            <v>E0077</v>
          </cell>
          <cell r="M2502" t="str">
            <v>ED D/Constable Colchester Div CID</v>
          </cell>
        </row>
        <row r="2503">
          <cell r="B2503">
            <v>3297</v>
          </cell>
          <cell r="C2503" t="str">
            <v>Mccormack</v>
          </cell>
          <cell r="D2503" t="str">
            <v>Linda</v>
          </cell>
          <cell r="E2503" t="str">
            <v>Det Con</v>
          </cell>
          <cell r="F2503" t="str">
            <v>26-MAR-1990</v>
          </cell>
          <cell r="G2503">
            <v>25032</v>
          </cell>
          <cell r="H2503">
            <v>16.792736123795027</v>
          </cell>
          <cell r="I2503">
            <v>38.507804616945712</v>
          </cell>
          <cell r="J2503">
            <v>32958</v>
          </cell>
          <cell r="K2503" t="str">
            <v>ND Crime Division</v>
          </cell>
          <cell r="L2503" t="str">
            <v>N0142</v>
          </cell>
          <cell r="M2503" t="str">
            <v>ND DC-MIT Brentwood</v>
          </cell>
        </row>
        <row r="2504">
          <cell r="B2504">
            <v>2442</v>
          </cell>
          <cell r="C2504" t="str">
            <v>Mcdonnell</v>
          </cell>
          <cell r="D2504" t="str">
            <v>Anthony</v>
          </cell>
          <cell r="E2504" t="str">
            <v>Det Con</v>
          </cell>
          <cell r="F2504" t="str">
            <v>23-OCT-1989</v>
          </cell>
          <cell r="G2504">
            <v>22075</v>
          </cell>
          <cell r="H2504">
            <v>17.214653932014205</v>
          </cell>
          <cell r="I2504">
            <v>46.609174479959414</v>
          </cell>
          <cell r="J2504">
            <v>32804</v>
          </cell>
          <cell r="K2504" t="str">
            <v>ND Crime Division</v>
          </cell>
          <cell r="L2504" t="str">
            <v>N0082</v>
          </cell>
          <cell r="M2504" t="str">
            <v>ND DC - Operational Support</v>
          </cell>
        </row>
        <row r="2505">
          <cell r="B2505">
            <v>3470</v>
          </cell>
          <cell r="C2505" t="str">
            <v>Mcgorrell</v>
          </cell>
          <cell r="D2505" t="str">
            <v>Angela</v>
          </cell>
          <cell r="E2505" t="str">
            <v>Det Con</v>
          </cell>
          <cell r="F2505" t="str">
            <v>07-DEC-1987</v>
          </cell>
          <cell r="G2505">
            <v>24793</v>
          </cell>
          <cell r="H2505">
            <v>19.094105986808724</v>
          </cell>
          <cell r="I2505">
            <v>39.162599137493658</v>
          </cell>
          <cell r="J2505">
            <v>38334</v>
          </cell>
          <cell r="K2505" t="str">
            <v>KD Stansted Division</v>
          </cell>
          <cell r="L2505" t="str">
            <v>K0001</v>
          </cell>
          <cell r="M2505" t="str">
            <v>KD Detective Constable - CID</v>
          </cell>
        </row>
        <row r="2506">
          <cell r="B2506">
            <v>1986</v>
          </cell>
          <cell r="C2506" t="str">
            <v>Mckenzie</v>
          </cell>
          <cell r="D2506" t="str">
            <v>David</v>
          </cell>
          <cell r="E2506" t="str">
            <v>Det Con</v>
          </cell>
          <cell r="F2506" t="str">
            <v>08-NOV-1982</v>
          </cell>
          <cell r="G2506">
            <v>22118</v>
          </cell>
          <cell r="H2506">
            <v>24.176297767630643</v>
          </cell>
          <cell r="I2506">
            <v>46.491366260781327</v>
          </cell>
          <cell r="J2506">
            <v>30263</v>
          </cell>
          <cell r="K2506" t="str">
            <v>ND Crime Division</v>
          </cell>
          <cell r="L2506" t="str">
            <v>N0146</v>
          </cell>
          <cell r="M2506" t="str">
            <v>ND DC-MIT Stanway</v>
          </cell>
        </row>
        <row r="2507">
          <cell r="B2507">
            <v>3038</v>
          </cell>
          <cell r="C2507" t="str">
            <v>Mclindon</v>
          </cell>
          <cell r="D2507" t="str">
            <v>Iain</v>
          </cell>
          <cell r="E2507" t="str">
            <v>Det Con</v>
          </cell>
          <cell r="F2507" t="str">
            <v>13-NOV-2000</v>
          </cell>
          <cell r="G2507">
            <v>29286</v>
          </cell>
          <cell r="H2507">
            <v>6.1489005073566707</v>
          </cell>
          <cell r="I2507">
            <v>26.853010096397767</v>
          </cell>
          <cell r="J2507">
            <v>37921</v>
          </cell>
          <cell r="K2507" t="str">
            <v>GD Harlow Division</v>
          </cell>
          <cell r="L2507" t="str">
            <v>G0120</v>
          </cell>
          <cell r="M2507" t="str">
            <v>GD Constable-CPT Loughton Section</v>
          </cell>
        </row>
        <row r="2508">
          <cell r="B2508">
            <v>264</v>
          </cell>
          <cell r="C2508" t="str">
            <v>Mcnally</v>
          </cell>
          <cell r="D2508" t="str">
            <v>Brian</v>
          </cell>
          <cell r="E2508" t="str">
            <v>Det Con</v>
          </cell>
          <cell r="F2508" t="str">
            <v>10-JUN-1991</v>
          </cell>
          <cell r="G2508">
            <v>23599</v>
          </cell>
          <cell r="H2508">
            <v>15.584516945712835</v>
          </cell>
          <cell r="I2508">
            <v>42.433832014205983</v>
          </cell>
          <cell r="J2508">
            <v>36767</v>
          </cell>
          <cell r="K2508" t="str">
            <v>ND Crime Division</v>
          </cell>
          <cell r="L2508" t="str">
            <v>N0142</v>
          </cell>
          <cell r="M2508" t="str">
            <v>ND DC-MIT Brentwood</v>
          </cell>
        </row>
        <row r="2509">
          <cell r="B2509">
            <v>1171</v>
          </cell>
          <cell r="C2509" t="str">
            <v>Mcquire</v>
          </cell>
          <cell r="D2509" t="str">
            <v>Clive</v>
          </cell>
          <cell r="E2509" t="str">
            <v>Det Con</v>
          </cell>
          <cell r="F2509" t="str">
            <v>06-DEC-1989</v>
          </cell>
          <cell r="G2509">
            <v>21607</v>
          </cell>
          <cell r="H2509">
            <v>17.094105986808724</v>
          </cell>
          <cell r="I2509">
            <v>47.891366260781325</v>
          </cell>
          <cell r="J2509">
            <v>34547</v>
          </cell>
          <cell r="K2509" t="str">
            <v>KD Stansted Division</v>
          </cell>
          <cell r="L2509" t="str">
            <v>K0008</v>
          </cell>
          <cell r="M2509" t="str">
            <v>KD Intelligence Officer</v>
          </cell>
        </row>
        <row r="2510">
          <cell r="B2510">
            <v>1570</v>
          </cell>
          <cell r="C2510" t="str">
            <v>Merriam</v>
          </cell>
          <cell r="D2510" t="str">
            <v>Philip</v>
          </cell>
          <cell r="E2510" t="str">
            <v>Det Con</v>
          </cell>
          <cell r="F2510" t="str">
            <v>19-DEC-1984</v>
          </cell>
          <cell r="G2510">
            <v>23912</v>
          </cell>
          <cell r="H2510">
            <v>22.06122927447996</v>
          </cell>
          <cell r="I2510">
            <v>41.576297767630642</v>
          </cell>
          <cell r="J2510">
            <v>31035</v>
          </cell>
          <cell r="K2510" t="str">
            <v>ND Crime Division</v>
          </cell>
          <cell r="L2510" t="str">
            <v>N0185</v>
          </cell>
          <cell r="M2510" t="str">
            <v>ND DC - CAIU Rayleigh</v>
          </cell>
        </row>
        <row r="2511">
          <cell r="B2511">
            <v>545</v>
          </cell>
          <cell r="C2511" t="str">
            <v>Miller</v>
          </cell>
          <cell r="D2511" t="str">
            <v>Neal</v>
          </cell>
          <cell r="E2511" t="str">
            <v>Det Con</v>
          </cell>
          <cell r="F2511" t="str">
            <v>19-MAY-1999</v>
          </cell>
          <cell r="G2511">
            <v>25256</v>
          </cell>
          <cell r="H2511">
            <v>7.6393114662607804</v>
          </cell>
          <cell r="I2511">
            <v>37.894105986808725</v>
          </cell>
          <cell r="J2511">
            <v>36696</v>
          </cell>
          <cell r="K2511" t="str">
            <v>CD Chelmsford Division</v>
          </cell>
          <cell r="L2511" t="str">
            <v>C0041</v>
          </cell>
          <cell r="M2511" t="str">
            <v>CD DC - Intelligence Officer CD</v>
          </cell>
        </row>
        <row r="2512">
          <cell r="B2512">
            <v>933</v>
          </cell>
          <cell r="C2512" t="str">
            <v>Mitchell</v>
          </cell>
          <cell r="D2512" t="str">
            <v>Scott</v>
          </cell>
          <cell r="E2512" t="str">
            <v>Det Con</v>
          </cell>
          <cell r="F2512" t="str">
            <v>07-SEP-1987</v>
          </cell>
          <cell r="G2512">
            <v>23720</v>
          </cell>
          <cell r="H2512">
            <v>19.343421055301878</v>
          </cell>
          <cell r="I2512">
            <v>42.102325164890921</v>
          </cell>
          <cell r="J2512">
            <v>32027</v>
          </cell>
          <cell r="K2512" t="str">
            <v>CD Chelmsford Division</v>
          </cell>
          <cell r="L2512" t="str">
            <v>C0052</v>
          </cell>
          <cell r="M2512" t="str">
            <v>CD DC - CID Chelmsford</v>
          </cell>
        </row>
        <row r="2513">
          <cell r="B2513">
            <v>1253</v>
          </cell>
          <cell r="C2513" t="str">
            <v>Moody</v>
          </cell>
          <cell r="D2513" t="str">
            <v>Philip</v>
          </cell>
          <cell r="E2513" t="str">
            <v>Det Con</v>
          </cell>
          <cell r="F2513" t="str">
            <v>24-MAY-1992</v>
          </cell>
          <cell r="G2513">
            <v>23950</v>
          </cell>
          <cell r="H2513">
            <v>14.628352562151191</v>
          </cell>
          <cell r="I2513">
            <v>41.472188178589548</v>
          </cell>
          <cell r="J2513">
            <v>33987</v>
          </cell>
          <cell r="K2513" t="str">
            <v>CD Chelmsford Division</v>
          </cell>
          <cell r="L2513" t="str">
            <v>C0052</v>
          </cell>
          <cell r="M2513" t="str">
            <v>CD DC - CID Chelmsford</v>
          </cell>
        </row>
        <row r="2514">
          <cell r="B2514">
            <v>1612</v>
          </cell>
          <cell r="C2514" t="str">
            <v>Moore</v>
          </cell>
          <cell r="D2514" t="str">
            <v>Roger</v>
          </cell>
          <cell r="E2514" t="str">
            <v>Det Con</v>
          </cell>
          <cell r="G2514">
            <v>20840</v>
          </cell>
          <cell r="H2514">
            <v>107.08862653475393</v>
          </cell>
          <cell r="I2514">
            <v>49.992736123795027</v>
          </cell>
          <cell r="J2514">
            <v>38720</v>
          </cell>
          <cell r="K2514" t="str">
            <v>ND Crime Division</v>
          </cell>
          <cell r="L2514" t="str">
            <v>N0043</v>
          </cell>
          <cell r="M2514" t="str">
            <v>ND DC - SB Stansted</v>
          </cell>
        </row>
        <row r="2515">
          <cell r="B2515">
            <v>102</v>
          </cell>
          <cell r="C2515" t="str">
            <v>Myers</v>
          </cell>
          <cell r="D2515" t="str">
            <v>Simon</v>
          </cell>
          <cell r="E2515" t="str">
            <v>Det Con</v>
          </cell>
          <cell r="F2515" t="str">
            <v>28-OCT-1985</v>
          </cell>
          <cell r="G2515">
            <v>24496</v>
          </cell>
          <cell r="H2515">
            <v>21.203695027904615</v>
          </cell>
          <cell r="I2515">
            <v>39.976297767630641</v>
          </cell>
          <cell r="J2515">
            <v>31348</v>
          </cell>
          <cell r="K2515" t="str">
            <v>BD Basildon Division</v>
          </cell>
          <cell r="L2515" t="str">
            <v>B0110</v>
          </cell>
          <cell r="M2515" t="str">
            <v>BD DC - Investigator - DVHC</v>
          </cell>
        </row>
        <row r="2516">
          <cell r="B2516">
            <v>2034</v>
          </cell>
          <cell r="C2516" t="str">
            <v>Myhill</v>
          </cell>
          <cell r="D2516" t="str">
            <v>Kevin</v>
          </cell>
          <cell r="E2516" t="str">
            <v>Det Con</v>
          </cell>
          <cell r="F2516" t="str">
            <v>29-OCT-1984</v>
          </cell>
          <cell r="G2516">
            <v>20928</v>
          </cell>
          <cell r="H2516">
            <v>22.200955301877219</v>
          </cell>
          <cell r="I2516">
            <v>49.751640233384066</v>
          </cell>
          <cell r="J2516">
            <v>30984</v>
          </cell>
          <cell r="K2516" t="str">
            <v>ND Crime Division</v>
          </cell>
          <cell r="L2516" t="str">
            <v>N0043</v>
          </cell>
          <cell r="M2516" t="str">
            <v>ND DC - SB Stansted</v>
          </cell>
        </row>
        <row r="2517">
          <cell r="B2517">
            <v>1002</v>
          </cell>
          <cell r="C2517" t="str">
            <v>Nash</v>
          </cell>
          <cell r="D2517" t="str">
            <v>David</v>
          </cell>
          <cell r="E2517" t="str">
            <v>Det Con</v>
          </cell>
          <cell r="F2517" t="str">
            <v>16-MAY-1983</v>
          </cell>
          <cell r="G2517">
            <v>22500</v>
          </cell>
          <cell r="H2517">
            <v>23.658489548452561</v>
          </cell>
          <cell r="I2517">
            <v>45.444790918315576</v>
          </cell>
          <cell r="J2517">
            <v>30452</v>
          </cell>
          <cell r="K2517" t="str">
            <v>ND Crime Division</v>
          </cell>
          <cell r="L2517" t="str">
            <v>N0057</v>
          </cell>
          <cell r="M2517" t="str">
            <v>ND DC - Computer Network Invest'tor</v>
          </cell>
        </row>
        <row r="2518">
          <cell r="B2518">
            <v>400</v>
          </cell>
          <cell r="C2518" t="str">
            <v>Neal</v>
          </cell>
          <cell r="D2518" t="str">
            <v>Nicola</v>
          </cell>
          <cell r="E2518" t="str">
            <v>Det Con</v>
          </cell>
          <cell r="F2518" t="str">
            <v>01-DEC-1997</v>
          </cell>
          <cell r="G2518">
            <v>27209</v>
          </cell>
          <cell r="H2518">
            <v>9.1023251648909174</v>
          </cell>
          <cell r="I2518">
            <v>32.543421055301877</v>
          </cell>
          <cell r="J2518">
            <v>35765</v>
          </cell>
          <cell r="K2518" t="str">
            <v>CD Chelmsford Division</v>
          </cell>
          <cell r="L2518" t="str">
            <v>C0052</v>
          </cell>
          <cell r="M2518" t="str">
            <v>CD DC - CID Chelmsford</v>
          </cell>
        </row>
        <row r="2519">
          <cell r="B2519">
            <v>2312</v>
          </cell>
          <cell r="C2519" t="str">
            <v>Newbury</v>
          </cell>
          <cell r="D2519" t="str">
            <v>Nicholas</v>
          </cell>
          <cell r="E2519" t="str">
            <v>Det Con</v>
          </cell>
          <cell r="F2519" t="str">
            <v>23-OCT-1989</v>
          </cell>
          <cell r="G2519">
            <v>22592</v>
          </cell>
          <cell r="H2519">
            <v>17.214653932014205</v>
          </cell>
          <cell r="I2519">
            <v>45.192736123795029</v>
          </cell>
          <cell r="J2519">
            <v>32804</v>
          </cell>
          <cell r="K2519" t="str">
            <v>ND Crime Division</v>
          </cell>
          <cell r="L2519" t="str">
            <v>N0142</v>
          </cell>
          <cell r="M2519" t="str">
            <v>ND DC-MIT Brentwood</v>
          </cell>
        </row>
        <row r="2520">
          <cell r="B2520">
            <v>3497</v>
          </cell>
          <cell r="C2520" t="str">
            <v>Nicolaou</v>
          </cell>
          <cell r="D2520" t="str">
            <v>Karen</v>
          </cell>
          <cell r="E2520" t="str">
            <v>Det Con</v>
          </cell>
          <cell r="F2520" t="str">
            <v>12-DEC-1994</v>
          </cell>
          <cell r="G2520">
            <v>24214</v>
          </cell>
          <cell r="H2520">
            <v>12.074927904616946</v>
          </cell>
          <cell r="I2520">
            <v>40.748900507356673</v>
          </cell>
          <cell r="J2520">
            <v>38362</v>
          </cell>
          <cell r="K2520" t="str">
            <v>KD Stansted Division</v>
          </cell>
          <cell r="L2520" t="str">
            <v>K0001</v>
          </cell>
          <cell r="M2520" t="str">
            <v>KD Detective Constable - CID</v>
          </cell>
        </row>
        <row r="2521">
          <cell r="B2521">
            <v>2544</v>
          </cell>
          <cell r="C2521" t="str">
            <v>Norcott</v>
          </cell>
          <cell r="D2521" t="str">
            <v>Wayne</v>
          </cell>
          <cell r="E2521" t="str">
            <v>Det Con</v>
          </cell>
          <cell r="F2521" t="str">
            <v>14-SEP-1992</v>
          </cell>
          <cell r="G2521">
            <v>26014</v>
          </cell>
          <cell r="H2521">
            <v>14.318763521055301</v>
          </cell>
          <cell r="I2521">
            <v>35.817393658041603</v>
          </cell>
          <cell r="J2521">
            <v>33861</v>
          </cell>
          <cell r="K2521" t="str">
            <v>GD Harlow Division</v>
          </cell>
          <cell r="L2521" t="str">
            <v>G0125</v>
          </cell>
          <cell r="M2521" t="str">
            <v>GD Det Con-Investigation Loughton</v>
          </cell>
        </row>
        <row r="2522">
          <cell r="B2522">
            <v>3538</v>
          </cell>
          <cell r="C2522" t="str">
            <v>Norris</v>
          </cell>
          <cell r="D2522" t="str">
            <v>Sally</v>
          </cell>
          <cell r="E2522" t="str">
            <v>Det Con</v>
          </cell>
          <cell r="F2522" t="str">
            <v>20-SEP-1993</v>
          </cell>
          <cell r="G2522">
            <v>27451</v>
          </cell>
          <cell r="H2522">
            <v>13.302325164890917</v>
          </cell>
          <cell r="I2522">
            <v>31.880407356671739</v>
          </cell>
          <cell r="J2522">
            <v>36878</v>
          </cell>
          <cell r="K2522" t="str">
            <v>HD Southend Division</v>
          </cell>
          <cell r="L2522" t="str">
            <v>H0017</v>
          </cell>
          <cell r="M2522" t="str">
            <v>HD Constable - CID Operations HD</v>
          </cell>
        </row>
        <row r="2523">
          <cell r="B2523">
            <v>1347</v>
          </cell>
          <cell r="C2523" t="str">
            <v>O'Callaghan</v>
          </cell>
          <cell r="D2523" t="str">
            <v>Paul</v>
          </cell>
          <cell r="E2523" t="str">
            <v>Det Con</v>
          </cell>
          <cell r="F2523" t="str">
            <v>09-SEP-1984</v>
          </cell>
          <cell r="G2523">
            <v>22139</v>
          </cell>
          <cell r="H2523">
            <v>22.337941603247081</v>
          </cell>
          <cell r="I2523">
            <v>46.433832014205983</v>
          </cell>
          <cell r="J2523">
            <v>32076</v>
          </cell>
          <cell r="K2523" t="str">
            <v>FD Thurrock Division</v>
          </cell>
          <cell r="L2523" t="str">
            <v>F0045</v>
          </cell>
          <cell r="M2523" t="str">
            <v>FD Constable CID Tilbury/Corringham</v>
          </cell>
        </row>
        <row r="2524">
          <cell r="B2524">
            <v>2129</v>
          </cell>
          <cell r="C2524" t="str">
            <v>O'Hare</v>
          </cell>
          <cell r="D2524" t="str">
            <v>Raymond</v>
          </cell>
          <cell r="E2524" t="str">
            <v>Det Con</v>
          </cell>
          <cell r="F2524" t="str">
            <v>15-FEB-1988</v>
          </cell>
          <cell r="G2524">
            <v>24137</v>
          </cell>
          <cell r="H2524">
            <v>18.902325164890918</v>
          </cell>
          <cell r="I2524">
            <v>40.959859411466262</v>
          </cell>
          <cell r="J2524">
            <v>32188</v>
          </cell>
          <cell r="K2524" t="str">
            <v>ND Crime Division</v>
          </cell>
          <cell r="L2524" t="str">
            <v>N0138</v>
          </cell>
          <cell r="M2524" t="str">
            <v>ND DC-MIT Harlow</v>
          </cell>
        </row>
        <row r="2525">
          <cell r="B2525">
            <v>2420</v>
          </cell>
          <cell r="C2525" t="str">
            <v>Oldfield</v>
          </cell>
          <cell r="D2525" t="str">
            <v>Carl</v>
          </cell>
          <cell r="E2525" t="str">
            <v>Det Con</v>
          </cell>
          <cell r="F2525" t="str">
            <v>09-JUN-1985</v>
          </cell>
          <cell r="G2525">
            <v>23948</v>
          </cell>
          <cell r="H2525">
            <v>21.589996397767631</v>
          </cell>
          <cell r="I2525">
            <v>41.477667630644341</v>
          </cell>
          <cell r="J2525">
            <v>33217</v>
          </cell>
          <cell r="K2525" t="str">
            <v>DD Tendring Division</v>
          </cell>
          <cell r="L2525" t="str">
            <v>D0048</v>
          </cell>
          <cell r="M2525" t="str">
            <v>DD Constable-CID-Clacton</v>
          </cell>
        </row>
        <row r="2526">
          <cell r="B2526">
            <v>167</v>
          </cell>
          <cell r="C2526" t="str">
            <v>Pain</v>
          </cell>
          <cell r="D2526" t="str">
            <v>Robert</v>
          </cell>
          <cell r="E2526" t="str">
            <v>Det Con</v>
          </cell>
          <cell r="F2526" t="str">
            <v>16-MAY-1988</v>
          </cell>
          <cell r="G2526">
            <v>24732</v>
          </cell>
          <cell r="H2526">
            <v>18.653010096397768</v>
          </cell>
          <cell r="I2526">
            <v>39.329722425164888</v>
          </cell>
          <cell r="J2526">
            <v>32279</v>
          </cell>
          <cell r="K2526" t="str">
            <v>ND Crime Division</v>
          </cell>
          <cell r="L2526" t="str">
            <v>N0100</v>
          </cell>
          <cell r="M2526" t="str">
            <v>ND DC - EPCS - Operational Team</v>
          </cell>
        </row>
        <row r="2527">
          <cell r="B2527">
            <v>377</v>
          </cell>
          <cell r="C2527" t="str">
            <v>Parker</v>
          </cell>
          <cell r="D2527" t="str">
            <v>Colin</v>
          </cell>
          <cell r="E2527" t="str">
            <v>Det Con</v>
          </cell>
          <cell r="F2527" t="str">
            <v>29-APR-1996</v>
          </cell>
          <cell r="G2527">
            <v>24980</v>
          </cell>
          <cell r="H2527">
            <v>10.694105986808726</v>
          </cell>
          <cell r="I2527">
            <v>38.650270370370372</v>
          </cell>
          <cell r="J2527">
            <v>35184</v>
          </cell>
          <cell r="K2527" t="str">
            <v>ND Crime Division</v>
          </cell>
          <cell r="L2527" t="str">
            <v>N0174</v>
          </cell>
          <cell r="M2527" t="str">
            <v>ND DC - CAIU Colchester</v>
          </cell>
        </row>
        <row r="2528">
          <cell r="B2528">
            <v>1539</v>
          </cell>
          <cell r="C2528" t="str">
            <v>Parker</v>
          </cell>
          <cell r="D2528" t="str">
            <v>John</v>
          </cell>
          <cell r="E2528" t="str">
            <v>Det Con</v>
          </cell>
          <cell r="F2528" t="str">
            <v>13-MAR-1978</v>
          </cell>
          <cell r="G2528">
            <v>21434</v>
          </cell>
          <cell r="H2528">
            <v>28.836571740233385</v>
          </cell>
          <cell r="I2528">
            <v>48.365338863521053</v>
          </cell>
          <cell r="J2528">
            <v>28562</v>
          </cell>
          <cell r="K2528" t="str">
            <v>HD Southend Division</v>
          </cell>
          <cell r="L2528" t="str">
            <v>H0017</v>
          </cell>
          <cell r="M2528" t="str">
            <v>HD Constable - CID Operations HD</v>
          </cell>
        </row>
        <row r="2529">
          <cell r="B2529">
            <v>424</v>
          </cell>
          <cell r="C2529" t="str">
            <v>Parkes</v>
          </cell>
          <cell r="D2529" t="str">
            <v>Caroline</v>
          </cell>
          <cell r="E2529" t="str">
            <v>Det Con</v>
          </cell>
          <cell r="F2529" t="str">
            <v>15-SEP-1997</v>
          </cell>
          <cell r="G2529">
            <v>28647</v>
          </cell>
          <cell r="H2529">
            <v>9.3132840690005061</v>
          </cell>
          <cell r="I2529">
            <v>28.603695027904617</v>
          </cell>
          <cell r="J2529">
            <v>35688</v>
          </cell>
          <cell r="K2529" t="str">
            <v>FD Thurrock Division</v>
          </cell>
          <cell r="L2529" t="str">
            <v>F0043</v>
          </cell>
          <cell r="M2529" t="str">
            <v>FD Constable CID South Ockendon</v>
          </cell>
        </row>
        <row r="2530">
          <cell r="B2530">
            <v>2498</v>
          </cell>
          <cell r="C2530" t="str">
            <v>Pateman</v>
          </cell>
          <cell r="D2530" t="str">
            <v>Simon</v>
          </cell>
          <cell r="E2530" t="str">
            <v>Det Con</v>
          </cell>
          <cell r="F2530" t="str">
            <v>02-DEC-1991</v>
          </cell>
          <cell r="G2530">
            <v>23758</v>
          </cell>
          <cell r="H2530">
            <v>15.105064890918316</v>
          </cell>
          <cell r="I2530">
            <v>41.998215575849819</v>
          </cell>
          <cell r="J2530">
            <v>33574</v>
          </cell>
          <cell r="K2530" t="str">
            <v>AD Braintree Division</v>
          </cell>
          <cell r="L2530" t="str">
            <v>A0075</v>
          </cell>
          <cell r="M2530" t="str">
            <v>AD DC - Dunmow CID</v>
          </cell>
        </row>
        <row r="2531">
          <cell r="B2531">
            <v>1396</v>
          </cell>
          <cell r="C2531" t="str">
            <v>Paterson</v>
          </cell>
          <cell r="D2531" t="str">
            <v>Darren</v>
          </cell>
          <cell r="E2531" t="str">
            <v>Det Con</v>
          </cell>
          <cell r="F2531" t="str">
            <v>24-OCT-1992</v>
          </cell>
          <cell r="G2531">
            <v>23324</v>
          </cell>
          <cell r="H2531">
            <v>14.20917447995941</v>
          </cell>
          <cell r="I2531">
            <v>43.187256671740229</v>
          </cell>
          <cell r="J2531">
            <v>33987</v>
          </cell>
          <cell r="K2531" t="str">
            <v>JD Rayleigh Division</v>
          </cell>
          <cell r="L2531" t="str">
            <v>J0069</v>
          </cell>
          <cell r="M2531" t="str">
            <v>JD DC - CID Rochford</v>
          </cell>
        </row>
        <row r="2532">
          <cell r="B2532">
            <v>2391</v>
          </cell>
          <cell r="C2532" t="str">
            <v>Patten</v>
          </cell>
          <cell r="D2532" t="str">
            <v>Derek</v>
          </cell>
          <cell r="E2532" t="str">
            <v>Det Con</v>
          </cell>
          <cell r="F2532" t="str">
            <v>05-SEP-1988</v>
          </cell>
          <cell r="G2532">
            <v>23445</v>
          </cell>
          <cell r="H2532">
            <v>18.346160781329274</v>
          </cell>
          <cell r="I2532">
            <v>42.855749822425167</v>
          </cell>
          <cell r="J2532">
            <v>32391</v>
          </cell>
          <cell r="K2532" t="str">
            <v>BD Basildon Division</v>
          </cell>
          <cell r="L2532" t="str">
            <v>B0049</v>
          </cell>
          <cell r="M2532" t="str">
            <v>BD Det Con Tactical Team BD</v>
          </cell>
        </row>
        <row r="2533">
          <cell r="B2533">
            <v>1334</v>
          </cell>
          <cell r="C2533" t="str">
            <v>Pawsey</v>
          </cell>
          <cell r="D2533" t="str">
            <v>David</v>
          </cell>
          <cell r="E2533" t="str">
            <v>Det Con</v>
          </cell>
          <cell r="F2533" t="str">
            <v>27-SEP-1999</v>
          </cell>
          <cell r="G2533">
            <v>28166</v>
          </cell>
          <cell r="H2533">
            <v>7.2804073566717395</v>
          </cell>
          <cell r="I2533">
            <v>29.921503247082697</v>
          </cell>
          <cell r="J2533">
            <v>36430</v>
          </cell>
          <cell r="K2533" t="str">
            <v>CD Chelmsford Division</v>
          </cell>
          <cell r="L2533" t="str">
            <v>C0040</v>
          </cell>
          <cell r="M2533" t="str">
            <v>CD DC - Divisional Tactical Team</v>
          </cell>
        </row>
        <row r="2534">
          <cell r="B2534">
            <v>1789</v>
          </cell>
          <cell r="C2534" t="str">
            <v>Peek</v>
          </cell>
          <cell r="D2534" t="str">
            <v>Timothy</v>
          </cell>
          <cell r="E2534" t="str">
            <v>Det Con</v>
          </cell>
          <cell r="F2534" t="str">
            <v>04-FEB-1980</v>
          </cell>
          <cell r="G2534">
            <v>22015</v>
          </cell>
          <cell r="H2534">
            <v>26.937941603247083</v>
          </cell>
          <cell r="I2534">
            <v>46.773558041603245</v>
          </cell>
          <cell r="J2534">
            <v>29255</v>
          </cell>
          <cell r="K2534" t="str">
            <v>JD Rayleigh Division</v>
          </cell>
          <cell r="L2534" t="str">
            <v>J0023</v>
          </cell>
          <cell r="M2534" t="str">
            <v>JD DC - Intelligence Officer - JD</v>
          </cell>
        </row>
        <row r="2535">
          <cell r="B2535">
            <v>2323</v>
          </cell>
          <cell r="C2535" t="str">
            <v>Phillips</v>
          </cell>
          <cell r="D2535" t="str">
            <v>Alan</v>
          </cell>
          <cell r="E2535" t="str">
            <v>Det Con</v>
          </cell>
          <cell r="F2535" t="str">
            <v>29-DEC-1986</v>
          </cell>
          <cell r="G2535">
            <v>24480</v>
          </cell>
          <cell r="H2535">
            <v>20.033832014205984</v>
          </cell>
          <cell r="I2535">
            <v>40.020133384068998</v>
          </cell>
          <cell r="J2535">
            <v>31775</v>
          </cell>
          <cell r="K2535" t="str">
            <v>ND Crime Division</v>
          </cell>
          <cell r="L2535" t="str">
            <v>N0066</v>
          </cell>
          <cell r="M2535" t="str">
            <v>ND Prison Liaison EPI's Officer</v>
          </cell>
        </row>
        <row r="2536">
          <cell r="B2536">
            <v>2440</v>
          </cell>
          <cell r="C2536" t="str">
            <v>Phillips</v>
          </cell>
          <cell r="D2536" t="str">
            <v>Martin</v>
          </cell>
          <cell r="E2536" t="str">
            <v>Det Con</v>
          </cell>
          <cell r="F2536" t="str">
            <v>29-APR-1991</v>
          </cell>
          <cell r="G2536">
            <v>24258</v>
          </cell>
          <cell r="H2536">
            <v>15.699585438863521</v>
          </cell>
          <cell r="I2536">
            <v>40.628352562151193</v>
          </cell>
          <cell r="J2536">
            <v>37802</v>
          </cell>
          <cell r="K2536" t="str">
            <v>ND Crime Division</v>
          </cell>
          <cell r="L2536" t="str">
            <v>N0146</v>
          </cell>
          <cell r="M2536" t="str">
            <v>ND DC-MIT Stanway</v>
          </cell>
        </row>
        <row r="2537">
          <cell r="B2537">
            <v>942</v>
          </cell>
          <cell r="C2537" t="str">
            <v>Pollard</v>
          </cell>
          <cell r="D2537" t="str">
            <v>Lee</v>
          </cell>
          <cell r="E2537" t="str">
            <v>Det Con</v>
          </cell>
          <cell r="F2537" t="str">
            <v>11-JUL-1994</v>
          </cell>
          <cell r="G2537">
            <v>26095</v>
          </cell>
          <cell r="H2537">
            <v>12.496845712836123</v>
          </cell>
          <cell r="I2537">
            <v>35.595475849822421</v>
          </cell>
          <cell r="J2537">
            <v>34526</v>
          </cell>
          <cell r="K2537" t="str">
            <v>ED Colchester Division</v>
          </cell>
          <cell r="L2537" t="str">
            <v>E0077</v>
          </cell>
          <cell r="M2537" t="str">
            <v>ED D/Constable Colchester Div CID</v>
          </cell>
        </row>
        <row r="2538">
          <cell r="B2538">
            <v>3347</v>
          </cell>
          <cell r="C2538" t="str">
            <v>Power</v>
          </cell>
          <cell r="D2538" t="str">
            <v>Carey</v>
          </cell>
          <cell r="E2538" t="str">
            <v>Det Con</v>
          </cell>
          <cell r="F2538" t="str">
            <v>02-DEC-1991</v>
          </cell>
          <cell r="G2538">
            <v>26243</v>
          </cell>
          <cell r="H2538">
            <v>15.105064890918316</v>
          </cell>
          <cell r="I2538">
            <v>35.189996397767629</v>
          </cell>
          <cell r="J2538">
            <v>33574</v>
          </cell>
          <cell r="K2538" t="str">
            <v>ND Crime Division</v>
          </cell>
          <cell r="L2538" t="str">
            <v>N0218</v>
          </cell>
          <cell r="M2538" t="str">
            <v>ND DC-Scenes of Crime Thurrock</v>
          </cell>
        </row>
        <row r="2539">
          <cell r="B2539">
            <v>3229</v>
          </cell>
          <cell r="C2539" t="str">
            <v>Price-Stephens</v>
          </cell>
          <cell r="D2539" t="str">
            <v>Elizabeth</v>
          </cell>
          <cell r="E2539" t="str">
            <v>Det Con</v>
          </cell>
          <cell r="F2539" t="str">
            <v>02-JAN-1980</v>
          </cell>
          <cell r="G2539">
            <v>21800</v>
          </cell>
          <cell r="H2539">
            <v>27.028352562151191</v>
          </cell>
          <cell r="I2539">
            <v>47.36259913749366</v>
          </cell>
          <cell r="J2539">
            <v>29222</v>
          </cell>
          <cell r="K2539" t="str">
            <v>ND Crime Division</v>
          </cell>
          <cell r="L2539" t="str">
            <v>N0146</v>
          </cell>
          <cell r="M2539" t="str">
            <v>ND DC-MIT Stanway</v>
          </cell>
        </row>
        <row r="2540">
          <cell r="B2540">
            <v>2050</v>
          </cell>
          <cell r="C2540" t="str">
            <v>Priestley</v>
          </cell>
          <cell r="D2540" t="str">
            <v>Edward</v>
          </cell>
          <cell r="E2540" t="str">
            <v>Det Con</v>
          </cell>
          <cell r="F2540" t="str">
            <v>15-APR-1985</v>
          </cell>
          <cell r="G2540">
            <v>20815</v>
          </cell>
          <cell r="H2540">
            <v>21.74068132927448</v>
          </cell>
          <cell r="I2540">
            <v>50.061229274479956</v>
          </cell>
          <cell r="J2540">
            <v>31152</v>
          </cell>
          <cell r="K2540" t="str">
            <v>GD Harlow Division</v>
          </cell>
          <cell r="L2540" t="str">
            <v>G0104</v>
          </cell>
          <cell r="M2540" t="str">
            <v>GD Det Con-Investigation Epping</v>
          </cell>
        </row>
        <row r="2541">
          <cell r="B2541">
            <v>1267</v>
          </cell>
          <cell r="C2541" t="str">
            <v>Pritchard</v>
          </cell>
          <cell r="D2541" t="str">
            <v>Alan</v>
          </cell>
          <cell r="E2541" t="str">
            <v>Det Con</v>
          </cell>
          <cell r="F2541" t="str">
            <v>21-OCT-1991</v>
          </cell>
          <cell r="G2541">
            <v>22373</v>
          </cell>
          <cell r="H2541">
            <v>15.220133384068999</v>
          </cell>
          <cell r="I2541">
            <v>45.792736123795024</v>
          </cell>
          <cell r="J2541">
            <v>33532</v>
          </cell>
          <cell r="K2541" t="str">
            <v>VD Personnel &amp; Training Dept</v>
          </cell>
          <cell r="L2541" t="str">
            <v>V0020</v>
          </cell>
          <cell r="M2541" t="str">
            <v>VD Constable - Training</v>
          </cell>
        </row>
        <row r="2542">
          <cell r="B2542">
            <v>53</v>
          </cell>
          <cell r="C2542" t="str">
            <v>Pullinger</v>
          </cell>
          <cell r="D2542" t="str">
            <v>Philip</v>
          </cell>
          <cell r="E2542" t="str">
            <v>Det Con</v>
          </cell>
          <cell r="F2542" t="str">
            <v>21-DEC-1987</v>
          </cell>
          <cell r="G2542">
            <v>23918</v>
          </cell>
          <cell r="H2542">
            <v>19.055749822425163</v>
          </cell>
          <cell r="I2542">
            <v>41.559859411466263</v>
          </cell>
          <cell r="J2542">
            <v>32132</v>
          </cell>
          <cell r="K2542" t="str">
            <v>FD Thurrock Division</v>
          </cell>
          <cell r="L2542" t="str">
            <v>F0043</v>
          </cell>
          <cell r="M2542" t="str">
            <v>FD Constable CID South Ockendon</v>
          </cell>
        </row>
        <row r="2543">
          <cell r="B2543">
            <v>2523</v>
          </cell>
          <cell r="C2543" t="str">
            <v>Pye</v>
          </cell>
          <cell r="D2543" t="str">
            <v>Sarah</v>
          </cell>
          <cell r="E2543" t="str">
            <v>Det Con</v>
          </cell>
          <cell r="F2543" t="str">
            <v>22-NOV-1993</v>
          </cell>
          <cell r="G2543">
            <v>26920</v>
          </cell>
          <cell r="H2543">
            <v>13.129722425164889</v>
          </cell>
          <cell r="I2543">
            <v>33.335201877219681</v>
          </cell>
          <cell r="J2543">
            <v>37697</v>
          </cell>
          <cell r="K2543" t="str">
            <v>ND Crime Division</v>
          </cell>
          <cell r="L2543" t="str">
            <v>N0185</v>
          </cell>
          <cell r="M2543" t="str">
            <v>ND DC - CAIU Rayleigh</v>
          </cell>
        </row>
        <row r="2544">
          <cell r="B2544">
            <v>2832</v>
          </cell>
          <cell r="C2544" t="str">
            <v>Rand</v>
          </cell>
          <cell r="D2544" t="str">
            <v>Gemma</v>
          </cell>
          <cell r="E2544" t="str">
            <v>Det Con</v>
          </cell>
          <cell r="F2544" t="str">
            <v>01-OCT-2001</v>
          </cell>
          <cell r="G2544">
            <v>28495</v>
          </cell>
          <cell r="H2544">
            <v>5.2667087265347527</v>
          </cell>
          <cell r="I2544">
            <v>29.020133384068998</v>
          </cell>
          <cell r="J2544">
            <v>37165</v>
          </cell>
          <cell r="K2544" t="str">
            <v>FD Thurrock Division</v>
          </cell>
          <cell r="L2544" t="str">
            <v>F0047</v>
          </cell>
          <cell r="M2544" t="str">
            <v>FD Constable - CID Grays</v>
          </cell>
        </row>
        <row r="2545">
          <cell r="B2545">
            <v>571</v>
          </cell>
          <cell r="C2545" t="str">
            <v>Randall</v>
          </cell>
          <cell r="D2545" t="str">
            <v>Alan</v>
          </cell>
          <cell r="E2545" t="str">
            <v>Det Con</v>
          </cell>
          <cell r="F2545" t="str">
            <v>19-AUG-1985</v>
          </cell>
          <cell r="G2545">
            <v>23280</v>
          </cell>
          <cell r="H2545">
            <v>21.395475849822425</v>
          </cell>
          <cell r="I2545">
            <v>43.30780461694571</v>
          </cell>
          <cell r="J2545">
            <v>32132</v>
          </cell>
          <cell r="K2545" t="str">
            <v>7 Prof Standards Dept</v>
          </cell>
          <cell r="L2545" t="str">
            <v>70002</v>
          </cell>
          <cell r="M2545" t="str">
            <v>7 Det Constable Professional Stds</v>
          </cell>
        </row>
        <row r="2546">
          <cell r="B2546">
            <v>2371</v>
          </cell>
          <cell r="C2546" t="str">
            <v>Rawden</v>
          </cell>
          <cell r="D2546" t="str">
            <v>Douglas</v>
          </cell>
          <cell r="E2546" t="str">
            <v>Det Con</v>
          </cell>
          <cell r="F2546" t="str">
            <v>13-APR-1987</v>
          </cell>
          <cell r="G2546">
            <v>25004</v>
          </cell>
          <cell r="H2546">
            <v>19.746160781329273</v>
          </cell>
          <cell r="I2546">
            <v>38.584516945712835</v>
          </cell>
          <cell r="J2546">
            <v>31880</v>
          </cell>
          <cell r="K2546" t="str">
            <v>ND Crime Division</v>
          </cell>
          <cell r="L2546" t="str">
            <v>N0185</v>
          </cell>
          <cell r="M2546" t="str">
            <v>ND DC - CAIU Rayleigh</v>
          </cell>
        </row>
        <row r="2547">
          <cell r="B2547">
            <v>1229</v>
          </cell>
          <cell r="C2547" t="str">
            <v>Rawlings</v>
          </cell>
          <cell r="D2547" t="str">
            <v>Peter</v>
          </cell>
          <cell r="E2547" t="str">
            <v>Det Con</v>
          </cell>
          <cell r="F2547" t="str">
            <v>28-FEB-1976</v>
          </cell>
          <cell r="G2547">
            <v>20861</v>
          </cell>
          <cell r="H2547">
            <v>30.874927904616946</v>
          </cell>
          <cell r="I2547">
            <v>49.935201877219683</v>
          </cell>
          <cell r="J2547">
            <v>28857</v>
          </cell>
          <cell r="K2547" t="str">
            <v>HD Southend Division</v>
          </cell>
          <cell r="L2547" t="str">
            <v>H0017</v>
          </cell>
          <cell r="M2547" t="str">
            <v>HD Constable - CID Operations HD</v>
          </cell>
        </row>
        <row r="2548">
          <cell r="B2548">
            <v>1694</v>
          </cell>
          <cell r="C2548" t="str">
            <v>Rawlinson</v>
          </cell>
          <cell r="D2548" t="str">
            <v>Stephen</v>
          </cell>
          <cell r="E2548" t="str">
            <v>Det Con</v>
          </cell>
          <cell r="F2548" t="str">
            <v>31-AUG-1976</v>
          </cell>
          <cell r="G2548">
            <v>20782</v>
          </cell>
          <cell r="H2548">
            <v>30.368078589548453</v>
          </cell>
          <cell r="I2548">
            <v>50.151640233384072</v>
          </cell>
          <cell r="J2548">
            <v>28003</v>
          </cell>
          <cell r="K2548" t="str">
            <v>ND Crime Division</v>
          </cell>
          <cell r="L2548" t="str">
            <v>N0100</v>
          </cell>
          <cell r="M2548" t="str">
            <v>ND DC - EPCS - Operational Team</v>
          </cell>
        </row>
        <row r="2549">
          <cell r="B2549">
            <v>1269</v>
          </cell>
          <cell r="C2549" t="str">
            <v>Rawson</v>
          </cell>
          <cell r="D2549" t="str">
            <v>Stephen</v>
          </cell>
          <cell r="E2549" t="str">
            <v>Det Con</v>
          </cell>
          <cell r="F2549" t="str">
            <v>01-SEP-1980</v>
          </cell>
          <cell r="G2549">
            <v>22638</v>
          </cell>
          <cell r="H2549">
            <v>26.362599137493657</v>
          </cell>
          <cell r="I2549">
            <v>45.066708726534756</v>
          </cell>
          <cell r="J2549">
            <v>29465</v>
          </cell>
          <cell r="K2549" t="str">
            <v>ND Crime Division</v>
          </cell>
          <cell r="L2549" t="str">
            <v>N0146</v>
          </cell>
          <cell r="M2549" t="str">
            <v>ND DC-MIT Stanway</v>
          </cell>
        </row>
        <row r="2550">
          <cell r="B2550">
            <v>1933</v>
          </cell>
          <cell r="C2550" t="str">
            <v>Rayner</v>
          </cell>
          <cell r="D2550" t="str">
            <v>Ian</v>
          </cell>
          <cell r="E2550" t="str">
            <v>Det Con</v>
          </cell>
          <cell r="F2550" t="str">
            <v>10-NOV-1977</v>
          </cell>
          <cell r="G2550">
            <v>21409</v>
          </cell>
          <cell r="H2550">
            <v>29.173558041603247</v>
          </cell>
          <cell r="I2550">
            <v>48.433832014205983</v>
          </cell>
          <cell r="J2550">
            <v>29290</v>
          </cell>
          <cell r="K2550" t="str">
            <v>ND Crime Division</v>
          </cell>
          <cell r="L2550" t="str">
            <v>N0142</v>
          </cell>
          <cell r="M2550" t="str">
            <v>ND DC-MIT Brentwood</v>
          </cell>
        </row>
        <row r="2551">
          <cell r="B2551">
            <v>70748</v>
          </cell>
          <cell r="C2551" t="str">
            <v>Ready</v>
          </cell>
          <cell r="D2551" t="str">
            <v>Melanie</v>
          </cell>
          <cell r="E2551" t="str">
            <v>Det Con</v>
          </cell>
          <cell r="F2551" t="str">
            <v>23-OCT-1995</v>
          </cell>
          <cell r="G2551">
            <v>25325</v>
          </cell>
          <cell r="H2551">
            <v>11.211914205986808</v>
          </cell>
          <cell r="I2551">
            <v>37.705064890918315</v>
          </cell>
          <cell r="J2551">
            <v>38761</v>
          </cell>
          <cell r="K2551" t="str">
            <v>GD Harlow Division</v>
          </cell>
          <cell r="L2551" t="str">
            <v>G0061</v>
          </cell>
          <cell r="M2551" t="str">
            <v>GD DC - Investigations Harlow</v>
          </cell>
        </row>
        <row r="2552">
          <cell r="B2552">
            <v>2021</v>
          </cell>
          <cell r="C2552" t="str">
            <v>Ring</v>
          </cell>
          <cell r="D2552" t="str">
            <v>Patrick</v>
          </cell>
          <cell r="E2552" t="str">
            <v>Det Con</v>
          </cell>
          <cell r="F2552" t="str">
            <v>04-OCT-1979</v>
          </cell>
          <cell r="G2552">
            <v>21466</v>
          </cell>
          <cell r="H2552">
            <v>27.274927904616945</v>
          </cell>
          <cell r="I2552">
            <v>48.277667630644345</v>
          </cell>
          <cell r="J2552">
            <v>30886</v>
          </cell>
          <cell r="K2552" t="str">
            <v>ND Crime Division</v>
          </cell>
          <cell r="L2552" t="str">
            <v>N0150</v>
          </cell>
          <cell r="M2552" t="str">
            <v>ND DC-MIT Rayleigh</v>
          </cell>
        </row>
        <row r="2553">
          <cell r="B2553">
            <v>2538</v>
          </cell>
          <cell r="C2553" t="str">
            <v>Ritchie</v>
          </cell>
          <cell r="D2553" t="str">
            <v>Paul</v>
          </cell>
          <cell r="E2553" t="str">
            <v>Det Con</v>
          </cell>
          <cell r="F2553" t="str">
            <v>10-AUG-1992</v>
          </cell>
          <cell r="G2553">
            <v>24451</v>
          </cell>
          <cell r="H2553">
            <v>14.414653932014206</v>
          </cell>
          <cell r="I2553">
            <v>40.099585438863521</v>
          </cell>
          <cell r="J2553">
            <v>33826</v>
          </cell>
          <cell r="K2553" t="str">
            <v>ND Crime Division</v>
          </cell>
          <cell r="L2553" t="str">
            <v>N0040</v>
          </cell>
          <cell r="M2553" t="str">
            <v>ND DC-SB Tilbury &amp; Thurrock</v>
          </cell>
        </row>
        <row r="2554">
          <cell r="B2554">
            <v>1695</v>
          </cell>
          <cell r="C2554" t="str">
            <v>Ritson</v>
          </cell>
          <cell r="D2554" t="str">
            <v>Paul</v>
          </cell>
          <cell r="E2554" t="str">
            <v>Det Con</v>
          </cell>
          <cell r="F2554" t="str">
            <v>18-APR-1985</v>
          </cell>
          <cell r="G2554">
            <v>23040</v>
          </cell>
          <cell r="H2554">
            <v>21.732462151192287</v>
          </cell>
          <cell r="I2554">
            <v>43.965338863521055</v>
          </cell>
          <cell r="J2554">
            <v>32146</v>
          </cell>
          <cell r="K2554" t="str">
            <v>CD Chelmsford Division</v>
          </cell>
          <cell r="L2554" t="str">
            <v>C0085</v>
          </cell>
          <cell r="M2554" t="str">
            <v>CD DC - CID Woodham Ferrers</v>
          </cell>
        </row>
        <row r="2555">
          <cell r="B2555">
            <v>3337</v>
          </cell>
          <cell r="C2555" t="str">
            <v>Roberts</v>
          </cell>
          <cell r="D2555" t="str">
            <v>Sheila</v>
          </cell>
          <cell r="E2555" t="str">
            <v>Det Con</v>
          </cell>
          <cell r="F2555" t="str">
            <v>05-JUL-1990</v>
          </cell>
          <cell r="G2555">
            <v>24235</v>
          </cell>
          <cell r="H2555">
            <v>16.516023795027905</v>
          </cell>
          <cell r="I2555">
            <v>40.691366260781329</v>
          </cell>
          <cell r="J2555">
            <v>33287</v>
          </cell>
          <cell r="K2555" t="str">
            <v>SD Secondments</v>
          </cell>
          <cell r="L2555" t="str">
            <v>S0028</v>
          </cell>
          <cell r="M2555" t="str">
            <v>SD DC - NCS</v>
          </cell>
        </row>
        <row r="2556">
          <cell r="B2556">
            <v>1613</v>
          </cell>
          <cell r="C2556" t="str">
            <v>Robinson</v>
          </cell>
          <cell r="D2556" t="str">
            <v>Gareth</v>
          </cell>
          <cell r="E2556" t="str">
            <v>Det Con</v>
          </cell>
          <cell r="F2556" t="str">
            <v>29-AUG-2000</v>
          </cell>
          <cell r="G2556">
            <v>28814</v>
          </cell>
          <cell r="H2556">
            <v>6.357119685438863</v>
          </cell>
          <cell r="I2556">
            <v>28.146160781329275</v>
          </cell>
          <cell r="J2556">
            <v>36767</v>
          </cell>
          <cell r="K2556" t="str">
            <v>CD Chelmsford Division</v>
          </cell>
          <cell r="L2556" t="str">
            <v>C0052</v>
          </cell>
          <cell r="M2556" t="str">
            <v>CD DC - CID Chelmsford</v>
          </cell>
        </row>
        <row r="2557">
          <cell r="B2557">
            <v>3170</v>
          </cell>
          <cell r="C2557" t="str">
            <v>Roche</v>
          </cell>
          <cell r="D2557" t="str">
            <v>Karen</v>
          </cell>
          <cell r="E2557" t="str">
            <v>Det Con</v>
          </cell>
          <cell r="F2557" t="str">
            <v>30-AUG-1977</v>
          </cell>
          <cell r="G2557">
            <v>21015</v>
          </cell>
          <cell r="H2557">
            <v>29.37081831557585</v>
          </cell>
          <cell r="I2557">
            <v>49.513284069000505</v>
          </cell>
          <cell r="J2557">
            <v>28367</v>
          </cell>
          <cell r="K2557" t="str">
            <v>HD Southend Division</v>
          </cell>
          <cell r="L2557" t="str">
            <v>H0111</v>
          </cell>
          <cell r="M2557" t="str">
            <v>HD DC - Investigator - DVHC</v>
          </cell>
        </row>
        <row r="2558">
          <cell r="B2558">
            <v>183</v>
          </cell>
          <cell r="C2558" t="str">
            <v>Russell</v>
          </cell>
          <cell r="D2558" t="str">
            <v>Edward</v>
          </cell>
          <cell r="E2558" t="str">
            <v>Det Con</v>
          </cell>
          <cell r="F2558" t="str">
            <v>13-NOV-1984</v>
          </cell>
          <cell r="G2558">
            <v>23119</v>
          </cell>
          <cell r="H2558">
            <v>22.159859411466261</v>
          </cell>
          <cell r="I2558">
            <v>43.748900507356673</v>
          </cell>
          <cell r="J2558">
            <v>32314</v>
          </cell>
          <cell r="K2558" t="str">
            <v>ND Crime Division</v>
          </cell>
          <cell r="L2558" t="str">
            <v>N0138</v>
          </cell>
          <cell r="M2558" t="str">
            <v>ND DC-MIT Harlow</v>
          </cell>
        </row>
        <row r="2559">
          <cell r="B2559">
            <v>2353</v>
          </cell>
          <cell r="C2559" t="str">
            <v>Sainty</v>
          </cell>
          <cell r="D2559" t="str">
            <v>Gary</v>
          </cell>
          <cell r="E2559" t="str">
            <v>Det Con</v>
          </cell>
          <cell r="F2559" t="str">
            <v>16-FEB-1987</v>
          </cell>
          <cell r="G2559">
            <v>21948</v>
          </cell>
          <cell r="H2559">
            <v>19.899585438863522</v>
          </cell>
          <cell r="I2559">
            <v>46.957119685438862</v>
          </cell>
          <cell r="J2559">
            <v>31824</v>
          </cell>
          <cell r="K2559" t="str">
            <v>CD Chelmsford Division</v>
          </cell>
          <cell r="L2559" t="str">
            <v>C0040</v>
          </cell>
          <cell r="M2559" t="str">
            <v>CD DC - Divisional Tactical Team</v>
          </cell>
        </row>
        <row r="2560">
          <cell r="B2560">
            <v>2451</v>
          </cell>
          <cell r="C2560" t="str">
            <v>Sanders</v>
          </cell>
          <cell r="D2560" t="str">
            <v>Justin</v>
          </cell>
          <cell r="E2560" t="str">
            <v>Det Con</v>
          </cell>
          <cell r="F2560" t="str">
            <v>23-OCT-1989</v>
          </cell>
          <cell r="G2560">
            <v>26052</v>
          </cell>
          <cell r="H2560">
            <v>17.214653932014205</v>
          </cell>
          <cell r="I2560">
            <v>35.713284069000508</v>
          </cell>
          <cell r="J2560">
            <v>32804</v>
          </cell>
          <cell r="K2560" t="str">
            <v>ND Crime Division</v>
          </cell>
          <cell r="L2560" t="str">
            <v>N0042</v>
          </cell>
          <cell r="M2560" t="str">
            <v>ND DC - SB Harlow</v>
          </cell>
        </row>
        <row r="2561">
          <cell r="B2561">
            <v>2637</v>
          </cell>
          <cell r="C2561" t="str">
            <v>Schneider</v>
          </cell>
          <cell r="D2561" t="str">
            <v>Matthew</v>
          </cell>
          <cell r="E2561" t="str">
            <v>Det Con</v>
          </cell>
          <cell r="F2561" t="str">
            <v>08-JUL-1996</v>
          </cell>
          <cell r="G2561">
            <v>26660</v>
          </cell>
          <cell r="H2561">
            <v>10.502325164890918</v>
          </cell>
          <cell r="I2561">
            <v>34.04753064434297</v>
          </cell>
          <cell r="J2561">
            <v>35254</v>
          </cell>
          <cell r="K2561" t="str">
            <v>BD Basildon Division</v>
          </cell>
          <cell r="L2561" t="str">
            <v>B0063</v>
          </cell>
          <cell r="M2561" t="str">
            <v>BD D/Constable - Basildon Central</v>
          </cell>
        </row>
        <row r="2562">
          <cell r="B2562">
            <v>70293</v>
          </cell>
          <cell r="C2562" t="str">
            <v>Scutchey</v>
          </cell>
          <cell r="D2562" t="str">
            <v>Joanne</v>
          </cell>
          <cell r="E2562" t="str">
            <v>Det Con</v>
          </cell>
          <cell r="F2562" t="str">
            <v>19-SEP-1988</v>
          </cell>
          <cell r="G2562">
            <v>24165</v>
          </cell>
          <cell r="H2562">
            <v>18.307804616945713</v>
          </cell>
          <cell r="I2562">
            <v>40.883147082699139</v>
          </cell>
          <cell r="J2562">
            <v>38600</v>
          </cell>
          <cell r="K2562" t="str">
            <v>CD Chelmsford Division</v>
          </cell>
          <cell r="L2562" t="str">
            <v>C0052</v>
          </cell>
          <cell r="M2562" t="str">
            <v>CD DC - CID Chelmsford</v>
          </cell>
        </row>
        <row r="2563">
          <cell r="B2563">
            <v>3134</v>
          </cell>
          <cell r="C2563" t="str">
            <v>Seager</v>
          </cell>
          <cell r="D2563" t="str">
            <v>Jean</v>
          </cell>
          <cell r="E2563" t="str">
            <v>Det Con</v>
          </cell>
          <cell r="F2563" t="str">
            <v>17-APR-1978</v>
          </cell>
          <cell r="G2563">
            <v>21751</v>
          </cell>
          <cell r="H2563">
            <v>28.74068132927448</v>
          </cell>
          <cell r="I2563">
            <v>47.496845712836119</v>
          </cell>
          <cell r="J2563">
            <v>28597</v>
          </cell>
          <cell r="K2563" t="str">
            <v>GD Harlow Division</v>
          </cell>
          <cell r="L2563" t="str">
            <v>G0065</v>
          </cell>
          <cell r="M2563" t="str">
            <v>GD Detective Con - Evidence Advisor</v>
          </cell>
        </row>
        <row r="2564">
          <cell r="B2564">
            <v>3226</v>
          </cell>
          <cell r="C2564" t="str">
            <v>Sear</v>
          </cell>
          <cell r="D2564" t="str">
            <v>Rachel</v>
          </cell>
          <cell r="E2564" t="str">
            <v>Det Con</v>
          </cell>
          <cell r="F2564" t="str">
            <v>08-NOV-1982</v>
          </cell>
          <cell r="G2564">
            <v>23191</v>
          </cell>
          <cell r="H2564">
            <v>24.176297767630643</v>
          </cell>
          <cell r="I2564">
            <v>43.55164023338407</v>
          </cell>
          <cell r="J2564">
            <v>30263</v>
          </cell>
          <cell r="K2564" t="str">
            <v>ND Crime Division</v>
          </cell>
          <cell r="L2564" t="str">
            <v>N0171</v>
          </cell>
          <cell r="M2564" t="str">
            <v>ND DC - CAIU Chelmsford</v>
          </cell>
        </row>
        <row r="2565">
          <cell r="B2565">
            <v>2404</v>
          </cell>
          <cell r="C2565" t="str">
            <v>Shannon</v>
          </cell>
          <cell r="D2565" t="str">
            <v>Kevin</v>
          </cell>
          <cell r="E2565" t="str">
            <v>Det Con</v>
          </cell>
          <cell r="F2565" t="str">
            <v>20-MAR-1984</v>
          </cell>
          <cell r="G2565">
            <v>23397</v>
          </cell>
          <cell r="H2565">
            <v>22.81191420598681</v>
          </cell>
          <cell r="I2565">
            <v>42.987256671740234</v>
          </cell>
          <cell r="J2565">
            <v>32391</v>
          </cell>
          <cell r="K2565" t="str">
            <v>GD Harlow Division</v>
          </cell>
          <cell r="L2565" t="str">
            <v>G0104</v>
          </cell>
          <cell r="M2565" t="str">
            <v>GD Det Con-Investigation Epping</v>
          </cell>
        </row>
        <row r="2566">
          <cell r="B2566">
            <v>1881</v>
          </cell>
          <cell r="C2566" t="str">
            <v>Sharp</v>
          </cell>
          <cell r="D2566" t="str">
            <v>Adrian</v>
          </cell>
          <cell r="E2566" t="str">
            <v>Det Con</v>
          </cell>
          <cell r="F2566" t="str">
            <v>25-JUN-1979</v>
          </cell>
          <cell r="G2566">
            <v>20904</v>
          </cell>
          <cell r="H2566">
            <v>27.551640233384067</v>
          </cell>
          <cell r="I2566">
            <v>49.817393658041603</v>
          </cell>
          <cell r="J2566">
            <v>29031</v>
          </cell>
          <cell r="K2566" t="str">
            <v>ND Crime Division</v>
          </cell>
          <cell r="L2566" t="str">
            <v>N0142</v>
          </cell>
          <cell r="M2566" t="str">
            <v>ND DC-MIT Brentwood</v>
          </cell>
        </row>
        <row r="2567">
          <cell r="B2567">
            <v>2102</v>
          </cell>
          <cell r="C2567" t="str">
            <v>Shaw</v>
          </cell>
          <cell r="D2567" t="str">
            <v>Suzanne</v>
          </cell>
          <cell r="E2567" t="str">
            <v>Det Con</v>
          </cell>
          <cell r="F2567" t="str">
            <v>14-SEP-1992</v>
          </cell>
          <cell r="G2567">
            <v>27072</v>
          </cell>
          <cell r="H2567">
            <v>14.318763521055301</v>
          </cell>
          <cell r="I2567">
            <v>32.918763521055304</v>
          </cell>
          <cell r="J2567">
            <v>37768</v>
          </cell>
          <cell r="K2567" t="str">
            <v>AD Braintree Division</v>
          </cell>
          <cell r="L2567" t="str">
            <v>A0070</v>
          </cell>
          <cell r="M2567" t="str">
            <v>AD DC - Braintree CID</v>
          </cell>
        </row>
        <row r="2568">
          <cell r="B2568">
            <v>1890</v>
          </cell>
          <cell r="C2568" t="str">
            <v>Shead</v>
          </cell>
          <cell r="D2568" t="str">
            <v>Tanya</v>
          </cell>
          <cell r="E2568" t="str">
            <v>Det Con</v>
          </cell>
          <cell r="F2568" t="str">
            <v>05-NOV-1988</v>
          </cell>
          <cell r="G2568">
            <v>23693</v>
          </cell>
          <cell r="H2568">
            <v>18.17903749365804</v>
          </cell>
          <cell r="I2568">
            <v>42.176297767630643</v>
          </cell>
          <cell r="J2568">
            <v>36990</v>
          </cell>
          <cell r="K2568" t="str">
            <v>ND Crime Division</v>
          </cell>
          <cell r="L2568" t="str">
            <v>N0185</v>
          </cell>
          <cell r="M2568" t="str">
            <v>ND DC - CAIU Rayleigh</v>
          </cell>
        </row>
        <row r="2569">
          <cell r="B2569">
            <v>2798</v>
          </cell>
          <cell r="C2569" t="str">
            <v>Sheeran</v>
          </cell>
          <cell r="D2569" t="str">
            <v>Michael</v>
          </cell>
          <cell r="E2569" t="str">
            <v>Det Con</v>
          </cell>
          <cell r="F2569" t="str">
            <v>20-JUL-1989</v>
          </cell>
          <cell r="G2569">
            <v>24464</v>
          </cell>
          <cell r="H2569">
            <v>17.474927904616944</v>
          </cell>
          <cell r="I2569">
            <v>40.063969000507356</v>
          </cell>
          <cell r="J2569">
            <v>37025</v>
          </cell>
          <cell r="K2569" t="str">
            <v>ED Colchester Division</v>
          </cell>
          <cell r="L2569" t="str">
            <v>E0023</v>
          </cell>
          <cell r="M2569" t="str">
            <v>ED D/Const - Colchest Intelligence</v>
          </cell>
        </row>
        <row r="2570">
          <cell r="B2570">
            <v>1714</v>
          </cell>
          <cell r="C2570" t="str">
            <v>Shipley</v>
          </cell>
          <cell r="D2570" t="str">
            <v>John</v>
          </cell>
          <cell r="E2570" t="str">
            <v>Det Con</v>
          </cell>
          <cell r="F2570" t="str">
            <v>04-FEB-1980</v>
          </cell>
          <cell r="G2570">
            <v>18176</v>
          </cell>
          <cell r="H2570">
            <v>26.937941603247083</v>
          </cell>
          <cell r="I2570">
            <v>57.291366260781331</v>
          </cell>
          <cell r="J2570">
            <v>29255</v>
          </cell>
          <cell r="K2570" t="str">
            <v>DD Tendring Division</v>
          </cell>
          <cell r="L2570" t="str">
            <v>D0048</v>
          </cell>
          <cell r="M2570" t="str">
            <v>DD Constable-CID-Clacton</v>
          </cell>
        </row>
        <row r="2571">
          <cell r="B2571">
            <v>2276</v>
          </cell>
          <cell r="C2571" t="str">
            <v>Sibley</v>
          </cell>
          <cell r="D2571" t="str">
            <v>Daren</v>
          </cell>
          <cell r="E2571" t="str">
            <v>Det Con</v>
          </cell>
          <cell r="F2571" t="str">
            <v>17-FEB-1986</v>
          </cell>
          <cell r="G2571">
            <v>24587</v>
          </cell>
          <cell r="H2571">
            <v>20.896845712836122</v>
          </cell>
          <cell r="I2571">
            <v>39.726982699137494</v>
          </cell>
          <cell r="J2571">
            <v>31460</v>
          </cell>
          <cell r="K2571" t="str">
            <v>ND Crime Division</v>
          </cell>
          <cell r="L2571" t="str">
            <v>N0142</v>
          </cell>
          <cell r="M2571" t="str">
            <v>ND DC-MIT Brentwood</v>
          </cell>
        </row>
        <row r="2572">
          <cell r="B2572">
            <v>2581</v>
          </cell>
          <cell r="C2572" t="str">
            <v>Sidaway</v>
          </cell>
          <cell r="D2572" t="str">
            <v>Cheryl</v>
          </cell>
          <cell r="E2572" t="str">
            <v>Det Con</v>
          </cell>
          <cell r="F2572" t="str">
            <v>09-JAN-1989</v>
          </cell>
          <cell r="G2572">
            <v>23859</v>
          </cell>
          <cell r="H2572">
            <v>18.000955301877219</v>
          </cell>
          <cell r="I2572">
            <v>41.721503247082701</v>
          </cell>
          <cell r="J2572">
            <v>34127</v>
          </cell>
          <cell r="K2572" t="str">
            <v>GD Harlow Division</v>
          </cell>
          <cell r="L2572" t="str">
            <v>G0086</v>
          </cell>
          <cell r="M2572" t="str">
            <v>GD Det Con-Investigation Brentwood</v>
          </cell>
        </row>
        <row r="2573">
          <cell r="B2573">
            <v>486</v>
          </cell>
          <cell r="C2573" t="str">
            <v>Sinclair</v>
          </cell>
          <cell r="D2573" t="str">
            <v>Neil</v>
          </cell>
          <cell r="E2573" t="str">
            <v>Det Con</v>
          </cell>
          <cell r="F2573" t="str">
            <v>04-AUG-1989</v>
          </cell>
          <cell r="G2573">
            <v>22983</v>
          </cell>
          <cell r="H2573">
            <v>17.433832014205986</v>
          </cell>
          <cell r="I2573">
            <v>44.1215032470827</v>
          </cell>
          <cell r="J2573">
            <v>36591</v>
          </cell>
          <cell r="K2573" t="str">
            <v>GD Harlow Division</v>
          </cell>
          <cell r="L2573" t="str">
            <v>G0061</v>
          </cell>
          <cell r="M2573" t="str">
            <v>GD DC - Investigations Harlow</v>
          </cell>
        </row>
        <row r="2574">
          <cell r="B2574">
            <v>1400</v>
          </cell>
          <cell r="C2574" t="str">
            <v>Sloan</v>
          </cell>
          <cell r="D2574" t="str">
            <v>Robert</v>
          </cell>
          <cell r="E2574" t="str">
            <v>Det Con</v>
          </cell>
          <cell r="F2574" t="str">
            <v>12-NOV-1979</v>
          </cell>
          <cell r="G2574">
            <v>21191</v>
          </cell>
          <cell r="H2574">
            <v>27.16807858954845</v>
          </cell>
          <cell r="I2574">
            <v>49.031092288178591</v>
          </cell>
          <cell r="J2574">
            <v>29171</v>
          </cell>
          <cell r="K2574" t="str">
            <v>ED Colchester Division</v>
          </cell>
          <cell r="L2574" t="str">
            <v>E0077</v>
          </cell>
          <cell r="M2574" t="str">
            <v>ED D/Constable Colchester Div CID</v>
          </cell>
        </row>
        <row r="2575">
          <cell r="B2575">
            <v>2541</v>
          </cell>
          <cell r="C2575" t="str">
            <v>Smallcombe</v>
          </cell>
          <cell r="D2575" t="str">
            <v>Robert</v>
          </cell>
          <cell r="E2575" t="str">
            <v>Det Con</v>
          </cell>
          <cell r="F2575" t="str">
            <v>12-FEB-1989</v>
          </cell>
          <cell r="G2575">
            <v>24948</v>
          </cell>
          <cell r="H2575">
            <v>17.907804616945711</v>
          </cell>
          <cell r="I2575">
            <v>38.73794160324708</v>
          </cell>
          <cell r="J2575">
            <v>33826</v>
          </cell>
          <cell r="K2575" t="str">
            <v>ND Crime Division</v>
          </cell>
          <cell r="L2575" t="str">
            <v>N0185</v>
          </cell>
          <cell r="M2575" t="str">
            <v>ND DC - CAIU Rayleigh</v>
          </cell>
        </row>
        <row r="2576">
          <cell r="B2576">
            <v>1438</v>
          </cell>
          <cell r="C2576" t="str">
            <v>Smith</v>
          </cell>
          <cell r="D2576" t="str">
            <v>Andrew</v>
          </cell>
          <cell r="E2576" t="str">
            <v>Det Con</v>
          </cell>
          <cell r="F2576" t="str">
            <v>28-SEP-1998</v>
          </cell>
          <cell r="G2576">
            <v>26900</v>
          </cell>
          <cell r="H2576">
            <v>8.2776676306443413</v>
          </cell>
          <cell r="I2576">
            <v>33.389996397767632</v>
          </cell>
          <cell r="J2576">
            <v>36066</v>
          </cell>
          <cell r="K2576" t="str">
            <v>FD Thurrock Division</v>
          </cell>
          <cell r="L2576" t="str">
            <v>F0047</v>
          </cell>
          <cell r="M2576" t="str">
            <v>FD Constable - CID Grays</v>
          </cell>
        </row>
        <row r="2577">
          <cell r="B2577">
            <v>2534</v>
          </cell>
          <cell r="C2577" t="str">
            <v>Smith</v>
          </cell>
          <cell r="D2577" t="str">
            <v>Jane</v>
          </cell>
          <cell r="E2577" t="str">
            <v>Det Con</v>
          </cell>
          <cell r="F2577" t="str">
            <v>10-AUG-1992</v>
          </cell>
          <cell r="G2577">
            <v>25343</v>
          </cell>
          <cell r="H2577">
            <v>14.414653932014206</v>
          </cell>
          <cell r="I2577">
            <v>37.655749822425165</v>
          </cell>
          <cell r="J2577">
            <v>33826</v>
          </cell>
          <cell r="K2577" t="str">
            <v>ND Crime Division</v>
          </cell>
          <cell r="L2577" t="str">
            <v>N0185</v>
          </cell>
          <cell r="M2577" t="str">
            <v>ND DC - CAIU Rayleigh</v>
          </cell>
        </row>
        <row r="2578">
          <cell r="B2578">
            <v>1403</v>
          </cell>
          <cell r="C2578" t="str">
            <v>Smith</v>
          </cell>
          <cell r="D2578" t="str">
            <v>Michael</v>
          </cell>
          <cell r="E2578" t="str">
            <v>Det Con</v>
          </cell>
          <cell r="F2578" t="str">
            <v>02-JAN-1979</v>
          </cell>
          <cell r="G2578">
            <v>20871</v>
          </cell>
          <cell r="H2578">
            <v>28.028352562151191</v>
          </cell>
          <cell r="I2578">
            <v>49.907804616945711</v>
          </cell>
          <cell r="J2578">
            <v>28857</v>
          </cell>
          <cell r="K2578" t="str">
            <v>ND Crime Division</v>
          </cell>
          <cell r="L2578" t="str">
            <v>N0138</v>
          </cell>
          <cell r="M2578" t="str">
            <v>ND DC-MIT Harlow</v>
          </cell>
        </row>
        <row r="2579">
          <cell r="B2579">
            <v>1701</v>
          </cell>
          <cell r="C2579" t="str">
            <v>Spellman</v>
          </cell>
          <cell r="D2579" t="str">
            <v>Mark</v>
          </cell>
          <cell r="E2579" t="str">
            <v>Det Con</v>
          </cell>
          <cell r="F2579" t="str">
            <v>31-AUG-1976</v>
          </cell>
          <cell r="G2579">
            <v>21089</v>
          </cell>
          <cell r="H2579">
            <v>30.368078589548453</v>
          </cell>
          <cell r="I2579">
            <v>49.31054434297311</v>
          </cell>
          <cell r="J2579">
            <v>28003</v>
          </cell>
          <cell r="K2579" t="str">
            <v>7 Prof Standards Dept</v>
          </cell>
          <cell r="L2579" t="str">
            <v>70002</v>
          </cell>
          <cell r="M2579" t="str">
            <v>7 Det Constable Professional Stds</v>
          </cell>
        </row>
        <row r="2580">
          <cell r="B2580">
            <v>1537</v>
          </cell>
          <cell r="C2580" t="str">
            <v>Spooner</v>
          </cell>
          <cell r="D2580" t="str">
            <v>Richard</v>
          </cell>
          <cell r="E2580" t="str">
            <v>Det Con</v>
          </cell>
          <cell r="F2580" t="str">
            <v>04-FEB-2005</v>
          </cell>
          <cell r="G2580">
            <v>19215</v>
          </cell>
          <cell r="H2580">
            <v>1.9187635210553011</v>
          </cell>
          <cell r="I2580">
            <v>54.444790918315576</v>
          </cell>
          <cell r="J2580">
            <v>38387</v>
          </cell>
          <cell r="K2580" t="str">
            <v>HD Southend Division</v>
          </cell>
          <cell r="L2580" t="str">
            <v>H0031</v>
          </cell>
          <cell r="M2580" t="str">
            <v>HD Constable - S'end DIU (CID)</v>
          </cell>
        </row>
        <row r="2581">
          <cell r="B2581">
            <v>2256</v>
          </cell>
          <cell r="C2581" t="str">
            <v>Staff</v>
          </cell>
          <cell r="D2581" t="str">
            <v>Gary</v>
          </cell>
          <cell r="E2581" t="str">
            <v>Det Con</v>
          </cell>
          <cell r="F2581" t="str">
            <v>28-OCT-1985</v>
          </cell>
          <cell r="G2581">
            <v>21409</v>
          </cell>
          <cell r="H2581">
            <v>21.203695027904615</v>
          </cell>
          <cell r="I2581">
            <v>48.433832014205983</v>
          </cell>
          <cell r="J2581">
            <v>31348</v>
          </cell>
          <cell r="K2581" t="str">
            <v>GD Harlow Division</v>
          </cell>
          <cell r="L2581" t="str">
            <v>G0061</v>
          </cell>
          <cell r="M2581" t="str">
            <v>GD DC - Investigations Harlow</v>
          </cell>
        </row>
        <row r="2582">
          <cell r="B2582">
            <v>1318</v>
          </cell>
          <cell r="C2582" t="str">
            <v>Staines</v>
          </cell>
          <cell r="D2582" t="str">
            <v>John</v>
          </cell>
          <cell r="E2582" t="str">
            <v>Det Con</v>
          </cell>
          <cell r="F2582" t="str">
            <v>11-MAR-1992</v>
          </cell>
          <cell r="G2582">
            <v>23158</v>
          </cell>
          <cell r="H2582">
            <v>14.831092288178588</v>
          </cell>
          <cell r="I2582">
            <v>43.642051192288179</v>
          </cell>
          <cell r="J2582">
            <v>34093</v>
          </cell>
          <cell r="K2582" t="str">
            <v>ND Crime Division</v>
          </cell>
          <cell r="L2582" t="str">
            <v>N0185</v>
          </cell>
          <cell r="M2582" t="str">
            <v>ND DC - CAIU Rayleigh</v>
          </cell>
        </row>
        <row r="2583">
          <cell r="B2583">
            <v>2631</v>
          </cell>
          <cell r="C2583" t="str">
            <v>Steele</v>
          </cell>
          <cell r="D2583" t="str">
            <v>Tanya</v>
          </cell>
          <cell r="E2583" t="str">
            <v>Det Con</v>
          </cell>
          <cell r="F2583" t="str">
            <v>02-JUN-1997</v>
          </cell>
          <cell r="G2583">
            <v>27262</v>
          </cell>
          <cell r="H2583">
            <v>9.6009553018772191</v>
          </cell>
          <cell r="I2583">
            <v>32.398215575849818</v>
          </cell>
          <cell r="J2583">
            <v>35583</v>
          </cell>
          <cell r="K2583" t="str">
            <v>GD Harlow Division</v>
          </cell>
          <cell r="L2583" t="str">
            <v>G0086</v>
          </cell>
          <cell r="M2583" t="str">
            <v>GD Det Con-Investigation Brentwood</v>
          </cell>
        </row>
        <row r="2584">
          <cell r="B2584">
            <v>622</v>
          </cell>
          <cell r="C2584" t="str">
            <v>Stephens</v>
          </cell>
          <cell r="D2584" t="str">
            <v>Robert</v>
          </cell>
          <cell r="E2584" t="str">
            <v>Det Con</v>
          </cell>
          <cell r="F2584" t="str">
            <v>15-FEB-1988</v>
          </cell>
          <cell r="G2584">
            <v>22420</v>
          </cell>
          <cell r="H2584">
            <v>18.902325164890918</v>
          </cell>
          <cell r="I2584">
            <v>45.663969000507358</v>
          </cell>
          <cell r="J2584">
            <v>32188</v>
          </cell>
          <cell r="K2584" t="str">
            <v>SD Secondments</v>
          </cell>
          <cell r="L2584" t="str">
            <v>S0028</v>
          </cell>
          <cell r="M2584" t="str">
            <v>SD DC - NCS</v>
          </cell>
        </row>
        <row r="2585">
          <cell r="B2585">
            <v>1184</v>
          </cell>
          <cell r="C2585" t="str">
            <v>Stevens</v>
          </cell>
          <cell r="D2585" t="str">
            <v>David</v>
          </cell>
          <cell r="E2585" t="str">
            <v>Det Con</v>
          </cell>
          <cell r="F2585" t="str">
            <v>20-DEC-1976</v>
          </cell>
          <cell r="G2585">
            <v>19034</v>
          </cell>
          <cell r="H2585">
            <v>30.063969000507356</v>
          </cell>
          <cell r="I2585">
            <v>54.940681329274476</v>
          </cell>
          <cell r="J2585">
            <v>28114</v>
          </cell>
          <cell r="K2585" t="str">
            <v>DD Tendring Division</v>
          </cell>
          <cell r="L2585" t="str">
            <v>D0048</v>
          </cell>
          <cell r="M2585" t="str">
            <v>DD Constable-CID-Clacton</v>
          </cell>
        </row>
        <row r="2586">
          <cell r="B2586">
            <v>2076</v>
          </cell>
          <cell r="C2586" t="str">
            <v>Summers</v>
          </cell>
          <cell r="D2586" t="str">
            <v>Michael</v>
          </cell>
          <cell r="E2586" t="str">
            <v>Det Con</v>
          </cell>
          <cell r="F2586" t="str">
            <v>18-JAN-1993</v>
          </cell>
          <cell r="G2586">
            <v>25998</v>
          </cell>
          <cell r="H2586">
            <v>13.973558041603246</v>
          </cell>
          <cell r="I2586">
            <v>35.86122927447996</v>
          </cell>
          <cell r="J2586">
            <v>33987</v>
          </cell>
          <cell r="K2586" t="str">
            <v>ND Crime Division</v>
          </cell>
          <cell r="L2586" t="str">
            <v>N0178</v>
          </cell>
          <cell r="M2586" t="str">
            <v>ND DC - CAIU Brentwood</v>
          </cell>
        </row>
        <row r="2587">
          <cell r="B2587">
            <v>2024</v>
          </cell>
          <cell r="C2587" t="str">
            <v>Sutton</v>
          </cell>
          <cell r="D2587" t="str">
            <v>Peter</v>
          </cell>
          <cell r="E2587" t="str">
            <v>Det Con</v>
          </cell>
          <cell r="F2587" t="str">
            <v>23-JUL-1984</v>
          </cell>
          <cell r="G2587">
            <v>23294</v>
          </cell>
          <cell r="H2587">
            <v>22.469448452562151</v>
          </cell>
          <cell r="I2587">
            <v>43.269448452562152</v>
          </cell>
          <cell r="J2587">
            <v>30886</v>
          </cell>
          <cell r="K2587" t="str">
            <v>ND Crime Division</v>
          </cell>
          <cell r="L2587" t="str">
            <v>N0062</v>
          </cell>
          <cell r="M2587" t="str">
            <v>ND Area Field Intelligence Officer</v>
          </cell>
        </row>
        <row r="2588">
          <cell r="B2588">
            <v>3156</v>
          </cell>
          <cell r="C2588" t="str">
            <v>Taplin</v>
          </cell>
          <cell r="D2588" t="str">
            <v>Gail</v>
          </cell>
          <cell r="E2588" t="str">
            <v>Det Con</v>
          </cell>
          <cell r="F2588" t="str">
            <v>31-JUL-1978</v>
          </cell>
          <cell r="G2588">
            <v>21931</v>
          </cell>
          <cell r="H2588">
            <v>28.453010096397765</v>
          </cell>
          <cell r="I2588">
            <v>47.00369502790462</v>
          </cell>
          <cell r="J2588">
            <v>28702</v>
          </cell>
          <cell r="K2588" t="str">
            <v>ND Crime Division</v>
          </cell>
          <cell r="L2588" t="str">
            <v>N0082</v>
          </cell>
          <cell r="M2588" t="str">
            <v>ND DC - Operational Support</v>
          </cell>
        </row>
        <row r="2589">
          <cell r="B2589">
            <v>1811</v>
          </cell>
          <cell r="C2589" t="str">
            <v>Taylor</v>
          </cell>
          <cell r="D2589" t="str">
            <v>Barry</v>
          </cell>
          <cell r="E2589" t="str">
            <v>Det Con</v>
          </cell>
          <cell r="F2589" t="str">
            <v>09-NOV-1981</v>
          </cell>
          <cell r="G2589">
            <v>21098</v>
          </cell>
          <cell r="H2589">
            <v>25.173558041603247</v>
          </cell>
          <cell r="I2589">
            <v>49.285886808726531</v>
          </cell>
          <cell r="J2589">
            <v>29899</v>
          </cell>
          <cell r="K2589" t="str">
            <v>ND Crime Division</v>
          </cell>
          <cell r="L2589" t="str">
            <v>N0146</v>
          </cell>
          <cell r="M2589" t="str">
            <v>ND DC-MIT Stanway</v>
          </cell>
        </row>
        <row r="2590">
          <cell r="B2590">
            <v>1820</v>
          </cell>
          <cell r="C2590" t="str">
            <v>Taylor</v>
          </cell>
          <cell r="D2590" t="str">
            <v>Lee</v>
          </cell>
          <cell r="E2590" t="str">
            <v>Det Con</v>
          </cell>
          <cell r="F2590" t="str">
            <v>18-JUL-1988</v>
          </cell>
          <cell r="G2590">
            <v>24661</v>
          </cell>
          <cell r="H2590">
            <v>18.480407356671741</v>
          </cell>
          <cell r="I2590">
            <v>39.524242973110098</v>
          </cell>
          <cell r="J2590">
            <v>32342</v>
          </cell>
          <cell r="K2590" t="str">
            <v>VD Personnel &amp; Training Dept</v>
          </cell>
          <cell r="L2590" t="str">
            <v>V0124</v>
          </cell>
          <cell r="M2590" t="str">
            <v>VD Crime Trainer</v>
          </cell>
        </row>
        <row r="2591">
          <cell r="B2591">
            <v>2449</v>
          </cell>
          <cell r="C2591" t="str">
            <v>Taylor</v>
          </cell>
          <cell r="D2591" t="str">
            <v>Leon</v>
          </cell>
          <cell r="E2591" t="str">
            <v>Det Con</v>
          </cell>
          <cell r="F2591" t="str">
            <v>23-OCT-1989</v>
          </cell>
          <cell r="G2591">
            <v>22724</v>
          </cell>
          <cell r="H2591">
            <v>17.214653932014205</v>
          </cell>
          <cell r="I2591">
            <v>44.831092288178588</v>
          </cell>
          <cell r="J2591">
            <v>32804</v>
          </cell>
          <cell r="K2591" t="str">
            <v>ND Crime Division</v>
          </cell>
          <cell r="L2591" t="str">
            <v>N0043</v>
          </cell>
          <cell r="M2591" t="str">
            <v>ND DC - SB Stansted</v>
          </cell>
        </row>
        <row r="2592">
          <cell r="B2592">
            <v>3165</v>
          </cell>
          <cell r="C2592" t="str">
            <v>Taylor</v>
          </cell>
          <cell r="D2592" t="str">
            <v>Yvonne</v>
          </cell>
          <cell r="E2592" t="str">
            <v>Det Con</v>
          </cell>
          <cell r="F2592" t="str">
            <v>08-APR-1976</v>
          </cell>
          <cell r="G2592">
            <v>20710</v>
          </cell>
          <cell r="H2592">
            <v>30.765338863521055</v>
          </cell>
          <cell r="I2592">
            <v>50.348900507356674</v>
          </cell>
          <cell r="J2592">
            <v>32267</v>
          </cell>
          <cell r="K2592" t="str">
            <v>HD Southend Division</v>
          </cell>
          <cell r="L2592" t="str">
            <v>H0017</v>
          </cell>
          <cell r="M2592" t="str">
            <v>HD Constable - CID Operations HD</v>
          </cell>
        </row>
        <row r="2593">
          <cell r="B2593">
            <v>3136</v>
          </cell>
          <cell r="C2593" t="str">
            <v>Thomas</v>
          </cell>
          <cell r="D2593" t="str">
            <v>Christine</v>
          </cell>
          <cell r="E2593" t="str">
            <v>Det Con</v>
          </cell>
          <cell r="F2593" t="str">
            <v>28-OCT-1985</v>
          </cell>
          <cell r="G2593">
            <v>22225</v>
          </cell>
          <cell r="H2593">
            <v>21.203695027904615</v>
          </cell>
          <cell r="I2593">
            <v>46.198215575849822</v>
          </cell>
          <cell r="J2593">
            <v>31348</v>
          </cell>
          <cell r="K2593" t="str">
            <v>BD Basildon Division</v>
          </cell>
          <cell r="L2593" t="str">
            <v>B0097</v>
          </cell>
          <cell r="M2593" t="str">
            <v>BD Constable CID - Wickford</v>
          </cell>
        </row>
        <row r="2594">
          <cell r="B2594">
            <v>2240</v>
          </cell>
          <cell r="C2594" t="str">
            <v>Thomas</v>
          </cell>
          <cell r="D2594" t="str">
            <v>Paul</v>
          </cell>
          <cell r="E2594" t="str">
            <v>Det Con</v>
          </cell>
          <cell r="F2594" t="str">
            <v>22-JUL-1985</v>
          </cell>
          <cell r="G2594">
            <v>23855</v>
          </cell>
          <cell r="H2594">
            <v>21.472188178589548</v>
          </cell>
          <cell r="I2594">
            <v>41.732462151192287</v>
          </cell>
          <cell r="J2594">
            <v>31250</v>
          </cell>
          <cell r="K2594" t="str">
            <v>ND Crime Division</v>
          </cell>
          <cell r="L2594" t="str">
            <v>N0150</v>
          </cell>
          <cell r="M2594" t="str">
            <v>ND DC-MIT Rayleigh</v>
          </cell>
        </row>
        <row r="2595">
          <cell r="B2595">
            <v>1237</v>
          </cell>
          <cell r="C2595" t="str">
            <v>Thompson</v>
          </cell>
          <cell r="D2595" t="str">
            <v>Nicholas</v>
          </cell>
          <cell r="E2595" t="str">
            <v>Det Con</v>
          </cell>
          <cell r="F2595" t="str">
            <v>06-FEB-1978</v>
          </cell>
          <cell r="G2595">
            <v>21055</v>
          </cell>
          <cell r="H2595">
            <v>28.932462151192286</v>
          </cell>
          <cell r="I2595">
            <v>49.403695027904618</v>
          </cell>
          <cell r="J2595">
            <v>28527</v>
          </cell>
          <cell r="K2595" t="str">
            <v>ND Crime Division</v>
          </cell>
          <cell r="L2595" t="str">
            <v>N0150</v>
          </cell>
          <cell r="M2595" t="str">
            <v>ND DC-MIT Rayleigh</v>
          </cell>
        </row>
        <row r="2596">
          <cell r="B2596">
            <v>898</v>
          </cell>
          <cell r="C2596" t="str">
            <v>Thomson</v>
          </cell>
          <cell r="D2596" t="str">
            <v>Ian</v>
          </cell>
          <cell r="E2596" t="str">
            <v>Det Con</v>
          </cell>
          <cell r="F2596" t="str">
            <v>04-MAR-1994</v>
          </cell>
          <cell r="G2596">
            <v>24235</v>
          </cell>
          <cell r="H2596">
            <v>12.850270370370369</v>
          </cell>
          <cell r="I2596">
            <v>40.691366260781329</v>
          </cell>
          <cell r="J2596">
            <v>35408</v>
          </cell>
          <cell r="K2596" t="str">
            <v>ND Crime Division</v>
          </cell>
          <cell r="L2596" t="str">
            <v>N0100</v>
          </cell>
          <cell r="M2596" t="str">
            <v>ND DC - EPCS - Operational Team</v>
          </cell>
        </row>
        <row r="2597">
          <cell r="B2597">
            <v>192</v>
          </cell>
          <cell r="C2597" t="str">
            <v>Tindall</v>
          </cell>
          <cell r="D2597" t="str">
            <v>Paul</v>
          </cell>
          <cell r="E2597" t="str">
            <v>Det Con</v>
          </cell>
          <cell r="F2597" t="str">
            <v>14-AUG-1989</v>
          </cell>
          <cell r="G2597">
            <v>24073</v>
          </cell>
          <cell r="H2597">
            <v>17.406434753932015</v>
          </cell>
          <cell r="I2597">
            <v>41.135201877219686</v>
          </cell>
          <cell r="J2597">
            <v>32734</v>
          </cell>
          <cell r="K2597" t="str">
            <v>GD Harlow Division</v>
          </cell>
          <cell r="L2597" t="str">
            <v>G0104</v>
          </cell>
          <cell r="M2597" t="str">
            <v>GD Det Con-Investigation Epping</v>
          </cell>
        </row>
        <row r="2598">
          <cell r="B2598">
            <v>3545</v>
          </cell>
          <cell r="C2598" t="str">
            <v>Torrance</v>
          </cell>
          <cell r="D2598" t="str">
            <v>Angela</v>
          </cell>
          <cell r="E2598" t="str">
            <v>Det Con</v>
          </cell>
          <cell r="F2598" t="str">
            <v>03-MAY-1994</v>
          </cell>
          <cell r="G2598">
            <v>27572</v>
          </cell>
          <cell r="H2598">
            <v>12.685886808726535</v>
          </cell>
          <cell r="I2598">
            <v>31.54890050735667</v>
          </cell>
          <cell r="J2598">
            <v>34457</v>
          </cell>
          <cell r="K2598" t="str">
            <v>ND Crime Division</v>
          </cell>
          <cell r="L2598" t="str">
            <v>N0226</v>
          </cell>
          <cell r="M2598" t="str">
            <v>ND DC-Scenes of Crime Southend</v>
          </cell>
        </row>
        <row r="2599">
          <cell r="B2599">
            <v>1935</v>
          </cell>
          <cell r="C2599" t="str">
            <v>Turner</v>
          </cell>
          <cell r="D2599" t="str">
            <v>Raymond</v>
          </cell>
          <cell r="E2599" t="str">
            <v>Det Con</v>
          </cell>
          <cell r="F2599" t="str">
            <v>10-MAR-1980</v>
          </cell>
          <cell r="G2599">
            <v>22363</v>
          </cell>
          <cell r="H2599">
            <v>26.842051192288178</v>
          </cell>
          <cell r="I2599">
            <v>45.820133384069003</v>
          </cell>
          <cell r="J2599">
            <v>29290</v>
          </cell>
          <cell r="K2599" t="str">
            <v>ND Crime Division</v>
          </cell>
          <cell r="L2599" t="str">
            <v>N0150</v>
          </cell>
          <cell r="M2599" t="str">
            <v>ND DC-MIT Rayleigh</v>
          </cell>
        </row>
        <row r="2600">
          <cell r="B2600">
            <v>907</v>
          </cell>
          <cell r="C2600" t="str">
            <v>Vickers</v>
          </cell>
          <cell r="D2600" t="str">
            <v>John</v>
          </cell>
          <cell r="E2600" t="str">
            <v>Det Con</v>
          </cell>
          <cell r="F2600" t="str">
            <v>26-OCT-1987</v>
          </cell>
          <cell r="G2600">
            <v>24354</v>
          </cell>
          <cell r="H2600">
            <v>19.209174479959412</v>
          </cell>
          <cell r="I2600">
            <v>40.365338863521053</v>
          </cell>
          <cell r="J2600">
            <v>32076</v>
          </cell>
          <cell r="K2600" t="str">
            <v>CD Chelmsford Division</v>
          </cell>
          <cell r="L2600" t="str">
            <v>C0052</v>
          </cell>
          <cell r="M2600" t="str">
            <v>CD DC - CID Chelmsford</v>
          </cell>
        </row>
        <row r="2601">
          <cell r="B2601">
            <v>2496</v>
          </cell>
          <cell r="C2601" t="str">
            <v>Walczak</v>
          </cell>
          <cell r="D2601" t="str">
            <v>Gary</v>
          </cell>
          <cell r="E2601" t="str">
            <v>Det Con</v>
          </cell>
          <cell r="F2601" t="str">
            <v>27-JUN-1983</v>
          </cell>
          <cell r="G2601">
            <v>22403</v>
          </cell>
          <cell r="H2601">
            <v>23.543421055301877</v>
          </cell>
          <cell r="I2601">
            <v>45.710544342973108</v>
          </cell>
          <cell r="J2601">
            <v>33063</v>
          </cell>
          <cell r="K2601" t="str">
            <v>ND Crime Division</v>
          </cell>
          <cell r="L2601" t="str">
            <v>N0146</v>
          </cell>
          <cell r="M2601" t="str">
            <v>ND DC-MIT Stanway</v>
          </cell>
        </row>
        <row r="2602">
          <cell r="B2602">
            <v>3108</v>
          </cell>
          <cell r="C2602" t="str">
            <v>Walczak</v>
          </cell>
          <cell r="D2602" t="str">
            <v>Tina</v>
          </cell>
          <cell r="E2602" t="str">
            <v>Det Con</v>
          </cell>
          <cell r="F2602" t="str">
            <v>07-SEP-1987</v>
          </cell>
          <cell r="G2602">
            <v>23844</v>
          </cell>
          <cell r="H2602">
            <v>19.343421055301878</v>
          </cell>
          <cell r="I2602">
            <v>41.762599137493659</v>
          </cell>
          <cell r="J2602">
            <v>32027</v>
          </cell>
          <cell r="K2602" t="str">
            <v>ND Crime Division</v>
          </cell>
          <cell r="L2602" t="str">
            <v>N0035</v>
          </cell>
          <cell r="M2602" t="str">
            <v>ND DC - SB Harwich</v>
          </cell>
        </row>
        <row r="2603">
          <cell r="B2603">
            <v>2663</v>
          </cell>
          <cell r="C2603" t="str">
            <v>Waldie</v>
          </cell>
          <cell r="D2603" t="str">
            <v>Esther</v>
          </cell>
          <cell r="E2603" t="str">
            <v>Det Con</v>
          </cell>
          <cell r="F2603" t="str">
            <v>12-AUG-1996</v>
          </cell>
          <cell r="G2603">
            <v>26949</v>
          </cell>
          <cell r="H2603">
            <v>10.406434753932013</v>
          </cell>
          <cell r="I2603">
            <v>33.255749822425166</v>
          </cell>
          <cell r="J2603">
            <v>35289</v>
          </cell>
          <cell r="K2603" t="str">
            <v>ND Crime Division</v>
          </cell>
          <cell r="L2603" t="str">
            <v>N0185</v>
          </cell>
          <cell r="M2603" t="str">
            <v>ND DC - CAIU Rayleigh</v>
          </cell>
        </row>
        <row r="2604">
          <cell r="B2604">
            <v>2156</v>
          </cell>
          <cell r="C2604" t="str">
            <v>Wardleworth</v>
          </cell>
          <cell r="D2604" t="str">
            <v>Richard</v>
          </cell>
          <cell r="E2604" t="str">
            <v>Det Con</v>
          </cell>
          <cell r="F2604" t="str">
            <v>19-FEB-1996</v>
          </cell>
          <cell r="G2604">
            <v>26992</v>
          </cell>
          <cell r="H2604">
            <v>10.885886808726534</v>
          </cell>
          <cell r="I2604">
            <v>33.137941603247079</v>
          </cell>
          <cell r="J2604">
            <v>35114</v>
          </cell>
          <cell r="K2604" t="str">
            <v>AD Braintree Division</v>
          </cell>
          <cell r="L2604" t="str">
            <v>A0072</v>
          </cell>
          <cell r="M2604" t="str">
            <v>AD DC - Witham CID</v>
          </cell>
        </row>
        <row r="2605">
          <cell r="B2605">
            <v>1702</v>
          </cell>
          <cell r="C2605" t="str">
            <v>Watson</v>
          </cell>
          <cell r="D2605" t="str">
            <v>Alan</v>
          </cell>
          <cell r="E2605" t="str">
            <v>Det Con</v>
          </cell>
          <cell r="F2605" t="str">
            <v>31-AUG-1976</v>
          </cell>
          <cell r="G2605">
            <v>21112</v>
          </cell>
          <cell r="H2605">
            <v>30.368078589548453</v>
          </cell>
          <cell r="I2605">
            <v>49.247530644342973</v>
          </cell>
          <cell r="J2605">
            <v>28003</v>
          </cell>
          <cell r="K2605" t="str">
            <v>SD Secondments</v>
          </cell>
          <cell r="L2605" t="str">
            <v>S0028</v>
          </cell>
          <cell r="M2605" t="str">
            <v>SD DC - NCS</v>
          </cell>
        </row>
        <row r="2606">
          <cell r="B2606">
            <v>2279</v>
          </cell>
          <cell r="C2606" t="str">
            <v>Watson</v>
          </cell>
          <cell r="D2606" t="str">
            <v>Gavin</v>
          </cell>
          <cell r="E2606" t="str">
            <v>Det Con</v>
          </cell>
          <cell r="F2606" t="str">
            <v>14-APR-1986</v>
          </cell>
          <cell r="G2606">
            <v>22864</v>
          </cell>
          <cell r="H2606">
            <v>20.743421055301877</v>
          </cell>
          <cell r="I2606">
            <v>44.447530644342969</v>
          </cell>
          <cell r="J2606">
            <v>31516</v>
          </cell>
          <cell r="K2606" t="str">
            <v>ED Colchester Division</v>
          </cell>
          <cell r="L2606" t="str">
            <v>E0077</v>
          </cell>
          <cell r="M2606" t="str">
            <v>ED D/Constable Colchester Div CID</v>
          </cell>
        </row>
        <row r="2607">
          <cell r="B2607">
            <v>3331</v>
          </cell>
          <cell r="C2607" t="str">
            <v>Watson</v>
          </cell>
          <cell r="D2607" t="str">
            <v>Rachel</v>
          </cell>
          <cell r="E2607" t="str">
            <v>Det Con</v>
          </cell>
          <cell r="F2607" t="str">
            <v>14-JAN-1991</v>
          </cell>
          <cell r="G2607">
            <v>24603</v>
          </cell>
          <cell r="H2607">
            <v>15.987256671740232</v>
          </cell>
          <cell r="I2607">
            <v>39.683147082699136</v>
          </cell>
          <cell r="J2607">
            <v>33252</v>
          </cell>
          <cell r="K2607" t="str">
            <v>DD Tendring Division</v>
          </cell>
          <cell r="L2607" t="str">
            <v>D0048</v>
          </cell>
          <cell r="M2607" t="str">
            <v>DD Constable-CID-Clacton</v>
          </cell>
        </row>
        <row r="2608">
          <cell r="B2608">
            <v>2454</v>
          </cell>
          <cell r="C2608" t="str">
            <v>Weir</v>
          </cell>
          <cell r="D2608" t="str">
            <v>Ian</v>
          </cell>
          <cell r="E2608" t="str">
            <v>Det Con</v>
          </cell>
          <cell r="F2608" t="str">
            <v>19-FEB-1996</v>
          </cell>
          <cell r="G2608">
            <v>24853</v>
          </cell>
          <cell r="H2608">
            <v>10.885886808726534</v>
          </cell>
          <cell r="I2608">
            <v>38.998215575849819</v>
          </cell>
          <cell r="J2608">
            <v>35114</v>
          </cell>
          <cell r="K2608" t="str">
            <v>ND Crime Division</v>
          </cell>
          <cell r="L2608" t="str">
            <v>N0062</v>
          </cell>
          <cell r="M2608" t="str">
            <v>ND Area Field Intelligence Officer</v>
          </cell>
        </row>
        <row r="2609">
          <cell r="B2609">
            <v>3380</v>
          </cell>
          <cell r="C2609" t="str">
            <v>West</v>
          </cell>
          <cell r="D2609" t="str">
            <v>Andrew</v>
          </cell>
          <cell r="E2609" t="str">
            <v>Det Con</v>
          </cell>
          <cell r="F2609" t="str">
            <v>13-NOV-1990</v>
          </cell>
          <cell r="G2609">
            <v>26750</v>
          </cell>
          <cell r="H2609">
            <v>16.157119685438861</v>
          </cell>
          <cell r="I2609">
            <v>33.800955301877217</v>
          </cell>
          <cell r="J2609">
            <v>38139</v>
          </cell>
          <cell r="K2609" t="str">
            <v>HD Southend Division</v>
          </cell>
          <cell r="L2609" t="str">
            <v>H0017</v>
          </cell>
          <cell r="M2609" t="str">
            <v>HD Constable - CID Operations HD</v>
          </cell>
        </row>
        <row r="2610">
          <cell r="B2610">
            <v>1251</v>
          </cell>
          <cell r="C2610" t="str">
            <v>Wheeler</v>
          </cell>
          <cell r="D2610" t="str">
            <v>Tracy</v>
          </cell>
          <cell r="E2610" t="str">
            <v>Det Con</v>
          </cell>
          <cell r="F2610" t="str">
            <v>05-JUN-1995</v>
          </cell>
          <cell r="G2610">
            <v>24118</v>
          </cell>
          <cell r="H2610">
            <v>11.595475849822424</v>
          </cell>
          <cell r="I2610">
            <v>41.011914205986805</v>
          </cell>
          <cell r="J2610">
            <v>36031</v>
          </cell>
          <cell r="K2610" t="str">
            <v>VD Personnel &amp; Training Dept</v>
          </cell>
          <cell r="L2610" t="str">
            <v>V0124</v>
          </cell>
          <cell r="M2610" t="str">
            <v>VD Crime Trainer</v>
          </cell>
        </row>
        <row r="2611">
          <cell r="B2611">
            <v>1997</v>
          </cell>
          <cell r="C2611" t="str">
            <v>Whiddon</v>
          </cell>
          <cell r="D2611" t="str">
            <v>Christopher</v>
          </cell>
          <cell r="E2611" t="str">
            <v>Det Con</v>
          </cell>
          <cell r="F2611" t="str">
            <v>14-AUG-1977</v>
          </cell>
          <cell r="G2611">
            <v>19729</v>
          </cell>
          <cell r="H2611">
            <v>29.414653932014204</v>
          </cell>
          <cell r="I2611">
            <v>53.036571740233384</v>
          </cell>
          <cell r="J2611">
            <v>28351</v>
          </cell>
          <cell r="K2611" t="str">
            <v>KD Stansted Division</v>
          </cell>
          <cell r="L2611" t="str">
            <v>K0001</v>
          </cell>
          <cell r="M2611" t="str">
            <v>KD Detective Constable - CID</v>
          </cell>
        </row>
        <row r="2612">
          <cell r="B2612">
            <v>2385</v>
          </cell>
          <cell r="C2612" t="str">
            <v>Whitlock</v>
          </cell>
          <cell r="D2612" t="str">
            <v>Terence</v>
          </cell>
          <cell r="E2612" t="str">
            <v>Det Con</v>
          </cell>
          <cell r="F2612" t="str">
            <v>24-OCT-1985</v>
          </cell>
          <cell r="G2612">
            <v>23386</v>
          </cell>
          <cell r="H2612">
            <v>21.214653932014205</v>
          </cell>
          <cell r="I2612">
            <v>43.017393658041605</v>
          </cell>
          <cell r="J2612">
            <v>32188</v>
          </cell>
          <cell r="K2612" t="str">
            <v>ND Crime Division</v>
          </cell>
          <cell r="L2612" t="str">
            <v>N0142</v>
          </cell>
          <cell r="M2612" t="str">
            <v>ND DC-MIT Brentwood</v>
          </cell>
        </row>
        <row r="2613">
          <cell r="B2613">
            <v>1643</v>
          </cell>
          <cell r="C2613" t="str">
            <v>Wiggins</v>
          </cell>
          <cell r="D2613" t="str">
            <v>David</v>
          </cell>
          <cell r="E2613" t="str">
            <v>Det Con</v>
          </cell>
          <cell r="F2613" t="str">
            <v>21-FEB-1992</v>
          </cell>
          <cell r="G2613">
            <v>22180</v>
          </cell>
          <cell r="H2613">
            <v>14.883147082699137</v>
          </cell>
          <cell r="I2613">
            <v>46.321503247082696</v>
          </cell>
          <cell r="J2613">
            <v>34093</v>
          </cell>
          <cell r="K2613" t="str">
            <v>ND Crime Division</v>
          </cell>
          <cell r="L2613" t="str">
            <v>N0040</v>
          </cell>
          <cell r="M2613" t="str">
            <v>ND DC-SB Tilbury &amp; Thurrock</v>
          </cell>
        </row>
        <row r="2614">
          <cell r="B2614">
            <v>88</v>
          </cell>
          <cell r="C2614" t="str">
            <v>Williams</v>
          </cell>
          <cell r="D2614" t="str">
            <v>Caroline</v>
          </cell>
          <cell r="E2614" t="str">
            <v>Det Con</v>
          </cell>
          <cell r="F2614" t="str">
            <v>18-NOV-1991</v>
          </cell>
          <cell r="G2614">
            <v>26041</v>
          </cell>
          <cell r="H2614">
            <v>15.143421055301877</v>
          </cell>
          <cell r="I2614">
            <v>35.743421055301873</v>
          </cell>
          <cell r="J2614">
            <v>36766</v>
          </cell>
          <cell r="K2614" t="str">
            <v>ND Crime Division</v>
          </cell>
          <cell r="L2614" t="str">
            <v>N0048</v>
          </cell>
          <cell r="M2614" t="str">
            <v>ND DC - Economic Crime Unit</v>
          </cell>
        </row>
        <row r="2615">
          <cell r="B2615">
            <v>3103</v>
          </cell>
          <cell r="C2615" t="str">
            <v>Williams</v>
          </cell>
          <cell r="D2615" t="str">
            <v>Joanne</v>
          </cell>
          <cell r="E2615" t="str">
            <v>Det Con</v>
          </cell>
          <cell r="F2615" t="str">
            <v>14-AUG-1989</v>
          </cell>
          <cell r="G2615">
            <v>25198</v>
          </cell>
          <cell r="H2615">
            <v>17.406434753932015</v>
          </cell>
          <cell r="I2615">
            <v>38.05301009639777</v>
          </cell>
          <cell r="J2615">
            <v>32734</v>
          </cell>
          <cell r="K2615" t="str">
            <v>ND Crime Division</v>
          </cell>
          <cell r="L2615" t="str">
            <v>N0142</v>
          </cell>
          <cell r="M2615" t="str">
            <v>ND DC-MIT Brentwood</v>
          </cell>
        </row>
        <row r="2616">
          <cell r="B2616">
            <v>16</v>
          </cell>
          <cell r="C2616" t="str">
            <v>Williams</v>
          </cell>
          <cell r="D2616" t="str">
            <v>Jonathon</v>
          </cell>
          <cell r="E2616" t="str">
            <v>Det Con</v>
          </cell>
          <cell r="F2616" t="str">
            <v>20-JAN-1992</v>
          </cell>
          <cell r="G2616">
            <v>24265</v>
          </cell>
          <cell r="H2616">
            <v>14.970818315575849</v>
          </cell>
          <cell r="I2616">
            <v>40.609174479959414</v>
          </cell>
          <cell r="J2616">
            <v>36767</v>
          </cell>
          <cell r="K2616" t="str">
            <v>ND Crime Division</v>
          </cell>
          <cell r="L2616" t="str">
            <v>N0048</v>
          </cell>
          <cell r="M2616" t="str">
            <v>ND DC - Economic Crime Unit</v>
          </cell>
        </row>
        <row r="2617">
          <cell r="B2617">
            <v>752</v>
          </cell>
          <cell r="C2617" t="str">
            <v>Wilson</v>
          </cell>
          <cell r="D2617" t="str">
            <v>Steven</v>
          </cell>
          <cell r="E2617" t="str">
            <v>Det Con</v>
          </cell>
          <cell r="F2617" t="str">
            <v>29-APR-1996</v>
          </cell>
          <cell r="G2617">
            <v>26552</v>
          </cell>
          <cell r="H2617">
            <v>10.694105986808726</v>
          </cell>
          <cell r="I2617">
            <v>34.343421055301874</v>
          </cell>
          <cell r="J2617">
            <v>35184</v>
          </cell>
          <cell r="K2617" t="str">
            <v>BD Basildon Division</v>
          </cell>
          <cell r="L2617" t="str">
            <v>B0078</v>
          </cell>
          <cell r="M2617" t="str">
            <v>BD Constable CID - Laindon</v>
          </cell>
        </row>
        <row r="2618">
          <cell r="B2618">
            <v>2360</v>
          </cell>
          <cell r="C2618" t="str">
            <v>Wiseman</v>
          </cell>
          <cell r="D2618" t="str">
            <v>Andrew</v>
          </cell>
          <cell r="E2618" t="str">
            <v>Det Con</v>
          </cell>
          <cell r="F2618" t="str">
            <v>16-FEB-1987</v>
          </cell>
          <cell r="G2618">
            <v>24786</v>
          </cell>
          <cell r="H2618">
            <v>19.899585438863522</v>
          </cell>
          <cell r="I2618">
            <v>39.181777219685436</v>
          </cell>
          <cell r="J2618">
            <v>31824</v>
          </cell>
          <cell r="K2618" t="str">
            <v>ND Crime Division</v>
          </cell>
          <cell r="L2618" t="str">
            <v>N0100</v>
          </cell>
          <cell r="M2618" t="str">
            <v>ND DC - EPCS - Operational Team</v>
          </cell>
        </row>
        <row r="2619">
          <cell r="B2619">
            <v>123</v>
          </cell>
          <cell r="C2619" t="str">
            <v>Wood</v>
          </cell>
          <cell r="D2619" t="str">
            <v>Peter</v>
          </cell>
          <cell r="E2619" t="str">
            <v>Det Con</v>
          </cell>
          <cell r="F2619" t="str">
            <v>10-APR-1989</v>
          </cell>
          <cell r="G2619">
            <v>24474</v>
          </cell>
          <cell r="H2619">
            <v>17.751640233384069</v>
          </cell>
          <cell r="I2619">
            <v>40.036571740233384</v>
          </cell>
          <cell r="J2619">
            <v>32608</v>
          </cell>
          <cell r="K2619" t="str">
            <v>ND Crime Division</v>
          </cell>
          <cell r="L2619" t="str">
            <v>N0043</v>
          </cell>
          <cell r="M2619" t="str">
            <v>ND DC - SB Stansted</v>
          </cell>
        </row>
        <row r="2620">
          <cell r="B2620">
            <v>1929</v>
          </cell>
          <cell r="C2620" t="str">
            <v>Wood</v>
          </cell>
          <cell r="D2620" t="str">
            <v>Robin</v>
          </cell>
          <cell r="E2620" t="str">
            <v>Det Con</v>
          </cell>
          <cell r="F2620" t="str">
            <v>14-APR-1980</v>
          </cell>
          <cell r="G2620">
            <v>21080</v>
          </cell>
          <cell r="H2620">
            <v>26.746160781329273</v>
          </cell>
          <cell r="I2620">
            <v>49.335201877219681</v>
          </cell>
          <cell r="J2620">
            <v>29325</v>
          </cell>
          <cell r="K2620" t="str">
            <v>ND Crime Division</v>
          </cell>
          <cell r="L2620" t="str">
            <v>N0062</v>
          </cell>
          <cell r="M2620" t="str">
            <v>ND Area Field Intelligence Officer</v>
          </cell>
        </row>
        <row r="2621">
          <cell r="B2621">
            <v>1122</v>
          </cell>
          <cell r="C2621" t="str">
            <v>Woods</v>
          </cell>
          <cell r="D2621" t="str">
            <v>Eva</v>
          </cell>
          <cell r="E2621" t="str">
            <v>Det Con</v>
          </cell>
          <cell r="F2621" t="str">
            <v>02-JAN-1988</v>
          </cell>
          <cell r="G2621">
            <v>25138</v>
          </cell>
          <cell r="H2621">
            <v>19.022873110096398</v>
          </cell>
          <cell r="I2621">
            <v>38.217393658041601</v>
          </cell>
          <cell r="J2621">
            <v>35653</v>
          </cell>
          <cell r="K2621" t="str">
            <v>ED Colchester Division</v>
          </cell>
          <cell r="L2621" t="str">
            <v>E0077</v>
          </cell>
          <cell r="M2621" t="str">
            <v>ED D/Constable Colchester Div CID</v>
          </cell>
        </row>
        <row r="2622">
          <cell r="B2622">
            <v>1544</v>
          </cell>
          <cell r="C2622" t="str">
            <v>Worrow</v>
          </cell>
          <cell r="D2622" t="str">
            <v>Lena</v>
          </cell>
          <cell r="E2622" t="str">
            <v>Det Con</v>
          </cell>
          <cell r="F2622" t="str">
            <v>06-NOV-2000</v>
          </cell>
          <cell r="G2622">
            <v>28900</v>
          </cell>
          <cell r="H2622">
            <v>6.1680785895484513</v>
          </cell>
          <cell r="I2622">
            <v>27.910544342973107</v>
          </cell>
          <cell r="J2622">
            <v>36836</v>
          </cell>
          <cell r="K2622" t="str">
            <v>ED Colchester Division</v>
          </cell>
          <cell r="L2622" t="str">
            <v>E0077</v>
          </cell>
          <cell r="M2622" t="str">
            <v>ED D/Constable Colchester Div CID</v>
          </cell>
        </row>
        <row r="2623">
          <cell r="B2623">
            <v>2604</v>
          </cell>
          <cell r="C2623" t="str">
            <v>Wright</v>
          </cell>
          <cell r="D2623" t="str">
            <v>Jeff</v>
          </cell>
          <cell r="E2623" t="str">
            <v>Det Con</v>
          </cell>
          <cell r="F2623" t="str">
            <v>25-MAR-1996</v>
          </cell>
          <cell r="G2623">
            <v>26023</v>
          </cell>
          <cell r="H2623">
            <v>10.789996397767629</v>
          </cell>
          <cell r="I2623">
            <v>35.792736123795024</v>
          </cell>
          <cell r="J2623">
            <v>35149</v>
          </cell>
          <cell r="K2623" t="str">
            <v>JD Rayleigh Division</v>
          </cell>
          <cell r="L2623" t="str">
            <v>J0069</v>
          </cell>
          <cell r="M2623" t="str">
            <v>JD DC - CID Rochford</v>
          </cell>
        </row>
        <row r="2624">
          <cell r="B2624">
            <v>775</v>
          </cell>
          <cell r="C2624" t="str">
            <v>Youngs</v>
          </cell>
          <cell r="D2624" t="str">
            <v>Mark</v>
          </cell>
          <cell r="E2624" t="str">
            <v>Det Con</v>
          </cell>
          <cell r="F2624" t="str">
            <v>28-MAR-1987</v>
          </cell>
          <cell r="G2624">
            <v>24981</v>
          </cell>
          <cell r="H2624">
            <v>19.789996397767631</v>
          </cell>
          <cell r="I2624">
            <v>38.647530644342972</v>
          </cell>
          <cell r="J2624">
            <v>32699</v>
          </cell>
          <cell r="K2624" t="str">
            <v>ND Crime Division</v>
          </cell>
          <cell r="L2624" t="str">
            <v>N0146</v>
          </cell>
          <cell r="M2624" t="str">
            <v>ND DC-MIT Stanway</v>
          </cell>
        </row>
        <row r="2625">
          <cell r="B2625">
            <v>1874</v>
          </cell>
          <cell r="C2625" t="str">
            <v>Britton</v>
          </cell>
          <cell r="D2625" t="str">
            <v>David</v>
          </cell>
          <cell r="E2625" t="str">
            <v>Det Insp</v>
          </cell>
          <cell r="F2625" t="str">
            <v>03-SEP-1979</v>
          </cell>
          <cell r="G2625">
            <v>22330</v>
          </cell>
          <cell r="H2625">
            <v>27.35985941146626</v>
          </cell>
          <cell r="I2625">
            <v>45.910544342973111</v>
          </cell>
          <cell r="J2625">
            <v>29101</v>
          </cell>
          <cell r="K2625" t="str">
            <v>BD Basildon Division</v>
          </cell>
          <cell r="L2625" t="str">
            <v>B0053</v>
          </cell>
          <cell r="M2625" t="str">
            <v>BD DI Investigations</v>
          </cell>
        </row>
        <row r="2626">
          <cell r="B2626">
            <v>1450</v>
          </cell>
          <cell r="C2626" t="str">
            <v>Caulfield</v>
          </cell>
          <cell r="D2626" t="str">
            <v>James</v>
          </cell>
          <cell r="E2626" t="str">
            <v>Det Insp</v>
          </cell>
          <cell r="F2626" t="str">
            <v>06-DEC-1982</v>
          </cell>
          <cell r="G2626">
            <v>22834</v>
          </cell>
          <cell r="H2626">
            <v>24.099585438863521</v>
          </cell>
          <cell r="I2626">
            <v>44.529722425164891</v>
          </cell>
          <cell r="J2626">
            <v>37998</v>
          </cell>
          <cell r="K2626" t="str">
            <v>DD Tendring Division</v>
          </cell>
          <cell r="L2626" t="str">
            <v>D0023</v>
          </cell>
          <cell r="M2626" t="str">
            <v>DD Det Insp-Div Intelligence-Tendring</v>
          </cell>
        </row>
        <row r="2627">
          <cell r="B2627">
            <v>1395</v>
          </cell>
          <cell r="C2627" t="str">
            <v>Chatterton</v>
          </cell>
          <cell r="D2627" t="str">
            <v>Robert</v>
          </cell>
          <cell r="E2627" t="str">
            <v>Det Insp</v>
          </cell>
          <cell r="F2627" t="str">
            <v>13-APR-1982</v>
          </cell>
          <cell r="G2627">
            <v>21334</v>
          </cell>
          <cell r="H2627">
            <v>24.748900507356669</v>
          </cell>
          <cell r="I2627">
            <v>48.639311466260779</v>
          </cell>
          <cell r="J2627">
            <v>30054</v>
          </cell>
          <cell r="K2627" t="str">
            <v>ND Crime Division</v>
          </cell>
          <cell r="L2627" t="str">
            <v>N0058</v>
          </cell>
          <cell r="M2627" t="str">
            <v>ND DI - FIB</v>
          </cell>
        </row>
        <row r="2628">
          <cell r="B2628">
            <v>704</v>
          </cell>
          <cell r="C2628" t="str">
            <v>Clark</v>
          </cell>
          <cell r="D2628" t="str">
            <v>Roy</v>
          </cell>
          <cell r="E2628" t="str">
            <v>Det Insp</v>
          </cell>
          <cell r="F2628" t="str">
            <v>31-JUL-1978</v>
          </cell>
          <cell r="G2628">
            <v>21794</v>
          </cell>
          <cell r="H2628">
            <v>28.453010096397765</v>
          </cell>
          <cell r="I2628">
            <v>47.379037493658039</v>
          </cell>
          <cell r="J2628">
            <v>28702</v>
          </cell>
          <cell r="K2628" t="str">
            <v>ED Colchester Division</v>
          </cell>
          <cell r="L2628" t="str">
            <v>E0025</v>
          </cell>
          <cell r="M2628" t="str">
            <v>ED D/Insp - Colchester Intelligence</v>
          </cell>
        </row>
        <row r="2629">
          <cell r="B2629">
            <v>676</v>
          </cell>
          <cell r="C2629" t="str">
            <v>Curtis</v>
          </cell>
          <cell r="D2629" t="str">
            <v>Graham</v>
          </cell>
          <cell r="E2629" t="str">
            <v>Det Insp</v>
          </cell>
          <cell r="F2629" t="str">
            <v>08-OCT-1979</v>
          </cell>
          <cell r="G2629">
            <v>20064</v>
          </cell>
          <cell r="H2629">
            <v>27.263969000507355</v>
          </cell>
          <cell r="I2629">
            <v>52.1187635210553</v>
          </cell>
          <cell r="J2629">
            <v>29136</v>
          </cell>
          <cell r="K2629" t="str">
            <v>ND Crime Division</v>
          </cell>
          <cell r="L2629" t="str">
            <v>N0123</v>
          </cell>
          <cell r="M2629" t="str">
            <v>ND DI DSU HQ</v>
          </cell>
        </row>
        <row r="2630">
          <cell r="B2630">
            <v>1756</v>
          </cell>
          <cell r="C2630" t="str">
            <v>Davies</v>
          </cell>
          <cell r="D2630" t="str">
            <v>Keith</v>
          </cell>
          <cell r="E2630" t="str">
            <v>Det Insp</v>
          </cell>
          <cell r="F2630" t="str">
            <v>03-JUN-1985</v>
          </cell>
          <cell r="G2630">
            <v>21822</v>
          </cell>
          <cell r="H2630">
            <v>21.606434753932014</v>
          </cell>
          <cell r="I2630">
            <v>47.302325164890917</v>
          </cell>
          <cell r="J2630">
            <v>31201</v>
          </cell>
          <cell r="K2630" t="str">
            <v>ND Crime Division</v>
          </cell>
          <cell r="L2630" t="str">
            <v>N0102</v>
          </cell>
          <cell r="M2630" t="str">
            <v>ND DI - EPCS - Operational Team</v>
          </cell>
        </row>
        <row r="2631">
          <cell r="B2631">
            <v>2510</v>
          </cell>
          <cell r="C2631" t="str">
            <v>Davies</v>
          </cell>
          <cell r="D2631" t="str">
            <v>Lee</v>
          </cell>
          <cell r="E2631" t="str">
            <v>Det Insp</v>
          </cell>
          <cell r="F2631" t="str">
            <v>03-MAR-1990</v>
          </cell>
          <cell r="G2631">
            <v>24025</v>
          </cell>
          <cell r="H2631">
            <v>16.855749822425164</v>
          </cell>
          <cell r="I2631">
            <v>41.266708726534752</v>
          </cell>
          <cell r="J2631">
            <v>33098</v>
          </cell>
          <cell r="K2631" t="str">
            <v>ND Crime Division</v>
          </cell>
          <cell r="L2631" t="str">
            <v>N0131</v>
          </cell>
          <cell r="M2631" t="str">
            <v>ND DI DSU O</v>
          </cell>
        </row>
        <row r="2632">
          <cell r="B2632">
            <v>1709</v>
          </cell>
          <cell r="C2632" t="str">
            <v>Elkington</v>
          </cell>
          <cell r="D2632" t="str">
            <v>Brian</v>
          </cell>
          <cell r="E2632" t="str">
            <v>Det Insp</v>
          </cell>
          <cell r="F2632" t="str">
            <v>09-NOV-1981</v>
          </cell>
          <cell r="G2632">
            <v>19596</v>
          </cell>
          <cell r="H2632">
            <v>25.173558041603247</v>
          </cell>
          <cell r="I2632">
            <v>53.400955301877218</v>
          </cell>
          <cell r="J2632">
            <v>29899</v>
          </cell>
          <cell r="K2632" t="str">
            <v>ND Crime Division</v>
          </cell>
          <cell r="L2632" t="str">
            <v>N0102</v>
          </cell>
          <cell r="M2632" t="str">
            <v>ND DI - EPCS - Operational Team</v>
          </cell>
        </row>
        <row r="2633">
          <cell r="B2633">
            <v>1932</v>
          </cell>
          <cell r="C2633" t="str">
            <v>Fraser</v>
          </cell>
          <cell r="D2633" t="str">
            <v>Roy</v>
          </cell>
          <cell r="E2633" t="str">
            <v>Det Insp</v>
          </cell>
          <cell r="F2633" t="str">
            <v>13-APR-1982</v>
          </cell>
          <cell r="G2633">
            <v>23298</v>
          </cell>
          <cell r="H2633">
            <v>24.748900507356669</v>
          </cell>
          <cell r="I2633">
            <v>43.258489548452559</v>
          </cell>
          <cell r="J2633">
            <v>30054</v>
          </cell>
          <cell r="K2633" t="str">
            <v>FD Thurrock Division</v>
          </cell>
          <cell r="L2633" t="str">
            <v>F0042</v>
          </cell>
          <cell r="M2633" t="str">
            <v>FD D/Inspector - Operations</v>
          </cell>
        </row>
        <row r="2634">
          <cell r="B2634">
            <v>403</v>
          </cell>
          <cell r="C2634" t="str">
            <v>Glassfield</v>
          </cell>
          <cell r="D2634" t="str">
            <v>Gary</v>
          </cell>
          <cell r="E2634" t="str">
            <v>Det Insp</v>
          </cell>
          <cell r="F2634" t="str">
            <v>16-APR-1973</v>
          </cell>
          <cell r="G2634">
            <v>19551</v>
          </cell>
          <cell r="H2634">
            <v>33.746160781329273</v>
          </cell>
          <cell r="I2634">
            <v>53.524242973110098</v>
          </cell>
          <cell r="J2634">
            <v>27177</v>
          </cell>
          <cell r="K2634" t="str">
            <v>ND Crime Division</v>
          </cell>
          <cell r="L2634" t="str">
            <v>N0176</v>
          </cell>
          <cell r="M2634" t="str">
            <v>ND DI-Head of CAIU C/Ford Colchester</v>
          </cell>
        </row>
        <row r="2635">
          <cell r="B2635">
            <v>868</v>
          </cell>
          <cell r="C2635" t="str">
            <v>Heard</v>
          </cell>
          <cell r="D2635" t="str">
            <v>Gary</v>
          </cell>
          <cell r="E2635" t="str">
            <v>Det Insp</v>
          </cell>
          <cell r="F2635" t="str">
            <v>03-SEP-1976</v>
          </cell>
          <cell r="G2635">
            <v>21258</v>
          </cell>
          <cell r="H2635">
            <v>30.35985941146626</v>
          </cell>
          <cell r="I2635">
            <v>48.847530644342974</v>
          </cell>
          <cell r="J2635">
            <v>28156</v>
          </cell>
          <cell r="K2635" t="str">
            <v>7 Prof Standards Dept</v>
          </cell>
          <cell r="L2635" t="str">
            <v>70004</v>
          </cell>
          <cell r="M2635" t="str">
            <v>7 Det Inspector Professional Stds</v>
          </cell>
        </row>
        <row r="2636">
          <cell r="B2636">
            <v>934</v>
          </cell>
          <cell r="C2636" t="str">
            <v>Hooke</v>
          </cell>
          <cell r="D2636" t="str">
            <v>Andrew</v>
          </cell>
          <cell r="E2636" t="str">
            <v>Det Insp</v>
          </cell>
          <cell r="F2636" t="str">
            <v>10-APR-1989</v>
          </cell>
          <cell r="G2636">
            <v>23959</v>
          </cell>
          <cell r="H2636">
            <v>17.751640233384069</v>
          </cell>
          <cell r="I2636">
            <v>41.447530644342969</v>
          </cell>
          <cell r="J2636">
            <v>32608</v>
          </cell>
          <cell r="K2636" t="str">
            <v>7 Prof Standards Dept</v>
          </cell>
          <cell r="L2636" t="str">
            <v>70004</v>
          </cell>
          <cell r="M2636" t="str">
            <v>7 Det Inspector Professional Stds</v>
          </cell>
        </row>
        <row r="2637">
          <cell r="B2637">
            <v>2263</v>
          </cell>
          <cell r="C2637" t="str">
            <v>Kapp</v>
          </cell>
          <cell r="D2637" t="str">
            <v>Martin</v>
          </cell>
          <cell r="E2637" t="str">
            <v>Det Insp</v>
          </cell>
          <cell r="F2637" t="str">
            <v>30-DEC-1985</v>
          </cell>
          <cell r="G2637">
            <v>23832</v>
          </cell>
          <cell r="H2637">
            <v>21.031092288178588</v>
          </cell>
          <cell r="I2637">
            <v>41.795475849822424</v>
          </cell>
          <cell r="J2637">
            <v>31411</v>
          </cell>
          <cell r="K2637" t="str">
            <v>SD Secondments</v>
          </cell>
          <cell r="L2637" t="str">
            <v>S0070</v>
          </cell>
          <cell r="M2637" t="str">
            <v>SD DCI Regional SB Intelligence Cell</v>
          </cell>
        </row>
        <row r="2638">
          <cell r="B2638">
            <v>3007</v>
          </cell>
          <cell r="C2638" t="str">
            <v>Luckett</v>
          </cell>
          <cell r="D2638" t="str">
            <v>Neil</v>
          </cell>
          <cell r="E2638" t="str">
            <v>Det Insp</v>
          </cell>
          <cell r="F2638" t="str">
            <v>29-OCT-1984</v>
          </cell>
          <cell r="G2638">
            <v>22166</v>
          </cell>
          <cell r="H2638">
            <v>22.200955301877219</v>
          </cell>
          <cell r="I2638">
            <v>46.35985941146626</v>
          </cell>
          <cell r="J2638">
            <v>37893</v>
          </cell>
          <cell r="K2638" t="str">
            <v>ND Crime Division</v>
          </cell>
          <cell r="L2638" t="str">
            <v>N0148</v>
          </cell>
          <cell r="M2638" t="str">
            <v>ND DI-MIT Stanway</v>
          </cell>
        </row>
        <row r="2639">
          <cell r="B2639">
            <v>2470</v>
          </cell>
          <cell r="C2639" t="str">
            <v>Maleary</v>
          </cell>
          <cell r="D2639" t="str">
            <v>Glenn</v>
          </cell>
          <cell r="E2639" t="str">
            <v>Det Insp</v>
          </cell>
          <cell r="F2639" t="str">
            <v>26-MAR-1990</v>
          </cell>
          <cell r="G2639">
            <v>24962</v>
          </cell>
          <cell r="H2639">
            <v>16.792736123795027</v>
          </cell>
          <cell r="I2639">
            <v>38.699585438863522</v>
          </cell>
          <cell r="J2639">
            <v>32958</v>
          </cell>
          <cell r="K2639" t="str">
            <v>AD Braintree Division</v>
          </cell>
          <cell r="L2639" t="str">
            <v>A0069</v>
          </cell>
          <cell r="M2639" t="str">
            <v>AD Insp - Braintree CID</v>
          </cell>
        </row>
        <row r="2640">
          <cell r="B2640">
            <v>1824</v>
          </cell>
          <cell r="C2640" t="str">
            <v>Mellon</v>
          </cell>
          <cell r="D2640" t="str">
            <v>Lionel</v>
          </cell>
          <cell r="E2640" t="str">
            <v>Det Insp</v>
          </cell>
          <cell r="F2640" t="str">
            <v>17-APR-1979</v>
          </cell>
          <cell r="G2640">
            <v>17954</v>
          </cell>
          <cell r="H2640">
            <v>27.74068132927448</v>
          </cell>
          <cell r="I2640">
            <v>57.899585438863518</v>
          </cell>
          <cell r="J2640">
            <v>28962</v>
          </cell>
          <cell r="K2640" t="str">
            <v>ND Crime Division</v>
          </cell>
          <cell r="L2640" t="str">
            <v>N0277</v>
          </cell>
          <cell r="M2640" t="str">
            <v>ND D/Insp - HQ Special Branch</v>
          </cell>
        </row>
        <row r="2641">
          <cell r="B2641">
            <v>1464</v>
          </cell>
          <cell r="C2641" t="str">
            <v>Murray</v>
          </cell>
          <cell r="D2641" t="str">
            <v>Gary</v>
          </cell>
          <cell r="E2641" t="str">
            <v>Det Insp</v>
          </cell>
          <cell r="F2641" t="str">
            <v>28-SEP-1987</v>
          </cell>
          <cell r="G2641">
            <v>24459</v>
          </cell>
          <cell r="H2641">
            <v>19.285886808726534</v>
          </cell>
          <cell r="I2641">
            <v>40.077667630644342</v>
          </cell>
          <cell r="J2641">
            <v>37788</v>
          </cell>
          <cell r="K2641" t="str">
            <v>ND Crime Division</v>
          </cell>
          <cell r="L2641" t="str">
            <v>N0081</v>
          </cell>
          <cell r="M2641" t="str">
            <v>ND DI - Specialist Operations</v>
          </cell>
        </row>
        <row r="2642">
          <cell r="B2642">
            <v>1843</v>
          </cell>
          <cell r="C2642" t="str">
            <v>Ornellas</v>
          </cell>
          <cell r="D2642" t="str">
            <v>Michael</v>
          </cell>
          <cell r="E2642" t="str">
            <v>Det Insp</v>
          </cell>
          <cell r="F2642" t="str">
            <v>26-MAR-1979</v>
          </cell>
          <cell r="G2642">
            <v>19288</v>
          </cell>
          <cell r="H2642">
            <v>27.80095530187722</v>
          </cell>
          <cell r="I2642">
            <v>54.244790918315573</v>
          </cell>
          <cell r="J2642">
            <v>28940</v>
          </cell>
          <cell r="K2642" t="str">
            <v>DD Tendring Division</v>
          </cell>
          <cell r="L2642" t="str">
            <v>D0066</v>
          </cell>
          <cell r="M2642" t="str">
            <v>DD Insp-CID-Tendring</v>
          </cell>
        </row>
        <row r="2643">
          <cell r="B2643">
            <v>1878</v>
          </cell>
          <cell r="C2643" t="str">
            <v>Orpe</v>
          </cell>
          <cell r="D2643" t="str">
            <v>Peter</v>
          </cell>
          <cell r="E2643" t="str">
            <v>Det Insp</v>
          </cell>
          <cell r="F2643" t="str">
            <v>03-SEP-1979</v>
          </cell>
          <cell r="G2643">
            <v>20172</v>
          </cell>
          <cell r="H2643">
            <v>27.35985941146626</v>
          </cell>
          <cell r="I2643">
            <v>51.822873110096396</v>
          </cell>
          <cell r="J2643">
            <v>29101</v>
          </cell>
          <cell r="K2643" t="str">
            <v>ND Crime Division</v>
          </cell>
          <cell r="L2643" t="str">
            <v>N0277</v>
          </cell>
          <cell r="M2643" t="str">
            <v>ND D/Insp - HQ Special Branch</v>
          </cell>
        </row>
        <row r="2644">
          <cell r="B2644">
            <v>1493</v>
          </cell>
          <cell r="C2644" t="str">
            <v>Osborne</v>
          </cell>
          <cell r="D2644" t="str">
            <v>Liam</v>
          </cell>
          <cell r="E2644" t="str">
            <v>Det Insp</v>
          </cell>
          <cell r="F2644" t="str">
            <v>03-JAN-1985</v>
          </cell>
          <cell r="G2644">
            <v>24278</v>
          </cell>
          <cell r="H2644">
            <v>22.020133384068998</v>
          </cell>
          <cell r="I2644">
            <v>40.573558041603249</v>
          </cell>
          <cell r="J2644">
            <v>31050</v>
          </cell>
          <cell r="K2644" t="str">
            <v>ND Crime Division</v>
          </cell>
          <cell r="L2644" t="str">
            <v>N0140</v>
          </cell>
          <cell r="M2644" t="str">
            <v>ND DI-MIT Harlow</v>
          </cell>
        </row>
        <row r="2645">
          <cell r="B2645">
            <v>1987</v>
          </cell>
          <cell r="C2645" t="str">
            <v>O'Toole</v>
          </cell>
          <cell r="D2645" t="str">
            <v>Godfrey</v>
          </cell>
          <cell r="E2645" t="str">
            <v>Det Insp</v>
          </cell>
          <cell r="F2645" t="str">
            <v>08-NOV-1982</v>
          </cell>
          <cell r="G2645">
            <v>21201</v>
          </cell>
          <cell r="H2645">
            <v>24.176297767630643</v>
          </cell>
          <cell r="I2645">
            <v>49.00369502790462</v>
          </cell>
          <cell r="J2645">
            <v>30263</v>
          </cell>
          <cell r="K2645" t="str">
            <v>ND Crime Division</v>
          </cell>
          <cell r="L2645" t="str">
            <v>N0144</v>
          </cell>
          <cell r="M2645" t="str">
            <v>ND DI-MIT Brentwood</v>
          </cell>
        </row>
        <row r="2646">
          <cell r="B2646">
            <v>3118</v>
          </cell>
          <cell r="C2646" t="str">
            <v>Owers</v>
          </cell>
          <cell r="D2646" t="str">
            <v>Moira</v>
          </cell>
          <cell r="E2646" t="str">
            <v>Det Insp</v>
          </cell>
          <cell r="F2646" t="str">
            <v>29-MAR-1982</v>
          </cell>
          <cell r="G2646">
            <v>23278</v>
          </cell>
          <cell r="H2646">
            <v>24.789996397767631</v>
          </cell>
          <cell r="I2646">
            <v>43.31328406900051</v>
          </cell>
          <cell r="J2646">
            <v>30039</v>
          </cell>
          <cell r="K2646" t="str">
            <v>AD Braintree Division</v>
          </cell>
          <cell r="L2646" t="str">
            <v>A0104</v>
          </cell>
          <cell r="M2646" t="str">
            <v>AD D/Insp - Intelligence</v>
          </cell>
        </row>
        <row r="2647">
          <cell r="B2647">
            <v>916</v>
          </cell>
          <cell r="C2647" t="str">
            <v>Parkes</v>
          </cell>
          <cell r="D2647" t="str">
            <v>Simon</v>
          </cell>
          <cell r="E2647" t="str">
            <v>Det Insp</v>
          </cell>
          <cell r="F2647" t="str">
            <v>11-JUL-1994</v>
          </cell>
          <cell r="G2647">
            <v>26237</v>
          </cell>
          <cell r="H2647">
            <v>12.496845712836123</v>
          </cell>
          <cell r="I2647">
            <v>35.206434753932015</v>
          </cell>
          <cell r="J2647">
            <v>34526</v>
          </cell>
          <cell r="K2647" t="str">
            <v>GD Harlow Division</v>
          </cell>
          <cell r="L2647" t="str">
            <v>G0023</v>
          </cell>
          <cell r="M2647" t="str">
            <v>GD D I - Intelligence - Harlow</v>
          </cell>
        </row>
        <row r="2648">
          <cell r="B2648">
            <v>2582</v>
          </cell>
          <cell r="C2648" t="str">
            <v>Perks</v>
          </cell>
          <cell r="D2648" t="str">
            <v>Graham</v>
          </cell>
          <cell r="E2648" t="str">
            <v>Det Insp</v>
          </cell>
          <cell r="F2648" t="str">
            <v>20-SEP-1993</v>
          </cell>
          <cell r="G2648">
            <v>26170</v>
          </cell>
          <cell r="H2648">
            <v>13.302325164890917</v>
          </cell>
          <cell r="I2648">
            <v>35.389996397767632</v>
          </cell>
          <cell r="J2648">
            <v>34232</v>
          </cell>
          <cell r="K2648" t="str">
            <v>SD Secondments</v>
          </cell>
          <cell r="L2648" t="str">
            <v>S0059</v>
          </cell>
          <cell r="M2648" t="str">
            <v>SD DI - Centrex</v>
          </cell>
        </row>
        <row r="2649">
          <cell r="B2649">
            <v>1506</v>
          </cell>
          <cell r="C2649" t="str">
            <v>Pinkney</v>
          </cell>
          <cell r="D2649" t="str">
            <v>Martyn</v>
          </cell>
          <cell r="E2649" t="str">
            <v>Det Insp</v>
          </cell>
          <cell r="F2649" t="str">
            <v>31-AUG-1982</v>
          </cell>
          <cell r="G2649">
            <v>20204</v>
          </cell>
          <cell r="H2649">
            <v>24.365338863521053</v>
          </cell>
          <cell r="I2649">
            <v>51.735201877219687</v>
          </cell>
          <cell r="J2649">
            <v>30194</v>
          </cell>
          <cell r="K2649" t="str">
            <v>HD Southend Division</v>
          </cell>
          <cell r="L2649" t="str">
            <v>H0019</v>
          </cell>
          <cell r="M2649" t="str">
            <v>HD Insp - S'end CID Ops</v>
          </cell>
        </row>
        <row r="2650">
          <cell r="B2650">
            <v>525</v>
          </cell>
          <cell r="C2650" t="str">
            <v>Roche</v>
          </cell>
          <cell r="D2650" t="str">
            <v>Joseph</v>
          </cell>
          <cell r="E2650" t="str">
            <v>Det Insp</v>
          </cell>
          <cell r="F2650" t="str">
            <v>07-MAR-1977</v>
          </cell>
          <cell r="G2650">
            <v>21321</v>
          </cell>
          <cell r="H2650">
            <v>29.853010096397767</v>
          </cell>
          <cell r="I2650">
            <v>48.674927904616943</v>
          </cell>
          <cell r="J2650">
            <v>28191</v>
          </cell>
          <cell r="K2650" t="str">
            <v>HD Southend Division</v>
          </cell>
          <cell r="L2650" t="str">
            <v>H0023</v>
          </cell>
          <cell r="M2650" t="str">
            <v>HD Insp - S'end CID Intelligence</v>
          </cell>
        </row>
        <row r="2651">
          <cell r="B2651">
            <v>2372</v>
          </cell>
          <cell r="C2651" t="str">
            <v>Roe</v>
          </cell>
          <cell r="D2651" t="str">
            <v>Trevor</v>
          </cell>
          <cell r="E2651" t="str">
            <v>Det Insp</v>
          </cell>
          <cell r="F2651" t="str">
            <v>13-APR-1987</v>
          </cell>
          <cell r="G2651">
            <v>23824</v>
          </cell>
          <cell r="H2651">
            <v>19.746160781329273</v>
          </cell>
          <cell r="I2651">
            <v>41.817393658041603</v>
          </cell>
          <cell r="J2651">
            <v>31880</v>
          </cell>
          <cell r="K2651" t="str">
            <v>BD Basildon Division</v>
          </cell>
          <cell r="L2651" t="str">
            <v>B0048</v>
          </cell>
          <cell r="M2651" t="str">
            <v>BD Inspector CID - Intelligence</v>
          </cell>
        </row>
        <row r="2652">
          <cell r="B2652">
            <v>464</v>
          </cell>
          <cell r="C2652" t="str">
            <v>Smith</v>
          </cell>
          <cell r="D2652" t="str">
            <v>Paul</v>
          </cell>
          <cell r="E2652" t="str">
            <v>Det Insp</v>
          </cell>
          <cell r="F2652" t="str">
            <v>21-JUL-1979</v>
          </cell>
          <cell r="G2652">
            <v>21785</v>
          </cell>
          <cell r="H2652">
            <v>27.480407356671741</v>
          </cell>
          <cell r="I2652">
            <v>47.403695027904618</v>
          </cell>
          <cell r="J2652">
            <v>31614</v>
          </cell>
          <cell r="K2652" t="str">
            <v>ND Crime Division</v>
          </cell>
          <cell r="L2652" t="str">
            <v>N0127</v>
          </cell>
          <cell r="M2652" t="str">
            <v>ND DI DSU W</v>
          </cell>
        </row>
        <row r="2653">
          <cell r="B2653">
            <v>1711</v>
          </cell>
          <cell r="C2653" t="str">
            <v>Stephen</v>
          </cell>
          <cell r="D2653" t="str">
            <v>Jason</v>
          </cell>
          <cell r="E2653" t="str">
            <v>Det Insp</v>
          </cell>
          <cell r="F2653" t="str">
            <v>06-FEB-1989</v>
          </cell>
          <cell r="G2653">
            <v>25541</v>
          </cell>
          <cell r="H2653">
            <v>17.924242973110097</v>
          </cell>
          <cell r="I2653">
            <v>37.113284069000507</v>
          </cell>
          <cell r="J2653">
            <v>32545</v>
          </cell>
          <cell r="K2653" t="str">
            <v>SD Secondments</v>
          </cell>
          <cell r="L2653" t="str">
            <v>S0004</v>
          </cell>
          <cell r="M2653" t="str">
            <v>SD Ind Police Complaints Commission</v>
          </cell>
        </row>
        <row r="2654">
          <cell r="B2654">
            <v>355</v>
          </cell>
          <cell r="C2654" t="str">
            <v>Stevens</v>
          </cell>
          <cell r="D2654" t="str">
            <v>Alan</v>
          </cell>
          <cell r="E2654" t="str">
            <v>Det Insp</v>
          </cell>
          <cell r="F2654" t="str">
            <v>07-APR-1975</v>
          </cell>
          <cell r="G2654">
            <v>20542</v>
          </cell>
          <cell r="H2654">
            <v>31.770818315575848</v>
          </cell>
          <cell r="I2654">
            <v>50.80917447995941</v>
          </cell>
          <cell r="J2654">
            <v>37768</v>
          </cell>
          <cell r="K2654" t="str">
            <v>ND Crime Division</v>
          </cell>
          <cell r="L2654" t="str">
            <v>N0050</v>
          </cell>
          <cell r="M2654" t="str">
            <v>ND DI - Economic Crime Unit</v>
          </cell>
        </row>
        <row r="2655">
          <cell r="B2655">
            <v>2479</v>
          </cell>
          <cell r="C2655" t="str">
            <v>Strizovic</v>
          </cell>
          <cell r="D2655" t="str">
            <v>Nikola</v>
          </cell>
          <cell r="E2655" t="str">
            <v>Det Insp</v>
          </cell>
          <cell r="F2655" t="str">
            <v>26-MAR-1990</v>
          </cell>
          <cell r="G2655">
            <v>23196</v>
          </cell>
          <cell r="H2655">
            <v>16.792736123795027</v>
          </cell>
          <cell r="I2655">
            <v>43.537941603247084</v>
          </cell>
          <cell r="J2655">
            <v>32958</v>
          </cell>
          <cell r="K2655" t="str">
            <v>FD Thurrock Division</v>
          </cell>
          <cell r="L2655" t="str">
            <v>F0042</v>
          </cell>
          <cell r="M2655" t="str">
            <v>FD D/Inspector - Operations</v>
          </cell>
        </row>
        <row r="2656">
          <cell r="B2656">
            <v>3222</v>
          </cell>
          <cell r="C2656" t="str">
            <v>Tuckerman</v>
          </cell>
          <cell r="D2656" t="str">
            <v>Karen</v>
          </cell>
          <cell r="E2656" t="str">
            <v>Det Insp</v>
          </cell>
          <cell r="F2656" t="str">
            <v>20-JUN-1983</v>
          </cell>
          <cell r="G2656">
            <v>23402</v>
          </cell>
          <cell r="H2656">
            <v>23.562599137493656</v>
          </cell>
          <cell r="I2656">
            <v>42.973558041603248</v>
          </cell>
          <cell r="J2656">
            <v>30487</v>
          </cell>
          <cell r="K2656" t="str">
            <v>JD Rayleigh Division</v>
          </cell>
          <cell r="L2656" t="str">
            <v>J0102</v>
          </cell>
          <cell r="M2656" t="str">
            <v>JD DI - CID Rochford</v>
          </cell>
        </row>
        <row r="2657">
          <cell r="B2657">
            <v>2483</v>
          </cell>
          <cell r="C2657" t="str">
            <v>Wheeler</v>
          </cell>
          <cell r="D2657" t="str">
            <v>Mark</v>
          </cell>
          <cell r="E2657" t="str">
            <v>Det Insp</v>
          </cell>
          <cell r="F2657" t="str">
            <v>26-MAR-1990</v>
          </cell>
          <cell r="G2657">
            <v>24767</v>
          </cell>
          <cell r="H2657">
            <v>16.792736123795027</v>
          </cell>
          <cell r="I2657">
            <v>39.233832014205987</v>
          </cell>
          <cell r="J2657">
            <v>38026</v>
          </cell>
          <cell r="K2657" t="str">
            <v>FD Thurrock Division</v>
          </cell>
          <cell r="L2657" t="str">
            <v>F0028</v>
          </cell>
          <cell r="M2657" t="str">
            <v>FD DI - Intelligence</v>
          </cell>
        </row>
        <row r="2658">
          <cell r="B2658">
            <v>104</v>
          </cell>
          <cell r="C2658" t="str">
            <v>Ashton</v>
          </cell>
          <cell r="D2658" t="str">
            <v>Michael</v>
          </cell>
          <cell r="E2658" t="str">
            <v>Det Sgt</v>
          </cell>
          <cell r="F2658" t="str">
            <v>21-JUL-1986</v>
          </cell>
          <cell r="G2658">
            <v>21071</v>
          </cell>
          <cell r="H2658">
            <v>20.474927904616944</v>
          </cell>
          <cell r="I2658">
            <v>49.35985941146626</v>
          </cell>
          <cell r="J2658">
            <v>31614</v>
          </cell>
          <cell r="K2658" t="str">
            <v>AD Braintree Division</v>
          </cell>
          <cell r="L2658" t="str">
            <v>A0056</v>
          </cell>
          <cell r="M2658" t="str">
            <v>AD D/Sergeant - AD Tactical Team</v>
          </cell>
        </row>
        <row r="2659">
          <cell r="B2659">
            <v>2522</v>
          </cell>
          <cell r="C2659" t="str">
            <v>Barham</v>
          </cell>
          <cell r="D2659" t="str">
            <v>John</v>
          </cell>
          <cell r="E2659" t="str">
            <v>Det Sgt</v>
          </cell>
          <cell r="F2659" t="str">
            <v>06-MAY-1988</v>
          </cell>
          <cell r="G2659">
            <v>23699</v>
          </cell>
          <cell r="H2659">
            <v>18.68040735667174</v>
          </cell>
          <cell r="I2659">
            <v>42.159859411466257</v>
          </cell>
          <cell r="J2659">
            <v>33245</v>
          </cell>
          <cell r="K2659" t="str">
            <v>CD Chelmsford Division</v>
          </cell>
          <cell r="L2659" t="str">
            <v>C0053</v>
          </cell>
          <cell r="M2659" t="str">
            <v>CD DS - CID Chelmsford</v>
          </cell>
        </row>
        <row r="2660">
          <cell r="B2660">
            <v>2605</v>
          </cell>
          <cell r="C2660" t="str">
            <v>Bazzoni</v>
          </cell>
          <cell r="D2660" t="str">
            <v>Jean-Marc</v>
          </cell>
          <cell r="E2660" t="str">
            <v>Det Sgt</v>
          </cell>
          <cell r="F2660" t="str">
            <v>07-APR-1986</v>
          </cell>
          <cell r="G2660">
            <v>24572</v>
          </cell>
          <cell r="H2660">
            <v>20.762599137493659</v>
          </cell>
          <cell r="I2660">
            <v>39.768078589548452</v>
          </cell>
          <cell r="J2660">
            <v>35527</v>
          </cell>
          <cell r="K2660" t="str">
            <v>DD Tendring Division</v>
          </cell>
          <cell r="L2660" t="str">
            <v>D0022</v>
          </cell>
          <cell r="M2660" t="str">
            <v>DD Sgt-Div Intelligence-Tendring</v>
          </cell>
        </row>
        <row r="2661">
          <cell r="B2661">
            <v>1080</v>
          </cell>
          <cell r="C2661" t="str">
            <v>Bedford</v>
          </cell>
          <cell r="D2661" t="str">
            <v>Douglas</v>
          </cell>
          <cell r="E2661" t="str">
            <v>Det Sgt</v>
          </cell>
          <cell r="F2661" t="str">
            <v>02-MAR-1980</v>
          </cell>
          <cell r="G2661">
            <v>22419</v>
          </cell>
          <cell r="H2661">
            <v>26.863969000507357</v>
          </cell>
          <cell r="I2661">
            <v>45.66670872653475</v>
          </cell>
          <cell r="J2661">
            <v>29282</v>
          </cell>
          <cell r="K2661" t="str">
            <v>ND Crime Division</v>
          </cell>
          <cell r="L2661" t="str">
            <v>N0134</v>
          </cell>
          <cell r="M2661" t="str">
            <v>ND DS DSU GH</v>
          </cell>
        </row>
        <row r="2662">
          <cell r="B2662">
            <v>467</v>
          </cell>
          <cell r="C2662" t="str">
            <v>Bell</v>
          </cell>
          <cell r="D2662" t="str">
            <v>Janet</v>
          </cell>
          <cell r="E2662" t="str">
            <v>Det Sgt</v>
          </cell>
          <cell r="F2662" t="str">
            <v>02-APR-1990</v>
          </cell>
          <cell r="G2662">
            <v>24631</v>
          </cell>
          <cell r="H2662">
            <v>16.773558041603245</v>
          </cell>
          <cell r="I2662">
            <v>39.606434753932014</v>
          </cell>
          <cell r="J2662">
            <v>37284</v>
          </cell>
          <cell r="K2662" t="str">
            <v>FD Thurrock Division</v>
          </cell>
          <cell r="L2662" t="str">
            <v>F0032</v>
          </cell>
          <cell r="M2662" t="str">
            <v>FD DS - Intelligence Unit</v>
          </cell>
        </row>
        <row r="2663">
          <cell r="B2663">
            <v>1143</v>
          </cell>
          <cell r="C2663" t="str">
            <v>Bell</v>
          </cell>
          <cell r="D2663" t="str">
            <v>Paul</v>
          </cell>
          <cell r="E2663" t="str">
            <v>Det Sgt</v>
          </cell>
          <cell r="F2663" t="str">
            <v>10-SEP-1984</v>
          </cell>
          <cell r="G2663">
            <v>23993</v>
          </cell>
          <cell r="H2663">
            <v>22.335201877219685</v>
          </cell>
          <cell r="I2663">
            <v>41.354379959411467</v>
          </cell>
          <cell r="J2663">
            <v>30935</v>
          </cell>
          <cell r="K2663" t="str">
            <v>ND Crime Division</v>
          </cell>
          <cell r="L2663" t="str">
            <v>N0101</v>
          </cell>
          <cell r="M2663" t="str">
            <v>ND DS - EPCS - Operational Team</v>
          </cell>
        </row>
        <row r="2664">
          <cell r="B2664">
            <v>795</v>
          </cell>
          <cell r="C2664" t="str">
            <v>Bishop</v>
          </cell>
          <cell r="D2664" t="str">
            <v>David</v>
          </cell>
          <cell r="E2664" t="str">
            <v>Det Sgt</v>
          </cell>
          <cell r="F2664" t="str">
            <v>02-JAN-1980</v>
          </cell>
          <cell r="G2664">
            <v>21864</v>
          </cell>
          <cell r="H2664">
            <v>27.028352562151191</v>
          </cell>
          <cell r="I2664">
            <v>47.187256671740229</v>
          </cell>
          <cell r="J2664">
            <v>29222</v>
          </cell>
          <cell r="K2664" t="str">
            <v>FD Thurrock Division</v>
          </cell>
          <cell r="L2664" t="str">
            <v>F0044</v>
          </cell>
          <cell r="M2664" t="str">
            <v>FD Sergeant CID South Ockendon</v>
          </cell>
        </row>
        <row r="2665">
          <cell r="B2665">
            <v>632</v>
          </cell>
          <cell r="C2665" t="str">
            <v>Blackman</v>
          </cell>
          <cell r="D2665" t="str">
            <v>Barry</v>
          </cell>
          <cell r="E2665" t="str">
            <v>Det Sgt</v>
          </cell>
          <cell r="F2665" t="str">
            <v>25-JUL-1977</v>
          </cell>
          <cell r="G2665">
            <v>21307</v>
          </cell>
          <cell r="H2665">
            <v>29.469448452562151</v>
          </cell>
          <cell r="I2665">
            <v>48.713284069000508</v>
          </cell>
          <cell r="J2665">
            <v>28331</v>
          </cell>
          <cell r="K2665" t="str">
            <v>DD Tendring Division</v>
          </cell>
          <cell r="L2665" t="str">
            <v>D0065</v>
          </cell>
          <cell r="M2665" t="str">
            <v>DD Sgt-CID-Tendring</v>
          </cell>
        </row>
        <row r="2666">
          <cell r="B2666">
            <v>859</v>
          </cell>
          <cell r="C2666" t="str">
            <v>Bowler</v>
          </cell>
          <cell r="D2666" t="str">
            <v>Richard</v>
          </cell>
          <cell r="E2666" t="str">
            <v>Det Sgt</v>
          </cell>
          <cell r="F2666" t="str">
            <v>30-DEC-1985</v>
          </cell>
          <cell r="G2666">
            <v>22343</v>
          </cell>
          <cell r="H2666">
            <v>21.031092288178588</v>
          </cell>
          <cell r="I2666">
            <v>45.874927904616946</v>
          </cell>
          <cell r="J2666">
            <v>31411</v>
          </cell>
          <cell r="K2666" t="str">
            <v>ND Crime Division</v>
          </cell>
          <cell r="L2666" t="str">
            <v>N0044</v>
          </cell>
          <cell r="M2666" t="str">
            <v>ND DS - SB Stansted</v>
          </cell>
        </row>
        <row r="2667">
          <cell r="B2667">
            <v>1982</v>
          </cell>
          <cell r="C2667" t="str">
            <v>Brough</v>
          </cell>
          <cell r="D2667" t="str">
            <v>Martin</v>
          </cell>
          <cell r="E2667" t="str">
            <v>Det Sgt</v>
          </cell>
          <cell r="F2667" t="str">
            <v>15-MAR-1982</v>
          </cell>
          <cell r="G2667">
            <v>23266</v>
          </cell>
          <cell r="H2667">
            <v>24.828352562151192</v>
          </cell>
          <cell r="I2667">
            <v>43.346160781329274</v>
          </cell>
          <cell r="J2667">
            <v>30025</v>
          </cell>
          <cell r="K2667" t="str">
            <v>DD Tendring Division</v>
          </cell>
          <cell r="L2667" t="str">
            <v>D0065</v>
          </cell>
          <cell r="M2667" t="str">
            <v>DD Sgt-CID-Tendring</v>
          </cell>
        </row>
        <row r="2668">
          <cell r="B2668">
            <v>2381</v>
          </cell>
          <cell r="C2668" t="str">
            <v>Cole</v>
          </cell>
          <cell r="D2668" t="str">
            <v>Julian</v>
          </cell>
          <cell r="E2668" t="str">
            <v>Det Sgt</v>
          </cell>
          <cell r="F2668" t="str">
            <v>11-MAY-1987</v>
          </cell>
          <cell r="G2668">
            <v>24932</v>
          </cell>
          <cell r="H2668">
            <v>19.66944845256215</v>
          </cell>
          <cell r="I2668">
            <v>38.781777219685438</v>
          </cell>
          <cell r="J2668">
            <v>31908</v>
          </cell>
          <cell r="K2668" t="str">
            <v>DD Tendring Division</v>
          </cell>
          <cell r="L2668" t="str">
            <v>D0065</v>
          </cell>
          <cell r="M2668" t="str">
            <v>DD Sgt-CID-Tendring</v>
          </cell>
        </row>
        <row r="2669">
          <cell r="B2669">
            <v>544</v>
          </cell>
          <cell r="C2669" t="str">
            <v>Conerney</v>
          </cell>
          <cell r="D2669" t="str">
            <v>Hugh</v>
          </cell>
          <cell r="E2669" t="str">
            <v>Det Sgt</v>
          </cell>
          <cell r="F2669" t="str">
            <v>04-JUN-1990</v>
          </cell>
          <cell r="G2669">
            <v>25252</v>
          </cell>
          <cell r="H2669">
            <v>16.600955301877217</v>
          </cell>
          <cell r="I2669">
            <v>37.905064890918318</v>
          </cell>
          <cell r="J2669">
            <v>33028</v>
          </cell>
          <cell r="K2669" t="str">
            <v>KD Stansted Division</v>
          </cell>
          <cell r="L2669" t="str">
            <v>K0002</v>
          </cell>
          <cell r="M2669" t="str">
            <v>KD Detective Sergeant - CID</v>
          </cell>
        </row>
        <row r="2670">
          <cell r="B2670">
            <v>2144</v>
          </cell>
          <cell r="C2670" t="str">
            <v>Conerney</v>
          </cell>
          <cell r="D2670" t="str">
            <v>Kevin</v>
          </cell>
          <cell r="E2670" t="str">
            <v>Det Sgt</v>
          </cell>
          <cell r="F2670" t="str">
            <v>10-AUG-1985</v>
          </cell>
          <cell r="G2670">
            <v>23393</v>
          </cell>
          <cell r="H2670">
            <v>21.420133384069</v>
          </cell>
          <cell r="I2670">
            <v>42.998215575849819</v>
          </cell>
          <cell r="J2670">
            <v>34022</v>
          </cell>
          <cell r="K2670" t="str">
            <v>ND Crime Division</v>
          </cell>
          <cell r="L2670" t="str">
            <v>N0130</v>
          </cell>
          <cell r="M2670" t="str">
            <v>ND DS DSU O</v>
          </cell>
        </row>
        <row r="2671">
          <cell r="B2671">
            <v>691</v>
          </cell>
          <cell r="C2671" t="str">
            <v>Conniford</v>
          </cell>
          <cell r="D2671" t="str">
            <v>Anthony</v>
          </cell>
          <cell r="E2671" t="str">
            <v>Det Sgt</v>
          </cell>
          <cell r="F2671" t="str">
            <v>03-OCT-1977</v>
          </cell>
          <cell r="G2671">
            <v>21087</v>
          </cell>
          <cell r="H2671">
            <v>29.277667630644341</v>
          </cell>
          <cell r="I2671">
            <v>49.316023795027903</v>
          </cell>
          <cell r="J2671">
            <v>28401</v>
          </cell>
          <cell r="K2671" t="str">
            <v>SD Secondments</v>
          </cell>
          <cell r="L2671" t="str">
            <v>S0018</v>
          </cell>
          <cell r="M2671" t="str">
            <v>SD Sergeant - CID NCIS</v>
          </cell>
        </row>
        <row r="2672">
          <cell r="B2672">
            <v>888</v>
          </cell>
          <cell r="C2672" t="str">
            <v>Davison</v>
          </cell>
          <cell r="D2672" t="str">
            <v>Barry</v>
          </cell>
          <cell r="E2672" t="str">
            <v>Det Sgt</v>
          </cell>
          <cell r="F2672" t="str">
            <v>09-OCT-1990</v>
          </cell>
          <cell r="G2672">
            <v>20907</v>
          </cell>
          <cell r="H2672">
            <v>16.253010096397766</v>
          </cell>
          <cell r="I2672">
            <v>49.80917447995941</v>
          </cell>
          <cell r="J2672">
            <v>33574</v>
          </cell>
          <cell r="K2672" t="str">
            <v>ND Crime Division</v>
          </cell>
          <cell r="L2672" t="str">
            <v>N0101</v>
          </cell>
          <cell r="M2672" t="str">
            <v>ND DS - EPCS - Operational Team</v>
          </cell>
        </row>
        <row r="2673">
          <cell r="B2673">
            <v>3289</v>
          </cell>
          <cell r="C2673" t="str">
            <v>Deer</v>
          </cell>
          <cell r="D2673" t="str">
            <v>Samantha</v>
          </cell>
          <cell r="E2673" t="str">
            <v>Det Sgt</v>
          </cell>
          <cell r="F2673" t="str">
            <v>10-JUL-1989</v>
          </cell>
          <cell r="G2673">
            <v>25345</v>
          </cell>
          <cell r="H2673">
            <v>17.502325164890916</v>
          </cell>
          <cell r="I2673">
            <v>37.650270370370372</v>
          </cell>
          <cell r="J2673">
            <v>32699</v>
          </cell>
          <cell r="K2673" t="str">
            <v>BD Basildon Division</v>
          </cell>
          <cell r="L2673" t="str">
            <v>B0098</v>
          </cell>
          <cell r="M2673" t="str">
            <v>BD Sergeant CID - Wickford</v>
          </cell>
        </row>
        <row r="2674">
          <cell r="B2674">
            <v>1221</v>
          </cell>
          <cell r="C2674" t="str">
            <v>Denmark</v>
          </cell>
          <cell r="D2674" t="str">
            <v>Victoria</v>
          </cell>
          <cell r="E2674" t="str">
            <v>Det Sgt</v>
          </cell>
          <cell r="F2674" t="str">
            <v>18-JAN-1993</v>
          </cell>
          <cell r="G2674">
            <v>25555</v>
          </cell>
          <cell r="H2674">
            <v>13.973558041603246</v>
          </cell>
          <cell r="I2674">
            <v>37.074927904616942</v>
          </cell>
          <cell r="J2674">
            <v>33987</v>
          </cell>
          <cell r="K2674" t="str">
            <v>ND Crime Division</v>
          </cell>
          <cell r="L2674" t="str">
            <v>N0273</v>
          </cell>
          <cell r="M2674" t="str">
            <v>ND DS - High Tech Crime Unit</v>
          </cell>
        </row>
        <row r="2675">
          <cell r="B2675">
            <v>1039</v>
          </cell>
          <cell r="C2675" t="str">
            <v>Dovaston</v>
          </cell>
          <cell r="D2675" t="str">
            <v>Simon</v>
          </cell>
          <cell r="E2675" t="str">
            <v>Det Sgt</v>
          </cell>
          <cell r="F2675" t="str">
            <v>03-MAY-1994</v>
          </cell>
          <cell r="G2675">
            <v>24508</v>
          </cell>
          <cell r="H2675">
            <v>12.685886808726535</v>
          </cell>
          <cell r="I2675">
            <v>39.943421055301876</v>
          </cell>
          <cell r="J2675">
            <v>34457</v>
          </cell>
          <cell r="K2675" t="str">
            <v>HD Southend Division</v>
          </cell>
          <cell r="L2675" t="str">
            <v>H0018</v>
          </cell>
          <cell r="M2675" t="str">
            <v>HD Sgt - CID Operations HD</v>
          </cell>
        </row>
        <row r="2676">
          <cell r="B2676">
            <v>3140</v>
          </cell>
          <cell r="C2676" t="str">
            <v>Falp</v>
          </cell>
          <cell r="D2676" t="str">
            <v>Angela</v>
          </cell>
          <cell r="E2676" t="str">
            <v>Det Sgt</v>
          </cell>
          <cell r="F2676" t="str">
            <v>22-JUL-1985</v>
          </cell>
          <cell r="G2676">
            <v>23176</v>
          </cell>
          <cell r="H2676">
            <v>21.472188178589548</v>
          </cell>
          <cell r="I2676">
            <v>43.592736123795028</v>
          </cell>
          <cell r="J2676">
            <v>31250</v>
          </cell>
          <cell r="K2676" t="str">
            <v>AD Braintree Division</v>
          </cell>
          <cell r="L2676" t="str">
            <v>A0073</v>
          </cell>
          <cell r="M2676" t="str">
            <v>AD DS - Witham CID</v>
          </cell>
        </row>
        <row r="2677">
          <cell r="B2677">
            <v>3096</v>
          </cell>
          <cell r="C2677" t="str">
            <v>Fenning</v>
          </cell>
          <cell r="D2677" t="str">
            <v>Beverley</v>
          </cell>
          <cell r="E2677" t="str">
            <v>Det Sgt</v>
          </cell>
          <cell r="F2677" t="str">
            <v>24-FEB-1984</v>
          </cell>
          <cell r="G2677">
            <v>21465</v>
          </cell>
          <cell r="H2677">
            <v>22.880407356671739</v>
          </cell>
          <cell r="I2677">
            <v>48.280407356671738</v>
          </cell>
          <cell r="J2677">
            <v>31516</v>
          </cell>
          <cell r="K2677" t="str">
            <v>AD Braintree Division</v>
          </cell>
          <cell r="L2677" t="str">
            <v>A0077</v>
          </cell>
          <cell r="M2677" t="str">
            <v>AD DS - Saffron Walden</v>
          </cell>
        </row>
        <row r="2678">
          <cell r="B2678">
            <v>3099</v>
          </cell>
          <cell r="C2678" t="str">
            <v>Ford</v>
          </cell>
          <cell r="D2678" t="str">
            <v>Lesley</v>
          </cell>
          <cell r="E2678" t="str">
            <v>Det Sgt</v>
          </cell>
          <cell r="F2678" t="str">
            <v>30-DEC-1988</v>
          </cell>
          <cell r="G2678">
            <v>25713</v>
          </cell>
          <cell r="H2678">
            <v>18.028352562151191</v>
          </cell>
          <cell r="I2678">
            <v>36.642051192288179</v>
          </cell>
          <cell r="J2678">
            <v>32507</v>
          </cell>
          <cell r="K2678" t="str">
            <v>ND Crime Division</v>
          </cell>
          <cell r="L2678" t="str">
            <v>N0186</v>
          </cell>
          <cell r="M2678" t="str">
            <v>ND DS - CAIU Rayleigh</v>
          </cell>
        </row>
        <row r="2679">
          <cell r="B2679">
            <v>3139</v>
          </cell>
          <cell r="C2679" t="str">
            <v>Garrard</v>
          </cell>
          <cell r="D2679" t="str">
            <v>Angela</v>
          </cell>
          <cell r="E2679" t="str">
            <v>Det Sgt</v>
          </cell>
          <cell r="F2679" t="str">
            <v>21-DEC-1987</v>
          </cell>
          <cell r="G2679">
            <v>21705</v>
          </cell>
          <cell r="H2679">
            <v>19.055749822425163</v>
          </cell>
          <cell r="I2679">
            <v>47.6228731100964</v>
          </cell>
          <cell r="J2679">
            <v>32132</v>
          </cell>
          <cell r="K2679" t="str">
            <v>7 Prof Standards Dept</v>
          </cell>
          <cell r="L2679" t="str">
            <v>70003</v>
          </cell>
          <cell r="M2679" t="str">
            <v>7 Det Sergeant Professional Stds</v>
          </cell>
        </row>
        <row r="2680">
          <cell r="B2680">
            <v>1062</v>
          </cell>
          <cell r="C2680" t="str">
            <v>Garrard</v>
          </cell>
          <cell r="D2680" t="str">
            <v>Trevor</v>
          </cell>
          <cell r="E2680" t="str">
            <v>Det Sgt</v>
          </cell>
          <cell r="F2680" t="str">
            <v>21-NOV-1983</v>
          </cell>
          <cell r="G2680">
            <v>22224</v>
          </cell>
          <cell r="H2680">
            <v>23.140681329274479</v>
          </cell>
          <cell r="I2680">
            <v>46.200955301877222</v>
          </cell>
          <cell r="J2680">
            <v>31740</v>
          </cell>
          <cell r="K2680" t="str">
            <v>ND Crime Division</v>
          </cell>
          <cell r="L2680" t="str">
            <v>N0061</v>
          </cell>
          <cell r="M2680" t="str">
            <v>ND DS - FIB</v>
          </cell>
        </row>
        <row r="2681">
          <cell r="B2681">
            <v>360</v>
          </cell>
          <cell r="C2681" t="str">
            <v>Goodall</v>
          </cell>
          <cell r="D2681" t="str">
            <v>Lynn</v>
          </cell>
          <cell r="E2681" t="str">
            <v>Det Sgt</v>
          </cell>
          <cell r="F2681" t="str">
            <v>15-OCT-1986</v>
          </cell>
          <cell r="G2681">
            <v>23684</v>
          </cell>
          <cell r="H2681">
            <v>20.23931146626078</v>
          </cell>
          <cell r="I2681">
            <v>42.200955301877222</v>
          </cell>
          <cell r="J2681">
            <v>34960</v>
          </cell>
          <cell r="K2681" t="str">
            <v>ND Crime Division</v>
          </cell>
          <cell r="L2681" t="str">
            <v>N0139</v>
          </cell>
          <cell r="M2681" t="str">
            <v>ND DS-MIT Harlow</v>
          </cell>
        </row>
        <row r="2682">
          <cell r="B2682">
            <v>759</v>
          </cell>
          <cell r="C2682" t="str">
            <v>Hadley</v>
          </cell>
          <cell r="D2682" t="str">
            <v>Grahame</v>
          </cell>
          <cell r="E2682" t="str">
            <v>Det Sgt</v>
          </cell>
          <cell r="F2682" t="str">
            <v>04-FEB-1980</v>
          </cell>
          <cell r="G2682">
            <v>21129</v>
          </cell>
          <cell r="H2682">
            <v>26.937941603247083</v>
          </cell>
          <cell r="I2682">
            <v>49.200955301877222</v>
          </cell>
          <cell r="J2682">
            <v>29255</v>
          </cell>
          <cell r="K2682" t="str">
            <v>ND Crime Division</v>
          </cell>
          <cell r="L2682" t="str">
            <v>N0143</v>
          </cell>
          <cell r="M2682" t="str">
            <v>ND DS-MIT Brentwood</v>
          </cell>
        </row>
        <row r="2683">
          <cell r="B2683">
            <v>2953</v>
          </cell>
          <cell r="C2683" t="str">
            <v>Hall</v>
          </cell>
          <cell r="D2683" t="str">
            <v>Mark</v>
          </cell>
          <cell r="E2683" t="str">
            <v>Det Sgt</v>
          </cell>
          <cell r="F2683" t="str">
            <v>15-FEB-1988</v>
          </cell>
          <cell r="G2683">
            <v>24838</v>
          </cell>
          <cell r="H2683">
            <v>18.902325164890918</v>
          </cell>
          <cell r="I2683">
            <v>39.039311466260777</v>
          </cell>
          <cell r="J2683">
            <v>37686</v>
          </cell>
          <cell r="K2683" t="str">
            <v>ND Crime Division</v>
          </cell>
          <cell r="L2683" t="str">
            <v>N0143</v>
          </cell>
          <cell r="M2683" t="str">
            <v>ND DS-MIT Brentwood</v>
          </cell>
        </row>
        <row r="2684">
          <cell r="B2684">
            <v>2245</v>
          </cell>
          <cell r="C2684" t="str">
            <v>Harvey</v>
          </cell>
          <cell r="D2684" t="str">
            <v>Andrew</v>
          </cell>
          <cell r="E2684" t="str">
            <v>Det Sgt</v>
          </cell>
          <cell r="F2684" t="str">
            <v>09-SEP-1985</v>
          </cell>
          <cell r="G2684">
            <v>22613</v>
          </cell>
          <cell r="H2684">
            <v>21.337941603247081</v>
          </cell>
          <cell r="I2684">
            <v>45.135201877219686</v>
          </cell>
          <cell r="J2684">
            <v>31299</v>
          </cell>
          <cell r="K2684" t="str">
            <v>ND Crime Division</v>
          </cell>
          <cell r="L2684" t="str">
            <v>N0143</v>
          </cell>
          <cell r="M2684" t="str">
            <v>ND DS-MIT Brentwood</v>
          </cell>
        </row>
        <row r="2685">
          <cell r="B2685">
            <v>1565</v>
          </cell>
          <cell r="C2685" t="str">
            <v>Henderson</v>
          </cell>
          <cell r="D2685" t="str">
            <v>Andrew</v>
          </cell>
          <cell r="E2685" t="str">
            <v>Det Sgt</v>
          </cell>
          <cell r="F2685" t="str">
            <v>10-SEP-1984</v>
          </cell>
          <cell r="G2685">
            <v>22783</v>
          </cell>
          <cell r="H2685">
            <v>22.335201877219685</v>
          </cell>
          <cell r="I2685">
            <v>44.66944845256215</v>
          </cell>
          <cell r="J2685">
            <v>30935</v>
          </cell>
          <cell r="K2685" t="str">
            <v>SD Secondments</v>
          </cell>
          <cell r="L2685" t="str">
            <v>S0029</v>
          </cell>
          <cell r="M2685" t="str">
            <v>SD DS - NCS</v>
          </cell>
        </row>
        <row r="2686">
          <cell r="B2686">
            <v>2297</v>
          </cell>
          <cell r="C2686" t="str">
            <v>High</v>
          </cell>
          <cell r="D2686" t="str">
            <v>Vaughn</v>
          </cell>
          <cell r="E2686" t="str">
            <v>Det Sgt</v>
          </cell>
          <cell r="F2686" t="str">
            <v>27-OCT-1986</v>
          </cell>
          <cell r="G2686">
            <v>21082</v>
          </cell>
          <cell r="H2686">
            <v>20.206434753932012</v>
          </cell>
          <cell r="I2686">
            <v>49.329722425164888</v>
          </cell>
          <cell r="J2686">
            <v>31712</v>
          </cell>
          <cell r="K2686" t="str">
            <v>ND Crime Division</v>
          </cell>
          <cell r="L2686" t="str">
            <v>N0044</v>
          </cell>
          <cell r="M2686" t="str">
            <v>ND DS - SB Stansted</v>
          </cell>
        </row>
        <row r="2687">
          <cell r="B2687">
            <v>438</v>
          </cell>
          <cell r="C2687" t="str">
            <v>Jeans</v>
          </cell>
          <cell r="D2687" t="str">
            <v>Stuart</v>
          </cell>
          <cell r="E2687" t="str">
            <v>Det Sgt</v>
          </cell>
          <cell r="F2687" t="str">
            <v>20-JUL-1987</v>
          </cell>
          <cell r="G2687">
            <v>24453</v>
          </cell>
          <cell r="H2687">
            <v>19.477667630644341</v>
          </cell>
          <cell r="I2687">
            <v>40.094105986808728</v>
          </cell>
          <cell r="J2687">
            <v>31978</v>
          </cell>
          <cell r="K2687" t="str">
            <v>BD Basildon Division</v>
          </cell>
          <cell r="L2687" t="str">
            <v>B0055</v>
          </cell>
          <cell r="M2687" t="str">
            <v>BD Sergeant - Intelligence</v>
          </cell>
        </row>
        <row r="2688">
          <cell r="B2688">
            <v>1894</v>
          </cell>
          <cell r="C2688" t="str">
            <v>Jones</v>
          </cell>
          <cell r="D2688" t="str">
            <v>Stephen</v>
          </cell>
          <cell r="E2688" t="str">
            <v>Det Sgt</v>
          </cell>
          <cell r="F2688" t="str">
            <v>12-NOV-1979</v>
          </cell>
          <cell r="G2688">
            <v>22008</v>
          </cell>
          <cell r="H2688">
            <v>27.16807858954845</v>
          </cell>
          <cell r="I2688">
            <v>46.792736123795024</v>
          </cell>
          <cell r="J2688">
            <v>29171</v>
          </cell>
          <cell r="K2688" t="str">
            <v>HD Southend Division</v>
          </cell>
          <cell r="L2688" t="str">
            <v>H0018</v>
          </cell>
          <cell r="M2688" t="str">
            <v>HD Sgt - CID Operations HD</v>
          </cell>
        </row>
        <row r="2689">
          <cell r="B2689">
            <v>2249</v>
          </cell>
          <cell r="C2689" t="str">
            <v>Jones</v>
          </cell>
          <cell r="D2689" t="str">
            <v>Steven</v>
          </cell>
          <cell r="E2689" t="str">
            <v>Det Sgt</v>
          </cell>
          <cell r="F2689" t="str">
            <v>09-SEP-1985</v>
          </cell>
          <cell r="G2689">
            <v>23825</v>
          </cell>
          <cell r="H2689">
            <v>21.337941603247081</v>
          </cell>
          <cell r="I2689">
            <v>41.814653932014203</v>
          </cell>
          <cell r="J2689">
            <v>31299</v>
          </cell>
          <cell r="K2689" t="str">
            <v>ND Crime Division</v>
          </cell>
          <cell r="L2689" t="str">
            <v>N0183</v>
          </cell>
          <cell r="M2689" t="str">
            <v>ND DS - CAIU Harlow</v>
          </cell>
        </row>
        <row r="2690">
          <cell r="B2690">
            <v>2272</v>
          </cell>
          <cell r="C2690" t="str">
            <v>Kantaris</v>
          </cell>
          <cell r="D2690" t="str">
            <v>Anthony</v>
          </cell>
          <cell r="E2690" t="str">
            <v>Det Sgt</v>
          </cell>
          <cell r="F2690" t="str">
            <v>14-DEC-1983</v>
          </cell>
          <cell r="G2690">
            <v>20549</v>
          </cell>
          <cell r="H2690">
            <v>23.077667630644342</v>
          </cell>
          <cell r="I2690">
            <v>50.789996397767631</v>
          </cell>
          <cell r="J2690">
            <v>31460</v>
          </cell>
          <cell r="K2690" t="str">
            <v>FD Thurrock Division</v>
          </cell>
          <cell r="L2690" t="str">
            <v>F0048</v>
          </cell>
          <cell r="M2690" t="str">
            <v>FD Sergeant - CID Grays</v>
          </cell>
        </row>
        <row r="2691">
          <cell r="B2691">
            <v>1089</v>
          </cell>
          <cell r="C2691" t="str">
            <v>Lawson</v>
          </cell>
          <cell r="D2691" t="str">
            <v>Paul</v>
          </cell>
          <cell r="E2691" t="str">
            <v>Det Sgt</v>
          </cell>
          <cell r="F2691" t="str">
            <v>18-JUL-1988</v>
          </cell>
          <cell r="G2691">
            <v>22587</v>
          </cell>
          <cell r="H2691">
            <v>18.480407356671741</v>
          </cell>
          <cell r="I2691">
            <v>45.206434753932015</v>
          </cell>
          <cell r="J2691">
            <v>32342</v>
          </cell>
          <cell r="K2691" t="str">
            <v>ND Crime Division</v>
          </cell>
          <cell r="L2691" t="str">
            <v>N0122</v>
          </cell>
          <cell r="M2691" t="str">
            <v>ND DS DSU HQ</v>
          </cell>
        </row>
        <row r="2692">
          <cell r="B2692">
            <v>1659</v>
          </cell>
          <cell r="C2692" t="str">
            <v>Lonergan</v>
          </cell>
          <cell r="D2692" t="str">
            <v>Mark</v>
          </cell>
          <cell r="E2692" t="str">
            <v>Det Sgt</v>
          </cell>
          <cell r="F2692" t="str">
            <v>31-AUG-1982</v>
          </cell>
          <cell r="G2692">
            <v>21689</v>
          </cell>
          <cell r="H2692">
            <v>24.365338863521053</v>
          </cell>
          <cell r="I2692">
            <v>47.66670872653475</v>
          </cell>
          <cell r="J2692">
            <v>30194</v>
          </cell>
          <cell r="K2692" t="str">
            <v>HD Southend Division</v>
          </cell>
          <cell r="L2692" t="str">
            <v>H0018</v>
          </cell>
          <cell r="M2692" t="str">
            <v>HD Sgt - CID Operations HD</v>
          </cell>
        </row>
        <row r="2693">
          <cell r="B2693">
            <v>3054</v>
          </cell>
          <cell r="C2693" t="str">
            <v>Martinez</v>
          </cell>
          <cell r="D2693" t="str">
            <v>Tracy</v>
          </cell>
          <cell r="E2693" t="str">
            <v>Det Sgt</v>
          </cell>
          <cell r="F2693" t="str">
            <v>18-FEB-1985</v>
          </cell>
          <cell r="G2693">
            <v>23277</v>
          </cell>
          <cell r="H2693">
            <v>21.894105986808725</v>
          </cell>
          <cell r="I2693">
            <v>43.316023795027903</v>
          </cell>
          <cell r="J2693">
            <v>31096</v>
          </cell>
          <cell r="K2693" t="str">
            <v>ED Colchester Division</v>
          </cell>
          <cell r="L2693" t="str">
            <v>E0078</v>
          </cell>
          <cell r="M2693" t="str">
            <v>ED D/Sgt Colchester Div CID</v>
          </cell>
        </row>
        <row r="2694">
          <cell r="B2694">
            <v>543</v>
          </cell>
          <cell r="C2694" t="str">
            <v>Mayo</v>
          </cell>
          <cell r="D2694" t="str">
            <v>Edwin</v>
          </cell>
          <cell r="E2694" t="str">
            <v>Det Sgt</v>
          </cell>
          <cell r="F2694" t="str">
            <v>21-DEC-1987</v>
          </cell>
          <cell r="G2694">
            <v>23939</v>
          </cell>
          <cell r="H2694">
            <v>19.055749822425163</v>
          </cell>
          <cell r="I2694">
            <v>41.502325164890919</v>
          </cell>
          <cell r="J2694">
            <v>32132</v>
          </cell>
          <cell r="K2694" t="str">
            <v>GD Harlow Division</v>
          </cell>
          <cell r="L2694" t="str">
            <v>G0105</v>
          </cell>
          <cell r="M2694" t="str">
            <v>GD Det Sgt-Investigation Epping</v>
          </cell>
        </row>
        <row r="2695">
          <cell r="B2695">
            <v>1408</v>
          </cell>
          <cell r="C2695" t="str">
            <v>Mcnair</v>
          </cell>
          <cell r="D2695" t="str">
            <v>Gary</v>
          </cell>
          <cell r="E2695" t="str">
            <v>Det Sgt</v>
          </cell>
          <cell r="F2695" t="str">
            <v>05-MAR-1990</v>
          </cell>
          <cell r="G2695">
            <v>24467</v>
          </cell>
          <cell r="H2695">
            <v>16.850270370370371</v>
          </cell>
          <cell r="I2695">
            <v>40.055749822425163</v>
          </cell>
          <cell r="J2695">
            <v>37627</v>
          </cell>
          <cell r="K2695" t="str">
            <v>CD Chelmsford Division</v>
          </cell>
          <cell r="L2695" t="str">
            <v>C0076</v>
          </cell>
          <cell r="M2695" t="str">
            <v>CD DS - CID Maldon</v>
          </cell>
        </row>
        <row r="2696">
          <cell r="B2696">
            <v>2001</v>
          </cell>
          <cell r="C2696" t="str">
            <v>Merry</v>
          </cell>
          <cell r="D2696" t="str">
            <v>Mark</v>
          </cell>
          <cell r="E2696" t="str">
            <v>Det Sgt</v>
          </cell>
          <cell r="F2696" t="str">
            <v>07-FEB-1983</v>
          </cell>
          <cell r="G2696">
            <v>23594</v>
          </cell>
          <cell r="H2696">
            <v>23.926982699137493</v>
          </cell>
          <cell r="I2696">
            <v>42.447530644342969</v>
          </cell>
          <cell r="J2696">
            <v>30354</v>
          </cell>
          <cell r="K2696" t="str">
            <v>ED Colchester Division</v>
          </cell>
          <cell r="L2696" t="str">
            <v>E0078</v>
          </cell>
          <cell r="M2696" t="str">
            <v>ED D/Sgt Colchester Div CID</v>
          </cell>
        </row>
        <row r="2697">
          <cell r="B2697">
            <v>3424</v>
          </cell>
          <cell r="C2697" t="str">
            <v>Mullaly</v>
          </cell>
          <cell r="D2697" t="str">
            <v>Paul</v>
          </cell>
          <cell r="E2697" t="str">
            <v>Det Sgt</v>
          </cell>
          <cell r="F2697" t="str">
            <v>04-JAN-1984</v>
          </cell>
          <cell r="G2697">
            <v>23269</v>
          </cell>
          <cell r="H2697">
            <v>23.020133384068998</v>
          </cell>
          <cell r="I2697">
            <v>43.337941603247081</v>
          </cell>
          <cell r="J2697">
            <v>38264</v>
          </cell>
          <cell r="K2697" t="str">
            <v>ND Crime Division</v>
          </cell>
          <cell r="L2697" t="str">
            <v>N0285</v>
          </cell>
          <cell r="M2697" t="str">
            <v>ND DS - Reflex - SB</v>
          </cell>
        </row>
        <row r="2698">
          <cell r="B2698">
            <v>408</v>
          </cell>
          <cell r="C2698" t="str">
            <v>Murphy</v>
          </cell>
          <cell r="D2698" t="str">
            <v>Victor</v>
          </cell>
          <cell r="E2698" t="str">
            <v>Det Sgt</v>
          </cell>
          <cell r="F2698" t="str">
            <v>03-NOV-1975</v>
          </cell>
          <cell r="G2698">
            <v>19641</v>
          </cell>
          <cell r="H2698">
            <v>31.195475849822426</v>
          </cell>
          <cell r="I2698">
            <v>53.277667630644345</v>
          </cell>
          <cell r="J2698">
            <v>34085</v>
          </cell>
          <cell r="K2698" t="str">
            <v>KD Stansted Division</v>
          </cell>
          <cell r="L2698" t="str">
            <v>K0002</v>
          </cell>
          <cell r="M2698" t="str">
            <v>KD Detective Sergeant - CID</v>
          </cell>
        </row>
        <row r="2699">
          <cell r="B2699">
            <v>1276</v>
          </cell>
          <cell r="C2699" t="str">
            <v>Murray</v>
          </cell>
          <cell r="D2699" t="str">
            <v>David</v>
          </cell>
          <cell r="E2699" t="str">
            <v>Det Sgt</v>
          </cell>
          <cell r="F2699" t="str">
            <v>13-APR-1977</v>
          </cell>
          <cell r="G2699">
            <v>21415</v>
          </cell>
          <cell r="H2699">
            <v>29.751640233384069</v>
          </cell>
          <cell r="I2699">
            <v>48.417393658041604</v>
          </cell>
          <cell r="J2699">
            <v>28228</v>
          </cell>
          <cell r="K2699" t="str">
            <v>HD Southend Division</v>
          </cell>
          <cell r="L2699" t="str">
            <v>H0018</v>
          </cell>
          <cell r="M2699" t="str">
            <v>HD Sgt - CID Operations HD</v>
          </cell>
        </row>
        <row r="2700">
          <cell r="B2700">
            <v>683</v>
          </cell>
          <cell r="C2700" t="str">
            <v>Nelson</v>
          </cell>
          <cell r="D2700" t="str">
            <v>Steven</v>
          </cell>
          <cell r="E2700" t="str">
            <v>Det Sgt</v>
          </cell>
          <cell r="F2700" t="str">
            <v>09-DEC-1996</v>
          </cell>
          <cell r="G2700">
            <v>25394</v>
          </cell>
          <cell r="H2700">
            <v>10.08040735667174</v>
          </cell>
          <cell r="I2700">
            <v>37.516023795027905</v>
          </cell>
          <cell r="J2700">
            <v>35408</v>
          </cell>
          <cell r="K2700" t="str">
            <v>GD Harlow Division</v>
          </cell>
          <cell r="L2700" t="str">
            <v>G0062</v>
          </cell>
          <cell r="M2700" t="str">
            <v>GD Det Sgt-Investigation Harlow</v>
          </cell>
        </row>
        <row r="2701">
          <cell r="B2701">
            <v>2403</v>
          </cell>
          <cell r="C2701" t="str">
            <v>O'Brien</v>
          </cell>
          <cell r="D2701" t="str">
            <v>Thomas</v>
          </cell>
          <cell r="E2701" t="str">
            <v>Det Sgt</v>
          </cell>
          <cell r="F2701" t="str">
            <v>05-SEP-1988</v>
          </cell>
          <cell r="G2701">
            <v>23832</v>
          </cell>
          <cell r="H2701">
            <v>18.346160781329274</v>
          </cell>
          <cell r="I2701">
            <v>41.795475849822424</v>
          </cell>
          <cell r="J2701">
            <v>32391</v>
          </cell>
          <cell r="K2701" t="str">
            <v>GD Harlow Division</v>
          </cell>
          <cell r="L2701" t="str">
            <v>G0087</v>
          </cell>
          <cell r="M2701" t="str">
            <v>GD Det Sgt-Investigation Brentwood</v>
          </cell>
        </row>
        <row r="2702">
          <cell r="B2702">
            <v>1084</v>
          </cell>
          <cell r="C2702" t="str">
            <v>Parr</v>
          </cell>
          <cell r="D2702" t="str">
            <v>Anthony</v>
          </cell>
          <cell r="E2702" t="str">
            <v>Det Sgt</v>
          </cell>
          <cell r="F2702" t="str">
            <v>29-DEC-1976</v>
          </cell>
          <cell r="G2702">
            <v>17982</v>
          </cell>
          <cell r="H2702">
            <v>30.039311466260781</v>
          </cell>
          <cell r="I2702">
            <v>57.822873110096396</v>
          </cell>
          <cell r="J2702">
            <v>32673</v>
          </cell>
          <cell r="K2702" t="str">
            <v>ND Crime Division</v>
          </cell>
          <cell r="L2702" t="str">
            <v>N0041</v>
          </cell>
          <cell r="M2702" t="str">
            <v>ND DS-SB Tilbury, Thurrock &amp; Harlow</v>
          </cell>
        </row>
        <row r="2703">
          <cell r="B2703">
            <v>1135</v>
          </cell>
          <cell r="C2703" t="str">
            <v>Pasmore</v>
          </cell>
          <cell r="D2703" t="str">
            <v>Martin</v>
          </cell>
          <cell r="E2703" t="str">
            <v>Det Sgt</v>
          </cell>
          <cell r="F2703" t="str">
            <v>04-MAY-1993</v>
          </cell>
          <cell r="G2703">
            <v>23825</v>
          </cell>
          <cell r="H2703">
            <v>13.683147082699136</v>
          </cell>
          <cell r="I2703">
            <v>41.814653932014203</v>
          </cell>
          <cell r="J2703">
            <v>34093</v>
          </cell>
          <cell r="K2703" t="str">
            <v>BD Basildon Division</v>
          </cell>
          <cell r="L2703" t="str">
            <v>B0086</v>
          </cell>
          <cell r="M2703" t="str">
            <v>BD Sergeant CID - Pitsea</v>
          </cell>
        </row>
        <row r="2704">
          <cell r="B2704">
            <v>918</v>
          </cell>
          <cell r="C2704" t="str">
            <v>Payne</v>
          </cell>
          <cell r="D2704" t="str">
            <v>Simon</v>
          </cell>
          <cell r="E2704" t="str">
            <v>Det Sgt</v>
          </cell>
          <cell r="F2704" t="str">
            <v>18-JUL-1988</v>
          </cell>
          <cell r="G2704">
            <v>25168</v>
          </cell>
          <cell r="H2704">
            <v>18.480407356671741</v>
          </cell>
          <cell r="I2704">
            <v>38.135201877219686</v>
          </cell>
          <cell r="J2704">
            <v>32342</v>
          </cell>
          <cell r="K2704" t="str">
            <v>SD Secondments</v>
          </cell>
          <cell r="L2704" t="str">
            <v>S0068</v>
          </cell>
          <cell r="M2704" t="str">
            <v>SD DS - SB - Hertfordshire</v>
          </cell>
        </row>
        <row r="2705">
          <cell r="B2705">
            <v>1853</v>
          </cell>
          <cell r="C2705" t="str">
            <v>Poole</v>
          </cell>
          <cell r="D2705" t="str">
            <v>Martin</v>
          </cell>
          <cell r="E2705" t="str">
            <v>Det Sgt</v>
          </cell>
          <cell r="F2705" t="str">
            <v>21-MAY-1979</v>
          </cell>
          <cell r="G2705">
            <v>22014</v>
          </cell>
          <cell r="H2705">
            <v>27.647530644342972</v>
          </cell>
          <cell r="I2705">
            <v>46.776297767630645</v>
          </cell>
          <cell r="J2705">
            <v>28996</v>
          </cell>
          <cell r="K2705" t="str">
            <v>ND Crime Division</v>
          </cell>
          <cell r="L2705" t="str">
            <v>N0101</v>
          </cell>
          <cell r="M2705" t="str">
            <v>ND DS - EPCS - Operational Team</v>
          </cell>
        </row>
        <row r="2706">
          <cell r="B2706">
            <v>2236</v>
          </cell>
          <cell r="C2706" t="str">
            <v>Potter</v>
          </cell>
          <cell r="D2706" t="str">
            <v>Gregory</v>
          </cell>
          <cell r="E2706" t="str">
            <v>Det Sgt</v>
          </cell>
          <cell r="F2706" t="str">
            <v>22-JUL-1985</v>
          </cell>
          <cell r="G2706">
            <v>24336</v>
          </cell>
          <cell r="H2706">
            <v>21.472188178589548</v>
          </cell>
          <cell r="I2706">
            <v>40.414653932014204</v>
          </cell>
          <cell r="J2706">
            <v>31250</v>
          </cell>
          <cell r="K2706" t="str">
            <v>AD Braintree Division</v>
          </cell>
          <cell r="L2706" t="str">
            <v>A0071</v>
          </cell>
          <cell r="M2706" t="str">
            <v>AD DS Braintree CID</v>
          </cell>
        </row>
        <row r="2707">
          <cell r="B2707">
            <v>2237</v>
          </cell>
          <cell r="C2707" t="str">
            <v>Poyser</v>
          </cell>
          <cell r="D2707" t="str">
            <v>Ian</v>
          </cell>
          <cell r="E2707" t="str">
            <v>Det Sgt</v>
          </cell>
          <cell r="F2707" t="str">
            <v>21-JAN-1982</v>
          </cell>
          <cell r="G2707">
            <v>21264</v>
          </cell>
          <cell r="H2707">
            <v>24.973558041603248</v>
          </cell>
          <cell r="I2707">
            <v>48.831092288178588</v>
          </cell>
          <cell r="J2707">
            <v>31250</v>
          </cell>
          <cell r="K2707" t="str">
            <v>ND Crime Division</v>
          </cell>
          <cell r="L2707" t="str">
            <v>N0036</v>
          </cell>
          <cell r="M2707" t="str">
            <v>ND DS - SB Harwich</v>
          </cell>
        </row>
        <row r="2708">
          <cell r="B2708">
            <v>1765</v>
          </cell>
          <cell r="C2708" t="str">
            <v>Price</v>
          </cell>
          <cell r="D2708" t="str">
            <v>Gavin</v>
          </cell>
          <cell r="E2708" t="str">
            <v>Det Sgt</v>
          </cell>
          <cell r="F2708" t="str">
            <v>05-FEB-1979</v>
          </cell>
          <cell r="G2708">
            <v>21175</v>
          </cell>
          <cell r="H2708">
            <v>27.935201877219683</v>
          </cell>
          <cell r="I2708">
            <v>49.074927904616942</v>
          </cell>
          <cell r="J2708">
            <v>28891</v>
          </cell>
          <cell r="K2708" t="str">
            <v>ND Crime Division</v>
          </cell>
          <cell r="L2708" t="str">
            <v>N0036</v>
          </cell>
          <cell r="M2708" t="str">
            <v>ND DS - SB Harwich</v>
          </cell>
        </row>
        <row r="2709">
          <cell r="B2709">
            <v>911</v>
          </cell>
          <cell r="C2709" t="str">
            <v>Procter</v>
          </cell>
          <cell r="D2709" t="str">
            <v>Michael</v>
          </cell>
          <cell r="E2709" t="str">
            <v>Det Sgt</v>
          </cell>
          <cell r="F2709" t="str">
            <v>04-SEP-1978</v>
          </cell>
          <cell r="G2709">
            <v>21414</v>
          </cell>
          <cell r="H2709">
            <v>28.357119685438864</v>
          </cell>
          <cell r="I2709">
            <v>48.420133384068997</v>
          </cell>
          <cell r="J2709">
            <v>28737</v>
          </cell>
          <cell r="K2709" t="str">
            <v>ND Crime Division</v>
          </cell>
          <cell r="L2709" t="str">
            <v>N0032</v>
          </cell>
          <cell r="M2709" t="str">
            <v>ND DS-SB Colchester &amp; Tendring</v>
          </cell>
        </row>
        <row r="2710">
          <cell r="B2710">
            <v>2138</v>
          </cell>
          <cell r="C2710" t="str">
            <v>Pudney</v>
          </cell>
          <cell r="D2710" t="str">
            <v>Neil</v>
          </cell>
          <cell r="E2710" t="str">
            <v>Det Sgt</v>
          </cell>
          <cell r="F2710" t="str">
            <v>12-DEC-1994</v>
          </cell>
          <cell r="G2710">
            <v>26774</v>
          </cell>
          <cell r="H2710">
            <v>12.074927904616946</v>
          </cell>
          <cell r="I2710">
            <v>33.735201877219687</v>
          </cell>
          <cell r="J2710">
            <v>34680</v>
          </cell>
          <cell r="K2710" t="str">
            <v>FD Thurrock Division</v>
          </cell>
          <cell r="L2710" t="str">
            <v>F0048</v>
          </cell>
          <cell r="M2710" t="str">
            <v>FD Sergeant - CID Grays</v>
          </cell>
        </row>
        <row r="2711">
          <cell r="B2711">
            <v>2303</v>
          </cell>
          <cell r="C2711" t="str">
            <v>Ramdat</v>
          </cell>
          <cell r="D2711" t="str">
            <v>Adrian</v>
          </cell>
          <cell r="E2711" t="str">
            <v>Det Sgt</v>
          </cell>
          <cell r="F2711" t="str">
            <v>27-OCT-1986</v>
          </cell>
          <cell r="G2711">
            <v>24954</v>
          </cell>
          <cell r="H2711">
            <v>20.206434753932012</v>
          </cell>
          <cell r="I2711">
            <v>38.721503247082701</v>
          </cell>
          <cell r="J2711">
            <v>31712</v>
          </cell>
          <cell r="K2711" t="str">
            <v>SD Secondments</v>
          </cell>
          <cell r="L2711" t="str">
            <v>S0023</v>
          </cell>
          <cell r="M2711" t="str">
            <v>SD DS - Centrex Bramshill</v>
          </cell>
        </row>
        <row r="2712">
          <cell r="B2712">
            <v>1763</v>
          </cell>
          <cell r="C2712" t="str">
            <v>Read</v>
          </cell>
          <cell r="D2712" t="str">
            <v>Martin</v>
          </cell>
          <cell r="E2712" t="str">
            <v>Det Sgt</v>
          </cell>
          <cell r="F2712" t="str">
            <v>03-JAN-1984</v>
          </cell>
          <cell r="G2712">
            <v>21214</v>
          </cell>
          <cell r="H2712">
            <v>23.022873110096398</v>
          </cell>
          <cell r="I2712">
            <v>48.968078589548455</v>
          </cell>
          <cell r="J2712">
            <v>30684</v>
          </cell>
          <cell r="K2712" t="str">
            <v>GD Harlow Division</v>
          </cell>
          <cell r="L2712" t="str">
            <v>G0062</v>
          </cell>
          <cell r="M2712" t="str">
            <v>GD Det Sgt-Investigation Harlow</v>
          </cell>
        </row>
        <row r="2713">
          <cell r="B2713">
            <v>841</v>
          </cell>
          <cell r="C2713" t="str">
            <v>Redman</v>
          </cell>
          <cell r="D2713" t="str">
            <v>Peter</v>
          </cell>
          <cell r="E2713" t="str">
            <v>Det Sgt</v>
          </cell>
          <cell r="F2713" t="str">
            <v>18-MAY-1981</v>
          </cell>
          <cell r="G2713">
            <v>21546</v>
          </cell>
          <cell r="H2713">
            <v>25.653010096397768</v>
          </cell>
          <cell r="I2713">
            <v>48.058489548452563</v>
          </cell>
          <cell r="J2713">
            <v>29724</v>
          </cell>
          <cell r="K2713" t="str">
            <v>JD Rayleigh Division</v>
          </cell>
          <cell r="L2713" t="str">
            <v>J0070</v>
          </cell>
          <cell r="M2713" t="str">
            <v>JD DS - CID Rochford</v>
          </cell>
        </row>
        <row r="2714">
          <cell r="B2714">
            <v>2190</v>
          </cell>
          <cell r="C2714" t="str">
            <v>Sandford</v>
          </cell>
          <cell r="D2714" t="str">
            <v>James</v>
          </cell>
          <cell r="E2714" t="str">
            <v>Det Sgt</v>
          </cell>
          <cell r="F2714" t="str">
            <v>13-NOV-1990</v>
          </cell>
          <cell r="G2714">
            <v>25846</v>
          </cell>
          <cell r="H2714">
            <v>16.157119685438861</v>
          </cell>
          <cell r="I2714">
            <v>36.277667630644345</v>
          </cell>
          <cell r="J2714">
            <v>34162</v>
          </cell>
          <cell r="K2714" t="str">
            <v>JD Rayleigh Division</v>
          </cell>
          <cell r="L2714" t="str">
            <v>J0070</v>
          </cell>
          <cell r="M2714" t="str">
            <v>JD DS - CID Rochford</v>
          </cell>
        </row>
        <row r="2715">
          <cell r="B2715">
            <v>1721</v>
          </cell>
          <cell r="C2715" t="str">
            <v>Sandford</v>
          </cell>
          <cell r="D2715" t="str">
            <v>Robert</v>
          </cell>
          <cell r="E2715" t="str">
            <v>Det Sgt</v>
          </cell>
          <cell r="F2715" t="str">
            <v>30-AUG-1977</v>
          </cell>
          <cell r="G2715">
            <v>18974</v>
          </cell>
          <cell r="H2715">
            <v>29.37081831557585</v>
          </cell>
          <cell r="I2715">
            <v>55.105064890918314</v>
          </cell>
          <cell r="J2715">
            <v>28367</v>
          </cell>
          <cell r="K2715" t="str">
            <v>HD Southend Division</v>
          </cell>
          <cell r="L2715" t="str">
            <v>H0018</v>
          </cell>
          <cell r="M2715" t="str">
            <v>HD Sgt - CID Operations HD</v>
          </cell>
        </row>
        <row r="2716">
          <cell r="B2716">
            <v>468</v>
          </cell>
          <cell r="C2716" t="str">
            <v>Smith</v>
          </cell>
          <cell r="D2716" t="str">
            <v>Andrew</v>
          </cell>
          <cell r="E2716" t="str">
            <v>Det Sgt</v>
          </cell>
          <cell r="F2716" t="str">
            <v>04-DEC-1989</v>
          </cell>
          <cell r="G2716">
            <v>23054</v>
          </cell>
          <cell r="H2716">
            <v>17.099585438863521</v>
          </cell>
          <cell r="I2716">
            <v>43.92698269913749</v>
          </cell>
          <cell r="J2716">
            <v>32846</v>
          </cell>
          <cell r="K2716" t="str">
            <v>ND Crime Division</v>
          </cell>
          <cell r="L2716" t="str">
            <v>N0036</v>
          </cell>
          <cell r="M2716" t="str">
            <v>ND DS - SB Harwich</v>
          </cell>
        </row>
        <row r="2717">
          <cell r="B2717">
            <v>621</v>
          </cell>
          <cell r="C2717" t="str">
            <v>Smith</v>
          </cell>
          <cell r="D2717" t="str">
            <v>Stuart</v>
          </cell>
          <cell r="E2717" t="str">
            <v>Det Sgt</v>
          </cell>
          <cell r="F2717" t="str">
            <v>07-SEP-1987</v>
          </cell>
          <cell r="G2717">
            <v>25236</v>
          </cell>
          <cell r="H2717">
            <v>19.343421055301878</v>
          </cell>
          <cell r="I2717">
            <v>37.948900507356669</v>
          </cell>
          <cell r="J2717">
            <v>32027</v>
          </cell>
          <cell r="K2717" t="str">
            <v>ND Crime Division</v>
          </cell>
          <cell r="L2717" t="str">
            <v>N0179</v>
          </cell>
          <cell r="M2717" t="str">
            <v>ND DS - CAIU Brentwood</v>
          </cell>
        </row>
        <row r="2718">
          <cell r="B2718">
            <v>558</v>
          </cell>
          <cell r="C2718" t="str">
            <v>Stoten</v>
          </cell>
          <cell r="D2718" t="str">
            <v>Daniel</v>
          </cell>
          <cell r="E2718" t="str">
            <v>Det Sgt</v>
          </cell>
          <cell r="F2718" t="str">
            <v>30-APR-1990</v>
          </cell>
          <cell r="G2718">
            <v>25674</v>
          </cell>
          <cell r="H2718">
            <v>16.696845712836122</v>
          </cell>
          <cell r="I2718">
            <v>36.748900507356673</v>
          </cell>
          <cell r="J2718">
            <v>32993</v>
          </cell>
          <cell r="K2718" t="str">
            <v>ED Colchester Division</v>
          </cell>
          <cell r="L2718" t="str">
            <v>E0078</v>
          </cell>
          <cell r="M2718" t="str">
            <v>ED D/Sgt Colchester Div CID</v>
          </cell>
        </row>
        <row r="2719">
          <cell r="B2719">
            <v>2117</v>
          </cell>
          <cell r="C2719" t="str">
            <v>Taylor</v>
          </cell>
          <cell r="D2719" t="str">
            <v>Phillippa</v>
          </cell>
          <cell r="E2719" t="str">
            <v>Det Sgt</v>
          </cell>
          <cell r="F2719" t="str">
            <v>19-JUN-2000</v>
          </cell>
          <cell r="G2719">
            <v>27985</v>
          </cell>
          <cell r="H2719">
            <v>6.5516402333840684</v>
          </cell>
          <cell r="I2719">
            <v>30.417393658041604</v>
          </cell>
          <cell r="J2719">
            <v>37958</v>
          </cell>
          <cell r="K2719" t="str">
            <v>ND Crime Division</v>
          </cell>
          <cell r="L2719" t="str">
            <v>N0186</v>
          </cell>
          <cell r="M2719" t="str">
            <v>ND DS - CAIU Rayleigh</v>
          </cell>
        </row>
        <row r="2720">
          <cell r="B2720">
            <v>1857</v>
          </cell>
          <cell r="C2720" t="str">
            <v>Thomson</v>
          </cell>
          <cell r="D2720" t="str">
            <v>Adrian</v>
          </cell>
          <cell r="E2720" t="str">
            <v>Det Sgt</v>
          </cell>
          <cell r="F2720" t="str">
            <v>06-MAR-1986</v>
          </cell>
          <cell r="G2720">
            <v>24411</v>
          </cell>
          <cell r="H2720">
            <v>20.850270370370371</v>
          </cell>
          <cell r="I2720">
            <v>40.209174479959408</v>
          </cell>
          <cell r="J2720">
            <v>32846</v>
          </cell>
          <cell r="K2720" t="str">
            <v>ND Crime Division</v>
          </cell>
          <cell r="L2720" t="str">
            <v>N0049</v>
          </cell>
          <cell r="M2720" t="str">
            <v>ND DS - Economic Crime Unit</v>
          </cell>
        </row>
        <row r="2721">
          <cell r="B2721">
            <v>1818</v>
          </cell>
          <cell r="C2721" t="str">
            <v>Tuckerman</v>
          </cell>
          <cell r="D2721" t="str">
            <v>Stephen</v>
          </cell>
          <cell r="E2721" t="str">
            <v>Det Sgt</v>
          </cell>
          <cell r="F2721" t="str">
            <v>17-APR-1979</v>
          </cell>
          <cell r="G2721">
            <v>20570</v>
          </cell>
          <cell r="H2721">
            <v>27.74068132927448</v>
          </cell>
          <cell r="I2721">
            <v>50.732462151192287</v>
          </cell>
          <cell r="J2721">
            <v>28962</v>
          </cell>
          <cell r="K2721" t="str">
            <v>ND Crime Division</v>
          </cell>
          <cell r="L2721" t="str">
            <v>N0080</v>
          </cell>
          <cell r="M2721" t="str">
            <v>ND DS-Undercover/Test Purchase Unit</v>
          </cell>
        </row>
        <row r="2722">
          <cell r="B2722">
            <v>1354</v>
          </cell>
          <cell r="C2722" t="str">
            <v>Turner</v>
          </cell>
          <cell r="D2722" t="str">
            <v>Malcolm</v>
          </cell>
          <cell r="E2722" t="str">
            <v>Det Sgt</v>
          </cell>
          <cell r="G2722">
            <v>20274</v>
          </cell>
          <cell r="H2722">
            <v>107.08862653475393</v>
          </cell>
          <cell r="I2722">
            <v>51.543421055301877</v>
          </cell>
          <cell r="J2722">
            <v>38716</v>
          </cell>
          <cell r="K2722" t="str">
            <v>JD Rayleigh Division</v>
          </cell>
          <cell r="L2722" t="str">
            <v>J0024</v>
          </cell>
          <cell r="M2722" t="str">
            <v>JD Det Sgt - DIU - JD</v>
          </cell>
        </row>
        <row r="2723">
          <cell r="B2723">
            <v>1596</v>
          </cell>
          <cell r="C2723" t="str">
            <v>Walker</v>
          </cell>
          <cell r="D2723" t="str">
            <v>Daniel</v>
          </cell>
          <cell r="E2723" t="str">
            <v>Det Sgt</v>
          </cell>
          <cell r="F2723" t="str">
            <v>06-FEB-1989</v>
          </cell>
          <cell r="G2723">
            <v>25255</v>
          </cell>
          <cell r="H2723">
            <v>17.924242973110097</v>
          </cell>
          <cell r="I2723">
            <v>37.896845712836125</v>
          </cell>
          <cell r="J2723">
            <v>32545</v>
          </cell>
          <cell r="K2723" t="str">
            <v>FD Thurrock Division</v>
          </cell>
          <cell r="L2723" t="str">
            <v>F0046</v>
          </cell>
          <cell r="M2723" t="str">
            <v>FD Sergeant CID Tilbury/Corringham</v>
          </cell>
        </row>
        <row r="2724">
          <cell r="B2724">
            <v>630</v>
          </cell>
          <cell r="C2724" t="str">
            <v>Washbrook</v>
          </cell>
          <cell r="D2724" t="str">
            <v>Gary</v>
          </cell>
          <cell r="E2724" t="str">
            <v>Det Sgt</v>
          </cell>
          <cell r="F2724" t="str">
            <v>22-JUN-1981</v>
          </cell>
          <cell r="G2724">
            <v>21137</v>
          </cell>
          <cell r="H2724">
            <v>25.557119685438863</v>
          </cell>
          <cell r="I2724">
            <v>49.179037493658043</v>
          </cell>
          <cell r="J2724">
            <v>29759</v>
          </cell>
          <cell r="K2724" t="str">
            <v>ND Crime Division</v>
          </cell>
          <cell r="L2724" t="str">
            <v>N0139</v>
          </cell>
          <cell r="M2724" t="str">
            <v>ND DS-MIT Harlow</v>
          </cell>
        </row>
        <row r="2725">
          <cell r="B2725">
            <v>634</v>
          </cell>
          <cell r="C2725" t="str">
            <v>Watson</v>
          </cell>
          <cell r="D2725" t="str">
            <v>Mark</v>
          </cell>
          <cell r="E2725" t="str">
            <v>Det Sgt</v>
          </cell>
          <cell r="F2725" t="str">
            <v>03-JUN-1985</v>
          </cell>
          <cell r="G2725">
            <v>22573</v>
          </cell>
          <cell r="H2725">
            <v>21.606434753932014</v>
          </cell>
          <cell r="I2725">
            <v>45.244790918315573</v>
          </cell>
          <cell r="J2725">
            <v>31201</v>
          </cell>
          <cell r="K2725" t="str">
            <v>ED Colchester Division</v>
          </cell>
          <cell r="L2725" t="str">
            <v>E0078</v>
          </cell>
          <cell r="M2725" t="str">
            <v>ED D/Sgt Colchester Div CID</v>
          </cell>
        </row>
        <row r="2726">
          <cell r="B2726">
            <v>2278</v>
          </cell>
          <cell r="C2726" t="str">
            <v>Werrett</v>
          </cell>
          <cell r="D2726" t="str">
            <v>Simon</v>
          </cell>
          <cell r="E2726" t="str">
            <v>Det Sgt</v>
          </cell>
          <cell r="F2726" t="str">
            <v>17-FEB-1986</v>
          </cell>
          <cell r="G2726">
            <v>24665</v>
          </cell>
          <cell r="H2726">
            <v>20.896845712836122</v>
          </cell>
          <cell r="I2726">
            <v>39.513284069000505</v>
          </cell>
          <cell r="J2726">
            <v>31460</v>
          </cell>
          <cell r="K2726" t="str">
            <v>GD Harlow Division</v>
          </cell>
          <cell r="L2726" t="str">
            <v>G0126</v>
          </cell>
          <cell r="M2726" t="str">
            <v>GD Det Sgt-Investigation Loughton</v>
          </cell>
        </row>
        <row r="2727">
          <cell r="B2727">
            <v>1202</v>
          </cell>
          <cell r="C2727" t="str">
            <v>White</v>
          </cell>
          <cell r="D2727" t="str">
            <v>Brian</v>
          </cell>
          <cell r="E2727" t="str">
            <v>Det Sgt</v>
          </cell>
          <cell r="F2727" t="str">
            <v>17-MAY-1976</v>
          </cell>
          <cell r="G2727">
            <v>20918</v>
          </cell>
          <cell r="H2727">
            <v>30.658489548452561</v>
          </cell>
          <cell r="I2727">
            <v>49.779037493658038</v>
          </cell>
          <cell r="J2727">
            <v>28779</v>
          </cell>
          <cell r="K2727" t="str">
            <v>ND Crime Division</v>
          </cell>
          <cell r="L2727" t="str">
            <v>N0143</v>
          </cell>
          <cell r="M2727" t="str">
            <v>ND DS-MIT Brentwood</v>
          </cell>
        </row>
        <row r="2728">
          <cell r="B2728">
            <v>2397</v>
          </cell>
          <cell r="C2728" t="str">
            <v>Willett</v>
          </cell>
          <cell r="D2728" t="str">
            <v>Simon</v>
          </cell>
          <cell r="E2728" t="str">
            <v>Det Sgt</v>
          </cell>
          <cell r="F2728" t="str">
            <v>05-SEP-1988</v>
          </cell>
          <cell r="G2728">
            <v>23765</v>
          </cell>
          <cell r="H2728">
            <v>18.346160781329274</v>
          </cell>
          <cell r="I2728">
            <v>41.979037493658041</v>
          </cell>
          <cell r="J2728">
            <v>32391</v>
          </cell>
          <cell r="K2728" t="str">
            <v>ND Crime Division</v>
          </cell>
          <cell r="L2728" t="str">
            <v>N0175</v>
          </cell>
          <cell r="M2728" t="str">
            <v>ND DS - CAIU Colchester</v>
          </cell>
        </row>
        <row r="2729">
          <cell r="B2729">
            <v>2419</v>
          </cell>
          <cell r="C2729" t="str">
            <v>Willmott</v>
          </cell>
          <cell r="D2729" t="str">
            <v>Andrew</v>
          </cell>
          <cell r="E2729" t="str">
            <v>Det Sgt</v>
          </cell>
          <cell r="F2729" t="str">
            <v>15-APR-1985</v>
          </cell>
          <cell r="G2729">
            <v>22827</v>
          </cell>
          <cell r="H2729">
            <v>21.74068132927448</v>
          </cell>
          <cell r="I2729">
            <v>44.54890050735667</v>
          </cell>
          <cell r="J2729">
            <v>32552</v>
          </cell>
          <cell r="K2729" t="str">
            <v>JD Rayleigh Division</v>
          </cell>
          <cell r="L2729" t="str">
            <v>J0062</v>
          </cell>
          <cell r="M2729" t="str">
            <v>JD DS - Crime Castle Point</v>
          </cell>
        </row>
        <row r="2730">
          <cell r="B2730">
            <v>2257</v>
          </cell>
          <cell r="C2730" t="str">
            <v>Wix</v>
          </cell>
          <cell r="D2730" t="str">
            <v>Barry</v>
          </cell>
          <cell r="E2730" t="str">
            <v>Det Sgt</v>
          </cell>
          <cell r="F2730" t="str">
            <v>28-OCT-1985</v>
          </cell>
          <cell r="G2730">
            <v>23568</v>
          </cell>
          <cell r="H2730">
            <v>21.203695027904615</v>
          </cell>
          <cell r="I2730">
            <v>42.518763521055298</v>
          </cell>
          <cell r="J2730">
            <v>31348</v>
          </cell>
          <cell r="K2730" t="str">
            <v>SD Secondments</v>
          </cell>
          <cell r="L2730" t="str">
            <v>S0029</v>
          </cell>
          <cell r="M2730" t="str">
            <v>SD DS - NCS</v>
          </cell>
        </row>
        <row r="2731">
          <cell r="B2731">
            <v>2294</v>
          </cell>
          <cell r="C2731" t="str">
            <v>Woodley</v>
          </cell>
          <cell r="D2731" t="str">
            <v>John</v>
          </cell>
          <cell r="E2731" t="str">
            <v>Det Sgt</v>
          </cell>
          <cell r="F2731" t="str">
            <v>08-SEP-1986</v>
          </cell>
          <cell r="G2731">
            <v>24235</v>
          </cell>
          <cell r="H2731">
            <v>20.340681329274478</v>
          </cell>
          <cell r="I2731">
            <v>40.691366260781329</v>
          </cell>
          <cell r="J2731">
            <v>31663</v>
          </cell>
          <cell r="K2731" t="str">
            <v>ND Crime Division</v>
          </cell>
          <cell r="L2731" t="str">
            <v>N0061</v>
          </cell>
          <cell r="M2731" t="str">
            <v>ND DS - FIB</v>
          </cell>
        </row>
        <row r="2732">
          <cell r="B2732">
            <v>832</v>
          </cell>
          <cell r="C2732" t="str">
            <v>Adams</v>
          </cell>
          <cell r="D2732" t="str">
            <v>Anthony</v>
          </cell>
          <cell r="E2732" t="str">
            <v>Insp</v>
          </cell>
          <cell r="F2732" t="str">
            <v>10-JUL-1989</v>
          </cell>
          <cell r="G2732">
            <v>24486</v>
          </cell>
          <cell r="H2732">
            <v>17.502325164890916</v>
          </cell>
          <cell r="I2732">
            <v>40.00369502790462</v>
          </cell>
          <cell r="J2732">
            <v>32699</v>
          </cell>
          <cell r="K2732" t="str">
            <v>DD Tendring Division</v>
          </cell>
          <cell r="L2732" t="str">
            <v>D0042</v>
          </cell>
          <cell r="M2732" t="str">
            <v>DD Inspector -Quality &amp; Performance</v>
          </cell>
        </row>
        <row r="2733">
          <cell r="B2733">
            <v>1863</v>
          </cell>
          <cell r="C2733" t="str">
            <v>Adams</v>
          </cell>
          <cell r="D2733" t="str">
            <v>Robert</v>
          </cell>
          <cell r="E2733" t="str">
            <v>Insp</v>
          </cell>
          <cell r="F2733" t="str">
            <v>01-SEP-1980</v>
          </cell>
          <cell r="G2733">
            <v>21072</v>
          </cell>
          <cell r="H2733">
            <v>26.362599137493657</v>
          </cell>
          <cell r="I2733">
            <v>49.35711968543886</v>
          </cell>
          <cell r="J2733">
            <v>29465</v>
          </cell>
          <cell r="K2733" t="str">
            <v>GD Harlow Division</v>
          </cell>
          <cell r="L2733" t="str">
            <v>G0036</v>
          </cell>
          <cell r="M2733" t="str">
            <v>GD Inspector - Response</v>
          </cell>
        </row>
        <row r="2734">
          <cell r="B2734">
            <v>1081</v>
          </cell>
          <cell r="C2734" t="str">
            <v>Andrewartha</v>
          </cell>
          <cell r="D2734" t="str">
            <v>Ian</v>
          </cell>
          <cell r="E2734" t="str">
            <v>Insp</v>
          </cell>
          <cell r="F2734" t="str">
            <v>02-JAN-1980</v>
          </cell>
          <cell r="G2734">
            <v>20710</v>
          </cell>
          <cell r="H2734">
            <v>27.028352562151191</v>
          </cell>
          <cell r="I2734">
            <v>50.348900507356674</v>
          </cell>
          <cell r="J2734">
            <v>29222</v>
          </cell>
          <cell r="K2734" t="str">
            <v>XD Corporate Support</v>
          </cell>
          <cell r="L2734" t="str">
            <v>X0014</v>
          </cell>
          <cell r="M2734" t="str">
            <v>XD Insp Audit&amp;Inspection Team Lead</v>
          </cell>
        </row>
        <row r="2735">
          <cell r="B2735">
            <v>782</v>
          </cell>
          <cell r="C2735" t="str">
            <v>Appleby</v>
          </cell>
          <cell r="D2735" t="str">
            <v>Jeffrey</v>
          </cell>
          <cell r="E2735" t="str">
            <v>Insp</v>
          </cell>
          <cell r="F2735" t="str">
            <v>18-FEB-1985</v>
          </cell>
          <cell r="G2735">
            <v>23824</v>
          </cell>
          <cell r="H2735">
            <v>21.894105986808725</v>
          </cell>
          <cell r="I2735">
            <v>41.817393658041603</v>
          </cell>
          <cell r="J2735">
            <v>31096</v>
          </cell>
          <cell r="K2735" t="str">
            <v>HD Southend Division</v>
          </cell>
          <cell r="L2735" t="str">
            <v>H0102</v>
          </cell>
          <cell r="M2735" t="str">
            <v>HD Insp - S'End Eastern (Shoebury)</v>
          </cell>
        </row>
        <row r="2736">
          <cell r="B2736">
            <v>321</v>
          </cell>
          <cell r="C2736" t="str">
            <v>Bartlett</v>
          </cell>
          <cell r="D2736" t="str">
            <v>Paul</v>
          </cell>
          <cell r="E2736" t="str">
            <v>Insp</v>
          </cell>
          <cell r="F2736" t="str">
            <v>16-APR-1987</v>
          </cell>
          <cell r="G2736">
            <v>20264</v>
          </cell>
          <cell r="H2736">
            <v>19.737941603247084</v>
          </cell>
          <cell r="I2736">
            <v>51.570818315575849</v>
          </cell>
          <cell r="J2736">
            <v>37802</v>
          </cell>
          <cell r="K2736" t="str">
            <v>AD Braintree Division</v>
          </cell>
          <cell r="L2736" t="str">
            <v>A0011</v>
          </cell>
          <cell r="M2736" t="str">
            <v>AD Insp - Braintree Section</v>
          </cell>
        </row>
        <row r="2737">
          <cell r="B2737">
            <v>472</v>
          </cell>
          <cell r="C2737" t="str">
            <v>Boland</v>
          </cell>
          <cell r="D2737" t="str">
            <v>Thomas</v>
          </cell>
          <cell r="E2737" t="str">
            <v>Insp</v>
          </cell>
          <cell r="F2737" t="str">
            <v>16-SEP-1991</v>
          </cell>
          <cell r="G2737">
            <v>24694</v>
          </cell>
          <cell r="H2737">
            <v>15.316023795027904</v>
          </cell>
          <cell r="I2737">
            <v>39.433832014205983</v>
          </cell>
          <cell r="J2737">
            <v>33497</v>
          </cell>
          <cell r="K2737" t="str">
            <v>AD Braintree Division</v>
          </cell>
          <cell r="L2737" t="str">
            <v>A0025</v>
          </cell>
          <cell r="M2737" t="str">
            <v>AD Insp - Saffron Walden Section</v>
          </cell>
        </row>
        <row r="2738">
          <cell r="B2738">
            <v>8</v>
          </cell>
          <cell r="C2738" t="str">
            <v>Bowers</v>
          </cell>
          <cell r="D2738" t="str">
            <v>Pauline</v>
          </cell>
          <cell r="E2738" t="str">
            <v>Insp</v>
          </cell>
          <cell r="F2738" t="str">
            <v>08-NOV-1981</v>
          </cell>
          <cell r="G2738">
            <v>21444</v>
          </cell>
          <cell r="H2738">
            <v>25.176297767630643</v>
          </cell>
          <cell r="I2738">
            <v>48.337941603247081</v>
          </cell>
          <cell r="J2738">
            <v>34260</v>
          </cell>
          <cell r="K2738" t="str">
            <v>WD Force Information Room</v>
          </cell>
          <cell r="L2738" t="str">
            <v>W0004</v>
          </cell>
          <cell r="M2738" t="str">
            <v>WD Inspector - Communications</v>
          </cell>
        </row>
        <row r="2739">
          <cell r="B2739">
            <v>1834</v>
          </cell>
          <cell r="C2739" t="str">
            <v>Brewer</v>
          </cell>
          <cell r="D2739" t="str">
            <v>Stephen</v>
          </cell>
          <cell r="E2739" t="str">
            <v>Insp</v>
          </cell>
          <cell r="F2739" t="str">
            <v>07-SEP-1987</v>
          </cell>
          <cell r="G2739">
            <v>21708</v>
          </cell>
          <cell r="H2739">
            <v>19.343421055301878</v>
          </cell>
          <cell r="I2739">
            <v>47.614653932014207</v>
          </cell>
          <cell r="J2739">
            <v>32027</v>
          </cell>
          <cell r="K2739" t="str">
            <v>TD Mobile Support Division</v>
          </cell>
          <cell r="L2739" t="str">
            <v>T0036</v>
          </cell>
          <cell r="M2739" t="str">
            <v>TD Inspector - MSD North (Stanway)</v>
          </cell>
        </row>
        <row r="2740">
          <cell r="B2740">
            <v>647</v>
          </cell>
          <cell r="C2740" t="str">
            <v>Bromley</v>
          </cell>
          <cell r="D2740" t="str">
            <v>Alan</v>
          </cell>
          <cell r="E2740" t="str">
            <v>Insp</v>
          </cell>
          <cell r="F2740" t="str">
            <v>02-JAN-1979</v>
          </cell>
          <cell r="G2740">
            <v>21229</v>
          </cell>
          <cell r="H2740">
            <v>28.028352562151191</v>
          </cell>
          <cell r="I2740">
            <v>48.92698269913749</v>
          </cell>
          <cell r="J2740">
            <v>28857</v>
          </cell>
          <cell r="K2740" t="str">
            <v>BD Basildon Division</v>
          </cell>
          <cell r="L2740" t="str">
            <v>B0017</v>
          </cell>
          <cell r="M2740" t="str">
            <v>BD Insp - Division</v>
          </cell>
        </row>
        <row r="2741">
          <cell r="B2741">
            <v>3530</v>
          </cell>
          <cell r="C2741" t="str">
            <v>Burgess</v>
          </cell>
          <cell r="D2741" t="str">
            <v>Jonathan</v>
          </cell>
          <cell r="E2741" t="str">
            <v>Insp</v>
          </cell>
          <cell r="F2741" t="str">
            <v>03-MAY-1994</v>
          </cell>
          <cell r="G2741">
            <v>27591</v>
          </cell>
          <cell r="H2741">
            <v>12.685886808726535</v>
          </cell>
          <cell r="I2741">
            <v>31.496845712836123</v>
          </cell>
          <cell r="J2741">
            <v>34457</v>
          </cell>
          <cell r="K2741" t="str">
            <v>SD Secondments</v>
          </cell>
          <cell r="L2741" t="str">
            <v>S0037</v>
          </cell>
          <cell r="M2741" t="str">
            <v>SD Inspector YJB and ACPO</v>
          </cell>
        </row>
        <row r="2742">
          <cell r="B2742">
            <v>3171</v>
          </cell>
          <cell r="C2742" t="str">
            <v>Burston</v>
          </cell>
          <cell r="D2742" t="str">
            <v>Nicola</v>
          </cell>
          <cell r="E2742" t="str">
            <v>Insp</v>
          </cell>
          <cell r="F2742" t="str">
            <v>23-JUL-1984</v>
          </cell>
          <cell r="G2742">
            <v>23109</v>
          </cell>
          <cell r="H2742">
            <v>22.469448452562151</v>
          </cell>
          <cell r="I2742">
            <v>43.776297767630645</v>
          </cell>
          <cell r="J2742">
            <v>30886</v>
          </cell>
          <cell r="K2742" t="str">
            <v>ND Crime Division</v>
          </cell>
          <cell r="L2742" t="str">
            <v>N0165</v>
          </cell>
          <cell r="M2742" t="str">
            <v>ND Insp - Vulnerable Victims Co-ord</v>
          </cell>
        </row>
        <row r="2743">
          <cell r="B2743">
            <v>92</v>
          </cell>
          <cell r="C2743" t="str">
            <v>Butcher</v>
          </cell>
          <cell r="D2743" t="str">
            <v>Paul</v>
          </cell>
          <cell r="E2743" t="str">
            <v>Insp</v>
          </cell>
          <cell r="F2743" t="str">
            <v>14-APR-1986</v>
          </cell>
          <cell r="G2743">
            <v>22759</v>
          </cell>
          <cell r="H2743">
            <v>20.743421055301877</v>
          </cell>
          <cell r="I2743">
            <v>44.735201877219687</v>
          </cell>
          <cell r="J2743">
            <v>31516</v>
          </cell>
          <cell r="K2743" t="str">
            <v>DD Tendring Division</v>
          </cell>
          <cell r="L2743" t="str">
            <v>D0051</v>
          </cell>
          <cell r="M2743" t="str">
            <v>DD Insp-Response-Clacton</v>
          </cell>
        </row>
        <row r="2744">
          <cell r="B2744">
            <v>3013</v>
          </cell>
          <cell r="C2744" t="str">
            <v>Callow</v>
          </cell>
          <cell r="D2744" t="str">
            <v>Cheryl</v>
          </cell>
          <cell r="E2744" t="str">
            <v>Insp</v>
          </cell>
          <cell r="F2744" t="str">
            <v>04-SEP-1978</v>
          </cell>
          <cell r="G2744">
            <v>21889</v>
          </cell>
          <cell r="H2744">
            <v>28.357119685438864</v>
          </cell>
          <cell r="I2744">
            <v>47.1187635210553</v>
          </cell>
          <cell r="J2744">
            <v>28737</v>
          </cell>
          <cell r="K2744" t="str">
            <v>AD Braintree Division</v>
          </cell>
          <cell r="L2744" t="str">
            <v>A0108</v>
          </cell>
          <cell r="M2744" t="str">
            <v>AD Insp - Community Safety</v>
          </cell>
        </row>
        <row r="2745">
          <cell r="B2745">
            <v>3009</v>
          </cell>
          <cell r="C2745" t="str">
            <v>Cameron</v>
          </cell>
          <cell r="D2745" t="str">
            <v>Anne</v>
          </cell>
          <cell r="E2745" t="str">
            <v>Insp</v>
          </cell>
          <cell r="F2745" t="str">
            <v>13-JAN-1992</v>
          </cell>
          <cell r="G2745">
            <v>22973</v>
          </cell>
          <cell r="H2745">
            <v>14.98999639776763</v>
          </cell>
          <cell r="I2745">
            <v>44.148900507356672</v>
          </cell>
          <cell r="J2745">
            <v>33616</v>
          </cell>
          <cell r="K2745" t="str">
            <v>AD Braintree Division</v>
          </cell>
          <cell r="L2745" t="str">
            <v>A0004</v>
          </cell>
          <cell r="M2745" t="str">
            <v>AD Insp - Performance &amp; Inspection</v>
          </cell>
        </row>
        <row r="2746">
          <cell r="B2746">
            <v>3150</v>
          </cell>
          <cell r="C2746" t="str">
            <v>Carter</v>
          </cell>
          <cell r="D2746" t="str">
            <v>Ian</v>
          </cell>
          <cell r="E2746" t="str">
            <v>Insp</v>
          </cell>
          <cell r="F2746" t="str">
            <v>20-SEP-1993</v>
          </cell>
          <cell r="G2746">
            <v>24975</v>
          </cell>
          <cell r="H2746">
            <v>13.302325164890917</v>
          </cell>
          <cell r="I2746">
            <v>38.663969000507358</v>
          </cell>
          <cell r="J2746">
            <v>34232</v>
          </cell>
          <cell r="K2746" t="str">
            <v>XD Corporate Support</v>
          </cell>
          <cell r="L2746" t="str">
            <v>X0040</v>
          </cell>
          <cell r="M2746" t="str">
            <v>XD Equality of Service Manager</v>
          </cell>
        </row>
        <row r="2747">
          <cell r="B2747">
            <v>2314</v>
          </cell>
          <cell r="C2747" t="str">
            <v>Coleman</v>
          </cell>
          <cell r="D2747" t="str">
            <v>Ian</v>
          </cell>
          <cell r="E2747" t="str">
            <v>Insp</v>
          </cell>
          <cell r="F2747" t="str">
            <v>02-AUG-1986</v>
          </cell>
          <cell r="G2747">
            <v>23792</v>
          </cell>
          <cell r="H2747">
            <v>20.442051192288179</v>
          </cell>
          <cell r="I2747">
            <v>41.905064890918318</v>
          </cell>
          <cell r="J2747">
            <v>31775</v>
          </cell>
          <cell r="K2747" t="str">
            <v>ED Colchester Division</v>
          </cell>
          <cell r="L2747" t="str">
            <v>E0073</v>
          </cell>
          <cell r="M2747" t="str">
            <v>ED Inspector - Colch Response C</v>
          </cell>
        </row>
        <row r="2748">
          <cell r="B2748">
            <v>2740</v>
          </cell>
          <cell r="C2748" t="str">
            <v>Collison</v>
          </cell>
          <cell r="D2748" t="str">
            <v>Michael</v>
          </cell>
          <cell r="E2748" t="str">
            <v>Insp</v>
          </cell>
          <cell r="F2748" t="str">
            <v>07-DEC-1986</v>
          </cell>
          <cell r="G2748">
            <v>25081</v>
          </cell>
          <cell r="H2748">
            <v>20.094105986808724</v>
          </cell>
          <cell r="I2748">
            <v>38.373558041603246</v>
          </cell>
          <cell r="J2748">
            <v>36920</v>
          </cell>
          <cell r="K2748" t="str">
            <v>7 Prof Standards Dept</v>
          </cell>
          <cell r="L2748" t="str">
            <v>70004</v>
          </cell>
          <cell r="M2748" t="str">
            <v>7 Det Inspector Professional Stds</v>
          </cell>
        </row>
        <row r="2749">
          <cell r="B2749">
            <v>498</v>
          </cell>
          <cell r="C2749" t="str">
            <v>Colwell</v>
          </cell>
          <cell r="D2749" t="str">
            <v>David</v>
          </cell>
          <cell r="E2749" t="str">
            <v>Insp</v>
          </cell>
          <cell r="F2749" t="str">
            <v>27-JAN-1988</v>
          </cell>
          <cell r="G2749">
            <v>23252</v>
          </cell>
          <cell r="H2749">
            <v>18.954379959411465</v>
          </cell>
          <cell r="I2749">
            <v>43.384516945712832</v>
          </cell>
          <cell r="J2749">
            <v>32279</v>
          </cell>
          <cell r="K2749" t="str">
            <v>HD Southend Division</v>
          </cell>
          <cell r="L2749" t="str">
            <v>H0095</v>
          </cell>
          <cell r="M2749" t="str">
            <v>HD Inspector -S'end Western (Leigh)</v>
          </cell>
        </row>
        <row r="2750">
          <cell r="B2750">
            <v>625</v>
          </cell>
          <cell r="C2750" t="str">
            <v>Corder</v>
          </cell>
          <cell r="D2750" t="str">
            <v>Lynne</v>
          </cell>
          <cell r="E2750" t="str">
            <v>Insp</v>
          </cell>
          <cell r="F2750" t="str">
            <v>07-DEC-1992</v>
          </cell>
          <cell r="G2750">
            <v>24613</v>
          </cell>
          <cell r="H2750">
            <v>14.088626534753931</v>
          </cell>
          <cell r="I2750">
            <v>39.655749822425165</v>
          </cell>
          <cell r="J2750">
            <v>33945</v>
          </cell>
          <cell r="K2750" t="str">
            <v>DD Tendring Division</v>
          </cell>
          <cell r="L2750" t="str">
            <v>D0051</v>
          </cell>
          <cell r="M2750" t="str">
            <v>DD Insp-Response-Clacton</v>
          </cell>
        </row>
        <row r="2751">
          <cell r="B2751">
            <v>2699</v>
          </cell>
          <cell r="C2751" t="str">
            <v>Couldridge</v>
          </cell>
          <cell r="D2751" t="str">
            <v>Michael</v>
          </cell>
          <cell r="E2751" t="str">
            <v>Insp</v>
          </cell>
          <cell r="F2751" t="str">
            <v>17-SEP-1989</v>
          </cell>
          <cell r="G2751">
            <v>24950</v>
          </cell>
          <cell r="H2751">
            <v>17.313284069000506</v>
          </cell>
          <cell r="I2751">
            <v>38.732462151192287</v>
          </cell>
          <cell r="J2751">
            <v>35695</v>
          </cell>
          <cell r="K2751" t="str">
            <v>AD Braintree Division</v>
          </cell>
          <cell r="L2751" t="str">
            <v>A0015</v>
          </cell>
          <cell r="M2751" t="str">
            <v>AD Insp - Witham Section</v>
          </cell>
        </row>
        <row r="2752">
          <cell r="B2752">
            <v>2242</v>
          </cell>
          <cell r="C2752" t="str">
            <v>Croft</v>
          </cell>
          <cell r="D2752" t="str">
            <v>Richard</v>
          </cell>
          <cell r="E2752" t="str">
            <v>Insp</v>
          </cell>
          <cell r="F2752" t="str">
            <v>09-SEP-1985</v>
          </cell>
          <cell r="G2752">
            <v>21081</v>
          </cell>
          <cell r="H2752">
            <v>21.337941603247081</v>
          </cell>
          <cell r="I2752">
            <v>49.332462151192289</v>
          </cell>
          <cell r="J2752">
            <v>31299</v>
          </cell>
          <cell r="K2752" t="str">
            <v>BD Basildon Division</v>
          </cell>
          <cell r="L2752" t="str">
            <v>B0082</v>
          </cell>
          <cell r="M2752" t="str">
            <v>BD Inspector Patrol - Laindon</v>
          </cell>
        </row>
        <row r="2753">
          <cell r="B2753">
            <v>1341</v>
          </cell>
          <cell r="C2753" t="str">
            <v>Crux</v>
          </cell>
          <cell r="D2753" t="str">
            <v>Timothy</v>
          </cell>
          <cell r="E2753" t="str">
            <v>Insp</v>
          </cell>
          <cell r="F2753" t="str">
            <v>01-SEP-1981</v>
          </cell>
          <cell r="G2753">
            <v>19743</v>
          </cell>
          <cell r="H2753">
            <v>25.362599137493657</v>
          </cell>
          <cell r="I2753">
            <v>52.998215575849819</v>
          </cell>
          <cell r="J2753">
            <v>29830</v>
          </cell>
          <cell r="K2753" t="str">
            <v>MD Criminal Justice Dept</v>
          </cell>
          <cell r="L2753" t="str">
            <v>M0064</v>
          </cell>
          <cell r="M2753" t="str">
            <v>MD FIRE Inspector</v>
          </cell>
        </row>
        <row r="2754">
          <cell r="B2754">
            <v>2316</v>
          </cell>
          <cell r="C2754" t="str">
            <v>Cummings</v>
          </cell>
          <cell r="D2754" t="str">
            <v>Ian</v>
          </cell>
          <cell r="E2754" t="str">
            <v>Insp</v>
          </cell>
          <cell r="F2754" t="str">
            <v>29-DEC-1986</v>
          </cell>
          <cell r="G2754">
            <v>23415</v>
          </cell>
          <cell r="H2754">
            <v>20.033832014205984</v>
          </cell>
          <cell r="I2754">
            <v>42.937941603247083</v>
          </cell>
          <cell r="J2754">
            <v>31775</v>
          </cell>
          <cell r="K2754" t="str">
            <v>CD Chelmsford Division</v>
          </cell>
          <cell r="L2754" t="str">
            <v>C0056</v>
          </cell>
          <cell r="M2754" t="str">
            <v>CD Insp - Response CD</v>
          </cell>
        </row>
        <row r="2755">
          <cell r="B2755">
            <v>2039</v>
          </cell>
          <cell r="C2755" t="str">
            <v>Dale</v>
          </cell>
          <cell r="D2755" t="str">
            <v>Tony</v>
          </cell>
          <cell r="E2755" t="str">
            <v>Insp</v>
          </cell>
          <cell r="F2755" t="str">
            <v>26-FEB-1982</v>
          </cell>
          <cell r="G2755">
            <v>22820</v>
          </cell>
          <cell r="H2755">
            <v>24.874927904616946</v>
          </cell>
          <cell r="I2755">
            <v>44.568078589548449</v>
          </cell>
          <cell r="J2755">
            <v>31460</v>
          </cell>
          <cell r="K2755" t="str">
            <v>ED Colchester Division</v>
          </cell>
          <cell r="L2755" t="str">
            <v>E0061</v>
          </cell>
          <cell r="M2755" t="str">
            <v>ED Insp - Northern CPT ED</v>
          </cell>
        </row>
        <row r="2756">
          <cell r="B2756">
            <v>2182</v>
          </cell>
          <cell r="C2756" t="str">
            <v>Davey</v>
          </cell>
          <cell r="D2756" t="str">
            <v>Steven</v>
          </cell>
          <cell r="E2756" t="str">
            <v>Insp</v>
          </cell>
          <cell r="F2756" t="str">
            <v>15-FEB-1988</v>
          </cell>
          <cell r="G2756">
            <v>25365</v>
          </cell>
          <cell r="H2756">
            <v>18.902325164890918</v>
          </cell>
          <cell r="I2756">
            <v>37.595475849822421</v>
          </cell>
          <cell r="J2756">
            <v>32188</v>
          </cell>
          <cell r="K2756" t="str">
            <v>HD Southend Division</v>
          </cell>
          <cell r="L2756" t="str">
            <v>H0049</v>
          </cell>
          <cell r="M2756" t="str">
            <v>HD Process Inspector</v>
          </cell>
        </row>
        <row r="2757">
          <cell r="B2757">
            <v>1399</v>
          </cell>
          <cell r="C2757" t="str">
            <v>Day</v>
          </cell>
          <cell r="D2757" t="str">
            <v>Richard</v>
          </cell>
          <cell r="E2757" t="str">
            <v>Insp</v>
          </cell>
          <cell r="F2757" t="str">
            <v>07-MAR-1977</v>
          </cell>
          <cell r="G2757">
            <v>21001</v>
          </cell>
          <cell r="H2757">
            <v>29.853010096397767</v>
          </cell>
          <cell r="I2757">
            <v>49.55164023338407</v>
          </cell>
          <cell r="J2757">
            <v>28191</v>
          </cell>
          <cell r="K2757" t="str">
            <v>DD Tendring Division</v>
          </cell>
          <cell r="L2757" t="str">
            <v>D0038</v>
          </cell>
          <cell r="M2757" t="str">
            <v>DD Community Safety - Tendring</v>
          </cell>
        </row>
        <row r="2758">
          <cell r="B2758">
            <v>2368</v>
          </cell>
          <cell r="C2758" t="str">
            <v>Dearsley</v>
          </cell>
          <cell r="D2758" t="str">
            <v>Adrian</v>
          </cell>
          <cell r="E2758" t="str">
            <v>Insp</v>
          </cell>
          <cell r="F2758" t="str">
            <v>13-APR-1987</v>
          </cell>
          <cell r="G2758">
            <v>21694</v>
          </cell>
          <cell r="H2758">
            <v>19.746160781329273</v>
          </cell>
          <cell r="I2758">
            <v>47.653010096397765</v>
          </cell>
          <cell r="J2758">
            <v>31880</v>
          </cell>
          <cell r="K2758" t="str">
            <v>WD Force Information Room</v>
          </cell>
          <cell r="L2758" t="str">
            <v>W0004</v>
          </cell>
          <cell r="M2758" t="str">
            <v>WD Inspector - Communications</v>
          </cell>
        </row>
        <row r="2759">
          <cell r="B2759">
            <v>1457</v>
          </cell>
          <cell r="C2759" t="str">
            <v>Dibell</v>
          </cell>
          <cell r="D2759" t="str">
            <v>Paul</v>
          </cell>
          <cell r="E2759" t="str">
            <v>Insp</v>
          </cell>
          <cell r="F2759" t="str">
            <v>07-APR-1997</v>
          </cell>
          <cell r="G2759">
            <v>25660</v>
          </cell>
          <cell r="H2759">
            <v>9.754379959411466</v>
          </cell>
          <cell r="I2759">
            <v>36.787256671740231</v>
          </cell>
          <cell r="J2759">
            <v>36591</v>
          </cell>
          <cell r="K2759" t="str">
            <v>WD Force Information Room</v>
          </cell>
          <cell r="L2759" t="str">
            <v>W0001</v>
          </cell>
          <cell r="M2759" t="str">
            <v>WD Inspector - Operations Support</v>
          </cell>
        </row>
        <row r="2760">
          <cell r="B2760">
            <v>1562</v>
          </cell>
          <cell r="C2760" t="str">
            <v>Ding</v>
          </cell>
          <cell r="D2760" t="str">
            <v>Malcolm</v>
          </cell>
          <cell r="E2760" t="str">
            <v>Insp</v>
          </cell>
          <cell r="F2760" t="str">
            <v>22-DEC-1975</v>
          </cell>
          <cell r="G2760">
            <v>20470</v>
          </cell>
          <cell r="H2760">
            <v>31.06122927447996</v>
          </cell>
          <cell r="I2760">
            <v>51.006434753932012</v>
          </cell>
          <cell r="J2760">
            <v>27750</v>
          </cell>
          <cell r="K2760" t="str">
            <v>TD Mobile Support Division</v>
          </cell>
          <cell r="L2760" t="str">
            <v>T0080</v>
          </cell>
          <cell r="M2760" t="str">
            <v>TD Inspector FSU MSD</v>
          </cell>
        </row>
        <row r="2761">
          <cell r="B2761">
            <v>1426</v>
          </cell>
          <cell r="C2761" t="str">
            <v>Ditchburn</v>
          </cell>
          <cell r="D2761" t="str">
            <v>Steven</v>
          </cell>
          <cell r="E2761" t="str">
            <v>Insp</v>
          </cell>
          <cell r="F2761" t="str">
            <v>18-SEP-1989</v>
          </cell>
          <cell r="G2761">
            <v>25841</v>
          </cell>
          <cell r="H2761">
            <v>17.31054434297311</v>
          </cell>
          <cell r="I2761">
            <v>36.291366260781331</v>
          </cell>
          <cell r="J2761">
            <v>35583</v>
          </cell>
          <cell r="K2761" t="str">
            <v>FD Thurrock Division</v>
          </cell>
          <cell r="L2761" t="str">
            <v>F0082</v>
          </cell>
          <cell r="M2761" t="str">
            <v>FD Inspector - Grays DPT</v>
          </cell>
        </row>
        <row r="2762">
          <cell r="B2762">
            <v>70512</v>
          </cell>
          <cell r="C2762" t="str">
            <v>Dobinson</v>
          </cell>
          <cell r="D2762" t="str">
            <v>Simon</v>
          </cell>
          <cell r="E2762" t="str">
            <v>Insp</v>
          </cell>
          <cell r="F2762" t="str">
            <v>07-JUN-1994</v>
          </cell>
          <cell r="G2762">
            <v>25985</v>
          </cell>
          <cell r="H2762">
            <v>12.58999639776763</v>
          </cell>
          <cell r="I2762">
            <v>35.896845712836125</v>
          </cell>
          <cell r="J2762">
            <v>38642</v>
          </cell>
          <cell r="K2762" t="str">
            <v>BD Basildon Division</v>
          </cell>
          <cell r="L2762" t="str">
            <v>B0067</v>
          </cell>
          <cell r="M2762" t="str">
            <v>BD Inspector - Basildon Central</v>
          </cell>
        </row>
        <row r="2763">
          <cell r="B2763">
            <v>70107</v>
          </cell>
          <cell r="C2763" t="str">
            <v>Dobson</v>
          </cell>
          <cell r="D2763" t="str">
            <v>Keith</v>
          </cell>
          <cell r="E2763" t="str">
            <v>Insp</v>
          </cell>
          <cell r="F2763" t="str">
            <v>04-MAY-1993</v>
          </cell>
          <cell r="G2763">
            <v>22858</v>
          </cell>
          <cell r="H2763">
            <v>13.683147082699136</v>
          </cell>
          <cell r="I2763">
            <v>44.463969000507355</v>
          </cell>
          <cell r="J2763">
            <v>38503</v>
          </cell>
          <cell r="K2763" t="str">
            <v>FD Thurrock Division</v>
          </cell>
          <cell r="L2763" t="str">
            <v>F0074</v>
          </cell>
          <cell r="M2763" t="str">
            <v>FD Inspector - Tilbury/Corringham</v>
          </cell>
        </row>
        <row r="2764">
          <cell r="B2764">
            <v>2099</v>
          </cell>
          <cell r="C2764" t="str">
            <v>Eveleigh</v>
          </cell>
          <cell r="D2764" t="str">
            <v>Paul</v>
          </cell>
          <cell r="E2764" t="str">
            <v>Insp</v>
          </cell>
          <cell r="F2764" t="str">
            <v>27-OCT-1986</v>
          </cell>
          <cell r="G2764">
            <v>23909</v>
          </cell>
          <cell r="H2764">
            <v>20.206434753932012</v>
          </cell>
          <cell r="I2764">
            <v>41.584516945712835</v>
          </cell>
          <cell r="J2764">
            <v>31712</v>
          </cell>
          <cell r="K2764" t="str">
            <v>LD IT Department</v>
          </cell>
          <cell r="L2764" t="str">
            <v>L0036</v>
          </cell>
          <cell r="M2764" t="str">
            <v>LD Senior Project Mgr (CMP-SD) Insp</v>
          </cell>
        </row>
        <row r="2765">
          <cell r="B2765">
            <v>1903</v>
          </cell>
          <cell r="C2765" t="str">
            <v>Fieldsend</v>
          </cell>
          <cell r="D2765" t="str">
            <v>Paul</v>
          </cell>
          <cell r="E2765" t="str">
            <v>Insp</v>
          </cell>
          <cell r="F2765" t="str">
            <v>12-NOV-1979</v>
          </cell>
          <cell r="G2765">
            <v>20548</v>
          </cell>
          <cell r="H2765">
            <v>27.16807858954845</v>
          </cell>
          <cell r="I2765">
            <v>50.792736123795024</v>
          </cell>
          <cell r="J2765">
            <v>29171</v>
          </cell>
          <cell r="K2765" t="str">
            <v>ED Colchester Division</v>
          </cell>
          <cell r="L2765" t="str">
            <v>E0067</v>
          </cell>
          <cell r="M2765" t="str">
            <v>ED Inspector - Colch Response A</v>
          </cell>
        </row>
        <row r="2766">
          <cell r="B2766">
            <v>2352</v>
          </cell>
          <cell r="C2766" t="str">
            <v>Fox</v>
          </cell>
          <cell r="D2766" t="str">
            <v>Neil</v>
          </cell>
          <cell r="E2766" t="str">
            <v>Insp</v>
          </cell>
          <cell r="F2766" t="str">
            <v>16-FEB-1980</v>
          </cell>
          <cell r="G2766">
            <v>21929</v>
          </cell>
          <cell r="H2766">
            <v>26.905064890918315</v>
          </cell>
          <cell r="I2766">
            <v>47.009174479959412</v>
          </cell>
          <cell r="J2766">
            <v>31824</v>
          </cell>
          <cell r="K2766" t="str">
            <v>GD Harlow Division</v>
          </cell>
          <cell r="L2766" t="str">
            <v>G0036</v>
          </cell>
          <cell r="M2766" t="str">
            <v>GD Inspector - Response</v>
          </cell>
        </row>
        <row r="2767">
          <cell r="B2767">
            <v>477</v>
          </cell>
          <cell r="C2767" t="str">
            <v>Fraser</v>
          </cell>
          <cell r="D2767" t="str">
            <v>Iain</v>
          </cell>
          <cell r="E2767" t="str">
            <v>Insp</v>
          </cell>
          <cell r="F2767" t="str">
            <v>14-JAN-1978</v>
          </cell>
          <cell r="G2767">
            <v>19212</v>
          </cell>
          <cell r="H2767">
            <v>28.995475849822423</v>
          </cell>
          <cell r="I2767">
            <v>54.453010096397769</v>
          </cell>
          <cell r="J2767">
            <v>31131</v>
          </cell>
          <cell r="K2767" t="str">
            <v>JD Rayleigh Division</v>
          </cell>
          <cell r="L2767" t="str">
            <v>J0005</v>
          </cell>
          <cell r="M2767" t="str">
            <v>JD Performance &amp; Review Inspector</v>
          </cell>
        </row>
        <row r="2768">
          <cell r="B2768">
            <v>662</v>
          </cell>
          <cell r="C2768" t="str">
            <v>French</v>
          </cell>
          <cell r="D2768" t="str">
            <v>John</v>
          </cell>
          <cell r="E2768" t="str">
            <v>Insp</v>
          </cell>
          <cell r="F2768" t="str">
            <v>04-OCT-1982</v>
          </cell>
          <cell r="G2768">
            <v>22549</v>
          </cell>
          <cell r="H2768">
            <v>24.272188178589548</v>
          </cell>
          <cell r="I2768">
            <v>45.31054434297311</v>
          </cell>
          <cell r="J2768">
            <v>30228</v>
          </cell>
          <cell r="K2768" t="str">
            <v>FD Thurrock Division</v>
          </cell>
          <cell r="L2768" t="str">
            <v>F0082</v>
          </cell>
          <cell r="M2768" t="str">
            <v>FD Inspector - Grays DPT</v>
          </cell>
        </row>
        <row r="2769">
          <cell r="B2769">
            <v>1307</v>
          </cell>
          <cell r="C2769" t="str">
            <v>Funnell</v>
          </cell>
          <cell r="D2769" t="str">
            <v>Perry</v>
          </cell>
          <cell r="E2769" t="str">
            <v>Insp</v>
          </cell>
          <cell r="F2769" t="str">
            <v>09-NOV-1980</v>
          </cell>
          <cell r="G2769">
            <v>22775</v>
          </cell>
          <cell r="H2769">
            <v>26.173558041603247</v>
          </cell>
          <cell r="I2769">
            <v>44.691366260781329</v>
          </cell>
          <cell r="J2769">
            <v>34519</v>
          </cell>
          <cell r="K2769" t="str">
            <v>WD Force Information Room</v>
          </cell>
          <cell r="L2769" t="str">
            <v>W0002</v>
          </cell>
          <cell r="M2769" t="str">
            <v>WD Inspector - Support Manager</v>
          </cell>
        </row>
        <row r="2770">
          <cell r="B2770">
            <v>1594</v>
          </cell>
          <cell r="C2770" t="str">
            <v>Furneaux</v>
          </cell>
          <cell r="D2770" t="str">
            <v>Mark</v>
          </cell>
          <cell r="E2770" t="str">
            <v>Insp</v>
          </cell>
          <cell r="F2770" t="str">
            <v>29-OCT-1984</v>
          </cell>
          <cell r="G2770">
            <v>23397</v>
          </cell>
          <cell r="H2770">
            <v>22.200955301877219</v>
          </cell>
          <cell r="I2770">
            <v>42.987256671740234</v>
          </cell>
          <cell r="J2770">
            <v>30984</v>
          </cell>
          <cell r="K2770" t="str">
            <v>KD Stansted Division</v>
          </cell>
          <cell r="L2770" t="str">
            <v>K0005</v>
          </cell>
          <cell r="M2770" t="str">
            <v>KD Inspector</v>
          </cell>
        </row>
        <row r="2771">
          <cell r="B2771">
            <v>2396</v>
          </cell>
          <cell r="C2771" t="str">
            <v>Fusher</v>
          </cell>
          <cell r="D2771" t="str">
            <v>Andrew</v>
          </cell>
          <cell r="E2771" t="str">
            <v>Insp</v>
          </cell>
          <cell r="F2771" t="str">
            <v>23-OCT-1989</v>
          </cell>
          <cell r="G2771">
            <v>25264</v>
          </cell>
          <cell r="H2771">
            <v>17.214653932014205</v>
          </cell>
          <cell r="I2771">
            <v>37.872188178589546</v>
          </cell>
          <cell r="J2771">
            <v>32804</v>
          </cell>
          <cell r="K2771" t="str">
            <v>VD Personnel &amp; Training Dept</v>
          </cell>
          <cell r="L2771" t="str">
            <v>V0125</v>
          </cell>
          <cell r="M2771" t="str">
            <v>VD PDU Manager - Insp</v>
          </cell>
        </row>
        <row r="2772">
          <cell r="B2772">
            <v>513</v>
          </cell>
          <cell r="C2772" t="str">
            <v>Gardner</v>
          </cell>
          <cell r="D2772" t="str">
            <v>Peter</v>
          </cell>
          <cell r="E2772" t="str">
            <v>Insp</v>
          </cell>
          <cell r="F2772" t="str">
            <v>07-NOV-1977</v>
          </cell>
          <cell r="G2772">
            <v>21606</v>
          </cell>
          <cell r="H2772">
            <v>29.181777219685436</v>
          </cell>
          <cell r="I2772">
            <v>47.894105986808725</v>
          </cell>
          <cell r="J2772">
            <v>28436</v>
          </cell>
          <cell r="K2772" t="str">
            <v>DD Tendring Division</v>
          </cell>
          <cell r="L2772" t="str">
            <v>D0051</v>
          </cell>
          <cell r="M2772" t="str">
            <v>DD Insp-Response-Clacton</v>
          </cell>
        </row>
        <row r="2773">
          <cell r="B2773">
            <v>3166</v>
          </cell>
          <cell r="C2773" t="str">
            <v>Grafton</v>
          </cell>
          <cell r="D2773" t="str">
            <v>Debra</v>
          </cell>
          <cell r="E2773" t="str">
            <v>Insp</v>
          </cell>
          <cell r="F2773" t="str">
            <v>10-SEP-1984</v>
          </cell>
          <cell r="G2773">
            <v>23154</v>
          </cell>
          <cell r="H2773">
            <v>22.335201877219685</v>
          </cell>
          <cell r="I2773">
            <v>43.653010096397765</v>
          </cell>
          <cell r="J2773">
            <v>30935</v>
          </cell>
          <cell r="K2773" t="str">
            <v>VD Personnel &amp; Training Dept</v>
          </cell>
          <cell r="L2773" t="str">
            <v>V0142</v>
          </cell>
          <cell r="M2773" t="str">
            <v>VD Insp Driver Training</v>
          </cell>
        </row>
        <row r="2774">
          <cell r="B2774">
            <v>2228</v>
          </cell>
          <cell r="C2774" t="str">
            <v>Griggs</v>
          </cell>
          <cell r="D2774" t="str">
            <v>Kevan</v>
          </cell>
          <cell r="E2774" t="str">
            <v>Insp</v>
          </cell>
          <cell r="F2774" t="str">
            <v>22-JUL-1985</v>
          </cell>
          <cell r="G2774">
            <v>21726</v>
          </cell>
          <cell r="H2774">
            <v>21.472188178589548</v>
          </cell>
          <cell r="I2774">
            <v>47.565338863521056</v>
          </cell>
          <cell r="J2774">
            <v>31250</v>
          </cell>
          <cell r="K2774" t="str">
            <v>MD Criminal Justice Dept</v>
          </cell>
          <cell r="L2774" t="str">
            <v>M0075</v>
          </cell>
          <cell r="M2774" t="str">
            <v>MD Support Manager</v>
          </cell>
        </row>
        <row r="2775">
          <cell r="B2775">
            <v>1170</v>
          </cell>
          <cell r="C2775" t="str">
            <v>Hadley</v>
          </cell>
          <cell r="D2775" t="str">
            <v>Philip</v>
          </cell>
          <cell r="E2775" t="str">
            <v>Insp</v>
          </cell>
          <cell r="F2775" t="str">
            <v>03-OCT-1983</v>
          </cell>
          <cell r="G2775">
            <v>22401</v>
          </cell>
          <cell r="H2775">
            <v>23.274927904616945</v>
          </cell>
          <cell r="I2775">
            <v>45.716023795027901</v>
          </cell>
          <cell r="J2775">
            <v>30592</v>
          </cell>
          <cell r="K2775" t="str">
            <v>JD Rayleigh Division</v>
          </cell>
          <cell r="L2775" t="str">
            <v>J0065</v>
          </cell>
          <cell r="M2775" t="str">
            <v>JD Insp - Patrol Castle Point</v>
          </cell>
        </row>
        <row r="2776">
          <cell r="B2776">
            <v>833</v>
          </cell>
          <cell r="C2776" t="str">
            <v>Hand</v>
          </cell>
          <cell r="D2776" t="str">
            <v>Paul</v>
          </cell>
          <cell r="E2776" t="str">
            <v>Insp</v>
          </cell>
          <cell r="F2776" t="str">
            <v>26-APR-1976</v>
          </cell>
          <cell r="G2776">
            <v>20931</v>
          </cell>
          <cell r="H2776">
            <v>30.716023795027905</v>
          </cell>
          <cell r="I2776">
            <v>49.743421055301873</v>
          </cell>
          <cell r="J2776">
            <v>28114</v>
          </cell>
          <cell r="K2776" t="str">
            <v>SD Secondments</v>
          </cell>
          <cell r="L2776" t="str">
            <v>S0058</v>
          </cell>
          <cell r="M2776" t="str">
            <v>SD Insp - PITO</v>
          </cell>
        </row>
        <row r="2777">
          <cell r="B2777">
            <v>614</v>
          </cell>
          <cell r="C2777" t="str">
            <v>Harman</v>
          </cell>
          <cell r="D2777" t="str">
            <v>Mark</v>
          </cell>
          <cell r="E2777" t="str">
            <v>Insp</v>
          </cell>
          <cell r="F2777" t="str">
            <v>23-JUL-1984</v>
          </cell>
          <cell r="G2777">
            <v>22583</v>
          </cell>
          <cell r="H2777">
            <v>22.469448452562151</v>
          </cell>
          <cell r="I2777">
            <v>45.217393658041601</v>
          </cell>
          <cell r="J2777">
            <v>30886</v>
          </cell>
          <cell r="K2777" t="str">
            <v>TD Mobile Support Division</v>
          </cell>
          <cell r="L2777" t="str">
            <v>T0030</v>
          </cell>
          <cell r="M2777" t="str">
            <v>TD Insp - MSD North (Bocking)</v>
          </cell>
        </row>
        <row r="2778">
          <cell r="B2778">
            <v>1013</v>
          </cell>
          <cell r="C2778" t="str">
            <v>Hayter</v>
          </cell>
          <cell r="D2778" t="str">
            <v>Jonathan</v>
          </cell>
          <cell r="E2778" t="str">
            <v>Insp</v>
          </cell>
          <cell r="F2778" t="str">
            <v>15-FEB-1988</v>
          </cell>
          <cell r="G2778">
            <v>24311</v>
          </cell>
          <cell r="H2778">
            <v>18.902325164890918</v>
          </cell>
          <cell r="I2778">
            <v>40.483147082699134</v>
          </cell>
          <cell r="J2778">
            <v>32188</v>
          </cell>
          <cell r="K2778" t="str">
            <v>ED Colchester Division</v>
          </cell>
          <cell r="L2778" t="str">
            <v>E0050</v>
          </cell>
          <cell r="M2778" t="str">
            <v>ED Insp - Central CPT ED</v>
          </cell>
        </row>
        <row r="2779">
          <cell r="B2779">
            <v>3162</v>
          </cell>
          <cell r="C2779" t="str">
            <v>Heaton</v>
          </cell>
          <cell r="D2779" t="str">
            <v>Susan</v>
          </cell>
          <cell r="E2779" t="str">
            <v>Insp</v>
          </cell>
          <cell r="F2779" t="str">
            <v>20-JUL-1987</v>
          </cell>
          <cell r="G2779">
            <v>24194</v>
          </cell>
          <cell r="H2779">
            <v>19.477667630644341</v>
          </cell>
          <cell r="I2779">
            <v>40.803695027904617</v>
          </cell>
          <cell r="J2779">
            <v>31978</v>
          </cell>
          <cell r="K2779" t="str">
            <v>FD Thurrock Division</v>
          </cell>
          <cell r="L2779" t="str">
            <v>F0082</v>
          </cell>
          <cell r="M2779" t="str">
            <v>FD Inspector - Grays DPT</v>
          </cell>
        </row>
        <row r="2780">
          <cell r="B2780">
            <v>386</v>
          </cell>
          <cell r="C2780" t="str">
            <v>Jacobs</v>
          </cell>
          <cell r="D2780" t="str">
            <v>Kevin</v>
          </cell>
          <cell r="E2780" t="str">
            <v>Insp</v>
          </cell>
          <cell r="F2780" t="str">
            <v>31-AUG-1976</v>
          </cell>
          <cell r="G2780">
            <v>21064</v>
          </cell>
          <cell r="H2780">
            <v>30.368078589548453</v>
          </cell>
          <cell r="I2780">
            <v>49.379037493658039</v>
          </cell>
          <cell r="J2780">
            <v>28003</v>
          </cell>
          <cell r="K2780" t="str">
            <v>CD Chelmsford Division</v>
          </cell>
          <cell r="L2780" t="str">
            <v>C0079</v>
          </cell>
          <cell r="M2780" t="str">
            <v>CD Inspector Maldon</v>
          </cell>
        </row>
        <row r="2781">
          <cell r="B2781">
            <v>1249</v>
          </cell>
          <cell r="C2781" t="str">
            <v>Jarvis</v>
          </cell>
          <cell r="D2781" t="str">
            <v>Samantha</v>
          </cell>
          <cell r="E2781" t="str">
            <v>Insp</v>
          </cell>
          <cell r="F2781" t="str">
            <v>25-MAR-1993</v>
          </cell>
          <cell r="G2781">
            <v>25363</v>
          </cell>
          <cell r="H2781">
            <v>13.792736123795027</v>
          </cell>
          <cell r="I2781">
            <v>37.600955301877221</v>
          </cell>
          <cell r="J2781">
            <v>34197</v>
          </cell>
          <cell r="K2781" t="str">
            <v>GD Harlow Division</v>
          </cell>
          <cell r="L2781" t="str">
            <v>G0036</v>
          </cell>
          <cell r="M2781" t="str">
            <v>GD Inspector - Response</v>
          </cell>
        </row>
        <row r="2782">
          <cell r="B2782">
            <v>1882</v>
          </cell>
          <cell r="C2782" t="str">
            <v>Jelley</v>
          </cell>
          <cell r="D2782" t="str">
            <v>Alan</v>
          </cell>
          <cell r="E2782" t="str">
            <v>Insp</v>
          </cell>
          <cell r="F2782" t="str">
            <v>19-MAY-1980</v>
          </cell>
          <cell r="G2782">
            <v>21991</v>
          </cell>
          <cell r="H2782">
            <v>26.650270370370368</v>
          </cell>
          <cell r="I2782">
            <v>46.839311466260781</v>
          </cell>
          <cell r="J2782">
            <v>38047</v>
          </cell>
          <cell r="K2782" t="str">
            <v>TD Mobile Support Division</v>
          </cell>
          <cell r="L2782" t="str">
            <v>T0049</v>
          </cell>
          <cell r="M2782" t="str">
            <v>TD Insp - MSD South (Laindon)</v>
          </cell>
        </row>
        <row r="2783">
          <cell r="B2783">
            <v>1687</v>
          </cell>
          <cell r="C2783" t="str">
            <v>Jones</v>
          </cell>
          <cell r="D2783" t="str">
            <v>Keith</v>
          </cell>
          <cell r="E2783" t="str">
            <v>Insp</v>
          </cell>
          <cell r="F2783" t="str">
            <v>12-APR-1976</v>
          </cell>
          <cell r="G2783">
            <v>20903</v>
          </cell>
          <cell r="H2783">
            <v>30.754379959411466</v>
          </cell>
          <cell r="I2783">
            <v>49.820133384069003</v>
          </cell>
          <cell r="J2783">
            <v>27862</v>
          </cell>
          <cell r="K2783" t="str">
            <v>ED Colchester Division</v>
          </cell>
          <cell r="L2783" t="str">
            <v>E0058</v>
          </cell>
          <cell r="M2783" t="str">
            <v>ED Insp - Southern CPT ED</v>
          </cell>
        </row>
        <row r="2784">
          <cell r="B2784">
            <v>3245</v>
          </cell>
          <cell r="C2784" t="str">
            <v>Kilgallen</v>
          </cell>
          <cell r="D2784" t="str">
            <v>Christine</v>
          </cell>
          <cell r="E2784" t="str">
            <v>Insp</v>
          </cell>
          <cell r="F2784" t="str">
            <v>10-SEP-1984</v>
          </cell>
          <cell r="G2784">
            <v>22809</v>
          </cell>
          <cell r="H2784">
            <v>22.335201877219685</v>
          </cell>
          <cell r="I2784">
            <v>44.598215575849821</v>
          </cell>
          <cell r="J2784">
            <v>30935</v>
          </cell>
          <cell r="K2784" t="str">
            <v>CD Chelmsford Division</v>
          </cell>
          <cell r="L2784" t="str">
            <v>C0088</v>
          </cell>
          <cell r="M2784" t="str">
            <v>CD Inspector Woodham Ferrers</v>
          </cell>
        </row>
        <row r="2785">
          <cell r="B2785">
            <v>326</v>
          </cell>
          <cell r="C2785" t="str">
            <v>King</v>
          </cell>
          <cell r="D2785" t="str">
            <v>Alan</v>
          </cell>
          <cell r="E2785" t="str">
            <v>Insp</v>
          </cell>
          <cell r="F2785" t="str">
            <v>14-APR-1975</v>
          </cell>
          <cell r="G2785">
            <v>20538</v>
          </cell>
          <cell r="H2785">
            <v>31.751640233384069</v>
          </cell>
          <cell r="I2785">
            <v>50.820133384069003</v>
          </cell>
          <cell r="J2785">
            <v>27498</v>
          </cell>
          <cell r="K2785" t="str">
            <v>ED Colchester Division</v>
          </cell>
          <cell r="L2785" t="str">
            <v>E0076</v>
          </cell>
          <cell r="M2785" t="str">
            <v>ED Inspector - Colch Response D</v>
          </cell>
        </row>
        <row r="2786">
          <cell r="B2786">
            <v>73</v>
          </cell>
          <cell r="C2786" t="str">
            <v>Laverack</v>
          </cell>
          <cell r="D2786" t="str">
            <v>Howard</v>
          </cell>
          <cell r="E2786" t="str">
            <v>Insp</v>
          </cell>
          <cell r="F2786" t="str">
            <v>04-MAY-1972</v>
          </cell>
          <cell r="G2786">
            <v>18189</v>
          </cell>
          <cell r="H2786">
            <v>34.696845712836122</v>
          </cell>
          <cell r="I2786">
            <v>57.255749822425166</v>
          </cell>
          <cell r="J2786">
            <v>26423</v>
          </cell>
          <cell r="K2786" t="str">
            <v>HD Southend Division</v>
          </cell>
          <cell r="L2786" t="str">
            <v>H0047</v>
          </cell>
          <cell r="M2786" t="str">
            <v>HD Inspector - Operations</v>
          </cell>
        </row>
        <row r="2787">
          <cell r="B2787">
            <v>252</v>
          </cell>
          <cell r="C2787" t="str">
            <v>Mahoney</v>
          </cell>
          <cell r="D2787" t="str">
            <v>Patrick</v>
          </cell>
          <cell r="E2787" t="str">
            <v>Insp</v>
          </cell>
          <cell r="F2787" t="str">
            <v>31-JAN-1974</v>
          </cell>
          <cell r="G2787">
            <v>20118</v>
          </cell>
          <cell r="H2787">
            <v>32.951640233384069</v>
          </cell>
          <cell r="I2787">
            <v>51.970818315575848</v>
          </cell>
          <cell r="J2787">
            <v>27060</v>
          </cell>
          <cell r="K2787" t="str">
            <v>BD Basildon Division</v>
          </cell>
          <cell r="L2787" t="str">
            <v>B0062</v>
          </cell>
          <cell r="M2787" t="str">
            <v>BD Insp - Operations - BD</v>
          </cell>
        </row>
        <row r="2788">
          <cell r="B2788">
            <v>1548</v>
          </cell>
          <cell r="C2788" t="str">
            <v>Marrion</v>
          </cell>
          <cell r="D2788" t="str">
            <v>Paul</v>
          </cell>
          <cell r="E2788" t="str">
            <v>Insp</v>
          </cell>
          <cell r="F2788" t="str">
            <v>13-NOV-1978</v>
          </cell>
          <cell r="G2788">
            <v>20484</v>
          </cell>
          <cell r="H2788">
            <v>28.165338863521054</v>
          </cell>
          <cell r="I2788">
            <v>50.968078589548455</v>
          </cell>
          <cell r="J2788">
            <v>28807</v>
          </cell>
          <cell r="K2788" t="str">
            <v>TD Mobile Support Division</v>
          </cell>
          <cell r="L2788" t="str">
            <v>T0071</v>
          </cell>
          <cell r="M2788" t="str">
            <v>TD Insp - Air Support &amp; Marine</v>
          </cell>
        </row>
        <row r="2789">
          <cell r="B2789">
            <v>317</v>
          </cell>
          <cell r="C2789" t="str">
            <v>Mayes</v>
          </cell>
          <cell r="D2789" t="str">
            <v>Glenn</v>
          </cell>
          <cell r="E2789" t="str">
            <v>Insp</v>
          </cell>
          <cell r="F2789" t="str">
            <v>04-OCT-1976</v>
          </cell>
          <cell r="G2789">
            <v>21020</v>
          </cell>
          <cell r="H2789">
            <v>30.274927904616945</v>
          </cell>
          <cell r="I2789">
            <v>49.499585438863519</v>
          </cell>
          <cell r="J2789">
            <v>28037</v>
          </cell>
          <cell r="K2789" t="str">
            <v>RD ACPO &amp; Force Command</v>
          </cell>
          <cell r="L2789" t="str">
            <v>R0011</v>
          </cell>
          <cell r="M2789" t="str">
            <v>RD Inspector PCSO Project Manager</v>
          </cell>
        </row>
        <row r="2790">
          <cell r="B2790">
            <v>919</v>
          </cell>
          <cell r="C2790" t="str">
            <v>Meggison</v>
          </cell>
          <cell r="D2790" t="str">
            <v>John</v>
          </cell>
          <cell r="E2790" t="str">
            <v>Insp</v>
          </cell>
          <cell r="F2790" t="str">
            <v>17-MAY-1976</v>
          </cell>
          <cell r="G2790">
            <v>20996</v>
          </cell>
          <cell r="H2790">
            <v>30.658489548452561</v>
          </cell>
          <cell r="I2790">
            <v>49.565338863521056</v>
          </cell>
          <cell r="J2790">
            <v>27897</v>
          </cell>
          <cell r="K2790" t="str">
            <v>XD Corporate Support</v>
          </cell>
          <cell r="L2790" t="str">
            <v>X0032</v>
          </cell>
          <cell r="M2790" t="str">
            <v>XD Insp Strategic County Devel Proj</v>
          </cell>
        </row>
        <row r="2791">
          <cell r="B2791">
            <v>343</v>
          </cell>
          <cell r="C2791" t="str">
            <v>Miller</v>
          </cell>
          <cell r="D2791" t="str">
            <v>David</v>
          </cell>
          <cell r="E2791" t="str">
            <v>Insp</v>
          </cell>
          <cell r="F2791" t="str">
            <v>02-JUN-1986</v>
          </cell>
          <cell r="G2791">
            <v>23114</v>
          </cell>
          <cell r="H2791">
            <v>20.60917447995941</v>
          </cell>
          <cell r="I2791">
            <v>43.762599137493659</v>
          </cell>
          <cell r="J2791">
            <v>31565</v>
          </cell>
          <cell r="K2791" t="str">
            <v>BD Basildon Division</v>
          </cell>
          <cell r="L2791" t="str">
            <v>B0067</v>
          </cell>
          <cell r="M2791" t="str">
            <v>BD Inspector - Basildon Central</v>
          </cell>
        </row>
        <row r="2792">
          <cell r="B2792">
            <v>2482</v>
          </cell>
          <cell r="C2792" t="str">
            <v>Mitchell</v>
          </cell>
          <cell r="D2792" t="str">
            <v>Thomas</v>
          </cell>
          <cell r="E2792" t="str">
            <v>Insp</v>
          </cell>
          <cell r="F2792" t="str">
            <v>18-JAN-1993</v>
          </cell>
          <cell r="G2792">
            <v>25820</v>
          </cell>
          <cell r="H2792">
            <v>13.973558041603246</v>
          </cell>
          <cell r="I2792">
            <v>36.348900507356674</v>
          </cell>
          <cell r="J2792">
            <v>34960</v>
          </cell>
          <cell r="K2792" t="str">
            <v>GD Harlow Division</v>
          </cell>
          <cell r="L2792" t="str">
            <v>G0102</v>
          </cell>
          <cell r="M2792" t="str">
            <v>GD Inspector - CPT Epping Section</v>
          </cell>
        </row>
        <row r="2793">
          <cell r="B2793">
            <v>2301</v>
          </cell>
          <cell r="C2793" t="str">
            <v>Moor</v>
          </cell>
          <cell r="D2793" t="str">
            <v>Paul</v>
          </cell>
          <cell r="E2793" t="str">
            <v>Insp</v>
          </cell>
          <cell r="F2793" t="str">
            <v>27-OCT-1986</v>
          </cell>
          <cell r="G2793">
            <v>24676</v>
          </cell>
          <cell r="H2793">
            <v>20.206434753932012</v>
          </cell>
          <cell r="I2793">
            <v>39.483147082699134</v>
          </cell>
          <cell r="J2793">
            <v>31712</v>
          </cell>
          <cell r="K2793" t="str">
            <v>TD Mobile Support Division</v>
          </cell>
          <cell r="L2793" t="str">
            <v>T0131</v>
          </cell>
          <cell r="M2793" t="str">
            <v>TD ANPR Intercept Team Inspector</v>
          </cell>
        </row>
        <row r="2794">
          <cell r="B2794">
            <v>1535</v>
          </cell>
          <cell r="C2794" t="str">
            <v>Morgan</v>
          </cell>
          <cell r="D2794" t="str">
            <v>Simon</v>
          </cell>
          <cell r="E2794" t="str">
            <v>Insp</v>
          </cell>
          <cell r="F2794" t="str">
            <v>03-SEP-1975</v>
          </cell>
          <cell r="G2794">
            <v>20834</v>
          </cell>
          <cell r="H2794">
            <v>31.362599137493657</v>
          </cell>
          <cell r="I2794">
            <v>50.009174479959412</v>
          </cell>
          <cell r="J2794">
            <v>27640</v>
          </cell>
          <cell r="K2794" t="str">
            <v>TD Mobile Support Division</v>
          </cell>
          <cell r="L2794" t="str">
            <v>T0015</v>
          </cell>
          <cell r="M2794" t="str">
            <v>TD Inspector - Ops Support MSD</v>
          </cell>
        </row>
        <row r="2795">
          <cell r="B2795">
            <v>2553</v>
          </cell>
          <cell r="C2795" t="str">
            <v>Morris</v>
          </cell>
          <cell r="D2795" t="str">
            <v>Nicholas</v>
          </cell>
          <cell r="E2795" t="str">
            <v>Insp</v>
          </cell>
          <cell r="F2795" t="str">
            <v>22-FEB-1993</v>
          </cell>
          <cell r="G2795">
            <v>26148</v>
          </cell>
          <cell r="H2795">
            <v>13.877667630644343</v>
          </cell>
          <cell r="I2795">
            <v>35.450270370370369</v>
          </cell>
          <cell r="J2795">
            <v>34022</v>
          </cell>
          <cell r="K2795" t="str">
            <v>FD Thurrock Division</v>
          </cell>
          <cell r="L2795" t="str">
            <v>F0071</v>
          </cell>
          <cell r="M2795" t="str">
            <v>FD Inspector - South Ockendon</v>
          </cell>
        </row>
        <row r="2796">
          <cell r="B2796">
            <v>353</v>
          </cell>
          <cell r="C2796" t="str">
            <v>Morrissey</v>
          </cell>
          <cell r="D2796" t="str">
            <v>Denise</v>
          </cell>
          <cell r="E2796" t="str">
            <v>Insp</v>
          </cell>
          <cell r="F2796" t="str">
            <v>01-DEC-1997</v>
          </cell>
          <cell r="G2796">
            <v>27185</v>
          </cell>
          <cell r="H2796">
            <v>9.1023251648909174</v>
          </cell>
          <cell r="I2796">
            <v>32.609174479959414</v>
          </cell>
          <cell r="J2796">
            <v>35765</v>
          </cell>
          <cell r="K2796" t="str">
            <v>GD Harlow Division</v>
          </cell>
          <cell r="L2796" t="str">
            <v>G0122</v>
          </cell>
          <cell r="M2796" t="str">
            <v>GD Inspector - CPT Loughton Section</v>
          </cell>
        </row>
        <row r="2797">
          <cell r="B2797">
            <v>2486</v>
          </cell>
          <cell r="C2797" t="str">
            <v>Morton</v>
          </cell>
          <cell r="D2797" t="str">
            <v>Paul</v>
          </cell>
          <cell r="E2797" t="str">
            <v>Insp</v>
          </cell>
          <cell r="F2797" t="str">
            <v>25-DEC-1989</v>
          </cell>
          <cell r="G2797">
            <v>24522</v>
          </cell>
          <cell r="H2797">
            <v>17.042051192288177</v>
          </cell>
          <cell r="I2797">
            <v>39.905064890918318</v>
          </cell>
          <cell r="J2797">
            <v>33028</v>
          </cell>
          <cell r="K2797" t="str">
            <v>DD Tendring Division</v>
          </cell>
          <cell r="L2797" t="str">
            <v>D0051</v>
          </cell>
          <cell r="M2797" t="str">
            <v>DD Insp-Response-Clacton</v>
          </cell>
        </row>
        <row r="2798">
          <cell r="B2798">
            <v>810</v>
          </cell>
          <cell r="C2798" t="str">
            <v>Mueller</v>
          </cell>
          <cell r="D2798" t="str">
            <v>Martin</v>
          </cell>
          <cell r="E2798" t="str">
            <v>Insp</v>
          </cell>
          <cell r="F2798" t="str">
            <v>10-NOV-1980</v>
          </cell>
          <cell r="G2798">
            <v>22748</v>
          </cell>
          <cell r="H2798">
            <v>26.17081831557585</v>
          </cell>
          <cell r="I2798">
            <v>44.765338863521052</v>
          </cell>
          <cell r="J2798">
            <v>29535</v>
          </cell>
          <cell r="K2798" t="str">
            <v>WD Force Information Room</v>
          </cell>
          <cell r="L2798" t="str">
            <v>W0004</v>
          </cell>
          <cell r="M2798" t="str">
            <v>WD Inspector - Communications</v>
          </cell>
        </row>
        <row r="2799">
          <cell r="B2799">
            <v>2938</v>
          </cell>
          <cell r="C2799" t="str">
            <v>Murray</v>
          </cell>
          <cell r="D2799" t="str">
            <v>Neil</v>
          </cell>
          <cell r="E2799" t="str">
            <v>Insp</v>
          </cell>
          <cell r="F2799" t="str">
            <v>08-SEP-1986</v>
          </cell>
          <cell r="G2799">
            <v>23335</v>
          </cell>
          <cell r="H2799">
            <v>20.340681329274478</v>
          </cell>
          <cell r="I2799">
            <v>43.157119685438865</v>
          </cell>
          <cell r="J2799">
            <v>37530</v>
          </cell>
          <cell r="K2799" t="str">
            <v>CD Chelmsford Division</v>
          </cell>
          <cell r="L2799" t="str">
            <v>C0056</v>
          </cell>
          <cell r="M2799" t="str">
            <v>CD Insp - Response CD</v>
          </cell>
        </row>
        <row r="2800">
          <cell r="B2800">
            <v>928</v>
          </cell>
          <cell r="C2800" t="str">
            <v>Newman</v>
          </cell>
          <cell r="D2800" t="str">
            <v>Steven</v>
          </cell>
          <cell r="E2800" t="str">
            <v>Insp</v>
          </cell>
          <cell r="F2800" t="str">
            <v>26-DEC-1982</v>
          </cell>
          <cell r="G2800">
            <v>22327</v>
          </cell>
          <cell r="H2800">
            <v>24.044790918315574</v>
          </cell>
          <cell r="I2800">
            <v>45.918763521055304</v>
          </cell>
          <cell r="J2800">
            <v>32342</v>
          </cell>
          <cell r="K2800" t="str">
            <v>WD Force Information Room</v>
          </cell>
          <cell r="L2800" t="str">
            <v>W0004</v>
          </cell>
          <cell r="M2800" t="str">
            <v>WD Inspector - Communications</v>
          </cell>
        </row>
        <row r="2801">
          <cell r="B2801">
            <v>1930</v>
          </cell>
          <cell r="C2801" t="str">
            <v>Norcup</v>
          </cell>
          <cell r="D2801" t="str">
            <v>Robin</v>
          </cell>
          <cell r="E2801" t="str">
            <v>Insp</v>
          </cell>
          <cell r="F2801" t="str">
            <v>14-APR-1980</v>
          </cell>
          <cell r="G2801">
            <v>22359</v>
          </cell>
          <cell r="H2801">
            <v>26.746160781329273</v>
          </cell>
          <cell r="I2801">
            <v>45.831092288178588</v>
          </cell>
          <cell r="J2801">
            <v>29325</v>
          </cell>
          <cell r="K2801" t="str">
            <v>KD Stansted Division</v>
          </cell>
          <cell r="L2801" t="str">
            <v>K0005</v>
          </cell>
          <cell r="M2801" t="str">
            <v>KD Inspector</v>
          </cell>
        </row>
        <row r="2802">
          <cell r="B2802">
            <v>1672</v>
          </cell>
          <cell r="C2802" t="str">
            <v>Northcott</v>
          </cell>
          <cell r="D2802" t="str">
            <v>David</v>
          </cell>
          <cell r="E2802" t="str">
            <v>Insp</v>
          </cell>
          <cell r="F2802" t="str">
            <v>12-APR-1976</v>
          </cell>
          <cell r="G2802">
            <v>21064</v>
          </cell>
          <cell r="H2802">
            <v>30.754379959411466</v>
          </cell>
          <cell r="I2802">
            <v>49.379037493658039</v>
          </cell>
          <cell r="J2802">
            <v>27862</v>
          </cell>
          <cell r="K2802" t="str">
            <v>ND Crime Division</v>
          </cell>
          <cell r="L2802" t="str">
            <v>N0108</v>
          </cell>
          <cell r="M2802" t="str">
            <v>ND Inspector Crime Reduction</v>
          </cell>
        </row>
        <row r="2803">
          <cell r="B2803">
            <v>181</v>
          </cell>
          <cell r="C2803" t="str">
            <v>Norton</v>
          </cell>
          <cell r="D2803" t="str">
            <v>Andrew</v>
          </cell>
          <cell r="E2803" t="str">
            <v>Insp</v>
          </cell>
          <cell r="F2803" t="str">
            <v>12-JUL-1973</v>
          </cell>
          <cell r="G2803">
            <v>19811</v>
          </cell>
          <cell r="H2803">
            <v>33.507804616945712</v>
          </cell>
          <cell r="I2803">
            <v>52.81191420598681</v>
          </cell>
          <cell r="J2803">
            <v>26857</v>
          </cell>
          <cell r="K2803" t="str">
            <v>FD Thurrock Division</v>
          </cell>
          <cell r="L2803" t="str">
            <v>F0062</v>
          </cell>
          <cell r="M2803" t="str">
            <v>FD Operational Support Inspector</v>
          </cell>
        </row>
        <row r="2804">
          <cell r="B2804">
            <v>1795</v>
          </cell>
          <cell r="C2804" t="str">
            <v>Parkin</v>
          </cell>
          <cell r="D2804" t="str">
            <v>Martin</v>
          </cell>
          <cell r="E2804" t="str">
            <v>Insp</v>
          </cell>
          <cell r="F2804" t="str">
            <v>30-JUL-1979</v>
          </cell>
          <cell r="G2804">
            <v>22114</v>
          </cell>
          <cell r="H2804">
            <v>27.455749822425165</v>
          </cell>
          <cell r="I2804">
            <v>46.502325164890919</v>
          </cell>
          <cell r="J2804">
            <v>29066</v>
          </cell>
          <cell r="K2804" t="str">
            <v>TD Mobile Support Division</v>
          </cell>
          <cell r="L2804" t="str">
            <v>T0110</v>
          </cell>
          <cell r="M2804" t="str">
            <v>TD Inspector MSD - Dog Unit</v>
          </cell>
        </row>
        <row r="2805">
          <cell r="B2805">
            <v>2070</v>
          </cell>
          <cell r="C2805" t="str">
            <v>Parkman</v>
          </cell>
          <cell r="D2805" t="str">
            <v>Andrew</v>
          </cell>
          <cell r="E2805" t="str">
            <v>Insp</v>
          </cell>
          <cell r="F2805" t="str">
            <v>24-OCT-1988</v>
          </cell>
          <cell r="G2805">
            <v>24060</v>
          </cell>
          <cell r="H2805">
            <v>18.211914205986808</v>
          </cell>
          <cell r="I2805">
            <v>41.17081831557585</v>
          </cell>
          <cell r="J2805">
            <v>32440</v>
          </cell>
          <cell r="K2805" t="str">
            <v>JD Rayleigh Division</v>
          </cell>
          <cell r="L2805" t="str">
            <v>J0073</v>
          </cell>
          <cell r="M2805" t="str">
            <v>JD Inspector - Patrol Rochford</v>
          </cell>
        </row>
        <row r="2806">
          <cell r="B2806">
            <v>2996</v>
          </cell>
          <cell r="C2806" t="str">
            <v>Pearce</v>
          </cell>
          <cell r="D2806" t="str">
            <v>Stephen</v>
          </cell>
          <cell r="E2806" t="str">
            <v>Insp</v>
          </cell>
          <cell r="F2806" t="str">
            <v>18-AUG-1980</v>
          </cell>
          <cell r="G2806">
            <v>21357</v>
          </cell>
          <cell r="H2806">
            <v>26.400955301877218</v>
          </cell>
          <cell r="I2806">
            <v>48.576297767630642</v>
          </cell>
          <cell r="J2806">
            <v>37823</v>
          </cell>
          <cell r="K2806" t="str">
            <v>GD Harlow Division</v>
          </cell>
          <cell r="L2806" t="str">
            <v>G0058</v>
          </cell>
          <cell r="M2806" t="str">
            <v>GD Inspector-CPT-Harlow Section</v>
          </cell>
        </row>
        <row r="2807">
          <cell r="B2807">
            <v>392</v>
          </cell>
          <cell r="C2807" t="str">
            <v>Phillibrown</v>
          </cell>
          <cell r="D2807" t="str">
            <v>Richard</v>
          </cell>
          <cell r="E2807" t="str">
            <v>Insp</v>
          </cell>
          <cell r="F2807" t="str">
            <v>21-FEB-1994</v>
          </cell>
          <cell r="G2807">
            <v>23441</v>
          </cell>
          <cell r="H2807">
            <v>12.880407356671739</v>
          </cell>
          <cell r="I2807">
            <v>42.866708726534753</v>
          </cell>
          <cell r="J2807">
            <v>34386</v>
          </cell>
          <cell r="K2807" t="str">
            <v>TD Mobile Support Division</v>
          </cell>
          <cell r="L2807" t="str">
            <v>T0061</v>
          </cell>
          <cell r="M2807" t="str">
            <v>TD Insp - MSD West (Chigwell)</v>
          </cell>
        </row>
        <row r="2808">
          <cell r="B2808">
            <v>1227</v>
          </cell>
          <cell r="C2808" t="str">
            <v>Pinder</v>
          </cell>
          <cell r="D2808" t="str">
            <v>Grahame</v>
          </cell>
          <cell r="E2808" t="str">
            <v>Insp</v>
          </cell>
          <cell r="F2808" t="str">
            <v>17-MAY-1976</v>
          </cell>
          <cell r="G2808">
            <v>20046</v>
          </cell>
          <cell r="H2808">
            <v>30.658489548452561</v>
          </cell>
          <cell r="I2808">
            <v>52.16807858954845</v>
          </cell>
          <cell r="J2808">
            <v>28723</v>
          </cell>
          <cell r="K2808" t="str">
            <v>TD Mobile Support Division</v>
          </cell>
          <cell r="L2808" t="str">
            <v>T0057</v>
          </cell>
          <cell r="M2808" t="str">
            <v>TD Inspector- MSD South (Rayleigh)</v>
          </cell>
        </row>
        <row r="2809">
          <cell r="B2809">
            <v>1191</v>
          </cell>
          <cell r="C2809" t="str">
            <v>Pitcher</v>
          </cell>
          <cell r="D2809" t="str">
            <v>Michael</v>
          </cell>
          <cell r="E2809" t="str">
            <v>Insp</v>
          </cell>
          <cell r="F2809" t="str">
            <v>03-JUN-1985</v>
          </cell>
          <cell r="G2809">
            <v>24141</v>
          </cell>
          <cell r="H2809">
            <v>21.606434753932014</v>
          </cell>
          <cell r="I2809">
            <v>40.948900507356669</v>
          </cell>
          <cell r="J2809">
            <v>31201</v>
          </cell>
          <cell r="K2809" t="str">
            <v>CD Chelmsford Division</v>
          </cell>
          <cell r="L2809" t="str">
            <v>C0037</v>
          </cell>
          <cell r="M2809" t="str">
            <v>CD D/Insp - CID CD</v>
          </cell>
        </row>
        <row r="2810">
          <cell r="B2810">
            <v>1222</v>
          </cell>
          <cell r="C2810" t="str">
            <v>Rawlings</v>
          </cell>
          <cell r="D2810" t="str">
            <v>Steven</v>
          </cell>
          <cell r="E2810" t="str">
            <v>Insp</v>
          </cell>
          <cell r="F2810" t="str">
            <v>02-FEB-1976</v>
          </cell>
          <cell r="G2810">
            <v>20978</v>
          </cell>
          <cell r="H2810">
            <v>30.946160781329272</v>
          </cell>
          <cell r="I2810">
            <v>49.614653932014207</v>
          </cell>
          <cell r="J2810">
            <v>27792</v>
          </cell>
          <cell r="K2810" t="str">
            <v>SD Secondments</v>
          </cell>
          <cell r="L2810" t="str">
            <v>S0058</v>
          </cell>
          <cell r="M2810" t="str">
            <v>SD Insp - PITO</v>
          </cell>
        </row>
        <row r="2811">
          <cell r="B2811">
            <v>2570</v>
          </cell>
          <cell r="C2811" t="str">
            <v>Ray</v>
          </cell>
          <cell r="D2811" t="str">
            <v>Alan</v>
          </cell>
          <cell r="E2811" t="str">
            <v>Insp</v>
          </cell>
          <cell r="F2811" t="str">
            <v>29-MAR-1993</v>
          </cell>
          <cell r="G2811">
            <v>24580</v>
          </cell>
          <cell r="H2811">
            <v>13.781777219685438</v>
          </cell>
          <cell r="I2811">
            <v>39.746160781329273</v>
          </cell>
          <cell r="J2811">
            <v>34057</v>
          </cell>
          <cell r="K2811" t="str">
            <v>GD Harlow Division</v>
          </cell>
          <cell r="L2811" t="str">
            <v>G0036</v>
          </cell>
          <cell r="M2811" t="str">
            <v>GD Inspector - Response</v>
          </cell>
        </row>
        <row r="2812">
          <cell r="B2812">
            <v>2880</v>
          </cell>
          <cell r="C2812" t="str">
            <v>Ross</v>
          </cell>
          <cell r="D2812" t="str">
            <v>John</v>
          </cell>
          <cell r="E2812" t="str">
            <v>Insp</v>
          </cell>
          <cell r="F2812" t="str">
            <v>19-SEP-1990</v>
          </cell>
          <cell r="G2812">
            <v>26184</v>
          </cell>
          <cell r="H2812">
            <v>16.307804616945713</v>
          </cell>
          <cell r="I2812">
            <v>35.351640233384067</v>
          </cell>
          <cell r="J2812">
            <v>37459</v>
          </cell>
          <cell r="K2812" t="str">
            <v>RD ACPO &amp; Force Command</v>
          </cell>
          <cell r="L2812" t="str">
            <v>R0006</v>
          </cell>
          <cell r="M2812" t="str">
            <v>RD Insp Staff Officer to CC</v>
          </cell>
        </row>
        <row r="2813">
          <cell r="B2813">
            <v>914</v>
          </cell>
          <cell r="C2813" t="str">
            <v>Rustman</v>
          </cell>
          <cell r="D2813" t="str">
            <v>Tony</v>
          </cell>
          <cell r="E2813" t="str">
            <v>Insp</v>
          </cell>
          <cell r="F2813" t="str">
            <v>04-SEP-1978</v>
          </cell>
          <cell r="G2813">
            <v>21410</v>
          </cell>
          <cell r="H2813">
            <v>28.357119685438864</v>
          </cell>
          <cell r="I2813">
            <v>48.43109228817859</v>
          </cell>
          <cell r="J2813">
            <v>28737</v>
          </cell>
          <cell r="K2813" t="str">
            <v>BD Basildon Division</v>
          </cell>
          <cell r="L2813" t="str">
            <v>B0094</v>
          </cell>
          <cell r="M2813" t="str">
            <v>BD Insp Patrol Billericay/Wickford</v>
          </cell>
        </row>
        <row r="2814">
          <cell r="B2814">
            <v>2143</v>
          </cell>
          <cell r="C2814" t="str">
            <v>Sage</v>
          </cell>
          <cell r="D2814" t="str">
            <v>Richard</v>
          </cell>
          <cell r="E2814" t="str">
            <v>Insp</v>
          </cell>
          <cell r="F2814" t="str">
            <v>12-JUL-1993</v>
          </cell>
          <cell r="G2814">
            <v>23229</v>
          </cell>
          <cell r="H2814">
            <v>13.494105986808727</v>
          </cell>
          <cell r="I2814">
            <v>43.447530644342969</v>
          </cell>
          <cell r="J2814">
            <v>34162</v>
          </cell>
          <cell r="K2814" t="str">
            <v>WD Force Information Room</v>
          </cell>
          <cell r="L2814" t="str">
            <v>W0004</v>
          </cell>
          <cell r="M2814" t="str">
            <v>WD Inspector - Communications</v>
          </cell>
        </row>
        <row r="2815">
          <cell r="B2815">
            <v>1091</v>
          </cell>
          <cell r="C2815" t="str">
            <v>Sale</v>
          </cell>
          <cell r="D2815" t="str">
            <v>Anthony</v>
          </cell>
          <cell r="E2815" t="str">
            <v>Insp</v>
          </cell>
          <cell r="F2815" t="str">
            <v>25-JUL-1977</v>
          </cell>
          <cell r="G2815">
            <v>20947</v>
          </cell>
          <cell r="H2815">
            <v>29.469448452562151</v>
          </cell>
          <cell r="I2815">
            <v>49.699585438863522</v>
          </cell>
          <cell r="J2815">
            <v>31642</v>
          </cell>
          <cell r="K2815" t="str">
            <v>AD Braintree Division</v>
          </cell>
          <cell r="L2815" t="str">
            <v>A0016</v>
          </cell>
          <cell r="M2815" t="str">
            <v>AD Insp - Halstead Section</v>
          </cell>
        </row>
        <row r="2816">
          <cell r="B2816">
            <v>3082</v>
          </cell>
          <cell r="C2816" t="str">
            <v>Sale</v>
          </cell>
          <cell r="D2816" t="str">
            <v>Katharine</v>
          </cell>
          <cell r="E2816" t="str">
            <v>Insp</v>
          </cell>
          <cell r="F2816" t="str">
            <v>04-JUN-1984</v>
          </cell>
          <cell r="G2816">
            <v>22376</v>
          </cell>
          <cell r="H2816">
            <v>22.603695027904617</v>
          </cell>
          <cell r="I2816">
            <v>45.784516945712838</v>
          </cell>
          <cell r="J2816">
            <v>30837</v>
          </cell>
          <cell r="K2816" t="str">
            <v>ND Crime Division</v>
          </cell>
          <cell r="L2816" t="str">
            <v>N0115</v>
          </cell>
          <cell r="M2816" t="str">
            <v>ND Inspector Community Relations</v>
          </cell>
        </row>
        <row r="2817">
          <cell r="B2817">
            <v>2220</v>
          </cell>
          <cell r="C2817" t="str">
            <v>Sanders</v>
          </cell>
          <cell r="D2817" t="str">
            <v>Tracey</v>
          </cell>
          <cell r="E2817" t="str">
            <v>Insp</v>
          </cell>
          <cell r="F2817" t="str">
            <v>12-DEC-1994</v>
          </cell>
          <cell r="G2817">
            <v>26645</v>
          </cell>
          <cell r="H2817">
            <v>12.074927904616946</v>
          </cell>
          <cell r="I2817">
            <v>34.088626534753928</v>
          </cell>
          <cell r="J2817">
            <v>34680</v>
          </cell>
          <cell r="K2817" t="str">
            <v>GD Harlow Division</v>
          </cell>
          <cell r="L2817" t="str">
            <v>G0083</v>
          </cell>
          <cell r="M2817" t="str">
            <v>GD Inspector-CPT-Brentwood Section</v>
          </cell>
        </row>
        <row r="2818">
          <cell r="B2818">
            <v>1988</v>
          </cell>
          <cell r="C2818" t="str">
            <v>Shaw</v>
          </cell>
          <cell r="D2818" t="str">
            <v>James</v>
          </cell>
          <cell r="E2818" t="str">
            <v>Insp</v>
          </cell>
          <cell r="F2818" t="str">
            <v>08-NOV-1982</v>
          </cell>
          <cell r="G2818">
            <v>22741</v>
          </cell>
          <cell r="H2818">
            <v>24.176297767630643</v>
          </cell>
          <cell r="I2818">
            <v>44.784516945712838</v>
          </cell>
          <cell r="J2818">
            <v>30263</v>
          </cell>
          <cell r="K2818" t="str">
            <v>AD Braintree Division</v>
          </cell>
          <cell r="L2818" t="str">
            <v>A0020</v>
          </cell>
          <cell r="M2818" t="str">
            <v>AD Insp - Dunmow Section</v>
          </cell>
        </row>
        <row r="2819">
          <cell r="B2819">
            <v>1737</v>
          </cell>
          <cell r="C2819" t="str">
            <v>Shoesmith</v>
          </cell>
          <cell r="D2819" t="str">
            <v>Stephen</v>
          </cell>
          <cell r="E2819" t="str">
            <v>Insp</v>
          </cell>
          <cell r="F2819" t="str">
            <v>30-AUG-1977</v>
          </cell>
          <cell r="G2819">
            <v>21499</v>
          </cell>
          <cell r="H2819">
            <v>29.37081831557585</v>
          </cell>
          <cell r="I2819">
            <v>48.187256671740229</v>
          </cell>
          <cell r="J2819">
            <v>28367</v>
          </cell>
          <cell r="K2819" t="str">
            <v>XD Corporate Support</v>
          </cell>
          <cell r="L2819" t="str">
            <v>X0019</v>
          </cell>
          <cell r="M2819" t="str">
            <v>XD Inspector Research &amp; Development</v>
          </cell>
        </row>
        <row r="2820">
          <cell r="B2820">
            <v>1377</v>
          </cell>
          <cell r="C2820" t="str">
            <v>Smith</v>
          </cell>
          <cell r="D2820" t="str">
            <v>Peter</v>
          </cell>
          <cell r="E2820" t="str">
            <v>Insp</v>
          </cell>
          <cell r="F2820" t="str">
            <v>12-JUN-1978</v>
          </cell>
          <cell r="G2820">
            <v>18720</v>
          </cell>
          <cell r="H2820">
            <v>28.587256671740231</v>
          </cell>
          <cell r="I2820">
            <v>55.800955301877217</v>
          </cell>
          <cell r="J2820">
            <v>30606</v>
          </cell>
          <cell r="K2820" t="str">
            <v>DD Tendring Division</v>
          </cell>
          <cell r="L2820" t="str">
            <v>D0072</v>
          </cell>
          <cell r="M2820" t="str">
            <v>DD Insp-CPT-Harwich &amp; Mistley</v>
          </cell>
        </row>
        <row r="2821">
          <cell r="B2821">
            <v>1214</v>
          </cell>
          <cell r="C2821" t="str">
            <v>Thompson</v>
          </cell>
          <cell r="D2821" t="str">
            <v>Paul</v>
          </cell>
          <cell r="E2821" t="str">
            <v>Insp</v>
          </cell>
          <cell r="F2821" t="str">
            <v>10-JUL-1995</v>
          </cell>
          <cell r="G2821">
            <v>23510</v>
          </cell>
          <cell r="H2821">
            <v>11.499585438863519</v>
          </cell>
          <cell r="I2821">
            <v>42.677667630644343</v>
          </cell>
          <cell r="J2821">
            <v>34890</v>
          </cell>
          <cell r="K2821" t="str">
            <v>GD Harlow Division</v>
          </cell>
          <cell r="L2821" t="str">
            <v>G0036</v>
          </cell>
          <cell r="M2821" t="str">
            <v>GD Inspector - Response</v>
          </cell>
        </row>
        <row r="2822">
          <cell r="B2822">
            <v>2995</v>
          </cell>
          <cell r="C2822" t="str">
            <v>Thornton</v>
          </cell>
          <cell r="D2822" t="str">
            <v>Basil</v>
          </cell>
          <cell r="E2822" t="str">
            <v>Insp</v>
          </cell>
          <cell r="F2822" t="str">
            <v>21-MAY-1979</v>
          </cell>
          <cell r="G2822">
            <v>20019</v>
          </cell>
          <cell r="H2822">
            <v>27.647530644342972</v>
          </cell>
          <cell r="I2822">
            <v>52.24205119228818</v>
          </cell>
          <cell r="J2822">
            <v>37816</v>
          </cell>
          <cell r="K2822" t="str">
            <v>JD Rayleigh Division</v>
          </cell>
          <cell r="L2822" t="str">
            <v>J0020</v>
          </cell>
          <cell r="M2822" t="str">
            <v>JD Inspector - Community Safety</v>
          </cell>
        </row>
        <row r="2823">
          <cell r="B2823">
            <v>799</v>
          </cell>
          <cell r="C2823" t="str">
            <v>Turner</v>
          </cell>
          <cell r="D2823" t="str">
            <v>Kevin</v>
          </cell>
          <cell r="E2823" t="str">
            <v>Insp</v>
          </cell>
          <cell r="F2823" t="str">
            <v>02-FEB-1981</v>
          </cell>
          <cell r="G2823">
            <v>22795</v>
          </cell>
          <cell r="H2823">
            <v>25.940681329274479</v>
          </cell>
          <cell r="I2823">
            <v>44.636571740233386</v>
          </cell>
          <cell r="J2823">
            <v>29619</v>
          </cell>
          <cell r="K2823" t="str">
            <v>HD Southend Division</v>
          </cell>
          <cell r="L2823" t="str">
            <v>H0066</v>
          </cell>
          <cell r="M2823" t="str">
            <v>HD Insp - S'end Community Safety</v>
          </cell>
        </row>
        <row r="2824">
          <cell r="B2824">
            <v>2434</v>
          </cell>
          <cell r="C2824" t="str">
            <v>Tyler</v>
          </cell>
          <cell r="D2824" t="str">
            <v>Christopher</v>
          </cell>
          <cell r="E2824" t="str">
            <v>Insp</v>
          </cell>
          <cell r="F2824" t="str">
            <v>10-APR-1989</v>
          </cell>
          <cell r="G2824">
            <v>22832</v>
          </cell>
          <cell r="H2824">
            <v>17.751640233384069</v>
          </cell>
          <cell r="I2824">
            <v>44.535201877219684</v>
          </cell>
          <cell r="J2824">
            <v>32608</v>
          </cell>
          <cell r="K2824" t="str">
            <v>CD Chelmsford Division</v>
          </cell>
          <cell r="L2824" t="str">
            <v>C0056</v>
          </cell>
          <cell r="M2824" t="str">
            <v>CD Insp - Response CD</v>
          </cell>
        </row>
        <row r="2825">
          <cell r="B2825">
            <v>3034</v>
          </cell>
          <cell r="C2825" t="str">
            <v>Tyson</v>
          </cell>
          <cell r="D2825" t="str">
            <v>Marion</v>
          </cell>
          <cell r="E2825" t="str">
            <v>Insp</v>
          </cell>
          <cell r="F2825" t="str">
            <v>20-FEB-1984</v>
          </cell>
          <cell r="G2825">
            <v>23936</v>
          </cell>
          <cell r="H2825">
            <v>22.891366260781329</v>
          </cell>
          <cell r="I2825">
            <v>41.510544342973112</v>
          </cell>
          <cell r="J2825">
            <v>30732</v>
          </cell>
          <cell r="K2825" t="str">
            <v>VD Personnel &amp; Training Dept</v>
          </cell>
          <cell r="L2825" t="str">
            <v>V0023</v>
          </cell>
          <cell r="M2825" t="str">
            <v>VD D/Inspector - Training</v>
          </cell>
        </row>
        <row r="2826">
          <cell r="B2826">
            <v>1748</v>
          </cell>
          <cell r="C2826" t="str">
            <v>Wakefield</v>
          </cell>
          <cell r="D2826" t="str">
            <v>Kevin</v>
          </cell>
          <cell r="E2826" t="str">
            <v>Insp</v>
          </cell>
          <cell r="F2826" t="str">
            <v>03-OCT-1977</v>
          </cell>
          <cell r="G2826">
            <v>21590</v>
          </cell>
          <cell r="H2826">
            <v>29.277667630644341</v>
          </cell>
          <cell r="I2826">
            <v>47.937941603247083</v>
          </cell>
          <cell r="J2826">
            <v>28401</v>
          </cell>
          <cell r="K2826" t="str">
            <v>LD IT Department</v>
          </cell>
          <cell r="L2826" t="str">
            <v>L0042</v>
          </cell>
          <cell r="M2826" t="str">
            <v>LD Inspector - IT Developments</v>
          </cell>
        </row>
        <row r="2827">
          <cell r="B2827">
            <v>912</v>
          </cell>
          <cell r="C2827" t="str">
            <v>Walters</v>
          </cell>
          <cell r="D2827" t="str">
            <v>Paul</v>
          </cell>
          <cell r="E2827" t="str">
            <v>Insp</v>
          </cell>
          <cell r="F2827" t="str">
            <v>19-AUG-1987</v>
          </cell>
          <cell r="G2827">
            <v>25187</v>
          </cell>
          <cell r="H2827">
            <v>19.395475849822425</v>
          </cell>
          <cell r="I2827">
            <v>38.083147082699135</v>
          </cell>
          <cell r="J2827">
            <v>34414</v>
          </cell>
          <cell r="K2827" t="str">
            <v>GD Harlow Division</v>
          </cell>
          <cell r="L2827" t="str">
            <v>G0036</v>
          </cell>
          <cell r="M2827" t="str">
            <v>GD Inspector - Response</v>
          </cell>
        </row>
        <row r="2828">
          <cell r="B2828">
            <v>1856</v>
          </cell>
          <cell r="C2828" t="str">
            <v>Warwick</v>
          </cell>
          <cell r="D2828" t="str">
            <v>Robert</v>
          </cell>
          <cell r="E2828" t="str">
            <v>Insp</v>
          </cell>
          <cell r="F2828" t="str">
            <v>17-APR-1979</v>
          </cell>
          <cell r="G2828">
            <v>20898</v>
          </cell>
          <cell r="H2828">
            <v>27.74068132927448</v>
          </cell>
          <cell r="I2828">
            <v>49.833832014205989</v>
          </cell>
          <cell r="J2828">
            <v>28962</v>
          </cell>
          <cell r="K2828" t="str">
            <v>LD IT Department</v>
          </cell>
          <cell r="L2828" t="str">
            <v>L0072</v>
          </cell>
          <cell r="M2828" t="str">
            <v>LD Senior Project Mgr (CMP-Acc) Insp</v>
          </cell>
        </row>
        <row r="2829">
          <cell r="B2829">
            <v>3685</v>
          </cell>
          <cell r="C2829" t="str">
            <v>Weller</v>
          </cell>
          <cell r="D2829" t="str">
            <v>Leslie</v>
          </cell>
          <cell r="E2829" t="str">
            <v>Insp</v>
          </cell>
          <cell r="F2829" t="str">
            <v>31-JAN-1983</v>
          </cell>
          <cell r="G2829">
            <v>19260</v>
          </cell>
          <cell r="H2829">
            <v>23.946160781329272</v>
          </cell>
          <cell r="I2829">
            <v>54.321503247082696</v>
          </cell>
          <cell r="J2829">
            <v>38440</v>
          </cell>
          <cell r="K2829" t="str">
            <v>MD Criminal Justice Dept</v>
          </cell>
          <cell r="L2829" t="str">
            <v>M0019</v>
          </cell>
          <cell r="M2829" t="str">
            <v>MD NSPIS Case Custody</v>
          </cell>
        </row>
        <row r="2830">
          <cell r="B2830">
            <v>2441</v>
          </cell>
          <cell r="C2830" t="str">
            <v>Westley</v>
          </cell>
          <cell r="D2830" t="str">
            <v>Glen</v>
          </cell>
          <cell r="E2830" t="str">
            <v>Insp</v>
          </cell>
          <cell r="F2830" t="str">
            <v>18-SEP-1989</v>
          </cell>
          <cell r="G2830">
            <v>25813</v>
          </cell>
          <cell r="H2830">
            <v>17.31054434297311</v>
          </cell>
          <cell r="I2830">
            <v>36.368078589548453</v>
          </cell>
          <cell r="J2830">
            <v>32769</v>
          </cell>
          <cell r="K2830" t="str">
            <v>VD Personnel &amp; Training Dept</v>
          </cell>
          <cell r="L2830" t="str">
            <v>V0049</v>
          </cell>
          <cell r="M2830" t="str">
            <v>VD Inspector - Practical Skills</v>
          </cell>
        </row>
        <row r="2831">
          <cell r="B2831">
            <v>300</v>
          </cell>
          <cell r="C2831" t="str">
            <v>White</v>
          </cell>
          <cell r="D2831" t="str">
            <v>Patrick</v>
          </cell>
          <cell r="E2831" t="str">
            <v>Insp</v>
          </cell>
          <cell r="F2831" t="str">
            <v>21-MAY-1982</v>
          </cell>
          <cell r="G2831">
            <v>21654</v>
          </cell>
          <cell r="H2831">
            <v>24.644790918315575</v>
          </cell>
          <cell r="I2831">
            <v>47.762599137493659</v>
          </cell>
          <cell r="J2831">
            <v>33497</v>
          </cell>
          <cell r="K2831" t="str">
            <v>ED Colchester Division</v>
          </cell>
          <cell r="L2831" t="str">
            <v>E0070</v>
          </cell>
          <cell r="M2831" t="str">
            <v>ED Inspector - Colch Response B</v>
          </cell>
        </row>
        <row r="2832">
          <cell r="B2832">
            <v>1785</v>
          </cell>
          <cell r="C2832" t="str">
            <v>Whiting</v>
          </cell>
          <cell r="D2832" t="str">
            <v>Keith</v>
          </cell>
          <cell r="E2832" t="str">
            <v>Insp</v>
          </cell>
          <cell r="F2832" t="str">
            <v>10-SEP-1984</v>
          </cell>
          <cell r="G2832">
            <v>23026</v>
          </cell>
          <cell r="H2832">
            <v>22.335201877219685</v>
          </cell>
          <cell r="I2832">
            <v>44.00369502790462</v>
          </cell>
          <cell r="J2832">
            <v>30935</v>
          </cell>
          <cell r="K2832" t="str">
            <v>TD Mobile Support Division</v>
          </cell>
          <cell r="L2832" t="str">
            <v>T0044</v>
          </cell>
          <cell r="M2832" t="str">
            <v>TD Insp - MSD Central (Chelms)</v>
          </cell>
        </row>
        <row r="2833">
          <cell r="B2833">
            <v>1527</v>
          </cell>
          <cell r="C2833" t="str">
            <v>Wiles</v>
          </cell>
          <cell r="D2833" t="str">
            <v>Darren</v>
          </cell>
          <cell r="E2833" t="str">
            <v>Insp</v>
          </cell>
          <cell r="F2833" t="str">
            <v>24-OCT-1988</v>
          </cell>
          <cell r="G2833">
            <v>25602</v>
          </cell>
          <cell r="H2833">
            <v>18.211914205986808</v>
          </cell>
          <cell r="I2833">
            <v>36.946160781329276</v>
          </cell>
          <cell r="J2833">
            <v>32440</v>
          </cell>
          <cell r="K2833" t="str">
            <v>HD Southend Division</v>
          </cell>
          <cell r="L2833" t="str">
            <v>H0081</v>
          </cell>
          <cell r="M2833" t="str">
            <v>HD Inspector - S'end Central</v>
          </cell>
        </row>
        <row r="2834">
          <cell r="B2834">
            <v>1073</v>
          </cell>
          <cell r="C2834" t="str">
            <v>Williamson</v>
          </cell>
          <cell r="D2834" t="str">
            <v>Trevor</v>
          </cell>
          <cell r="E2834" t="str">
            <v>Insp</v>
          </cell>
          <cell r="F2834" t="str">
            <v>04-OCT-1982</v>
          </cell>
          <cell r="G2834">
            <v>21966</v>
          </cell>
          <cell r="H2834">
            <v>24.272188178589548</v>
          </cell>
          <cell r="I2834">
            <v>46.907804616945711</v>
          </cell>
          <cell r="J2834">
            <v>30228</v>
          </cell>
          <cell r="K2834" t="str">
            <v>ND Crime Division</v>
          </cell>
          <cell r="L2834" t="str">
            <v>N0114</v>
          </cell>
          <cell r="M2834" t="str">
            <v>ND Inspector Drugs/Substance Misuse</v>
          </cell>
        </row>
        <row r="2835">
          <cell r="B2835">
            <v>1807</v>
          </cell>
          <cell r="C2835" t="str">
            <v>Wood</v>
          </cell>
          <cell r="D2835" t="str">
            <v>Christopher</v>
          </cell>
          <cell r="E2835" t="str">
            <v>Insp</v>
          </cell>
          <cell r="F2835" t="str">
            <v>16-APR-1984</v>
          </cell>
          <cell r="G2835">
            <v>21097</v>
          </cell>
          <cell r="H2835">
            <v>22.737941603247084</v>
          </cell>
          <cell r="I2835">
            <v>49.288626534753931</v>
          </cell>
          <cell r="J2835">
            <v>30788</v>
          </cell>
          <cell r="K2835" t="str">
            <v>JD Rayleigh Division</v>
          </cell>
          <cell r="L2835" t="str">
            <v>J0092</v>
          </cell>
          <cell r="M2835" t="str">
            <v>JD Insp - Prisoner Processing</v>
          </cell>
        </row>
        <row r="2836">
          <cell r="B2836">
            <v>1</v>
          </cell>
          <cell r="C2836" t="str">
            <v>Abbott</v>
          </cell>
          <cell r="D2836" t="str">
            <v>Mark</v>
          </cell>
          <cell r="E2836" t="str">
            <v>Sgt</v>
          </cell>
          <cell r="F2836" t="str">
            <v>12-JUL-1993</v>
          </cell>
          <cell r="G2836">
            <v>24920</v>
          </cell>
          <cell r="H2836">
            <v>13.494105986808727</v>
          </cell>
          <cell r="I2836">
            <v>38.814653932014203</v>
          </cell>
          <cell r="J2836">
            <v>34162</v>
          </cell>
          <cell r="K2836" t="str">
            <v>AD Braintree Division</v>
          </cell>
          <cell r="L2836" t="str">
            <v>A0017</v>
          </cell>
          <cell r="M2836" t="str">
            <v>AD Sergeant - Witham Section</v>
          </cell>
        </row>
        <row r="2837">
          <cell r="B2837">
            <v>2073</v>
          </cell>
          <cell r="C2837" t="str">
            <v>Abbott</v>
          </cell>
          <cell r="D2837" t="str">
            <v>Russell</v>
          </cell>
          <cell r="E2837" t="str">
            <v>Sgt</v>
          </cell>
          <cell r="F2837" t="str">
            <v>11-SEP-1984</v>
          </cell>
          <cell r="G2837">
            <v>23643</v>
          </cell>
          <cell r="H2837">
            <v>22.332462151192289</v>
          </cell>
          <cell r="I2837">
            <v>42.31328406900051</v>
          </cell>
          <cell r="J2837">
            <v>31411</v>
          </cell>
          <cell r="K2837" t="str">
            <v>TD Mobile Support Division</v>
          </cell>
          <cell r="L2837" t="str">
            <v>T0113</v>
          </cell>
          <cell r="M2837" t="str">
            <v>TD PS Dogs Laindon MSD</v>
          </cell>
        </row>
        <row r="2838">
          <cell r="B2838">
            <v>2774</v>
          </cell>
          <cell r="C2838" t="str">
            <v>Adams</v>
          </cell>
          <cell r="D2838" t="str">
            <v>Anthony</v>
          </cell>
          <cell r="E2838" t="str">
            <v>Sgt</v>
          </cell>
          <cell r="F2838" t="str">
            <v>14-MAY-2001</v>
          </cell>
          <cell r="G2838">
            <v>24586</v>
          </cell>
          <cell r="H2838">
            <v>5.6502703703703698</v>
          </cell>
          <cell r="I2838">
            <v>39.729722425164887</v>
          </cell>
          <cell r="J2838">
            <v>37025</v>
          </cell>
          <cell r="K2838" t="str">
            <v>HD Southend Division</v>
          </cell>
          <cell r="L2838" t="str">
            <v>H0054</v>
          </cell>
          <cell r="M2838" t="str">
            <v>HD Sergeant - Custody</v>
          </cell>
        </row>
        <row r="2839">
          <cell r="B2839">
            <v>2616</v>
          </cell>
          <cell r="C2839" t="str">
            <v>Adams</v>
          </cell>
          <cell r="D2839" t="str">
            <v>James</v>
          </cell>
          <cell r="E2839" t="str">
            <v>Sgt</v>
          </cell>
          <cell r="F2839" t="str">
            <v>02-JUN-1997</v>
          </cell>
          <cell r="G2839">
            <v>28238</v>
          </cell>
          <cell r="H2839">
            <v>9.6009553018772191</v>
          </cell>
          <cell r="I2839">
            <v>29.724242973110094</v>
          </cell>
          <cell r="J2839">
            <v>35583</v>
          </cell>
          <cell r="K2839" t="str">
            <v>FD Thurrock Division</v>
          </cell>
          <cell r="L2839" t="str">
            <v>F0081</v>
          </cell>
          <cell r="M2839" t="str">
            <v>FD Sergeant - Grays DPT</v>
          </cell>
        </row>
        <row r="2840">
          <cell r="B2840">
            <v>402</v>
          </cell>
          <cell r="C2840" t="str">
            <v>Ammon</v>
          </cell>
          <cell r="D2840" t="str">
            <v>Mark</v>
          </cell>
          <cell r="E2840" t="str">
            <v>Sgt</v>
          </cell>
          <cell r="F2840" t="str">
            <v>10-MAR-1990</v>
          </cell>
          <cell r="G2840">
            <v>24794</v>
          </cell>
          <cell r="H2840">
            <v>16.836571740233385</v>
          </cell>
          <cell r="I2840">
            <v>39.159859411466257</v>
          </cell>
          <cell r="J2840">
            <v>33217</v>
          </cell>
          <cell r="K2840" t="str">
            <v>TD Mobile Support Division</v>
          </cell>
          <cell r="L2840" t="str">
            <v>T0056</v>
          </cell>
          <cell r="M2840" t="str">
            <v>TD PS - MSD South (Rayleigh)</v>
          </cell>
        </row>
        <row r="2841">
          <cell r="B2841">
            <v>22</v>
          </cell>
          <cell r="C2841" t="str">
            <v>Anslow</v>
          </cell>
          <cell r="D2841" t="str">
            <v>Simon</v>
          </cell>
          <cell r="E2841" t="str">
            <v>Sgt</v>
          </cell>
          <cell r="F2841" t="str">
            <v>24-AUG-1998</v>
          </cell>
          <cell r="G2841">
            <v>28258</v>
          </cell>
          <cell r="H2841">
            <v>8.3735580416032462</v>
          </cell>
          <cell r="I2841">
            <v>29.66944845256215</v>
          </cell>
          <cell r="J2841">
            <v>36031</v>
          </cell>
          <cell r="K2841" t="str">
            <v>XD Corporate Support</v>
          </cell>
          <cell r="L2841" t="str">
            <v>X0013</v>
          </cell>
          <cell r="M2841" t="str">
            <v>XD Sergeant Audit and Inspection</v>
          </cell>
        </row>
        <row r="2842">
          <cell r="B2842">
            <v>637</v>
          </cell>
          <cell r="C2842" t="str">
            <v>Armstrong</v>
          </cell>
          <cell r="D2842" t="str">
            <v>Michael</v>
          </cell>
          <cell r="E2842" t="str">
            <v>Sgt</v>
          </cell>
          <cell r="F2842" t="str">
            <v>25-SEP-1975</v>
          </cell>
          <cell r="G2842">
            <v>20598</v>
          </cell>
          <cell r="H2842">
            <v>31.302325164890917</v>
          </cell>
          <cell r="I2842">
            <v>50.655749822425165</v>
          </cell>
          <cell r="J2842">
            <v>28667</v>
          </cell>
          <cell r="K2842" t="str">
            <v>ND Crime Division</v>
          </cell>
          <cell r="L2842" t="str">
            <v>N0111</v>
          </cell>
          <cell r="M2842" t="str">
            <v>ND Sergeant Youth Offending</v>
          </cell>
        </row>
        <row r="2843">
          <cell r="B2843">
            <v>3511</v>
          </cell>
          <cell r="C2843" t="str">
            <v>Armstrong</v>
          </cell>
          <cell r="D2843" t="str">
            <v>Neil</v>
          </cell>
          <cell r="E2843" t="str">
            <v>Sgt</v>
          </cell>
          <cell r="F2843" t="str">
            <v>07-DEC-1992</v>
          </cell>
          <cell r="G2843">
            <v>27108</v>
          </cell>
          <cell r="H2843">
            <v>14.088626534753931</v>
          </cell>
          <cell r="I2843">
            <v>32.820133384069003</v>
          </cell>
          <cell r="J2843">
            <v>33945</v>
          </cell>
          <cell r="K2843" t="str">
            <v>AD Braintree Division</v>
          </cell>
          <cell r="L2843" t="str">
            <v>A0028</v>
          </cell>
          <cell r="M2843" t="str">
            <v>AD Sergeant - Braintree Section</v>
          </cell>
        </row>
        <row r="2844">
          <cell r="B2844">
            <v>582</v>
          </cell>
          <cell r="C2844" t="str">
            <v>Ashworth</v>
          </cell>
          <cell r="D2844" t="str">
            <v>Paul</v>
          </cell>
          <cell r="E2844" t="str">
            <v>Sgt</v>
          </cell>
          <cell r="F2844" t="str">
            <v>25-APR-1979</v>
          </cell>
          <cell r="G2844">
            <v>21600</v>
          </cell>
          <cell r="H2844">
            <v>27.718763521055301</v>
          </cell>
          <cell r="I2844">
            <v>47.910544342973111</v>
          </cell>
          <cell r="J2844">
            <v>31035</v>
          </cell>
          <cell r="K2844" t="str">
            <v>KD Stansted Division</v>
          </cell>
          <cell r="L2844" t="str">
            <v>K0023</v>
          </cell>
          <cell r="M2844" t="str">
            <v>KD Sergeant - Patrol</v>
          </cell>
        </row>
        <row r="2845">
          <cell r="B2845">
            <v>1862</v>
          </cell>
          <cell r="C2845" t="str">
            <v>Austin</v>
          </cell>
          <cell r="D2845" t="str">
            <v>Emma</v>
          </cell>
          <cell r="E2845" t="str">
            <v>Sgt</v>
          </cell>
          <cell r="F2845" t="str">
            <v>07-JUL-1997</v>
          </cell>
          <cell r="G2845">
            <v>26785</v>
          </cell>
          <cell r="H2845">
            <v>9.5050648909183142</v>
          </cell>
          <cell r="I2845">
            <v>33.705064890918315</v>
          </cell>
          <cell r="J2845">
            <v>35618</v>
          </cell>
          <cell r="K2845" t="str">
            <v>ED Colchester Division</v>
          </cell>
          <cell r="L2845" t="str">
            <v>E0066</v>
          </cell>
          <cell r="M2845" t="str">
            <v>ED Sergeant - Colch Response A</v>
          </cell>
        </row>
        <row r="2846">
          <cell r="B2846">
            <v>2559</v>
          </cell>
          <cell r="C2846" t="str">
            <v>Bainbridge</v>
          </cell>
          <cell r="D2846" t="str">
            <v>Damon</v>
          </cell>
          <cell r="E2846" t="str">
            <v>Sgt</v>
          </cell>
          <cell r="F2846" t="str">
            <v>02-NOV-1992</v>
          </cell>
          <cell r="G2846">
            <v>26189</v>
          </cell>
          <cell r="H2846">
            <v>14.184516945712835</v>
          </cell>
          <cell r="I2846">
            <v>35.337941603247081</v>
          </cell>
          <cell r="J2846">
            <v>34057</v>
          </cell>
          <cell r="K2846" t="str">
            <v>TD Mobile Support Division</v>
          </cell>
          <cell r="L2846" t="str">
            <v>T0056</v>
          </cell>
          <cell r="M2846" t="str">
            <v>TD PS - MSD South (Rayleigh)</v>
          </cell>
        </row>
        <row r="2847">
          <cell r="B2847">
            <v>3027</v>
          </cell>
          <cell r="C2847" t="str">
            <v>Balding</v>
          </cell>
          <cell r="D2847" t="str">
            <v>Terence</v>
          </cell>
          <cell r="E2847" t="str">
            <v>Sgt</v>
          </cell>
          <cell r="F2847" t="str">
            <v>10-APR-1997</v>
          </cell>
          <cell r="G2847">
            <v>26266</v>
          </cell>
          <cell r="H2847">
            <v>9.746160781329273</v>
          </cell>
          <cell r="I2847">
            <v>35.126982699137493</v>
          </cell>
          <cell r="J2847">
            <v>37893</v>
          </cell>
          <cell r="K2847" t="str">
            <v>AD Braintree Division</v>
          </cell>
          <cell r="L2847" t="str">
            <v>A0028</v>
          </cell>
          <cell r="M2847" t="str">
            <v>AD Sergeant - Braintree Section</v>
          </cell>
        </row>
        <row r="2848">
          <cell r="B2848">
            <v>1140</v>
          </cell>
          <cell r="C2848" t="str">
            <v>Banks</v>
          </cell>
          <cell r="D2848" t="str">
            <v>Keith</v>
          </cell>
          <cell r="E2848" t="str">
            <v>Sgt</v>
          </cell>
          <cell r="F2848" t="str">
            <v>10-DEC-1990</v>
          </cell>
          <cell r="G2848">
            <v>23541</v>
          </cell>
          <cell r="H2848">
            <v>16.083147082699135</v>
          </cell>
          <cell r="I2848">
            <v>42.592736123795028</v>
          </cell>
          <cell r="J2848">
            <v>33217</v>
          </cell>
          <cell r="K2848" t="str">
            <v>JD Rayleigh Division</v>
          </cell>
          <cell r="L2848" t="str">
            <v>J0064</v>
          </cell>
          <cell r="M2848" t="str">
            <v>JD PS - Patrol Castle Point</v>
          </cell>
        </row>
        <row r="2849">
          <cell r="B2849">
            <v>2856</v>
          </cell>
          <cell r="C2849" t="str">
            <v>Barber</v>
          </cell>
          <cell r="D2849" t="str">
            <v>Daniel</v>
          </cell>
          <cell r="E2849" t="str">
            <v>Sgt</v>
          </cell>
          <cell r="F2849" t="str">
            <v>05-NOV-2001</v>
          </cell>
          <cell r="G2849">
            <v>28867</v>
          </cell>
          <cell r="H2849">
            <v>5.1708183155758487</v>
          </cell>
          <cell r="I2849">
            <v>28.000955301877219</v>
          </cell>
          <cell r="J2849">
            <v>37200</v>
          </cell>
          <cell r="K2849" t="str">
            <v>VD Personnel &amp; Training Dept</v>
          </cell>
          <cell r="L2849" t="str">
            <v>V0025</v>
          </cell>
          <cell r="M2849" t="str">
            <v>VD PS - Dev &amp; Training Officer</v>
          </cell>
        </row>
        <row r="2850">
          <cell r="B2850">
            <v>1017</v>
          </cell>
          <cell r="C2850" t="str">
            <v>Barker</v>
          </cell>
          <cell r="D2850" t="str">
            <v>Christopher</v>
          </cell>
          <cell r="E2850" t="str">
            <v>Sgt</v>
          </cell>
          <cell r="F2850" t="str">
            <v>16-SEP-1991</v>
          </cell>
          <cell r="G2850">
            <v>25875</v>
          </cell>
          <cell r="H2850">
            <v>15.316023795027904</v>
          </cell>
          <cell r="I2850">
            <v>36.198215575849822</v>
          </cell>
          <cell r="J2850">
            <v>33497</v>
          </cell>
          <cell r="K2850" t="str">
            <v>ED Colchester Division</v>
          </cell>
          <cell r="L2850" t="str">
            <v>E0040</v>
          </cell>
          <cell r="M2850" t="str">
            <v>ED Sgt- Colch Community Safety</v>
          </cell>
        </row>
        <row r="2851">
          <cell r="B2851">
            <v>1105</v>
          </cell>
          <cell r="C2851" t="str">
            <v>Barker</v>
          </cell>
          <cell r="D2851" t="str">
            <v>Frances</v>
          </cell>
          <cell r="E2851" t="str">
            <v>Sgt</v>
          </cell>
          <cell r="F2851" t="str">
            <v>21-MAY-1997</v>
          </cell>
          <cell r="G2851">
            <v>26425</v>
          </cell>
          <cell r="H2851">
            <v>9.6338320142059857</v>
          </cell>
          <cell r="I2851">
            <v>34.691366260781329</v>
          </cell>
          <cell r="J2851">
            <v>36395</v>
          </cell>
          <cell r="K2851" t="str">
            <v>AD Braintree Division</v>
          </cell>
          <cell r="L2851" t="str">
            <v>A0017</v>
          </cell>
          <cell r="M2851" t="str">
            <v>AD Sergeant - Witham Section</v>
          </cell>
        </row>
        <row r="2852">
          <cell r="B2852">
            <v>1069</v>
          </cell>
          <cell r="C2852" t="str">
            <v>Barrett</v>
          </cell>
          <cell r="D2852" t="str">
            <v>Neil</v>
          </cell>
          <cell r="E2852" t="str">
            <v>Sgt</v>
          </cell>
          <cell r="F2852" t="str">
            <v>11-JUL-1989</v>
          </cell>
          <cell r="G2852">
            <v>24958</v>
          </cell>
          <cell r="H2852">
            <v>17.499585438863519</v>
          </cell>
          <cell r="I2852">
            <v>38.710544342973108</v>
          </cell>
          <cell r="J2852">
            <v>32846</v>
          </cell>
          <cell r="K2852" t="str">
            <v>FD Thurrock Division</v>
          </cell>
          <cell r="L2852" t="str">
            <v>F0063</v>
          </cell>
          <cell r="M2852" t="str">
            <v>FD Ops Supp SGT Custody Suite</v>
          </cell>
        </row>
        <row r="2853">
          <cell r="B2853">
            <v>1788</v>
          </cell>
          <cell r="C2853" t="str">
            <v>Barrett</v>
          </cell>
          <cell r="D2853" t="str">
            <v>Philip</v>
          </cell>
          <cell r="E2853" t="str">
            <v>Sgt</v>
          </cell>
          <cell r="F2853" t="str">
            <v>05-FEB-1979</v>
          </cell>
          <cell r="G2853">
            <v>20193</v>
          </cell>
          <cell r="H2853">
            <v>27.935201877219683</v>
          </cell>
          <cell r="I2853">
            <v>51.765338863521052</v>
          </cell>
          <cell r="J2853">
            <v>28891</v>
          </cell>
          <cell r="K2853" t="str">
            <v>HD Southend Division</v>
          </cell>
          <cell r="L2853" t="str">
            <v>H0112</v>
          </cell>
          <cell r="M2853" t="str">
            <v>HD PS - Incident Mgr - Service Desk</v>
          </cell>
        </row>
        <row r="2854">
          <cell r="B2854">
            <v>17</v>
          </cell>
          <cell r="C2854" t="str">
            <v>Barrie</v>
          </cell>
          <cell r="D2854" t="str">
            <v>Catriona</v>
          </cell>
          <cell r="E2854" t="str">
            <v>Sgt</v>
          </cell>
          <cell r="F2854" t="str">
            <v>21-APR-1997</v>
          </cell>
          <cell r="G2854">
            <v>25267</v>
          </cell>
          <cell r="H2854">
            <v>9.7160237950279029</v>
          </cell>
          <cell r="I2854">
            <v>37.863969000507353</v>
          </cell>
          <cell r="J2854">
            <v>37131</v>
          </cell>
          <cell r="K2854" t="str">
            <v>DD Tendring Division</v>
          </cell>
          <cell r="L2854" t="str">
            <v>D0050</v>
          </cell>
          <cell r="M2854" t="str">
            <v>DD Sgt-Response-Clacton</v>
          </cell>
        </row>
        <row r="2855">
          <cell r="B2855">
            <v>3086</v>
          </cell>
          <cell r="C2855" t="str">
            <v>Bartlett</v>
          </cell>
          <cell r="D2855" t="str">
            <v>Andrew</v>
          </cell>
          <cell r="E2855" t="str">
            <v>Sgt</v>
          </cell>
          <cell r="F2855" t="str">
            <v>06-JAN-1997</v>
          </cell>
          <cell r="G2855">
            <v>25840</v>
          </cell>
          <cell r="H2855">
            <v>10.003695027904616</v>
          </cell>
          <cell r="I2855">
            <v>36.294105986808724</v>
          </cell>
          <cell r="J2855">
            <v>35436</v>
          </cell>
          <cell r="K2855" t="str">
            <v>KD Stansted Division</v>
          </cell>
          <cell r="L2855" t="str">
            <v>K0023</v>
          </cell>
          <cell r="M2855" t="str">
            <v>KD Sergeant - Patrol</v>
          </cell>
        </row>
        <row r="2856">
          <cell r="B2856">
            <v>1335</v>
          </cell>
          <cell r="C2856" t="str">
            <v>Batchelor</v>
          </cell>
          <cell r="D2856" t="str">
            <v>Jason</v>
          </cell>
          <cell r="E2856" t="str">
            <v>Sgt</v>
          </cell>
          <cell r="F2856" t="str">
            <v>09-JUL-1990</v>
          </cell>
          <cell r="G2856">
            <v>24677</v>
          </cell>
          <cell r="H2856">
            <v>16.505064890918316</v>
          </cell>
          <cell r="I2856">
            <v>39.480407356671741</v>
          </cell>
          <cell r="J2856">
            <v>33063</v>
          </cell>
          <cell r="K2856" t="str">
            <v>BD Basildon Division</v>
          </cell>
          <cell r="L2856" t="str">
            <v>B0066</v>
          </cell>
          <cell r="M2856" t="str">
            <v>BD Sergeant Central</v>
          </cell>
        </row>
        <row r="2857">
          <cell r="B2857">
            <v>324</v>
          </cell>
          <cell r="C2857" t="str">
            <v>Bates</v>
          </cell>
          <cell r="D2857" t="str">
            <v>Paul</v>
          </cell>
          <cell r="E2857" t="str">
            <v>Sgt</v>
          </cell>
          <cell r="F2857" t="str">
            <v>27-OCT-1986</v>
          </cell>
          <cell r="G2857">
            <v>23871</v>
          </cell>
          <cell r="H2857">
            <v>20.206434753932012</v>
          </cell>
          <cell r="I2857">
            <v>41.688626534753929</v>
          </cell>
          <cell r="J2857">
            <v>31712</v>
          </cell>
          <cell r="K2857" t="str">
            <v>FD Thurrock Division</v>
          </cell>
          <cell r="L2857" t="str">
            <v>F0081</v>
          </cell>
          <cell r="M2857" t="str">
            <v>FD Sergeant - Grays DPT</v>
          </cell>
        </row>
        <row r="2858">
          <cell r="B2858">
            <v>110</v>
          </cell>
          <cell r="C2858" t="str">
            <v>Baxter</v>
          </cell>
          <cell r="D2858" t="str">
            <v>Richard</v>
          </cell>
          <cell r="E2858" t="str">
            <v>Sgt</v>
          </cell>
          <cell r="F2858" t="str">
            <v>27-MAR-1995</v>
          </cell>
          <cell r="G2858">
            <v>27207</v>
          </cell>
          <cell r="H2858">
            <v>11.787256671740233</v>
          </cell>
          <cell r="I2858">
            <v>32.54890050735667</v>
          </cell>
          <cell r="J2858">
            <v>34785</v>
          </cell>
          <cell r="K2858" t="str">
            <v>HD Southend Division</v>
          </cell>
          <cell r="L2858" t="str">
            <v>H0101</v>
          </cell>
          <cell r="M2858" t="str">
            <v>HD Sgt Response Eastern Sector HS</v>
          </cell>
        </row>
        <row r="2859">
          <cell r="B2859">
            <v>1173</v>
          </cell>
          <cell r="C2859" t="str">
            <v>Beckett</v>
          </cell>
          <cell r="D2859" t="str">
            <v>Alan</v>
          </cell>
          <cell r="E2859" t="str">
            <v>Sgt</v>
          </cell>
          <cell r="F2859" t="str">
            <v>06-OCT-1983</v>
          </cell>
          <cell r="G2859">
            <v>21510</v>
          </cell>
          <cell r="H2859">
            <v>23.266708726534752</v>
          </cell>
          <cell r="I2859">
            <v>48.157119685438865</v>
          </cell>
          <cell r="J2859">
            <v>31035</v>
          </cell>
          <cell r="K2859" t="str">
            <v>DD Tendring Division</v>
          </cell>
          <cell r="L2859" t="str">
            <v>D0050</v>
          </cell>
          <cell r="M2859" t="str">
            <v>DD Sgt-Response-Clacton</v>
          </cell>
        </row>
        <row r="2860">
          <cell r="B2860">
            <v>1745</v>
          </cell>
          <cell r="C2860" t="str">
            <v>Beckett</v>
          </cell>
          <cell r="D2860" t="str">
            <v>Andrew</v>
          </cell>
          <cell r="E2860" t="str">
            <v>Sgt</v>
          </cell>
          <cell r="F2860" t="str">
            <v>07-SEP-1987</v>
          </cell>
          <cell r="G2860">
            <v>23986</v>
          </cell>
          <cell r="H2860">
            <v>19.343421055301878</v>
          </cell>
          <cell r="I2860">
            <v>41.373558041603246</v>
          </cell>
          <cell r="J2860">
            <v>32027</v>
          </cell>
          <cell r="K2860" t="str">
            <v>TD Mobile Support Division</v>
          </cell>
          <cell r="L2860" t="str">
            <v>T0056</v>
          </cell>
          <cell r="M2860" t="str">
            <v>TD PS - MSD South (Rayleigh)</v>
          </cell>
        </row>
        <row r="2861">
          <cell r="B2861">
            <v>1953</v>
          </cell>
          <cell r="C2861" t="str">
            <v>Beckwith</v>
          </cell>
          <cell r="D2861" t="str">
            <v>Robert</v>
          </cell>
          <cell r="E2861" t="str">
            <v>Sgt</v>
          </cell>
          <cell r="F2861" t="str">
            <v>23-JUN-1980</v>
          </cell>
          <cell r="G2861">
            <v>22641</v>
          </cell>
          <cell r="H2861">
            <v>26.554379959411467</v>
          </cell>
          <cell r="I2861">
            <v>45.058489548452563</v>
          </cell>
          <cell r="J2861">
            <v>29395</v>
          </cell>
          <cell r="K2861" t="str">
            <v>TD Mobile Support Division</v>
          </cell>
          <cell r="L2861" t="str">
            <v>T0029</v>
          </cell>
          <cell r="M2861" t="str">
            <v>TD PS - MSD North (Bocking)</v>
          </cell>
        </row>
        <row r="2862">
          <cell r="B2862">
            <v>609</v>
          </cell>
          <cell r="C2862" t="str">
            <v>Belcher</v>
          </cell>
          <cell r="D2862" t="str">
            <v>Matthew</v>
          </cell>
          <cell r="E2862" t="str">
            <v>Sgt</v>
          </cell>
          <cell r="F2862" t="str">
            <v>16-AUG-1993</v>
          </cell>
          <cell r="G2862">
            <v>26141</v>
          </cell>
          <cell r="H2862">
            <v>13.398215575849822</v>
          </cell>
          <cell r="I2862">
            <v>35.469448452562148</v>
          </cell>
          <cell r="J2862">
            <v>34197</v>
          </cell>
          <cell r="K2862" t="str">
            <v>TD Mobile Support Division</v>
          </cell>
          <cell r="L2862" t="str">
            <v>T0043</v>
          </cell>
          <cell r="M2862" t="str">
            <v>TD PS - MSD Central (Chelms)</v>
          </cell>
        </row>
        <row r="2863">
          <cell r="B2863">
            <v>48</v>
          </cell>
          <cell r="C2863" t="str">
            <v>Bell</v>
          </cell>
          <cell r="D2863" t="str">
            <v>Matthew</v>
          </cell>
          <cell r="E2863" t="str">
            <v>Sgt</v>
          </cell>
          <cell r="F2863" t="str">
            <v>28-OCT-1985</v>
          </cell>
          <cell r="G2863">
            <v>23431</v>
          </cell>
          <cell r="H2863">
            <v>21.203695027904615</v>
          </cell>
          <cell r="I2863">
            <v>42.894105986808725</v>
          </cell>
          <cell r="J2863">
            <v>31348</v>
          </cell>
          <cell r="K2863" t="str">
            <v>HD Southend Division</v>
          </cell>
          <cell r="L2863" t="str">
            <v>H0074</v>
          </cell>
          <cell r="M2863" t="str">
            <v>HD Sergeant - Westcliff Licensing</v>
          </cell>
        </row>
        <row r="2864">
          <cell r="B2864">
            <v>2881</v>
          </cell>
          <cell r="C2864" t="str">
            <v>Benjamin</v>
          </cell>
          <cell r="D2864" t="str">
            <v>Michael</v>
          </cell>
          <cell r="E2864" t="str">
            <v>Sgt</v>
          </cell>
          <cell r="F2864" t="str">
            <v>14-MAR-1988</v>
          </cell>
          <cell r="G2864">
            <v>24241</v>
          </cell>
          <cell r="H2864">
            <v>18.825612836123796</v>
          </cell>
          <cell r="I2864">
            <v>40.674927904616943</v>
          </cell>
          <cell r="J2864">
            <v>37459</v>
          </cell>
          <cell r="K2864" t="str">
            <v>AD Braintree Division</v>
          </cell>
          <cell r="L2864" t="str">
            <v>A0028</v>
          </cell>
          <cell r="M2864" t="str">
            <v>AD Sergeant - Braintree Section</v>
          </cell>
        </row>
        <row r="2865">
          <cell r="B2865">
            <v>172</v>
          </cell>
          <cell r="C2865" t="str">
            <v>Bentley</v>
          </cell>
          <cell r="D2865" t="str">
            <v>Jak</v>
          </cell>
          <cell r="E2865" t="str">
            <v>Sgt</v>
          </cell>
          <cell r="F2865" t="str">
            <v>16-MAY-1988</v>
          </cell>
          <cell r="G2865">
            <v>23175</v>
          </cell>
          <cell r="H2865">
            <v>18.653010096397768</v>
          </cell>
          <cell r="I2865">
            <v>43.595475849822421</v>
          </cell>
          <cell r="J2865">
            <v>32279</v>
          </cell>
          <cell r="K2865" t="str">
            <v>KD Stansted Division</v>
          </cell>
          <cell r="L2865" t="str">
            <v>K0023</v>
          </cell>
          <cell r="M2865" t="str">
            <v>KD Sergeant - Patrol</v>
          </cell>
        </row>
        <row r="2866">
          <cell r="B2866">
            <v>3259</v>
          </cell>
          <cell r="C2866" t="str">
            <v>Blackman</v>
          </cell>
          <cell r="D2866" t="str">
            <v>Kay</v>
          </cell>
          <cell r="E2866" t="str">
            <v>Sgt</v>
          </cell>
          <cell r="F2866" t="str">
            <v>22-NOV-1983</v>
          </cell>
          <cell r="G2866">
            <v>23884</v>
          </cell>
          <cell r="H2866">
            <v>23.137941603247082</v>
          </cell>
          <cell r="I2866">
            <v>41.653010096397765</v>
          </cell>
          <cell r="J2866">
            <v>30642</v>
          </cell>
          <cell r="K2866" t="str">
            <v>DD Tendring Division</v>
          </cell>
          <cell r="L2866" t="str">
            <v>D0081</v>
          </cell>
          <cell r="M2866" t="str">
            <v>DD Sgt-CPT-Mistley</v>
          </cell>
        </row>
        <row r="2867">
          <cell r="B2867">
            <v>3164</v>
          </cell>
          <cell r="C2867" t="str">
            <v>Bloomfield</v>
          </cell>
          <cell r="D2867" t="str">
            <v>Janet</v>
          </cell>
          <cell r="E2867" t="str">
            <v>Sgt</v>
          </cell>
          <cell r="F2867" t="str">
            <v>16-MAY-1988</v>
          </cell>
          <cell r="G2867">
            <v>23489</v>
          </cell>
          <cell r="H2867">
            <v>18.653010096397768</v>
          </cell>
          <cell r="I2867">
            <v>42.735201877219687</v>
          </cell>
          <cell r="J2867">
            <v>32279</v>
          </cell>
          <cell r="K2867" t="str">
            <v>ND Crime Division</v>
          </cell>
          <cell r="L2867" t="str">
            <v>N0111</v>
          </cell>
          <cell r="M2867" t="str">
            <v>ND Sergeant Youth Offending</v>
          </cell>
        </row>
        <row r="2868">
          <cell r="B2868">
            <v>524</v>
          </cell>
          <cell r="C2868" t="str">
            <v>Blyde</v>
          </cell>
          <cell r="D2868" t="str">
            <v>John</v>
          </cell>
          <cell r="E2868" t="str">
            <v>Sgt</v>
          </cell>
          <cell r="F2868" t="str">
            <v>12-APR-1976</v>
          </cell>
          <cell r="G2868">
            <v>20281</v>
          </cell>
          <cell r="H2868">
            <v>30.754379959411466</v>
          </cell>
          <cell r="I2868">
            <v>51.524242973110098</v>
          </cell>
          <cell r="J2868">
            <v>27862</v>
          </cell>
          <cell r="K2868" t="str">
            <v>TD Mobile Support Division</v>
          </cell>
          <cell r="L2868" t="str">
            <v>T0060</v>
          </cell>
          <cell r="M2868" t="str">
            <v>TD PS - MSD West (Chigwell)</v>
          </cell>
        </row>
        <row r="2869">
          <cell r="B2869">
            <v>70735</v>
          </cell>
          <cell r="C2869" t="str">
            <v>Bradley</v>
          </cell>
          <cell r="D2869" t="str">
            <v>Elizabeth</v>
          </cell>
          <cell r="E2869" t="str">
            <v>Sgt</v>
          </cell>
          <cell r="F2869" t="str">
            <v>28-AUG-2000</v>
          </cell>
          <cell r="G2869">
            <v>27491</v>
          </cell>
          <cell r="H2869">
            <v>6.3598594114662603</v>
          </cell>
          <cell r="I2869">
            <v>31.770818315575848</v>
          </cell>
          <cell r="J2869">
            <v>38740</v>
          </cell>
          <cell r="K2869" t="str">
            <v>CD Chelmsford Division</v>
          </cell>
          <cell r="L2869" t="str">
            <v>C0055</v>
          </cell>
          <cell r="M2869" t="str">
            <v>CD PS - Response - CD</v>
          </cell>
        </row>
        <row r="2870">
          <cell r="B2870">
            <v>1754</v>
          </cell>
          <cell r="C2870" t="str">
            <v>Bray</v>
          </cell>
          <cell r="D2870" t="str">
            <v>Andrew</v>
          </cell>
          <cell r="E2870" t="str">
            <v>Sgt</v>
          </cell>
          <cell r="F2870" t="str">
            <v>05-OCT-1981</v>
          </cell>
          <cell r="G2870">
            <v>21611</v>
          </cell>
          <cell r="H2870">
            <v>25.269448452562152</v>
          </cell>
          <cell r="I2870">
            <v>47.880407356671739</v>
          </cell>
          <cell r="J2870">
            <v>31614</v>
          </cell>
          <cell r="K2870" t="str">
            <v>ND Crime Division</v>
          </cell>
          <cell r="L2870" t="str">
            <v>N0113</v>
          </cell>
          <cell r="M2870" t="str">
            <v>ND Sgt Substance Misuse Officer</v>
          </cell>
        </row>
        <row r="2871">
          <cell r="B2871">
            <v>1398</v>
          </cell>
          <cell r="C2871" t="str">
            <v>Brennan</v>
          </cell>
          <cell r="D2871" t="str">
            <v>Anna</v>
          </cell>
          <cell r="E2871" t="str">
            <v>Sgt</v>
          </cell>
          <cell r="F2871" t="str">
            <v>20-DEC-2000</v>
          </cell>
          <cell r="G2871">
            <v>26787</v>
          </cell>
          <cell r="H2871">
            <v>6.0475306443429719</v>
          </cell>
          <cell r="I2871">
            <v>33.699585438863522</v>
          </cell>
          <cell r="J2871">
            <v>36880</v>
          </cell>
          <cell r="K2871" t="str">
            <v>GD Harlow Division</v>
          </cell>
          <cell r="L2871" t="str">
            <v>G0141</v>
          </cell>
          <cell r="M2871" t="str">
            <v>GD Sergeant-Response-Harlow</v>
          </cell>
        </row>
        <row r="2872">
          <cell r="B2872">
            <v>2460</v>
          </cell>
          <cell r="C2872" t="str">
            <v>Broad</v>
          </cell>
          <cell r="D2872" t="str">
            <v>Michael</v>
          </cell>
          <cell r="E2872" t="str">
            <v>Sgt</v>
          </cell>
          <cell r="F2872" t="str">
            <v>11-DEC-1989</v>
          </cell>
          <cell r="G2872">
            <v>24252</v>
          </cell>
          <cell r="H2872">
            <v>17.080407356671738</v>
          </cell>
          <cell r="I2872">
            <v>40.644790918315572</v>
          </cell>
          <cell r="J2872">
            <v>32853</v>
          </cell>
          <cell r="K2872" t="str">
            <v>AD Braintree Division</v>
          </cell>
          <cell r="L2872" t="str">
            <v>A0006</v>
          </cell>
          <cell r="M2872" t="str">
            <v>AD Sergeant - Custody</v>
          </cell>
        </row>
        <row r="2873">
          <cell r="B2873">
            <v>1688</v>
          </cell>
          <cell r="C2873" t="str">
            <v>Brookes</v>
          </cell>
          <cell r="D2873" t="str">
            <v>Emma</v>
          </cell>
          <cell r="E2873" t="str">
            <v>Sgt</v>
          </cell>
          <cell r="F2873" t="str">
            <v>07-JAN-2000</v>
          </cell>
          <cell r="G2873">
            <v>28845</v>
          </cell>
          <cell r="H2873">
            <v>7.0009553018772186</v>
          </cell>
          <cell r="I2873">
            <v>28.06122927447996</v>
          </cell>
          <cell r="J2873">
            <v>36880</v>
          </cell>
          <cell r="K2873" t="str">
            <v>CD Chelmsford Division</v>
          </cell>
          <cell r="L2873" t="str">
            <v>C0087</v>
          </cell>
          <cell r="M2873" t="str">
            <v>CD Sergeant Woodham Ferrers</v>
          </cell>
        </row>
        <row r="2874">
          <cell r="B2874">
            <v>1097</v>
          </cell>
          <cell r="C2874" t="str">
            <v>Brooking</v>
          </cell>
          <cell r="D2874" t="str">
            <v>Keith</v>
          </cell>
          <cell r="E2874" t="str">
            <v>Sgt</v>
          </cell>
          <cell r="F2874" t="str">
            <v>23-OCT-1989</v>
          </cell>
          <cell r="G2874">
            <v>23863</v>
          </cell>
          <cell r="H2874">
            <v>17.214653932014205</v>
          </cell>
          <cell r="I2874">
            <v>41.710544342973108</v>
          </cell>
          <cell r="J2874">
            <v>32804</v>
          </cell>
          <cell r="K2874" t="str">
            <v>CD Chelmsford Division</v>
          </cell>
          <cell r="L2874" t="str">
            <v>C0060</v>
          </cell>
          <cell r="M2874" t="str">
            <v>CD PS - CD Custody</v>
          </cell>
        </row>
        <row r="2875">
          <cell r="B2875">
            <v>1653</v>
          </cell>
          <cell r="C2875" t="str">
            <v>Brown</v>
          </cell>
          <cell r="D2875" t="str">
            <v>Dale</v>
          </cell>
          <cell r="E2875" t="str">
            <v>Sgt</v>
          </cell>
          <cell r="F2875" t="str">
            <v>17-MAY-1976</v>
          </cell>
          <cell r="G2875">
            <v>21067</v>
          </cell>
          <cell r="H2875">
            <v>30.658489548452561</v>
          </cell>
          <cell r="I2875">
            <v>49.370818315575846</v>
          </cell>
          <cell r="J2875">
            <v>27897</v>
          </cell>
          <cell r="K2875" t="str">
            <v>GD Harlow Division</v>
          </cell>
          <cell r="L2875" t="str">
            <v>G0141</v>
          </cell>
          <cell r="M2875" t="str">
            <v>GD Sergeant-Response-Harlow</v>
          </cell>
        </row>
        <row r="2876">
          <cell r="B2876">
            <v>187</v>
          </cell>
          <cell r="C2876" t="str">
            <v>Browning</v>
          </cell>
          <cell r="D2876" t="str">
            <v>David</v>
          </cell>
          <cell r="E2876" t="str">
            <v>Sgt</v>
          </cell>
          <cell r="F2876" t="str">
            <v>02-FEB-1998</v>
          </cell>
          <cell r="G2876">
            <v>27581</v>
          </cell>
          <cell r="H2876">
            <v>8.9297224251648899</v>
          </cell>
          <cell r="I2876">
            <v>31.524242973110095</v>
          </cell>
          <cell r="J2876">
            <v>35887</v>
          </cell>
          <cell r="K2876" t="str">
            <v>HD Southend Division</v>
          </cell>
          <cell r="L2876" t="str">
            <v>H0080</v>
          </cell>
          <cell r="M2876" t="str">
            <v>HD Sgt Response Central Sector HD</v>
          </cell>
        </row>
        <row r="2877">
          <cell r="B2877">
            <v>655</v>
          </cell>
          <cell r="C2877" t="str">
            <v>Bryan</v>
          </cell>
          <cell r="D2877" t="str">
            <v>Anthony</v>
          </cell>
          <cell r="E2877" t="str">
            <v>Sgt</v>
          </cell>
          <cell r="F2877" t="str">
            <v>03-OCT-1977</v>
          </cell>
          <cell r="G2877">
            <v>21134</v>
          </cell>
          <cell r="H2877">
            <v>29.277667630644341</v>
          </cell>
          <cell r="I2877">
            <v>49.187256671740229</v>
          </cell>
          <cell r="J2877">
            <v>28401</v>
          </cell>
          <cell r="K2877" t="str">
            <v>TD Mobile Support Division</v>
          </cell>
          <cell r="L2877" t="str">
            <v>T0048</v>
          </cell>
          <cell r="M2877" t="str">
            <v>TD PS - MSD South (Laindon)</v>
          </cell>
        </row>
        <row r="2878">
          <cell r="B2878">
            <v>60</v>
          </cell>
          <cell r="C2878" t="str">
            <v>Burgess</v>
          </cell>
          <cell r="D2878" t="str">
            <v>Bruce</v>
          </cell>
          <cell r="E2878" t="str">
            <v>Sgt</v>
          </cell>
          <cell r="F2878" t="str">
            <v>21-FEB-1994</v>
          </cell>
          <cell r="G2878">
            <v>25994</v>
          </cell>
          <cell r="H2878">
            <v>12.880407356671739</v>
          </cell>
          <cell r="I2878">
            <v>35.872188178589546</v>
          </cell>
          <cell r="J2878">
            <v>34386</v>
          </cell>
          <cell r="K2878" t="str">
            <v>GD Harlow Division</v>
          </cell>
          <cell r="L2878" t="str">
            <v>G0151</v>
          </cell>
          <cell r="M2878" t="str">
            <v>GD Sergeant-Response Brentwood</v>
          </cell>
        </row>
        <row r="2879">
          <cell r="B2879">
            <v>644</v>
          </cell>
          <cell r="C2879" t="str">
            <v>Bush</v>
          </cell>
          <cell r="D2879" t="str">
            <v>Russell</v>
          </cell>
          <cell r="E2879" t="str">
            <v>Sgt</v>
          </cell>
          <cell r="F2879" t="str">
            <v>23-JUL-1984</v>
          </cell>
          <cell r="G2879">
            <v>24115</v>
          </cell>
          <cell r="H2879">
            <v>22.469448452562151</v>
          </cell>
          <cell r="I2879">
            <v>41.020133384068998</v>
          </cell>
          <cell r="J2879">
            <v>30886</v>
          </cell>
          <cell r="K2879" t="str">
            <v>HD Southend Division</v>
          </cell>
          <cell r="L2879" t="str">
            <v>H0080</v>
          </cell>
          <cell r="M2879" t="str">
            <v>HD Sgt Response Central Sector HD</v>
          </cell>
        </row>
        <row r="2880">
          <cell r="B2880">
            <v>1098</v>
          </cell>
          <cell r="C2880" t="str">
            <v>Butcher</v>
          </cell>
          <cell r="D2880" t="str">
            <v>Jonathan</v>
          </cell>
          <cell r="E2880" t="str">
            <v>Sgt</v>
          </cell>
          <cell r="F2880" t="str">
            <v>19-DEC-1983</v>
          </cell>
          <cell r="G2880">
            <v>23910</v>
          </cell>
          <cell r="H2880">
            <v>23.063969000507356</v>
          </cell>
          <cell r="I2880">
            <v>41.581777219685435</v>
          </cell>
          <cell r="J2880">
            <v>30669</v>
          </cell>
          <cell r="K2880" t="str">
            <v>ED Colchester Division</v>
          </cell>
          <cell r="L2880" t="str">
            <v>E0072</v>
          </cell>
          <cell r="M2880" t="str">
            <v>ED Sergeant - Colch Response C</v>
          </cell>
        </row>
        <row r="2881">
          <cell r="B2881">
            <v>1584</v>
          </cell>
          <cell r="C2881" t="str">
            <v>Butt</v>
          </cell>
          <cell r="D2881" t="str">
            <v>Tracey</v>
          </cell>
          <cell r="E2881" t="str">
            <v>Sgt</v>
          </cell>
          <cell r="F2881" t="str">
            <v>06-JUL-1992</v>
          </cell>
          <cell r="G2881">
            <v>25245</v>
          </cell>
          <cell r="H2881">
            <v>14.510544342973109</v>
          </cell>
          <cell r="I2881">
            <v>37.924242973110097</v>
          </cell>
          <cell r="J2881">
            <v>33791</v>
          </cell>
          <cell r="K2881" t="str">
            <v>HD Southend Division</v>
          </cell>
          <cell r="L2881" t="str">
            <v>H0101</v>
          </cell>
          <cell r="M2881" t="str">
            <v>HD Sgt Response Eastern Sector HS</v>
          </cell>
        </row>
        <row r="2882">
          <cell r="B2882">
            <v>738</v>
          </cell>
          <cell r="C2882" t="str">
            <v>Byrne</v>
          </cell>
          <cell r="D2882" t="str">
            <v>Anthony</v>
          </cell>
          <cell r="E2882" t="str">
            <v>Sgt</v>
          </cell>
          <cell r="F2882" t="str">
            <v>19-MAY-1980</v>
          </cell>
          <cell r="G2882">
            <v>21703</v>
          </cell>
          <cell r="H2882">
            <v>26.650270370370368</v>
          </cell>
          <cell r="I2882">
            <v>47.628352562151193</v>
          </cell>
          <cell r="J2882">
            <v>29360</v>
          </cell>
          <cell r="K2882" t="str">
            <v>TD Mobile Support Division</v>
          </cell>
          <cell r="L2882" t="str">
            <v>T0060</v>
          </cell>
          <cell r="M2882" t="str">
            <v>TD PS - MSD West (Chigwell)</v>
          </cell>
        </row>
        <row r="2883">
          <cell r="B2883">
            <v>3198</v>
          </cell>
          <cell r="C2883" t="str">
            <v>Byrne</v>
          </cell>
          <cell r="D2883" t="str">
            <v>Joanne</v>
          </cell>
          <cell r="E2883" t="str">
            <v>Sgt</v>
          </cell>
          <cell r="F2883" t="str">
            <v>14-APR-1986</v>
          </cell>
          <cell r="G2883">
            <v>24615</v>
          </cell>
          <cell r="H2883">
            <v>20.743421055301877</v>
          </cell>
          <cell r="I2883">
            <v>39.650270370370372</v>
          </cell>
          <cell r="J2883">
            <v>31516</v>
          </cell>
          <cell r="K2883" t="str">
            <v>CD Chelmsford Division</v>
          </cell>
          <cell r="L2883" t="str">
            <v>C0058</v>
          </cell>
          <cell r="M2883" t="str">
            <v>CD PS - CD CPT - Moulsham</v>
          </cell>
        </row>
        <row r="2884">
          <cell r="B2884">
            <v>3114</v>
          </cell>
          <cell r="C2884" t="str">
            <v>Calder</v>
          </cell>
          <cell r="D2884" t="str">
            <v>Cathy</v>
          </cell>
          <cell r="E2884" t="str">
            <v>Sgt</v>
          </cell>
          <cell r="F2884" t="str">
            <v>18-FEB-1991</v>
          </cell>
          <cell r="G2884">
            <v>24982</v>
          </cell>
          <cell r="H2884">
            <v>15.891366260781329</v>
          </cell>
          <cell r="I2884">
            <v>38.644790918315572</v>
          </cell>
          <cell r="J2884">
            <v>33287</v>
          </cell>
          <cell r="K2884" t="str">
            <v>SD Secondments</v>
          </cell>
          <cell r="L2884" t="str">
            <v>S0023</v>
          </cell>
          <cell r="M2884" t="str">
            <v>SD DS - Centrex Bramshill</v>
          </cell>
        </row>
        <row r="2885">
          <cell r="B2885">
            <v>1899</v>
          </cell>
          <cell r="C2885" t="str">
            <v>Cannon</v>
          </cell>
          <cell r="D2885" t="str">
            <v>Scott</v>
          </cell>
          <cell r="E2885" t="str">
            <v>Sgt</v>
          </cell>
          <cell r="F2885" t="str">
            <v>29-JAN-2001</v>
          </cell>
          <cell r="G2885">
            <v>27034</v>
          </cell>
          <cell r="H2885">
            <v>5.937941603247082</v>
          </cell>
          <cell r="I2885">
            <v>33.022873110096398</v>
          </cell>
          <cell r="J2885">
            <v>36920</v>
          </cell>
          <cell r="K2885" t="str">
            <v>BD Basildon Division</v>
          </cell>
          <cell r="L2885" t="str">
            <v>B0020</v>
          </cell>
          <cell r="M2885" t="str">
            <v>BD Sergeant -  Dedicated Custody</v>
          </cell>
        </row>
        <row r="2886">
          <cell r="B2886">
            <v>175</v>
          </cell>
          <cell r="C2886" t="str">
            <v>Carman</v>
          </cell>
          <cell r="D2886" t="str">
            <v>Neil</v>
          </cell>
          <cell r="E2886" t="str">
            <v>Sgt</v>
          </cell>
          <cell r="F2886" t="str">
            <v>03-FEB-1987</v>
          </cell>
          <cell r="G2886">
            <v>23183</v>
          </cell>
          <cell r="H2886">
            <v>19.935201877219683</v>
          </cell>
          <cell r="I2886">
            <v>43.573558041603249</v>
          </cell>
          <cell r="J2886">
            <v>32507</v>
          </cell>
          <cell r="K2886" t="str">
            <v>FD Thurrock Division</v>
          </cell>
          <cell r="L2886" t="str">
            <v>F0073</v>
          </cell>
          <cell r="M2886" t="str">
            <v>FD Sergeant - Tilbury/Corringham</v>
          </cell>
        </row>
        <row r="2887">
          <cell r="B2887">
            <v>3080</v>
          </cell>
          <cell r="C2887" t="str">
            <v>Carr</v>
          </cell>
          <cell r="D2887" t="str">
            <v>Michael</v>
          </cell>
          <cell r="E2887" t="str">
            <v>Sgt</v>
          </cell>
          <cell r="F2887" t="str">
            <v>13-JUL-1981</v>
          </cell>
          <cell r="G2887">
            <v>22740</v>
          </cell>
          <cell r="H2887">
            <v>25.499585438863519</v>
          </cell>
          <cell r="I2887">
            <v>44.787256671740231</v>
          </cell>
          <cell r="J2887">
            <v>37921</v>
          </cell>
          <cell r="K2887" t="str">
            <v>FD Thurrock Division</v>
          </cell>
          <cell r="L2887" t="str">
            <v>F0063</v>
          </cell>
          <cell r="M2887" t="str">
            <v>FD Ops Supp SGT Custody Suite</v>
          </cell>
        </row>
        <row r="2888">
          <cell r="B2888">
            <v>1314</v>
          </cell>
          <cell r="C2888" t="str">
            <v>Carrington</v>
          </cell>
          <cell r="D2888" t="str">
            <v>Craig</v>
          </cell>
          <cell r="E2888" t="str">
            <v>Sgt</v>
          </cell>
          <cell r="F2888" t="str">
            <v>01-AUG-1994</v>
          </cell>
          <cell r="G2888">
            <v>26015</v>
          </cell>
          <cell r="H2888">
            <v>12.439311466260781</v>
          </cell>
          <cell r="I2888">
            <v>35.814653932014203</v>
          </cell>
          <cell r="J2888">
            <v>36556</v>
          </cell>
          <cell r="K2888" t="str">
            <v>GD Harlow Division</v>
          </cell>
          <cell r="L2888" t="str">
            <v>G0057</v>
          </cell>
          <cell r="M2888" t="str">
            <v>GD Sergeant-CPT-Harlow Section</v>
          </cell>
        </row>
        <row r="2889">
          <cell r="B2889">
            <v>538</v>
          </cell>
          <cell r="C2889" t="str">
            <v>Carter</v>
          </cell>
          <cell r="D2889" t="str">
            <v>Ian</v>
          </cell>
          <cell r="E2889" t="str">
            <v>Sgt</v>
          </cell>
          <cell r="F2889" t="str">
            <v>04-FEB-1980</v>
          </cell>
          <cell r="G2889">
            <v>21979</v>
          </cell>
          <cell r="H2889">
            <v>26.937941603247083</v>
          </cell>
          <cell r="I2889">
            <v>46.872188178589546</v>
          </cell>
          <cell r="J2889">
            <v>29255</v>
          </cell>
          <cell r="K2889" t="str">
            <v>ND Crime Division</v>
          </cell>
          <cell r="L2889" t="str">
            <v>N0104</v>
          </cell>
          <cell r="M2889" t="str">
            <v>ND Sergeant Youth Offending</v>
          </cell>
        </row>
        <row r="2890">
          <cell r="B2890">
            <v>2678</v>
          </cell>
          <cell r="C2890" t="str">
            <v>Caulfield</v>
          </cell>
          <cell r="D2890" t="str">
            <v>Fergus</v>
          </cell>
          <cell r="E2890" t="str">
            <v>Sgt</v>
          </cell>
          <cell r="F2890" t="str">
            <v>09-APR-2001</v>
          </cell>
          <cell r="G2890">
            <v>26032</v>
          </cell>
          <cell r="H2890">
            <v>5.7461607813292739</v>
          </cell>
          <cell r="I2890">
            <v>35.768078589548452</v>
          </cell>
          <cell r="J2890">
            <v>36990</v>
          </cell>
          <cell r="K2890" t="str">
            <v>FD Thurrock Division</v>
          </cell>
          <cell r="L2890" t="str">
            <v>F0076</v>
          </cell>
          <cell r="M2890" t="str">
            <v>FD Sergeant - Grays CPT</v>
          </cell>
        </row>
        <row r="2891">
          <cell r="B2891">
            <v>352</v>
          </cell>
          <cell r="C2891" t="str">
            <v>Chandler</v>
          </cell>
          <cell r="D2891" t="str">
            <v>Paul</v>
          </cell>
          <cell r="E2891" t="str">
            <v>Sgt</v>
          </cell>
          <cell r="F2891" t="str">
            <v>15-FEB-1988</v>
          </cell>
          <cell r="G2891">
            <v>23852</v>
          </cell>
          <cell r="H2891">
            <v>18.902325164890918</v>
          </cell>
          <cell r="I2891">
            <v>41.74068132927448</v>
          </cell>
          <cell r="J2891">
            <v>32188</v>
          </cell>
          <cell r="K2891" t="str">
            <v>ED Colchester Division</v>
          </cell>
          <cell r="L2891" t="str">
            <v>E0066</v>
          </cell>
          <cell r="M2891" t="str">
            <v>ED Sergeant - Colch Response A</v>
          </cell>
        </row>
        <row r="2892">
          <cell r="B2892">
            <v>305</v>
          </cell>
          <cell r="C2892" t="str">
            <v>Chapman</v>
          </cell>
          <cell r="D2892" t="str">
            <v>Gary</v>
          </cell>
          <cell r="E2892" t="str">
            <v>Sgt</v>
          </cell>
          <cell r="F2892" t="str">
            <v>15-DEC-1994</v>
          </cell>
          <cell r="G2892">
            <v>27099</v>
          </cell>
          <cell r="H2892">
            <v>12.066708726534753</v>
          </cell>
          <cell r="I2892">
            <v>32.844790918315574</v>
          </cell>
          <cell r="J2892">
            <v>35149</v>
          </cell>
          <cell r="K2892" t="str">
            <v>SD Secondments</v>
          </cell>
          <cell r="L2892" t="str">
            <v>S0062</v>
          </cell>
          <cell r="M2892" t="str">
            <v>SD Ps Centrex Bramshill</v>
          </cell>
        </row>
        <row r="2893">
          <cell r="B2893">
            <v>537</v>
          </cell>
          <cell r="C2893" t="str">
            <v>Chapple</v>
          </cell>
          <cell r="D2893" t="str">
            <v>Dean</v>
          </cell>
          <cell r="E2893" t="str">
            <v>Sgt</v>
          </cell>
          <cell r="F2893" t="str">
            <v>10-DEC-1990</v>
          </cell>
          <cell r="G2893">
            <v>25130</v>
          </cell>
          <cell r="H2893">
            <v>16.083147082699135</v>
          </cell>
          <cell r="I2893">
            <v>38.23931146626078</v>
          </cell>
          <cell r="J2893">
            <v>33217</v>
          </cell>
          <cell r="K2893" t="str">
            <v>ED Colchester Division</v>
          </cell>
          <cell r="L2893" t="str">
            <v>E0060</v>
          </cell>
          <cell r="M2893" t="str">
            <v>ED Sgt -Northern CPT ED</v>
          </cell>
        </row>
        <row r="2894">
          <cell r="B2894">
            <v>1921</v>
          </cell>
          <cell r="C2894" t="str">
            <v>Chard</v>
          </cell>
          <cell r="D2894" t="str">
            <v>Robert</v>
          </cell>
          <cell r="E2894" t="str">
            <v>Sgt</v>
          </cell>
          <cell r="F2894" t="str">
            <v>10-MAR-1980</v>
          </cell>
          <cell r="G2894">
            <v>19329</v>
          </cell>
          <cell r="H2894">
            <v>26.842051192288178</v>
          </cell>
          <cell r="I2894">
            <v>54.132462151192286</v>
          </cell>
          <cell r="J2894">
            <v>29290</v>
          </cell>
          <cell r="K2894" t="str">
            <v>GD Harlow Division</v>
          </cell>
          <cell r="L2894" t="str">
            <v>G0147</v>
          </cell>
          <cell r="M2894" t="str">
            <v>GD PS - Incident Mgr - Service Desk</v>
          </cell>
        </row>
        <row r="2895">
          <cell r="B2895">
            <v>1492</v>
          </cell>
          <cell r="C2895" t="str">
            <v>Clark</v>
          </cell>
          <cell r="D2895" t="str">
            <v>John</v>
          </cell>
          <cell r="E2895" t="str">
            <v>Sgt</v>
          </cell>
          <cell r="F2895" t="str">
            <v>05-NOV-1980</v>
          </cell>
          <cell r="G2895">
            <v>21621</v>
          </cell>
          <cell r="H2895">
            <v>26.184516945712836</v>
          </cell>
          <cell r="I2895">
            <v>47.853010096397767</v>
          </cell>
          <cell r="J2895">
            <v>30558</v>
          </cell>
          <cell r="K2895" t="str">
            <v>GD Harlow Division</v>
          </cell>
          <cell r="L2895" t="str">
            <v>G0113</v>
          </cell>
          <cell r="M2895" t="str">
            <v>GD Sergeant-Response Loughton</v>
          </cell>
        </row>
        <row r="2896">
          <cell r="B2896">
            <v>1489</v>
          </cell>
          <cell r="C2896" t="str">
            <v>Clarke</v>
          </cell>
          <cell r="D2896" t="str">
            <v>David</v>
          </cell>
          <cell r="E2896" t="str">
            <v>Sgt</v>
          </cell>
          <cell r="F2896" t="str">
            <v>29-APR-1996</v>
          </cell>
          <cell r="G2896">
            <v>26100</v>
          </cell>
          <cell r="H2896">
            <v>10.694105986808726</v>
          </cell>
          <cell r="I2896">
            <v>35.581777219685435</v>
          </cell>
          <cell r="J2896">
            <v>35184</v>
          </cell>
          <cell r="K2896" t="str">
            <v>GD Harlow Division</v>
          </cell>
          <cell r="L2896" t="str">
            <v>G0151</v>
          </cell>
          <cell r="M2896" t="str">
            <v>GD Sergeant-Response Brentwood</v>
          </cell>
        </row>
        <row r="2897">
          <cell r="B2897">
            <v>347</v>
          </cell>
          <cell r="C2897" t="str">
            <v>Clarkson</v>
          </cell>
          <cell r="D2897" t="str">
            <v>Andrew</v>
          </cell>
          <cell r="E2897" t="str">
            <v>Sgt</v>
          </cell>
          <cell r="F2897" t="str">
            <v>06-JUL-1996</v>
          </cell>
          <cell r="G2897">
            <v>24654</v>
          </cell>
          <cell r="H2897">
            <v>10.507804616945712</v>
          </cell>
          <cell r="I2897">
            <v>39.543421055301877</v>
          </cell>
          <cell r="J2897">
            <v>37025</v>
          </cell>
          <cell r="K2897" t="str">
            <v>HD Southend Division</v>
          </cell>
          <cell r="L2897" t="str">
            <v>H0054</v>
          </cell>
          <cell r="M2897" t="str">
            <v>HD Sergeant - Custody</v>
          </cell>
        </row>
        <row r="2898">
          <cell r="B2898">
            <v>151</v>
          </cell>
          <cell r="C2898" t="str">
            <v>Clements</v>
          </cell>
          <cell r="D2898" t="str">
            <v>Jamie</v>
          </cell>
          <cell r="E2898" t="str">
            <v>Sgt</v>
          </cell>
          <cell r="F2898" t="str">
            <v>27-APR-1992</v>
          </cell>
          <cell r="G2898">
            <v>25168</v>
          </cell>
          <cell r="H2898">
            <v>14.702325164890917</v>
          </cell>
          <cell r="I2898">
            <v>38.135201877219686</v>
          </cell>
          <cell r="J2898">
            <v>33721</v>
          </cell>
          <cell r="K2898" t="str">
            <v>FD Thurrock Division</v>
          </cell>
          <cell r="L2898" t="str">
            <v>F0105</v>
          </cell>
          <cell r="M2898" t="str">
            <v>FD Incident Manager Service Desk - PS</v>
          </cell>
        </row>
        <row r="2899">
          <cell r="B2899">
            <v>540</v>
          </cell>
          <cell r="C2899" t="str">
            <v>Cleverdon</v>
          </cell>
          <cell r="D2899" t="str">
            <v>Mark</v>
          </cell>
          <cell r="E2899" t="str">
            <v>Sgt</v>
          </cell>
          <cell r="F2899" t="str">
            <v>27-APR-1996</v>
          </cell>
          <cell r="G2899">
            <v>24998</v>
          </cell>
          <cell r="H2899">
            <v>10.699585438863521</v>
          </cell>
          <cell r="I2899">
            <v>38.600955301877221</v>
          </cell>
          <cell r="J2899">
            <v>35807</v>
          </cell>
          <cell r="K2899" t="str">
            <v>CD Chelmsford Division</v>
          </cell>
          <cell r="L2899" t="str">
            <v>C0055</v>
          </cell>
          <cell r="M2899" t="str">
            <v>CD PS - Response - CD</v>
          </cell>
        </row>
        <row r="2900">
          <cell r="B2900">
            <v>3146</v>
          </cell>
          <cell r="C2900" t="str">
            <v>Closs</v>
          </cell>
          <cell r="D2900" t="str">
            <v>Philip</v>
          </cell>
          <cell r="E2900" t="str">
            <v>Sgt</v>
          </cell>
          <cell r="F2900" t="str">
            <v>29-JAN-1979</v>
          </cell>
          <cell r="G2900">
            <v>22118</v>
          </cell>
          <cell r="H2900">
            <v>27.954379959411465</v>
          </cell>
          <cell r="I2900">
            <v>46.491366260781327</v>
          </cell>
          <cell r="J2900">
            <v>37921</v>
          </cell>
          <cell r="K2900" t="str">
            <v>CD Chelmsford Division</v>
          </cell>
          <cell r="L2900" t="str">
            <v>C0087</v>
          </cell>
          <cell r="M2900" t="str">
            <v>CD Sergeant Woodham Ferrers</v>
          </cell>
        </row>
        <row r="2901">
          <cell r="B2901">
            <v>205</v>
          </cell>
          <cell r="C2901" t="str">
            <v>Coe</v>
          </cell>
          <cell r="D2901" t="str">
            <v>Janette</v>
          </cell>
          <cell r="E2901" t="str">
            <v>Sgt</v>
          </cell>
          <cell r="F2901" t="str">
            <v>16-FEB-1998</v>
          </cell>
          <cell r="G2901">
            <v>27320</v>
          </cell>
          <cell r="H2901">
            <v>8.8913662607813286</v>
          </cell>
          <cell r="I2901">
            <v>32.23931146626078</v>
          </cell>
          <cell r="J2901">
            <v>35842</v>
          </cell>
          <cell r="K2901" t="str">
            <v>ND Crime Division</v>
          </cell>
          <cell r="L2901" t="str">
            <v>N0269</v>
          </cell>
          <cell r="M2901" t="str">
            <v>ND PS-EIM Project</v>
          </cell>
        </row>
        <row r="2902">
          <cell r="B2902">
            <v>2361</v>
          </cell>
          <cell r="C2902" t="str">
            <v>Cole</v>
          </cell>
          <cell r="D2902" t="str">
            <v>Nicholas</v>
          </cell>
          <cell r="E2902" t="str">
            <v>Sgt</v>
          </cell>
          <cell r="F2902" t="str">
            <v>16-FEB-1987</v>
          </cell>
          <cell r="G2902">
            <v>21166</v>
          </cell>
          <cell r="H2902">
            <v>19.899585438863522</v>
          </cell>
          <cell r="I2902">
            <v>49.099585438863521</v>
          </cell>
          <cell r="J2902">
            <v>31824</v>
          </cell>
          <cell r="K2902" t="str">
            <v>JD Rayleigh Division</v>
          </cell>
          <cell r="L2902" t="str">
            <v>J0064</v>
          </cell>
          <cell r="M2902" t="str">
            <v>JD PS - Patrol Castle Point</v>
          </cell>
        </row>
        <row r="2903">
          <cell r="B2903">
            <v>461</v>
          </cell>
          <cell r="C2903" t="str">
            <v>Cole</v>
          </cell>
          <cell r="D2903" t="str">
            <v>Shirley</v>
          </cell>
          <cell r="E2903" t="str">
            <v>Sgt</v>
          </cell>
          <cell r="F2903" t="str">
            <v>25-MAR-1996</v>
          </cell>
          <cell r="G2903">
            <v>27231</v>
          </cell>
          <cell r="H2903">
            <v>10.789996397767629</v>
          </cell>
          <cell r="I2903">
            <v>32.483147082699134</v>
          </cell>
          <cell r="J2903">
            <v>35149</v>
          </cell>
          <cell r="K2903" t="str">
            <v>GD Harlow Division</v>
          </cell>
          <cell r="L2903" t="str">
            <v>G0151</v>
          </cell>
          <cell r="M2903" t="str">
            <v>GD Sergeant-Response Brentwood</v>
          </cell>
        </row>
        <row r="2904">
          <cell r="B2904">
            <v>720</v>
          </cell>
          <cell r="C2904" t="str">
            <v>Coleridge</v>
          </cell>
          <cell r="D2904" t="str">
            <v>Anthony</v>
          </cell>
          <cell r="E2904" t="str">
            <v>Sgt</v>
          </cell>
          <cell r="F2904" t="str">
            <v>30-AUG-1977</v>
          </cell>
          <cell r="G2904">
            <v>21499</v>
          </cell>
          <cell r="H2904">
            <v>29.37081831557585</v>
          </cell>
          <cell r="I2904">
            <v>48.187256671740229</v>
          </cell>
          <cell r="J2904">
            <v>28367</v>
          </cell>
          <cell r="K2904" t="str">
            <v>GD Harlow Division</v>
          </cell>
          <cell r="L2904" t="str">
            <v>G0141</v>
          </cell>
          <cell r="M2904" t="str">
            <v>GD Sergeant-Response-Harlow</v>
          </cell>
        </row>
        <row r="2905">
          <cell r="B2905">
            <v>874</v>
          </cell>
          <cell r="C2905" t="str">
            <v>Collins</v>
          </cell>
          <cell r="D2905" t="str">
            <v>Ian</v>
          </cell>
          <cell r="E2905" t="str">
            <v>Sgt</v>
          </cell>
          <cell r="F2905" t="str">
            <v>02-DEC-1991</v>
          </cell>
          <cell r="G2905">
            <v>24324</v>
          </cell>
          <cell r="H2905">
            <v>15.105064890918316</v>
          </cell>
          <cell r="I2905">
            <v>40.447530644342969</v>
          </cell>
          <cell r="J2905">
            <v>33574</v>
          </cell>
          <cell r="K2905" t="str">
            <v>JD Rayleigh Division</v>
          </cell>
          <cell r="L2905" t="str">
            <v>J0054</v>
          </cell>
          <cell r="M2905" t="str">
            <v>JD Sgt - Pro-active Community Unit</v>
          </cell>
        </row>
        <row r="2906">
          <cell r="B2906">
            <v>2335</v>
          </cell>
          <cell r="C2906" t="str">
            <v>Cook</v>
          </cell>
          <cell r="D2906" t="str">
            <v>David</v>
          </cell>
          <cell r="E2906" t="str">
            <v>Sgt</v>
          </cell>
          <cell r="F2906" t="str">
            <v>29-DEC-1986</v>
          </cell>
          <cell r="G2906">
            <v>24791</v>
          </cell>
          <cell r="H2906">
            <v>20.033832014205984</v>
          </cell>
          <cell r="I2906">
            <v>39.16807858954845</v>
          </cell>
          <cell r="J2906">
            <v>31775</v>
          </cell>
          <cell r="K2906" t="str">
            <v>TD Mobile Support Division</v>
          </cell>
          <cell r="L2906" t="str">
            <v>T0035</v>
          </cell>
          <cell r="M2906" t="str">
            <v>TD PS - MSD North (Stanway)</v>
          </cell>
        </row>
        <row r="2907">
          <cell r="B2907">
            <v>2640</v>
          </cell>
          <cell r="C2907" t="str">
            <v>Cooper</v>
          </cell>
          <cell r="D2907" t="str">
            <v>Nigel</v>
          </cell>
          <cell r="E2907" t="str">
            <v>Sgt</v>
          </cell>
          <cell r="F2907" t="str">
            <v>23-JUL-1984</v>
          </cell>
          <cell r="G2907">
            <v>23181</v>
          </cell>
          <cell r="H2907">
            <v>22.469448452562151</v>
          </cell>
          <cell r="I2907">
            <v>43.579037493658042</v>
          </cell>
          <cell r="J2907">
            <v>36878</v>
          </cell>
          <cell r="K2907" t="str">
            <v>VD Personnel &amp; Training Dept</v>
          </cell>
          <cell r="L2907" t="str">
            <v>V0021</v>
          </cell>
          <cell r="M2907" t="str">
            <v>VD Sergeant - Training</v>
          </cell>
        </row>
        <row r="2908">
          <cell r="B2908">
            <v>3285</v>
          </cell>
          <cell r="C2908" t="str">
            <v>Copleston</v>
          </cell>
          <cell r="D2908" t="str">
            <v>Amanda</v>
          </cell>
          <cell r="E2908" t="str">
            <v>Sgt</v>
          </cell>
          <cell r="F2908" t="str">
            <v>14-AUG-1989</v>
          </cell>
          <cell r="G2908">
            <v>25005</v>
          </cell>
          <cell r="H2908">
            <v>17.406434753932015</v>
          </cell>
          <cell r="I2908">
            <v>38.581777219685435</v>
          </cell>
          <cell r="J2908">
            <v>32734</v>
          </cell>
          <cell r="K2908" t="str">
            <v>GD Harlow Division</v>
          </cell>
          <cell r="L2908" t="str">
            <v>G0113</v>
          </cell>
          <cell r="M2908" t="str">
            <v>GD Sergeant-Response Loughton</v>
          </cell>
        </row>
        <row r="2909">
          <cell r="B2909">
            <v>1258</v>
          </cell>
          <cell r="C2909" t="str">
            <v>Corsham</v>
          </cell>
          <cell r="D2909" t="str">
            <v>Gary</v>
          </cell>
          <cell r="E2909" t="str">
            <v>Sgt</v>
          </cell>
          <cell r="F2909" t="str">
            <v>27-JUL-1981</v>
          </cell>
          <cell r="G2909">
            <v>22073</v>
          </cell>
          <cell r="H2909">
            <v>25.461229274479958</v>
          </cell>
          <cell r="I2909">
            <v>46.614653932014207</v>
          </cell>
          <cell r="J2909">
            <v>29794</v>
          </cell>
          <cell r="K2909" t="str">
            <v>WD Force Information Room</v>
          </cell>
          <cell r="L2909" t="str">
            <v>W0008</v>
          </cell>
          <cell r="M2909" t="str">
            <v>WD RMU Sergeant</v>
          </cell>
        </row>
        <row r="2910">
          <cell r="B2910">
            <v>732</v>
          </cell>
          <cell r="C2910" t="str">
            <v>Cottis</v>
          </cell>
          <cell r="D2910" t="str">
            <v>Simon</v>
          </cell>
          <cell r="E2910" t="str">
            <v>Sgt</v>
          </cell>
          <cell r="F2910" t="str">
            <v>10-SEP-1984</v>
          </cell>
          <cell r="G2910">
            <v>24137</v>
          </cell>
          <cell r="H2910">
            <v>22.335201877219685</v>
          </cell>
          <cell r="I2910">
            <v>40.959859411466262</v>
          </cell>
          <cell r="J2910">
            <v>30935</v>
          </cell>
          <cell r="K2910" t="str">
            <v>HD Southend Division</v>
          </cell>
          <cell r="L2910" t="str">
            <v>H0054</v>
          </cell>
          <cell r="M2910" t="str">
            <v>HD Sergeant - Custody</v>
          </cell>
        </row>
        <row r="2911">
          <cell r="B2911">
            <v>2644</v>
          </cell>
          <cell r="C2911" t="str">
            <v>Cox</v>
          </cell>
          <cell r="D2911" t="str">
            <v>Robert</v>
          </cell>
          <cell r="E2911" t="str">
            <v>Sgt</v>
          </cell>
          <cell r="F2911" t="str">
            <v>25-JAN-1989</v>
          </cell>
          <cell r="G2911">
            <v>23991</v>
          </cell>
          <cell r="H2911">
            <v>17.957119685438862</v>
          </cell>
          <cell r="I2911">
            <v>41.35985941146626</v>
          </cell>
          <cell r="J2911">
            <v>35254</v>
          </cell>
          <cell r="K2911" t="str">
            <v>GD Harlow Division</v>
          </cell>
          <cell r="L2911" t="str">
            <v>G0113</v>
          </cell>
          <cell r="M2911" t="str">
            <v>GD Sergeant-Response Loughton</v>
          </cell>
        </row>
        <row r="2912">
          <cell r="B2912">
            <v>2929</v>
          </cell>
          <cell r="C2912" t="str">
            <v>Crane</v>
          </cell>
          <cell r="D2912" t="str">
            <v>Lisa</v>
          </cell>
          <cell r="E2912" t="str">
            <v>Sgt</v>
          </cell>
          <cell r="F2912" t="str">
            <v>08-FEB-2000</v>
          </cell>
          <cell r="G2912">
            <v>27507</v>
          </cell>
          <cell r="H2912">
            <v>6.9132840690005066</v>
          </cell>
          <cell r="I2912">
            <v>31.726982699137494</v>
          </cell>
          <cell r="J2912">
            <v>37823</v>
          </cell>
          <cell r="K2912" t="str">
            <v>HD Southend Division</v>
          </cell>
          <cell r="L2912" t="str">
            <v>H0112</v>
          </cell>
          <cell r="M2912" t="str">
            <v>HD PS - Incident Mgr - Service Desk</v>
          </cell>
        </row>
        <row r="2913">
          <cell r="B2913">
            <v>2887</v>
          </cell>
          <cell r="C2913" t="str">
            <v>Cronin</v>
          </cell>
          <cell r="D2913" t="str">
            <v>Morgan</v>
          </cell>
          <cell r="E2913" t="str">
            <v>Sgt</v>
          </cell>
          <cell r="F2913" t="str">
            <v>27-AUG-2002</v>
          </cell>
          <cell r="G2913">
            <v>29080</v>
          </cell>
          <cell r="H2913">
            <v>4.3625991374936568</v>
          </cell>
          <cell r="I2913">
            <v>27.417393658041604</v>
          </cell>
          <cell r="J2913">
            <v>37495</v>
          </cell>
          <cell r="K2913" t="str">
            <v>CD Chelmsford Division</v>
          </cell>
          <cell r="L2913" t="str">
            <v>C0058</v>
          </cell>
          <cell r="M2913" t="str">
            <v>CD PS - CD CPT - Moulsham</v>
          </cell>
        </row>
        <row r="2914">
          <cell r="B2914">
            <v>3176</v>
          </cell>
          <cell r="C2914" t="str">
            <v>Crook</v>
          </cell>
          <cell r="D2914" t="str">
            <v>Angelina</v>
          </cell>
          <cell r="E2914" t="str">
            <v>Sgt</v>
          </cell>
          <cell r="F2914" t="str">
            <v>30-APR-1990</v>
          </cell>
          <cell r="G2914">
            <v>24239</v>
          </cell>
          <cell r="H2914">
            <v>16.696845712836122</v>
          </cell>
          <cell r="I2914">
            <v>40.680407356671736</v>
          </cell>
          <cell r="J2914">
            <v>32993</v>
          </cell>
          <cell r="K2914" t="str">
            <v>VD Personnel &amp; Training Dept</v>
          </cell>
          <cell r="L2914" t="str">
            <v>V0021</v>
          </cell>
          <cell r="M2914" t="str">
            <v>VD Sergeant - Training</v>
          </cell>
        </row>
        <row r="2915">
          <cell r="B2915">
            <v>1619</v>
          </cell>
          <cell r="C2915" t="str">
            <v>Croot</v>
          </cell>
          <cell r="D2915" t="str">
            <v>Kevin</v>
          </cell>
          <cell r="E2915" t="str">
            <v>Sgt</v>
          </cell>
          <cell r="F2915" t="str">
            <v>26-JUL-1976</v>
          </cell>
          <cell r="G2915">
            <v>20870</v>
          </cell>
          <cell r="H2915">
            <v>30.466708726534755</v>
          </cell>
          <cell r="I2915">
            <v>49.910544342973111</v>
          </cell>
          <cell r="J2915">
            <v>27967</v>
          </cell>
          <cell r="K2915" t="str">
            <v>ND Crime Division</v>
          </cell>
          <cell r="L2915" t="str">
            <v>N0120</v>
          </cell>
          <cell r="M2915" t="str">
            <v>ND Sgt Youth Offending - Southend</v>
          </cell>
        </row>
        <row r="2916">
          <cell r="B2916">
            <v>1697</v>
          </cell>
          <cell r="C2916" t="str">
            <v>Cullers</v>
          </cell>
          <cell r="D2916" t="str">
            <v>Andrew</v>
          </cell>
          <cell r="E2916" t="str">
            <v>Sgt</v>
          </cell>
          <cell r="F2916" t="str">
            <v>31-AUG-1976</v>
          </cell>
          <cell r="G2916">
            <v>21138</v>
          </cell>
          <cell r="H2916">
            <v>30.368078589548453</v>
          </cell>
          <cell r="I2916">
            <v>49.176297767630643</v>
          </cell>
          <cell r="J2916">
            <v>28003</v>
          </cell>
          <cell r="K2916" t="str">
            <v>CD Chelmsford Division</v>
          </cell>
          <cell r="L2916" t="str">
            <v>C0055</v>
          </cell>
          <cell r="M2916" t="str">
            <v>CD PS - Response - CD</v>
          </cell>
        </row>
        <row r="2917">
          <cell r="B2917">
            <v>905</v>
          </cell>
          <cell r="C2917" t="str">
            <v>Davey</v>
          </cell>
          <cell r="D2917" t="str">
            <v>Michael</v>
          </cell>
          <cell r="E2917" t="str">
            <v>Sgt</v>
          </cell>
          <cell r="F2917" t="str">
            <v>14-MAR-1983</v>
          </cell>
          <cell r="G2917">
            <v>22258</v>
          </cell>
          <cell r="H2917">
            <v>23.831092288178588</v>
          </cell>
          <cell r="I2917">
            <v>46.107804616945714</v>
          </cell>
          <cell r="J2917">
            <v>30389</v>
          </cell>
          <cell r="K2917" t="str">
            <v>AD Braintree Division</v>
          </cell>
          <cell r="L2917" t="str">
            <v>A0054</v>
          </cell>
          <cell r="M2917" t="str">
            <v>AD Sergeant - Dunmow CPT</v>
          </cell>
        </row>
        <row r="2918">
          <cell r="B2918">
            <v>3524</v>
          </cell>
          <cell r="C2918" t="str">
            <v>Davies</v>
          </cell>
          <cell r="D2918" t="str">
            <v>Sally-Anne</v>
          </cell>
          <cell r="E2918" t="str">
            <v>Sgt</v>
          </cell>
          <cell r="F2918" t="str">
            <v>14-SEP-1992</v>
          </cell>
          <cell r="G2918">
            <v>27073</v>
          </cell>
          <cell r="H2918">
            <v>14.318763521055301</v>
          </cell>
          <cell r="I2918">
            <v>32.916023795027904</v>
          </cell>
          <cell r="J2918">
            <v>33861</v>
          </cell>
          <cell r="K2918" t="str">
            <v>GD Harlow Division</v>
          </cell>
          <cell r="L2918" t="str">
            <v>G0092</v>
          </cell>
          <cell r="M2918" t="str">
            <v>GD Sergeant-Response Epping</v>
          </cell>
        </row>
        <row r="2919">
          <cell r="B2919">
            <v>2467</v>
          </cell>
          <cell r="C2919" t="str">
            <v>Dear</v>
          </cell>
          <cell r="D2919" t="str">
            <v>Simon</v>
          </cell>
          <cell r="E2919" t="str">
            <v>Sgt</v>
          </cell>
          <cell r="F2919" t="str">
            <v>23-SEP-1989</v>
          </cell>
          <cell r="G2919">
            <v>23521</v>
          </cell>
          <cell r="H2919">
            <v>17.296845712836124</v>
          </cell>
          <cell r="I2919">
            <v>42.647530644342972</v>
          </cell>
          <cell r="J2919">
            <v>32958</v>
          </cell>
          <cell r="K2919" t="str">
            <v>GD Harlow Division</v>
          </cell>
          <cell r="L2919" t="str">
            <v>G0113</v>
          </cell>
          <cell r="M2919" t="str">
            <v>GD Sergeant-Response Loughton</v>
          </cell>
        </row>
        <row r="2920">
          <cell r="B2920">
            <v>1378</v>
          </cell>
          <cell r="C2920" t="str">
            <v>Dermott</v>
          </cell>
          <cell r="D2920" t="str">
            <v>Nigel</v>
          </cell>
          <cell r="E2920" t="str">
            <v>Sgt</v>
          </cell>
          <cell r="F2920" t="str">
            <v>08-MAR-1976</v>
          </cell>
          <cell r="G2920">
            <v>21023</v>
          </cell>
          <cell r="H2920">
            <v>30.850270370370371</v>
          </cell>
          <cell r="I2920">
            <v>49.491366260781327</v>
          </cell>
          <cell r="J2920">
            <v>27827</v>
          </cell>
          <cell r="K2920" t="str">
            <v>ND Crime Division</v>
          </cell>
          <cell r="L2920" t="str">
            <v>N0109</v>
          </cell>
          <cell r="M2920" t="str">
            <v>ND Sergeant Youth Issues</v>
          </cell>
        </row>
        <row r="2921">
          <cell r="B2921">
            <v>1632</v>
          </cell>
          <cell r="C2921" t="str">
            <v>De-Vries</v>
          </cell>
          <cell r="D2921" t="str">
            <v>Jon</v>
          </cell>
          <cell r="E2921" t="str">
            <v>Sgt</v>
          </cell>
          <cell r="F2921" t="str">
            <v>16-MAY-1983</v>
          </cell>
          <cell r="G2921">
            <v>21868</v>
          </cell>
          <cell r="H2921">
            <v>23.658489548452561</v>
          </cell>
          <cell r="I2921">
            <v>47.176297767630643</v>
          </cell>
          <cell r="J2921">
            <v>30452</v>
          </cell>
          <cell r="K2921" t="str">
            <v>BD Basildon Division</v>
          </cell>
          <cell r="L2921" t="str">
            <v>B0100</v>
          </cell>
          <cell r="M2921" t="str">
            <v>BD Sergeant Patrol - Wickford</v>
          </cell>
        </row>
        <row r="2922">
          <cell r="B2922">
            <v>2343</v>
          </cell>
          <cell r="C2922" t="str">
            <v>Diable-White</v>
          </cell>
          <cell r="D2922" t="str">
            <v>Kevin</v>
          </cell>
          <cell r="E2922" t="str">
            <v>Sgt</v>
          </cell>
          <cell r="F2922" t="str">
            <v>07-JUN-1990</v>
          </cell>
          <cell r="G2922">
            <v>19651</v>
          </cell>
          <cell r="H2922">
            <v>16.592736123795028</v>
          </cell>
          <cell r="I2922">
            <v>53.250270370370373</v>
          </cell>
          <cell r="J2922">
            <v>33826</v>
          </cell>
          <cell r="K2922" t="str">
            <v>JD Rayleigh Division</v>
          </cell>
          <cell r="L2922" t="str">
            <v>J0064</v>
          </cell>
          <cell r="M2922" t="str">
            <v>JD PS - Patrol Castle Point</v>
          </cell>
        </row>
        <row r="2923">
          <cell r="B2923">
            <v>3534</v>
          </cell>
          <cell r="C2923" t="str">
            <v>Dickel</v>
          </cell>
          <cell r="D2923" t="str">
            <v>Bradley</v>
          </cell>
          <cell r="E2923" t="str">
            <v>Sgt</v>
          </cell>
          <cell r="F2923" t="str">
            <v>06-JUN-1994</v>
          </cell>
          <cell r="G2923">
            <v>27635</v>
          </cell>
          <cell r="H2923">
            <v>12.592736123795028</v>
          </cell>
          <cell r="I2923">
            <v>31.376297767630643</v>
          </cell>
          <cell r="J2923">
            <v>34491</v>
          </cell>
          <cell r="K2923" t="str">
            <v>HD Southend Division</v>
          </cell>
          <cell r="L2923" t="str">
            <v>H0094</v>
          </cell>
          <cell r="M2923" t="str">
            <v>HD Sgt Response Western Sector HL</v>
          </cell>
        </row>
        <row r="2924">
          <cell r="B2924">
            <v>2082</v>
          </cell>
          <cell r="C2924" t="str">
            <v>Dickson</v>
          </cell>
          <cell r="D2924" t="str">
            <v>Robert</v>
          </cell>
          <cell r="E2924" t="str">
            <v>Sgt</v>
          </cell>
          <cell r="F2924" t="str">
            <v>20-JAN-1992</v>
          </cell>
          <cell r="G2924">
            <v>23503</v>
          </cell>
          <cell r="H2924">
            <v>14.970818315575849</v>
          </cell>
          <cell r="I2924">
            <v>42.696845712836122</v>
          </cell>
          <cell r="J2924">
            <v>36990</v>
          </cell>
          <cell r="K2924" t="str">
            <v>AD Braintree Division</v>
          </cell>
          <cell r="L2924" t="str">
            <v>A0031</v>
          </cell>
          <cell r="M2924" t="str">
            <v>AD Sergeant - Dunmow Section</v>
          </cell>
        </row>
        <row r="2925">
          <cell r="B2925">
            <v>2318</v>
          </cell>
          <cell r="C2925" t="str">
            <v>Dines</v>
          </cell>
          <cell r="D2925" t="str">
            <v>Carl</v>
          </cell>
          <cell r="E2925" t="str">
            <v>Sgt</v>
          </cell>
          <cell r="F2925" t="str">
            <v>29-DEC-1986</v>
          </cell>
          <cell r="G2925">
            <v>23467</v>
          </cell>
          <cell r="H2925">
            <v>20.033832014205984</v>
          </cell>
          <cell r="I2925">
            <v>42.795475849822424</v>
          </cell>
          <cell r="J2925">
            <v>31775</v>
          </cell>
          <cell r="K2925" t="str">
            <v>ED Colchester Division</v>
          </cell>
          <cell r="L2925" t="str">
            <v>E0075</v>
          </cell>
          <cell r="M2925" t="str">
            <v>ED Sergeant - Colch Response D</v>
          </cell>
        </row>
        <row r="2926">
          <cell r="B2926">
            <v>1558</v>
          </cell>
          <cell r="C2926" t="str">
            <v>Dodd</v>
          </cell>
          <cell r="D2926" t="str">
            <v>Philip</v>
          </cell>
          <cell r="E2926" t="str">
            <v>Sgt</v>
          </cell>
          <cell r="F2926" t="str">
            <v>07-MAR-1977</v>
          </cell>
          <cell r="G2926">
            <v>21374</v>
          </cell>
          <cell r="H2926">
            <v>29.853010096397767</v>
          </cell>
          <cell r="I2926">
            <v>48.529722425164891</v>
          </cell>
          <cell r="J2926">
            <v>28191</v>
          </cell>
          <cell r="K2926" t="str">
            <v>AD Braintree Division</v>
          </cell>
          <cell r="L2926" t="str">
            <v>A0006</v>
          </cell>
          <cell r="M2926" t="str">
            <v>AD Sergeant - Custody</v>
          </cell>
        </row>
        <row r="2927">
          <cell r="B2927">
            <v>94</v>
          </cell>
          <cell r="C2927" t="str">
            <v>Donohue</v>
          </cell>
          <cell r="D2927" t="str">
            <v>Sarsfield</v>
          </cell>
          <cell r="E2927" t="str">
            <v>Sgt</v>
          </cell>
          <cell r="F2927" t="str">
            <v>18-FEB-1991</v>
          </cell>
          <cell r="G2927">
            <v>25444</v>
          </cell>
          <cell r="H2927">
            <v>15.891366260781329</v>
          </cell>
          <cell r="I2927">
            <v>37.379037493658039</v>
          </cell>
          <cell r="J2927">
            <v>33287</v>
          </cell>
          <cell r="K2927" t="str">
            <v>KD Stansted Division</v>
          </cell>
          <cell r="L2927" t="str">
            <v>K0023</v>
          </cell>
          <cell r="M2927" t="str">
            <v>KD Sergeant - Patrol</v>
          </cell>
        </row>
        <row r="2928">
          <cell r="B2928">
            <v>921</v>
          </cell>
          <cell r="C2928" t="str">
            <v>Dowsett</v>
          </cell>
          <cell r="D2928" t="str">
            <v>Graeme</v>
          </cell>
          <cell r="E2928" t="str">
            <v>Sgt</v>
          </cell>
          <cell r="F2928" t="str">
            <v>01-DEC-1986</v>
          </cell>
          <cell r="G2928">
            <v>21818</v>
          </cell>
          <cell r="H2928">
            <v>20.11054434297311</v>
          </cell>
          <cell r="I2928">
            <v>47.31328406900051</v>
          </cell>
          <cell r="J2928">
            <v>32391</v>
          </cell>
          <cell r="K2928" t="str">
            <v>BD Basildon Division</v>
          </cell>
          <cell r="L2928" t="str">
            <v>B0020</v>
          </cell>
          <cell r="M2928" t="str">
            <v>BD Sergeant -  Dedicated Custody</v>
          </cell>
        </row>
        <row r="2929">
          <cell r="B2929">
            <v>1248</v>
          </cell>
          <cell r="C2929" t="str">
            <v>Drewry</v>
          </cell>
          <cell r="D2929" t="str">
            <v>Jonathan</v>
          </cell>
          <cell r="E2929" t="str">
            <v>Sgt</v>
          </cell>
          <cell r="F2929" t="str">
            <v>25-MAR-1980</v>
          </cell>
          <cell r="G2929">
            <v>21766</v>
          </cell>
          <cell r="H2929">
            <v>26.80095530187722</v>
          </cell>
          <cell r="I2929">
            <v>47.455749822425162</v>
          </cell>
          <cell r="J2929">
            <v>30627</v>
          </cell>
          <cell r="K2929" t="str">
            <v>FD Thurrock Division</v>
          </cell>
          <cell r="L2929" t="str">
            <v>F0063</v>
          </cell>
          <cell r="M2929" t="str">
            <v>FD Ops Supp SGT Custody Suite</v>
          </cell>
        </row>
        <row r="2930">
          <cell r="B2930">
            <v>3061</v>
          </cell>
          <cell r="C2930" t="str">
            <v>Duce</v>
          </cell>
          <cell r="D2930" t="str">
            <v>Deborah</v>
          </cell>
          <cell r="E2930" t="str">
            <v>Sgt</v>
          </cell>
          <cell r="F2930" t="str">
            <v>09-OCT-1978</v>
          </cell>
          <cell r="G2930">
            <v>21093</v>
          </cell>
          <cell r="H2930">
            <v>28.261229274479959</v>
          </cell>
          <cell r="I2930">
            <v>49.299585438863524</v>
          </cell>
          <cell r="J2930">
            <v>28772</v>
          </cell>
          <cell r="K2930" t="str">
            <v>WD Force Information Room</v>
          </cell>
          <cell r="L2930" t="str">
            <v>W0003</v>
          </cell>
          <cell r="M2930" t="str">
            <v>WD Sergeant - Communications</v>
          </cell>
        </row>
        <row r="2931">
          <cell r="B2931">
            <v>700</v>
          </cell>
          <cell r="C2931" t="str">
            <v>Dunbar</v>
          </cell>
          <cell r="D2931" t="str">
            <v>Karen</v>
          </cell>
          <cell r="E2931" t="str">
            <v>Sgt</v>
          </cell>
          <cell r="F2931" t="str">
            <v>02-NOV-1998</v>
          </cell>
          <cell r="G2931">
            <v>27993</v>
          </cell>
          <cell r="H2931">
            <v>8.1817772196854381</v>
          </cell>
          <cell r="I2931">
            <v>30.395475849822425</v>
          </cell>
          <cell r="J2931">
            <v>36101</v>
          </cell>
          <cell r="K2931" t="str">
            <v>GD Harlow Division</v>
          </cell>
          <cell r="L2931" t="str">
            <v>G0141</v>
          </cell>
          <cell r="M2931" t="str">
            <v>GD Sergeant-Response-Harlow</v>
          </cell>
        </row>
        <row r="2932">
          <cell r="B2932">
            <v>61</v>
          </cell>
          <cell r="C2932" t="str">
            <v>Edwards</v>
          </cell>
          <cell r="D2932" t="str">
            <v>Nicholas</v>
          </cell>
          <cell r="E2932" t="str">
            <v>Sgt</v>
          </cell>
          <cell r="F2932" t="str">
            <v>05-JAN-1987</v>
          </cell>
          <cell r="G2932">
            <v>23356</v>
          </cell>
          <cell r="H2932">
            <v>20.014653932014205</v>
          </cell>
          <cell r="I2932">
            <v>43.099585438863521</v>
          </cell>
          <cell r="J2932">
            <v>37025</v>
          </cell>
          <cell r="K2932" t="str">
            <v>TD Mobile Support Division</v>
          </cell>
          <cell r="L2932" t="str">
            <v>T0035</v>
          </cell>
          <cell r="M2932" t="str">
            <v>TD PS - MSD North (Stanway)</v>
          </cell>
        </row>
        <row r="2933">
          <cell r="B2933">
            <v>529</v>
          </cell>
          <cell r="C2933" t="str">
            <v>Egerton</v>
          </cell>
          <cell r="D2933" t="str">
            <v>Scott</v>
          </cell>
          <cell r="E2933" t="str">
            <v>Sgt</v>
          </cell>
          <cell r="F2933" t="str">
            <v>02-NOV-1998</v>
          </cell>
          <cell r="G2933">
            <v>28303</v>
          </cell>
          <cell r="H2933">
            <v>8.1817772196854381</v>
          </cell>
          <cell r="I2933">
            <v>29.546160781329274</v>
          </cell>
          <cell r="J2933">
            <v>36101</v>
          </cell>
          <cell r="K2933" t="str">
            <v>GD Harlow Division</v>
          </cell>
          <cell r="L2933" t="str">
            <v>G0057</v>
          </cell>
          <cell r="M2933" t="str">
            <v>GD Sergeant-CPT-Harlow Section</v>
          </cell>
        </row>
        <row r="2934">
          <cell r="B2934">
            <v>2225</v>
          </cell>
          <cell r="C2934" t="str">
            <v>Elder</v>
          </cell>
          <cell r="D2934" t="str">
            <v>Colin</v>
          </cell>
          <cell r="E2934" t="str">
            <v>Sgt</v>
          </cell>
          <cell r="F2934" t="str">
            <v>22-JUL-1985</v>
          </cell>
          <cell r="G2934">
            <v>22985</v>
          </cell>
          <cell r="H2934">
            <v>21.472188178589548</v>
          </cell>
          <cell r="I2934">
            <v>44.116023795027907</v>
          </cell>
          <cell r="J2934">
            <v>31250</v>
          </cell>
          <cell r="K2934" t="str">
            <v>SD Secondments</v>
          </cell>
          <cell r="L2934" t="str">
            <v>S0057</v>
          </cell>
          <cell r="M2934" t="str">
            <v>SD PS - PITO</v>
          </cell>
        </row>
        <row r="2935">
          <cell r="B2935">
            <v>1125</v>
          </cell>
          <cell r="C2935" t="str">
            <v>Elford</v>
          </cell>
          <cell r="D2935" t="str">
            <v>Dani</v>
          </cell>
          <cell r="E2935" t="str">
            <v>Sgt</v>
          </cell>
          <cell r="F2935" t="str">
            <v>04-JUN-1984</v>
          </cell>
          <cell r="G2935">
            <v>20938</v>
          </cell>
          <cell r="H2935">
            <v>22.603695027904617</v>
          </cell>
          <cell r="I2935">
            <v>49.724242973110094</v>
          </cell>
          <cell r="J2935">
            <v>30837</v>
          </cell>
          <cell r="K2935" t="str">
            <v>TD Mobile Support Division</v>
          </cell>
          <cell r="L2935" t="str">
            <v>T0065</v>
          </cell>
          <cell r="M2935" t="str">
            <v>TD PS Dog Trainer Central</v>
          </cell>
        </row>
        <row r="2936">
          <cell r="B2936">
            <v>1309</v>
          </cell>
          <cell r="C2936" t="str">
            <v>Elsegood</v>
          </cell>
          <cell r="D2936" t="str">
            <v>Coral</v>
          </cell>
          <cell r="E2936" t="str">
            <v>Sgt</v>
          </cell>
          <cell r="F2936" t="str">
            <v>12-DEC-1983</v>
          </cell>
          <cell r="G2936">
            <v>22263</v>
          </cell>
          <cell r="H2936">
            <v>23.083147082699135</v>
          </cell>
          <cell r="I2936">
            <v>46.094105986808728</v>
          </cell>
          <cell r="J2936">
            <v>34547</v>
          </cell>
          <cell r="K2936" t="str">
            <v>BD Basildon Division</v>
          </cell>
          <cell r="L2936" t="str">
            <v>B0081</v>
          </cell>
          <cell r="M2936" t="str">
            <v>BD Sergeant Patrol - Laindon</v>
          </cell>
        </row>
        <row r="2937">
          <cell r="B2937">
            <v>965</v>
          </cell>
          <cell r="C2937" t="str">
            <v>Enderby</v>
          </cell>
          <cell r="D2937" t="str">
            <v>Robin</v>
          </cell>
          <cell r="E2937" t="str">
            <v>Sgt</v>
          </cell>
          <cell r="F2937" t="str">
            <v>17-SEP-1991</v>
          </cell>
          <cell r="G2937">
            <v>25437</v>
          </cell>
          <cell r="H2937">
            <v>15.313284069000506</v>
          </cell>
          <cell r="I2937">
            <v>37.398215575849818</v>
          </cell>
          <cell r="J2937">
            <v>36767</v>
          </cell>
          <cell r="K2937" t="str">
            <v>BD Basildon Division</v>
          </cell>
          <cell r="L2937" t="str">
            <v>B0081</v>
          </cell>
          <cell r="M2937" t="str">
            <v>BD Sergeant Patrol - Laindon</v>
          </cell>
        </row>
        <row r="2938">
          <cell r="B2938">
            <v>1918</v>
          </cell>
          <cell r="C2938" t="str">
            <v>England</v>
          </cell>
          <cell r="D2938" t="str">
            <v>Paul</v>
          </cell>
          <cell r="E2938" t="str">
            <v>Sgt</v>
          </cell>
          <cell r="F2938" t="str">
            <v>29-DEC-1981</v>
          </cell>
          <cell r="G2938">
            <v>22277</v>
          </cell>
          <cell r="H2938">
            <v>25.036571740233384</v>
          </cell>
          <cell r="I2938">
            <v>46.055749822425163</v>
          </cell>
          <cell r="J2938">
            <v>29949</v>
          </cell>
          <cell r="K2938" t="str">
            <v>HD Southend Division</v>
          </cell>
          <cell r="L2938" t="str">
            <v>H0068</v>
          </cell>
          <cell r="M2938" t="str">
            <v>HD Sgt - Southend Community Unit</v>
          </cell>
        </row>
        <row r="2939">
          <cell r="B2939">
            <v>554</v>
          </cell>
          <cell r="C2939" t="str">
            <v>Enstone</v>
          </cell>
          <cell r="D2939" t="str">
            <v>Timothy</v>
          </cell>
          <cell r="E2939" t="str">
            <v>Sgt</v>
          </cell>
          <cell r="F2939" t="str">
            <v>08-NOV-1982</v>
          </cell>
          <cell r="G2939">
            <v>23152</v>
          </cell>
          <cell r="H2939">
            <v>24.176297767630643</v>
          </cell>
          <cell r="I2939">
            <v>43.658489548452565</v>
          </cell>
          <cell r="J2939">
            <v>30263</v>
          </cell>
          <cell r="K2939" t="str">
            <v>AD Braintree Division</v>
          </cell>
          <cell r="L2939" t="str">
            <v>A0031</v>
          </cell>
          <cell r="M2939" t="str">
            <v>AD Sergeant - Dunmow Section</v>
          </cell>
        </row>
        <row r="2940">
          <cell r="B2940">
            <v>2408</v>
          </cell>
          <cell r="C2940" t="str">
            <v>Estall</v>
          </cell>
          <cell r="D2940" t="str">
            <v>Mark</v>
          </cell>
          <cell r="E2940" t="str">
            <v>Sgt</v>
          </cell>
          <cell r="F2940" t="str">
            <v>30-APR-1990</v>
          </cell>
          <cell r="G2940">
            <v>25982</v>
          </cell>
          <cell r="H2940">
            <v>16.696845712836122</v>
          </cell>
          <cell r="I2940">
            <v>35.905064890918318</v>
          </cell>
          <cell r="J2940">
            <v>32993</v>
          </cell>
          <cell r="K2940" t="str">
            <v>TD Mobile Support Division</v>
          </cell>
          <cell r="L2940" t="str">
            <v>T0048</v>
          </cell>
          <cell r="M2940" t="str">
            <v>TD PS - MSD South (Laindon)</v>
          </cell>
        </row>
        <row r="2941">
          <cell r="B2941">
            <v>2282</v>
          </cell>
          <cell r="C2941" t="str">
            <v>Eyers</v>
          </cell>
          <cell r="D2941" t="str">
            <v>Gary</v>
          </cell>
          <cell r="E2941" t="str">
            <v>Sgt</v>
          </cell>
          <cell r="F2941" t="str">
            <v>02-JUN-1986</v>
          </cell>
          <cell r="G2941">
            <v>23424</v>
          </cell>
          <cell r="H2941">
            <v>20.60917447995941</v>
          </cell>
          <cell r="I2941">
            <v>42.913284069000504</v>
          </cell>
          <cell r="J2941">
            <v>31565</v>
          </cell>
          <cell r="K2941" t="str">
            <v>BD Basildon Division</v>
          </cell>
          <cell r="L2941" t="str">
            <v>B0066</v>
          </cell>
          <cell r="M2941" t="str">
            <v>BD Sergeant Central</v>
          </cell>
        </row>
        <row r="2942">
          <cell r="B2942">
            <v>1802</v>
          </cell>
          <cell r="C2942" t="str">
            <v>Faccini</v>
          </cell>
          <cell r="D2942" t="str">
            <v>Victor</v>
          </cell>
          <cell r="E2942" t="str">
            <v>Sgt</v>
          </cell>
          <cell r="F2942" t="str">
            <v>12-MAR-1979</v>
          </cell>
          <cell r="G2942">
            <v>20570</v>
          </cell>
          <cell r="H2942">
            <v>27.839311466260781</v>
          </cell>
          <cell r="I2942">
            <v>50.732462151192287</v>
          </cell>
          <cell r="J2942">
            <v>28926</v>
          </cell>
          <cell r="K2942" t="str">
            <v>GD Harlow Division</v>
          </cell>
          <cell r="L2942" t="str">
            <v>G0082</v>
          </cell>
          <cell r="M2942" t="str">
            <v>GD Sergeant-CPT-Brentwood Section</v>
          </cell>
        </row>
        <row r="2943">
          <cell r="B2943">
            <v>70104</v>
          </cell>
          <cell r="C2943" t="str">
            <v>Farrington</v>
          </cell>
          <cell r="D2943" t="str">
            <v>Dominic</v>
          </cell>
          <cell r="E2943" t="str">
            <v>Sgt</v>
          </cell>
          <cell r="F2943" t="str">
            <v>31-MAY-2005</v>
          </cell>
          <cell r="G2943">
            <v>24350</v>
          </cell>
          <cell r="H2943">
            <v>1.6009553018772189</v>
          </cell>
          <cell r="I2943">
            <v>40.376297767630646</v>
          </cell>
          <cell r="J2943">
            <v>38503</v>
          </cell>
          <cell r="K2943" t="str">
            <v>GD Harlow Division</v>
          </cell>
          <cell r="L2943" t="str">
            <v>G0092</v>
          </cell>
          <cell r="M2943" t="str">
            <v>GD Sergeant-Response Epping</v>
          </cell>
        </row>
        <row r="2944">
          <cell r="B2944">
            <v>2636</v>
          </cell>
          <cell r="C2944" t="str">
            <v>Ferrier</v>
          </cell>
          <cell r="D2944" t="str">
            <v>Kellie</v>
          </cell>
          <cell r="E2944" t="str">
            <v>Sgt</v>
          </cell>
          <cell r="F2944" t="str">
            <v>02-JUN-1997</v>
          </cell>
          <cell r="G2944">
            <v>28573</v>
          </cell>
          <cell r="H2944">
            <v>9.6009553018772191</v>
          </cell>
          <cell r="I2944">
            <v>28.806434753932013</v>
          </cell>
          <cell r="J2944">
            <v>35583</v>
          </cell>
          <cell r="K2944" t="str">
            <v>BD Basildon Division</v>
          </cell>
          <cell r="L2944" t="str">
            <v>B0051</v>
          </cell>
          <cell r="M2944" t="str">
            <v>BD Ps Tactical Team BD</v>
          </cell>
        </row>
        <row r="2945">
          <cell r="B2945">
            <v>549</v>
          </cell>
          <cell r="C2945" t="str">
            <v>Field</v>
          </cell>
          <cell r="D2945" t="str">
            <v>Adam</v>
          </cell>
          <cell r="E2945" t="str">
            <v>Sgt</v>
          </cell>
          <cell r="F2945" t="str">
            <v>02-NOV-1998</v>
          </cell>
          <cell r="G2945">
            <v>28957</v>
          </cell>
          <cell r="H2945">
            <v>8.1817772196854381</v>
          </cell>
          <cell r="I2945">
            <v>27.754379959411466</v>
          </cell>
          <cell r="J2945">
            <v>36101</v>
          </cell>
          <cell r="K2945" t="str">
            <v>AD Braintree Division</v>
          </cell>
          <cell r="L2945" t="str">
            <v>A0031</v>
          </cell>
          <cell r="M2945" t="str">
            <v>AD Sergeant - Dunmow Section</v>
          </cell>
        </row>
        <row r="2946">
          <cell r="B2946">
            <v>962</v>
          </cell>
          <cell r="C2946" t="str">
            <v>Fincham</v>
          </cell>
          <cell r="D2946" t="str">
            <v>Paul</v>
          </cell>
          <cell r="E2946" t="str">
            <v>Sgt</v>
          </cell>
          <cell r="F2946" t="str">
            <v>03-JAN-1978</v>
          </cell>
          <cell r="G2946">
            <v>21609</v>
          </cell>
          <cell r="H2946">
            <v>29.025612836123795</v>
          </cell>
          <cell r="I2946">
            <v>47.885886808726532</v>
          </cell>
          <cell r="J2946">
            <v>28493</v>
          </cell>
          <cell r="K2946" t="str">
            <v>TD Mobile Support Division</v>
          </cell>
          <cell r="L2946" t="str">
            <v>T0060</v>
          </cell>
          <cell r="M2946" t="str">
            <v>TD PS - MSD West (Chigwell)</v>
          </cell>
        </row>
        <row r="2947">
          <cell r="B2947">
            <v>2488</v>
          </cell>
          <cell r="C2947" t="str">
            <v>Finn</v>
          </cell>
          <cell r="D2947" t="str">
            <v>Zoe</v>
          </cell>
          <cell r="E2947" t="str">
            <v>Sgt</v>
          </cell>
          <cell r="F2947" t="str">
            <v>17-APR-1989</v>
          </cell>
          <cell r="G2947">
            <v>24456</v>
          </cell>
          <cell r="H2947">
            <v>17.732462151192287</v>
          </cell>
          <cell r="I2947">
            <v>40.085886808726535</v>
          </cell>
          <cell r="J2947">
            <v>33679</v>
          </cell>
          <cell r="K2947" t="str">
            <v>KD Stansted Division</v>
          </cell>
          <cell r="L2947" t="str">
            <v>K0023</v>
          </cell>
          <cell r="M2947" t="str">
            <v>KD Sergeant - Patrol</v>
          </cell>
        </row>
        <row r="2948">
          <cell r="B2948">
            <v>707</v>
          </cell>
          <cell r="C2948" t="str">
            <v>Flack</v>
          </cell>
          <cell r="D2948" t="str">
            <v>Neil</v>
          </cell>
          <cell r="E2948" t="str">
            <v>Sgt</v>
          </cell>
          <cell r="F2948" t="str">
            <v>27-APR-1992</v>
          </cell>
          <cell r="G2948">
            <v>23006</v>
          </cell>
          <cell r="H2948">
            <v>14.702325164890917</v>
          </cell>
          <cell r="I2948">
            <v>44.058489548452563</v>
          </cell>
          <cell r="J2948">
            <v>33721</v>
          </cell>
          <cell r="K2948" t="str">
            <v>MD Criminal Justice Dept</v>
          </cell>
          <cell r="L2948" t="str">
            <v>M0003</v>
          </cell>
          <cell r="M2948" t="str">
            <v>MD Sgt - Coroners Officer</v>
          </cell>
        </row>
        <row r="2949">
          <cell r="B2949">
            <v>1704</v>
          </cell>
          <cell r="C2949" t="str">
            <v>Ford</v>
          </cell>
          <cell r="D2949" t="str">
            <v>Andrew</v>
          </cell>
          <cell r="E2949" t="str">
            <v>Sgt</v>
          </cell>
          <cell r="F2949" t="str">
            <v>29-OCT-1984</v>
          </cell>
          <cell r="G2949">
            <v>24054</v>
          </cell>
          <cell r="H2949">
            <v>22.200955301877219</v>
          </cell>
          <cell r="I2949">
            <v>41.187256671740229</v>
          </cell>
          <cell r="J2949">
            <v>30984</v>
          </cell>
          <cell r="K2949" t="str">
            <v>TD Mobile Support Division</v>
          </cell>
          <cell r="L2949" t="str">
            <v>T0073</v>
          </cell>
          <cell r="M2949" t="str">
            <v>TD PS - Marine Burnham</v>
          </cell>
        </row>
        <row r="2950">
          <cell r="B2950">
            <v>1057</v>
          </cell>
          <cell r="C2950" t="str">
            <v>Ford</v>
          </cell>
          <cell r="D2950" t="str">
            <v>Simon</v>
          </cell>
          <cell r="E2950" t="str">
            <v>Sgt</v>
          </cell>
          <cell r="F2950" t="str">
            <v>03-SEP-1979</v>
          </cell>
          <cell r="G2950">
            <v>22326</v>
          </cell>
          <cell r="H2950">
            <v>27.35985941146626</v>
          </cell>
          <cell r="I2950">
            <v>45.921503247082697</v>
          </cell>
          <cell r="J2950">
            <v>29101</v>
          </cell>
          <cell r="K2950" t="str">
            <v>BD Basildon Division</v>
          </cell>
          <cell r="L2950" t="str">
            <v>B0020</v>
          </cell>
          <cell r="M2950" t="str">
            <v>BD Sergeant -  Dedicated Custody</v>
          </cell>
        </row>
        <row r="2951">
          <cell r="B2951">
            <v>3157</v>
          </cell>
          <cell r="C2951" t="str">
            <v>Fordham</v>
          </cell>
          <cell r="D2951" t="str">
            <v>Deborah</v>
          </cell>
          <cell r="E2951" t="str">
            <v>Sgt</v>
          </cell>
          <cell r="F2951" t="str">
            <v>17-MAY-1982</v>
          </cell>
          <cell r="G2951">
            <v>22919</v>
          </cell>
          <cell r="H2951">
            <v>24.655749822425165</v>
          </cell>
          <cell r="I2951">
            <v>44.296845712836124</v>
          </cell>
          <cell r="J2951">
            <v>30088</v>
          </cell>
          <cell r="K2951" t="str">
            <v>FD Thurrock Division</v>
          </cell>
          <cell r="L2951" t="str">
            <v>F0076</v>
          </cell>
          <cell r="M2951" t="str">
            <v>FD Sergeant - Grays CPT</v>
          </cell>
        </row>
        <row r="2952">
          <cell r="B2952">
            <v>1521</v>
          </cell>
          <cell r="C2952" t="str">
            <v>Fraser</v>
          </cell>
          <cell r="D2952" t="str">
            <v>Kate</v>
          </cell>
          <cell r="E2952" t="str">
            <v>Sgt</v>
          </cell>
          <cell r="F2952" t="str">
            <v>18-JAN-1993</v>
          </cell>
          <cell r="G2952">
            <v>26142</v>
          </cell>
          <cell r="H2952">
            <v>13.973558041603246</v>
          </cell>
          <cell r="I2952">
            <v>35.466708726534755</v>
          </cell>
          <cell r="J2952">
            <v>33987</v>
          </cell>
          <cell r="K2952" t="str">
            <v>JD Rayleigh Division</v>
          </cell>
          <cell r="L2952" t="str">
            <v>J0072</v>
          </cell>
          <cell r="M2952" t="str">
            <v>JD Sergeant - Patrol Rochford</v>
          </cell>
        </row>
        <row r="2953">
          <cell r="B2953">
            <v>1273</v>
          </cell>
          <cell r="C2953" t="str">
            <v>Freeman</v>
          </cell>
          <cell r="D2953" t="str">
            <v>Graham</v>
          </cell>
          <cell r="E2953" t="str">
            <v>Sgt</v>
          </cell>
          <cell r="F2953" t="str">
            <v>02-JAN-1979</v>
          </cell>
          <cell r="G2953">
            <v>21815</v>
          </cell>
          <cell r="H2953">
            <v>28.028352562151191</v>
          </cell>
          <cell r="I2953">
            <v>47.321503247082696</v>
          </cell>
          <cell r="J2953">
            <v>30893</v>
          </cell>
          <cell r="K2953" t="str">
            <v>FD Thurrock Division</v>
          </cell>
          <cell r="L2953" t="str">
            <v>F0070</v>
          </cell>
          <cell r="M2953" t="str">
            <v>FD Sergeant - South Ockendon</v>
          </cell>
        </row>
        <row r="2954">
          <cell r="B2954">
            <v>3260</v>
          </cell>
          <cell r="C2954" t="str">
            <v>Frost</v>
          </cell>
          <cell r="D2954" t="str">
            <v>Jasmine</v>
          </cell>
          <cell r="E2954" t="str">
            <v>Sgt</v>
          </cell>
          <cell r="F2954" t="str">
            <v>02-JAN-1986</v>
          </cell>
          <cell r="G2954">
            <v>24612</v>
          </cell>
          <cell r="H2954">
            <v>21.022873110096398</v>
          </cell>
          <cell r="I2954">
            <v>39.658489548452565</v>
          </cell>
          <cell r="J2954">
            <v>31414</v>
          </cell>
          <cell r="K2954" t="str">
            <v>FD Thurrock Division</v>
          </cell>
          <cell r="L2954" t="str">
            <v>F0070</v>
          </cell>
          <cell r="M2954" t="str">
            <v>FD Sergeant - South Ockendon</v>
          </cell>
        </row>
        <row r="2955">
          <cell r="B2955">
            <v>2227</v>
          </cell>
          <cell r="C2955" t="str">
            <v>Frost</v>
          </cell>
          <cell r="D2955" t="str">
            <v>John</v>
          </cell>
          <cell r="E2955" t="str">
            <v>Sgt</v>
          </cell>
          <cell r="F2955" t="str">
            <v>22-JUL-1985</v>
          </cell>
          <cell r="G2955">
            <v>23152</v>
          </cell>
          <cell r="H2955">
            <v>21.472188178589548</v>
          </cell>
          <cell r="I2955">
            <v>43.658489548452565</v>
          </cell>
          <cell r="J2955">
            <v>31250</v>
          </cell>
          <cell r="K2955" t="str">
            <v>GD Harlow Division</v>
          </cell>
          <cell r="L2955" t="str">
            <v>G0151</v>
          </cell>
          <cell r="M2955" t="str">
            <v>GD Sergeant-Response Brentwood</v>
          </cell>
        </row>
        <row r="2956">
          <cell r="B2956">
            <v>2407</v>
          </cell>
          <cell r="C2956" t="str">
            <v>Gale</v>
          </cell>
          <cell r="D2956" t="str">
            <v>Paul</v>
          </cell>
          <cell r="E2956" t="str">
            <v>Sgt</v>
          </cell>
          <cell r="F2956" t="str">
            <v>12-MAR-1988</v>
          </cell>
          <cell r="G2956">
            <v>23334</v>
          </cell>
          <cell r="H2956">
            <v>18.831092288178588</v>
          </cell>
          <cell r="I2956">
            <v>43.159859411466257</v>
          </cell>
          <cell r="J2956">
            <v>32440</v>
          </cell>
          <cell r="K2956" t="str">
            <v>ED Colchester Division</v>
          </cell>
          <cell r="L2956" t="str">
            <v>E0069</v>
          </cell>
          <cell r="M2956" t="str">
            <v>ED Sergeant - Colch Response B</v>
          </cell>
        </row>
        <row r="2957">
          <cell r="B2957">
            <v>1326</v>
          </cell>
          <cell r="C2957" t="str">
            <v>Galley</v>
          </cell>
          <cell r="D2957" t="str">
            <v>Christopher</v>
          </cell>
          <cell r="E2957" t="str">
            <v>Sgt</v>
          </cell>
          <cell r="F2957" t="str">
            <v>11-DEC-1989</v>
          </cell>
          <cell r="G2957">
            <v>24684</v>
          </cell>
          <cell r="H2957">
            <v>17.080407356671738</v>
          </cell>
          <cell r="I2957">
            <v>39.461229274479962</v>
          </cell>
          <cell r="J2957">
            <v>34576</v>
          </cell>
          <cell r="K2957" t="str">
            <v>VD Personnel &amp; Training Dept</v>
          </cell>
          <cell r="L2957" t="str">
            <v>V0068</v>
          </cell>
          <cell r="M2957" t="str">
            <v>VD Sergeant Staff Development</v>
          </cell>
        </row>
        <row r="2958">
          <cell r="B2958">
            <v>132</v>
          </cell>
          <cell r="C2958" t="str">
            <v>Gason</v>
          </cell>
          <cell r="D2958" t="str">
            <v>Stewart</v>
          </cell>
          <cell r="E2958" t="str">
            <v>Sgt</v>
          </cell>
          <cell r="F2958" t="str">
            <v>28-DEC-1981</v>
          </cell>
          <cell r="G2958">
            <v>22068</v>
          </cell>
          <cell r="H2958">
            <v>25.039311466260781</v>
          </cell>
          <cell r="I2958">
            <v>46.628352562151193</v>
          </cell>
          <cell r="J2958">
            <v>31460</v>
          </cell>
          <cell r="K2958" t="str">
            <v>TD Mobile Support Division</v>
          </cell>
          <cell r="L2958" t="str">
            <v>T0043</v>
          </cell>
          <cell r="M2958" t="str">
            <v>TD PS - MSD Central (Chelms)</v>
          </cell>
        </row>
        <row r="2959">
          <cell r="B2959">
            <v>1998</v>
          </cell>
          <cell r="C2959" t="str">
            <v>Gerard</v>
          </cell>
          <cell r="D2959" t="str">
            <v>Peter</v>
          </cell>
          <cell r="E2959" t="str">
            <v>Sgt</v>
          </cell>
          <cell r="F2959" t="str">
            <v>18-SEP-1989</v>
          </cell>
          <cell r="G2959">
            <v>25974</v>
          </cell>
          <cell r="H2959">
            <v>17.31054434297311</v>
          </cell>
          <cell r="I2959">
            <v>35.92698269913749</v>
          </cell>
          <cell r="J2959">
            <v>32769</v>
          </cell>
          <cell r="K2959" t="str">
            <v>DD Tendring Division</v>
          </cell>
          <cell r="L2959" t="str">
            <v>D0050</v>
          </cell>
          <cell r="M2959" t="str">
            <v>DD Sgt-Response-Clacton</v>
          </cell>
        </row>
        <row r="2960">
          <cell r="B2960">
            <v>1598</v>
          </cell>
          <cell r="C2960" t="str">
            <v>Gibson</v>
          </cell>
          <cell r="D2960" t="str">
            <v>Leslie</v>
          </cell>
          <cell r="E2960" t="str">
            <v>Sgt</v>
          </cell>
          <cell r="F2960" t="str">
            <v>03-SEP-1979</v>
          </cell>
          <cell r="G2960">
            <v>22105</v>
          </cell>
          <cell r="H2960">
            <v>27.35985941146626</v>
          </cell>
          <cell r="I2960">
            <v>46.526982699137491</v>
          </cell>
          <cell r="J2960">
            <v>29101</v>
          </cell>
          <cell r="K2960" t="str">
            <v>GD Harlow Division</v>
          </cell>
          <cell r="L2960" t="str">
            <v>G0141</v>
          </cell>
          <cell r="M2960" t="str">
            <v>GD Sergeant-Response-Harlow</v>
          </cell>
        </row>
        <row r="2961">
          <cell r="B2961">
            <v>2746</v>
          </cell>
          <cell r="C2961" t="str">
            <v>Glasgow</v>
          </cell>
          <cell r="D2961" t="str">
            <v>Paul</v>
          </cell>
          <cell r="E2961" t="str">
            <v>Sgt</v>
          </cell>
          <cell r="F2961" t="str">
            <v>10-MAY-1994</v>
          </cell>
          <cell r="G2961">
            <v>25167</v>
          </cell>
          <cell r="H2961">
            <v>12.666708726534752</v>
          </cell>
          <cell r="I2961">
            <v>38.137941603247079</v>
          </cell>
          <cell r="J2961">
            <v>36920</v>
          </cell>
          <cell r="K2961" t="str">
            <v>AD Braintree Division</v>
          </cell>
          <cell r="L2961" t="str">
            <v>A0033</v>
          </cell>
          <cell r="M2961" t="str">
            <v>AD Sergeant - Saffron Walden</v>
          </cell>
        </row>
        <row r="2962">
          <cell r="B2962">
            <v>3135</v>
          </cell>
          <cell r="C2962" t="str">
            <v>Golding</v>
          </cell>
          <cell r="D2962" t="str">
            <v>Caroline</v>
          </cell>
          <cell r="E2962" t="str">
            <v>Sgt</v>
          </cell>
          <cell r="F2962" t="str">
            <v>24-JUL-1990</v>
          </cell>
          <cell r="G2962">
            <v>24121</v>
          </cell>
          <cell r="H2962">
            <v>16.463969000507355</v>
          </cell>
          <cell r="I2962">
            <v>41.00369502790462</v>
          </cell>
          <cell r="J2962">
            <v>37963</v>
          </cell>
          <cell r="K2962" t="str">
            <v>JD Rayleigh Division</v>
          </cell>
          <cell r="L2962" t="str">
            <v>J0064</v>
          </cell>
          <cell r="M2962" t="str">
            <v>JD PS - Patrol Castle Point</v>
          </cell>
        </row>
        <row r="2963">
          <cell r="B2963">
            <v>1680</v>
          </cell>
          <cell r="C2963" t="str">
            <v>Goodchild</v>
          </cell>
          <cell r="D2963" t="str">
            <v>Mitchell</v>
          </cell>
          <cell r="E2963" t="str">
            <v>Sgt</v>
          </cell>
          <cell r="F2963" t="str">
            <v>08-NOV-1982</v>
          </cell>
          <cell r="G2963">
            <v>21288</v>
          </cell>
          <cell r="H2963">
            <v>24.176297767630643</v>
          </cell>
          <cell r="I2963">
            <v>48.765338863521052</v>
          </cell>
          <cell r="J2963">
            <v>30263</v>
          </cell>
          <cell r="K2963" t="str">
            <v>VD Personnel &amp; Training Dept</v>
          </cell>
          <cell r="L2963" t="str">
            <v>V0143</v>
          </cell>
          <cell r="M2963" t="str">
            <v>VD Sergeant Central PDU Manager</v>
          </cell>
        </row>
        <row r="2964">
          <cell r="B2964">
            <v>1277</v>
          </cell>
          <cell r="C2964" t="str">
            <v>Goodwin</v>
          </cell>
          <cell r="D2964" t="str">
            <v>Andrew</v>
          </cell>
          <cell r="E2964" t="str">
            <v>Sgt</v>
          </cell>
          <cell r="F2964" t="str">
            <v>02-JAN-1980</v>
          </cell>
          <cell r="G2964">
            <v>21791</v>
          </cell>
          <cell r="H2964">
            <v>27.028352562151191</v>
          </cell>
          <cell r="I2964">
            <v>47.387256671740232</v>
          </cell>
          <cell r="J2964">
            <v>29222</v>
          </cell>
          <cell r="K2964" t="str">
            <v>AD Braintree Division</v>
          </cell>
          <cell r="L2964" t="str">
            <v>A0006</v>
          </cell>
          <cell r="M2964" t="str">
            <v>AD Sergeant - Custody</v>
          </cell>
        </row>
        <row r="2965">
          <cell r="B2965">
            <v>3375</v>
          </cell>
          <cell r="C2965" t="str">
            <v>Gould</v>
          </cell>
          <cell r="D2965" t="str">
            <v>Christian</v>
          </cell>
          <cell r="E2965" t="str">
            <v>Sgt</v>
          </cell>
          <cell r="F2965" t="str">
            <v>23-OCT-1995</v>
          </cell>
          <cell r="G2965">
            <v>26141</v>
          </cell>
          <cell r="H2965">
            <v>11.211914205986808</v>
          </cell>
          <cell r="I2965">
            <v>35.469448452562148</v>
          </cell>
          <cell r="J2965">
            <v>38201</v>
          </cell>
          <cell r="K2965" t="str">
            <v>GD Harlow Division</v>
          </cell>
          <cell r="L2965" t="str">
            <v>G0141</v>
          </cell>
          <cell r="M2965" t="str">
            <v>GD Sergeant-Response-Harlow</v>
          </cell>
        </row>
        <row r="2966">
          <cell r="B2966">
            <v>585</v>
          </cell>
          <cell r="C2966" t="str">
            <v>Grant</v>
          </cell>
          <cell r="D2966" t="str">
            <v>James</v>
          </cell>
          <cell r="E2966" t="str">
            <v>Sgt</v>
          </cell>
          <cell r="F2966" t="str">
            <v>27-NOV-1978</v>
          </cell>
          <cell r="G2966">
            <v>21854</v>
          </cell>
          <cell r="H2966">
            <v>28.126982699137493</v>
          </cell>
          <cell r="I2966">
            <v>47.214653932014208</v>
          </cell>
          <cell r="J2966">
            <v>30200</v>
          </cell>
          <cell r="K2966" t="str">
            <v>TD Mobile Support Division</v>
          </cell>
          <cell r="L2966" t="str">
            <v>T0056</v>
          </cell>
          <cell r="M2966" t="str">
            <v>TD PS - MSD South (Rayleigh)</v>
          </cell>
        </row>
        <row r="2967">
          <cell r="B2967">
            <v>1208</v>
          </cell>
          <cell r="C2967" t="str">
            <v>Gray</v>
          </cell>
          <cell r="D2967" t="str">
            <v>Catherine</v>
          </cell>
          <cell r="E2967" t="str">
            <v>Sgt</v>
          </cell>
          <cell r="F2967" t="str">
            <v>06-JUL-1992</v>
          </cell>
          <cell r="G2967">
            <v>25013</v>
          </cell>
          <cell r="H2967">
            <v>14.510544342973109</v>
          </cell>
          <cell r="I2967">
            <v>38.559859411466263</v>
          </cell>
          <cell r="J2967">
            <v>33791</v>
          </cell>
          <cell r="K2967" t="str">
            <v>BD Basildon Division</v>
          </cell>
          <cell r="L2967" t="str">
            <v>B0069</v>
          </cell>
          <cell r="M2967" t="str">
            <v>BD Sergeant - TPU</v>
          </cell>
        </row>
        <row r="2968">
          <cell r="B2968">
            <v>539</v>
          </cell>
          <cell r="C2968" t="str">
            <v>Gray</v>
          </cell>
          <cell r="D2968" t="str">
            <v>John</v>
          </cell>
          <cell r="E2968" t="str">
            <v>Sgt</v>
          </cell>
          <cell r="F2968" t="str">
            <v>04-MAY-1993</v>
          </cell>
          <cell r="G2968">
            <v>22572</v>
          </cell>
          <cell r="H2968">
            <v>13.683147082699136</v>
          </cell>
          <cell r="I2968">
            <v>45.247530644342973</v>
          </cell>
          <cell r="J2968">
            <v>34093</v>
          </cell>
          <cell r="K2968" t="str">
            <v>FD Thurrock Division</v>
          </cell>
          <cell r="L2968" t="str">
            <v>F0081</v>
          </cell>
          <cell r="M2968" t="str">
            <v>FD Sergeant - Grays DPT</v>
          </cell>
        </row>
        <row r="2969">
          <cell r="B2969">
            <v>2572</v>
          </cell>
          <cell r="C2969" t="str">
            <v>Green</v>
          </cell>
          <cell r="D2969" t="str">
            <v>Andrew</v>
          </cell>
          <cell r="E2969" t="str">
            <v>Sgt</v>
          </cell>
          <cell r="F2969" t="str">
            <v>31-AUG-1976</v>
          </cell>
          <cell r="G2969">
            <v>21138</v>
          </cell>
          <cell r="H2969">
            <v>30.368078589548453</v>
          </cell>
          <cell r="I2969">
            <v>49.176297767630643</v>
          </cell>
          <cell r="J2969">
            <v>37482</v>
          </cell>
          <cell r="K2969" t="str">
            <v>SD Secondments</v>
          </cell>
          <cell r="L2969" t="str">
            <v>S0007</v>
          </cell>
          <cell r="M2969" t="str">
            <v>SD Sergeant Data Protection</v>
          </cell>
        </row>
        <row r="2970">
          <cell r="B2970">
            <v>628</v>
          </cell>
          <cell r="C2970" t="str">
            <v>Green</v>
          </cell>
          <cell r="D2970" t="str">
            <v>Michael</v>
          </cell>
          <cell r="E2970" t="str">
            <v>Sgt</v>
          </cell>
          <cell r="F2970" t="str">
            <v>08-NOV-1982</v>
          </cell>
          <cell r="G2970">
            <v>23044</v>
          </cell>
          <cell r="H2970">
            <v>24.176297767630643</v>
          </cell>
          <cell r="I2970">
            <v>43.954379959411469</v>
          </cell>
          <cell r="J2970">
            <v>30263</v>
          </cell>
          <cell r="K2970" t="str">
            <v>TD Mobile Support Division</v>
          </cell>
          <cell r="L2970" t="str">
            <v>T0043</v>
          </cell>
          <cell r="M2970" t="str">
            <v>TD PS - MSD Central (Chelms)</v>
          </cell>
        </row>
        <row r="2971">
          <cell r="B2971">
            <v>2322</v>
          </cell>
          <cell r="C2971" t="str">
            <v>Griffiths</v>
          </cell>
          <cell r="D2971" t="str">
            <v>David</v>
          </cell>
          <cell r="E2971" t="str">
            <v>Sgt</v>
          </cell>
          <cell r="F2971" t="str">
            <v>29-DEC-1986</v>
          </cell>
          <cell r="G2971">
            <v>21953</v>
          </cell>
          <cell r="H2971">
            <v>20.033832014205984</v>
          </cell>
          <cell r="I2971">
            <v>46.943421055301876</v>
          </cell>
          <cell r="J2971">
            <v>31775</v>
          </cell>
          <cell r="K2971" t="str">
            <v>TD Mobile Support Division</v>
          </cell>
          <cell r="L2971" t="str">
            <v>T0060</v>
          </cell>
          <cell r="M2971" t="str">
            <v>TD PS - MSD West (Chigwell)</v>
          </cell>
        </row>
        <row r="2972">
          <cell r="B2972">
            <v>2244</v>
          </cell>
          <cell r="C2972" t="str">
            <v>Hadley</v>
          </cell>
          <cell r="D2972" t="str">
            <v>Jonathan</v>
          </cell>
          <cell r="E2972" t="str">
            <v>Sgt</v>
          </cell>
          <cell r="F2972" t="str">
            <v>09-SEP-1985</v>
          </cell>
          <cell r="G2972">
            <v>23507</v>
          </cell>
          <cell r="H2972">
            <v>21.337941603247081</v>
          </cell>
          <cell r="I2972">
            <v>42.685886808726536</v>
          </cell>
          <cell r="J2972">
            <v>31299</v>
          </cell>
          <cell r="K2972" t="str">
            <v>ND Crime Division</v>
          </cell>
          <cell r="L2972" t="str">
            <v>N0007</v>
          </cell>
          <cell r="M2972" t="str">
            <v>ND Sergeant Projects</v>
          </cell>
        </row>
        <row r="2973">
          <cell r="B2973">
            <v>251</v>
          </cell>
          <cell r="C2973" t="str">
            <v>Hall</v>
          </cell>
          <cell r="D2973" t="str">
            <v>Peter</v>
          </cell>
          <cell r="E2973" t="str">
            <v>Sgt</v>
          </cell>
          <cell r="F2973" t="str">
            <v>09-SEP-1986</v>
          </cell>
          <cell r="G2973">
            <v>23336</v>
          </cell>
          <cell r="H2973">
            <v>20.337941603247081</v>
          </cell>
          <cell r="I2973">
            <v>43.154379959411465</v>
          </cell>
          <cell r="J2973">
            <v>37165</v>
          </cell>
          <cell r="K2973" t="str">
            <v>ED Colchester Division</v>
          </cell>
          <cell r="L2973" t="str">
            <v>E0075</v>
          </cell>
          <cell r="M2973" t="str">
            <v>ED Sergeant - Colch Response D</v>
          </cell>
        </row>
        <row r="2974">
          <cell r="B2974">
            <v>2324</v>
          </cell>
          <cell r="C2974" t="str">
            <v>Hallam</v>
          </cell>
          <cell r="D2974" t="str">
            <v>Julian</v>
          </cell>
          <cell r="E2974" t="str">
            <v>Sgt</v>
          </cell>
          <cell r="F2974" t="str">
            <v>29-DEC-1986</v>
          </cell>
          <cell r="G2974">
            <v>23342</v>
          </cell>
          <cell r="H2974">
            <v>20.033832014205984</v>
          </cell>
          <cell r="I2974">
            <v>43.137941603247079</v>
          </cell>
          <cell r="J2974">
            <v>31775</v>
          </cell>
          <cell r="K2974" t="str">
            <v>VD Personnel &amp; Training Dept</v>
          </cell>
          <cell r="L2974" t="str">
            <v>V0048</v>
          </cell>
          <cell r="M2974" t="str">
            <v>VD Sgt - Centralised Advisor POLSA</v>
          </cell>
        </row>
        <row r="2975">
          <cell r="B2975">
            <v>1846</v>
          </cell>
          <cell r="C2975" t="str">
            <v>Hancock</v>
          </cell>
          <cell r="D2975" t="str">
            <v>Vaughan</v>
          </cell>
          <cell r="E2975" t="str">
            <v>Sgt</v>
          </cell>
          <cell r="F2975" t="str">
            <v>09-NOV-1981</v>
          </cell>
          <cell r="G2975">
            <v>20357</v>
          </cell>
          <cell r="H2975">
            <v>25.173558041603247</v>
          </cell>
          <cell r="I2975">
            <v>51.316023795027903</v>
          </cell>
          <cell r="J2975">
            <v>29899</v>
          </cell>
          <cell r="K2975" t="str">
            <v>DD Tendring Division</v>
          </cell>
          <cell r="L2975" t="str">
            <v>D0071</v>
          </cell>
          <cell r="M2975" t="str">
            <v>DD Sgt-Response-Harwich</v>
          </cell>
        </row>
        <row r="2976">
          <cell r="B2976">
            <v>1733</v>
          </cell>
          <cell r="C2976" t="str">
            <v>Hardy</v>
          </cell>
          <cell r="D2976" t="str">
            <v>Malcolm</v>
          </cell>
          <cell r="E2976" t="str">
            <v>Sgt</v>
          </cell>
          <cell r="F2976" t="str">
            <v>18-AUG-1980</v>
          </cell>
          <cell r="G2976">
            <v>22689</v>
          </cell>
          <cell r="H2976">
            <v>26.400955301877218</v>
          </cell>
          <cell r="I2976">
            <v>44.92698269913749</v>
          </cell>
          <cell r="J2976">
            <v>37900</v>
          </cell>
          <cell r="K2976" t="str">
            <v>DD Tendring Division</v>
          </cell>
          <cell r="L2976" t="str">
            <v>D0071</v>
          </cell>
          <cell r="M2976" t="str">
            <v>DD Sgt-Response-Harwich</v>
          </cell>
        </row>
        <row r="2977">
          <cell r="B2977">
            <v>404</v>
          </cell>
          <cell r="C2977" t="str">
            <v>Harvey</v>
          </cell>
          <cell r="D2977" t="str">
            <v>David</v>
          </cell>
          <cell r="E2977" t="str">
            <v>Sgt</v>
          </cell>
          <cell r="F2977" t="str">
            <v>09-DEC-1996</v>
          </cell>
          <cell r="G2977">
            <v>26715</v>
          </cell>
          <cell r="H2977">
            <v>10.08040735667174</v>
          </cell>
          <cell r="I2977">
            <v>33.896845712836125</v>
          </cell>
          <cell r="J2977">
            <v>35408</v>
          </cell>
          <cell r="K2977" t="str">
            <v>HD Southend Division</v>
          </cell>
          <cell r="L2977" t="str">
            <v>H0080</v>
          </cell>
          <cell r="M2977" t="str">
            <v>HD Sgt Response Central Sector HD</v>
          </cell>
        </row>
        <row r="2978">
          <cell r="B2978">
            <v>2253</v>
          </cell>
          <cell r="C2978" t="str">
            <v>Harvey</v>
          </cell>
          <cell r="D2978" t="str">
            <v>Keith</v>
          </cell>
          <cell r="E2978" t="str">
            <v>Sgt</v>
          </cell>
          <cell r="F2978" t="str">
            <v>09-SEP-1985</v>
          </cell>
          <cell r="G2978">
            <v>22816</v>
          </cell>
          <cell r="H2978">
            <v>21.337941603247081</v>
          </cell>
          <cell r="I2978">
            <v>44.579037493658042</v>
          </cell>
          <cell r="J2978">
            <v>31299</v>
          </cell>
          <cell r="K2978" t="str">
            <v>JD Rayleigh Division</v>
          </cell>
          <cell r="L2978" t="str">
            <v>J0072</v>
          </cell>
          <cell r="M2978" t="str">
            <v>JD Sergeant - Patrol Rochford</v>
          </cell>
        </row>
        <row r="2979">
          <cell r="B2979">
            <v>2326</v>
          </cell>
          <cell r="C2979" t="str">
            <v>Hastings</v>
          </cell>
          <cell r="D2979" t="str">
            <v>Andrew</v>
          </cell>
          <cell r="E2979" t="str">
            <v>Sgt</v>
          </cell>
          <cell r="F2979" t="str">
            <v>29-DEC-1986</v>
          </cell>
          <cell r="G2979">
            <v>24358</v>
          </cell>
          <cell r="H2979">
            <v>20.033832014205984</v>
          </cell>
          <cell r="I2979">
            <v>40.354379959411467</v>
          </cell>
          <cell r="J2979">
            <v>31775</v>
          </cell>
          <cell r="K2979" t="str">
            <v>DD Tendring Division</v>
          </cell>
          <cell r="L2979" t="str">
            <v>D0092</v>
          </cell>
          <cell r="M2979" t="str">
            <v>DD Sgt-CPT-Brightlingsea</v>
          </cell>
        </row>
        <row r="2980">
          <cell r="B2980">
            <v>1860</v>
          </cell>
          <cell r="C2980" t="str">
            <v>Hayter</v>
          </cell>
          <cell r="D2980" t="str">
            <v>James</v>
          </cell>
          <cell r="E2980" t="str">
            <v>Sgt</v>
          </cell>
          <cell r="F2980" t="str">
            <v>09-NOV-1981</v>
          </cell>
          <cell r="G2980">
            <v>21180</v>
          </cell>
          <cell r="H2980">
            <v>25.173558041603247</v>
          </cell>
          <cell r="I2980">
            <v>49.061229274479956</v>
          </cell>
          <cell r="J2980">
            <v>29899</v>
          </cell>
          <cell r="K2980" t="str">
            <v>GD Harlow Division</v>
          </cell>
          <cell r="L2980" t="str">
            <v>G0151</v>
          </cell>
          <cell r="M2980" t="str">
            <v>GD Sergeant-Response Brentwood</v>
          </cell>
        </row>
        <row r="2981">
          <cell r="B2981">
            <v>70710</v>
          </cell>
          <cell r="C2981" t="str">
            <v>Henderson</v>
          </cell>
          <cell r="D2981" t="str">
            <v>Catherine</v>
          </cell>
          <cell r="E2981" t="str">
            <v>Sgt</v>
          </cell>
          <cell r="F2981" t="str">
            <v>19-AUG-1991</v>
          </cell>
          <cell r="G2981">
            <v>24994</v>
          </cell>
          <cell r="H2981">
            <v>15.392736123795027</v>
          </cell>
          <cell r="I2981">
            <v>38.611914205986807</v>
          </cell>
          <cell r="J2981">
            <v>38740</v>
          </cell>
          <cell r="K2981" t="str">
            <v>BD Basildon Division</v>
          </cell>
          <cell r="L2981" t="str">
            <v>B0100</v>
          </cell>
          <cell r="M2981" t="str">
            <v>BD Sergeant Patrol - Wickford</v>
          </cell>
        </row>
        <row r="2982">
          <cell r="B2982">
            <v>1296</v>
          </cell>
          <cell r="C2982" t="str">
            <v>Hennessy</v>
          </cell>
          <cell r="D2982" t="str">
            <v>Christopher</v>
          </cell>
          <cell r="E2982" t="str">
            <v>Sgt</v>
          </cell>
          <cell r="F2982" t="str">
            <v>07-NOV-1983</v>
          </cell>
          <cell r="G2982">
            <v>22994</v>
          </cell>
          <cell r="H2982">
            <v>23.17903749365804</v>
          </cell>
          <cell r="I2982">
            <v>44.091366260781328</v>
          </cell>
          <cell r="J2982">
            <v>30627</v>
          </cell>
          <cell r="K2982" t="str">
            <v>MD Criminal Justice Dept</v>
          </cell>
          <cell r="L2982" t="str">
            <v>M0015</v>
          </cell>
          <cell r="M2982" t="str">
            <v>MD NSPIS Project Assistant Sergeant</v>
          </cell>
        </row>
        <row r="2983">
          <cell r="B2983">
            <v>153</v>
          </cell>
          <cell r="C2983" t="str">
            <v>Higgins</v>
          </cell>
          <cell r="D2983" t="str">
            <v>Christopher</v>
          </cell>
          <cell r="E2983" t="str">
            <v>Sgt</v>
          </cell>
          <cell r="F2983" t="str">
            <v>13-JAN-1992</v>
          </cell>
          <cell r="G2983">
            <v>23869</v>
          </cell>
          <cell r="H2983">
            <v>14.98999639776763</v>
          </cell>
          <cell r="I2983">
            <v>41.694105986808722</v>
          </cell>
          <cell r="J2983">
            <v>33616</v>
          </cell>
          <cell r="K2983" t="str">
            <v>VD Personnel &amp; Training Dept</v>
          </cell>
          <cell r="L2983" t="str">
            <v>V0025</v>
          </cell>
          <cell r="M2983" t="str">
            <v>VD PS - Dev &amp; Training Officer</v>
          </cell>
        </row>
        <row r="2984">
          <cell r="B2984">
            <v>1459</v>
          </cell>
          <cell r="C2984" t="str">
            <v>Higgins</v>
          </cell>
          <cell r="D2984" t="str">
            <v>James</v>
          </cell>
          <cell r="E2984" t="str">
            <v>Sgt</v>
          </cell>
          <cell r="F2984" t="str">
            <v>13-NOV-1978</v>
          </cell>
          <cell r="G2984">
            <v>21347</v>
          </cell>
          <cell r="H2984">
            <v>28.165338863521054</v>
          </cell>
          <cell r="I2984">
            <v>48.603695027904614</v>
          </cell>
          <cell r="J2984">
            <v>28807</v>
          </cell>
          <cell r="K2984" t="str">
            <v>GD Harlow Division</v>
          </cell>
          <cell r="L2984" t="str">
            <v>G0141</v>
          </cell>
          <cell r="M2984" t="str">
            <v>GD Sergeant-Response-Harlow</v>
          </cell>
        </row>
        <row r="2985">
          <cell r="B2985">
            <v>1927</v>
          </cell>
          <cell r="C2985" t="str">
            <v>Hills</v>
          </cell>
          <cell r="D2985" t="str">
            <v>Timothy</v>
          </cell>
          <cell r="E2985" t="str">
            <v>Sgt</v>
          </cell>
          <cell r="F2985" t="str">
            <v>10-MAR-1980</v>
          </cell>
          <cell r="G2985">
            <v>22509</v>
          </cell>
          <cell r="H2985">
            <v>26.842051192288178</v>
          </cell>
          <cell r="I2985">
            <v>45.420133384068997</v>
          </cell>
          <cell r="J2985">
            <v>29290</v>
          </cell>
          <cell r="K2985" t="str">
            <v>CD Chelmsford Division</v>
          </cell>
          <cell r="L2985" t="str">
            <v>C0055</v>
          </cell>
          <cell r="M2985" t="str">
            <v>CD PS - Response - CD</v>
          </cell>
        </row>
        <row r="2986">
          <cell r="B2986">
            <v>2875</v>
          </cell>
          <cell r="C2986" t="str">
            <v>Hodder</v>
          </cell>
          <cell r="D2986" t="str">
            <v>Ben</v>
          </cell>
          <cell r="E2986" t="str">
            <v>Sgt</v>
          </cell>
          <cell r="F2986" t="str">
            <v>13-MAY-2002</v>
          </cell>
          <cell r="G2986">
            <v>29460</v>
          </cell>
          <cell r="H2986">
            <v>4.6530100963977672</v>
          </cell>
          <cell r="I2986">
            <v>26.376297767630643</v>
          </cell>
          <cell r="J2986">
            <v>37389</v>
          </cell>
          <cell r="K2986" t="str">
            <v>FD Thurrock Division</v>
          </cell>
          <cell r="L2986" t="str">
            <v>F0081</v>
          </cell>
          <cell r="M2986" t="str">
            <v>FD Sergeant - Grays DPT</v>
          </cell>
        </row>
        <row r="2987">
          <cell r="B2987">
            <v>515</v>
          </cell>
          <cell r="C2987" t="str">
            <v>Holmes</v>
          </cell>
          <cell r="D2987" t="str">
            <v>Stephen</v>
          </cell>
          <cell r="E2987" t="str">
            <v>Sgt</v>
          </cell>
          <cell r="F2987" t="str">
            <v>22-SEP-1995</v>
          </cell>
          <cell r="G2987">
            <v>25983</v>
          </cell>
          <cell r="H2987">
            <v>11.296845712836124</v>
          </cell>
          <cell r="I2987">
            <v>35.902325164890918</v>
          </cell>
          <cell r="J2987">
            <v>35408</v>
          </cell>
          <cell r="K2987" t="str">
            <v>ED Colchester Division</v>
          </cell>
          <cell r="L2987" t="str">
            <v>E0066</v>
          </cell>
          <cell r="M2987" t="str">
            <v>ED Sergeant - Colch Response A</v>
          </cell>
        </row>
        <row r="2988">
          <cell r="B2988">
            <v>1851</v>
          </cell>
          <cell r="C2988" t="str">
            <v>Holtby-Smith</v>
          </cell>
          <cell r="D2988" t="str">
            <v>John</v>
          </cell>
          <cell r="E2988" t="str">
            <v>Sgt</v>
          </cell>
          <cell r="F2988" t="str">
            <v>09-NOV-1981</v>
          </cell>
          <cell r="G2988">
            <v>19207</v>
          </cell>
          <cell r="H2988">
            <v>25.173558041603247</v>
          </cell>
          <cell r="I2988">
            <v>54.466708726534755</v>
          </cell>
          <cell r="J2988">
            <v>29899</v>
          </cell>
          <cell r="K2988" t="str">
            <v>GD Harlow Division</v>
          </cell>
          <cell r="L2988" t="str">
            <v>G0113</v>
          </cell>
          <cell r="M2988" t="str">
            <v>GD Sergeant-Response Loughton</v>
          </cell>
        </row>
        <row r="2989">
          <cell r="B2989">
            <v>1900</v>
          </cell>
          <cell r="C2989" t="str">
            <v>Hooke</v>
          </cell>
          <cell r="D2989" t="str">
            <v>Terri</v>
          </cell>
          <cell r="E2989" t="str">
            <v>Sgt</v>
          </cell>
          <cell r="F2989" t="str">
            <v>28-SEP-1998</v>
          </cell>
          <cell r="G2989">
            <v>28369</v>
          </cell>
          <cell r="H2989">
            <v>8.2776676306443413</v>
          </cell>
          <cell r="I2989">
            <v>29.365338863521053</v>
          </cell>
          <cell r="J2989">
            <v>36066</v>
          </cell>
          <cell r="K2989" t="str">
            <v>ED Colchester Division</v>
          </cell>
          <cell r="L2989" t="str">
            <v>E0072</v>
          </cell>
          <cell r="M2989" t="str">
            <v>ED Sergeant - Colch Response C</v>
          </cell>
        </row>
        <row r="2990">
          <cell r="B2990">
            <v>1564</v>
          </cell>
          <cell r="C2990" t="str">
            <v>Hooper</v>
          </cell>
          <cell r="D2990" t="str">
            <v>Stuart</v>
          </cell>
          <cell r="E2990" t="str">
            <v>Sgt</v>
          </cell>
          <cell r="F2990" t="str">
            <v>10-FEB-1997</v>
          </cell>
          <cell r="G2990">
            <v>28561</v>
          </cell>
          <cell r="H2990">
            <v>9.9078046169457128</v>
          </cell>
          <cell r="I2990">
            <v>28.839311466260781</v>
          </cell>
          <cell r="J2990">
            <v>35471</v>
          </cell>
          <cell r="K2990" t="str">
            <v>FD Thurrock Division</v>
          </cell>
          <cell r="L2990" t="str">
            <v>F0107</v>
          </cell>
          <cell r="M2990" t="str">
            <v>FD PS - DVLO - DVHC</v>
          </cell>
        </row>
        <row r="2991">
          <cell r="B2991">
            <v>1726</v>
          </cell>
          <cell r="C2991" t="str">
            <v>Howard</v>
          </cell>
          <cell r="D2991" t="str">
            <v>Andrew</v>
          </cell>
          <cell r="E2991" t="str">
            <v>Sgt</v>
          </cell>
          <cell r="F2991" t="str">
            <v>08-OCT-1979</v>
          </cell>
          <cell r="G2991">
            <v>20743</v>
          </cell>
          <cell r="H2991">
            <v>27.263969000507355</v>
          </cell>
          <cell r="I2991">
            <v>50.258489548452559</v>
          </cell>
          <cell r="J2991">
            <v>29136</v>
          </cell>
          <cell r="K2991" t="str">
            <v>TD Mobile Support Division</v>
          </cell>
          <cell r="L2991" t="str">
            <v>T0115</v>
          </cell>
          <cell r="M2991" t="str">
            <v>TD PS Dogs Colchester Dogs</v>
          </cell>
        </row>
        <row r="2992">
          <cell r="B2992">
            <v>2084</v>
          </cell>
          <cell r="C2992" t="str">
            <v>Howell</v>
          </cell>
          <cell r="D2992" t="str">
            <v>Paul</v>
          </cell>
          <cell r="E2992" t="str">
            <v>Sgt</v>
          </cell>
          <cell r="F2992" t="str">
            <v>09-DEC-1994</v>
          </cell>
          <cell r="G2992">
            <v>27380</v>
          </cell>
          <cell r="H2992">
            <v>12.083147082699137</v>
          </cell>
          <cell r="I2992">
            <v>32.074927904616942</v>
          </cell>
          <cell r="J2992">
            <v>36801</v>
          </cell>
          <cell r="K2992" t="str">
            <v>SD Secondments</v>
          </cell>
          <cell r="L2992" t="str">
            <v>S0012</v>
          </cell>
          <cell r="M2992" t="str">
            <v>SD Ps Home Office</v>
          </cell>
        </row>
        <row r="2993">
          <cell r="B2993">
            <v>3516</v>
          </cell>
          <cell r="C2993" t="str">
            <v>Hudson</v>
          </cell>
          <cell r="D2993" t="str">
            <v>Shaun</v>
          </cell>
          <cell r="E2993" t="str">
            <v>Sgt</v>
          </cell>
          <cell r="F2993" t="str">
            <v>07-DEC-1992</v>
          </cell>
          <cell r="G2993">
            <v>27137</v>
          </cell>
          <cell r="H2993">
            <v>14.088626534753931</v>
          </cell>
          <cell r="I2993">
            <v>32.74068132927448</v>
          </cell>
          <cell r="J2993">
            <v>33945</v>
          </cell>
          <cell r="K2993" t="str">
            <v>DD Tendring Division</v>
          </cell>
          <cell r="L2993" t="str">
            <v>D0071</v>
          </cell>
          <cell r="M2993" t="str">
            <v>DD Sgt-Response-Harwich</v>
          </cell>
        </row>
        <row r="2994">
          <cell r="B2994">
            <v>1536</v>
          </cell>
          <cell r="C2994" t="str">
            <v>Hurst</v>
          </cell>
          <cell r="D2994" t="str">
            <v>Nicholas</v>
          </cell>
          <cell r="E2994" t="str">
            <v>Sgt</v>
          </cell>
          <cell r="F2994" t="str">
            <v>01-NOV-1999</v>
          </cell>
          <cell r="G2994">
            <v>24872</v>
          </cell>
          <cell r="H2994">
            <v>7.1845169457128355</v>
          </cell>
          <cell r="I2994">
            <v>38.946160781329276</v>
          </cell>
          <cell r="J2994">
            <v>36465</v>
          </cell>
          <cell r="K2994" t="str">
            <v>AD Braintree Division</v>
          </cell>
          <cell r="L2994" t="str">
            <v>A0017</v>
          </cell>
          <cell r="M2994" t="str">
            <v>AD Sergeant - Witham Section</v>
          </cell>
        </row>
        <row r="2995">
          <cell r="B2995">
            <v>43</v>
          </cell>
          <cell r="C2995" t="str">
            <v>Hutton</v>
          </cell>
          <cell r="D2995" t="str">
            <v>Neil</v>
          </cell>
          <cell r="E2995" t="str">
            <v>Sgt</v>
          </cell>
          <cell r="F2995" t="str">
            <v>30-JUL-1979</v>
          </cell>
          <cell r="G2995">
            <v>20940</v>
          </cell>
          <cell r="H2995">
            <v>27.455749822425165</v>
          </cell>
          <cell r="I2995">
            <v>49.718763521055301</v>
          </cell>
          <cell r="J2995">
            <v>35583</v>
          </cell>
          <cell r="K2995" t="str">
            <v>GD Harlow Division</v>
          </cell>
          <cell r="L2995" t="str">
            <v>G0113</v>
          </cell>
          <cell r="M2995" t="str">
            <v>GD Sergeant-Response Loughton</v>
          </cell>
        </row>
        <row r="2996">
          <cell r="B2996">
            <v>91</v>
          </cell>
          <cell r="C2996" t="str">
            <v>James</v>
          </cell>
          <cell r="D2996" t="str">
            <v>Neil</v>
          </cell>
          <cell r="E2996" t="str">
            <v>Sgt</v>
          </cell>
          <cell r="F2996" t="str">
            <v>01-DEC-1985</v>
          </cell>
          <cell r="G2996">
            <v>24235</v>
          </cell>
          <cell r="H2996">
            <v>21.11054434297311</v>
          </cell>
          <cell r="I2996">
            <v>40.691366260781329</v>
          </cell>
          <cell r="J2996">
            <v>33028</v>
          </cell>
          <cell r="K2996" t="str">
            <v>TD Mobile Support Division</v>
          </cell>
          <cell r="L2996" t="str">
            <v>T0079</v>
          </cell>
          <cell r="M2996" t="str">
            <v>TD Sergeant FSU MSD</v>
          </cell>
        </row>
        <row r="2997">
          <cell r="B2997">
            <v>3121</v>
          </cell>
          <cell r="C2997" t="str">
            <v>Jamieson</v>
          </cell>
          <cell r="D2997" t="str">
            <v>Ingrid</v>
          </cell>
          <cell r="E2997" t="str">
            <v>Sgt</v>
          </cell>
          <cell r="F2997" t="str">
            <v>14-APR-1986</v>
          </cell>
          <cell r="G2997">
            <v>24091</v>
          </cell>
          <cell r="H2997">
            <v>20.743421055301877</v>
          </cell>
          <cell r="I2997">
            <v>41.085886808726535</v>
          </cell>
          <cell r="J2997">
            <v>32713</v>
          </cell>
          <cell r="K2997" t="str">
            <v>TD Mobile Support Division</v>
          </cell>
          <cell r="L2997" t="str">
            <v>T0060</v>
          </cell>
          <cell r="M2997" t="str">
            <v>TD PS - MSD West (Chigwell)</v>
          </cell>
        </row>
        <row r="2998">
          <cell r="B2998">
            <v>2456</v>
          </cell>
          <cell r="C2998" t="str">
            <v>Jarvis</v>
          </cell>
          <cell r="D2998" t="str">
            <v>Paul</v>
          </cell>
          <cell r="E2998" t="str">
            <v>Sgt</v>
          </cell>
          <cell r="F2998" t="str">
            <v>04-DEC-1989</v>
          </cell>
          <cell r="G2998">
            <v>22170</v>
          </cell>
          <cell r="H2998">
            <v>17.099585438863521</v>
          </cell>
          <cell r="I2998">
            <v>46.348900507356674</v>
          </cell>
          <cell r="J2998">
            <v>32846</v>
          </cell>
          <cell r="K2998" t="str">
            <v>MD Criminal Justice Dept</v>
          </cell>
          <cell r="L2998" t="str">
            <v>M0015</v>
          </cell>
          <cell r="M2998" t="str">
            <v>MD NSPIS Project Assistant Sergeant</v>
          </cell>
        </row>
        <row r="2999">
          <cell r="B2999">
            <v>2972</v>
          </cell>
          <cell r="C2999" t="str">
            <v>Jay</v>
          </cell>
          <cell r="D2999" t="str">
            <v>Sarah</v>
          </cell>
          <cell r="E2999" t="str">
            <v>Sgt</v>
          </cell>
          <cell r="F2999" t="str">
            <v>17-AUG-1998</v>
          </cell>
          <cell r="G2999">
            <v>27036</v>
          </cell>
          <cell r="H2999">
            <v>8.3927361237950269</v>
          </cell>
          <cell r="I2999">
            <v>33.017393658041605</v>
          </cell>
          <cell r="J2999">
            <v>37768</v>
          </cell>
          <cell r="K2999" t="str">
            <v>ED Colchester Division</v>
          </cell>
          <cell r="L2999" t="str">
            <v>E0069</v>
          </cell>
          <cell r="M2999" t="str">
            <v>ED Sergeant - Colch Response B</v>
          </cell>
        </row>
        <row r="3000">
          <cell r="B3000">
            <v>2551</v>
          </cell>
          <cell r="C3000" t="str">
            <v>Jobson</v>
          </cell>
          <cell r="D3000" t="str">
            <v>Melanie</v>
          </cell>
          <cell r="E3000" t="str">
            <v>Sgt</v>
          </cell>
          <cell r="F3000" t="str">
            <v>22-FEB-1993</v>
          </cell>
          <cell r="G3000">
            <v>26291</v>
          </cell>
          <cell r="H3000">
            <v>13.877667630644343</v>
          </cell>
          <cell r="I3000">
            <v>35.058489548452563</v>
          </cell>
          <cell r="J3000">
            <v>34022</v>
          </cell>
          <cell r="K3000" t="str">
            <v>FD Thurrock Division</v>
          </cell>
          <cell r="L3000" t="str">
            <v>F0030</v>
          </cell>
          <cell r="M3000" t="str">
            <v>FD PS - Tactical Team</v>
          </cell>
        </row>
        <row r="3001">
          <cell r="B3001">
            <v>208</v>
          </cell>
          <cell r="C3001" t="str">
            <v>Johnson</v>
          </cell>
          <cell r="D3001" t="str">
            <v>Colin</v>
          </cell>
          <cell r="E3001" t="str">
            <v>Sgt</v>
          </cell>
          <cell r="F3001" t="str">
            <v>27-MAY-1987</v>
          </cell>
          <cell r="G3001">
            <v>23620</v>
          </cell>
          <cell r="H3001">
            <v>19.625612836123793</v>
          </cell>
          <cell r="I3001">
            <v>42.376297767630646</v>
          </cell>
          <cell r="J3001">
            <v>38026</v>
          </cell>
          <cell r="K3001" t="str">
            <v>JD Rayleigh Division</v>
          </cell>
          <cell r="L3001" t="str">
            <v>J0072</v>
          </cell>
          <cell r="M3001" t="str">
            <v>JD Sergeant - Patrol Rochford</v>
          </cell>
        </row>
        <row r="3002">
          <cell r="B3002">
            <v>1261</v>
          </cell>
          <cell r="C3002" t="str">
            <v>Johnstone</v>
          </cell>
          <cell r="D3002" t="str">
            <v>Timothy</v>
          </cell>
          <cell r="E3002" t="str">
            <v>Sgt</v>
          </cell>
          <cell r="F3002" t="str">
            <v>21-JUL-1986</v>
          </cell>
          <cell r="G3002">
            <v>24651</v>
          </cell>
          <cell r="H3002">
            <v>20.474927904616944</v>
          </cell>
          <cell r="I3002">
            <v>39.55164023338407</v>
          </cell>
          <cell r="J3002">
            <v>31614</v>
          </cell>
          <cell r="K3002" t="str">
            <v>VD Personnel &amp; Training Dept</v>
          </cell>
          <cell r="L3002" t="str">
            <v>V0059</v>
          </cell>
          <cell r="M3002" t="str">
            <v>VD Ps Weapons and PO Training</v>
          </cell>
        </row>
        <row r="3003">
          <cell r="B3003">
            <v>260</v>
          </cell>
          <cell r="C3003" t="str">
            <v>Jones</v>
          </cell>
          <cell r="D3003" t="str">
            <v>David</v>
          </cell>
          <cell r="E3003" t="str">
            <v>Sgt</v>
          </cell>
          <cell r="F3003" t="str">
            <v>05-APR-1987</v>
          </cell>
          <cell r="G3003">
            <v>23615</v>
          </cell>
          <cell r="H3003">
            <v>19.768078589548452</v>
          </cell>
          <cell r="I3003">
            <v>42.389996397767632</v>
          </cell>
          <cell r="J3003">
            <v>32440</v>
          </cell>
          <cell r="K3003" t="str">
            <v>TD Mobile Support Division</v>
          </cell>
          <cell r="L3003" t="str">
            <v>T0048</v>
          </cell>
          <cell r="M3003" t="str">
            <v>TD PS - MSD South (Laindon)</v>
          </cell>
        </row>
        <row r="3004">
          <cell r="B3004">
            <v>3201</v>
          </cell>
          <cell r="C3004" t="str">
            <v>Jones</v>
          </cell>
          <cell r="D3004" t="str">
            <v>Deborah</v>
          </cell>
          <cell r="E3004" t="str">
            <v>Sgt</v>
          </cell>
          <cell r="F3004" t="str">
            <v>02-JAN-1980</v>
          </cell>
          <cell r="G3004">
            <v>22005</v>
          </cell>
          <cell r="H3004">
            <v>27.028352562151191</v>
          </cell>
          <cell r="I3004">
            <v>46.800955301877217</v>
          </cell>
          <cell r="J3004">
            <v>29222</v>
          </cell>
          <cell r="K3004" t="str">
            <v>HD Southend Division</v>
          </cell>
          <cell r="L3004" t="str">
            <v>H0040</v>
          </cell>
          <cell r="M3004" t="str">
            <v>HD Sgt TAC Team/Auto Crime</v>
          </cell>
        </row>
        <row r="3005">
          <cell r="B3005">
            <v>453</v>
          </cell>
          <cell r="C3005" t="str">
            <v>Jones</v>
          </cell>
          <cell r="D3005" t="str">
            <v>Vivienne Ann</v>
          </cell>
          <cell r="E3005" t="str">
            <v>Sgt</v>
          </cell>
          <cell r="F3005" t="str">
            <v>25-MAR-1996</v>
          </cell>
          <cell r="G3005">
            <v>18723</v>
          </cell>
          <cell r="H3005">
            <v>10.789996397767629</v>
          </cell>
          <cell r="I3005">
            <v>55.792736123795024</v>
          </cell>
          <cell r="J3005">
            <v>35359</v>
          </cell>
          <cell r="K3005" t="str">
            <v>VD Personnel &amp; Training Dept</v>
          </cell>
          <cell r="L3005" t="str">
            <v>V0021</v>
          </cell>
          <cell r="M3005" t="str">
            <v>VD Sergeant - Training</v>
          </cell>
        </row>
        <row r="3006">
          <cell r="B3006">
            <v>70392</v>
          </cell>
          <cell r="C3006" t="str">
            <v>Jordan</v>
          </cell>
          <cell r="D3006" t="str">
            <v>Marc</v>
          </cell>
          <cell r="E3006" t="str">
            <v>Sgt</v>
          </cell>
          <cell r="F3006" t="str">
            <v>29-JAN-2002</v>
          </cell>
          <cell r="G3006">
            <v>28335</v>
          </cell>
          <cell r="H3006">
            <v>4.937941603247082</v>
          </cell>
          <cell r="I3006">
            <v>29.458489548452562</v>
          </cell>
          <cell r="J3006">
            <v>38663</v>
          </cell>
          <cell r="K3006" t="str">
            <v>BD Basildon Division</v>
          </cell>
          <cell r="L3006" t="str">
            <v>B0081</v>
          </cell>
          <cell r="M3006" t="str">
            <v>BD Sergeant Patrol - Laindon</v>
          </cell>
        </row>
        <row r="3007">
          <cell r="B3007">
            <v>2271</v>
          </cell>
          <cell r="C3007" t="str">
            <v>Joseph</v>
          </cell>
          <cell r="D3007" t="str">
            <v>David</v>
          </cell>
          <cell r="E3007" t="str">
            <v>Sgt</v>
          </cell>
          <cell r="F3007" t="str">
            <v>17-FEB-1986</v>
          </cell>
          <cell r="G3007">
            <v>21210</v>
          </cell>
          <cell r="H3007">
            <v>20.896845712836122</v>
          </cell>
          <cell r="I3007">
            <v>48.979037493658041</v>
          </cell>
          <cell r="J3007">
            <v>31460</v>
          </cell>
          <cell r="K3007" t="str">
            <v>BD Basildon Division</v>
          </cell>
          <cell r="L3007" t="str">
            <v>B0020</v>
          </cell>
          <cell r="M3007" t="str">
            <v>BD Sergeant -  Dedicated Custody</v>
          </cell>
        </row>
        <row r="3008">
          <cell r="B3008">
            <v>864</v>
          </cell>
          <cell r="C3008" t="str">
            <v>Keely</v>
          </cell>
          <cell r="D3008" t="str">
            <v>Paul</v>
          </cell>
          <cell r="E3008" t="str">
            <v>Sgt</v>
          </cell>
          <cell r="F3008" t="str">
            <v>18-JUL-1988</v>
          </cell>
          <cell r="G3008">
            <v>23455</v>
          </cell>
          <cell r="H3008">
            <v>18.480407356671741</v>
          </cell>
          <cell r="I3008">
            <v>42.828352562151188</v>
          </cell>
          <cell r="J3008">
            <v>32342</v>
          </cell>
          <cell r="K3008" t="str">
            <v>GD Harlow Division</v>
          </cell>
          <cell r="L3008" t="str">
            <v>G0151</v>
          </cell>
          <cell r="M3008" t="str">
            <v>GD Sergeant-Response Brentwood</v>
          </cell>
        </row>
        <row r="3009">
          <cell r="B3009">
            <v>2359</v>
          </cell>
          <cell r="C3009" t="str">
            <v>Kenny</v>
          </cell>
          <cell r="D3009" t="str">
            <v>Andrew</v>
          </cell>
          <cell r="E3009" t="str">
            <v>Sgt</v>
          </cell>
          <cell r="F3009" t="str">
            <v>18-JAN-1982</v>
          </cell>
          <cell r="G3009">
            <v>22826</v>
          </cell>
          <cell r="H3009">
            <v>24.981777219685437</v>
          </cell>
          <cell r="I3009">
            <v>44.55164023338407</v>
          </cell>
          <cell r="J3009">
            <v>31824</v>
          </cell>
          <cell r="K3009" t="str">
            <v>SD Secondments</v>
          </cell>
          <cell r="L3009" t="str">
            <v>S0065</v>
          </cell>
          <cell r="M3009" t="str">
            <v>SD PS - Police OSU - UK Immigrations</v>
          </cell>
        </row>
        <row r="3010">
          <cell r="B3010">
            <v>931</v>
          </cell>
          <cell r="C3010" t="str">
            <v>Kerr</v>
          </cell>
          <cell r="D3010" t="str">
            <v>John</v>
          </cell>
          <cell r="E3010" t="str">
            <v>Sgt</v>
          </cell>
          <cell r="F3010" t="str">
            <v>02-JAN-1980</v>
          </cell>
          <cell r="G3010">
            <v>22178</v>
          </cell>
          <cell r="H3010">
            <v>27.028352562151191</v>
          </cell>
          <cell r="I3010">
            <v>46.326982699137496</v>
          </cell>
          <cell r="J3010">
            <v>29222</v>
          </cell>
          <cell r="K3010" t="str">
            <v>BD Basildon Division</v>
          </cell>
          <cell r="L3010" t="str">
            <v>B0066</v>
          </cell>
          <cell r="M3010" t="str">
            <v>BD Sergeant Central</v>
          </cell>
        </row>
        <row r="3011">
          <cell r="B3011">
            <v>1706</v>
          </cell>
          <cell r="C3011" t="str">
            <v>Kettle</v>
          </cell>
          <cell r="D3011" t="str">
            <v>Jeffery</v>
          </cell>
          <cell r="E3011" t="str">
            <v>Sgt</v>
          </cell>
          <cell r="F3011" t="str">
            <v>29-DEC-1980</v>
          </cell>
          <cell r="G3011">
            <v>19868</v>
          </cell>
          <cell r="H3011">
            <v>26.036571740233384</v>
          </cell>
          <cell r="I3011">
            <v>52.655749822425165</v>
          </cell>
          <cell r="J3011">
            <v>29584</v>
          </cell>
          <cell r="K3011" t="str">
            <v>HD Southend Division</v>
          </cell>
          <cell r="L3011" t="str">
            <v>H0054</v>
          </cell>
          <cell r="M3011" t="str">
            <v>HD Sergeant - Custody</v>
          </cell>
        </row>
        <row r="3012">
          <cell r="B3012">
            <v>1344</v>
          </cell>
          <cell r="C3012" t="str">
            <v>Kettle</v>
          </cell>
          <cell r="D3012" t="str">
            <v>Stephen</v>
          </cell>
          <cell r="E3012" t="str">
            <v>Sgt</v>
          </cell>
          <cell r="F3012" t="str">
            <v>07-MAR-1977</v>
          </cell>
          <cell r="G3012">
            <v>20122</v>
          </cell>
          <cell r="H3012">
            <v>29.853010096397767</v>
          </cell>
          <cell r="I3012">
            <v>51.959859411466262</v>
          </cell>
          <cell r="J3012">
            <v>28191</v>
          </cell>
          <cell r="K3012" t="str">
            <v>AD Braintree Division</v>
          </cell>
          <cell r="L3012" t="str">
            <v>A0132</v>
          </cell>
          <cell r="M3012" t="str">
            <v>AD PS - Perf Management</v>
          </cell>
        </row>
        <row r="3013">
          <cell r="B3013">
            <v>20</v>
          </cell>
          <cell r="C3013" t="str">
            <v>Kilcoyne</v>
          </cell>
          <cell r="D3013" t="str">
            <v>Stephen</v>
          </cell>
          <cell r="E3013" t="str">
            <v>Sgt</v>
          </cell>
          <cell r="F3013" t="str">
            <v>16-FEB-1998</v>
          </cell>
          <cell r="G3013">
            <v>26383</v>
          </cell>
          <cell r="H3013">
            <v>8.8913662607813286</v>
          </cell>
          <cell r="I3013">
            <v>34.806434753932017</v>
          </cell>
          <cell r="J3013">
            <v>35842</v>
          </cell>
          <cell r="K3013" t="str">
            <v>HD Southend Division</v>
          </cell>
          <cell r="L3013" t="str">
            <v>H0048</v>
          </cell>
          <cell r="M3013" t="str">
            <v>HD Sergeant - Planning</v>
          </cell>
        </row>
        <row r="3014">
          <cell r="B3014">
            <v>364</v>
          </cell>
          <cell r="C3014" t="str">
            <v>King</v>
          </cell>
          <cell r="D3014" t="str">
            <v>Hayley</v>
          </cell>
          <cell r="E3014" t="str">
            <v>Sgt</v>
          </cell>
          <cell r="F3014" t="str">
            <v>22-FEB-1998</v>
          </cell>
          <cell r="G3014">
            <v>27121</v>
          </cell>
          <cell r="H3014">
            <v>8.8749279046169445</v>
          </cell>
          <cell r="I3014">
            <v>32.784516945712838</v>
          </cell>
          <cell r="J3014">
            <v>36031</v>
          </cell>
          <cell r="K3014" t="str">
            <v>GD Harlow Division</v>
          </cell>
          <cell r="L3014" t="str">
            <v>G0121</v>
          </cell>
          <cell r="M3014" t="str">
            <v>GD Sergeant-CPT Loughton Section</v>
          </cell>
        </row>
        <row r="3015">
          <cell r="B3015">
            <v>560</v>
          </cell>
          <cell r="C3015" t="str">
            <v>King</v>
          </cell>
          <cell r="D3015" t="str">
            <v>Stephen</v>
          </cell>
          <cell r="E3015" t="str">
            <v>Sgt</v>
          </cell>
          <cell r="F3015" t="str">
            <v>20-FEB-1984</v>
          </cell>
          <cell r="G3015">
            <v>21962</v>
          </cell>
          <cell r="H3015">
            <v>22.891366260781329</v>
          </cell>
          <cell r="I3015">
            <v>46.918763521055304</v>
          </cell>
          <cell r="J3015">
            <v>30732</v>
          </cell>
          <cell r="K3015" t="str">
            <v>SD Secondments</v>
          </cell>
          <cell r="L3015" t="str">
            <v>S0012</v>
          </cell>
          <cell r="M3015" t="str">
            <v>SD Ps Home Office</v>
          </cell>
        </row>
        <row r="3016">
          <cell r="B3016">
            <v>895</v>
          </cell>
          <cell r="C3016" t="str">
            <v>Knight</v>
          </cell>
          <cell r="D3016" t="str">
            <v>Geoffrey</v>
          </cell>
          <cell r="E3016" t="str">
            <v>Sgt</v>
          </cell>
          <cell r="F3016" t="str">
            <v>02-JUN-1986</v>
          </cell>
          <cell r="G3016">
            <v>24299</v>
          </cell>
          <cell r="H3016">
            <v>20.60917447995941</v>
          </cell>
          <cell r="I3016">
            <v>40.516023795027905</v>
          </cell>
          <cell r="J3016">
            <v>31565</v>
          </cell>
          <cell r="K3016" t="str">
            <v>KD Stansted Division</v>
          </cell>
          <cell r="L3016" t="str">
            <v>K0023</v>
          </cell>
          <cell r="M3016" t="str">
            <v>KD Sergeant - Patrol</v>
          </cell>
        </row>
        <row r="3017">
          <cell r="B3017">
            <v>977</v>
          </cell>
          <cell r="C3017" t="str">
            <v>Knott</v>
          </cell>
          <cell r="D3017" t="str">
            <v>John</v>
          </cell>
          <cell r="E3017" t="str">
            <v>Sgt</v>
          </cell>
          <cell r="F3017" t="str">
            <v>19-JAN-1981</v>
          </cell>
          <cell r="G3017">
            <v>22877</v>
          </cell>
          <cell r="H3017">
            <v>25.979037493658041</v>
          </cell>
          <cell r="I3017">
            <v>44.411914205986811</v>
          </cell>
          <cell r="J3017">
            <v>29949</v>
          </cell>
          <cell r="K3017" t="str">
            <v>HD Southend Division</v>
          </cell>
          <cell r="L3017" t="str">
            <v>H0054</v>
          </cell>
          <cell r="M3017" t="str">
            <v>HD Sergeant - Custody</v>
          </cell>
        </row>
        <row r="3018">
          <cell r="B3018">
            <v>6</v>
          </cell>
          <cell r="C3018" t="str">
            <v>Kruszewski</v>
          </cell>
          <cell r="D3018" t="str">
            <v>Richard</v>
          </cell>
          <cell r="E3018" t="str">
            <v>Sgt</v>
          </cell>
          <cell r="F3018" t="str">
            <v>14-DEC-1989</v>
          </cell>
          <cell r="G3018">
            <v>22917</v>
          </cell>
          <cell r="H3018">
            <v>17.072188178589549</v>
          </cell>
          <cell r="I3018">
            <v>44.302325164890917</v>
          </cell>
          <cell r="J3018">
            <v>34785</v>
          </cell>
          <cell r="K3018" t="str">
            <v>FD Thurrock Division</v>
          </cell>
          <cell r="L3018" t="str">
            <v>F0076</v>
          </cell>
          <cell r="M3018" t="str">
            <v>FD Sergeant - Grays CPT</v>
          </cell>
        </row>
        <row r="3019">
          <cell r="B3019">
            <v>1947</v>
          </cell>
          <cell r="C3019" t="str">
            <v>Lamb</v>
          </cell>
          <cell r="D3019" t="str">
            <v>Paul</v>
          </cell>
          <cell r="E3019" t="str">
            <v>Sgt</v>
          </cell>
          <cell r="F3019" t="str">
            <v>08-NOV-1982</v>
          </cell>
          <cell r="G3019">
            <v>22277</v>
          </cell>
          <cell r="H3019">
            <v>24.176297767630643</v>
          </cell>
          <cell r="I3019">
            <v>46.055749822425163</v>
          </cell>
          <cell r="J3019">
            <v>30263</v>
          </cell>
          <cell r="K3019" t="str">
            <v>JD Rayleigh Division</v>
          </cell>
          <cell r="L3019" t="str">
            <v>J0056</v>
          </cell>
          <cell r="M3019" t="str">
            <v>JD Sgt - Custody</v>
          </cell>
        </row>
        <row r="3020">
          <cell r="B3020">
            <v>1435</v>
          </cell>
          <cell r="C3020" t="str">
            <v>Land</v>
          </cell>
          <cell r="D3020" t="str">
            <v>Perry</v>
          </cell>
          <cell r="E3020" t="str">
            <v>Sgt</v>
          </cell>
          <cell r="F3020" t="str">
            <v>26-OCT-1987</v>
          </cell>
          <cell r="G3020">
            <v>23973</v>
          </cell>
          <cell r="H3020">
            <v>19.209174479959412</v>
          </cell>
          <cell r="I3020">
            <v>41.409174479959411</v>
          </cell>
          <cell r="J3020">
            <v>32076</v>
          </cell>
          <cell r="K3020" t="str">
            <v>CD Chelmsford Division</v>
          </cell>
          <cell r="L3020" t="str">
            <v>C0078</v>
          </cell>
          <cell r="M3020" t="str">
            <v>CD Sergeant Response Maldon</v>
          </cell>
        </row>
        <row r="3021">
          <cell r="B3021">
            <v>2591</v>
          </cell>
          <cell r="C3021" t="str">
            <v>Lane</v>
          </cell>
          <cell r="D3021" t="str">
            <v>Gary</v>
          </cell>
          <cell r="E3021" t="str">
            <v>Sgt</v>
          </cell>
          <cell r="F3021" t="str">
            <v>20-SEP-1993</v>
          </cell>
          <cell r="G3021">
            <v>25455</v>
          </cell>
          <cell r="H3021">
            <v>13.302325164890917</v>
          </cell>
          <cell r="I3021">
            <v>37.348900507356674</v>
          </cell>
          <cell r="J3021">
            <v>34232</v>
          </cell>
          <cell r="K3021" t="str">
            <v>HD Southend Division</v>
          </cell>
          <cell r="L3021" t="str">
            <v>H0097</v>
          </cell>
          <cell r="M3021" t="str">
            <v>HD Sgt CPT Western Sector HL</v>
          </cell>
        </row>
        <row r="3022">
          <cell r="B3022">
            <v>194</v>
          </cell>
          <cell r="C3022" t="str">
            <v>Leese</v>
          </cell>
          <cell r="D3022" t="str">
            <v>Stephen</v>
          </cell>
          <cell r="E3022" t="str">
            <v>Sgt</v>
          </cell>
          <cell r="F3022" t="str">
            <v>23-MAR-1986</v>
          </cell>
          <cell r="G3022">
            <v>21197</v>
          </cell>
          <cell r="H3022">
            <v>20.803695027904617</v>
          </cell>
          <cell r="I3022">
            <v>49.014653932014205</v>
          </cell>
          <cell r="J3022">
            <v>35506</v>
          </cell>
          <cell r="K3022" t="str">
            <v>HD Southend Division</v>
          </cell>
          <cell r="L3022" t="str">
            <v>H0101</v>
          </cell>
          <cell r="M3022" t="str">
            <v>HD Sgt Response Eastern Sector HS</v>
          </cell>
        </row>
        <row r="3023">
          <cell r="B3023">
            <v>635</v>
          </cell>
          <cell r="C3023" t="str">
            <v>Lloyd</v>
          </cell>
          <cell r="D3023" t="str">
            <v>Elliott</v>
          </cell>
          <cell r="E3023" t="str">
            <v>Sgt</v>
          </cell>
          <cell r="F3023" t="str">
            <v>15-FEB-1988</v>
          </cell>
          <cell r="G3023">
            <v>25406</v>
          </cell>
          <cell r="H3023">
            <v>18.902325164890918</v>
          </cell>
          <cell r="I3023">
            <v>37.483147082699134</v>
          </cell>
          <cell r="J3023">
            <v>32188</v>
          </cell>
          <cell r="K3023" t="str">
            <v>ED Colchester Division</v>
          </cell>
          <cell r="L3023" t="str">
            <v>E0069</v>
          </cell>
          <cell r="M3023" t="str">
            <v>ED Sergeant - Colch Response B</v>
          </cell>
        </row>
        <row r="3024">
          <cell r="B3024">
            <v>414</v>
          </cell>
          <cell r="C3024" t="str">
            <v>Loudon</v>
          </cell>
          <cell r="D3024" t="str">
            <v>Jonathan</v>
          </cell>
          <cell r="E3024" t="str">
            <v>Sgt</v>
          </cell>
          <cell r="F3024" t="str">
            <v>14-MAY-2001</v>
          </cell>
          <cell r="G3024">
            <v>26763</v>
          </cell>
          <cell r="H3024">
            <v>5.6502703703703698</v>
          </cell>
          <cell r="I3024">
            <v>33.765338863521052</v>
          </cell>
          <cell r="J3024">
            <v>37025</v>
          </cell>
          <cell r="K3024" t="str">
            <v>ED Colchester Division</v>
          </cell>
          <cell r="L3024" t="str">
            <v>E0069</v>
          </cell>
          <cell r="M3024" t="str">
            <v>ED Sergeant - Colch Response B</v>
          </cell>
        </row>
        <row r="3025">
          <cell r="B3025">
            <v>2137</v>
          </cell>
          <cell r="C3025" t="str">
            <v>Lowe</v>
          </cell>
          <cell r="D3025" t="str">
            <v>Nigel</v>
          </cell>
          <cell r="E3025" t="str">
            <v>Sgt</v>
          </cell>
          <cell r="F3025" t="str">
            <v>14-APR-1986</v>
          </cell>
          <cell r="G3025">
            <v>24499</v>
          </cell>
          <cell r="H3025">
            <v>20.743421055301877</v>
          </cell>
          <cell r="I3025">
            <v>39.968078589548455</v>
          </cell>
          <cell r="J3025">
            <v>31516</v>
          </cell>
          <cell r="K3025" t="str">
            <v>TD Mobile Support Division</v>
          </cell>
          <cell r="L3025" t="str">
            <v>T0079</v>
          </cell>
          <cell r="M3025" t="str">
            <v>TD Sergeant FSU MSD</v>
          </cell>
        </row>
        <row r="3026">
          <cell r="B3026">
            <v>778</v>
          </cell>
          <cell r="C3026" t="str">
            <v>Ludlow</v>
          </cell>
          <cell r="D3026" t="str">
            <v>Colin</v>
          </cell>
          <cell r="E3026" t="str">
            <v>Sgt</v>
          </cell>
          <cell r="F3026" t="str">
            <v>20-JUN-1983</v>
          </cell>
          <cell r="G3026">
            <v>23136</v>
          </cell>
          <cell r="H3026">
            <v>23.562599137493656</v>
          </cell>
          <cell r="I3026">
            <v>43.702325164890915</v>
          </cell>
          <cell r="J3026">
            <v>30487</v>
          </cell>
          <cell r="K3026" t="str">
            <v>AD Braintree Division</v>
          </cell>
          <cell r="L3026" t="str">
            <v>A0006</v>
          </cell>
          <cell r="M3026" t="str">
            <v>AD Sergeant - Custody</v>
          </cell>
        </row>
        <row r="3027">
          <cell r="B3027">
            <v>3651</v>
          </cell>
          <cell r="C3027" t="str">
            <v>Lumb</v>
          </cell>
          <cell r="D3027" t="str">
            <v>Melvyn</v>
          </cell>
          <cell r="E3027" t="str">
            <v>Sgt</v>
          </cell>
          <cell r="F3027" t="str">
            <v>20-NOV-1989</v>
          </cell>
          <cell r="G3027">
            <v>23613</v>
          </cell>
          <cell r="H3027">
            <v>17.137941603247082</v>
          </cell>
          <cell r="I3027">
            <v>42.395475849822425</v>
          </cell>
          <cell r="J3027">
            <v>38410</v>
          </cell>
          <cell r="K3027" t="str">
            <v>GD Harlow Division</v>
          </cell>
          <cell r="L3027" t="str">
            <v>G0101</v>
          </cell>
          <cell r="M3027" t="str">
            <v>GD Sergeant-CPT Epping Section</v>
          </cell>
        </row>
        <row r="3028">
          <cell r="B3028">
            <v>879</v>
          </cell>
          <cell r="C3028" t="str">
            <v>Mackintosh</v>
          </cell>
          <cell r="D3028" t="str">
            <v>Natalie</v>
          </cell>
          <cell r="E3028" t="str">
            <v>Sgt</v>
          </cell>
          <cell r="F3028" t="str">
            <v>27-APR-1992</v>
          </cell>
          <cell r="G3028">
            <v>24912</v>
          </cell>
          <cell r="H3028">
            <v>14.702325164890917</v>
          </cell>
          <cell r="I3028">
            <v>38.836571740233381</v>
          </cell>
          <cell r="J3028">
            <v>33721</v>
          </cell>
          <cell r="K3028" t="str">
            <v>AD Braintree Division</v>
          </cell>
          <cell r="L3028" t="str">
            <v>A0142</v>
          </cell>
          <cell r="M3028" t="str">
            <v>AD PS - Incident Mgr - Service Desk</v>
          </cell>
        </row>
        <row r="3029">
          <cell r="B3029">
            <v>596</v>
          </cell>
          <cell r="C3029" t="str">
            <v>Mailes</v>
          </cell>
          <cell r="D3029" t="str">
            <v>Stephen</v>
          </cell>
          <cell r="E3029" t="str">
            <v>Sgt</v>
          </cell>
          <cell r="F3029" t="str">
            <v>15-FEB-1983</v>
          </cell>
          <cell r="G3029">
            <v>22210</v>
          </cell>
          <cell r="H3029">
            <v>23.905064890918315</v>
          </cell>
          <cell r="I3029">
            <v>46.23931146626078</v>
          </cell>
          <cell r="J3029">
            <v>31152</v>
          </cell>
          <cell r="K3029" t="str">
            <v>JD Rayleigh Division</v>
          </cell>
          <cell r="L3029" t="str">
            <v>J0064</v>
          </cell>
          <cell r="M3029" t="str">
            <v>JD PS - Patrol Castle Point</v>
          </cell>
        </row>
        <row r="3030">
          <cell r="B3030">
            <v>958</v>
          </cell>
          <cell r="C3030" t="str">
            <v>Mann</v>
          </cell>
          <cell r="D3030" t="str">
            <v>Stephen</v>
          </cell>
          <cell r="E3030" t="str">
            <v>Sgt</v>
          </cell>
          <cell r="F3030" t="str">
            <v>16-MAR-1976</v>
          </cell>
          <cell r="G3030">
            <v>20806</v>
          </cell>
          <cell r="H3030">
            <v>30.828352562151192</v>
          </cell>
          <cell r="I3030">
            <v>50.085886808726535</v>
          </cell>
          <cell r="J3030">
            <v>29535</v>
          </cell>
          <cell r="K3030" t="str">
            <v>WD Force Information Room</v>
          </cell>
          <cell r="L3030" t="str">
            <v>W0003</v>
          </cell>
          <cell r="M3030" t="str">
            <v>WD Sergeant - Communications</v>
          </cell>
        </row>
        <row r="3031">
          <cell r="B3031">
            <v>675</v>
          </cell>
          <cell r="C3031" t="str">
            <v>Marshall</v>
          </cell>
          <cell r="D3031" t="str">
            <v>Neil</v>
          </cell>
          <cell r="E3031" t="str">
            <v>Sgt</v>
          </cell>
          <cell r="F3031" t="str">
            <v>18-MAY-1981</v>
          </cell>
          <cell r="G3031">
            <v>22069</v>
          </cell>
          <cell r="H3031">
            <v>25.653010096397768</v>
          </cell>
          <cell r="I3031">
            <v>46.625612836123793</v>
          </cell>
          <cell r="J3031">
            <v>29724</v>
          </cell>
          <cell r="K3031" t="str">
            <v>CD Chelmsford Division</v>
          </cell>
          <cell r="L3031" t="str">
            <v>C0108</v>
          </cell>
          <cell r="M3031" t="str">
            <v>CD PS - Incident Mgr - Service Desk</v>
          </cell>
        </row>
        <row r="3032">
          <cell r="B3032">
            <v>1295</v>
          </cell>
          <cell r="C3032" t="str">
            <v>Martin</v>
          </cell>
          <cell r="D3032" t="str">
            <v>David</v>
          </cell>
          <cell r="E3032" t="str">
            <v>Sgt</v>
          </cell>
          <cell r="F3032" t="str">
            <v>06-JUL-1992</v>
          </cell>
          <cell r="G3032">
            <v>25963</v>
          </cell>
          <cell r="H3032">
            <v>14.510544342973109</v>
          </cell>
          <cell r="I3032">
            <v>35.957119685438862</v>
          </cell>
          <cell r="J3032">
            <v>33791</v>
          </cell>
          <cell r="K3032" t="str">
            <v>GD Harlow Division</v>
          </cell>
          <cell r="L3032" t="str">
            <v>G0141</v>
          </cell>
          <cell r="M3032" t="str">
            <v>GD Sergeant-Response-Harlow</v>
          </cell>
        </row>
        <row r="3033">
          <cell r="B3033">
            <v>926</v>
          </cell>
          <cell r="C3033" t="str">
            <v>Masheder</v>
          </cell>
          <cell r="D3033" t="str">
            <v>Iain</v>
          </cell>
          <cell r="E3033" t="str">
            <v>Sgt</v>
          </cell>
          <cell r="F3033" t="str">
            <v>25-JUL-1983</v>
          </cell>
          <cell r="G3033">
            <v>22005</v>
          </cell>
          <cell r="H3033">
            <v>23.466708726534755</v>
          </cell>
          <cell r="I3033">
            <v>46.800955301877217</v>
          </cell>
          <cell r="J3033">
            <v>30522</v>
          </cell>
          <cell r="K3033" t="str">
            <v>TD Mobile Support Division</v>
          </cell>
          <cell r="L3033" t="str">
            <v>T0035</v>
          </cell>
          <cell r="M3033" t="str">
            <v>TD PS - MSD North (Stanway)</v>
          </cell>
        </row>
        <row r="3034">
          <cell r="B3034">
            <v>2211</v>
          </cell>
          <cell r="C3034" t="str">
            <v>May</v>
          </cell>
          <cell r="D3034" t="str">
            <v>Steven</v>
          </cell>
          <cell r="E3034" t="str">
            <v>Sgt</v>
          </cell>
          <cell r="F3034" t="str">
            <v>27-JUN-1994</v>
          </cell>
          <cell r="G3034">
            <v>24650</v>
          </cell>
          <cell r="H3034">
            <v>12.535201877219684</v>
          </cell>
          <cell r="I3034">
            <v>39.554379959411463</v>
          </cell>
          <cell r="J3034">
            <v>36878</v>
          </cell>
          <cell r="K3034" t="str">
            <v>HD Southend Division</v>
          </cell>
          <cell r="L3034" t="str">
            <v>H0054</v>
          </cell>
          <cell r="M3034" t="str">
            <v>HD Sergeant - Custody</v>
          </cell>
        </row>
        <row r="3035">
          <cell r="B3035">
            <v>2685</v>
          </cell>
          <cell r="C3035" t="str">
            <v>Mcdermid</v>
          </cell>
          <cell r="D3035" t="str">
            <v>Sean</v>
          </cell>
          <cell r="E3035" t="str">
            <v>Sgt</v>
          </cell>
          <cell r="F3035" t="str">
            <v>11-AUG-1997</v>
          </cell>
          <cell r="G3035">
            <v>28795</v>
          </cell>
          <cell r="H3035">
            <v>9.409174479959411</v>
          </cell>
          <cell r="I3035">
            <v>28.198215575849822</v>
          </cell>
          <cell r="J3035">
            <v>35653</v>
          </cell>
          <cell r="K3035" t="str">
            <v>GD Harlow Division</v>
          </cell>
          <cell r="L3035" t="str">
            <v>G0082</v>
          </cell>
          <cell r="M3035" t="str">
            <v>GD Sergeant-CPT-Brentwood Section</v>
          </cell>
        </row>
        <row r="3036">
          <cell r="B3036">
            <v>2286</v>
          </cell>
          <cell r="C3036" t="str">
            <v>Mcmahon</v>
          </cell>
          <cell r="D3036" t="str">
            <v>Paul</v>
          </cell>
          <cell r="E3036" t="str">
            <v>Sgt</v>
          </cell>
          <cell r="F3036" t="str">
            <v>02-JUN-1986</v>
          </cell>
          <cell r="G3036">
            <v>24663</v>
          </cell>
          <cell r="H3036">
            <v>20.60917447995941</v>
          </cell>
          <cell r="I3036">
            <v>39.518763521055298</v>
          </cell>
          <cell r="J3036">
            <v>31565</v>
          </cell>
          <cell r="K3036" t="str">
            <v>TD Mobile Support Division</v>
          </cell>
          <cell r="L3036" t="str">
            <v>T0048</v>
          </cell>
          <cell r="M3036" t="str">
            <v>TD PS - MSD South (Laindon)</v>
          </cell>
        </row>
        <row r="3037">
          <cell r="B3037">
            <v>277</v>
          </cell>
          <cell r="C3037" t="str">
            <v>Mcpoland</v>
          </cell>
          <cell r="D3037" t="str">
            <v>Kevin</v>
          </cell>
          <cell r="E3037" t="str">
            <v>Sgt</v>
          </cell>
          <cell r="F3037" t="str">
            <v>04-DEC-1989</v>
          </cell>
          <cell r="G3037">
            <v>23820</v>
          </cell>
          <cell r="H3037">
            <v>17.099585438863521</v>
          </cell>
          <cell r="I3037">
            <v>41.828352562151188</v>
          </cell>
          <cell r="J3037">
            <v>32846</v>
          </cell>
          <cell r="K3037" t="str">
            <v>BD Basildon Division</v>
          </cell>
          <cell r="L3037" t="str">
            <v>B0088</v>
          </cell>
          <cell r="M3037" t="str">
            <v>BD Sergeant Patrol - Pitsea</v>
          </cell>
        </row>
        <row r="3038">
          <cell r="B3038">
            <v>3119</v>
          </cell>
          <cell r="C3038" t="str">
            <v>Meacock</v>
          </cell>
          <cell r="D3038" t="str">
            <v>Alyson</v>
          </cell>
          <cell r="E3038" t="str">
            <v>Sgt</v>
          </cell>
          <cell r="F3038" t="str">
            <v>20-JUL-1987</v>
          </cell>
          <cell r="G3038">
            <v>23124</v>
          </cell>
          <cell r="H3038">
            <v>19.477667630644341</v>
          </cell>
          <cell r="I3038">
            <v>43.735201877219687</v>
          </cell>
          <cell r="J3038">
            <v>31978</v>
          </cell>
          <cell r="K3038" t="str">
            <v>AD Braintree Division</v>
          </cell>
          <cell r="L3038" t="str">
            <v>A0121</v>
          </cell>
          <cell r="M3038" t="str">
            <v>AD Sergeant Witham CPT</v>
          </cell>
        </row>
        <row r="3039">
          <cell r="B3039">
            <v>924</v>
          </cell>
          <cell r="C3039" t="str">
            <v>Mead</v>
          </cell>
          <cell r="D3039" t="str">
            <v>Katherine</v>
          </cell>
          <cell r="E3039" t="str">
            <v>Sgt</v>
          </cell>
          <cell r="F3039" t="str">
            <v>18-JAN-1995</v>
          </cell>
          <cell r="G3039">
            <v>26231</v>
          </cell>
          <cell r="H3039">
            <v>11.973558041603246</v>
          </cell>
          <cell r="I3039">
            <v>35.222873110096394</v>
          </cell>
          <cell r="J3039">
            <v>34890</v>
          </cell>
          <cell r="K3039" t="str">
            <v>ED Colchester Division</v>
          </cell>
          <cell r="L3039" t="str">
            <v>E0072</v>
          </cell>
          <cell r="M3039" t="str">
            <v>ED Sergeant - Colch Response C</v>
          </cell>
        </row>
        <row r="3040">
          <cell r="B3040">
            <v>1463</v>
          </cell>
          <cell r="C3040" t="str">
            <v>Middleton</v>
          </cell>
          <cell r="D3040" t="str">
            <v>Laurence</v>
          </cell>
          <cell r="E3040" t="str">
            <v>Sgt</v>
          </cell>
          <cell r="F3040" t="str">
            <v>22-OCT-1990</v>
          </cell>
          <cell r="G3040">
            <v>22077</v>
          </cell>
          <cell r="H3040">
            <v>16.217393658041601</v>
          </cell>
          <cell r="I3040">
            <v>46.603695027904614</v>
          </cell>
          <cell r="J3040">
            <v>33168</v>
          </cell>
          <cell r="K3040" t="str">
            <v>ED Colchester Division</v>
          </cell>
          <cell r="L3040" t="str">
            <v>E0060</v>
          </cell>
          <cell r="M3040" t="str">
            <v>ED Sgt -Northern CPT ED</v>
          </cell>
        </row>
        <row r="3041">
          <cell r="B3041">
            <v>1909</v>
          </cell>
          <cell r="C3041" t="str">
            <v>Midwinter</v>
          </cell>
          <cell r="D3041" t="str">
            <v>Kenneth</v>
          </cell>
          <cell r="E3041" t="str">
            <v>Sgt</v>
          </cell>
          <cell r="F3041" t="str">
            <v>12-NOV-1979</v>
          </cell>
          <cell r="G3041">
            <v>20436</v>
          </cell>
          <cell r="H3041">
            <v>27.16807858954845</v>
          </cell>
          <cell r="I3041">
            <v>51.099585438863521</v>
          </cell>
          <cell r="J3041">
            <v>29171</v>
          </cell>
          <cell r="K3041" t="str">
            <v>AD Braintree Division</v>
          </cell>
          <cell r="L3041" t="str">
            <v>A0017</v>
          </cell>
          <cell r="M3041" t="str">
            <v>AD Sergeant - Witham Section</v>
          </cell>
        </row>
        <row r="3042">
          <cell r="B3042">
            <v>663</v>
          </cell>
          <cell r="C3042" t="str">
            <v>Miller</v>
          </cell>
          <cell r="D3042" t="str">
            <v>Richard</v>
          </cell>
          <cell r="E3042" t="str">
            <v>Sgt</v>
          </cell>
          <cell r="F3042" t="str">
            <v>29-OCT-1984</v>
          </cell>
          <cell r="G3042">
            <v>24063</v>
          </cell>
          <cell r="H3042">
            <v>22.200955301877219</v>
          </cell>
          <cell r="I3042">
            <v>41.162599137493658</v>
          </cell>
          <cell r="J3042">
            <v>30984</v>
          </cell>
          <cell r="K3042" t="str">
            <v>CD Chelmsford Division</v>
          </cell>
          <cell r="L3042" t="str">
            <v>C0081</v>
          </cell>
          <cell r="M3042" t="str">
            <v>CD Sergeant CPT Maldon</v>
          </cell>
        </row>
        <row r="3043">
          <cell r="B3043">
            <v>2177</v>
          </cell>
          <cell r="C3043" t="str">
            <v>Miller</v>
          </cell>
          <cell r="D3043" t="str">
            <v>Russell</v>
          </cell>
          <cell r="E3043" t="str">
            <v>Sgt</v>
          </cell>
          <cell r="F3043" t="str">
            <v>04-MAY-1982</v>
          </cell>
          <cell r="G3043">
            <v>23316</v>
          </cell>
          <cell r="H3043">
            <v>24.691366260781329</v>
          </cell>
          <cell r="I3043">
            <v>43.209174479959408</v>
          </cell>
          <cell r="J3043">
            <v>37697</v>
          </cell>
          <cell r="K3043" t="str">
            <v>BD Basildon Division</v>
          </cell>
          <cell r="L3043" t="str">
            <v>B0100</v>
          </cell>
          <cell r="M3043" t="str">
            <v>BD Sergeant Patrol - Wickford</v>
          </cell>
        </row>
        <row r="3044">
          <cell r="B3044">
            <v>425</v>
          </cell>
          <cell r="C3044" t="str">
            <v>Montgomery</v>
          </cell>
          <cell r="D3044" t="str">
            <v>Richard</v>
          </cell>
          <cell r="E3044" t="str">
            <v>Sgt</v>
          </cell>
          <cell r="F3044" t="str">
            <v>06-JAN-1986</v>
          </cell>
          <cell r="G3044">
            <v>23463</v>
          </cell>
          <cell r="H3044">
            <v>21.011914205986809</v>
          </cell>
          <cell r="I3044">
            <v>42.806434753932017</v>
          </cell>
          <cell r="J3044">
            <v>34890</v>
          </cell>
          <cell r="K3044" t="str">
            <v>CD Chelmsford Division</v>
          </cell>
          <cell r="L3044" t="str">
            <v>C0060</v>
          </cell>
          <cell r="M3044" t="str">
            <v>CD PS - CD Custody</v>
          </cell>
        </row>
        <row r="3045">
          <cell r="B3045">
            <v>166</v>
          </cell>
          <cell r="C3045" t="str">
            <v>Mullin</v>
          </cell>
          <cell r="D3045" t="str">
            <v>Christopher</v>
          </cell>
          <cell r="E3045" t="str">
            <v>Sgt</v>
          </cell>
          <cell r="F3045" t="str">
            <v>27-AUG-1988</v>
          </cell>
          <cell r="G3045">
            <v>21998</v>
          </cell>
          <cell r="H3045">
            <v>18.37081831557585</v>
          </cell>
          <cell r="I3045">
            <v>46.820133384069003</v>
          </cell>
          <cell r="J3045">
            <v>32608</v>
          </cell>
          <cell r="K3045" t="str">
            <v>FD Thurrock Division</v>
          </cell>
          <cell r="L3045" t="str">
            <v>F0073</v>
          </cell>
          <cell r="M3045" t="str">
            <v>FD Sergeant - Tilbury/Corringham</v>
          </cell>
        </row>
        <row r="3046">
          <cell r="B3046">
            <v>70730</v>
          </cell>
          <cell r="C3046" t="str">
            <v>Murray</v>
          </cell>
          <cell r="D3046" t="str">
            <v>Alistair</v>
          </cell>
          <cell r="E3046" t="str">
            <v>Sgt</v>
          </cell>
          <cell r="F3046" t="str">
            <v>25-OCT-1988</v>
          </cell>
          <cell r="G3046">
            <v>24829</v>
          </cell>
          <cell r="H3046">
            <v>18.209174479959412</v>
          </cell>
          <cell r="I3046">
            <v>39.063969000507356</v>
          </cell>
          <cell r="J3046">
            <v>38740</v>
          </cell>
          <cell r="K3046" t="str">
            <v>GD Harlow Division</v>
          </cell>
          <cell r="L3046" t="str">
            <v>G0141</v>
          </cell>
          <cell r="M3046" t="str">
            <v>GD Sergeant-Response-Harlow</v>
          </cell>
        </row>
        <row r="3047">
          <cell r="B3047">
            <v>55</v>
          </cell>
          <cell r="C3047" t="str">
            <v>Nicholas</v>
          </cell>
          <cell r="D3047" t="str">
            <v>Jon</v>
          </cell>
          <cell r="E3047" t="str">
            <v>Sgt</v>
          </cell>
          <cell r="F3047" t="str">
            <v>04-OCT-1979</v>
          </cell>
          <cell r="G3047">
            <v>21736</v>
          </cell>
          <cell r="H3047">
            <v>27.274927904616945</v>
          </cell>
          <cell r="I3047">
            <v>47.537941603247084</v>
          </cell>
          <cell r="J3047">
            <v>31978</v>
          </cell>
          <cell r="K3047" t="str">
            <v>HD Southend Division</v>
          </cell>
          <cell r="L3047" t="str">
            <v>H0104</v>
          </cell>
          <cell r="M3047" t="str">
            <v>HD Sgt CPT Eastern Sector HS</v>
          </cell>
        </row>
        <row r="3048">
          <cell r="B3048">
            <v>1115</v>
          </cell>
          <cell r="C3048" t="str">
            <v>Nicholls</v>
          </cell>
          <cell r="D3048" t="str">
            <v>Keith</v>
          </cell>
          <cell r="E3048" t="str">
            <v>Sgt</v>
          </cell>
          <cell r="F3048" t="str">
            <v>09-JUL-1990</v>
          </cell>
          <cell r="G3048">
            <v>24001</v>
          </cell>
          <cell r="H3048">
            <v>16.505064890918316</v>
          </cell>
          <cell r="I3048">
            <v>41.332462151192289</v>
          </cell>
          <cell r="J3048">
            <v>33063</v>
          </cell>
          <cell r="K3048" t="str">
            <v>BD Basildon Division</v>
          </cell>
          <cell r="L3048" t="str">
            <v>B0081</v>
          </cell>
          <cell r="M3048" t="str">
            <v>BD Sergeant Patrol - Laindon</v>
          </cell>
        </row>
        <row r="3049">
          <cell r="B3049">
            <v>3256</v>
          </cell>
          <cell r="C3049" t="str">
            <v>Norris</v>
          </cell>
          <cell r="D3049" t="str">
            <v>Nicola</v>
          </cell>
          <cell r="E3049" t="str">
            <v>Sgt</v>
          </cell>
          <cell r="F3049" t="str">
            <v>28-JUL-1980</v>
          </cell>
          <cell r="G3049">
            <v>22640</v>
          </cell>
          <cell r="H3049">
            <v>26.458489548452562</v>
          </cell>
          <cell r="I3049">
            <v>45.061229274479956</v>
          </cell>
          <cell r="J3049">
            <v>29430</v>
          </cell>
          <cell r="K3049" t="str">
            <v>GD Harlow Division</v>
          </cell>
          <cell r="L3049" t="str">
            <v>G0101</v>
          </cell>
          <cell r="M3049" t="str">
            <v>GD Sergeant-CPT Epping Section</v>
          </cell>
        </row>
        <row r="3050">
          <cell r="B3050">
            <v>1642</v>
          </cell>
          <cell r="C3050" t="str">
            <v>Norris</v>
          </cell>
          <cell r="D3050" t="str">
            <v>Simon</v>
          </cell>
          <cell r="E3050" t="str">
            <v>Sgt</v>
          </cell>
          <cell r="F3050" t="str">
            <v>02-JAN-1979</v>
          </cell>
          <cell r="G3050">
            <v>21473</v>
          </cell>
          <cell r="H3050">
            <v>28.028352562151191</v>
          </cell>
          <cell r="I3050">
            <v>48.258489548452559</v>
          </cell>
          <cell r="J3050">
            <v>28857</v>
          </cell>
          <cell r="K3050" t="str">
            <v>KD Stansted Division</v>
          </cell>
          <cell r="L3050" t="str">
            <v>K0023</v>
          </cell>
          <cell r="M3050" t="str">
            <v>KD Sergeant - Patrol</v>
          </cell>
        </row>
        <row r="3051">
          <cell r="B3051">
            <v>1010</v>
          </cell>
          <cell r="C3051" t="str">
            <v>O'Donnell</v>
          </cell>
          <cell r="D3051" t="str">
            <v>Brian</v>
          </cell>
          <cell r="E3051" t="str">
            <v>Sgt</v>
          </cell>
          <cell r="F3051" t="str">
            <v>10-DEC-1990</v>
          </cell>
          <cell r="G3051">
            <v>22590</v>
          </cell>
          <cell r="H3051">
            <v>16.083147082699135</v>
          </cell>
          <cell r="I3051">
            <v>45.198215575849822</v>
          </cell>
          <cell r="J3051">
            <v>33217</v>
          </cell>
          <cell r="K3051" t="str">
            <v>VD Personnel &amp; Training Dept</v>
          </cell>
          <cell r="L3051" t="str">
            <v>V0046</v>
          </cell>
          <cell r="M3051" t="str">
            <v>VD PS - First Aid Trainer</v>
          </cell>
        </row>
        <row r="3052">
          <cell r="B3052">
            <v>1453</v>
          </cell>
          <cell r="C3052" t="str">
            <v>O'Hara</v>
          </cell>
          <cell r="D3052" t="str">
            <v>Noel</v>
          </cell>
          <cell r="E3052" t="str">
            <v>Sgt</v>
          </cell>
          <cell r="F3052" t="str">
            <v>08-FEB-1987</v>
          </cell>
          <cell r="G3052">
            <v>22540</v>
          </cell>
          <cell r="H3052">
            <v>19.921503247082697</v>
          </cell>
          <cell r="I3052">
            <v>45.335201877219681</v>
          </cell>
          <cell r="J3052">
            <v>33532</v>
          </cell>
          <cell r="K3052" t="str">
            <v>KD Stansted Division</v>
          </cell>
          <cell r="L3052" t="str">
            <v>K0023</v>
          </cell>
          <cell r="M3052" t="str">
            <v>KD Sergeant - Patrol</v>
          </cell>
        </row>
        <row r="3053">
          <cell r="B3053">
            <v>1887</v>
          </cell>
          <cell r="C3053" t="str">
            <v>O'Riordan</v>
          </cell>
          <cell r="D3053" t="str">
            <v>Patrick</v>
          </cell>
          <cell r="E3053" t="str">
            <v>Sgt</v>
          </cell>
          <cell r="F3053" t="str">
            <v>08-OCT-1979</v>
          </cell>
          <cell r="G3053">
            <v>21649</v>
          </cell>
          <cell r="H3053">
            <v>27.263969000507355</v>
          </cell>
          <cell r="I3053">
            <v>47.776297767630645</v>
          </cell>
          <cell r="J3053">
            <v>29136</v>
          </cell>
          <cell r="K3053" t="str">
            <v>GD Harlow Division</v>
          </cell>
          <cell r="L3053" t="str">
            <v>G0113</v>
          </cell>
          <cell r="M3053" t="str">
            <v>GD Sergeant-Response Loughton</v>
          </cell>
        </row>
        <row r="3054">
          <cell r="B3054">
            <v>2911</v>
          </cell>
          <cell r="C3054" t="str">
            <v>Orr</v>
          </cell>
          <cell r="D3054" t="str">
            <v>Michael</v>
          </cell>
          <cell r="E3054" t="str">
            <v>Sgt</v>
          </cell>
          <cell r="F3054" t="str">
            <v>28-SEP-1998</v>
          </cell>
          <cell r="G3054">
            <v>25076</v>
          </cell>
          <cell r="H3054">
            <v>8.2776676306443413</v>
          </cell>
          <cell r="I3054">
            <v>38.387256671740232</v>
          </cell>
          <cell r="J3054">
            <v>37508</v>
          </cell>
          <cell r="K3054" t="str">
            <v>GD Harlow Division</v>
          </cell>
          <cell r="L3054" t="str">
            <v>G0092</v>
          </cell>
          <cell r="M3054" t="str">
            <v>GD Sergeant-Response Epping</v>
          </cell>
        </row>
        <row r="3055">
          <cell r="B3055">
            <v>270</v>
          </cell>
          <cell r="C3055" t="str">
            <v>Osborne</v>
          </cell>
          <cell r="D3055" t="str">
            <v>Vincent</v>
          </cell>
          <cell r="E3055" t="str">
            <v>Sgt</v>
          </cell>
          <cell r="F3055" t="str">
            <v>14-JUL-1993</v>
          </cell>
          <cell r="G3055">
            <v>24101</v>
          </cell>
          <cell r="H3055">
            <v>13.488626534753932</v>
          </cell>
          <cell r="I3055">
            <v>41.058489548452563</v>
          </cell>
          <cell r="J3055">
            <v>34491</v>
          </cell>
          <cell r="K3055" t="str">
            <v>DD Tendring Division</v>
          </cell>
          <cell r="L3055" t="str">
            <v>D0050</v>
          </cell>
          <cell r="M3055" t="str">
            <v>DD Sgt-Response-Clacton</v>
          </cell>
        </row>
        <row r="3056">
          <cell r="B3056">
            <v>3199</v>
          </cell>
          <cell r="C3056" t="str">
            <v>O'Toole</v>
          </cell>
          <cell r="D3056" t="str">
            <v>Patricia</v>
          </cell>
          <cell r="E3056" t="str">
            <v>Sgt</v>
          </cell>
          <cell r="F3056" t="str">
            <v>13-NOV-1978</v>
          </cell>
          <cell r="G3056">
            <v>22029</v>
          </cell>
          <cell r="H3056">
            <v>28.165338863521054</v>
          </cell>
          <cell r="I3056">
            <v>46.735201877219687</v>
          </cell>
          <cell r="J3056">
            <v>28807</v>
          </cell>
          <cell r="K3056" t="str">
            <v>RD ACPO &amp; Force Command</v>
          </cell>
          <cell r="L3056" t="str">
            <v>R0005</v>
          </cell>
          <cell r="M3056" t="str">
            <v>RD PS Policy Development Officer</v>
          </cell>
        </row>
        <row r="3057">
          <cell r="B3057">
            <v>4231</v>
          </cell>
          <cell r="C3057" t="str">
            <v>O'Toole-Mills</v>
          </cell>
          <cell r="D3057" t="str">
            <v>Alan</v>
          </cell>
          <cell r="E3057" t="str">
            <v>Sgt</v>
          </cell>
          <cell r="F3057" t="str">
            <v>12-JAN-2004</v>
          </cell>
          <cell r="G3057">
            <v>23860</v>
          </cell>
          <cell r="H3057">
            <v>2.9845169457128353</v>
          </cell>
          <cell r="I3057">
            <v>41.718763521055301</v>
          </cell>
          <cell r="J3057">
            <v>37998</v>
          </cell>
          <cell r="K3057" t="str">
            <v>KD Stansted Division</v>
          </cell>
          <cell r="L3057" t="str">
            <v>K0023</v>
          </cell>
          <cell r="M3057" t="str">
            <v>KD Sergeant - Patrol</v>
          </cell>
        </row>
        <row r="3058">
          <cell r="B3058">
            <v>2287</v>
          </cell>
          <cell r="C3058" t="str">
            <v>Oxley</v>
          </cell>
          <cell r="D3058" t="str">
            <v>Timothy</v>
          </cell>
          <cell r="E3058" t="str">
            <v>Sgt</v>
          </cell>
          <cell r="F3058" t="str">
            <v>01-SEP-1984</v>
          </cell>
          <cell r="G3058">
            <v>21979</v>
          </cell>
          <cell r="H3058">
            <v>22.35985941146626</v>
          </cell>
          <cell r="I3058">
            <v>46.872188178589546</v>
          </cell>
          <cell r="J3058">
            <v>33287</v>
          </cell>
          <cell r="K3058" t="str">
            <v>GD Harlow Division</v>
          </cell>
          <cell r="L3058" t="str">
            <v>G0109</v>
          </cell>
          <cell r="M3058" t="str">
            <v>GD Sergeant-CPT Waltham Abbey Section</v>
          </cell>
        </row>
        <row r="3059">
          <cell r="B3059">
            <v>241</v>
          </cell>
          <cell r="C3059" t="str">
            <v>Page</v>
          </cell>
          <cell r="D3059" t="str">
            <v>Lloyd</v>
          </cell>
          <cell r="E3059" t="str">
            <v>Sgt</v>
          </cell>
          <cell r="F3059" t="str">
            <v>26-MAY-1993</v>
          </cell>
          <cell r="G3059">
            <v>23630</v>
          </cell>
          <cell r="H3059">
            <v>13.622873110096396</v>
          </cell>
          <cell r="I3059">
            <v>42.348900507356674</v>
          </cell>
          <cell r="J3059">
            <v>35478</v>
          </cell>
          <cell r="K3059" t="str">
            <v>CD Chelmsford Division</v>
          </cell>
          <cell r="L3059" t="str">
            <v>C0060</v>
          </cell>
          <cell r="M3059" t="str">
            <v>CD PS - CD Custody</v>
          </cell>
        </row>
        <row r="3060">
          <cell r="B3060">
            <v>376</v>
          </cell>
          <cell r="C3060" t="str">
            <v>Parish</v>
          </cell>
          <cell r="D3060" t="str">
            <v>Lee</v>
          </cell>
          <cell r="E3060" t="str">
            <v>Sgt</v>
          </cell>
          <cell r="F3060" t="str">
            <v>29-APR-1996</v>
          </cell>
          <cell r="G3060">
            <v>27270</v>
          </cell>
          <cell r="H3060">
            <v>10.694105986808726</v>
          </cell>
          <cell r="I3060">
            <v>32.376297767630646</v>
          </cell>
          <cell r="J3060">
            <v>35184</v>
          </cell>
          <cell r="K3060" t="str">
            <v>CD Chelmsford Division</v>
          </cell>
          <cell r="L3060" t="str">
            <v>C0078</v>
          </cell>
          <cell r="M3060" t="str">
            <v>CD Sergeant Response Maldon</v>
          </cell>
        </row>
        <row r="3061">
          <cell r="B3061">
            <v>1000</v>
          </cell>
          <cell r="C3061" t="str">
            <v>Parker</v>
          </cell>
          <cell r="D3061" t="str">
            <v>Gerrard</v>
          </cell>
          <cell r="E3061" t="str">
            <v>Sgt</v>
          </cell>
          <cell r="F3061" t="str">
            <v>19-JUN-2000</v>
          </cell>
          <cell r="G3061">
            <v>27828</v>
          </cell>
          <cell r="H3061">
            <v>6.5516402333840684</v>
          </cell>
          <cell r="I3061">
            <v>30.847530644342971</v>
          </cell>
          <cell r="J3061">
            <v>36696</v>
          </cell>
          <cell r="K3061" t="str">
            <v>TD Mobile Support Division</v>
          </cell>
          <cell r="L3061" t="str">
            <v>T0132</v>
          </cell>
          <cell r="M3061" t="str">
            <v>TD Special Operations Support Sgt</v>
          </cell>
        </row>
        <row r="3062">
          <cell r="B3062">
            <v>1405</v>
          </cell>
          <cell r="C3062" t="str">
            <v>Parker</v>
          </cell>
          <cell r="D3062" t="str">
            <v>Kevin</v>
          </cell>
          <cell r="E3062" t="str">
            <v>Sgt</v>
          </cell>
          <cell r="F3062" t="str">
            <v>31-AUG-1982</v>
          </cell>
          <cell r="G3062">
            <v>21316</v>
          </cell>
          <cell r="H3062">
            <v>24.365338863521053</v>
          </cell>
          <cell r="I3062">
            <v>48.688626534753929</v>
          </cell>
          <cell r="J3062">
            <v>30194</v>
          </cell>
          <cell r="K3062" t="str">
            <v>BD Basildon Division</v>
          </cell>
          <cell r="L3062" t="str">
            <v>B0020</v>
          </cell>
          <cell r="M3062" t="str">
            <v>BD Sergeant -  Dedicated Custody</v>
          </cell>
        </row>
        <row r="3063">
          <cell r="B3063">
            <v>2506</v>
          </cell>
          <cell r="C3063" t="str">
            <v>Parkin</v>
          </cell>
          <cell r="D3063" t="str">
            <v>David</v>
          </cell>
          <cell r="E3063" t="str">
            <v>Sgt</v>
          </cell>
          <cell r="F3063" t="str">
            <v>13-AUG-1990</v>
          </cell>
          <cell r="G3063">
            <v>25270</v>
          </cell>
          <cell r="H3063">
            <v>16.409174479959411</v>
          </cell>
          <cell r="I3063">
            <v>37.855749822425167</v>
          </cell>
          <cell r="J3063">
            <v>33098</v>
          </cell>
          <cell r="K3063" t="str">
            <v>GD Harlow Division</v>
          </cell>
          <cell r="L3063" t="str">
            <v>G0151</v>
          </cell>
          <cell r="M3063" t="str">
            <v>GD Sergeant-Response Brentwood</v>
          </cell>
        </row>
        <row r="3064">
          <cell r="B3064">
            <v>943</v>
          </cell>
          <cell r="C3064" t="str">
            <v>Parrish</v>
          </cell>
          <cell r="D3064" t="str">
            <v>Richard</v>
          </cell>
          <cell r="E3064" t="str">
            <v>Sgt</v>
          </cell>
          <cell r="F3064" t="str">
            <v>23-OCT-1989</v>
          </cell>
          <cell r="G3064">
            <v>24028</v>
          </cell>
          <cell r="H3064">
            <v>17.214653932014205</v>
          </cell>
          <cell r="I3064">
            <v>41.258489548452559</v>
          </cell>
          <cell r="J3064">
            <v>32804</v>
          </cell>
          <cell r="K3064" t="str">
            <v>TD Mobile Support Division</v>
          </cell>
          <cell r="L3064" t="str">
            <v>T0048</v>
          </cell>
          <cell r="M3064" t="str">
            <v>TD PS - MSD South (Laindon)</v>
          </cell>
        </row>
        <row r="3065">
          <cell r="B3065">
            <v>2148</v>
          </cell>
          <cell r="C3065" t="str">
            <v>Parsons</v>
          </cell>
          <cell r="D3065" t="str">
            <v>Daniel</v>
          </cell>
          <cell r="E3065" t="str">
            <v>Sgt</v>
          </cell>
          <cell r="F3065" t="str">
            <v>10-FEB-1997</v>
          </cell>
          <cell r="G3065">
            <v>28035</v>
          </cell>
          <cell r="H3065">
            <v>9.9078046169457128</v>
          </cell>
          <cell r="I3065">
            <v>30.280407356671738</v>
          </cell>
          <cell r="J3065">
            <v>35471</v>
          </cell>
          <cell r="K3065" t="str">
            <v>BD Basildon Division</v>
          </cell>
          <cell r="L3065" t="str">
            <v>B0069</v>
          </cell>
          <cell r="M3065" t="str">
            <v>BD Sergeant - TPU</v>
          </cell>
        </row>
        <row r="3066">
          <cell r="B3066">
            <v>1380</v>
          </cell>
          <cell r="C3066" t="str">
            <v>Pavelin</v>
          </cell>
          <cell r="D3066" t="str">
            <v>Glen</v>
          </cell>
          <cell r="E3066" t="str">
            <v>Sgt</v>
          </cell>
          <cell r="F3066" t="str">
            <v>28-SEP-1998</v>
          </cell>
          <cell r="G3066">
            <v>28909</v>
          </cell>
          <cell r="H3066">
            <v>8.2776676306443413</v>
          </cell>
          <cell r="I3066">
            <v>27.885886808726532</v>
          </cell>
          <cell r="J3066">
            <v>36066</v>
          </cell>
          <cell r="K3066" t="str">
            <v>CD Chelmsford Division</v>
          </cell>
          <cell r="L3066" t="str">
            <v>C0055</v>
          </cell>
          <cell r="M3066" t="str">
            <v>CD PS - Response - CD</v>
          </cell>
        </row>
        <row r="3067">
          <cell r="B3067">
            <v>949</v>
          </cell>
          <cell r="C3067" t="str">
            <v>Pearmain</v>
          </cell>
          <cell r="D3067" t="str">
            <v>Steven</v>
          </cell>
          <cell r="E3067" t="str">
            <v>Sgt</v>
          </cell>
          <cell r="F3067" t="str">
            <v>07-NOV-1977</v>
          </cell>
          <cell r="G3067">
            <v>19259</v>
          </cell>
          <cell r="H3067">
            <v>29.181777219685436</v>
          </cell>
          <cell r="I3067">
            <v>54.324242973110096</v>
          </cell>
          <cell r="J3067">
            <v>28436</v>
          </cell>
          <cell r="K3067" t="str">
            <v>JD Rayleigh Division</v>
          </cell>
          <cell r="L3067" t="str">
            <v>J0100</v>
          </cell>
          <cell r="M3067" t="str">
            <v>JD PS - Support Officer</v>
          </cell>
        </row>
        <row r="3068">
          <cell r="B3068">
            <v>2006</v>
          </cell>
          <cell r="C3068" t="str">
            <v>Pettitt</v>
          </cell>
          <cell r="D3068" t="str">
            <v>Neil</v>
          </cell>
          <cell r="E3068" t="str">
            <v>Sgt</v>
          </cell>
          <cell r="F3068" t="str">
            <v>16-MAY-1983</v>
          </cell>
          <cell r="G3068">
            <v>23130</v>
          </cell>
          <cell r="H3068">
            <v>23.658489548452561</v>
          </cell>
          <cell r="I3068">
            <v>43.718763521055301</v>
          </cell>
          <cell r="J3068">
            <v>30452</v>
          </cell>
          <cell r="K3068" t="str">
            <v>FD Thurrock Division</v>
          </cell>
          <cell r="L3068" t="str">
            <v>F0100</v>
          </cell>
          <cell r="M3068" t="str">
            <v>FD Sergeant - Prisoner Processing</v>
          </cell>
        </row>
        <row r="3069">
          <cell r="B3069">
            <v>1908</v>
          </cell>
          <cell r="C3069" t="str">
            <v>Phillips</v>
          </cell>
          <cell r="D3069" t="str">
            <v>Peter</v>
          </cell>
          <cell r="E3069" t="str">
            <v>Sgt</v>
          </cell>
          <cell r="F3069" t="str">
            <v>26-DEC-1976</v>
          </cell>
          <cell r="G3069">
            <v>20042</v>
          </cell>
          <cell r="H3069">
            <v>30.047530644342974</v>
          </cell>
          <cell r="I3069">
            <v>52.179037493658043</v>
          </cell>
          <cell r="J3069">
            <v>30627</v>
          </cell>
          <cell r="K3069" t="str">
            <v>FD Thurrock Division</v>
          </cell>
          <cell r="L3069" t="str">
            <v>F0105</v>
          </cell>
          <cell r="M3069" t="str">
            <v>FD Incident Manager Service Desk - PS</v>
          </cell>
        </row>
        <row r="3070">
          <cell r="B3070">
            <v>551</v>
          </cell>
          <cell r="C3070" t="str">
            <v>Phimister</v>
          </cell>
          <cell r="D3070" t="str">
            <v>Neil</v>
          </cell>
          <cell r="E3070" t="str">
            <v>Sgt</v>
          </cell>
          <cell r="F3070" t="str">
            <v>28-OCT-1985</v>
          </cell>
          <cell r="G3070">
            <v>23774</v>
          </cell>
          <cell r="H3070">
            <v>21.203695027904615</v>
          </cell>
          <cell r="I3070">
            <v>41.954379959411469</v>
          </cell>
          <cell r="J3070">
            <v>31348</v>
          </cell>
          <cell r="K3070" t="str">
            <v>TD Mobile Support Division</v>
          </cell>
          <cell r="L3070" t="str">
            <v>T0109</v>
          </cell>
          <cell r="M3070" t="str">
            <v>TD PS - Dogs Central MSD</v>
          </cell>
        </row>
        <row r="3071">
          <cell r="B3071">
            <v>2106</v>
          </cell>
          <cell r="C3071" t="str">
            <v>Pirie</v>
          </cell>
          <cell r="D3071" t="str">
            <v>Craig</v>
          </cell>
          <cell r="E3071" t="str">
            <v>Sgt</v>
          </cell>
          <cell r="F3071" t="str">
            <v>14-OCT-1987</v>
          </cell>
          <cell r="G3071">
            <v>25022</v>
          </cell>
          <cell r="H3071">
            <v>19.242051192288177</v>
          </cell>
          <cell r="I3071">
            <v>38.535201877219684</v>
          </cell>
          <cell r="J3071">
            <v>33497</v>
          </cell>
          <cell r="K3071" t="str">
            <v>KD Stansted Division</v>
          </cell>
          <cell r="L3071" t="str">
            <v>K0023</v>
          </cell>
          <cell r="M3071" t="str">
            <v>KD Sergeant - Patrol</v>
          </cell>
        </row>
        <row r="3072">
          <cell r="B3072">
            <v>2436</v>
          </cell>
          <cell r="C3072" t="str">
            <v>Porter</v>
          </cell>
          <cell r="D3072" t="str">
            <v>Clive</v>
          </cell>
          <cell r="E3072" t="str">
            <v>Sgt</v>
          </cell>
          <cell r="F3072" t="str">
            <v>10-JUL-1989</v>
          </cell>
          <cell r="G3072">
            <v>24873</v>
          </cell>
          <cell r="H3072">
            <v>17.502325164890916</v>
          </cell>
          <cell r="I3072">
            <v>38.943421055301876</v>
          </cell>
          <cell r="J3072">
            <v>32699</v>
          </cell>
          <cell r="K3072" t="str">
            <v>BD Basildon Division</v>
          </cell>
          <cell r="L3072" t="str">
            <v>B0088</v>
          </cell>
          <cell r="M3072" t="str">
            <v>BD Sergeant Patrol - Pitsea</v>
          </cell>
        </row>
        <row r="3073">
          <cell r="B3073">
            <v>144</v>
          </cell>
          <cell r="C3073" t="str">
            <v>Porter</v>
          </cell>
          <cell r="D3073" t="str">
            <v>Wayne</v>
          </cell>
          <cell r="E3073" t="str">
            <v>Sgt</v>
          </cell>
          <cell r="F3073" t="str">
            <v>01-FEB-1991</v>
          </cell>
          <cell r="G3073">
            <v>26109</v>
          </cell>
          <cell r="H3073">
            <v>15.937941603247081</v>
          </cell>
          <cell r="I3073">
            <v>35.557119685438863</v>
          </cell>
          <cell r="J3073">
            <v>34386</v>
          </cell>
          <cell r="K3073" t="str">
            <v>AD Braintree Division</v>
          </cell>
          <cell r="L3073" t="str">
            <v>A0006</v>
          </cell>
          <cell r="M3073" t="str">
            <v>AD Sergeant - Custody</v>
          </cell>
        </row>
        <row r="3074">
          <cell r="B3074">
            <v>375</v>
          </cell>
          <cell r="C3074" t="str">
            <v>Potter</v>
          </cell>
          <cell r="D3074" t="str">
            <v>William</v>
          </cell>
          <cell r="E3074" t="str">
            <v>Sgt</v>
          </cell>
          <cell r="F3074" t="str">
            <v>27-OCT-1986</v>
          </cell>
          <cell r="G3074">
            <v>22967</v>
          </cell>
          <cell r="H3074">
            <v>20.206434753932012</v>
          </cell>
          <cell r="I3074">
            <v>44.165338863521058</v>
          </cell>
          <cell r="J3074">
            <v>35807</v>
          </cell>
          <cell r="K3074" t="str">
            <v>HD Southend Division</v>
          </cell>
          <cell r="L3074" t="str">
            <v>H0054</v>
          </cell>
          <cell r="M3074" t="str">
            <v>HD Sergeant - Custody</v>
          </cell>
        </row>
        <row r="3075">
          <cell r="B3075">
            <v>1910</v>
          </cell>
          <cell r="C3075" t="str">
            <v>Powell</v>
          </cell>
          <cell r="D3075" t="str">
            <v>Stephen</v>
          </cell>
          <cell r="E3075" t="str">
            <v>Sgt</v>
          </cell>
          <cell r="F3075" t="str">
            <v>12-NOV-1979</v>
          </cell>
          <cell r="G3075">
            <v>21422</v>
          </cell>
          <cell r="H3075">
            <v>27.16807858954845</v>
          </cell>
          <cell r="I3075">
            <v>48.398215575849818</v>
          </cell>
          <cell r="J3075">
            <v>29171</v>
          </cell>
          <cell r="K3075" t="str">
            <v>TD Mobile Support Division</v>
          </cell>
          <cell r="L3075" t="str">
            <v>T0136</v>
          </cell>
          <cell r="M3075" t="str">
            <v>TD Operational Planning Sgt MSD</v>
          </cell>
        </row>
        <row r="3076">
          <cell r="B3076">
            <v>2969</v>
          </cell>
          <cell r="C3076" t="str">
            <v>Price</v>
          </cell>
          <cell r="D3076" t="str">
            <v>David</v>
          </cell>
          <cell r="E3076" t="str">
            <v>Sgt</v>
          </cell>
          <cell r="F3076" t="str">
            <v>05-MAR-2001</v>
          </cell>
          <cell r="G3076">
            <v>26081</v>
          </cell>
          <cell r="H3076">
            <v>5.8420511922881779</v>
          </cell>
          <cell r="I3076">
            <v>35.633832014205986</v>
          </cell>
          <cell r="J3076">
            <v>37768</v>
          </cell>
          <cell r="K3076" t="str">
            <v>BD Basildon Division</v>
          </cell>
          <cell r="L3076" t="str">
            <v>B0066</v>
          </cell>
          <cell r="M3076" t="str">
            <v>BD Sergeant Central</v>
          </cell>
        </row>
        <row r="3077">
          <cell r="B3077">
            <v>2139</v>
          </cell>
          <cell r="C3077" t="str">
            <v>Raker</v>
          </cell>
          <cell r="D3077" t="str">
            <v>Richard</v>
          </cell>
          <cell r="E3077" t="str">
            <v>Sgt</v>
          </cell>
          <cell r="F3077" t="str">
            <v>14-APR-1986</v>
          </cell>
          <cell r="G3077">
            <v>24358</v>
          </cell>
          <cell r="H3077">
            <v>20.743421055301877</v>
          </cell>
          <cell r="I3077">
            <v>40.354379959411467</v>
          </cell>
          <cell r="J3077">
            <v>31516</v>
          </cell>
          <cell r="K3077" t="str">
            <v>TD Mobile Support Division</v>
          </cell>
          <cell r="L3077" t="str">
            <v>T0025</v>
          </cell>
          <cell r="M3077" t="str">
            <v>TD Sergeant - TIU MSD</v>
          </cell>
        </row>
        <row r="3078">
          <cell r="B3078">
            <v>3319</v>
          </cell>
          <cell r="C3078" t="str">
            <v>Ralph</v>
          </cell>
          <cell r="D3078" t="str">
            <v>Wendy</v>
          </cell>
          <cell r="E3078" t="str">
            <v>Sgt</v>
          </cell>
          <cell r="F3078" t="str">
            <v>30-JUL-1992</v>
          </cell>
          <cell r="G3078">
            <v>22059</v>
          </cell>
          <cell r="H3078">
            <v>14.444790918315576</v>
          </cell>
          <cell r="I3078">
            <v>46.653010096397765</v>
          </cell>
          <cell r="J3078">
            <v>37495</v>
          </cell>
          <cell r="K3078" t="str">
            <v>FD Thurrock Division</v>
          </cell>
          <cell r="L3078" t="str">
            <v>F0105</v>
          </cell>
          <cell r="M3078" t="str">
            <v>FD Incident Manager Service Desk - PS</v>
          </cell>
        </row>
        <row r="3079">
          <cell r="B3079">
            <v>2354</v>
          </cell>
          <cell r="C3079" t="str">
            <v>Raven</v>
          </cell>
          <cell r="D3079" t="str">
            <v>Richard</v>
          </cell>
          <cell r="E3079" t="str">
            <v>Sgt</v>
          </cell>
          <cell r="F3079" t="str">
            <v>26-OCT-1987</v>
          </cell>
          <cell r="G3079">
            <v>24814</v>
          </cell>
          <cell r="H3079">
            <v>19.209174479959412</v>
          </cell>
          <cell r="I3079">
            <v>39.105064890918314</v>
          </cell>
          <cell r="J3079">
            <v>32076</v>
          </cell>
          <cell r="K3079" t="str">
            <v>BD Basildon Division</v>
          </cell>
          <cell r="L3079" t="str">
            <v>B0020</v>
          </cell>
          <cell r="M3079" t="str">
            <v>BD Sergeant -  Dedicated Custody</v>
          </cell>
        </row>
        <row r="3080">
          <cell r="B3080">
            <v>2458</v>
          </cell>
          <cell r="C3080" t="str">
            <v>Rayner</v>
          </cell>
          <cell r="D3080" t="str">
            <v>Mark</v>
          </cell>
          <cell r="E3080" t="str">
            <v>Sgt</v>
          </cell>
          <cell r="F3080" t="str">
            <v>22-AUG-1989</v>
          </cell>
          <cell r="G3080">
            <v>25302</v>
          </cell>
          <cell r="H3080">
            <v>17.384516945712836</v>
          </cell>
          <cell r="I3080">
            <v>37.768078589548452</v>
          </cell>
          <cell r="J3080">
            <v>32846</v>
          </cell>
          <cell r="K3080" t="str">
            <v>BD Basildon Division</v>
          </cell>
          <cell r="L3080" t="str">
            <v>B0081</v>
          </cell>
          <cell r="M3080" t="str">
            <v>BD Sergeant Patrol - Laindon</v>
          </cell>
        </row>
        <row r="3081">
          <cell r="B3081">
            <v>2633</v>
          </cell>
          <cell r="C3081" t="str">
            <v>Reel</v>
          </cell>
          <cell r="D3081" t="str">
            <v>Emma</v>
          </cell>
          <cell r="E3081" t="str">
            <v>Sgt</v>
          </cell>
          <cell r="F3081" t="str">
            <v>08-JUL-1996</v>
          </cell>
          <cell r="G3081">
            <v>28024</v>
          </cell>
          <cell r="H3081">
            <v>10.502325164890918</v>
          </cell>
          <cell r="I3081">
            <v>30.31054434297311</v>
          </cell>
          <cell r="J3081">
            <v>35254</v>
          </cell>
          <cell r="K3081" t="str">
            <v>FD Thurrock Division</v>
          </cell>
          <cell r="L3081" t="str">
            <v>F0070</v>
          </cell>
          <cell r="M3081" t="str">
            <v>FD Sergeant - South Ockendon</v>
          </cell>
        </row>
        <row r="3082">
          <cell r="B3082">
            <v>1428</v>
          </cell>
          <cell r="C3082" t="str">
            <v>Rendell</v>
          </cell>
          <cell r="D3082" t="str">
            <v>Graham</v>
          </cell>
          <cell r="E3082" t="str">
            <v>Sgt</v>
          </cell>
          <cell r="F3082" t="str">
            <v>05-DEC-1984</v>
          </cell>
          <cell r="G3082">
            <v>23641</v>
          </cell>
          <cell r="H3082">
            <v>22.099585438863521</v>
          </cell>
          <cell r="I3082">
            <v>42.318763521055303</v>
          </cell>
          <cell r="J3082">
            <v>32846</v>
          </cell>
          <cell r="K3082" t="str">
            <v>GD Harlow Division</v>
          </cell>
          <cell r="L3082" t="str">
            <v>G0141</v>
          </cell>
          <cell r="M3082" t="str">
            <v>GD Sergeant-Response-Harlow</v>
          </cell>
        </row>
        <row r="3083">
          <cell r="B3083">
            <v>1557</v>
          </cell>
          <cell r="C3083" t="str">
            <v>Reynolds</v>
          </cell>
          <cell r="D3083" t="str">
            <v>Steven</v>
          </cell>
          <cell r="E3083" t="str">
            <v>Sgt</v>
          </cell>
          <cell r="F3083" t="str">
            <v>06-JUL-1992</v>
          </cell>
          <cell r="G3083">
            <v>26576</v>
          </cell>
          <cell r="H3083">
            <v>14.510544342973109</v>
          </cell>
          <cell r="I3083">
            <v>34.277667630644345</v>
          </cell>
          <cell r="J3083">
            <v>33791</v>
          </cell>
          <cell r="K3083" t="str">
            <v>KD Stansted Division</v>
          </cell>
          <cell r="L3083" t="str">
            <v>K0023</v>
          </cell>
          <cell r="M3083" t="str">
            <v>KD Sergeant - Patrol</v>
          </cell>
        </row>
        <row r="3084">
          <cell r="B3084">
            <v>2059</v>
          </cell>
          <cell r="C3084" t="str">
            <v>Richards</v>
          </cell>
          <cell r="D3084" t="str">
            <v>David</v>
          </cell>
          <cell r="E3084" t="str">
            <v>Sgt</v>
          </cell>
          <cell r="F3084" t="str">
            <v>06-DEC-1989</v>
          </cell>
          <cell r="G3084">
            <v>24977</v>
          </cell>
          <cell r="H3084">
            <v>17.094105986808724</v>
          </cell>
          <cell r="I3084">
            <v>38.658489548452565</v>
          </cell>
          <cell r="J3084">
            <v>36767</v>
          </cell>
          <cell r="K3084" t="str">
            <v>TD Mobile Support Division</v>
          </cell>
          <cell r="L3084" t="str">
            <v>T0043</v>
          </cell>
          <cell r="M3084" t="str">
            <v>TD PS - MSD Central (Chelms)</v>
          </cell>
        </row>
        <row r="3085">
          <cell r="B3085">
            <v>2614</v>
          </cell>
          <cell r="C3085" t="str">
            <v>Roberts</v>
          </cell>
          <cell r="D3085" t="str">
            <v>Elizabeth</v>
          </cell>
          <cell r="E3085" t="str">
            <v>Sgt</v>
          </cell>
          <cell r="F3085" t="str">
            <v>25-DEC-1989</v>
          </cell>
          <cell r="G3085">
            <v>24839</v>
          </cell>
          <cell r="H3085">
            <v>17.042051192288177</v>
          </cell>
          <cell r="I3085">
            <v>39.036571740233384</v>
          </cell>
          <cell r="J3085">
            <v>35219</v>
          </cell>
          <cell r="K3085" t="str">
            <v>RD ACPO &amp; Force Command</v>
          </cell>
          <cell r="L3085" t="str">
            <v>R0005</v>
          </cell>
          <cell r="M3085" t="str">
            <v>RD PS Policy Development Officer</v>
          </cell>
        </row>
        <row r="3086">
          <cell r="B3086">
            <v>436</v>
          </cell>
          <cell r="C3086" t="str">
            <v>Robinson</v>
          </cell>
          <cell r="D3086" t="str">
            <v>Lucy</v>
          </cell>
          <cell r="E3086" t="str">
            <v>Sgt</v>
          </cell>
          <cell r="F3086" t="str">
            <v>28-AUG-2001</v>
          </cell>
          <cell r="G3086">
            <v>28596</v>
          </cell>
          <cell r="H3086">
            <v>5.3598594114662603</v>
          </cell>
          <cell r="I3086">
            <v>28.743421055301877</v>
          </cell>
          <cell r="J3086">
            <v>37131</v>
          </cell>
          <cell r="K3086" t="str">
            <v>FD Thurrock Division</v>
          </cell>
          <cell r="L3086" t="str">
            <v>F0081</v>
          </cell>
          <cell r="M3086" t="str">
            <v>FD Sergeant - Grays DPT</v>
          </cell>
        </row>
        <row r="3087">
          <cell r="B3087">
            <v>2656</v>
          </cell>
          <cell r="C3087" t="str">
            <v>Rogers</v>
          </cell>
          <cell r="D3087" t="str">
            <v>Gary</v>
          </cell>
          <cell r="E3087" t="str">
            <v>Sgt</v>
          </cell>
          <cell r="F3087" t="str">
            <v>08-JUL-1996</v>
          </cell>
          <cell r="G3087">
            <v>28194</v>
          </cell>
          <cell r="H3087">
            <v>10.502325164890918</v>
          </cell>
          <cell r="I3087">
            <v>29.844790918315574</v>
          </cell>
          <cell r="J3087">
            <v>35254</v>
          </cell>
          <cell r="K3087" t="str">
            <v>HD Southend Division</v>
          </cell>
          <cell r="L3087" t="str">
            <v>H0112</v>
          </cell>
          <cell r="M3087" t="str">
            <v>HD PS - Incident Mgr - Service Desk</v>
          </cell>
        </row>
        <row r="3088">
          <cell r="B3088">
            <v>671</v>
          </cell>
          <cell r="C3088" t="str">
            <v>Rout</v>
          </cell>
          <cell r="D3088" t="str">
            <v>David</v>
          </cell>
          <cell r="E3088" t="str">
            <v>Sgt</v>
          </cell>
          <cell r="F3088" t="str">
            <v>21-MAY-1979</v>
          </cell>
          <cell r="G3088">
            <v>20584</v>
          </cell>
          <cell r="H3088">
            <v>27.647530644342972</v>
          </cell>
          <cell r="I3088">
            <v>50.694105986808722</v>
          </cell>
          <cell r="J3088">
            <v>28996</v>
          </cell>
          <cell r="K3088" t="str">
            <v>TD Mobile Support Division</v>
          </cell>
          <cell r="L3088" t="str">
            <v>T0029</v>
          </cell>
          <cell r="M3088" t="str">
            <v>TD PS - MSD North (Bocking)</v>
          </cell>
        </row>
        <row r="3089">
          <cell r="B3089">
            <v>2329</v>
          </cell>
          <cell r="C3089" t="str">
            <v>Rudd</v>
          </cell>
          <cell r="D3089" t="str">
            <v>David</v>
          </cell>
          <cell r="E3089" t="str">
            <v>Sgt</v>
          </cell>
          <cell r="F3089" t="str">
            <v>29-DEC-1986</v>
          </cell>
          <cell r="G3089">
            <v>23895</v>
          </cell>
          <cell r="H3089">
            <v>20.033832014205984</v>
          </cell>
          <cell r="I3089">
            <v>41.6228731100964</v>
          </cell>
          <cell r="J3089">
            <v>31775</v>
          </cell>
          <cell r="K3089" t="str">
            <v>TD Mobile Support Division</v>
          </cell>
          <cell r="L3089" t="str">
            <v>T0117</v>
          </cell>
          <cell r="M3089" t="str">
            <v>TD Sgt Dogs Corringham MSD</v>
          </cell>
        </row>
        <row r="3090">
          <cell r="B3090">
            <v>1870</v>
          </cell>
          <cell r="C3090" t="str">
            <v>Ruddock</v>
          </cell>
          <cell r="D3090" t="str">
            <v>Michael</v>
          </cell>
          <cell r="E3090" t="str">
            <v>Sgt</v>
          </cell>
          <cell r="F3090" t="str">
            <v>10-JUL-1989</v>
          </cell>
          <cell r="G3090">
            <v>23740</v>
          </cell>
          <cell r="H3090">
            <v>17.502325164890916</v>
          </cell>
          <cell r="I3090">
            <v>42.04753064434297</v>
          </cell>
          <cell r="J3090">
            <v>32699</v>
          </cell>
          <cell r="K3090" t="str">
            <v>AD Braintree Division</v>
          </cell>
          <cell r="L3090" t="str">
            <v>A0006</v>
          </cell>
          <cell r="M3090" t="str">
            <v>AD Sergeant - Custody</v>
          </cell>
        </row>
        <row r="3091">
          <cell r="B3091">
            <v>14</v>
          </cell>
          <cell r="C3091" t="str">
            <v>Salmon</v>
          </cell>
          <cell r="D3091" t="str">
            <v>David</v>
          </cell>
          <cell r="E3091" t="str">
            <v>Sgt</v>
          </cell>
          <cell r="F3091" t="str">
            <v>20-DEC-1976</v>
          </cell>
          <cell r="G3091">
            <v>20480</v>
          </cell>
          <cell r="H3091">
            <v>30.063969000507356</v>
          </cell>
          <cell r="I3091">
            <v>50.979037493658041</v>
          </cell>
          <cell r="J3091">
            <v>28114</v>
          </cell>
          <cell r="K3091" t="str">
            <v>ED Colchester Division</v>
          </cell>
          <cell r="L3091" t="str">
            <v>E0047</v>
          </cell>
          <cell r="M3091" t="str">
            <v>ED PS - Colchester Proactive Unit</v>
          </cell>
        </row>
        <row r="3092">
          <cell r="B3092">
            <v>2976</v>
          </cell>
          <cell r="C3092" t="str">
            <v>Saltwell</v>
          </cell>
          <cell r="D3092" t="str">
            <v>Kevin</v>
          </cell>
          <cell r="E3092" t="str">
            <v>Sgt</v>
          </cell>
          <cell r="F3092" t="str">
            <v>16-FEB-1998</v>
          </cell>
          <cell r="G3092">
            <v>27824</v>
          </cell>
          <cell r="H3092">
            <v>8.8913662607813286</v>
          </cell>
          <cell r="I3092">
            <v>30.85848954845256</v>
          </cell>
          <cell r="J3092">
            <v>35842</v>
          </cell>
          <cell r="K3092" t="str">
            <v>BD Basildon Division</v>
          </cell>
          <cell r="L3092" t="str">
            <v>B0081</v>
          </cell>
          <cell r="M3092" t="str">
            <v>BD Sergeant Patrol - Laindon</v>
          </cell>
        </row>
        <row r="3093">
          <cell r="B3093">
            <v>1383</v>
          </cell>
          <cell r="C3093" t="str">
            <v>Saunders</v>
          </cell>
          <cell r="D3093" t="str">
            <v>Paul</v>
          </cell>
          <cell r="E3093" t="str">
            <v>Sgt</v>
          </cell>
          <cell r="F3093" t="str">
            <v>22-NOV-1982</v>
          </cell>
          <cell r="G3093">
            <v>19604</v>
          </cell>
          <cell r="H3093">
            <v>24.137941603247082</v>
          </cell>
          <cell r="I3093">
            <v>53.379037493658039</v>
          </cell>
          <cell r="J3093">
            <v>30592</v>
          </cell>
          <cell r="K3093" t="str">
            <v>JD Rayleigh Division</v>
          </cell>
          <cell r="L3093" t="str">
            <v>J0019</v>
          </cell>
          <cell r="M3093" t="str">
            <v>JD Sgt - Community Safety JD</v>
          </cell>
        </row>
        <row r="3094">
          <cell r="B3094">
            <v>265</v>
          </cell>
          <cell r="C3094" t="str">
            <v>Sawyer</v>
          </cell>
          <cell r="D3094" t="str">
            <v>Andrew</v>
          </cell>
          <cell r="E3094" t="str">
            <v>Sgt</v>
          </cell>
          <cell r="F3094" t="str">
            <v>09-FEB-1996</v>
          </cell>
          <cell r="G3094">
            <v>26841</v>
          </cell>
          <cell r="H3094">
            <v>10.913284069000506</v>
          </cell>
          <cell r="I3094">
            <v>33.55164023338407</v>
          </cell>
          <cell r="J3094">
            <v>37319</v>
          </cell>
          <cell r="K3094" t="str">
            <v>CD Chelmsford Division</v>
          </cell>
          <cell r="L3094" t="str">
            <v>C0073</v>
          </cell>
          <cell r="M3094" t="str">
            <v>CD PS - CD CPT Town Patrol Unit</v>
          </cell>
        </row>
        <row r="3095">
          <cell r="B3095">
            <v>1867</v>
          </cell>
          <cell r="C3095" t="str">
            <v>Scanes</v>
          </cell>
          <cell r="D3095" t="str">
            <v>Roy</v>
          </cell>
          <cell r="E3095" t="str">
            <v>Sgt</v>
          </cell>
          <cell r="F3095" t="str">
            <v>09-NOV-1981</v>
          </cell>
          <cell r="G3095">
            <v>21508</v>
          </cell>
          <cell r="H3095">
            <v>25.173558041603247</v>
          </cell>
          <cell r="I3095">
            <v>48.162599137493658</v>
          </cell>
          <cell r="J3095">
            <v>29899</v>
          </cell>
          <cell r="K3095" t="str">
            <v>VD Personnel &amp; Training Dept</v>
          </cell>
          <cell r="L3095" t="str">
            <v>V0117</v>
          </cell>
          <cell r="M3095" t="str">
            <v>VD Sergeant Police Federation</v>
          </cell>
        </row>
        <row r="3096">
          <cell r="B3096">
            <v>2055</v>
          </cell>
          <cell r="C3096" t="str">
            <v>Schwarz</v>
          </cell>
          <cell r="D3096" t="str">
            <v>Paul</v>
          </cell>
          <cell r="E3096" t="str">
            <v>Sgt</v>
          </cell>
          <cell r="F3096" t="str">
            <v>18-JAN-1993</v>
          </cell>
          <cell r="G3096">
            <v>24344</v>
          </cell>
          <cell r="H3096">
            <v>13.973558041603246</v>
          </cell>
          <cell r="I3096">
            <v>40.392736123795025</v>
          </cell>
          <cell r="J3096">
            <v>33987</v>
          </cell>
          <cell r="K3096" t="str">
            <v>HD Southend Division</v>
          </cell>
          <cell r="L3096" t="str">
            <v>H0084</v>
          </cell>
          <cell r="M3096" t="str">
            <v>HD Sgt CPT Central Sector HD</v>
          </cell>
        </row>
        <row r="3097">
          <cell r="B3097">
            <v>1889</v>
          </cell>
          <cell r="C3097" t="str">
            <v>Scott</v>
          </cell>
          <cell r="D3097" t="str">
            <v>John</v>
          </cell>
          <cell r="E3097" t="str">
            <v>Sgt</v>
          </cell>
          <cell r="F3097" t="str">
            <v>08-OCT-1979</v>
          </cell>
          <cell r="G3097">
            <v>20794</v>
          </cell>
          <cell r="H3097">
            <v>27.263969000507355</v>
          </cell>
          <cell r="I3097">
            <v>50.1187635210553</v>
          </cell>
          <cell r="J3097">
            <v>29136</v>
          </cell>
          <cell r="K3097" t="str">
            <v>DD Tendring Division</v>
          </cell>
          <cell r="L3097" t="str">
            <v>D0087</v>
          </cell>
          <cell r="M3097" t="str">
            <v>DD Sgt-CPT-Walton</v>
          </cell>
        </row>
        <row r="3098">
          <cell r="B3098">
            <v>448</v>
          </cell>
          <cell r="C3098" t="str">
            <v>Screech</v>
          </cell>
          <cell r="D3098" t="str">
            <v>Jacqueline</v>
          </cell>
          <cell r="E3098" t="str">
            <v>Sgt</v>
          </cell>
          <cell r="F3098" t="str">
            <v>18-JAN-1995</v>
          </cell>
          <cell r="G3098">
            <v>25272</v>
          </cell>
          <cell r="H3098">
            <v>11.973558041603246</v>
          </cell>
          <cell r="I3098">
            <v>37.850270370370367</v>
          </cell>
          <cell r="J3098">
            <v>37284</v>
          </cell>
          <cell r="K3098" t="str">
            <v>FD Thurrock Division</v>
          </cell>
          <cell r="L3098" t="str">
            <v>F0056</v>
          </cell>
          <cell r="M3098" t="str">
            <v>FD Sergeant Community Safety</v>
          </cell>
        </row>
        <row r="3099">
          <cell r="B3099">
            <v>70663</v>
          </cell>
          <cell r="C3099" t="str">
            <v>Scrivener</v>
          </cell>
          <cell r="D3099" t="str">
            <v>Jason</v>
          </cell>
          <cell r="E3099" t="str">
            <v>Sgt</v>
          </cell>
          <cell r="F3099" t="str">
            <v>24-AUG-1998</v>
          </cell>
          <cell r="G3099">
            <v>26773</v>
          </cell>
          <cell r="H3099">
            <v>8.3735580416032462</v>
          </cell>
          <cell r="I3099">
            <v>33.73794160324708</v>
          </cell>
          <cell r="J3099">
            <v>38720</v>
          </cell>
          <cell r="K3099" t="str">
            <v>ED Colchester Division</v>
          </cell>
          <cell r="L3099" t="str">
            <v>E0066</v>
          </cell>
          <cell r="M3099" t="str">
            <v>ED Sergeant - Colch Response A</v>
          </cell>
        </row>
        <row r="3100">
          <cell r="B3100">
            <v>2689</v>
          </cell>
          <cell r="C3100" t="str">
            <v>Scrivener</v>
          </cell>
          <cell r="D3100" t="str">
            <v>Matthew</v>
          </cell>
          <cell r="E3100" t="str">
            <v>Sgt</v>
          </cell>
          <cell r="F3100" t="str">
            <v>04-JUN-1997</v>
          </cell>
          <cell r="G3100">
            <v>27013</v>
          </cell>
          <cell r="H3100">
            <v>9.5954758498224244</v>
          </cell>
          <cell r="I3100">
            <v>33.080407356671742</v>
          </cell>
          <cell r="J3100">
            <v>35653</v>
          </cell>
          <cell r="K3100" t="str">
            <v>DD Tendring Division</v>
          </cell>
          <cell r="L3100" t="str">
            <v>D0050</v>
          </cell>
          <cell r="M3100" t="str">
            <v>DD Sgt-Response-Clacton</v>
          </cell>
        </row>
        <row r="3101">
          <cell r="B3101">
            <v>2199</v>
          </cell>
          <cell r="C3101" t="str">
            <v>Sculfor</v>
          </cell>
          <cell r="D3101" t="str">
            <v>Christopher</v>
          </cell>
          <cell r="E3101" t="str">
            <v>Sgt</v>
          </cell>
          <cell r="F3101" t="str">
            <v>18-JUL-1988</v>
          </cell>
          <cell r="G3101">
            <v>24372</v>
          </cell>
          <cell r="H3101">
            <v>18.480407356671741</v>
          </cell>
          <cell r="I3101">
            <v>40.316023795027903</v>
          </cell>
          <cell r="J3101">
            <v>32342</v>
          </cell>
          <cell r="K3101" t="str">
            <v>FD Thurrock Division</v>
          </cell>
          <cell r="L3101" t="str">
            <v>F0105</v>
          </cell>
          <cell r="M3101" t="str">
            <v>FD Incident Manager Service Desk - PS</v>
          </cell>
        </row>
        <row r="3102">
          <cell r="B3102">
            <v>1223</v>
          </cell>
          <cell r="C3102" t="str">
            <v>Sellors</v>
          </cell>
          <cell r="D3102" t="str">
            <v>Stephen</v>
          </cell>
          <cell r="E3102" t="str">
            <v>Sgt</v>
          </cell>
          <cell r="F3102" t="str">
            <v>08-FEB-1978</v>
          </cell>
          <cell r="G3102">
            <v>20697</v>
          </cell>
          <cell r="H3102">
            <v>28.926982699137493</v>
          </cell>
          <cell r="I3102">
            <v>50.384516945712832</v>
          </cell>
          <cell r="J3102">
            <v>38555</v>
          </cell>
          <cell r="K3102" t="str">
            <v>HD Southend Division</v>
          </cell>
          <cell r="L3102" t="str">
            <v>H0054</v>
          </cell>
          <cell r="M3102" t="str">
            <v>HD Sergeant - Custody</v>
          </cell>
        </row>
        <row r="3103">
          <cell r="B3103">
            <v>1116</v>
          </cell>
          <cell r="C3103" t="str">
            <v>Seymour</v>
          </cell>
          <cell r="D3103" t="str">
            <v>Ashley</v>
          </cell>
          <cell r="E3103" t="str">
            <v>Sgt</v>
          </cell>
          <cell r="F3103" t="str">
            <v>20-FEB-1984</v>
          </cell>
          <cell r="G3103">
            <v>22554</v>
          </cell>
          <cell r="H3103">
            <v>22.891366260781329</v>
          </cell>
          <cell r="I3103">
            <v>45.296845712836124</v>
          </cell>
          <cell r="J3103">
            <v>30732</v>
          </cell>
          <cell r="K3103" t="str">
            <v>AD Braintree Division</v>
          </cell>
          <cell r="L3103" t="str">
            <v>A0055</v>
          </cell>
          <cell r="M3103" t="str">
            <v>AD Sergeant - Saff Walden CPT</v>
          </cell>
        </row>
        <row r="3104">
          <cell r="B3104">
            <v>2306</v>
          </cell>
          <cell r="C3104" t="str">
            <v>Sharp</v>
          </cell>
          <cell r="D3104" t="str">
            <v>Christopher</v>
          </cell>
          <cell r="E3104" t="str">
            <v>Sgt</v>
          </cell>
          <cell r="F3104" t="str">
            <v>27-OCT-1986</v>
          </cell>
          <cell r="G3104">
            <v>23787</v>
          </cell>
          <cell r="H3104">
            <v>20.206434753932012</v>
          </cell>
          <cell r="I3104">
            <v>41.918763521055304</v>
          </cell>
          <cell r="J3104">
            <v>31712</v>
          </cell>
          <cell r="K3104" t="str">
            <v>AD Braintree Division</v>
          </cell>
          <cell r="L3104" t="str">
            <v>A0060</v>
          </cell>
          <cell r="M3104" t="str">
            <v>AD Sgt - Halstead Rural Response</v>
          </cell>
        </row>
        <row r="3105">
          <cell r="B3105">
            <v>576</v>
          </cell>
          <cell r="C3105" t="str">
            <v>Sharp</v>
          </cell>
          <cell r="D3105" t="str">
            <v>Michael</v>
          </cell>
          <cell r="E3105" t="str">
            <v>Sgt</v>
          </cell>
          <cell r="F3105" t="str">
            <v>29-DEC-1980</v>
          </cell>
          <cell r="G3105">
            <v>18905</v>
          </cell>
          <cell r="H3105">
            <v>26.036571740233384</v>
          </cell>
          <cell r="I3105">
            <v>55.294105986808724</v>
          </cell>
          <cell r="J3105">
            <v>29584</v>
          </cell>
          <cell r="K3105" t="str">
            <v>ED Colchester Division</v>
          </cell>
          <cell r="L3105" t="str">
            <v>E0049</v>
          </cell>
          <cell r="M3105" t="str">
            <v>ED Sgt - Central CPT ED</v>
          </cell>
        </row>
        <row r="3106">
          <cell r="B3106">
            <v>901</v>
          </cell>
          <cell r="C3106" t="str">
            <v>Shaw</v>
          </cell>
          <cell r="D3106" t="str">
            <v>Andrew</v>
          </cell>
          <cell r="E3106" t="str">
            <v>Sgt</v>
          </cell>
          <cell r="F3106" t="str">
            <v>03-JUN-1985</v>
          </cell>
          <cell r="G3106">
            <v>24101</v>
          </cell>
          <cell r="H3106">
            <v>21.606434753932014</v>
          </cell>
          <cell r="I3106">
            <v>41.058489548452563</v>
          </cell>
          <cell r="J3106">
            <v>31201</v>
          </cell>
          <cell r="K3106" t="str">
            <v>BD Basildon Division</v>
          </cell>
          <cell r="L3106" t="str">
            <v>B0023</v>
          </cell>
          <cell r="M3106" t="str">
            <v>BD Sgt - Quality Assurance</v>
          </cell>
        </row>
        <row r="3107">
          <cell r="B3107">
            <v>2539</v>
          </cell>
          <cell r="C3107" t="str">
            <v>Shaw</v>
          </cell>
          <cell r="D3107" t="str">
            <v>Graham</v>
          </cell>
          <cell r="E3107" t="str">
            <v>Sgt</v>
          </cell>
          <cell r="F3107" t="str">
            <v>10-AUG-1992</v>
          </cell>
          <cell r="G3107">
            <v>21706</v>
          </cell>
          <cell r="H3107">
            <v>14.414653932014206</v>
          </cell>
          <cell r="I3107">
            <v>47.620133384069</v>
          </cell>
          <cell r="J3107">
            <v>33826</v>
          </cell>
          <cell r="K3107" t="str">
            <v>GD Harlow Division</v>
          </cell>
          <cell r="L3107" t="str">
            <v>G0082</v>
          </cell>
          <cell r="M3107" t="str">
            <v>GD Sergeant-CPT-Brentwood Section</v>
          </cell>
        </row>
        <row r="3108">
          <cell r="B3108">
            <v>3325</v>
          </cell>
          <cell r="C3108" t="str">
            <v>Shearman</v>
          </cell>
          <cell r="D3108" t="str">
            <v>Melanie</v>
          </cell>
          <cell r="E3108" t="str">
            <v>Sgt</v>
          </cell>
          <cell r="F3108" t="str">
            <v>10-DEC-1990</v>
          </cell>
          <cell r="G3108">
            <v>24732</v>
          </cell>
          <cell r="H3108">
            <v>16.083147082699135</v>
          </cell>
          <cell r="I3108">
            <v>39.329722425164888</v>
          </cell>
          <cell r="J3108">
            <v>33217</v>
          </cell>
          <cell r="K3108" t="str">
            <v>CD Chelmsford Division</v>
          </cell>
          <cell r="L3108" t="str">
            <v>C0055</v>
          </cell>
          <cell r="M3108" t="str">
            <v>CD PS - Response - CD</v>
          </cell>
        </row>
        <row r="3109">
          <cell r="B3109">
            <v>70391</v>
          </cell>
          <cell r="C3109" t="str">
            <v>Simons</v>
          </cell>
          <cell r="D3109" t="str">
            <v>Thomas</v>
          </cell>
          <cell r="E3109" t="str">
            <v>Sgt</v>
          </cell>
          <cell r="F3109" t="str">
            <v>08-APR-2002</v>
          </cell>
          <cell r="G3109">
            <v>28860</v>
          </cell>
          <cell r="H3109">
            <v>4.7489005073566712</v>
          </cell>
          <cell r="I3109">
            <v>28.020133384068998</v>
          </cell>
          <cell r="J3109">
            <v>38663</v>
          </cell>
          <cell r="K3109" t="str">
            <v>GD Harlow Division</v>
          </cell>
          <cell r="L3109" t="str">
            <v>G0092</v>
          </cell>
          <cell r="M3109" t="str">
            <v>GD Sergeant-Response Epping</v>
          </cell>
        </row>
        <row r="3110">
          <cell r="B3110">
            <v>1445</v>
          </cell>
          <cell r="C3110" t="str">
            <v>Simpson</v>
          </cell>
          <cell r="D3110" t="str">
            <v>Andrew</v>
          </cell>
          <cell r="E3110" t="str">
            <v>Sgt</v>
          </cell>
          <cell r="F3110" t="str">
            <v>06-FEB-1989</v>
          </cell>
          <cell r="G3110">
            <v>24247</v>
          </cell>
          <cell r="H3110">
            <v>17.924242973110097</v>
          </cell>
          <cell r="I3110">
            <v>40.658489548452565</v>
          </cell>
          <cell r="J3110">
            <v>32545</v>
          </cell>
          <cell r="K3110" t="str">
            <v>TD Mobile Support Division</v>
          </cell>
          <cell r="L3110" t="str">
            <v>T0079</v>
          </cell>
          <cell r="M3110" t="str">
            <v>TD Sergeant FSU MSD</v>
          </cell>
        </row>
        <row r="3111">
          <cell r="B3111">
            <v>1815</v>
          </cell>
          <cell r="C3111" t="str">
            <v>Smith</v>
          </cell>
          <cell r="D3111" t="str">
            <v>Anthony</v>
          </cell>
          <cell r="E3111" t="str">
            <v>Sgt</v>
          </cell>
          <cell r="F3111" t="str">
            <v>12-MAR-1979</v>
          </cell>
          <cell r="G3111">
            <v>21054</v>
          </cell>
          <cell r="H3111">
            <v>27.839311466260781</v>
          </cell>
          <cell r="I3111">
            <v>49.406434753932011</v>
          </cell>
          <cell r="J3111">
            <v>28926</v>
          </cell>
          <cell r="K3111" t="str">
            <v>GD Harlow Division</v>
          </cell>
          <cell r="L3111" t="str">
            <v>G0147</v>
          </cell>
          <cell r="M3111" t="str">
            <v>GD PS - Incident Mgr - Service Desk</v>
          </cell>
        </row>
        <row r="3112">
          <cell r="B3112">
            <v>749</v>
          </cell>
          <cell r="C3112" t="str">
            <v>Smith</v>
          </cell>
          <cell r="D3112" t="str">
            <v>David</v>
          </cell>
          <cell r="E3112" t="str">
            <v>Sgt</v>
          </cell>
          <cell r="F3112" t="str">
            <v>27-APR-1981</v>
          </cell>
          <cell r="G3112">
            <v>22944</v>
          </cell>
          <cell r="H3112">
            <v>25.710544342973108</v>
          </cell>
          <cell r="I3112">
            <v>44.228352562151194</v>
          </cell>
          <cell r="J3112">
            <v>34400</v>
          </cell>
          <cell r="K3112" t="str">
            <v>DD Tendring Division</v>
          </cell>
          <cell r="L3112" t="str">
            <v>D0035</v>
          </cell>
          <cell r="M3112" t="str">
            <v>DD Custody Team - Clacton</v>
          </cell>
        </row>
        <row r="3113">
          <cell r="B3113">
            <v>1230</v>
          </cell>
          <cell r="C3113" t="str">
            <v>Smith</v>
          </cell>
          <cell r="D3113" t="str">
            <v>Justin</v>
          </cell>
          <cell r="E3113" t="str">
            <v>Sgt</v>
          </cell>
          <cell r="F3113" t="str">
            <v>16-MAY-1988</v>
          </cell>
          <cell r="G3113">
            <v>25503</v>
          </cell>
          <cell r="H3113">
            <v>18.653010096397768</v>
          </cell>
          <cell r="I3113">
            <v>37.217393658041601</v>
          </cell>
          <cell r="J3113">
            <v>32279</v>
          </cell>
          <cell r="K3113" t="str">
            <v>TD Mobile Support Division</v>
          </cell>
          <cell r="L3113" t="str">
            <v>T0130</v>
          </cell>
          <cell r="M3113" t="str">
            <v>TD ANPR Intercept Team Sergeant</v>
          </cell>
        </row>
        <row r="3114">
          <cell r="B3114">
            <v>2478</v>
          </cell>
          <cell r="C3114" t="str">
            <v>Smith</v>
          </cell>
          <cell r="D3114" t="str">
            <v>Peter</v>
          </cell>
          <cell r="E3114" t="str">
            <v>Sgt</v>
          </cell>
          <cell r="F3114" t="str">
            <v>26-MAR-1990</v>
          </cell>
          <cell r="G3114">
            <v>23974</v>
          </cell>
          <cell r="H3114">
            <v>16.792736123795027</v>
          </cell>
          <cell r="I3114">
            <v>41.406434753932011</v>
          </cell>
          <cell r="J3114">
            <v>32958</v>
          </cell>
          <cell r="K3114" t="str">
            <v>TD Mobile Support Division</v>
          </cell>
          <cell r="L3114" t="str">
            <v>T0079</v>
          </cell>
          <cell r="M3114" t="str">
            <v>TD Sergeant FSU MSD</v>
          </cell>
        </row>
        <row r="3115">
          <cell r="B3115">
            <v>310</v>
          </cell>
          <cell r="C3115" t="str">
            <v>Smith</v>
          </cell>
          <cell r="D3115" t="str">
            <v>Phillip</v>
          </cell>
          <cell r="E3115" t="str">
            <v>Sgt</v>
          </cell>
          <cell r="F3115" t="str">
            <v>14-APR-1986</v>
          </cell>
          <cell r="G3115">
            <v>23127</v>
          </cell>
          <cell r="H3115">
            <v>20.743421055301877</v>
          </cell>
          <cell r="I3115">
            <v>43.726982699137494</v>
          </cell>
          <cell r="J3115">
            <v>31516</v>
          </cell>
          <cell r="K3115" t="str">
            <v>TD Mobile Support Division</v>
          </cell>
          <cell r="L3115" t="str">
            <v>T0079</v>
          </cell>
          <cell r="M3115" t="str">
            <v>TD Sergeant FSU MSD</v>
          </cell>
        </row>
        <row r="3116">
          <cell r="B3116">
            <v>502</v>
          </cell>
          <cell r="C3116" t="str">
            <v>Smith</v>
          </cell>
          <cell r="D3116" t="str">
            <v>Stephen</v>
          </cell>
          <cell r="E3116" t="str">
            <v>Sgt</v>
          </cell>
          <cell r="F3116" t="str">
            <v>10-MAR-1975</v>
          </cell>
          <cell r="G3116">
            <v>20508</v>
          </cell>
          <cell r="H3116">
            <v>31.847530644342971</v>
          </cell>
          <cell r="I3116">
            <v>50.902325164890918</v>
          </cell>
          <cell r="J3116">
            <v>27463</v>
          </cell>
          <cell r="K3116" t="str">
            <v>BD Basildon Division</v>
          </cell>
          <cell r="L3116" t="str">
            <v>B0037</v>
          </cell>
          <cell r="M3116" t="str">
            <v>BD Sgt - CPT North</v>
          </cell>
        </row>
        <row r="3117">
          <cell r="B3117">
            <v>3033</v>
          </cell>
          <cell r="C3117" t="str">
            <v>Snow</v>
          </cell>
          <cell r="D3117" t="str">
            <v>Jason</v>
          </cell>
          <cell r="E3117" t="str">
            <v>Sgt</v>
          </cell>
          <cell r="F3117" t="str">
            <v>07-JUN-1993</v>
          </cell>
          <cell r="G3117">
            <v>25999</v>
          </cell>
          <cell r="H3117">
            <v>13.58999639776763</v>
          </cell>
          <cell r="I3117">
            <v>35.85848954845256</v>
          </cell>
          <cell r="J3117">
            <v>34127</v>
          </cell>
          <cell r="K3117" t="str">
            <v>AD Braintree Division</v>
          </cell>
          <cell r="L3117" t="str">
            <v>A0060</v>
          </cell>
          <cell r="M3117" t="str">
            <v>AD Sgt - Halstead Rural Response</v>
          </cell>
        </row>
        <row r="3118">
          <cell r="B3118">
            <v>1362</v>
          </cell>
          <cell r="C3118" t="str">
            <v>Somerset-Butler</v>
          </cell>
          <cell r="D3118" t="str">
            <v>Martin</v>
          </cell>
          <cell r="E3118" t="str">
            <v>Sgt</v>
          </cell>
          <cell r="F3118" t="str">
            <v>18-SEP-1995</v>
          </cell>
          <cell r="G3118">
            <v>24835</v>
          </cell>
          <cell r="H3118">
            <v>11.307804616945711</v>
          </cell>
          <cell r="I3118">
            <v>39.04753064434297</v>
          </cell>
          <cell r="J3118">
            <v>34960</v>
          </cell>
          <cell r="K3118" t="str">
            <v>JD Rayleigh Division</v>
          </cell>
          <cell r="L3118" t="str">
            <v>J0072</v>
          </cell>
          <cell r="M3118" t="str">
            <v>JD Sergeant - Patrol Rochford</v>
          </cell>
        </row>
        <row r="3119">
          <cell r="B3119">
            <v>85</v>
          </cell>
          <cell r="C3119" t="str">
            <v>Spain</v>
          </cell>
          <cell r="D3119" t="str">
            <v>Victor</v>
          </cell>
          <cell r="E3119" t="str">
            <v>Sgt</v>
          </cell>
          <cell r="F3119" t="str">
            <v>20-NOV-1995</v>
          </cell>
          <cell r="G3119">
            <v>22668</v>
          </cell>
          <cell r="H3119">
            <v>11.135201877219684</v>
          </cell>
          <cell r="I3119">
            <v>44.984516945712834</v>
          </cell>
          <cell r="J3119">
            <v>36185</v>
          </cell>
          <cell r="K3119" t="str">
            <v>AD Braintree Division</v>
          </cell>
          <cell r="L3119" t="str">
            <v>A0142</v>
          </cell>
          <cell r="M3119" t="str">
            <v>AD PS - Incident Mgr - Service Desk</v>
          </cell>
        </row>
        <row r="3120">
          <cell r="B3120">
            <v>1070</v>
          </cell>
          <cell r="C3120" t="str">
            <v>Spink</v>
          </cell>
          <cell r="D3120" t="str">
            <v>Andrew</v>
          </cell>
          <cell r="E3120" t="str">
            <v>Sgt</v>
          </cell>
          <cell r="F3120" t="str">
            <v>16-APR-1984</v>
          </cell>
          <cell r="G3120">
            <v>22658</v>
          </cell>
          <cell r="H3120">
            <v>22.737941603247084</v>
          </cell>
          <cell r="I3120">
            <v>45.011914205986805</v>
          </cell>
          <cell r="J3120">
            <v>30788</v>
          </cell>
          <cell r="K3120" t="str">
            <v>VD Personnel &amp; Training Dept</v>
          </cell>
          <cell r="L3120" t="str">
            <v>V0021</v>
          </cell>
          <cell r="M3120" t="str">
            <v>VD Sergeant - Training</v>
          </cell>
        </row>
        <row r="3121">
          <cell r="B3121">
            <v>1876</v>
          </cell>
          <cell r="C3121" t="str">
            <v>Stansbury</v>
          </cell>
          <cell r="D3121" t="str">
            <v>Richard</v>
          </cell>
          <cell r="E3121" t="str">
            <v>Sgt</v>
          </cell>
          <cell r="F3121" t="str">
            <v>13-APR-1982</v>
          </cell>
          <cell r="G3121">
            <v>21511</v>
          </cell>
          <cell r="H3121">
            <v>24.748900507356669</v>
          </cell>
          <cell r="I3121">
            <v>48.154379959411465</v>
          </cell>
          <cell r="J3121">
            <v>30054</v>
          </cell>
          <cell r="K3121" t="str">
            <v>ED Colchester Division</v>
          </cell>
          <cell r="L3121" t="str">
            <v>E0072</v>
          </cell>
          <cell r="M3121" t="str">
            <v>ED Sergeant - Colch Response C</v>
          </cell>
        </row>
        <row r="3122">
          <cell r="B3122">
            <v>937</v>
          </cell>
          <cell r="C3122" t="str">
            <v>Stedman</v>
          </cell>
          <cell r="D3122" t="str">
            <v>Jenny</v>
          </cell>
          <cell r="E3122" t="str">
            <v>Sgt</v>
          </cell>
          <cell r="F3122" t="str">
            <v>28-JUN-1998</v>
          </cell>
          <cell r="G3122">
            <v>27053</v>
          </cell>
          <cell r="H3122">
            <v>8.5297224251648895</v>
          </cell>
          <cell r="I3122">
            <v>32.970818315575848</v>
          </cell>
          <cell r="J3122">
            <v>36591</v>
          </cell>
          <cell r="K3122" t="str">
            <v>BD Basildon Division</v>
          </cell>
          <cell r="L3122" t="str">
            <v>B0100</v>
          </cell>
          <cell r="M3122" t="str">
            <v>BD Sergeant Patrol - Wickford</v>
          </cell>
        </row>
        <row r="3123">
          <cell r="B3123">
            <v>589</v>
          </cell>
          <cell r="C3123" t="str">
            <v>Stimpson</v>
          </cell>
          <cell r="D3123" t="str">
            <v>Philip</v>
          </cell>
          <cell r="E3123" t="str">
            <v>Sgt</v>
          </cell>
          <cell r="F3123" t="str">
            <v>20-JUN-1983</v>
          </cell>
          <cell r="G3123">
            <v>22312</v>
          </cell>
          <cell r="H3123">
            <v>23.562599137493656</v>
          </cell>
          <cell r="I3123">
            <v>45.959859411466262</v>
          </cell>
          <cell r="J3123">
            <v>30487</v>
          </cell>
          <cell r="K3123" t="str">
            <v>LD IT Department</v>
          </cell>
          <cell r="L3123" t="str">
            <v>L0041</v>
          </cell>
          <cell r="M3123" t="str">
            <v>LD Sergeant - IT Developments</v>
          </cell>
        </row>
        <row r="3124">
          <cell r="B3124">
            <v>332</v>
          </cell>
          <cell r="C3124" t="str">
            <v>Stratford</v>
          </cell>
          <cell r="D3124" t="str">
            <v>Dean</v>
          </cell>
          <cell r="E3124" t="str">
            <v>Sgt</v>
          </cell>
          <cell r="F3124" t="str">
            <v>05-MAR-1992</v>
          </cell>
          <cell r="G3124">
            <v>24250</v>
          </cell>
          <cell r="H3124">
            <v>14.847530644342973</v>
          </cell>
          <cell r="I3124">
            <v>40.650270370370372</v>
          </cell>
          <cell r="J3124">
            <v>36556</v>
          </cell>
          <cell r="K3124" t="str">
            <v>CD Chelmsford Division</v>
          </cell>
          <cell r="L3124" t="str">
            <v>C0078</v>
          </cell>
          <cell r="M3124" t="str">
            <v>CD Sergeant Response Maldon</v>
          </cell>
        </row>
        <row r="3125">
          <cell r="B3125">
            <v>1093</v>
          </cell>
          <cell r="C3125" t="str">
            <v>Streets</v>
          </cell>
          <cell r="D3125" t="str">
            <v>Heather</v>
          </cell>
          <cell r="E3125" t="str">
            <v>Sgt</v>
          </cell>
          <cell r="F3125" t="str">
            <v>27-MAR-1995</v>
          </cell>
          <cell r="G3125">
            <v>27500</v>
          </cell>
          <cell r="H3125">
            <v>11.787256671740233</v>
          </cell>
          <cell r="I3125">
            <v>31.746160781329273</v>
          </cell>
          <cell r="J3125">
            <v>34785</v>
          </cell>
          <cell r="K3125" t="str">
            <v>GD Harlow Division</v>
          </cell>
          <cell r="L3125" t="str">
            <v>G0113</v>
          </cell>
          <cell r="M3125" t="str">
            <v>GD Sergeant-Response Loughton</v>
          </cell>
        </row>
        <row r="3126">
          <cell r="B3126">
            <v>1298</v>
          </cell>
          <cell r="C3126" t="str">
            <v>Surridge</v>
          </cell>
          <cell r="D3126" t="str">
            <v>Andrew</v>
          </cell>
          <cell r="E3126" t="str">
            <v>Sgt</v>
          </cell>
          <cell r="F3126" t="str">
            <v>13-APR-1977</v>
          </cell>
          <cell r="G3126">
            <v>21054</v>
          </cell>
          <cell r="H3126">
            <v>29.751640233384069</v>
          </cell>
          <cell r="I3126">
            <v>49.406434753932011</v>
          </cell>
          <cell r="J3126">
            <v>28228</v>
          </cell>
          <cell r="K3126" t="str">
            <v>FD Thurrock Division</v>
          </cell>
          <cell r="L3126" t="str">
            <v>F0105</v>
          </cell>
          <cell r="M3126" t="str">
            <v>FD Incident Manager Service Desk - PS</v>
          </cell>
        </row>
        <row r="3127">
          <cell r="B3127">
            <v>2013</v>
          </cell>
          <cell r="C3127" t="str">
            <v>Swan</v>
          </cell>
          <cell r="D3127" t="str">
            <v>Andrew</v>
          </cell>
          <cell r="E3127" t="str">
            <v>Sgt</v>
          </cell>
          <cell r="F3127" t="str">
            <v>03-OCT-1983</v>
          </cell>
          <cell r="G3127">
            <v>21572</v>
          </cell>
          <cell r="H3127">
            <v>23.274927904616945</v>
          </cell>
          <cell r="I3127">
            <v>47.987256671740234</v>
          </cell>
          <cell r="J3127">
            <v>30592</v>
          </cell>
          <cell r="K3127" t="str">
            <v>TD Mobile Support Division</v>
          </cell>
          <cell r="L3127" t="str">
            <v>T0029</v>
          </cell>
          <cell r="M3127" t="str">
            <v>TD PS - MSD North (Bocking)</v>
          </cell>
        </row>
        <row r="3128">
          <cell r="B3128">
            <v>274</v>
          </cell>
          <cell r="C3128" t="str">
            <v>Swan</v>
          </cell>
          <cell r="D3128" t="str">
            <v>Peter</v>
          </cell>
          <cell r="E3128" t="str">
            <v>Sgt</v>
          </cell>
          <cell r="F3128" t="str">
            <v>10-APR-1989</v>
          </cell>
          <cell r="G3128">
            <v>24397</v>
          </cell>
          <cell r="H3128">
            <v>17.751640233384069</v>
          </cell>
          <cell r="I3128">
            <v>40.247530644342973</v>
          </cell>
          <cell r="J3128">
            <v>32608</v>
          </cell>
          <cell r="K3128" t="str">
            <v>TD Mobile Support Division</v>
          </cell>
          <cell r="L3128" t="str">
            <v>T0060</v>
          </cell>
          <cell r="M3128" t="str">
            <v>TD PS - MSD West (Chigwell)</v>
          </cell>
        </row>
        <row r="3129">
          <cell r="B3129">
            <v>2545</v>
          </cell>
          <cell r="C3129" t="str">
            <v>Sweet</v>
          </cell>
          <cell r="D3129" t="str">
            <v>John</v>
          </cell>
          <cell r="E3129" t="str">
            <v>Sgt</v>
          </cell>
          <cell r="F3129" t="str">
            <v>11-JUL-1991</v>
          </cell>
          <cell r="G3129">
            <v>23494</v>
          </cell>
          <cell r="H3129">
            <v>15.499585438863519</v>
          </cell>
          <cell r="I3129">
            <v>42.721503247082701</v>
          </cell>
          <cell r="J3129">
            <v>33861</v>
          </cell>
          <cell r="K3129" t="str">
            <v>FD Thurrock Division</v>
          </cell>
          <cell r="L3129" t="str">
            <v>F0073</v>
          </cell>
          <cell r="M3129" t="str">
            <v>FD Sergeant - Tilbury/Corringham</v>
          </cell>
        </row>
        <row r="3130">
          <cell r="B3130">
            <v>1471</v>
          </cell>
          <cell r="C3130" t="str">
            <v>Taylor</v>
          </cell>
          <cell r="D3130" t="str">
            <v>Joanne</v>
          </cell>
          <cell r="E3130" t="str">
            <v>Sgt</v>
          </cell>
          <cell r="F3130" t="str">
            <v>22-OCT-1994</v>
          </cell>
          <cell r="G3130">
            <v>26250</v>
          </cell>
          <cell r="H3130">
            <v>12.214653932014205</v>
          </cell>
          <cell r="I3130">
            <v>35.17081831557585</v>
          </cell>
          <cell r="J3130">
            <v>36403</v>
          </cell>
          <cell r="K3130" t="str">
            <v>FD Thurrock Division</v>
          </cell>
          <cell r="L3130" t="str">
            <v>F0063</v>
          </cell>
          <cell r="M3130" t="str">
            <v>FD Ops Supp SGT Custody Suite</v>
          </cell>
        </row>
        <row r="3131">
          <cell r="B3131">
            <v>1684</v>
          </cell>
          <cell r="C3131" t="str">
            <v>Taylor</v>
          </cell>
          <cell r="D3131" t="str">
            <v>Kevin</v>
          </cell>
          <cell r="E3131" t="str">
            <v>Sgt</v>
          </cell>
          <cell r="F3131" t="str">
            <v>22-MAY-1978</v>
          </cell>
          <cell r="G3131">
            <v>21440</v>
          </cell>
          <cell r="H3131">
            <v>28.644790918315575</v>
          </cell>
          <cell r="I3131">
            <v>48.348900507356674</v>
          </cell>
          <cell r="J3131">
            <v>28632</v>
          </cell>
          <cell r="K3131" t="str">
            <v>DD Tendring Division</v>
          </cell>
          <cell r="L3131" t="str">
            <v>D0035</v>
          </cell>
          <cell r="M3131" t="str">
            <v>DD Custody Team - Clacton</v>
          </cell>
        </row>
        <row r="3132">
          <cell r="B3132">
            <v>2447</v>
          </cell>
          <cell r="C3132" t="str">
            <v>Taylor</v>
          </cell>
          <cell r="D3132" t="str">
            <v>Michael</v>
          </cell>
          <cell r="E3132" t="str">
            <v>Sgt</v>
          </cell>
          <cell r="F3132" t="str">
            <v>23-OCT-1989</v>
          </cell>
          <cell r="G3132">
            <v>22559</v>
          </cell>
          <cell r="H3132">
            <v>17.214653932014205</v>
          </cell>
          <cell r="I3132">
            <v>45.283147082699138</v>
          </cell>
          <cell r="J3132">
            <v>32804</v>
          </cell>
          <cell r="K3132" t="str">
            <v>FD Thurrock Division</v>
          </cell>
          <cell r="L3132" t="str">
            <v>F0081</v>
          </cell>
          <cell r="M3132" t="str">
            <v>FD Sergeant - Grays DPT</v>
          </cell>
        </row>
        <row r="3133">
          <cell r="B3133">
            <v>904</v>
          </cell>
          <cell r="C3133" t="str">
            <v>Taylor</v>
          </cell>
          <cell r="D3133" t="str">
            <v>Steven</v>
          </cell>
          <cell r="E3133" t="str">
            <v>Sgt</v>
          </cell>
          <cell r="F3133" t="str">
            <v>19-JAN-1992</v>
          </cell>
          <cell r="G3133">
            <v>24952</v>
          </cell>
          <cell r="H3133">
            <v>14.973558041603246</v>
          </cell>
          <cell r="I3133">
            <v>38.726982699137494</v>
          </cell>
          <cell r="J3133">
            <v>33756</v>
          </cell>
          <cell r="K3133" t="str">
            <v>FD Thurrock Division</v>
          </cell>
          <cell r="L3133" t="str">
            <v>F0063</v>
          </cell>
          <cell r="M3133" t="str">
            <v>FD Ops Supp SGT Custody Suite</v>
          </cell>
        </row>
        <row r="3134">
          <cell r="B3134">
            <v>3652</v>
          </cell>
          <cell r="C3134" t="str">
            <v>Thomas</v>
          </cell>
          <cell r="D3134" t="str">
            <v>Richard</v>
          </cell>
          <cell r="E3134" t="str">
            <v>Sgt</v>
          </cell>
          <cell r="F3134" t="str">
            <v>10-JUL-1995</v>
          </cell>
          <cell r="G3134">
            <v>23929</v>
          </cell>
          <cell r="H3134">
            <v>11.499585438863519</v>
          </cell>
          <cell r="I3134">
            <v>41.529722425164891</v>
          </cell>
          <cell r="J3134">
            <v>38410</v>
          </cell>
          <cell r="K3134" t="str">
            <v>CD Chelmsford Division</v>
          </cell>
          <cell r="L3134" t="str">
            <v>C0039</v>
          </cell>
          <cell r="M3134" t="str">
            <v>CD PS - Divisional Tactical Team CD</v>
          </cell>
        </row>
        <row r="3135">
          <cell r="B3135">
            <v>1117</v>
          </cell>
          <cell r="C3135" t="str">
            <v>Tompsett</v>
          </cell>
          <cell r="D3135" t="str">
            <v>Bernard</v>
          </cell>
          <cell r="E3135" t="str">
            <v>Sgt</v>
          </cell>
          <cell r="F3135" t="str">
            <v>29-DEC-1981</v>
          </cell>
          <cell r="G3135">
            <v>20220</v>
          </cell>
          <cell r="H3135">
            <v>25.036571740233384</v>
          </cell>
          <cell r="I3135">
            <v>51.691366260781329</v>
          </cell>
          <cell r="J3135">
            <v>29949</v>
          </cell>
          <cell r="K3135" t="str">
            <v>AD Braintree Division</v>
          </cell>
          <cell r="L3135" t="str">
            <v>A0053</v>
          </cell>
          <cell r="M3135" t="str">
            <v>AD Sergeant - Yeldham CPT</v>
          </cell>
        </row>
        <row r="3136">
          <cell r="B3136">
            <v>2339</v>
          </cell>
          <cell r="C3136" t="str">
            <v>Torrance</v>
          </cell>
          <cell r="D3136" t="str">
            <v>Daniel</v>
          </cell>
          <cell r="E3136" t="str">
            <v>Sgt</v>
          </cell>
          <cell r="F3136" t="str">
            <v>29-DEC-1986</v>
          </cell>
          <cell r="G3136">
            <v>23412</v>
          </cell>
          <cell r="H3136">
            <v>20.033832014205984</v>
          </cell>
          <cell r="I3136">
            <v>42.946160781329276</v>
          </cell>
          <cell r="J3136">
            <v>31775</v>
          </cell>
          <cell r="K3136" t="str">
            <v>FD Thurrock Division</v>
          </cell>
          <cell r="L3136" t="str">
            <v>F0079</v>
          </cell>
          <cell r="M3136" t="str">
            <v>FD Community Policing Sgt Lakeside</v>
          </cell>
        </row>
        <row r="3137">
          <cell r="B3137">
            <v>164</v>
          </cell>
          <cell r="C3137" t="str">
            <v>Travers</v>
          </cell>
          <cell r="D3137" t="str">
            <v>Edmund</v>
          </cell>
          <cell r="E3137" t="str">
            <v>Sgt</v>
          </cell>
          <cell r="F3137" t="str">
            <v>05-SEP-1968</v>
          </cell>
          <cell r="G3137">
            <v>18140</v>
          </cell>
          <cell r="H3137">
            <v>38.35985941146626</v>
          </cell>
          <cell r="I3137">
            <v>57.389996397767632</v>
          </cell>
          <cell r="J3137">
            <v>25086</v>
          </cell>
          <cell r="K3137" t="str">
            <v>JD Rayleigh Division</v>
          </cell>
          <cell r="L3137" t="str">
            <v>J0056</v>
          </cell>
          <cell r="M3137" t="str">
            <v>JD Sgt - Custody</v>
          </cell>
        </row>
        <row r="3138">
          <cell r="B3138">
            <v>3473</v>
          </cell>
          <cell r="C3138" t="str">
            <v>Trenerry</v>
          </cell>
          <cell r="D3138" t="str">
            <v>Peter</v>
          </cell>
          <cell r="E3138" t="str">
            <v>Sgt</v>
          </cell>
          <cell r="F3138" t="str">
            <v>25-MAR-1996</v>
          </cell>
          <cell r="G3138">
            <v>25537</v>
          </cell>
          <cell r="H3138">
            <v>10.789996397767629</v>
          </cell>
          <cell r="I3138">
            <v>37.124242973110093</v>
          </cell>
          <cell r="J3138">
            <v>38334</v>
          </cell>
          <cell r="K3138" t="str">
            <v>ED Colchester Division</v>
          </cell>
          <cell r="L3138" t="str">
            <v>E0057</v>
          </cell>
          <cell r="M3138" t="str">
            <v>ED Sgt - Southern CPT ED</v>
          </cell>
        </row>
        <row r="3139">
          <cell r="B3139">
            <v>654</v>
          </cell>
          <cell r="C3139" t="str">
            <v>Trigg</v>
          </cell>
          <cell r="D3139" t="str">
            <v>Charles</v>
          </cell>
          <cell r="E3139" t="str">
            <v>Sgt</v>
          </cell>
          <cell r="F3139" t="str">
            <v>02-MAY-1983</v>
          </cell>
          <cell r="G3139">
            <v>23232</v>
          </cell>
          <cell r="H3139">
            <v>23.696845712836122</v>
          </cell>
          <cell r="I3139">
            <v>43.439311466260783</v>
          </cell>
          <cell r="J3139">
            <v>32132</v>
          </cell>
          <cell r="K3139" t="str">
            <v>TD Mobile Support Division</v>
          </cell>
          <cell r="L3139" t="str">
            <v>T0079</v>
          </cell>
          <cell r="M3139" t="str">
            <v>TD Sergeant FSU MSD</v>
          </cell>
        </row>
        <row r="3140">
          <cell r="B3140">
            <v>1934</v>
          </cell>
          <cell r="C3140" t="str">
            <v>Tucker</v>
          </cell>
          <cell r="D3140" t="str">
            <v>Roy</v>
          </cell>
          <cell r="E3140" t="str">
            <v>Sgt</v>
          </cell>
          <cell r="F3140" t="str">
            <v>26-JUL-1983</v>
          </cell>
          <cell r="G3140">
            <v>22008</v>
          </cell>
          <cell r="H3140">
            <v>23.463969000507355</v>
          </cell>
          <cell r="I3140">
            <v>46.792736123795024</v>
          </cell>
          <cell r="J3140">
            <v>32076</v>
          </cell>
          <cell r="K3140" t="str">
            <v>GD Harlow Division</v>
          </cell>
          <cell r="L3140" t="str">
            <v>G0151</v>
          </cell>
          <cell r="M3140" t="str">
            <v>GD Sergeant-Response Brentwood</v>
          </cell>
        </row>
        <row r="3141">
          <cell r="B3141">
            <v>1739</v>
          </cell>
          <cell r="C3141" t="str">
            <v>Vale</v>
          </cell>
          <cell r="D3141" t="str">
            <v>Christopher</v>
          </cell>
          <cell r="E3141" t="str">
            <v>Sgt</v>
          </cell>
          <cell r="F3141" t="str">
            <v>30-AUG-1977</v>
          </cell>
          <cell r="G3141">
            <v>21462</v>
          </cell>
          <cell r="H3141">
            <v>29.37081831557585</v>
          </cell>
          <cell r="I3141">
            <v>48.288626534753931</v>
          </cell>
          <cell r="J3141">
            <v>28367</v>
          </cell>
          <cell r="K3141" t="str">
            <v>HD Southend Division</v>
          </cell>
          <cell r="L3141" t="str">
            <v>H0054</v>
          </cell>
          <cell r="M3141" t="str">
            <v>HD Sergeant - Custody</v>
          </cell>
        </row>
        <row r="3142">
          <cell r="B3142">
            <v>2187</v>
          </cell>
          <cell r="C3142" t="str">
            <v>Van Ingen</v>
          </cell>
          <cell r="D3142" t="str">
            <v>Mark</v>
          </cell>
          <cell r="E3142" t="str">
            <v>Sgt</v>
          </cell>
          <cell r="F3142" t="str">
            <v>19-AUG-1991</v>
          </cell>
          <cell r="G3142">
            <v>24475</v>
          </cell>
          <cell r="H3142">
            <v>15.392736123795027</v>
          </cell>
          <cell r="I3142">
            <v>40.033832014205984</v>
          </cell>
          <cell r="J3142">
            <v>36878</v>
          </cell>
          <cell r="K3142" t="str">
            <v>CD Chelmsford Division</v>
          </cell>
          <cell r="L3142" t="str">
            <v>C0078</v>
          </cell>
          <cell r="M3142" t="str">
            <v>CD Sergeant Response Maldon</v>
          </cell>
        </row>
        <row r="3143">
          <cell r="B3143">
            <v>1180</v>
          </cell>
          <cell r="C3143" t="str">
            <v>Venables</v>
          </cell>
          <cell r="D3143" t="str">
            <v>Caroline</v>
          </cell>
          <cell r="E3143" t="str">
            <v>Sgt</v>
          </cell>
          <cell r="F3143" t="str">
            <v>24-AUG-1998</v>
          </cell>
          <cell r="G3143">
            <v>27489</v>
          </cell>
          <cell r="H3143">
            <v>8.3735580416032462</v>
          </cell>
          <cell r="I3143">
            <v>31.776297767630645</v>
          </cell>
          <cell r="J3143">
            <v>36031</v>
          </cell>
          <cell r="K3143" t="str">
            <v>HD Southend Division</v>
          </cell>
          <cell r="L3143" t="str">
            <v>H0094</v>
          </cell>
          <cell r="M3143" t="str">
            <v>HD Sgt Response Western Sector HL</v>
          </cell>
        </row>
        <row r="3144">
          <cell r="B3144">
            <v>523</v>
          </cell>
          <cell r="C3144" t="str">
            <v>Vowles</v>
          </cell>
          <cell r="D3144" t="str">
            <v>Alexander</v>
          </cell>
          <cell r="E3144" t="str">
            <v>Sgt</v>
          </cell>
          <cell r="F3144" t="str">
            <v>31-JAN-1977</v>
          </cell>
          <cell r="G3144">
            <v>21285</v>
          </cell>
          <cell r="H3144">
            <v>29.948900507356672</v>
          </cell>
          <cell r="I3144">
            <v>48.773558041603245</v>
          </cell>
          <cell r="J3144">
            <v>28156</v>
          </cell>
          <cell r="K3144" t="str">
            <v>FD Thurrock Division</v>
          </cell>
          <cell r="L3144" t="str">
            <v>F0063</v>
          </cell>
          <cell r="M3144" t="str">
            <v>FD Ops Supp SGT Custody Suite</v>
          </cell>
        </row>
        <row r="3145">
          <cell r="B3145">
            <v>1209</v>
          </cell>
          <cell r="C3145" t="str">
            <v>Waddoups</v>
          </cell>
          <cell r="D3145" t="str">
            <v>Geoffrey</v>
          </cell>
          <cell r="E3145" t="str">
            <v>Sgt</v>
          </cell>
          <cell r="F3145" t="str">
            <v>28-AUG-2001</v>
          </cell>
          <cell r="G3145">
            <v>28501</v>
          </cell>
          <cell r="H3145">
            <v>5.3598594114662603</v>
          </cell>
          <cell r="I3145">
            <v>29.003695027904616</v>
          </cell>
          <cell r="J3145">
            <v>37131</v>
          </cell>
          <cell r="K3145" t="str">
            <v>BD Basildon Division</v>
          </cell>
          <cell r="L3145" t="str">
            <v>B0100</v>
          </cell>
          <cell r="M3145" t="str">
            <v>BD Sergeant Patrol - Wickford</v>
          </cell>
        </row>
        <row r="3146">
          <cell r="B3146">
            <v>2525</v>
          </cell>
          <cell r="C3146" t="str">
            <v>Walker</v>
          </cell>
          <cell r="D3146" t="str">
            <v>Tony</v>
          </cell>
          <cell r="E3146" t="str">
            <v>Sgt</v>
          </cell>
          <cell r="F3146" t="str">
            <v>18-FEB-1991</v>
          </cell>
          <cell r="G3146">
            <v>26306</v>
          </cell>
          <cell r="H3146">
            <v>15.891366260781329</v>
          </cell>
          <cell r="I3146">
            <v>35.017393658041605</v>
          </cell>
          <cell r="J3146">
            <v>33287</v>
          </cell>
          <cell r="K3146" t="str">
            <v>GD Harlow Division</v>
          </cell>
          <cell r="L3146" t="str">
            <v>G0151</v>
          </cell>
          <cell r="M3146" t="str">
            <v>GD Sergeant-Response Brentwood</v>
          </cell>
        </row>
        <row r="3147">
          <cell r="B3147">
            <v>1830</v>
          </cell>
          <cell r="C3147" t="str">
            <v>Waller</v>
          </cell>
          <cell r="D3147" t="str">
            <v>Stephen</v>
          </cell>
          <cell r="E3147" t="str">
            <v>Sgt</v>
          </cell>
          <cell r="F3147" t="str">
            <v>17-APR-1979</v>
          </cell>
          <cell r="G3147">
            <v>19802</v>
          </cell>
          <cell r="H3147">
            <v>27.74068132927448</v>
          </cell>
          <cell r="I3147">
            <v>52.836571740233381</v>
          </cell>
          <cell r="J3147">
            <v>28962</v>
          </cell>
          <cell r="K3147" t="str">
            <v>DD Tendring Division</v>
          </cell>
          <cell r="L3147" t="str">
            <v>D0098</v>
          </cell>
          <cell r="M3147" t="str">
            <v>DD PS - Incident Mgr - Service Desk</v>
          </cell>
        </row>
        <row r="3148">
          <cell r="B3148">
            <v>70744</v>
          </cell>
          <cell r="C3148" t="str">
            <v>Walls</v>
          </cell>
          <cell r="D3148" t="str">
            <v>Robert</v>
          </cell>
          <cell r="E3148" t="str">
            <v>Sgt</v>
          </cell>
          <cell r="F3148" t="str">
            <v>21-MAY-1979</v>
          </cell>
          <cell r="G3148">
            <v>19541</v>
          </cell>
          <cell r="H3148">
            <v>27.647530644342972</v>
          </cell>
          <cell r="I3148">
            <v>53.55164023338407</v>
          </cell>
          <cell r="J3148">
            <v>38754</v>
          </cell>
          <cell r="K3148" t="str">
            <v>AD Braintree Division</v>
          </cell>
          <cell r="L3148" t="str">
            <v>A0028</v>
          </cell>
          <cell r="M3148" t="str">
            <v>AD Sergeant - Braintree Section</v>
          </cell>
        </row>
        <row r="3149">
          <cell r="B3149">
            <v>878</v>
          </cell>
          <cell r="C3149" t="str">
            <v>Walne</v>
          </cell>
          <cell r="D3149" t="str">
            <v>Jonathan</v>
          </cell>
          <cell r="E3149" t="str">
            <v>Sgt</v>
          </cell>
          <cell r="F3149" t="str">
            <v>14-AUG-1989</v>
          </cell>
          <cell r="G3149">
            <v>25808</v>
          </cell>
          <cell r="H3149">
            <v>17.406434753932015</v>
          </cell>
          <cell r="I3149">
            <v>36.381777219685439</v>
          </cell>
          <cell r="J3149">
            <v>32734</v>
          </cell>
          <cell r="K3149" t="str">
            <v>JD Rayleigh Division</v>
          </cell>
          <cell r="L3149" t="str">
            <v>J0072</v>
          </cell>
          <cell r="M3149" t="str">
            <v>JD Sergeant - Patrol Rochford</v>
          </cell>
        </row>
        <row r="3150">
          <cell r="B3150">
            <v>1829</v>
          </cell>
          <cell r="C3150" t="str">
            <v>Walsham</v>
          </cell>
          <cell r="D3150" t="str">
            <v>Robert</v>
          </cell>
          <cell r="E3150" t="str">
            <v>Sgt</v>
          </cell>
          <cell r="F3150" t="str">
            <v>04-JAN-1982</v>
          </cell>
          <cell r="G3150">
            <v>21632</v>
          </cell>
          <cell r="H3150">
            <v>25.020133384068998</v>
          </cell>
          <cell r="I3150">
            <v>47.822873110096396</v>
          </cell>
          <cell r="J3150">
            <v>32601</v>
          </cell>
          <cell r="K3150" t="str">
            <v>DD Tendring Division</v>
          </cell>
          <cell r="L3150" t="str">
            <v>D0053</v>
          </cell>
          <cell r="M3150" t="str">
            <v>DD Sgt-CPT-Clacton</v>
          </cell>
        </row>
        <row r="3151">
          <cell r="B3151">
            <v>1245</v>
          </cell>
          <cell r="C3151" t="str">
            <v>Warboys</v>
          </cell>
          <cell r="D3151" t="str">
            <v>Graham</v>
          </cell>
          <cell r="E3151" t="str">
            <v>Sgt</v>
          </cell>
          <cell r="F3151" t="str">
            <v>16-APR-1984</v>
          </cell>
          <cell r="G3151">
            <v>23359</v>
          </cell>
          <cell r="H3151">
            <v>22.737941603247084</v>
          </cell>
          <cell r="I3151">
            <v>43.091366260781328</v>
          </cell>
          <cell r="J3151">
            <v>30788</v>
          </cell>
          <cell r="K3151" t="str">
            <v>CD Chelmsford Division</v>
          </cell>
          <cell r="L3151" t="str">
            <v>C0055</v>
          </cell>
          <cell r="M3151" t="str">
            <v>CD PS - Response - CD</v>
          </cell>
        </row>
        <row r="3152">
          <cell r="B3152">
            <v>3148</v>
          </cell>
          <cell r="C3152" t="str">
            <v>Watson</v>
          </cell>
          <cell r="D3152" t="str">
            <v>Susan</v>
          </cell>
          <cell r="E3152" t="str">
            <v>Sgt</v>
          </cell>
          <cell r="F3152" t="str">
            <v>01-SEP-1975</v>
          </cell>
          <cell r="G3152">
            <v>21789</v>
          </cell>
          <cell r="H3152">
            <v>31.368078589548453</v>
          </cell>
          <cell r="I3152">
            <v>47.392736123795025</v>
          </cell>
          <cell r="J3152">
            <v>28597</v>
          </cell>
          <cell r="K3152" t="str">
            <v>AD Braintree Division</v>
          </cell>
          <cell r="L3152" t="str">
            <v>A0107</v>
          </cell>
          <cell r="M3152" t="str">
            <v>AD PS - Community Safety</v>
          </cell>
        </row>
        <row r="3153">
          <cell r="B3153">
            <v>2573</v>
          </cell>
          <cell r="C3153" t="str">
            <v>Webb</v>
          </cell>
          <cell r="D3153" t="str">
            <v>Gary</v>
          </cell>
          <cell r="E3153" t="str">
            <v>Sgt</v>
          </cell>
          <cell r="F3153" t="str">
            <v>09-SEP-1992</v>
          </cell>
          <cell r="G3153">
            <v>24981</v>
          </cell>
          <cell r="H3153">
            <v>14.332462151192287</v>
          </cell>
          <cell r="I3153">
            <v>38.647530644342972</v>
          </cell>
          <cell r="J3153">
            <v>34057</v>
          </cell>
          <cell r="K3153" t="str">
            <v>VD Personnel &amp; Training Dept</v>
          </cell>
          <cell r="L3153" t="str">
            <v>V0021</v>
          </cell>
          <cell r="M3153" t="str">
            <v>VD Sergeant - Training</v>
          </cell>
        </row>
        <row r="3154">
          <cell r="B3154">
            <v>2611</v>
          </cell>
          <cell r="C3154" t="str">
            <v>Weeks</v>
          </cell>
          <cell r="D3154" t="str">
            <v>Andrew</v>
          </cell>
          <cell r="E3154" t="str">
            <v>Sgt</v>
          </cell>
          <cell r="F3154" t="str">
            <v>03-JUN-1996</v>
          </cell>
          <cell r="G3154">
            <v>26718</v>
          </cell>
          <cell r="H3154">
            <v>10.598215575849821</v>
          </cell>
          <cell r="I3154">
            <v>33.888626534753932</v>
          </cell>
          <cell r="J3154">
            <v>35219</v>
          </cell>
          <cell r="K3154" t="str">
            <v>BD Basildon Division</v>
          </cell>
          <cell r="L3154" t="str">
            <v>B0088</v>
          </cell>
          <cell r="M3154" t="str">
            <v>BD Sergeant Patrol - Pitsea</v>
          </cell>
        </row>
        <row r="3155">
          <cell r="B3155">
            <v>1828</v>
          </cell>
          <cell r="C3155" t="str">
            <v>Welham</v>
          </cell>
          <cell r="D3155" t="str">
            <v>Alan</v>
          </cell>
          <cell r="E3155" t="str">
            <v>Sgt</v>
          </cell>
          <cell r="F3155" t="str">
            <v>22-JAN-1979</v>
          </cell>
          <cell r="G3155">
            <v>19403</v>
          </cell>
          <cell r="H3155">
            <v>27.973558041603248</v>
          </cell>
          <cell r="I3155">
            <v>53.92972242516489</v>
          </cell>
          <cell r="J3155">
            <v>28962</v>
          </cell>
          <cell r="K3155" t="str">
            <v>AD Braintree Division</v>
          </cell>
          <cell r="L3155" t="str">
            <v>A0107</v>
          </cell>
          <cell r="M3155" t="str">
            <v>AD PS - Community Safety</v>
          </cell>
        </row>
        <row r="3156">
          <cell r="B3156">
            <v>1703</v>
          </cell>
          <cell r="C3156" t="str">
            <v>Welham</v>
          </cell>
          <cell r="D3156" t="str">
            <v>Stephen</v>
          </cell>
          <cell r="E3156" t="str">
            <v>Sgt</v>
          </cell>
          <cell r="F3156" t="str">
            <v>04-OCT-1976</v>
          </cell>
          <cell r="G3156">
            <v>21164</v>
          </cell>
          <cell r="H3156">
            <v>30.274927904616945</v>
          </cell>
          <cell r="I3156">
            <v>49.105064890918314</v>
          </cell>
          <cell r="J3156">
            <v>28037</v>
          </cell>
          <cell r="K3156" t="str">
            <v>CD Chelmsford Division</v>
          </cell>
          <cell r="L3156" t="str">
            <v>C0055</v>
          </cell>
          <cell r="M3156" t="str">
            <v>CD PS - Response - CD</v>
          </cell>
        </row>
        <row r="3157">
          <cell r="B3157">
            <v>3183</v>
          </cell>
          <cell r="C3157" t="str">
            <v>Welham</v>
          </cell>
          <cell r="D3157" t="str">
            <v>Wendy</v>
          </cell>
          <cell r="E3157" t="str">
            <v>Sgt</v>
          </cell>
          <cell r="F3157" t="str">
            <v>04-SEP-1978</v>
          </cell>
          <cell r="G3157">
            <v>21892</v>
          </cell>
          <cell r="H3157">
            <v>28.357119685438864</v>
          </cell>
          <cell r="I3157">
            <v>47.110544342973107</v>
          </cell>
          <cell r="J3157">
            <v>28737</v>
          </cell>
          <cell r="K3157" t="str">
            <v>KD Stansted Division</v>
          </cell>
          <cell r="L3157" t="str">
            <v>K0004</v>
          </cell>
          <cell r="M3157" t="str">
            <v>KD Support Sergeant</v>
          </cell>
        </row>
        <row r="3158">
          <cell r="B3158">
            <v>2037</v>
          </cell>
          <cell r="C3158" t="str">
            <v>Wells</v>
          </cell>
          <cell r="D3158" t="str">
            <v>Paul</v>
          </cell>
          <cell r="E3158" t="str">
            <v>Sgt</v>
          </cell>
          <cell r="F3158" t="str">
            <v>06-FEB-1989</v>
          </cell>
          <cell r="G3158">
            <v>25310</v>
          </cell>
          <cell r="H3158">
            <v>17.924242973110097</v>
          </cell>
          <cell r="I3158">
            <v>37.746160781329273</v>
          </cell>
          <cell r="J3158">
            <v>32545</v>
          </cell>
          <cell r="K3158" t="str">
            <v>TD Mobile Support Division</v>
          </cell>
          <cell r="L3158" t="str">
            <v>T0079</v>
          </cell>
          <cell r="M3158" t="str">
            <v>TD Sergeant FSU MSD</v>
          </cell>
        </row>
        <row r="3159">
          <cell r="B3159">
            <v>475</v>
          </cell>
          <cell r="C3159" t="str">
            <v>Wenborn</v>
          </cell>
          <cell r="D3159" t="str">
            <v>Julian</v>
          </cell>
          <cell r="E3159" t="str">
            <v>Sgt</v>
          </cell>
          <cell r="F3159" t="str">
            <v>04-OCT-1982</v>
          </cell>
          <cell r="G3159">
            <v>21683</v>
          </cell>
          <cell r="H3159">
            <v>24.272188178589548</v>
          </cell>
          <cell r="I3159">
            <v>47.683147082699136</v>
          </cell>
          <cell r="J3159">
            <v>30228</v>
          </cell>
          <cell r="K3159" t="str">
            <v>CD Chelmsford Division</v>
          </cell>
          <cell r="L3159" t="str">
            <v>C0096</v>
          </cell>
          <cell r="M3159" t="str">
            <v>CD Sergeant Dengie</v>
          </cell>
        </row>
        <row r="3160">
          <cell r="B3160">
            <v>2299</v>
          </cell>
          <cell r="C3160" t="str">
            <v>Whipps</v>
          </cell>
          <cell r="D3160" t="str">
            <v>Kevin</v>
          </cell>
          <cell r="E3160" t="str">
            <v>Sgt</v>
          </cell>
          <cell r="F3160" t="str">
            <v>27-JAN-1990</v>
          </cell>
          <cell r="G3160">
            <v>24924</v>
          </cell>
          <cell r="H3160">
            <v>16.951640233384069</v>
          </cell>
          <cell r="I3160">
            <v>38.803695027904617</v>
          </cell>
          <cell r="J3160">
            <v>32993</v>
          </cell>
          <cell r="K3160" t="str">
            <v>GD Harlow Division</v>
          </cell>
          <cell r="L3160" t="str">
            <v>G0151</v>
          </cell>
          <cell r="M3160" t="str">
            <v>GD Sergeant-Response Brentwood</v>
          </cell>
        </row>
        <row r="3161">
          <cell r="B3161">
            <v>1031</v>
          </cell>
          <cell r="C3161" t="str">
            <v>White</v>
          </cell>
          <cell r="D3161" t="str">
            <v>Amanda</v>
          </cell>
          <cell r="E3161" t="str">
            <v>Sgt</v>
          </cell>
          <cell r="F3161" t="str">
            <v>06-JUL-1992</v>
          </cell>
          <cell r="G3161">
            <v>26794</v>
          </cell>
          <cell r="H3161">
            <v>14.510544342973109</v>
          </cell>
          <cell r="I3161">
            <v>33.680407356671736</v>
          </cell>
          <cell r="J3161">
            <v>33791</v>
          </cell>
          <cell r="K3161" t="str">
            <v>AD Braintree Division</v>
          </cell>
          <cell r="L3161" t="str">
            <v>A0128</v>
          </cell>
          <cell r="M3161" t="str">
            <v>AD PS - Prisoner Processing</v>
          </cell>
        </row>
        <row r="3162">
          <cell r="B3162">
            <v>961</v>
          </cell>
          <cell r="C3162" t="str">
            <v>White</v>
          </cell>
          <cell r="D3162" t="str">
            <v>Henri</v>
          </cell>
          <cell r="E3162" t="str">
            <v>Sgt</v>
          </cell>
          <cell r="F3162" t="str">
            <v>05-OCT-1981</v>
          </cell>
          <cell r="G3162">
            <v>21137</v>
          </cell>
          <cell r="H3162">
            <v>25.269448452562152</v>
          </cell>
          <cell r="I3162">
            <v>49.179037493658043</v>
          </cell>
          <cell r="J3162">
            <v>29864</v>
          </cell>
          <cell r="K3162" t="str">
            <v>CD Chelmsford Division</v>
          </cell>
          <cell r="L3162" t="str">
            <v>C0108</v>
          </cell>
          <cell r="M3162" t="str">
            <v>CD PS - Incident Mgr - Service Desk</v>
          </cell>
        </row>
        <row r="3163">
          <cell r="B3163">
            <v>1800</v>
          </cell>
          <cell r="C3163" t="str">
            <v>Whitehead</v>
          </cell>
          <cell r="D3163" t="str">
            <v>Philip</v>
          </cell>
          <cell r="E3163" t="str">
            <v>Sgt</v>
          </cell>
          <cell r="F3163" t="str">
            <v>27-OCT-1978</v>
          </cell>
          <cell r="G3163">
            <v>21616</v>
          </cell>
          <cell r="H3163">
            <v>28.211914205986808</v>
          </cell>
          <cell r="I3163">
            <v>47.866708726534753</v>
          </cell>
          <cell r="J3163">
            <v>28926</v>
          </cell>
          <cell r="K3163" t="str">
            <v>BD Basildon Division</v>
          </cell>
          <cell r="L3163" t="str">
            <v>B0088</v>
          </cell>
          <cell r="M3163" t="str">
            <v>BD Sergeant Patrol - Pitsea</v>
          </cell>
        </row>
        <row r="3164">
          <cell r="B3164">
            <v>2033</v>
          </cell>
          <cell r="C3164" t="str">
            <v>Whitfield</v>
          </cell>
          <cell r="D3164" t="str">
            <v>Marianne</v>
          </cell>
          <cell r="E3164" t="str">
            <v>Sgt</v>
          </cell>
          <cell r="F3164" t="str">
            <v>01-MAY-1995</v>
          </cell>
          <cell r="G3164">
            <v>27108</v>
          </cell>
          <cell r="H3164">
            <v>11.691366260781328</v>
          </cell>
          <cell r="I3164">
            <v>32.820133384069003</v>
          </cell>
          <cell r="J3164">
            <v>34820</v>
          </cell>
          <cell r="K3164" t="str">
            <v>CD Chelmsford Division</v>
          </cell>
          <cell r="L3164" t="str">
            <v>C0055</v>
          </cell>
          <cell r="M3164" t="str">
            <v>CD PS - Response - CD</v>
          </cell>
        </row>
        <row r="3165">
          <cell r="B3165">
            <v>755</v>
          </cell>
          <cell r="C3165" t="str">
            <v>Whittingham</v>
          </cell>
          <cell r="D3165" t="str">
            <v>Paul</v>
          </cell>
          <cell r="E3165" t="str">
            <v>Sgt</v>
          </cell>
          <cell r="F3165" t="str">
            <v>30-MAR-1992</v>
          </cell>
          <cell r="G3165">
            <v>25140</v>
          </cell>
          <cell r="H3165">
            <v>14.779037493658041</v>
          </cell>
          <cell r="I3165">
            <v>38.211914205986808</v>
          </cell>
          <cell r="J3165">
            <v>36626</v>
          </cell>
          <cell r="K3165" t="str">
            <v>TD Mobile Support Division</v>
          </cell>
          <cell r="L3165" t="str">
            <v>T0035</v>
          </cell>
          <cell r="M3165" t="str">
            <v>TD PS - MSD North (Stanway)</v>
          </cell>
        </row>
        <row r="3166">
          <cell r="B3166">
            <v>255</v>
          </cell>
          <cell r="C3166" t="str">
            <v>Willis</v>
          </cell>
          <cell r="D3166" t="str">
            <v>Christopher</v>
          </cell>
          <cell r="E3166" t="str">
            <v>Sgt</v>
          </cell>
          <cell r="F3166" t="str">
            <v>16-MAY-1988</v>
          </cell>
          <cell r="G3166">
            <v>23958</v>
          </cell>
          <cell r="H3166">
            <v>18.653010096397768</v>
          </cell>
          <cell r="I3166">
            <v>41.450270370370369</v>
          </cell>
          <cell r="J3166">
            <v>32279</v>
          </cell>
          <cell r="K3166" t="str">
            <v>ED Colchester Division</v>
          </cell>
          <cell r="L3166" t="str">
            <v>E0057</v>
          </cell>
          <cell r="M3166" t="str">
            <v>ED Sgt - Southern CPT ED</v>
          </cell>
        </row>
        <row r="3167">
          <cell r="B3167">
            <v>2556</v>
          </cell>
          <cell r="C3167" t="str">
            <v>Wisbey</v>
          </cell>
          <cell r="D3167" t="str">
            <v>Alexander</v>
          </cell>
          <cell r="E3167" t="str">
            <v>Sgt</v>
          </cell>
          <cell r="F3167" t="str">
            <v>22-FEB-1993</v>
          </cell>
          <cell r="G3167">
            <v>25763</v>
          </cell>
          <cell r="H3167">
            <v>13.877667630644343</v>
          </cell>
          <cell r="I3167">
            <v>36.505064890918312</v>
          </cell>
          <cell r="J3167">
            <v>34022</v>
          </cell>
          <cell r="K3167" t="str">
            <v>TD Mobile Support Division</v>
          </cell>
          <cell r="L3167" t="str">
            <v>T0035</v>
          </cell>
          <cell r="M3167" t="str">
            <v>TD PS - MSD North (Stanway)</v>
          </cell>
        </row>
        <row r="3168">
          <cell r="B3168">
            <v>516</v>
          </cell>
          <cell r="C3168" t="str">
            <v>Wood</v>
          </cell>
          <cell r="D3168" t="str">
            <v>Rachel</v>
          </cell>
          <cell r="E3168" t="str">
            <v>Sgt</v>
          </cell>
          <cell r="F3168" t="str">
            <v>24-AUG-1998</v>
          </cell>
          <cell r="G3168">
            <v>28026</v>
          </cell>
          <cell r="H3168">
            <v>8.3735580416032462</v>
          </cell>
          <cell r="I3168">
            <v>30.305064890918313</v>
          </cell>
          <cell r="J3168">
            <v>36031</v>
          </cell>
          <cell r="K3168" t="str">
            <v>LD IT Department</v>
          </cell>
          <cell r="L3168" t="str">
            <v>L0035</v>
          </cell>
          <cell r="M3168" t="str">
            <v>LD Development Officer - Sgt</v>
          </cell>
        </row>
        <row r="3169">
          <cell r="B3169">
            <v>608</v>
          </cell>
          <cell r="C3169" t="str">
            <v>Woodford</v>
          </cell>
          <cell r="D3169" t="str">
            <v>Michael</v>
          </cell>
          <cell r="E3169" t="str">
            <v>Sgt</v>
          </cell>
          <cell r="F3169" t="str">
            <v>25-JAN-1999</v>
          </cell>
          <cell r="G3169">
            <v>28868</v>
          </cell>
          <cell r="H3169">
            <v>7.9516402333840679</v>
          </cell>
          <cell r="I3169">
            <v>27.998215575849823</v>
          </cell>
          <cell r="J3169">
            <v>36185</v>
          </cell>
          <cell r="K3169" t="str">
            <v>HD Southend Division</v>
          </cell>
          <cell r="L3169" t="str">
            <v>H0101</v>
          </cell>
          <cell r="M3169" t="str">
            <v>HD Sgt Response Eastern Sector HS</v>
          </cell>
        </row>
        <row r="3170">
          <cell r="B3170">
            <v>726</v>
          </cell>
          <cell r="C3170" t="str">
            <v>Woolford</v>
          </cell>
          <cell r="D3170" t="str">
            <v>Russell</v>
          </cell>
          <cell r="E3170" t="str">
            <v>Sgt</v>
          </cell>
          <cell r="F3170" t="str">
            <v>04-JUN-1984</v>
          </cell>
          <cell r="G3170">
            <v>23190</v>
          </cell>
          <cell r="H3170">
            <v>22.603695027904617</v>
          </cell>
          <cell r="I3170">
            <v>43.554379959411463</v>
          </cell>
          <cell r="J3170">
            <v>30837</v>
          </cell>
          <cell r="K3170" t="str">
            <v>TD Mobile Support Division</v>
          </cell>
          <cell r="L3170" t="str">
            <v>T0070</v>
          </cell>
          <cell r="M3170" t="str">
            <v>TD PS - Air Support Unit MSD</v>
          </cell>
        </row>
        <row r="3171">
          <cell r="B3171">
            <v>2517</v>
          </cell>
          <cell r="C3171" t="str">
            <v>Wright</v>
          </cell>
          <cell r="D3171" t="str">
            <v>David</v>
          </cell>
          <cell r="E3171" t="str">
            <v>Sgt</v>
          </cell>
          <cell r="F3171" t="str">
            <v>10-DEC-1990</v>
          </cell>
          <cell r="G3171">
            <v>23255</v>
          </cell>
          <cell r="H3171">
            <v>16.083147082699135</v>
          </cell>
          <cell r="I3171">
            <v>43.376297767630646</v>
          </cell>
          <cell r="J3171">
            <v>33217</v>
          </cell>
          <cell r="K3171" t="str">
            <v>AD Braintree Division</v>
          </cell>
          <cell r="L3171" t="str">
            <v>A0129</v>
          </cell>
          <cell r="M3171" t="str">
            <v>AD PS - Shalford CPT</v>
          </cell>
        </row>
        <row r="3172">
          <cell r="B3172">
            <v>2446</v>
          </cell>
          <cell r="C3172" t="str">
            <v>Wright</v>
          </cell>
          <cell r="D3172" t="str">
            <v>Steven</v>
          </cell>
          <cell r="E3172" t="str">
            <v>Sgt</v>
          </cell>
          <cell r="F3172" t="str">
            <v>13-JAN-1992</v>
          </cell>
          <cell r="G3172">
            <v>25294</v>
          </cell>
          <cell r="H3172">
            <v>14.98999639776763</v>
          </cell>
          <cell r="I3172">
            <v>37.789996397767631</v>
          </cell>
          <cell r="J3172">
            <v>33616</v>
          </cell>
          <cell r="K3172" t="str">
            <v>GD Harlow Division</v>
          </cell>
          <cell r="L3172" t="str">
            <v>G0092</v>
          </cell>
          <cell r="M3172" t="str">
            <v>GD Sergeant-Response Epping</v>
          </cell>
        </row>
        <row r="3173">
          <cell r="B3173">
            <v>2057</v>
          </cell>
          <cell r="C3173" t="str">
            <v>Wyatt</v>
          </cell>
          <cell r="D3173" t="str">
            <v>Sharon</v>
          </cell>
          <cell r="E3173" t="str">
            <v>Sgt</v>
          </cell>
          <cell r="F3173" t="str">
            <v>17-MAY-1999</v>
          </cell>
          <cell r="G3173">
            <v>26907</v>
          </cell>
          <cell r="H3173">
            <v>7.6447909183155751</v>
          </cell>
          <cell r="I3173">
            <v>33.370818315575846</v>
          </cell>
          <cell r="J3173">
            <v>36731</v>
          </cell>
          <cell r="K3173" t="str">
            <v>DD Tendring Division</v>
          </cell>
          <cell r="L3173" t="str">
            <v>D0053</v>
          </cell>
          <cell r="M3173" t="str">
            <v>DD Sgt-CPT-Clacton</v>
          </cell>
        </row>
        <row r="3174">
          <cell r="B3174">
            <v>3141</v>
          </cell>
          <cell r="C3174" t="str">
            <v>Cheer</v>
          </cell>
          <cell r="D3174" t="str">
            <v>Jacqueline</v>
          </cell>
          <cell r="E3174" t="str">
            <v>T/ACC</v>
          </cell>
          <cell r="F3174" t="str">
            <v>16-APR-1984</v>
          </cell>
          <cell r="G3174">
            <v>22526</v>
          </cell>
          <cell r="H3174">
            <v>22.737941603247084</v>
          </cell>
          <cell r="I3174">
            <v>45.373558041603246</v>
          </cell>
          <cell r="J3174">
            <v>30788</v>
          </cell>
          <cell r="K3174" t="str">
            <v>SD Secondments</v>
          </cell>
          <cell r="L3174" t="str">
            <v>S0071</v>
          </cell>
          <cell r="M3174" t="str">
            <v>SD T/ACC - Home Office Bureaucracy Task Force</v>
          </cell>
        </row>
        <row r="3175">
          <cell r="B3175">
            <v>2841</v>
          </cell>
          <cell r="C3175" t="str">
            <v>Abrahall</v>
          </cell>
          <cell r="D3175" t="str">
            <v>Lee</v>
          </cell>
          <cell r="E3175" t="str">
            <v>T/Det Con</v>
          </cell>
          <cell r="F3175" t="str">
            <v>29-JUL-2001</v>
          </cell>
          <cell r="G3175">
            <v>27844</v>
          </cell>
          <cell r="H3175">
            <v>5.4420511922881776</v>
          </cell>
          <cell r="I3175">
            <v>30.803695027904617</v>
          </cell>
          <cell r="J3175">
            <v>37284</v>
          </cell>
          <cell r="K3175" t="str">
            <v>AD Braintree Division</v>
          </cell>
          <cell r="L3175" t="str">
            <v>A0070</v>
          </cell>
          <cell r="M3175" t="str">
            <v>AD DC - Braintree CID</v>
          </cell>
        </row>
        <row r="3176">
          <cell r="B3176">
            <v>2548</v>
          </cell>
          <cell r="C3176" t="str">
            <v>Akhtar</v>
          </cell>
          <cell r="D3176" t="str">
            <v>Bushrah</v>
          </cell>
          <cell r="E3176" t="str">
            <v>T/Det Con</v>
          </cell>
          <cell r="F3176" t="str">
            <v>27-AUG-2002</v>
          </cell>
          <cell r="G3176">
            <v>28998</v>
          </cell>
          <cell r="H3176">
            <v>4.3625991374936568</v>
          </cell>
          <cell r="I3176">
            <v>27.642051192288179</v>
          </cell>
          <cell r="J3176">
            <v>37495</v>
          </cell>
          <cell r="K3176" t="str">
            <v>GD Harlow Division</v>
          </cell>
          <cell r="L3176" t="str">
            <v>G0086</v>
          </cell>
          <cell r="M3176" t="str">
            <v>GD Det Con-Investigation Brentwood</v>
          </cell>
        </row>
        <row r="3177">
          <cell r="B3177">
            <v>2666</v>
          </cell>
          <cell r="C3177" t="str">
            <v>Allardyce</v>
          </cell>
          <cell r="D3177" t="str">
            <v>Claire</v>
          </cell>
          <cell r="E3177" t="str">
            <v>T/Det Con</v>
          </cell>
          <cell r="F3177" t="str">
            <v>12-AUG-1996</v>
          </cell>
          <cell r="G3177">
            <v>27626</v>
          </cell>
          <cell r="H3177">
            <v>10.406434753932013</v>
          </cell>
          <cell r="I3177">
            <v>31.400955301877218</v>
          </cell>
          <cell r="J3177">
            <v>35289</v>
          </cell>
          <cell r="K3177" t="str">
            <v>ND Crime Division</v>
          </cell>
          <cell r="L3177" t="str">
            <v>N0182</v>
          </cell>
          <cell r="M3177" t="str">
            <v>ND DC - CAIU Harlow</v>
          </cell>
        </row>
        <row r="3178">
          <cell r="B3178">
            <v>152</v>
          </cell>
          <cell r="C3178" t="str">
            <v>Andrews</v>
          </cell>
          <cell r="D3178" t="str">
            <v>Naomi</v>
          </cell>
          <cell r="E3178" t="str">
            <v>T/Det Con</v>
          </cell>
          <cell r="F3178" t="str">
            <v>24-JUL-1995</v>
          </cell>
          <cell r="G3178">
            <v>24437</v>
          </cell>
          <cell r="H3178">
            <v>11.461229274479958</v>
          </cell>
          <cell r="I3178">
            <v>40.137941603247079</v>
          </cell>
          <cell r="J3178">
            <v>35184</v>
          </cell>
          <cell r="K3178" t="str">
            <v>AD Braintree Division</v>
          </cell>
          <cell r="L3178" t="str">
            <v>A0141</v>
          </cell>
          <cell r="M3178" t="str">
            <v>AD DC - Investigator - DVHC</v>
          </cell>
        </row>
        <row r="3179">
          <cell r="B3179">
            <v>2207</v>
          </cell>
          <cell r="C3179" t="str">
            <v>Anthony</v>
          </cell>
          <cell r="D3179" t="str">
            <v>David</v>
          </cell>
          <cell r="E3179" t="str">
            <v>T/Det Con</v>
          </cell>
          <cell r="F3179" t="str">
            <v>08-SEP-1986</v>
          </cell>
          <cell r="G3179">
            <v>24370</v>
          </cell>
          <cell r="H3179">
            <v>20.340681329274478</v>
          </cell>
          <cell r="I3179">
            <v>40.321503247082696</v>
          </cell>
          <cell r="J3179">
            <v>31663</v>
          </cell>
          <cell r="K3179" t="str">
            <v>ND Crime Division</v>
          </cell>
          <cell r="L3179" t="str">
            <v>N0079</v>
          </cell>
          <cell r="M3179" t="str">
            <v>ND DC-Undercover/Test Purchase Unit</v>
          </cell>
        </row>
        <row r="3180">
          <cell r="B3180">
            <v>1812</v>
          </cell>
          <cell r="C3180" t="str">
            <v>Armson-Smith</v>
          </cell>
          <cell r="D3180" t="str">
            <v>Stephen</v>
          </cell>
          <cell r="E3180" t="str">
            <v>T/Det Con</v>
          </cell>
          <cell r="F3180" t="str">
            <v>05-MAY-1979</v>
          </cell>
          <cell r="G3180">
            <v>20694</v>
          </cell>
          <cell r="H3180">
            <v>27.691366260781329</v>
          </cell>
          <cell r="I3180">
            <v>50.392736123795025</v>
          </cell>
          <cell r="J3180">
            <v>29136</v>
          </cell>
          <cell r="K3180" t="str">
            <v>ND Crime Division</v>
          </cell>
          <cell r="L3180" t="str">
            <v>N0207</v>
          </cell>
          <cell r="M3180" t="str">
            <v>ND DC-Scenes of Crime Chelmsford</v>
          </cell>
        </row>
        <row r="3181">
          <cell r="B3181">
            <v>1241</v>
          </cell>
          <cell r="C3181" t="str">
            <v>Atkinson</v>
          </cell>
          <cell r="D3181" t="str">
            <v>Vincent</v>
          </cell>
          <cell r="E3181" t="str">
            <v>T/Det Con</v>
          </cell>
          <cell r="F3181" t="str">
            <v>01-SEP-1980</v>
          </cell>
          <cell r="G3181">
            <v>22527</v>
          </cell>
          <cell r="H3181">
            <v>26.362599137493657</v>
          </cell>
          <cell r="I3181">
            <v>45.370818315575846</v>
          </cell>
          <cell r="J3181">
            <v>29465</v>
          </cell>
          <cell r="K3181" t="str">
            <v>ND Crime Division</v>
          </cell>
          <cell r="L3181" t="str">
            <v>N0207</v>
          </cell>
          <cell r="M3181" t="str">
            <v>ND DC-Scenes of Crime Chelmsford</v>
          </cell>
        </row>
        <row r="3182">
          <cell r="B3182">
            <v>3042</v>
          </cell>
          <cell r="C3182" t="str">
            <v>Bakewell</v>
          </cell>
          <cell r="D3182" t="str">
            <v>Susan</v>
          </cell>
          <cell r="E3182" t="str">
            <v>T/Det Con</v>
          </cell>
          <cell r="F3182" t="str">
            <v>21-DEC-1987</v>
          </cell>
          <cell r="G3182">
            <v>25354</v>
          </cell>
          <cell r="H3182">
            <v>19.055749822425163</v>
          </cell>
          <cell r="I3182">
            <v>37.625612836123793</v>
          </cell>
          <cell r="J3182">
            <v>32132</v>
          </cell>
          <cell r="K3182" t="str">
            <v>ED Colchester Division</v>
          </cell>
          <cell r="L3182" t="str">
            <v>E0077</v>
          </cell>
          <cell r="M3182" t="str">
            <v>ED D/Constable Colchester Div CID</v>
          </cell>
        </row>
        <row r="3183">
          <cell r="B3183">
            <v>318</v>
          </cell>
          <cell r="C3183" t="str">
            <v>Bannerman</v>
          </cell>
          <cell r="D3183" t="str">
            <v>Beverley</v>
          </cell>
          <cell r="E3183" t="str">
            <v>T/Det Con</v>
          </cell>
          <cell r="F3183" t="str">
            <v>29-APR-1996</v>
          </cell>
          <cell r="G3183">
            <v>26944</v>
          </cell>
          <cell r="H3183">
            <v>10.694105986808726</v>
          </cell>
          <cell r="I3183">
            <v>33.269448452562152</v>
          </cell>
          <cell r="J3183">
            <v>35184</v>
          </cell>
          <cell r="K3183" t="str">
            <v>ND Crime Division</v>
          </cell>
          <cell r="L3183" t="str">
            <v>N0171</v>
          </cell>
          <cell r="M3183" t="str">
            <v>ND DC - CAIU Chelmsford</v>
          </cell>
        </row>
        <row r="3184">
          <cell r="B3184">
            <v>1872</v>
          </cell>
          <cell r="C3184" t="str">
            <v>Barnes</v>
          </cell>
          <cell r="D3184" t="str">
            <v>Philip</v>
          </cell>
          <cell r="E3184" t="str">
            <v>T/Det Con</v>
          </cell>
          <cell r="F3184" t="str">
            <v>30-JUL-1979</v>
          </cell>
          <cell r="G3184">
            <v>22307</v>
          </cell>
          <cell r="H3184">
            <v>27.455749822425165</v>
          </cell>
          <cell r="I3184">
            <v>45.973558041603248</v>
          </cell>
          <cell r="J3184">
            <v>29066</v>
          </cell>
          <cell r="K3184" t="str">
            <v>CD Chelmsford Division</v>
          </cell>
          <cell r="L3184" t="str">
            <v>C0052</v>
          </cell>
          <cell r="M3184" t="str">
            <v>CD DC - CID Chelmsford</v>
          </cell>
        </row>
        <row r="3185">
          <cell r="B3185">
            <v>852</v>
          </cell>
          <cell r="C3185" t="str">
            <v>Bates</v>
          </cell>
          <cell r="D3185" t="str">
            <v>David</v>
          </cell>
          <cell r="E3185" t="str">
            <v>T/Det Con</v>
          </cell>
          <cell r="F3185" t="str">
            <v>20-SEP-1975</v>
          </cell>
          <cell r="G3185">
            <v>20956</v>
          </cell>
          <cell r="H3185">
            <v>31.316023795027903</v>
          </cell>
          <cell r="I3185">
            <v>49.674927904616943</v>
          </cell>
          <cell r="J3185">
            <v>28037</v>
          </cell>
          <cell r="K3185" t="str">
            <v>ND Crime Division</v>
          </cell>
          <cell r="L3185" t="str">
            <v>N0090</v>
          </cell>
          <cell r="M3185" t="str">
            <v>ND DC - Authorities Bureau</v>
          </cell>
        </row>
        <row r="3186">
          <cell r="B3186">
            <v>488</v>
          </cell>
          <cell r="C3186" t="str">
            <v>Beckman</v>
          </cell>
          <cell r="D3186" t="str">
            <v>Nigel</v>
          </cell>
          <cell r="E3186" t="str">
            <v>T/Det Con</v>
          </cell>
          <cell r="F3186" t="str">
            <v>13-NOV-1978</v>
          </cell>
          <cell r="G3186">
            <v>19611</v>
          </cell>
          <cell r="H3186">
            <v>28.165338863521054</v>
          </cell>
          <cell r="I3186">
            <v>53.35985941146626</v>
          </cell>
          <cell r="J3186">
            <v>28807</v>
          </cell>
          <cell r="K3186" t="str">
            <v>ND Crime Division</v>
          </cell>
          <cell r="L3186" t="str">
            <v>N0043</v>
          </cell>
          <cell r="M3186" t="str">
            <v>ND DC - SB Stansted</v>
          </cell>
        </row>
        <row r="3187">
          <cell r="B3187">
            <v>661</v>
          </cell>
          <cell r="C3187" t="str">
            <v>Bennett</v>
          </cell>
          <cell r="D3187" t="str">
            <v>Alan</v>
          </cell>
          <cell r="E3187" t="str">
            <v>T/Det Con</v>
          </cell>
          <cell r="F3187" t="str">
            <v>02-FEB-1982</v>
          </cell>
          <cell r="G3187">
            <v>23001</v>
          </cell>
          <cell r="H3187">
            <v>24.940681329274479</v>
          </cell>
          <cell r="I3187">
            <v>44.072188178589549</v>
          </cell>
          <cell r="J3187">
            <v>30865</v>
          </cell>
          <cell r="K3187" t="str">
            <v>ND Crime Division</v>
          </cell>
          <cell r="L3187" t="str">
            <v>N0197</v>
          </cell>
          <cell r="M3187" t="str">
            <v>ND DC - SOC HQ Laboratory</v>
          </cell>
        </row>
        <row r="3188">
          <cell r="B3188">
            <v>827</v>
          </cell>
          <cell r="C3188" t="str">
            <v>Bird</v>
          </cell>
          <cell r="D3188" t="str">
            <v>Paul</v>
          </cell>
          <cell r="E3188" t="str">
            <v>T/Det Con</v>
          </cell>
          <cell r="F3188" t="str">
            <v>06-OCT-1980</v>
          </cell>
          <cell r="G3188">
            <v>22685</v>
          </cell>
          <cell r="H3188">
            <v>26.266708726534752</v>
          </cell>
          <cell r="I3188">
            <v>44.937941603247083</v>
          </cell>
          <cell r="J3188">
            <v>29500</v>
          </cell>
          <cell r="K3188" t="str">
            <v>ND Crime Division</v>
          </cell>
          <cell r="L3188" t="str">
            <v>N0085</v>
          </cell>
          <cell r="M3188" t="str">
            <v>ND DC - Technical Support Unit</v>
          </cell>
        </row>
        <row r="3189">
          <cell r="B3189">
            <v>2949</v>
          </cell>
          <cell r="C3189" t="str">
            <v>Bird</v>
          </cell>
          <cell r="D3189" t="str">
            <v>Vincent</v>
          </cell>
          <cell r="E3189" t="str">
            <v>T/Det Con</v>
          </cell>
          <cell r="F3189" t="str">
            <v>16-DEC-2002</v>
          </cell>
          <cell r="G3189">
            <v>30073</v>
          </cell>
          <cell r="H3189">
            <v>4.0584895484525614</v>
          </cell>
          <cell r="I3189">
            <v>24.696845712836122</v>
          </cell>
          <cell r="J3189">
            <v>37606</v>
          </cell>
          <cell r="K3189" t="str">
            <v>ND Crime Division</v>
          </cell>
          <cell r="L3189" t="str">
            <v>N0043</v>
          </cell>
          <cell r="M3189" t="str">
            <v>ND DC - SB Stansted</v>
          </cell>
        </row>
        <row r="3190">
          <cell r="B3190">
            <v>2333</v>
          </cell>
          <cell r="C3190" t="str">
            <v>Bloomfield</v>
          </cell>
          <cell r="D3190" t="str">
            <v>Ian</v>
          </cell>
          <cell r="E3190" t="str">
            <v>T/Det Con</v>
          </cell>
          <cell r="F3190" t="str">
            <v>29-DEC-1986</v>
          </cell>
          <cell r="G3190">
            <v>24980</v>
          </cell>
          <cell r="H3190">
            <v>20.033832014205984</v>
          </cell>
          <cell r="I3190">
            <v>38.650270370370372</v>
          </cell>
          <cell r="J3190">
            <v>31775</v>
          </cell>
          <cell r="K3190" t="str">
            <v>ND Crime Division</v>
          </cell>
          <cell r="L3190" t="str">
            <v>N0100</v>
          </cell>
          <cell r="M3190" t="str">
            <v>ND DC - EPCS - Operational Team</v>
          </cell>
        </row>
        <row r="3191">
          <cell r="B3191">
            <v>776</v>
          </cell>
          <cell r="C3191" t="str">
            <v>Bloxham</v>
          </cell>
          <cell r="D3191" t="str">
            <v>Mark</v>
          </cell>
          <cell r="E3191" t="str">
            <v>T/Det Con</v>
          </cell>
          <cell r="F3191" t="str">
            <v>19-MAY-1980</v>
          </cell>
          <cell r="G3191">
            <v>22596</v>
          </cell>
          <cell r="H3191">
            <v>26.650270370370368</v>
          </cell>
          <cell r="I3191">
            <v>45.181777219685436</v>
          </cell>
          <cell r="J3191">
            <v>29360</v>
          </cell>
          <cell r="K3191" t="str">
            <v>ND Crime Division</v>
          </cell>
          <cell r="L3191" t="str">
            <v>N0226</v>
          </cell>
          <cell r="M3191" t="str">
            <v>ND DC-Scenes of Crime Southend</v>
          </cell>
        </row>
        <row r="3192">
          <cell r="B3192">
            <v>3529</v>
          </cell>
          <cell r="C3192" t="str">
            <v>Bowditch</v>
          </cell>
          <cell r="D3192" t="str">
            <v>Emma</v>
          </cell>
          <cell r="E3192" t="str">
            <v>T/Det Con</v>
          </cell>
          <cell r="F3192" t="str">
            <v>03-MAY-1994</v>
          </cell>
          <cell r="G3192">
            <v>27539</v>
          </cell>
          <cell r="H3192">
            <v>12.685886808726535</v>
          </cell>
          <cell r="I3192">
            <v>31.639311466260782</v>
          </cell>
          <cell r="J3192">
            <v>34457</v>
          </cell>
          <cell r="K3192" t="str">
            <v>ND Crime Division</v>
          </cell>
          <cell r="L3192" t="str">
            <v>N0174</v>
          </cell>
          <cell r="M3192" t="str">
            <v>ND DC - CAIU Colchester</v>
          </cell>
        </row>
        <row r="3193">
          <cell r="B3193">
            <v>1401</v>
          </cell>
          <cell r="C3193" t="str">
            <v>Box</v>
          </cell>
          <cell r="D3193" t="str">
            <v>Ian</v>
          </cell>
          <cell r="E3193" t="str">
            <v>T/Det Con</v>
          </cell>
          <cell r="F3193" t="str">
            <v>02-JAN-1979</v>
          </cell>
          <cell r="G3193">
            <v>21220</v>
          </cell>
          <cell r="H3193">
            <v>28.028352562151191</v>
          </cell>
          <cell r="I3193">
            <v>48.951640233384069</v>
          </cell>
          <cell r="J3193">
            <v>28857</v>
          </cell>
          <cell r="K3193" t="str">
            <v>ND Crime Division</v>
          </cell>
          <cell r="L3193" t="str">
            <v>N0033</v>
          </cell>
          <cell r="M3193" t="str">
            <v>ND DC - Southend Airport</v>
          </cell>
        </row>
        <row r="3194">
          <cell r="B3194">
            <v>882</v>
          </cell>
          <cell r="C3194" t="str">
            <v>Bradley</v>
          </cell>
          <cell r="D3194" t="str">
            <v>Lucy</v>
          </cell>
          <cell r="E3194" t="str">
            <v>T/Det Con</v>
          </cell>
          <cell r="F3194" t="str">
            <v>01-DEC-1995</v>
          </cell>
          <cell r="G3194">
            <v>23995</v>
          </cell>
          <cell r="H3194">
            <v>11.105064890918316</v>
          </cell>
          <cell r="I3194">
            <v>41.348900507356674</v>
          </cell>
          <cell r="J3194">
            <v>35184</v>
          </cell>
          <cell r="K3194" t="str">
            <v>ND Crime Division</v>
          </cell>
          <cell r="L3194" t="str">
            <v>N0133</v>
          </cell>
          <cell r="M3194" t="str">
            <v>ND DC DSU GH</v>
          </cell>
        </row>
        <row r="3195">
          <cell r="B3195">
            <v>518</v>
          </cell>
          <cell r="C3195" t="str">
            <v>Broad</v>
          </cell>
          <cell r="D3195" t="str">
            <v>John</v>
          </cell>
          <cell r="E3195" t="str">
            <v>T/Det Con</v>
          </cell>
          <cell r="F3195" t="str">
            <v>04-OCT-1982</v>
          </cell>
          <cell r="G3195">
            <v>22783</v>
          </cell>
          <cell r="H3195">
            <v>24.272188178589548</v>
          </cell>
          <cell r="I3195">
            <v>44.66944845256215</v>
          </cell>
          <cell r="J3195">
            <v>30228</v>
          </cell>
          <cell r="K3195" t="str">
            <v>ND Crime Division</v>
          </cell>
          <cell r="L3195" t="str">
            <v>N0043</v>
          </cell>
          <cell r="M3195" t="str">
            <v>ND DC - SB Stansted</v>
          </cell>
        </row>
        <row r="3196">
          <cell r="B3196">
            <v>1235</v>
          </cell>
          <cell r="C3196" t="str">
            <v>Brooks</v>
          </cell>
          <cell r="D3196" t="str">
            <v>David</v>
          </cell>
          <cell r="E3196" t="str">
            <v>T/Det Con</v>
          </cell>
          <cell r="F3196" t="str">
            <v>26-MAR-1990</v>
          </cell>
          <cell r="G3196">
            <v>23479</v>
          </cell>
          <cell r="H3196">
            <v>16.792736123795027</v>
          </cell>
          <cell r="I3196">
            <v>42.762599137493659</v>
          </cell>
          <cell r="J3196">
            <v>32958</v>
          </cell>
          <cell r="K3196" t="str">
            <v>ND Crime Division</v>
          </cell>
          <cell r="L3196" t="str">
            <v>N0211</v>
          </cell>
          <cell r="M3196" t="str">
            <v>ND DC-Scenes of Crime Tendring</v>
          </cell>
        </row>
        <row r="3197">
          <cell r="B3197">
            <v>2990</v>
          </cell>
          <cell r="C3197" t="str">
            <v>Bruce</v>
          </cell>
          <cell r="D3197" t="str">
            <v>Darren</v>
          </cell>
          <cell r="E3197" t="str">
            <v>T/Det Con</v>
          </cell>
          <cell r="F3197" t="str">
            <v>01-DEC-1998</v>
          </cell>
          <cell r="G3197">
            <v>24499</v>
          </cell>
          <cell r="H3197">
            <v>8.1023251648909174</v>
          </cell>
          <cell r="I3197">
            <v>39.968078589548455</v>
          </cell>
          <cell r="J3197">
            <v>37823</v>
          </cell>
          <cell r="K3197" t="str">
            <v>ND Crime Division</v>
          </cell>
          <cell r="L3197" t="str">
            <v>N0138</v>
          </cell>
          <cell r="M3197" t="str">
            <v>ND DC-MIT Harlow</v>
          </cell>
        </row>
        <row r="3198">
          <cell r="B3198">
            <v>9</v>
          </cell>
          <cell r="C3198" t="str">
            <v>Buckey</v>
          </cell>
          <cell r="D3198" t="str">
            <v>Michael</v>
          </cell>
          <cell r="E3198" t="str">
            <v>T/Det Con</v>
          </cell>
          <cell r="F3198" t="str">
            <v>29-MAY-1999</v>
          </cell>
          <cell r="G3198">
            <v>24284</v>
          </cell>
          <cell r="H3198">
            <v>7.6119142059868077</v>
          </cell>
          <cell r="I3198">
            <v>40.557119685438863</v>
          </cell>
          <cell r="J3198">
            <v>36465</v>
          </cell>
          <cell r="K3198" t="str">
            <v>ND Crime Division</v>
          </cell>
          <cell r="L3198" t="str">
            <v>N0171</v>
          </cell>
          <cell r="M3198" t="str">
            <v>ND DC - CAIU Chelmsford</v>
          </cell>
        </row>
        <row r="3199">
          <cell r="B3199">
            <v>229</v>
          </cell>
          <cell r="C3199" t="str">
            <v>Butcher</v>
          </cell>
          <cell r="D3199" t="str">
            <v>Helen</v>
          </cell>
          <cell r="E3199" t="str">
            <v>T/Det Con</v>
          </cell>
          <cell r="F3199" t="str">
            <v>18-FEB-1992</v>
          </cell>
          <cell r="G3199">
            <v>26287</v>
          </cell>
          <cell r="H3199">
            <v>14.891366260781329</v>
          </cell>
          <cell r="I3199">
            <v>35.069448452562149</v>
          </cell>
          <cell r="J3199">
            <v>34890</v>
          </cell>
          <cell r="K3199" t="str">
            <v>CD Chelmsford Division</v>
          </cell>
          <cell r="L3199" t="str">
            <v>C0052</v>
          </cell>
          <cell r="M3199" t="str">
            <v>CD DC - CID Chelmsford</v>
          </cell>
        </row>
        <row r="3200">
          <cell r="B3200">
            <v>739</v>
          </cell>
          <cell r="C3200" t="str">
            <v>Byrne</v>
          </cell>
          <cell r="D3200" t="str">
            <v>Paul</v>
          </cell>
          <cell r="E3200" t="str">
            <v>T/Det Con</v>
          </cell>
          <cell r="F3200" t="str">
            <v>26-MAR-1990</v>
          </cell>
          <cell r="G3200">
            <v>25864</v>
          </cell>
          <cell r="H3200">
            <v>16.792736123795027</v>
          </cell>
          <cell r="I3200">
            <v>36.228352562151194</v>
          </cell>
          <cell r="J3200">
            <v>32958</v>
          </cell>
          <cell r="K3200" t="str">
            <v>HD Southend Division</v>
          </cell>
          <cell r="L3200" t="str">
            <v>H0017</v>
          </cell>
          <cell r="M3200" t="str">
            <v>HD Constable - CID Operations HD</v>
          </cell>
        </row>
        <row r="3201">
          <cell r="B3201">
            <v>1462</v>
          </cell>
          <cell r="C3201" t="str">
            <v>Card</v>
          </cell>
          <cell r="D3201" t="str">
            <v>Stephen</v>
          </cell>
          <cell r="E3201" t="str">
            <v>T/Det Con</v>
          </cell>
          <cell r="F3201" t="str">
            <v>06-OCT-1980</v>
          </cell>
          <cell r="G3201">
            <v>19035</v>
          </cell>
          <cell r="H3201">
            <v>26.266708726534752</v>
          </cell>
          <cell r="I3201">
            <v>54.937941603247083</v>
          </cell>
          <cell r="J3201">
            <v>29500</v>
          </cell>
          <cell r="K3201" t="str">
            <v>ND Crime Division</v>
          </cell>
          <cell r="L3201" t="str">
            <v>N0197</v>
          </cell>
          <cell r="M3201" t="str">
            <v>ND DC - SOC HQ Laboratory</v>
          </cell>
        </row>
        <row r="3202">
          <cell r="B3202">
            <v>108</v>
          </cell>
          <cell r="C3202" t="str">
            <v>Cartwright</v>
          </cell>
          <cell r="D3202" t="str">
            <v>Martyn</v>
          </cell>
          <cell r="E3202" t="str">
            <v>T/Det Con</v>
          </cell>
          <cell r="F3202" t="str">
            <v>05-OCT-1981</v>
          </cell>
          <cell r="G3202">
            <v>22459</v>
          </cell>
          <cell r="H3202">
            <v>25.269448452562152</v>
          </cell>
          <cell r="I3202">
            <v>45.557119685438863</v>
          </cell>
          <cell r="J3202">
            <v>31684</v>
          </cell>
          <cell r="K3202" t="str">
            <v>ED Colchester Division</v>
          </cell>
          <cell r="L3202" t="str">
            <v>E0023</v>
          </cell>
          <cell r="M3202" t="str">
            <v>ED D/Const - Colchest Intelligence</v>
          </cell>
        </row>
        <row r="3203">
          <cell r="B3203">
            <v>143</v>
          </cell>
          <cell r="C3203" t="str">
            <v>Castle</v>
          </cell>
          <cell r="D3203" t="str">
            <v>Daniel</v>
          </cell>
          <cell r="E3203" t="str">
            <v>T/Det Con</v>
          </cell>
          <cell r="F3203" t="str">
            <v>21-OCT-1996</v>
          </cell>
          <cell r="G3203">
            <v>24193</v>
          </cell>
          <cell r="H3203">
            <v>10.214653932014205</v>
          </cell>
          <cell r="I3203">
            <v>40.806434753932017</v>
          </cell>
          <cell r="J3203">
            <v>35359</v>
          </cell>
          <cell r="K3203" t="str">
            <v>GD Harlow Division</v>
          </cell>
          <cell r="L3203" t="str">
            <v>G0125</v>
          </cell>
          <cell r="M3203" t="str">
            <v>GD Det Con-Investigation Loughton</v>
          </cell>
        </row>
        <row r="3204">
          <cell r="B3204">
            <v>2424</v>
          </cell>
          <cell r="C3204" t="str">
            <v>Chambers</v>
          </cell>
          <cell r="D3204" t="str">
            <v>Nigel</v>
          </cell>
          <cell r="E3204" t="str">
            <v>T/Det Con</v>
          </cell>
          <cell r="F3204" t="str">
            <v>10-APR-1989</v>
          </cell>
          <cell r="G3204">
            <v>21862</v>
          </cell>
          <cell r="H3204">
            <v>17.751640233384069</v>
          </cell>
          <cell r="I3204">
            <v>47.192736123795029</v>
          </cell>
          <cell r="J3204">
            <v>32608</v>
          </cell>
          <cell r="K3204" t="str">
            <v>ND Crime Division</v>
          </cell>
          <cell r="L3204" t="str">
            <v>N0073</v>
          </cell>
          <cell r="M3204" t="str">
            <v>ND Stolen Cars-Force Intel Officer</v>
          </cell>
        </row>
        <row r="3205">
          <cell r="B3205">
            <v>2580</v>
          </cell>
          <cell r="C3205" t="str">
            <v>Chapple</v>
          </cell>
          <cell r="D3205" t="str">
            <v>Jane</v>
          </cell>
          <cell r="E3205" t="str">
            <v>T/Det Con</v>
          </cell>
          <cell r="F3205" t="str">
            <v>07-JUN-1993</v>
          </cell>
          <cell r="G3205">
            <v>25110</v>
          </cell>
          <cell r="H3205">
            <v>13.58999639776763</v>
          </cell>
          <cell r="I3205">
            <v>38.294105986808724</v>
          </cell>
          <cell r="J3205">
            <v>34127</v>
          </cell>
          <cell r="K3205" t="str">
            <v>ND Crime Division</v>
          </cell>
          <cell r="L3205" t="str">
            <v>N0174</v>
          </cell>
          <cell r="M3205" t="str">
            <v>ND DC - CAIU Colchester</v>
          </cell>
        </row>
        <row r="3206">
          <cell r="B3206">
            <v>505</v>
          </cell>
          <cell r="C3206" t="str">
            <v>Chatwin</v>
          </cell>
          <cell r="D3206" t="str">
            <v>Sophie</v>
          </cell>
          <cell r="E3206" t="str">
            <v>T/Det Con</v>
          </cell>
          <cell r="F3206" t="str">
            <v>24-AUG-1998</v>
          </cell>
          <cell r="G3206">
            <v>28231</v>
          </cell>
          <cell r="H3206">
            <v>8.3735580416032462</v>
          </cell>
          <cell r="I3206">
            <v>29.743421055301877</v>
          </cell>
          <cell r="J3206">
            <v>36031</v>
          </cell>
          <cell r="K3206" t="str">
            <v>AD Braintree Division</v>
          </cell>
          <cell r="L3206" t="str">
            <v>A0005</v>
          </cell>
          <cell r="M3206" t="str">
            <v>AD Constable - Intelligence Officer</v>
          </cell>
        </row>
        <row r="3207">
          <cell r="B3207">
            <v>281</v>
          </cell>
          <cell r="C3207" t="str">
            <v>Clough</v>
          </cell>
          <cell r="D3207" t="str">
            <v>Barry</v>
          </cell>
          <cell r="E3207" t="str">
            <v>T/Det Con</v>
          </cell>
          <cell r="F3207" t="str">
            <v>23-NOV-1994</v>
          </cell>
          <cell r="G3207">
            <v>24721</v>
          </cell>
          <cell r="H3207">
            <v>12.126982699137493</v>
          </cell>
          <cell r="I3207">
            <v>39.35985941146626</v>
          </cell>
          <cell r="J3207">
            <v>35506</v>
          </cell>
          <cell r="K3207" t="str">
            <v>AD Braintree Division</v>
          </cell>
          <cell r="L3207" t="str">
            <v>A0005</v>
          </cell>
          <cell r="M3207" t="str">
            <v>AD Constable - Intelligence Officer</v>
          </cell>
        </row>
        <row r="3208">
          <cell r="B3208">
            <v>2346</v>
          </cell>
          <cell r="C3208" t="str">
            <v>Cohen</v>
          </cell>
          <cell r="D3208" t="str">
            <v>Nicholas</v>
          </cell>
          <cell r="E3208" t="str">
            <v>T/Det Con</v>
          </cell>
          <cell r="F3208" t="str">
            <v>16-FEB-1987</v>
          </cell>
          <cell r="G3208">
            <v>24064</v>
          </cell>
          <cell r="H3208">
            <v>19.899585438863522</v>
          </cell>
          <cell r="I3208">
            <v>41.159859411466257</v>
          </cell>
          <cell r="J3208">
            <v>31824</v>
          </cell>
          <cell r="K3208" t="str">
            <v>GD Harlow Division</v>
          </cell>
          <cell r="L3208" t="str">
            <v>G0061</v>
          </cell>
          <cell r="M3208" t="str">
            <v>GD DC - Investigations Harlow</v>
          </cell>
        </row>
        <row r="3209">
          <cell r="B3209">
            <v>3471</v>
          </cell>
          <cell r="C3209" t="str">
            <v>Conner</v>
          </cell>
          <cell r="D3209" t="str">
            <v>Michelle</v>
          </cell>
          <cell r="E3209" t="str">
            <v>T/Det Con</v>
          </cell>
          <cell r="F3209" t="str">
            <v>24-JUN-1994</v>
          </cell>
          <cell r="G3209">
            <v>26517</v>
          </cell>
          <cell r="H3209">
            <v>12.543421055301877</v>
          </cell>
          <cell r="I3209">
            <v>34.439311466260783</v>
          </cell>
          <cell r="J3209">
            <v>38334</v>
          </cell>
          <cell r="K3209" t="str">
            <v>BD Basildon Division</v>
          </cell>
          <cell r="L3209" t="str">
            <v>B0085</v>
          </cell>
          <cell r="M3209" t="str">
            <v>BD Constable CID - Pitsea</v>
          </cell>
        </row>
        <row r="3210">
          <cell r="B3210">
            <v>2265</v>
          </cell>
          <cell r="C3210" t="str">
            <v>Cousen</v>
          </cell>
          <cell r="D3210" t="str">
            <v>James</v>
          </cell>
          <cell r="E3210" t="str">
            <v>T/Det Con</v>
          </cell>
          <cell r="F3210" t="str">
            <v>14-APR-1986</v>
          </cell>
          <cell r="G3210">
            <v>23730</v>
          </cell>
          <cell r="H3210">
            <v>20.743421055301877</v>
          </cell>
          <cell r="I3210">
            <v>42.074927904616942</v>
          </cell>
          <cell r="J3210">
            <v>31516</v>
          </cell>
          <cell r="K3210" t="str">
            <v>ND Crime Division</v>
          </cell>
          <cell r="L3210" t="str">
            <v>N0033</v>
          </cell>
          <cell r="M3210" t="str">
            <v>ND DC - Southend Airport</v>
          </cell>
        </row>
        <row r="3211">
          <cell r="B3211">
            <v>873</v>
          </cell>
          <cell r="C3211" t="str">
            <v>Cowan</v>
          </cell>
          <cell r="D3211" t="str">
            <v>Barry</v>
          </cell>
          <cell r="E3211" t="str">
            <v>T/Det Con</v>
          </cell>
          <cell r="F3211" t="str">
            <v>05-JUL-1986</v>
          </cell>
          <cell r="G3211">
            <v>22925</v>
          </cell>
          <cell r="H3211">
            <v>20.518763521055302</v>
          </cell>
          <cell r="I3211">
            <v>44.280407356671738</v>
          </cell>
          <cell r="J3211">
            <v>31978</v>
          </cell>
          <cell r="K3211" t="str">
            <v>ND Crime Division</v>
          </cell>
          <cell r="L3211" t="str">
            <v>N0100</v>
          </cell>
          <cell r="M3211" t="str">
            <v>ND DC - EPCS - Operational Team</v>
          </cell>
        </row>
        <row r="3212">
          <cell r="B3212">
            <v>952</v>
          </cell>
          <cell r="C3212" t="str">
            <v>Cowell</v>
          </cell>
          <cell r="D3212" t="str">
            <v>Courtney</v>
          </cell>
          <cell r="E3212" t="str">
            <v>T/Det Con</v>
          </cell>
          <cell r="F3212" t="str">
            <v>29-APR-1996</v>
          </cell>
          <cell r="G3212">
            <v>28216</v>
          </cell>
          <cell r="H3212">
            <v>10.694105986808726</v>
          </cell>
          <cell r="I3212">
            <v>29.784516945712834</v>
          </cell>
          <cell r="J3212">
            <v>35184</v>
          </cell>
          <cell r="K3212" t="str">
            <v>ND Crime Division</v>
          </cell>
          <cell r="L3212" t="str">
            <v>N0133</v>
          </cell>
          <cell r="M3212" t="str">
            <v>ND DC DSU GH</v>
          </cell>
        </row>
        <row r="3213">
          <cell r="B3213">
            <v>3109</v>
          </cell>
          <cell r="C3213" t="str">
            <v>Cox</v>
          </cell>
          <cell r="D3213" t="str">
            <v>Lindsey</v>
          </cell>
          <cell r="E3213" t="str">
            <v>T/Det Con</v>
          </cell>
          <cell r="F3213" t="str">
            <v>22-JUL-1985</v>
          </cell>
          <cell r="G3213">
            <v>24471</v>
          </cell>
          <cell r="H3213">
            <v>21.472188178589548</v>
          </cell>
          <cell r="I3213">
            <v>40.044790918315577</v>
          </cell>
          <cell r="J3213">
            <v>31250</v>
          </cell>
          <cell r="K3213" t="str">
            <v>ND Crime Division</v>
          </cell>
          <cell r="L3213" t="str">
            <v>N0171</v>
          </cell>
          <cell r="M3213" t="str">
            <v>ND DC - CAIU Chelmsford</v>
          </cell>
        </row>
        <row r="3214">
          <cell r="B3214">
            <v>3172</v>
          </cell>
          <cell r="C3214" t="str">
            <v>Darrington</v>
          </cell>
          <cell r="D3214" t="str">
            <v>Linda</v>
          </cell>
          <cell r="E3214" t="str">
            <v>T/Det Con</v>
          </cell>
          <cell r="F3214" t="str">
            <v>07-MAR-1983</v>
          </cell>
          <cell r="G3214">
            <v>20303</v>
          </cell>
          <cell r="H3214">
            <v>23.850270370370371</v>
          </cell>
          <cell r="I3214">
            <v>51.463969000507355</v>
          </cell>
          <cell r="J3214">
            <v>30382</v>
          </cell>
          <cell r="K3214" t="str">
            <v>ED Colchester Division</v>
          </cell>
          <cell r="L3214" t="str">
            <v>E0084</v>
          </cell>
          <cell r="M3214" t="str">
            <v>ED PC - DVLO - DVHC</v>
          </cell>
        </row>
        <row r="3215">
          <cell r="B3215">
            <v>2367</v>
          </cell>
          <cell r="C3215" t="str">
            <v>Deacon</v>
          </cell>
          <cell r="D3215" t="str">
            <v>Alex</v>
          </cell>
          <cell r="E3215" t="str">
            <v>T/Det Con</v>
          </cell>
          <cell r="F3215" t="str">
            <v>13-APR-1987</v>
          </cell>
          <cell r="G3215">
            <v>23881</v>
          </cell>
          <cell r="H3215">
            <v>19.746160781329273</v>
          </cell>
          <cell r="I3215">
            <v>41.661229274479957</v>
          </cell>
          <cell r="J3215">
            <v>31880</v>
          </cell>
          <cell r="K3215" t="str">
            <v>ND Crime Division</v>
          </cell>
          <cell r="L3215" t="str">
            <v>N0226</v>
          </cell>
          <cell r="M3215" t="str">
            <v>ND DC-Scenes of Crime Southend</v>
          </cell>
        </row>
        <row r="3216">
          <cell r="B3216">
            <v>340</v>
          </cell>
          <cell r="C3216" t="str">
            <v>Donald</v>
          </cell>
          <cell r="D3216" t="str">
            <v>Kevin</v>
          </cell>
          <cell r="E3216" t="str">
            <v>T/Det Con</v>
          </cell>
          <cell r="F3216" t="str">
            <v>30-DEC-1985</v>
          </cell>
          <cell r="G3216">
            <v>23272</v>
          </cell>
          <cell r="H3216">
            <v>21.031092288178588</v>
          </cell>
          <cell r="I3216">
            <v>43.329722425164888</v>
          </cell>
          <cell r="J3216">
            <v>31411</v>
          </cell>
          <cell r="K3216" t="str">
            <v>ND Crime Division</v>
          </cell>
          <cell r="L3216" t="str">
            <v>N0222</v>
          </cell>
          <cell r="M3216" t="str">
            <v>ND DC-Scenes of Crime Harlow</v>
          </cell>
        </row>
        <row r="3217">
          <cell r="B3217">
            <v>169</v>
          </cell>
          <cell r="C3217" t="str">
            <v>Drake</v>
          </cell>
          <cell r="D3217" t="str">
            <v>Andrew</v>
          </cell>
          <cell r="E3217" t="str">
            <v>T/Det Con</v>
          </cell>
          <cell r="F3217" t="str">
            <v>19-DEC-2001</v>
          </cell>
          <cell r="G3217">
            <v>29396</v>
          </cell>
          <cell r="H3217">
            <v>5.0502703703703693</v>
          </cell>
          <cell r="I3217">
            <v>26.551640233384067</v>
          </cell>
          <cell r="J3217">
            <v>37244</v>
          </cell>
          <cell r="K3217" t="str">
            <v>ND Crime Division</v>
          </cell>
          <cell r="L3217" t="str">
            <v>N0185</v>
          </cell>
          <cell r="M3217" t="str">
            <v>ND DC - CAIU Rayleigh</v>
          </cell>
        </row>
        <row r="3218">
          <cell r="B3218">
            <v>412</v>
          </cell>
          <cell r="C3218" t="str">
            <v>Ebdon</v>
          </cell>
          <cell r="D3218" t="str">
            <v>Kelly</v>
          </cell>
          <cell r="E3218" t="str">
            <v>T/Det Con</v>
          </cell>
          <cell r="F3218" t="str">
            <v>15-MAY-2000</v>
          </cell>
          <cell r="G3218">
            <v>27703</v>
          </cell>
          <cell r="H3218">
            <v>6.6475306443429725</v>
          </cell>
          <cell r="I3218">
            <v>31.189996397767629</v>
          </cell>
          <cell r="J3218">
            <v>36661</v>
          </cell>
          <cell r="K3218" t="str">
            <v>ND Crime Division</v>
          </cell>
          <cell r="L3218" t="str">
            <v>N0125</v>
          </cell>
          <cell r="M3218" t="str">
            <v>ND DC DSU W</v>
          </cell>
        </row>
        <row r="3219">
          <cell r="B3219">
            <v>710</v>
          </cell>
          <cell r="C3219" t="str">
            <v>Edwards</v>
          </cell>
          <cell r="D3219" t="str">
            <v>Richard</v>
          </cell>
          <cell r="E3219" t="str">
            <v>T/Det Con</v>
          </cell>
          <cell r="F3219" t="str">
            <v>12-JUL-1993</v>
          </cell>
          <cell r="G3219">
            <v>26028</v>
          </cell>
          <cell r="H3219">
            <v>13.494105986808727</v>
          </cell>
          <cell r="I3219">
            <v>35.779037493658038</v>
          </cell>
          <cell r="J3219">
            <v>34162</v>
          </cell>
          <cell r="K3219" t="str">
            <v>ND Crime Division</v>
          </cell>
          <cell r="L3219" t="str">
            <v>N0214</v>
          </cell>
          <cell r="M3219" t="str">
            <v>ND DC-Scenes of Crime Colchester</v>
          </cell>
        </row>
        <row r="3220">
          <cell r="B3220">
            <v>2947</v>
          </cell>
          <cell r="C3220" t="str">
            <v>Egan</v>
          </cell>
          <cell r="D3220" t="str">
            <v>Anthony</v>
          </cell>
          <cell r="E3220" t="str">
            <v>T/Det Con</v>
          </cell>
          <cell r="F3220" t="str">
            <v>06-MAY-1980</v>
          </cell>
          <cell r="G3220">
            <v>22585</v>
          </cell>
          <cell r="H3220">
            <v>26.685886808726533</v>
          </cell>
          <cell r="I3220">
            <v>45.211914205986808</v>
          </cell>
          <cell r="J3220">
            <v>37697</v>
          </cell>
          <cell r="K3220" t="str">
            <v>SD Secondments</v>
          </cell>
          <cell r="L3220" t="str">
            <v>S0073</v>
          </cell>
          <cell r="M3220" t="str">
            <v>SD DC - Herts Constabulary - Regional Surveillance Team</v>
          </cell>
        </row>
        <row r="3221">
          <cell r="B3221">
            <v>399</v>
          </cell>
          <cell r="C3221" t="str">
            <v>Elmer</v>
          </cell>
          <cell r="D3221" t="str">
            <v>Adrian</v>
          </cell>
          <cell r="E3221" t="str">
            <v>T/Det Con</v>
          </cell>
          <cell r="F3221" t="str">
            <v>20-OCT-1997</v>
          </cell>
          <cell r="G3221">
            <v>25832</v>
          </cell>
          <cell r="H3221">
            <v>9.2173936580416029</v>
          </cell>
          <cell r="I3221">
            <v>36.316023795027903</v>
          </cell>
          <cell r="J3221">
            <v>35723</v>
          </cell>
          <cell r="K3221" t="str">
            <v>ND Crime Division</v>
          </cell>
          <cell r="L3221" t="str">
            <v>N0171</v>
          </cell>
          <cell r="M3221" t="str">
            <v>ND DC - CAIU Chelmsford</v>
          </cell>
        </row>
        <row r="3222">
          <cell r="B3222">
            <v>2756</v>
          </cell>
          <cell r="C3222" t="str">
            <v>Emslie</v>
          </cell>
          <cell r="D3222" t="str">
            <v>Geoffrey</v>
          </cell>
          <cell r="E3222" t="str">
            <v>T/Det Con</v>
          </cell>
          <cell r="F3222" t="str">
            <v>05-MAR-2001</v>
          </cell>
          <cell r="G3222">
            <v>29365</v>
          </cell>
          <cell r="H3222">
            <v>5.8420511922881779</v>
          </cell>
          <cell r="I3222">
            <v>26.636571740233382</v>
          </cell>
          <cell r="J3222">
            <v>36955</v>
          </cell>
          <cell r="K3222" t="str">
            <v>BD Basildon Division</v>
          </cell>
          <cell r="L3222" t="str">
            <v>B0110</v>
          </cell>
          <cell r="M3222" t="str">
            <v>BD DC - Investigator - DVHC</v>
          </cell>
        </row>
        <row r="3223">
          <cell r="B3223">
            <v>2808</v>
          </cell>
          <cell r="C3223" t="str">
            <v>Evans</v>
          </cell>
          <cell r="D3223" t="str">
            <v>Lorraine</v>
          </cell>
          <cell r="E3223" t="str">
            <v>T/Det Con</v>
          </cell>
          <cell r="F3223" t="str">
            <v>01-OCT-2001</v>
          </cell>
          <cell r="G3223">
            <v>25765</v>
          </cell>
          <cell r="H3223">
            <v>5.2667087265347527</v>
          </cell>
          <cell r="I3223">
            <v>36.499585438863519</v>
          </cell>
          <cell r="J3223">
            <v>37165</v>
          </cell>
          <cell r="K3223" t="str">
            <v>AD Braintree Division</v>
          </cell>
          <cell r="L3223" t="str">
            <v>A0058</v>
          </cell>
          <cell r="M3223" t="str">
            <v>AD Constable - AD Tactical Team</v>
          </cell>
        </row>
        <row r="3224">
          <cell r="B3224">
            <v>1710</v>
          </cell>
          <cell r="C3224" t="str">
            <v>Evans</v>
          </cell>
          <cell r="D3224" t="str">
            <v>Neil</v>
          </cell>
          <cell r="E3224" t="str">
            <v>T/Det Con</v>
          </cell>
          <cell r="F3224" t="str">
            <v>04-OCT-1976</v>
          </cell>
          <cell r="G3224">
            <v>18786</v>
          </cell>
          <cell r="H3224">
            <v>30.274927904616945</v>
          </cell>
          <cell r="I3224">
            <v>55.620133384069</v>
          </cell>
          <cell r="J3224">
            <v>28037</v>
          </cell>
          <cell r="K3224" t="str">
            <v>ND Crime Division</v>
          </cell>
          <cell r="L3224" t="str">
            <v>N0286</v>
          </cell>
          <cell r="M3224" t="str">
            <v>ND Counter Terrorism Security Adv</v>
          </cell>
        </row>
        <row r="3225">
          <cell r="B3225">
            <v>712</v>
          </cell>
          <cell r="C3225" t="str">
            <v>Eves</v>
          </cell>
          <cell r="D3225" t="str">
            <v>Andrew</v>
          </cell>
          <cell r="E3225" t="str">
            <v>T/Det Con</v>
          </cell>
          <cell r="F3225" t="str">
            <v>04-FEB-1980</v>
          </cell>
          <cell r="G3225">
            <v>22160</v>
          </cell>
          <cell r="H3225">
            <v>26.937941603247083</v>
          </cell>
          <cell r="I3225">
            <v>46.376297767630646</v>
          </cell>
          <cell r="J3225">
            <v>29255</v>
          </cell>
          <cell r="K3225" t="str">
            <v>ND Crime Division</v>
          </cell>
          <cell r="L3225" t="str">
            <v>N0222</v>
          </cell>
          <cell r="M3225" t="str">
            <v>ND DC-Scenes of Crime Harlow</v>
          </cell>
        </row>
        <row r="3226">
          <cell r="B3226">
            <v>1821</v>
          </cell>
          <cell r="C3226" t="str">
            <v>Fidler</v>
          </cell>
          <cell r="D3226" t="str">
            <v>Peter</v>
          </cell>
          <cell r="E3226" t="str">
            <v>T/Det Con</v>
          </cell>
          <cell r="F3226" t="str">
            <v>17-APR-1979</v>
          </cell>
          <cell r="G3226">
            <v>21626</v>
          </cell>
          <cell r="H3226">
            <v>27.74068132927448</v>
          </cell>
          <cell r="I3226">
            <v>47.839311466260781</v>
          </cell>
          <cell r="J3226">
            <v>28962</v>
          </cell>
          <cell r="K3226" t="str">
            <v>ND Crime Division</v>
          </cell>
          <cell r="L3226" t="str">
            <v>N0222</v>
          </cell>
          <cell r="M3226" t="str">
            <v>ND DC-Scenes of Crime Harlow</v>
          </cell>
        </row>
        <row r="3227">
          <cell r="B3227">
            <v>2905</v>
          </cell>
          <cell r="C3227" t="str">
            <v>Fisk</v>
          </cell>
          <cell r="D3227" t="str">
            <v>Caroline</v>
          </cell>
          <cell r="E3227" t="str">
            <v>T/Det Con</v>
          </cell>
          <cell r="F3227" t="str">
            <v>16-AUG-2002</v>
          </cell>
          <cell r="G3227">
            <v>28664</v>
          </cell>
          <cell r="H3227">
            <v>4.3927361237950269</v>
          </cell>
          <cell r="I3227">
            <v>28.557119685438863</v>
          </cell>
          <cell r="J3227">
            <v>37529</v>
          </cell>
          <cell r="K3227" t="str">
            <v>CD Chelmsford Division</v>
          </cell>
          <cell r="L3227" t="str">
            <v>C0052</v>
          </cell>
          <cell r="M3227" t="str">
            <v>CD DC - CID Chelmsford</v>
          </cell>
        </row>
        <row r="3228">
          <cell r="B3228">
            <v>2167</v>
          </cell>
          <cell r="C3228" t="str">
            <v>Ford</v>
          </cell>
          <cell r="D3228" t="str">
            <v>David</v>
          </cell>
          <cell r="E3228" t="str">
            <v>T/Det Con</v>
          </cell>
          <cell r="F3228" t="str">
            <v>06-NOV-2000</v>
          </cell>
          <cell r="G3228">
            <v>28369</v>
          </cell>
          <cell r="H3228">
            <v>6.1680785895484513</v>
          </cell>
          <cell r="I3228">
            <v>29.365338863521053</v>
          </cell>
          <cell r="J3228">
            <v>36836</v>
          </cell>
          <cell r="K3228" t="str">
            <v>FD Thurrock Division</v>
          </cell>
          <cell r="L3228" t="str">
            <v>F0045</v>
          </cell>
          <cell r="M3228" t="str">
            <v>FD Constable CID Tilbury/Corringham</v>
          </cell>
        </row>
        <row r="3229">
          <cell r="B3229">
            <v>1266</v>
          </cell>
          <cell r="C3229" t="str">
            <v>Ford</v>
          </cell>
          <cell r="D3229" t="str">
            <v>Martin</v>
          </cell>
          <cell r="E3229" t="str">
            <v>T/Det Con</v>
          </cell>
          <cell r="F3229" t="str">
            <v>10-MAR-1975</v>
          </cell>
          <cell r="G3229">
            <v>19958</v>
          </cell>
          <cell r="H3229">
            <v>31.847530644342971</v>
          </cell>
          <cell r="I3229">
            <v>52.409174479959411</v>
          </cell>
          <cell r="J3229">
            <v>27463</v>
          </cell>
          <cell r="K3229" t="str">
            <v>ND Crime Division</v>
          </cell>
          <cell r="L3229" t="str">
            <v>N0043</v>
          </cell>
          <cell r="M3229" t="str">
            <v>ND DC - SB Stansted</v>
          </cell>
        </row>
        <row r="3230">
          <cell r="B3230">
            <v>1195</v>
          </cell>
          <cell r="C3230" t="str">
            <v>Fradgley</v>
          </cell>
          <cell r="D3230" t="str">
            <v>Mark</v>
          </cell>
          <cell r="E3230" t="str">
            <v>T/Det Con</v>
          </cell>
          <cell r="F3230" t="str">
            <v>29-APR-1996</v>
          </cell>
          <cell r="G3230">
            <v>23870</v>
          </cell>
          <cell r="H3230">
            <v>10.694105986808726</v>
          </cell>
          <cell r="I3230">
            <v>41.691366260781329</v>
          </cell>
          <cell r="J3230">
            <v>35184</v>
          </cell>
          <cell r="K3230" t="str">
            <v>AD Braintree Division</v>
          </cell>
          <cell r="L3230" t="str">
            <v>A0005</v>
          </cell>
          <cell r="M3230" t="str">
            <v>AD Constable - Intelligence Officer</v>
          </cell>
        </row>
        <row r="3231">
          <cell r="B3231">
            <v>348</v>
          </cell>
          <cell r="C3231" t="str">
            <v>Freeman</v>
          </cell>
          <cell r="D3231" t="str">
            <v>Jeremy</v>
          </cell>
          <cell r="E3231" t="str">
            <v>T/Det Con</v>
          </cell>
          <cell r="F3231" t="str">
            <v>31-JAN-1993</v>
          </cell>
          <cell r="G3231">
            <v>23833</v>
          </cell>
          <cell r="H3231">
            <v>13.937941603247081</v>
          </cell>
          <cell r="I3231">
            <v>41.792736123795024</v>
          </cell>
          <cell r="J3231">
            <v>34960</v>
          </cell>
          <cell r="K3231" t="str">
            <v>ND Crime Division</v>
          </cell>
          <cell r="L3231" t="str">
            <v>N0100</v>
          </cell>
          <cell r="M3231" t="str">
            <v>ND DC - EPCS - Operational Team</v>
          </cell>
        </row>
        <row r="3232">
          <cell r="B3232">
            <v>1954</v>
          </cell>
          <cell r="C3232" t="str">
            <v>Frost</v>
          </cell>
          <cell r="D3232" t="str">
            <v>Mark</v>
          </cell>
          <cell r="E3232" t="str">
            <v>T/Det Con</v>
          </cell>
          <cell r="F3232" t="str">
            <v>15-FEB-1988</v>
          </cell>
          <cell r="G3232">
            <v>23133</v>
          </cell>
          <cell r="H3232">
            <v>18.902325164890918</v>
          </cell>
          <cell r="I3232">
            <v>43.710544342973108</v>
          </cell>
          <cell r="J3232">
            <v>32188</v>
          </cell>
          <cell r="K3232" t="str">
            <v>FD Thurrock Division</v>
          </cell>
          <cell r="L3232" t="str">
            <v>F0047</v>
          </cell>
          <cell r="M3232" t="str">
            <v>FD Constable - CID Grays</v>
          </cell>
        </row>
        <row r="3233">
          <cell r="B3233">
            <v>2120</v>
          </cell>
          <cell r="C3233" t="str">
            <v>Frost</v>
          </cell>
          <cell r="D3233" t="str">
            <v>Mark</v>
          </cell>
          <cell r="E3233" t="str">
            <v>T/Det Con</v>
          </cell>
          <cell r="F3233" t="str">
            <v>20-NOV-1993</v>
          </cell>
          <cell r="G3233">
            <v>25948</v>
          </cell>
          <cell r="H3233">
            <v>13.135201877219684</v>
          </cell>
          <cell r="I3233">
            <v>35.998215575849819</v>
          </cell>
          <cell r="J3233">
            <v>36836</v>
          </cell>
          <cell r="K3233" t="str">
            <v>ND Crime Division</v>
          </cell>
          <cell r="L3233" t="str">
            <v>N0043</v>
          </cell>
          <cell r="M3233" t="str">
            <v>ND DC - SB Stansted</v>
          </cell>
        </row>
        <row r="3234">
          <cell r="B3234">
            <v>2374</v>
          </cell>
          <cell r="C3234" t="str">
            <v>Froud</v>
          </cell>
          <cell r="D3234" t="str">
            <v>Ralph</v>
          </cell>
          <cell r="E3234" t="str">
            <v>T/Det Con</v>
          </cell>
          <cell r="F3234" t="str">
            <v>13-APR-1987</v>
          </cell>
          <cell r="G3234">
            <v>22277</v>
          </cell>
          <cell r="H3234">
            <v>19.746160781329273</v>
          </cell>
          <cell r="I3234">
            <v>46.055749822425163</v>
          </cell>
          <cell r="J3234">
            <v>31880</v>
          </cell>
          <cell r="K3234" t="str">
            <v>ND Crime Division</v>
          </cell>
          <cell r="L3234" t="str">
            <v>N0035</v>
          </cell>
          <cell r="M3234" t="str">
            <v>ND DC - SB Harwich</v>
          </cell>
        </row>
        <row r="3235">
          <cell r="B3235">
            <v>1620</v>
          </cell>
          <cell r="C3235" t="str">
            <v>Gardener</v>
          </cell>
          <cell r="D3235" t="str">
            <v>Paul</v>
          </cell>
          <cell r="E3235" t="str">
            <v>T/Det Con</v>
          </cell>
          <cell r="F3235" t="str">
            <v>12-APR-1976</v>
          </cell>
          <cell r="G3235">
            <v>20773</v>
          </cell>
          <cell r="H3235">
            <v>30.754379959411466</v>
          </cell>
          <cell r="I3235">
            <v>50.176297767630643</v>
          </cell>
          <cell r="J3235">
            <v>27862</v>
          </cell>
          <cell r="K3235" t="str">
            <v>GD Harlow Division</v>
          </cell>
          <cell r="L3235" t="str">
            <v>G0106</v>
          </cell>
          <cell r="M3235" t="str">
            <v>GD Detective Constable-FIO Epping</v>
          </cell>
        </row>
        <row r="3236">
          <cell r="B3236">
            <v>1849</v>
          </cell>
          <cell r="C3236" t="str">
            <v>Gay</v>
          </cell>
          <cell r="D3236" t="str">
            <v>Jeremy</v>
          </cell>
          <cell r="E3236" t="str">
            <v>T/Det Con</v>
          </cell>
          <cell r="F3236" t="str">
            <v>21-MAY-1979</v>
          </cell>
          <cell r="G3236">
            <v>21626</v>
          </cell>
          <cell r="H3236">
            <v>27.647530644342972</v>
          </cell>
          <cell r="I3236">
            <v>47.839311466260781</v>
          </cell>
          <cell r="J3236">
            <v>28996</v>
          </cell>
          <cell r="K3236" t="str">
            <v>FD Thurrock Division</v>
          </cell>
          <cell r="L3236" t="str">
            <v>F0031</v>
          </cell>
          <cell r="M3236" t="str">
            <v>FD Intelligence Officer - DC</v>
          </cell>
        </row>
        <row r="3237">
          <cell r="B3237">
            <v>3221</v>
          </cell>
          <cell r="C3237" t="str">
            <v>Gerard</v>
          </cell>
          <cell r="D3237" t="str">
            <v>Diane</v>
          </cell>
          <cell r="E3237" t="str">
            <v>T/Det Con</v>
          </cell>
          <cell r="F3237" t="str">
            <v>18-JUL-1988</v>
          </cell>
          <cell r="G3237">
            <v>25554</v>
          </cell>
          <cell r="H3237">
            <v>18.480407356671741</v>
          </cell>
          <cell r="I3237">
            <v>37.077667630644342</v>
          </cell>
          <cell r="J3237">
            <v>32342</v>
          </cell>
          <cell r="K3237" t="str">
            <v>ND Crime Division</v>
          </cell>
          <cell r="L3237" t="str">
            <v>N0211</v>
          </cell>
          <cell r="M3237" t="str">
            <v>ND DC-Scenes of Crime Tendring</v>
          </cell>
        </row>
        <row r="3238">
          <cell r="B3238">
            <v>2667</v>
          </cell>
          <cell r="C3238" t="str">
            <v>Gillman</v>
          </cell>
          <cell r="D3238" t="str">
            <v>George</v>
          </cell>
          <cell r="E3238" t="str">
            <v>T/Det Con</v>
          </cell>
          <cell r="F3238" t="str">
            <v>12-AUG-1996</v>
          </cell>
          <cell r="G3238">
            <v>27249</v>
          </cell>
          <cell r="H3238">
            <v>10.406434753932013</v>
          </cell>
          <cell r="I3238">
            <v>32.433832014205983</v>
          </cell>
          <cell r="J3238">
            <v>35289</v>
          </cell>
          <cell r="K3238" t="str">
            <v>ND Crime Division</v>
          </cell>
          <cell r="L3238" t="str">
            <v>N0043</v>
          </cell>
          <cell r="M3238" t="str">
            <v>ND DC - SB Stansted</v>
          </cell>
        </row>
        <row r="3239">
          <cell r="B3239">
            <v>389</v>
          </cell>
          <cell r="C3239" t="str">
            <v>Gingell</v>
          </cell>
          <cell r="D3239" t="str">
            <v>Jamie</v>
          </cell>
          <cell r="E3239" t="str">
            <v>T/Det Con</v>
          </cell>
          <cell r="F3239" t="str">
            <v>19-JUL-1999</v>
          </cell>
          <cell r="G3239">
            <v>28046</v>
          </cell>
          <cell r="H3239">
            <v>7.4721881785895476</v>
          </cell>
          <cell r="I3239">
            <v>30.250270370370369</v>
          </cell>
          <cell r="J3239">
            <v>36360</v>
          </cell>
          <cell r="K3239" t="str">
            <v>GD Harlow Division</v>
          </cell>
          <cell r="L3239" t="str">
            <v>G0061</v>
          </cell>
          <cell r="M3239" t="str">
            <v>GD DC - Investigations Harlow</v>
          </cell>
        </row>
        <row r="3240">
          <cell r="B3240">
            <v>1052</v>
          </cell>
          <cell r="C3240" t="str">
            <v>Glasscock</v>
          </cell>
          <cell r="D3240" t="str">
            <v>Mark</v>
          </cell>
          <cell r="E3240" t="str">
            <v>T/Det Con</v>
          </cell>
          <cell r="F3240" t="str">
            <v>06-JUL-1992</v>
          </cell>
          <cell r="G3240">
            <v>24925</v>
          </cell>
          <cell r="H3240">
            <v>14.510544342973109</v>
          </cell>
          <cell r="I3240">
            <v>38.800955301877217</v>
          </cell>
          <cell r="J3240">
            <v>33791</v>
          </cell>
          <cell r="K3240" t="str">
            <v>ND Crime Division</v>
          </cell>
          <cell r="L3240" t="str">
            <v>N0218</v>
          </cell>
          <cell r="M3240" t="str">
            <v>ND DC-Scenes of Crime Thurrock</v>
          </cell>
        </row>
        <row r="3241">
          <cell r="B3241">
            <v>244</v>
          </cell>
          <cell r="C3241" t="str">
            <v>Glister</v>
          </cell>
          <cell r="D3241" t="str">
            <v>Sharon</v>
          </cell>
          <cell r="E3241" t="str">
            <v>T/Det Con</v>
          </cell>
          <cell r="F3241" t="str">
            <v>28-SEP-1998</v>
          </cell>
          <cell r="G3241">
            <v>25570</v>
          </cell>
          <cell r="H3241">
            <v>8.2776676306443413</v>
          </cell>
          <cell r="I3241">
            <v>37.033832014205984</v>
          </cell>
          <cell r="J3241">
            <v>36920</v>
          </cell>
          <cell r="K3241" t="str">
            <v>ND Crime Division</v>
          </cell>
          <cell r="L3241" t="str">
            <v>N0185</v>
          </cell>
          <cell r="M3241" t="str">
            <v>ND DC - CAIU Rayleigh</v>
          </cell>
        </row>
        <row r="3242">
          <cell r="B3242">
            <v>850</v>
          </cell>
          <cell r="C3242" t="str">
            <v>Gray</v>
          </cell>
          <cell r="D3242" t="str">
            <v>Stephen</v>
          </cell>
          <cell r="E3242" t="str">
            <v>T/Det Con</v>
          </cell>
          <cell r="F3242" t="str">
            <v>04-OCT-1976</v>
          </cell>
          <cell r="G3242">
            <v>20717</v>
          </cell>
          <cell r="H3242">
            <v>30.274927904616945</v>
          </cell>
          <cell r="I3242">
            <v>50.329722425164888</v>
          </cell>
          <cell r="J3242">
            <v>28037</v>
          </cell>
          <cell r="K3242" t="str">
            <v>ND Crime Division</v>
          </cell>
          <cell r="L3242" t="str">
            <v>N0043</v>
          </cell>
          <cell r="M3242" t="str">
            <v>ND DC - SB Stansted</v>
          </cell>
        </row>
        <row r="3243">
          <cell r="B3243">
            <v>1991</v>
          </cell>
          <cell r="C3243" t="str">
            <v>Green</v>
          </cell>
          <cell r="D3243" t="str">
            <v>Edwin</v>
          </cell>
          <cell r="E3243" t="str">
            <v>T/Det Con</v>
          </cell>
          <cell r="F3243" t="str">
            <v>08-NOV-1982</v>
          </cell>
          <cell r="G3243">
            <v>19814</v>
          </cell>
          <cell r="H3243">
            <v>24.176297767630643</v>
          </cell>
          <cell r="I3243">
            <v>52.803695027904617</v>
          </cell>
          <cell r="J3243">
            <v>30263</v>
          </cell>
          <cell r="K3243" t="str">
            <v>ND Crime Division</v>
          </cell>
          <cell r="L3243" t="str">
            <v>N0043</v>
          </cell>
          <cell r="M3243" t="str">
            <v>ND DC - SB Stansted</v>
          </cell>
        </row>
        <row r="3244">
          <cell r="B3244">
            <v>311</v>
          </cell>
          <cell r="C3244" t="str">
            <v>Green</v>
          </cell>
          <cell r="D3244" t="str">
            <v>Samantha</v>
          </cell>
          <cell r="E3244" t="str">
            <v>T/Det Con</v>
          </cell>
          <cell r="F3244" t="str">
            <v>27-MAR-1995</v>
          </cell>
          <cell r="G3244">
            <v>26744</v>
          </cell>
          <cell r="H3244">
            <v>11.787256671740233</v>
          </cell>
          <cell r="I3244">
            <v>33.817393658041603</v>
          </cell>
          <cell r="J3244">
            <v>34785</v>
          </cell>
          <cell r="K3244" t="str">
            <v>ND Crime Division</v>
          </cell>
          <cell r="L3244" t="str">
            <v>N0079</v>
          </cell>
          <cell r="M3244" t="str">
            <v>ND DC-Undercover/Test Purchase Unit</v>
          </cell>
        </row>
        <row r="3245">
          <cell r="B3245">
            <v>3464</v>
          </cell>
          <cell r="C3245" t="str">
            <v>Hamilton</v>
          </cell>
          <cell r="D3245" t="str">
            <v>Gillian</v>
          </cell>
          <cell r="E3245" t="str">
            <v>T/Det Con</v>
          </cell>
          <cell r="F3245" t="str">
            <v>14-AUG-1989</v>
          </cell>
          <cell r="G3245">
            <v>24952</v>
          </cell>
          <cell r="H3245">
            <v>17.406434753932015</v>
          </cell>
          <cell r="I3245">
            <v>38.726982699137494</v>
          </cell>
          <cell r="J3245">
            <v>38215</v>
          </cell>
          <cell r="K3245" t="str">
            <v>ND Crime Division</v>
          </cell>
          <cell r="L3245" t="str">
            <v>N0174</v>
          </cell>
          <cell r="M3245" t="str">
            <v>ND DC - CAIU Colchester</v>
          </cell>
        </row>
        <row r="3246">
          <cell r="B3246">
            <v>3270</v>
          </cell>
          <cell r="C3246" t="str">
            <v>Harwood</v>
          </cell>
          <cell r="D3246" t="str">
            <v>Karen</v>
          </cell>
          <cell r="E3246" t="str">
            <v>T/Det Con</v>
          </cell>
          <cell r="F3246" t="str">
            <v>14-AUG-1989</v>
          </cell>
          <cell r="G3246">
            <v>25882</v>
          </cell>
          <cell r="H3246">
            <v>17.406434753932015</v>
          </cell>
          <cell r="I3246">
            <v>36.179037493658043</v>
          </cell>
          <cell r="J3246">
            <v>32734</v>
          </cell>
          <cell r="K3246" t="str">
            <v>ND Crime Division</v>
          </cell>
          <cell r="L3246" t="str">
            <v>N0129</v>
          </cell>
          <cell r="M3246" t="str">
            <v>ND DC DSU O</v>
          </cell>
        </row>
        <row r="3247">
          <cell r="B3247">
            <v>783</v>
          </cell>
          <cell r="C3247" t="str">
            <v>Hayes</v>
          </cell>
          <cell r="D3247" t="str">
            <v>Cheryl</v>
          </cell>
          <cell r="E3247" t="str">
            <v>T/Det Con</v>
          </cell>
          <cell r="F3247" t="str">
            <v>05-JUN-2000</v>
          </cell>
          <cell r="G3247">
            <v>24007</v>
          </cell>
          <cell r="H3247">
            <v>6.5899963977676297</v>
          </cell>
          <cell r="I3247">
            <v>41.316023795027903</v>
          </cell>
          <cell r="J3247">
            <v>36801</v>
          </cell>
          <cell r="K3247" t="str">
            <v>ND Crime Division</v>
          </cell>
          <cell r="L3247" t="str">
            <v>N0174</v>
          </cell>
          <cell r="M3247" t="str">
            <v>ND DC - CAIU Colchester</v>
          </cell>
        </row>
        <row r="3248">
          <cell r="B3248">
            <v>2766</v>
          </cell>
          <cell r="C3248" t="str">
            <v>High</v>
          </cell>
          <cell r="D3248" t="str">
            <v>Adam</v>
          </cell>
          <cell r="E3248" t="str">
            <v>T/Det Con</v>
          </cell>
          <cell r="F3248" t="str">
            <v>28-AUG-2001</v>
          </cell>
          <cell r="G3248">
            <v>29778</v>
          </cell>
          <cell r="H3248">
            <v>5.3598594114662603</v>
          </cell>
          <cell r="I3248">
            <v>25.505064890918316</v>
          </cell>
          <cell r="J3248">
            <v>37131</v>
          </cell>
          <cell r="K3248" t="str">
            <v>HD Southend Division</v>
          </cell>
          <cell r="L3248" t="str">
            <v>H0017</v>
          </cell>
          <cell r="M3248" t="str">
            <v>HD Constable - CID Operations HD</v>
          </cell>
        </row>
        <row r="3249">
          <cell r="B3249">
            <v>76</v>
          </cell>
          <cell r="C3249" t="str">
            <v>Hinde</v>
          </cell>
          <cell r="D3249" t="str">
            <v>Joanna</v>
          </cell>
          <cell r="E3249" t="str">
            <v>T/Det Con</v>
          </cell>
          <cell r="F3249" t="str">
            <v>26-JAN-2004</v>
          </cell>
          <cell r="G3249">
            <v>29624</v>
          </cell>
          <cell r="H3249">
            <v>2.9461607813292736</v>
          </cell>
          <cell r="I3249">
            <v>25.926982699137493</v>
          </cell>
          <cell r="J3249">
            <v>38012</v>
          </cell>
          <cell r="K3249" t="str">
            <v>AD Braintree Division</v>
          </cell>
          <cell r="L3249" t="str">
            <v>A0141</v>
          </cell>
          <cell r="M3249" t="str">
            <v>AD DC - Investigator - DVHC</v>
          </cell>
        </row>
        <row r="3250">
          <cell r="B3250">
            <v>517</v>
          </cell>
          <cell r="C3250" t="str">
            <v>Holt</v>
          </cell>
          <cell r="D3250" t="str">
            <v>Lyndon</v>
          </cell>
          <cell r="E3250" t="str">
            <v>T/Det Con</v>
          </cell>
          <cell r="F3250" t="str">
            <v>09-DEC-1996</v>
          </cell>
          <cell r="G3250">
            <v>26262</v>
          </cell>
          <cell r="H3250">
            <v>10.08040735667174</v>
          </cell>
          <cell r="I3250">
            <v>35.137941603247079</v>
          </cell>
          <cell r="J3250">
            <v>35408</v>
          </cell>
          <cell r="K3250" t="str">
            <v>AD Braintree Division</v>
          </cell>
          <cell r="L3250" t="str">
            <v>A0070</v>
          </cell>
          <cell r="M3250" t="str">
            <v>AD DC - Braintree CID</v>
          </cell>
        </row>
        <row r="3251">
          <cell r="B3251">
            <v>2373</v>
          </cell>
          <cell r="C3251" t="str">
            <v>Hopkins</v>
          </cell>
          <cell r="D3251" t="str">
            <v>Michael</v>
          </cell>
          <cell r="E3251" t="str">
            <v>T/Det Con</v>
          </cell>
          <cell r="F3251" t="str">
            <v>02-DEC-1991</v>
          </cell>
          <cell r="G3251">
            <v>26438</v>
          </cell>
          <cell r="H3251">
            <v>15.105064890918316</v>
          </cell>
          <cell r="I3251">
            <v>34.655749822425165</v>
          </cell>
          <cell r="J3251">
            <v>33574</v>
          </cell>
          <cell r="K3251" t="str">
            <v>ND Crime Division</v>
          </cell>
          <cell r="L3251" t="str">
            <v>N0043</v>
          </cell>
          <cell r="M3251" t="str">
            <v>ND DC - SB Stansted</v>
          </cell>
        </row>
        <row r="3252">
          <cell r="B3252">
            <v>2044</v>
          </cell>
          <cell r="C3252" t="str">
            <v>Howard</v>
          </cell>
          <cell r="D3252" t="str">
            <v>Paul</v>
          </cell>
          <cell r="E3252" t="str">
            <v>T/Det Con</v>
          </cell>
          <cell r="F3252" t="str">
            <v>18-FEB-1985</v>
          </cell>
          <cell r="G3252">
            <v>24025</v>
          </cell>
          <cell r="H3252">
            <v>21.894105986808725</v>
          </cell>
          <cell r="I3252">
            <v>41.266708726534752</v>
          </cell>
          <cell r="J3252">
            <v>31096</v>
          </cell>
          <cell r="K3252" t="str">
            <v>ND Crime Division</v>
          </cell>
          <cell r="L3252" t="str">
            <v>N0203</v>
          </cell>
          <cell r="M3252" t="str">
            <v>ND DC-Scenes of Crime Basildon</v>
          </cell>
        </row>
        <row r="3253">
          <cell r="B3253">
            <v>2848</v>
          </cell>
          <cell r="C3253" t="str">
            <v>Howell</v>
          </cell>
          <cell r="D3253" t="str">
            <v>Nicholas</v>
          </cell>
          <cell r="E3253" t="str">
            <v>T/Det Con</v>
          </cell>
          <cell r="F3253" t="str">
            <v>23-JAN-1983</v>
          </cell>
          <cell r="G3253">
            <v>22848</v>
          </cell>
          <cell r="H3253">
            <v>23.968078589548451</v>
          </cell>
          <cell r="I3253">
            <v>44.491366260781327</v>
          </cell>
          <cell r="J3253">
            <v>37242</v>
          </cell>
          <cell r="K3253" t="str">
            <v>ND Crime Division</v>
          </cell>
          <cell r="L3253" t="str">
            <v>N0125</v>
          </cell>
          <cell r="M3253" t="str">
            <v>ND DC DSU W</v>
          </cell>
        </row>
        <row r="3254">
          <cell r="B3254">
            <v>500</v>
          </cell>
          <cell r="C3254" t="str">
            <v>Howitt</v>
          </cell>
          <cell r="D3254" t="str">
            <v>Ian</v>
          </cell>
          <cell r="E3254" t="str">
            <v>T/Det Con</v>
          </cell>
          <cell r="F3254" t="str">
            <v>10-JUL-1989</v>
          </cell>
          <cell r="G3254">
            <v>23520</v>
          </cell>
          <cell r="H3254">
            <v>17.502325164890916</v>
          </cell>
          <cell r="I3254">
            <v>42.650270370370372</v>
          </cell>
          <cell r="J3254">
            <v>32699</v>
          </cell>
          <cell r="K3254" t="str">
            <v>BD Basildon Division</v>
          </cell>
          <cell r="L3254" t="str">
            <v>B0054</v>
          </cell>
          <cell r="M3254" t="str">
            <v>BD PC - Field Intelligence Officer</v>
          </cell>
        </row>
        <row r="3255">
          <cell r="B3255">
            <v>680</v>
          </cell>
          <cell r="C3255" t="str">
            <v>Hurst</v>
          </cell>
          <cell r="D3255" t="str">
            <v>Henrietta</v>
          </cell>
          <cell r="E3255" t="str">
            <v>T/Det Con</v>
          </cell>
          <cell r="F3255" t="str">
            <v>25-OCT-1999</v>
          </cell>
          <cell r="G3255">
            <v>25386</v>
          </cell>
          <cell r="H3255">
            <v>7.2036950279046161</v>
          </cell>
          <cell r="I3255">
            <v>37.537941603247084</v>
          </cell>
          <cell r="J3255">
            <v>37165</v>
          </cell>
          <cell r="K3255" t="str">
            <v>ED Colchester Division</v>
          </cell>
          <cell r="L3255" t="str">
            <v>E0077</v>
          </cell>
          <cell r="M3255" t="str">
            <v>ED D/Constable Colchester Div CID</v>
          </cell>
        </row>
        <row r="3256">
          <cell r="B3256">
            <v>1791</v>
          </cell>
          <cell r="C3256" t="str">
            <v>Ingram</v>
          </cell>
          <cell r="D3256" t="str">
            <v>Nicholas</v>
          </cell>
          <cell r="E3256" t="str">
            <v>T/Det Con</v>
          </cell>
          <cell r="F3256" t="str">
            <v>17-APR-1979</v>
          </cell>
          <cell r="G3256">
            <v>20911</v>
          </cell>
          <cell r="H3256">
            <v>27.74068132927448</v>
          </cell>
          <cell r="I3256">
            <v>49.798215575849824</v>
          </cell>
          <cell r="J3256">
            <v>28962</v>
          </cell>
          <cell r="K3256" t="str">
            <v>ND Crime Division</v>
          </cell>
          <cell r="L3256" t="str">
            <v>N0207</v>
          </cell>
          <cell r="M3256" t="str">
            <v>ND DC-Scenes of Crime Chelmsford</v>
          </cell>
        </row>
        <row r="3257">
          <cell r="B3257">
            <v>2619</v>
          </cell>
          <cell r="C3257" t="str">
            <v>Jackson</v>
          </cell>
          <cell r="D3257" t="str">
            <v>Andrew</v>
          </cell>
          <cell r="E3257" t="str">
            <v>T/Det Con</v>
          </cell>
          <cell r="F3257" t="str">
            <v>14-APR-2001</v>
          </cell>
          <cell r="G3257">
            <v>23498</v>
          </cell>
          <cell r="H3257">
            <v>5.7324621511922871</v>
          </cell>
          <cell r="I3257">
            <v>42.710544342973108</v>
          </cell>
          <cell r="J3257">
            <v>37753</v>
          </cell>
          <cell r="K3257" t="str">
            <v>BD Basildon Division</v>
          </cell>
          <cell r="L3257" t="str">
            <v>B0109</v>
          </cell>
          <cell r="M3257" t="str">
            <v>BD PC - DVLO - DVHC</v>
          </cell>
        </row>
        <row r="3258">
          <cell r="B3258">
            <v>357</v>
          </cell>
          <cell r="C3258" t="str">
            <v>Jarvis</v>
          </cell>
          <cell r="D3258" t="str">
            <v>Clifford</v>
          </cell>
          <cell r="E3258" t="str">
            <v>T/Det Con</v>
          </cell>
          <cell r="F3258" t="str">
            <v>14-JUN-1983</v>
          </cell>
          <cell r="G3258">
            <v>22431</v>
          </cell>
          <cell r="H3258">
            <v>23.579037493658042</v>
          </cell>
          <cell r="I3258">
            <v>45.633832014205986</v>
          </cell>
          <cell r="J3258">
            <v>32699</v>
          </cell>
          <cell r="K3258" t="str">
            <v>ND Crime Division</v>
          </cell>
          <cell r="L3258" t="str">
            <v>N0214</v>
          </cell>
          <cell r="M3258" t="str">
            <v>ND DC-Scenes of Crime Colchester</v>
          </cell>
        </row>
        <row r="3259">
          <cell r="B3259">
            <v>3020</v>
          </cell>
          <cell r="C3259" t="str">
            <v>Jarvis</v>
          </cell>
          <cell r="D3259" t="str">
            <v>Deborah</v>
          </cell>
          <cell r="E3259" t="str">
            <v>T/Det Con</v>
          </cell>
          <cell r="F3259" t="str">
            <v>04-JUN-1990</v>
          </cell>
          <cell r="G3259">
            <v>22365</v>
          </cell>
          <cell r="H3259">
            <v>16.600955301877217</v>
          </cell>
          <cell r="I3259">
            <v>45.814653932014203</v>
          </cell>
          <cell r="J3259">
            <v>33028</v>
          </cell>
          <cell r="K3259" t="str">
            <v>ND Crime Division</v>
          </cell>
          <cell r="L3259" t="str">
            <v>N0207</v>
          </cell>
          <cell r="M3259" t="str">
            <v>ND DC-Scenes of Crime Chelmsford</v>
          </cell>
        </row>
        <row r="3260">
          <cell r="B3260">
            <v>2349</v>
          </cell>
          <cell r="C3260" t="str">
            <v>Jennings</v>
          </cell>
          <cell r="D3260" t="str">
            <v>Kerry</v>
          </cell>
          <cell r="E3260" t="str">
            <v>T/Det Con</v>
          </cell>
          <cell r="F3260" t="str">
            <v>19-FEB-1996</v>
          </cell>
          <cell r="G3260">
            <v>26357</v>
          </cell>
          <cell r="H3260">
            <v>10.885886808726534</v>
          </cell>
          <cell r="I3260">
            <v>34.877667630644339</v>
          </cell>
          <cell r="J3260">
            <v>35114</v>
          </cell>
          <cell r="K3260" t="str">
            <v>ND Crime Division</v>
          </cell>
          <cell r="L3260" t="str">
            <v>N0211</v>
          </cell>
          <cell r="M3260" t="str">
            <v>ND DC-Scenes of Crime Tendring</v>
          </cell>
        </row>
        <row r="3261">
          <cell r="B3261">
            <v>2384</v>
          </cell>
          <cell r="C3261" t="str">
            <v>Jones</v>
          </cell>
          <cell r="D3261" t="str">
            <v>Kevin</v>
          </cell>
          <cell r="E3261" t="str">
            <v>T/Det Con</v>
          </cell>
          <cell r="F3261" t="str">
            <v>11-MAY-1987</v>
          </cell>
          <cell r="G3261">
            <v>21814</v>
          </cell>
          <cell r="H3261">
            <v>19.66944845256215</v>
          </cell>
          <cell r="I3261">
            <v>47.324242973110096</v>
          </cell>
          <cell r="J3261">
            <v>31908</v>
          </cell>
          <cell r="K3261" t="str">
            <v>ND Crime Division</v>
          </cell>
          <cell r="L3261" t="str">
            <v>N0133</v>
          </cell>
          <cell r="M3261" t="str">
            <v>ND DC DSU GH</v>
          </cell>
        </row>
        <row r="3262">
          <cell r="B3262">
            <v>3267</v>
          </cell>
          <cell r="C3262" t="str">
            <v>Jones</v>
          </cell>
          <cell r="D3262" t="str">
            <v>Susan</v>
          </cell>
          <cell r="E3262" t="str">
            <v>T/Det Con</v>
          </cell>
          <cell r="F3262" t="str">
            <v>19-FEB-1990</v>
          </cell>
          <cell r="G3262">
            <v>25942</v>
          </cell>
          <cell r="H3262">
            <v>16.888626534753932</v>
          </cell>
          <cell r="I3262">
            <v>36.014653932014205</v>
          </cell>
          <cell r="J3262">
            <v>32923</v>
          </cell>
          <cell r="K3262" t="str">
            <v>ND Crime Division</v>
          </cell>
          <cell r="L3262" t="str">
            <v>N0226</v>
          </cell>
          <cell r="M3262" t="str">
            <v>ND DC-Scenes of Crime Southend</v>
          </cell>
        </row>
        <row r="3263">
          <cell r="B3263">
            <v>808</v>
          </cell>
          <cell r="C3263" t="str">
            <v>Joyce</v>
          </cell>
          <cell r="D3263" t="str">
            <v>Matthew</v>
          </cell>
          <cell r="E3263" t="str">
            <v>T/Det Con</v>
          </cell>
          <cell r="F3263" t="str">
            <v>17-JUN-2002</v>
          </cell>
          <cell r="G3263">
            <v>28543</v>
          </cell>
          <cell r="H3263">
            <v>4.5571196854388623</v>
          </cell>
          <cell r="I3263">
            <v>28.888626534753932</v>
          </cell>
          <cell r="J3263">
            <v>37424</v>
          </cell>
          <cell r="K3263" t="str">
            <v>FD Thurrock Division</v>
          </cell>
          <cell r="L3263" t="str">
            <v>F0047</v>
          </cell>
          <cell r="M3263" t="str">
            <v>FD Constable - CID Grays</v>
          </cell>
        </row>
        <row r="3264">
          <cell r="B3264">
            <v>1939</v>
          </cell>
          <cell r="C3264" t="str">
            <v>Knight</v>
          </cell>
          <cell r="D3264" t="str">
            <v>Harry</v>
          </cell>
          <cell r="E3264" t="str">
            <v>T/Det Con</v>
          </cell>
          <cell r="F3264" t="str">
            <v>10-MAR-1980</v>
          </cell>
          <cell r="G3264">
            <v>21905</v>
          </cell>
          <cell r="H3264">
            <v>26.842051192288178</v>
          </cell>
          <cell r="I3264">
            <v>47.074927904616942</v>
          </cell>
          <cell r="J3264">
            <v>29290</v>
          </cell>
          <cell r="K3264" t="str">
            <v>GD Harlow Division</v>
          </cell>
          <cell r="L3264" t="str">
            <v>G0066</v>
          </cell>
          <cell r="M3264" t="str">
            <v>GD Detective Constable FIO Harlow</v>
          </cell>
        </row>
        <row r="3265">
          <cell r="B3265">
            <v>2427</v>
          </cell>
          <cell r="C3265" t="str">
            <v>Lagden</v>
          </cell>
          <cell r="D3265" t="str">
            <v>Wayne</v>
          </cell>
          <cell r="E3265" t="str">
            <v>T/Det Con</v>
          </cell>
          <cell r="F3265" t="str">
            <v>20-AUG-1988</v>
          </cell>
          <cell r="G3265">
            <v>21915</v>
          </cell>
          <cell r="H3265">
            <v>18.389996397767629</v>
          </cell>
          <cell r="I3265">
            <v>47.04753064434297</v>
          </cell>
          <cell r="J3265">
            <v>32608</v>
          </cell>
          <cell r="K3265" t="str">
            <v>ND Crime Division</v>
          </cell>
          <cell r="L3265" t="str">
            <v>N0203</v>
          </cell>
          <cell r="M3265" t="str">
            <v>ND DC-Scenes of Crime Basildon</v>
          </cell>
        </row>
        <row r="3266">
          <cell r="B3266">
            <v>698</v>
          </cell>
          <cell r="C3266" t="str">
            <v>Langdon</v>
          </cell>
          <cell r="D3266" t="str">
            <v>Stephen</v>
          </cell>
          <cell r="E3266" t="str">
            <v>T/Det Con</v>
          </cell>
          <cell r="F3266" t="str">
            <v>21-DEC-1976</v>
          </cell>
          <cell r="G3266">
            <v>20353</v>
          </cell>
          <cell r="H3266">
            <v>30.06122927447996</v>
          </cell>
          <cell r="I3266">
            <v>51.326982699137496</v>
          </cell>
          <cell r="J3266">
            <v>28863</v>
          </cell>
          <cell r="K3266" t="str">
            <v>HD Southend Division</v>
          </cell>
          <cell r="L3266" t="str">
            <v>H0017</v>
          </cell>
          <cell r="M3266" t="str">
            <v>HD Constable - CID Operations HD</v>
          </cell>
        </row>
        <row r="3267">
          <cell r="B3267">
            <v>642</v>
          </cell>
          <cell r="C3267" t="str">
            <v>Lawrence</v>
          </cell>
          <cell r="D3267" t="str">
            <v>David</v>
          </cell>
          <cell r="E3267" t="str">
            <v>T/Det Con</v>
          </cell>
          <cell r="F3267" t="str">
            <v>18-SEP-1995</v>
          </cell>
          <cell r="G3267">
            <v>25578</v>
          </cell>
          <cell r="H3267">
            <v>11.307804616945711</v>
          </cell>
          <cell r="I3267">
            <v>37.011914205986805</v>
          </cell>
          <cell r="J3267">
            <v>34960</v>
          </cell>
          <cell r="K3267" t="str">
            <v>DD Tendring Division</v>
          </cell>
          <cell r="L3267" t="str">
            <v>D0024</v>
          </cell>
          <cell r="M3267" t="str">
            <v>DD FIO-DIU-Tendring</v>
          </cell>
        </row>
        <row r="3268">
          <cell r="B3268">
            <v>599</v>
          </cell>
          <cell r="C3268" t="str">
            <v>Leeding</v>
          </cell>
          <cell r="D3268" t="str">
            <v>Peter</v>
          </cell>
          <cell r="E3268" t="str">
            <v>T/Det Con</v>
          </cell>
          <cell r="F3268" t="str">
            <v>07-NOV-1983</v>
          </cell>
          <cell r="G3268">
            <v>20352</v>
          </cell>
          <cell r="H3268">
            <v>23.17903749365804</v>
          </cell>
          <cell r="I3268">
            <v>51.329722425164888</v>
          </cell>
          <cell r="J3268">
            <v>30627</v>
          </cell>
          <cell r="K3268" t="str">
            <v>ND Crime Division</v>
          </cell>
          <cell r="L3268" t="str">
            <v>N0226</v>
          </cell>
          <cell r="M3268" t="str">
            <v>ND DC-Scenes of Crime Southend</v>
          </cell>
        </row>
        <row r="3269">
          <cell r="B3269">
            <v>2377</v>
          </cell>
          <cell r="C3269" t="str">
            <v>Lewis</v>
          </cell>
          <cell r="D3269" t="str">
            <v>Anthony</v>
          </cell>
          <cell r="E3269" t="str">
            <v>T/Det Con</v>
          </cell>
          <cell r="F3269" t="str">
            <v>13-APR-1987</v>
          </cell>
          <cell r="G3269">
            <v>22966</v>
          </cell>
          <cell r="H3269">
            <v>19.746160781329273</v>
          </cell>
          <cell r="I3269">
            <v>44.16807858954845</v>
          </cell>
          <cell r="J3269">
            <v>31880</v>
          </cell>
          <cell r="K3269" t="str">
            <v>GD Harlow Division</v>
          </cell>
          <cell r="L3269" t="str">
            <v>G0086</v>
          </cell>
          <cell r="M3269" t="str">
            <v>GD Det Con-Investigation Brentwood</v>
          </cell>
        </row>
        <row r="3270">
          <cell r="B3270">
            <v>2387</v>
          </cell>
          <cell r="C3270" t="str">
            <v>Lindsay</v>
          </cell>
          <cell r="D3270" t="str">
            <v>Andrew</v>
          </cell>
          <cell r="E3270" t="str">
            <v>T/Det Con</v>
          </cell>
          <cell r="F3270" t="str">
            <v>10-DEC-1979</v>
          </cell>
          <cell r="G3270">
            <v>20190</v>
          </cell>
          <cell r="H3270">
            <v>27.091366260781328</v>
          </cell>
          <cell r="I3270">
            <v>51.773558041603245</v>
          </cell>
          <cell r="J3270">
            <v>32267</v>
          </cell>
          <cell r="K3270" t="str">
            <v>ND Crime Division</v>
          </cell>
          <cell r="L3270" t="str">
            <v>N0035</v>
          </cell>
          <cell r="M3270" t="str">
            <v>ND DC - SB Harwich</v>
          </cell>
        </row>
        <row r="3271">
          <cell r="B3271">
            <v>1323</v>
          </cell>
          <cell r="C3271" t="str">
            <v>Loft</v>
          </cell>
          <cell r="D3271" t="str">
            <v>Simon</v>
          </cell>
          <cell r="E3271" t="str">
            <v>T/Det Con</v>
          </cell>
          <cell r="F3271" t="str">
            <v>27-SEP-1999</v>
          </cell>
          <cell r="G3271">
            <v>29206</v>
          </cell>
          <cell r="H3271">
            <v>7.2804073566717395</v>
          </cell>
          <cell r="I3271">
            <v>27.072188178589549</v>
          </cell>
          <cell r="J3271">
            <v>36430</v>
          </cell>
          <cell r="K3271" t="str">
            <v>AD Braintree Division</v>
          </cell>
          <cell r="L3271" t="str">
            <v>A0070</v>
          </cell>
          <cell r="M3271" t="str">
            <v>AD DC - Braintree CID</v>
          </cell>
        </row>
        <row r="3272">
          <cell r="B3272">
            <v>735</v>
          </cell>
          <cell r="C3272" t="str">
            <v>Lyden</v>
          </cell>
          <cell r="D3272" t="str">
            <v>Barry</v>
          </cell>
          <cell r="E3272" t="str">
            <v>T/Det Con</v>
          </cell>
          <cell r="F3272" t="str">
            <v>24-FEB-1994</v>
          </cell>
          <cell r="G3272">
            <v>25169</v>
          </cell>
          <cell r="H3272">
            <v>12.872188178589548</v>
          </cell>
          <cell r="I3272">
            <v>38.132462151192286</v>
          </cell>
          <cell r="J3272">
            <v>37718</v>
          </cell>
          <cell r="K3272" t="str">
            <v>ND Crime Division</v>
          </cell>
          <cell r="L3272" t="str">
            <v>N0182</v>
          </cell>
          <cell r="M3272" t="str">
            <v>ND DC - CAIU Harlow</v>
          </cell>
        </row>
        <row r="3273">
          <cell r="B3273">
            <v>2671</v>
          </cell>
          <cell r="C3273" t="str">
            <v>Macklin</v>
          </cell>
          <cell r="D3273" t="str">
            <v>Christopher</v>
          </cell>
          <cell r="E3273" t="str">
            <v>T/Det Con</v>
          </cell>
          <cell r="F3273" t="str">
            <v>12-AUG-1996</v>
          </cell>
          <cell r="G3273">
            <v>27448</v>
          </cell>
          <cell r="H3273">
            <v>10.406434753932013</v>
          </cell>
          <cell r="I3273">
            <v>31.888626534753932</v>
          </cell>
          <cell r="J3273">
            <v>35289</v>
          </cell>
          <cell r="K3273" t="str">
            <v>ND Crime Division</v>
          </cell>
          <cell r="L3273" t="str">
            <v>N0043</v>
          </cell>
          <cell r="M3273" t="str">
            <v>ND DC - SB Stansted</v>
          </cell>
        </row>
        <row r="3274">
          <cell r="B3274">
            <v>1029</v>
          </cell>
          <cell r="C3274" t="str">
            <v>Marbrow</v>
          </cell>
          <cell r="D3274" t="str">
            <v>Andrew</v>
          </cell>
          <cell r="E3274" t="str">
            <v>T/Det Con</v>
          </cell>
          <cell r="F3274" t="str">
            <v>27-JUN-1982</v>
          </cell>
          <cell r="G3274">
            <v>23020</v>
          </cell>
          <cell r="H3274">
            <v>24.543421055301877</v>
          </cell>
          <cell r="I3274">
            <v>44.020133384068998</v>
          </cell>
          <cell r="J3274">
            <v>31978</v>
          </cell>
          <cell r="K3274" t="str">
            <v>ND Crime Division</v>
          </cell>
          <cell r="L3274" t="str">
            <v>N0142</v>
          </cell>
          <cell r="M3274" t="str">
            <v>ND DC-MIT Brentwood</v>
          </cell>
        </row>
        <row r="3275">
          <cell r="B3275">
            <v>293</v>
          </cell>
          <cell r="C3275" t="str">
            <v>Mason-Ling</v>
          </cell>
          <cell r="D3275" t="str">
            <v>Gary</v>
          </cell>
          <cell r="E3275" t="str">
            <v>T/Det Con</v>
          </cell>
          <cell r="F3275" t="str">
            <v>01-NOV-1999</v>
          </cell>
          <cell r="G3275">
            <v>23964</v>
          </cell>
          <cell r="H3275">
            <v>7.1845169457128355</v>
          </cell>
          <cell r="I3275">
            <v>41.433832014205983</v>
          </cell>
          <cell r="J3275">
            <v>36465</v>
          </cell>
          <cell r="K3275" t="str">
            <v>ND Crime Division</v>
          </cell>
          <cell r="L3275" t="str">
            <v>N0035</v>
          </cell>
          <cell r="M3275" t="str">
            <v>ND DC - SB Harwich</v>
          </cell>
        </row>
        <row r="3276">
          <cell r="B3276">
            <v>561</v>
          </cell>
          <cell r="C3276" t="str">
            <v>Mauger</v>
          </cell>
          <cell r="D3276" t="str">
            <v>Michelle</v>
          </cell>
          <cell r="E3276" t="str">
            <v>T/Det Con</v>
          </cell>
          <cell r="F3276" t="str">
            <v>19-FEB-1996</v>
          </cell>
          <cell r="G3276">
            <v>26162</v>
          </cell>
          <cell r="H3276">
            <v>10.885886808726534</v>
          </cell>
          <cell r="I3276">
            <v>35.411914205986811</v>
          </cell>
          <cell r="J3276">
            <v>35114</v>
          </cell>
          <cell r="K3276" t="str">
            <v>ND Crime Division</v>
          </cell>
          <cell r="L3276" t="str">
            <v>N0211</v>
          </cell>
          <cell r="M3276" t="str">
            <v>ND DC-Scenes of Crime Tendring</v>
          </cell>
        </row>
        <row r="3277">
          <cell r="B3277">
            <v>3077</v>
          </cell>
          <cell r="C3277" t="str">
            <v>Mccreath</v>
          </cell>
          <cell r="D3277" t="str">
            <v>Jerott</v>
          </cell>
          <cell r="E3277" t="str">
            <v>T/Det Con</v>
          </cell>
          <cell r="F3277" t="str">
            <v>16-FEB-1998</v>
          </cell>
          <cell r="G3277">
            <v>28239</v>
          </cell>
          <cell r="H3277">
            <v>8.8913662607813286</v>
          </cell>
          <cell r="I3277">
            <v>29.721503247082698</v>
          </cell>
          <cell r="J3277">
            <v>37900</v>
          </cell>
          <cell r="K3277" t="str">
            <v>GD Harlow Division</v>
          </cell>
          <cell r="L3277" t="str">
            <v>G0061</v>
          </cell>
          <cell r="M3277" t="str">
            <v>GD DC - Investigations Harlow</v>
          </cell>
        </row>
        <row r="3278">
          <cell r="B3278">
            <v>396</v>
          </cell>
          <cell r="C3278" t="str">
            <v>Mckie</v>
          </cell>
          <cell r="D3278" t="str">
            <v>Stuart</v>
          </cell>
          <cell r="E3278" t="str">
            <v>T/Det Con</v>
          </cell>
          <cell r="F3278" t="str">
            <v>15-AUG-1988</v>
          </cell>
          <cell r="G3278">
            <v>25298</v>
          </cell>
          <cell r="H3278">
            <v>18.403695027904615</v>
          </cell>
          <cell r="I3278">
            <v>37.779037493658038</v>
          </cell>
          <cell r="J3278">
            <v>37012</v>
          </cell>
          <cell r="K3278" t="str">
            <v>ND Crime Division</v>
          </cell>
          <cell r="L3278" t="str">
            <v>N0129</v>
          </cell>
          <cell r="M3278" t="str">
            <v>ND DC DSU O</v>
          </cell>
        </row>
        <row r="3279">
          <cell r="B3279">
            <v>1658</v>
          </cell>
          <cell r="C3279" t="str">
            <v>Mckinnon</v>
          </cell>
          <cell r="D3279" t="str">
            <v>Iain</v>
          </cell>
          <cell r="E3279" t="str">
            <v>T/Det Con</v>
          </cell>
          <cell r="F3279" t="str">
            <v>26-JUN-1978</v>
          </cell>
          <cell r="G3279">
            <v>20585</v>
          </cell>
          <cell r="H3279">
            <v>28.54890050735667</v>
          </cell>
          <cell r="I3279">
            <v>50.691366260781329</v>
          </cell>
          <cell r="J3279">
            <v>28667</v>
          </cell>
          <cell r="K3279" t="str">
            <v>ND Crime Division</v>
          </cell>
          <cell r="L3279" t="str">
            <v>N0043</v>
          </cell>
          <cell r="M3279" t="str">
            <v>ND DC - SB Stansted</v>
          </cell>
        </row>
        <row r="3280">
          <cell r="B3280">
            <v>2736</v>
          </cell>
          <cell r="C3280" t="str">
            <v>Minihane</v>
          </cell>
          <cell r="D3280" t="str">
            <v>Stuart</v>
          </cell>
          <cell r="E3280" t="str">
            <v>T/Det Con</v>
          </cell>
          <cell r="F3280" t="str">
            <v>05-MAR-2001</v>
          </cell>
          <cell r="G3280">
            <v>27909</v>
          </cell>
          <cell r="H3280">
            <v>5.8420511922881779</v>
          </cell>
          <cell r="I3280">
            <v>30.625612836123793</v>
          </cell>
          <cell r="J3280">
            <v>36955</v>
          </cell>
          <cell r="K3280" t="str">
            <v>BD Basildon Division</v>
          </cell>
          <cell r="L3280" t="str">
            <v>B0078</v>
          </cell>
          <cell r="M3280" t="str">
            <v>BD Constable CID - Laindon</v>
          </cell>
        </row>
        <row r="3281">
          <cell r="B3281">
            <v>1545</v>
          </cell>
          <cell r="C3281" t="str">
            <v>Mitchell</v>
          </cell>
          <cell r="D3281" t="str">
            <v>Olivia</v>
          </cell>
          <cell r="E3281" t="str">
            <v>T/Det Con</v>
          </cell>
          <cell r="F3281" t="str">
            <v>18-JUN-2001</v>
          </cell>
          <cell r="G3281">
            <v>30004</v>
          </cell>
          <cell r="H3281">
            <v>5.5543799594114658</v>
          </cell>
          <cell r="I3281">
            <v>24.885886808726532</v>
          </cell>
          <cell r="J3281">
            <v>37060</v>
          </cell>
          <cell r="K3281" t="str">
            <v>ND Crime Division</v>
          </cell>
          <cell r="L3281" t="str">
            <v>N0174</v>
          </cell>
          <cell r="M3281" t="str">
            <v>ND DC - CAIU Colchester</v>
          </cell>
        </row>
        <row r="3282">
          <cell r="B3282">
            <v>2269</v>
          </cell>
          <cell r="C3282" t="str">
            <v>Moore</v>
          </cell>
          <cell r="D3282" t="str">
            <v>Graham</v>
          </cell>
          <cell r="E3282" t="str">
            <v>T/Det Con</v>
          </cell>
          <cell r="F3282" t="str">
            <v>17-FEB-1986</v>
          </cell>
          <cell r="G3282">
            <v>22649</v>
          </cell>
          <cell r="H3282">
            <v>20.896845712836122</v>
          </cell>
          <cell r="I3282">
            <v>45.036571740233384</v>
          </cell>
          <cell r="J3282">
            <v>31460</v>
          </cell>
          <cell r="K3282" t="str">
            <v>ND Crime Division</v>
          </cell>
          <cell r="L3282" t="str">
            <v>N0066</v>
          </cell>
          <cell r="M3282" t="str">
            <v>ND Prison Liaison EPI's Officer</v>
          </cell>
        </row>
        <row r="3283">
          <cell r="B3283">
            <v>1952</v>
          </cell>
          <cell r="C3283" t="str">
            <v>Morley</v>
          </cell>
          <cell r="D3283" t="str">
            <v>Peter</v>
          </cell>
          <cell r="E3283" t="str">
            <v>T/Det Con</v>
          </cell>
          <cell r="F3283" t="str">
            <v>19-MAY-1980</v>
          </cell>
          <cell r="G3283">
            <v>22600</v>
          </cell>
          <cell r="H3283">
            <v>26.650270370370368</v>
          </cell>
          <cell r="I3283">
            <v>45.17081831557585</v>
          </cell>
          <cell r="J3283">
            <v>29360</v>
          </cell>
          <cell r="K3283" t="str">
            <v>ND Crime Division</v>
          </cell>
          <cell r="L3283" t="str">
            <v>N0100</v>
          </cell>
          <cell r="M3283" t="str">
            <v>ND DC - EPCS - Operational Team</v>
          </cell>
        </row>
        <row r="3284">
          <cell r="B3284">
            <v>2376</v>
          </cell>
          <cell r="C3284" t="str">
            <v>Morris</v>
          </cell>
          <cell r="D3284" t="str">
            <v>Clive</v>
          </cell>
          <cell r="E3284" t="str">
            <v>T/Det Con</v>
          </cell>
          <cell r="F3284" t="str">
            <v>13-APR-1987</v>
          </cell>
          <cell r="G3284">
            <v>24508</v>
          </cell>
          <cell r="H3284">
            <v>19.746160781329273</v>
          </cell>
          <cell r="I3284">
            <v>39.943421055301876</v>
          </cell>
          <cell r="J3284">
            <v>31880</v>
          </cell>
          <cell r="K3284" t="str">
            <v>ND Crime Division</v>
          </cell>
          <cell r="L3284" t="str">
            <v>N0203</v>
          </cell>
          <cell r="M3284" t="str">
            <v>ND DC-Scenes of Crime Basildon</v>
          </cell>
        </row>
        <row r="3285">
          <cell r="B3285">
            <v>2673</v>
          </cell>
          <cell r="C3285" t="str">
            <v>Munson</v>
          </cell>
          <cell r="D3285" t="str">
            <v>Nathan</v>
          </cell>
          <cell r="E3285" t="str">
            <v>T/Det Con</v>
          </cell>
          <cell r="F3285" t="str">
            <v>12-AUG-1996</v>
          </cell>
          <cell r="G3285">
            <v>27343</v>
          </cell>
          <cell r="H3285">
            <v>10.406434753932013</v>
          </cell>
          <cell r="I3285">
            <v>32.176297767630643</v>
          </cell>
          <cell r="J3285">
            <v>35289</v>
          </cell>
          <cell r="K3285" t="str">
            <v>ND Crime Division</v>
          </cell>
          <cell r="L3285" t="str">
            <v>N0035</v>
          </cell>
          <cell r="M3285" t="str">
            <v>ND DC - SB Harwich</v>
          </cell>
        </row>
        <row r="3286">
          <cell r="B3286">
            <v>3216</v>
          </cell>
          <cell r="C3286" t="str">
            <v>Nicholson-Wisbey</v>
          </cell>
          <cell r="D3286" t="str">
            <v>Catherine</v>
          </cell>
          <cell r="E3286" t="str">
            <v>T/Det Con</v>
          </cell>
          <cell r="F3286" t="str">
            <v>05-JAN-1987</v>
          </cell>
          <cell r="G3286">
            <v>24863</v>
          </cell>
          <cell r="H3286">
            <v>20.014653932014205</v>
          </cell>
          <cell r="I3286">
            <v>38.970818315575848</v>
          </cell>
          <cell r="J3286">
            <v>33023</v>
          </cell>
          <cell r="K3286" t="str">
            <v>ND Crime Division</v>
          </cell>
          <cell r="L3286" t="str">
            <v>N0207</v>
          </cell>
          <cell r="M3286" t="str">
            <v>ND DC-Scenes of Crime Chelmsford</v>
          </cell>
        </row>
        <row r="3287">
          <cell r="B3287">
            <v>478</v>
          </cell>
          <cell r="C3287" t="str">
            <v>Noakes</v>
          </cell>
          <cell r="D3287" t="str">
            <v>Lee</v>
          </cell>
          <cell r="E3287" t="str">
            <v>T/Det Con</v>
          </cell>
          <cell r="F3287" t="str">
            <v>18-SEP-1989</v>
          </cell>
          <cell r="G3287">
            <v>26007</v>
          </cell>
          <cell r="H3287">
            <v>17.31054434297311</v>
          </cell>
          <cell r="I3287">
            <v>35.836571740233381</v>
          </cell>
          <cell r="J3287">
            <v>32769</v>
          </cell>
          <cell r="K3287" t="str">
            <v>ND Crime Division</v>
          </cell>
          <cell r="L3287" t="str">
            <v>N0043</v>
          </cell>
          <cell r="M3287" t="str">
            <v>ND DC - SB Stansted</v>
          </cell>
        </row>
        <row r="3288">
          <cell r="B3288">
            <v>1915</v>
          </cell>
          <cell r="C3288" t="str">
            <v>Norton</v>
          </cell>
          <cell r="D3288" t="str">
            <v>Phillip</v>
          </cell>
          <cell r="E3288" t="str">
            <v>T/Det Con</v>
          </cell>
          <cell r="F3288" t="str">
            <v>07-MAR-1983</v>
          </cell>
          <cell r="G3288">
            <v>23621</v>
          </cell>
          <cell r="H3288">
            <v>23.850270370370371</v>
          </cell>
          <cell r="I3288">
            <v>42.373558041603246</v>
          </cell>
          <cell r="J3288">
            <v>32386</v>
          </cell>
          <cell r="K3288" t="str">
            <v>ND Crime Division</v>
          </cell>
          <cell r="L3288" t="str">
            <v>N0100</v>
          </cell>
          <cell r="M3288" t="str">
            <v>ND DC - EPCS - Operational Team</v>
          </cell>
        </row>
        <row r="3289">
          <cell r="B3289">
            <v>1940</v>
          </cell>
          <cell r="C3289" t="str">
            <v>Ockenden</v>
          </cell>
          <cell r="D3289" t="str">
            <v>Kevin</v>
          </cell>
          <cell r="E3289" t="str">
            <v>T/Det Con</v>
          </cell>
          <cell r="F3289" t="str">
            <v>19-MAY-1980</v>
          </cell>
          <cell r="G3289">
            <v>21651</v>
          </cell>
          <cell r="H3289">
            <v>26.650270370370368</v>
          </cell>
          <cell r="I3289">
            <v>47.770818315575852</v>
          </cell>
          <cell r="J3289">
            <v>29360</v>
          </cell>
          <cell r="K3289" t="str">
            <v>ND Crime Division</v>
          </cell>
          <cell r="L3289" t="str">
            <v>N0035</v>
          </cell>
          <cell r="M3289" t="str">
            <v>ND DC - SB Harwich</v>
          </cell>
        </row>
        <row r="3290">
          <cell r="B3290">
            <v>1079</v>
          </cell>
          <cell r="C3290" t="str">
            <v>Oddy</v>
          </cell>
          <cell r="D3290" t="str">
            <v>Alison</v>
          </cell>
          <cell r="E3290" t="str">
            <v>T/Det Con</v>
          </cell>
          <cell r="F3290" t="str">
            <v>17-JUN-2002</v>
          </cell>
          <cell r="G3290">
            <v>26972</v>
          </cell>
          <cell r="H3290">
            <v>4.5571196854388623</v>
          </cell>
          <cell r="I3290">
            <v>33.192736123795029</v>
          </cell>
          <cell r="J3290">
            <v>37424</v>
          </cell>
          <cell r="K3290" t="str">
            <v>GD Harlow Division</v>
          </cell>
          <cell r="L3290" t="str">
            <v>G0104</v>
          </cell>
          <cell r="M3290" t="str">
            <v>GD Det Con-Investigation Epping</v>
          </cell>
        </row>
        <row r="3291">
          <cell r="B3291">
            <v>839</v>
          </cell>
          <cell r="C3291" t="str">
            <v>Osborne</v>
          </cell>
          <cell r="D3291" t="str">
            <v>Nicola</v>
          </cell>
          <cell r="E3291" t="str">
            <v>T/Det Con</v>
          </cell>
          <cell r="F3291" t="str">
            <v>30-JUL-1995</v>
          </cell>
          <cell r="G3291">
            <v>25945</v>
          </cell>
          <cell r="H3291">
            <v>11.444790918315576</v>
          </cell>
          <cell r="I3291">
            <v>36.006434753932012</v>
          </cell>
          <cell r="J3291">
            <v>34785</v>
          </cell>
          <cell r="K3291" t="str">
            <v>ND Crime Division</v>
          </cell>
          <cell r="L3291" t="str">
            <v>N0100</v>
          </cell>
          <cell r="M3291" t="str">
            <v>ND DC - EPCS - Operational Team</v>
          </cell>
        </row>
        <row r="3292">
          <cell r="B3292">
            <v>1931</v>
          </cell>
          <cell r="C3292" t="str">
            <v>Panting</v>
          </cell>
          <cell r="D3292" t="str">
            <v>Charles</v>
          </cell>
          <cell r="E3292" t="str">
            <v>T/Det Con</v>
          </cell>
          <cell r="F3292" t="str">
            <v>04-FEB-1980</v>
          </cell>
          <cell r="G3292">
            <v>21195</v>
          </cell>
          <cell r="H3292">
            <v>26.937941603247083</v>
          </cell>
          <cell r="I3292">
            <v>49.020133384068998</v>
          </cell>
          <cell r="J3292">
            <v>29255</v>
          </cell>
          <cell r="K3292" t="str">
            <v>ND Crime Division</v>
          </cell>
          <cell r="L3292" t="str">
            <v>N0214</v>
          </cell>
          <cell r="M3292" t="str">
            <v>ND DC-Scenes of Crime Colchester</v>
          </cell>
        </row>
        <row r="3293">
          <cell r="B3293">
            <v>1556</v>
          </cell>
          <cell r="C3293" t="str">
            <v>Payne</v>
          </cell>
          <cell r="D3293" t="str">
            <v>Sharon</v>
          </cell>
          <cell r="E3293" t="str">
            <v>T/Det Con</v>
          </cell>
          <cell r="F3293" t="str">
            <v>29-APR-1996</v>
          </cell>
          <cell r="G3293">
            <v>26307</v>
          </cell>
          <cell r="H3293">
            <v>10.694105986808726</v>
          </cell>
          <cell r="I3293">
            <v>35.014653932014205</v>
          </cell>
          <cell r="J3293">
            <v>35184</v>
          </cell>
          <cell r="K3293" t="str">
            <v>ND Crime Division</v>
          </cell>
          <cell r="L3293" t="str">
            <v>N0079</v>
          </cell>
          <cell r="M3293" t="str">
            <v>ND DC-Undercover/Test Purchase Unit</v>
          </cell>
        </row>
        <row r="3294">
          <cell r="B3294">
            <v>1433</v>
          </cell>
          <cell r="C3294" t="str">
            <v>Phillips</v>
          </cell>
          <cell r="D3294" t="str">
            <v>Nicholas</v>
          </cell>
          <cell r="E3294" t="str">
            <v>T/Det Con</v>
          </cell>
          <cell r="F3294" t="str">
            <v>27-SEP-1999</v>
          </cell>
          <cell r="G3294">
            <v>26991</v>
          </cell>
          <cell r="H3294">
            <v>7.2804073566717395</v>
          </cell>
          <cell r="I3294">
            <v>33.140681329274479</v>
          </cell>
          <cell r="J3294">
            <v>36430</v>
          </cell>
          <cell r="K3294" t="str">
            <v>FD Thurrock Division</v>
          </cell>
          <cell r="L3294" t="str">
            <v>F0047</v>
          </cell>
          <cell r="M3294" t="str">
            <v>FD Constable - CID Grays</v>
          </cell>
        </row>
        <row r="3295">
          <cell r="B3295">
            <v>440</v>
          </cell>
          <cell r="C3295" t="str">
            <v>Poole</v>
          </cell>
          <cell r="D3295" t="str">
            <v>Helen</v>
          </cell>
          <cell r="E3295" t="str">
            <v>T/Det Con</v>
          </cell>
          <cell r="F3295" t="str">
            <v>16-DEC-2002</v>
          </cell>
          <cell r="G3295">
            <v>28578</v>
          </cell>
          <cell r="H3295">
            <v>4.0584895484525614</v>
          </cell>
          <cell r="I3295">
            <v>28.792736123795027</v>
          </cell>
          <cell r="J3295">
            <v>37606</v>
          </cell>
          <cell r="K3295" t="str">
            <v>GD Harlow Division</v>
          </cell>
          <cell r="L3295" t="str">
            <v>G0061</v>
          </cell>
          <cell r="M3295" t="str">
            <v>GD DC - Investigations Harlow</v>
          </cell>
        </row>
        <row r="3296">
          <cell r="B3296">
            <v>2018</v>
          </cell>
          <cell r="C3296" t="str">
            <v>Poole</v>
          </cell>
          <cell r="D3296" t="str">
            <v>Trevor</v>
          </cell>
          <cell r="E3296" t="str">
            <v>T/Det Con</v>
          </cell>
          <cell r="F3296" t="str">
            <v>03-JAN-1984</v>
          </cell>
          <cell r="G3296">
            <v>22859</v>
          </cell>
          <cell r="H3296">
            <v>23.022873110096398</v>
          </cell>
          <cell r="I3296">
            <v>44.461229274479962</v>
          </cell>
          <cell r="J3296">
            <v>30684</v>
          </cell>
          <cell r="K3296" t="str">
            <v>ND Crime Division</v>
          </cell>
          <cell r="L3296" t="str">
            <v>N0178</v>
          </cell>
          <cell r="M3296" t="str">
            <v>ND DC - CAIU Brentwood</v>
          </cell>
        </row>
        <row r="3297">
          <cell r="B3297">
            <v>273</v>
          </cell>
          <cell r="C3297" t="str">
            <v>Pridmore</v>
          </cell>
          <cell r="D3297" t="str">
            <v>Philip</v>
          </cell>
          <cell r="E3297" t="str">
            <v>T/Det Con</v>
          </cell>
          <cell r="F3297" t="str">
            <v>06-JUN-1994</v>
          </cell>
          <cell r="G3297">
            <v>25964</v>
          </cell>
          <cell r="H3297">
            <v>12.592736123795028</v>
          </cell>
          <cell r="I3297">
            <v>35.954379959411469</v>
          </cell>
          <cell r="J3297">
            <v>34491</v>
          </cell>
          <cell r="K3297" t="str">
            <v>ND Crime Division</v>
          </cell>
          <cell r="L3297" t="str">
            <v>N0062</v>
          </cell>
          <cell r="M3297" t="str">
            <v>ND Area Field Intelligence Officer</v>
          </cell>
        </row>
        <row r="3298">
          <cell r="B3298">
            <v>575</v>
          </cell>
          <cell r="C3298" t="str">
            <v>Puffett</v>
          </cell>
          <cell r="D3298" t="str">
            <v>David</v>
          </cell>
          <cell r="E3298" t="str">
            <v>T/Det Con</v>
          </cell>
          <cell r="F3298" t="str">
            <v>06-AUG-1989</v>
          </cell>
          <cell r="G3298">
            <v>22904</v>
          </cell>
          <cell r="H3298">
            <v>17.42835256215119</v>
          </cell>
          <cell r="I3298">
            <v>44.337941603247081</v>
          </cell>
          <cell r="J3298">
            <v>32923</v>
          </cell>
          <cell r="K3298" t="str">
            <v>ND Crime Division</v>
          </cell>
          <cell r="L3298" t="str">
            <v>N0286</v>
          </cell>
          <cell r="M3298" t="str">
            <v>ND Counter Terrorism Security Adv</v>
          </cell>
        </row>
        <row r="3299">
          <cell r="B3299">
            <v>1287</v>
          </cell>
          <cell r="C3299" t="str">
            <v>Puttick</v>
          </cell>
          <cell r="D3299" t="str">
            <v>Michael</v>
          </cell>
          <cell r="E3299" t="str">
            <v>T/Det Con</v>
          </cell>
          <cell r="F3299" t="str">
            <v>22-MAY-1971</v>
          </cell>
          <cell r="G3299">
            <v>19406</v>
          </cell>
          <cell r="H3299">
            <v>35.650270370370372</v>
          </cell>
          <cell r="I3299">
            <v>53.921503247082697</v>
          </cell>
          <cell r="J3299">
            <v>26360</v>
          </cell>
          <cell r="K3299" t="str">
            <v>ND Crime Division</v>
          </cell>
          <cell r="L3299" t="str">
            <v>N0034</v>
          </cell>
          <cell r="M3299" t="str">
            <v>ND DC - SB Braintree</v>
          </cell>
        </row>
        <row r="3300">
          <cell r="B3300">
            <v>3318</v>
          </cell>
          <cell r="C3300" t="str">
            <v>Puttnam</v>
          </cell>
          <cell r="D3300" t="str">
            <v>Amanda</v>
          </cell>
          <cell r="E3300" t="str">
            <v>T/Det Con</v>
          </cell>
          <cell r="F3300" t="str">
            <v>22-OCT-1990</v>
          </cell>
          <cell r="G3300">
            <v>25089</v>
          </cell>
          <cell r="H3300">
            <v>16.217393658041601</v>
          </cell>
          <cell r="I3300">
            <v>38.351640233384067</v>
          </cell>
          <cell r="J3300">
            <v>33168</v>
          </cell>
          <cell r="K3300" t="str">
            <v>ND Crime Division</v>
          </cell>
          <cell r="L3300" t="str">
            <v>N0182</v>
          </cell>
          <cell r="M3300" t="str">
            <v>ND DC - CAIU Harlow</v>
          </cell>
        </row>
        <row r="3301">
          <cell r="B3301">
            <v>2130</v>
          </cell>
          <cell r="C3301" t="str">
            <v>Quinn</v>
          </cell>
          <cell r="D3301" t="str">
            <v>Andrew</v>
          </cell>
          <cell r="E3301" t="str">
            <v>T/Det Con</v>
          </cell>
          <cell r="F3301" t="str">
            <v>12-JAN-1986</v>
          </cell>
          <cell r="G3301">
            <v>25477</v>
          </cell>
          <cell r="H3301">
            <v>20.995475849822423</v>
          </cell>
          <cell r="I3301">
            <v>37.288626534753931</v>
          </cell>
          <cell r="J3301">
            <v>36836</v>
          </cell>
          <cell r="K3301" t="str">
            <v>ND Crime Division</v>
          </cell>
          <cell r="L3301" t="str">
            <v>N0043</v>
          </cell>
          <cell r="M3301" t="str">
            <v>ND DC - SB Stansted</v>
          </cell>
        </row>
        <row r="3302">
          <cell r="B3302">
            <v>2834</v>
          </cell>
          <cell r="C3302" t="str">
            <v>Rasey</v>
          </cell>
          <cell r="D3302" t="str">
            <v>Michelle</v>
          </cell>
          <cell r="E3302" t="str">
            <v>T/Det Con</v>
          </cell>
          <cell r="F3302" t="str">
            <v>01-OCT-2001</v>
          </cell>
          <cell r="G3302">
            <v>28011</v>
          </cell>
          <cell r="H3302">
            <v>5.2667087265347527</v>
          </cell>
          <cell r="I3302">
            <v>30.346160781329274</v>
          </cell>
          <cell r="J3302">
            <v>37165</v>
          </cell>
          <cell r="K3302" t="str">
            <v>BD Basildon Division</v>
          </cell>
          <cell r="L3302" t="str">
            <v>B0078</v>
          </cell>
          <cell r="M3302" t="str">
            <v>BD Constable CID - Laindon</v>
          </cell>
        </row>
        <row r="3303">
          <cell r="B3303">
            <v>2675</v>
          </cell>
          <cell r="C3303" t="str">
            <v>Rawlins</v>
          </cell>
          <cell r="D3303" t="str">
            <v>Nicholas</v>
          </cell>
          <cell r="E3303" t="str">
            <v>T/Det Con</v>
          </cell>
          <cell r="F3303" t="str">
            <v>12-AUG-1996</v>
          </cell>
          <cell r="G3303">
            <v>25800</v>
          </cell>
          <cell r="H3303">
            <v>10.406434753932013</v>
          </cell>
          <cell r="I3303">
            <v>36.403695027904618</v>
          </cell>
          <cell r="J3303">
            <v>35289</v>
          </cell>
          <cell r="K3303" t="str">
            <v>ND Crime Division</v>
          </cell>
          <cell r="L3303" t="str">
            <v>N0222</v>
          </cell>
          <cell r="M3303" t="str">
            <v>ND DC-Scenes of Crime Harlow</v>
          </cell>
        </row>
        <row r="3304">
          <cell r="B3304">
            <v>2493</v>
          </cell>
          <cell r="C3304" t="str">
            <v>Restarick</v>
          </cell>
          <cell r="D3304" t="str">
            <v>Paul</v>
          </cell>
          <cell r="E3304" t="str">
            <v>T/Det Con</v>
          </cell>
          <cell r="F3304" t="str">
            <v>09-JUL-1990</v>
          </cell>
          <cell r="G3304">
            <v>24913</v>
          </cell>
          <cell r="H3304">
            <v>16.505064890918316</v>
          </cell>
          <cell r="I3304">
            <v>38.833832014205989</v>
          </cell>
          <cell r="J3304">
            <v>33063</v>
          </cell>
          <cell r="K3304" t="str">
            <v>ND Crime Division</v>
          </cell>
          <cell r="L3304" t="str">
            <v>N0207</v>
          </cell>
          <cell r="M3304" t="str">
            <v>ND DC-Scenes of Crime Chelmsford</v>
          </cell>
        </row>
        <row r="3305">
          <cell r="B3305">
            <v>1415</v>
          </cell>
          <cell r="C3305" t="str">
            <v>Reynolds</v>
          </cell>
          <cell r="D3305" t="str">
            <v>Janet</v>
          </cell>
          <cell r="E3305" t="str">
            <v>T/Det Con</v>
          </cell>
          <cell r="F3305" t="str">
            <v>06-NOV-1993</v>
          </cell>
          <cell r="G3305">
            <v>19978</v>
          </cell>
          <cell r="H3305">
            <v>13.173558041603247</v>
          </cell>
          <cell r="I3305">
            <v>52.354379959411467</v>
          </cell>
          <cell r="J3305">
            <v>34680</v>
          </cell>
          <cell r="K3305" t="str">
            <v>ND Crime Division</v>
          </cell>
          <cell r="L3305" t="str">
            <v>N0185</v>
          </cell>
          <cell r="M3305" t="str">
            <v>ND DC - CAIU Rayleigh</v>
          </cell>
        </row>
        <row r="3306">
          <cell r="B3306">
            <v>1578</v>
          </cell>
          <cell r="C3306" t="str">
            <v>Rhodes</v>
          </cell>
          <cell r="D3306" t="str">
            <v>Christine</v>
          </cell>
          <cell r="E3306" t="str">
            <v>T/Det Con</v>
          </cell>
          <cell r="F3306" t="str">
            <v>15-JUN-1992</v>
          </cell>
          <cell r="G3306">
            <v>24798</v>
          </cell>
          <cell r="H3306">
            <v>14.568078589548453</v>
          </cell>
          <cell r="I3306">
            <v>39.148900507356672</v>
          </cell>
          <cell r="J3306">
            <v>33770</v>
          </cell>
          <cell r="K3306" t="str">
            <v>AD Braintree Division</v>
          </cell>
          <cell r="L3306" t="str">
            <v>A0141</v>
          </cell>
          <cell r="M3306" t="str">
            <v>AD DC - Investigator - DVHC</v>
          </cell>
        </row>
        <row r="3307">
          <cell r="B3307">
            <v>982</v>
          </cell>
          <cell r="C3307" t="str">
            <v>Richards</v>
          </cell>
          <cell r="D3307" t="str">
            <v>Robert</v>
          </cell>
          <cell r="E3307" t="str">
            <v>T/Det Con</v>
          </cell>
          <cell r="F3307" t="str">
            <v>29-SEP-1986</v>
          </cell>
          <cell r="G3307">
            <v>23124</v>
          </cell>
          <cell r="H3307">
            <v>20.283147082699138</v>
          </cell>
          <cell r="I3307">
            <v>43.735201877219687</v>
          </cell>
          <cell r="J3307">
            <v>32188</v>
          </cell>
          <cell r="K3307" t="str">
            <v>GD Harlow Division</v>
          </cell>
          <cell r="L3307" t="str">
            <v>G0086</v>
          </cell>
          <cell r="M3307" t="str">
            <v>GD Det Con-Investigation Brentwood</v>
          </cell>
        </row>
        <row r="3308">
          <cell r="B3308">
            <v>2169</v>
          </cell>
          <cell r="C3308" t="str">
            <v>Roberts</v>
          </cell>
          <cell r="D3308" t="str">
            <v>Anton</v>
          </cell>
          <cell r="E3308" t="str">
            <v>T/Det Con</v>
          </cell>
          <cell r="F3308" t="str">
            <v>15-FEB-1988</v>
          </cell>
          <cell r="G3308">
            <v>23189</v>
          </cell>
          <cell r="H3308">
            <v>18.902325164890918</v>
          </cell>
          <cell r="I3308">
            <v>43.557119685438863</v>
          </cell>
          <cell r="J3308">
            <v>32188</v>
          </cell>
          <cell r="K3308" t="str">
            <v>ND Crime Division</v>
          </cell>
          <cell r="L3308" t="str">
            <v>N0146</v>
          </cell>
          <cell r="M3308" t="str">
            <v>ND DC-MIT Stanway</v>
          </cell>
        </row>
        <row r="3309">
          <cell r="B3309">
            <v>1609</v>
          </cell>
          <cell r="C3309" t="str">
            <v>Royds</v>
          </cell>
          <cell r="D3309" t="str">
            <v>Robert</v>
          </cell>
          <cell r="E3309" t="str">
            <v>T/Det Con</v>
          </cell>
          <cell r="F3309" t="str">
            <v>16-MAY-1983</v>
          </cell>
          <cell r="G3309">
            <v>22486</v>
          </cell>
          <cell r="H3309">
            <v>23.658489548452561</v>
          </cell>
          <cell r="I3309">
            <v>45.483147082699134</v>
          </cell>
          <cell r="J3309">
            <v>30452</v>
          </cell>
          <cell r="K3309" t="str">
            <v>ND Crime Division</v>
          </cell>
          <cell r="L3309" t="str">
            <v>N0218</v>
          </cell>
          <cell r="M3309" t="str">
            <v>ND DC-Scenes of Crime Thurrock</v>
          </cell>
        </row>
        <row r="3310">
          <cell r="B3310">
            <v>267</v>
          </cell>
          <cell r="C3310" t="str">
            <v>Savvides</v>
          </cell>
          <cell r="D3310" t="str">
            <v>Matthew</v>
          </cell>
          <cell r="E3310" t="str">
            <v>T/Det Con</v>
          </cell>
          <cell r="F3310" t="str">
            <v>18-JUL-1988</v>
          </cell>
          <cell r="G3310">
            <v>25035</v>
          </cell>
          <cell r="H3310">
            <v>18.480407356671741</v>
          </cell>
          <cell r="I3310">
            <v>38.499585438863519</v>
          </cell>
          <cell r="J3310">
            <v>32342</v>
          </cell>
          <cell r="K3310" t="str">
            <v>ND Crime Division</v>
          </cell>
          <cell r="L3310" t="str">
            <v>N0218</v>
          </cell>
          <cell r="M3310" t="str">
            <v>ND DC-Scenes of Crime Thurrock</v>
          </cell>
        </row>
        <row r="3311">
          <cell r="B3311">
            <v>1591</v>
          </cell>
          <cell r="C3311" t="str">
            <v>Scantlebury</v>
          </cell>
          <cell r="D3311" t="str">
            <v>Adrian</v>
          </cell>
          <cell r="E3311" t="str">
            <v>T/Det Con</v>
          </cell>
          <cell r="F3311" t="str">
            <v>30-AUG-1977</v>
          </cell>
          <cell r="G3311">
            <v>21601</v>
          </cell>
          <cell r="H3311">
            <v>29.37081831557585</v>
          </cell>
          <cell r="I3311">
            <v>47.907804616945711</v>
          </cell>
          <cell r="J3311">
            <v>28367</v>
          </cell>
          <cell r="K3311" t="str">
            <v>ND Crime Division</v>
          </cell>
          <cell r="L3311" t="str">
            <v>N0226</v>
          </cell>
          <cell r="M3311" t="str">
            <v>ND DC-Scenes of Crime Southend</v>
          </cell>
        </row>
        <row r="3312">
          <cell r="B3312">
            <v>1581</v>
          </cell>
          <cell r="C3312" t="str">
            <v>Seabright</v>
          </cell>
          <cell r="D3312" t="str">
            <v>Paul</v>
          </cell>
          <cell r="E3312" t="str">
            <v>T/Det Con</v>
          </cell>
          <cell r="F3312" t="str">
            <v>07-SEP-1987</v>
          </cell>
          <cell r="G3312">
            <v>24896</v>
          </cell>
          <cell r="H3312">
            <v>19.343421055301878</v>
          </cell>
          <cell r="I3312">
            <v>38.880407356671739</v>
          </cell>
          <cell r="J3312">
            <v>32027</v>
          </cell>
          <cell r="K3312" t="str">
            <v>ND Crime Division</v>
          </cell>
          <cell r="L3312" t="str">
            <v>N0031</v>
          </cell>
          <cell r="M3312" t="str">
            <v>ND DC-SB Colchester &amp; Tendring</v>
          </cell>
        </row>
        <row r="3313">
          <cell r="B3313">
            <v>2015</v>
          </cell>
          <cell r="C3313" t="str">
            <v>Seagroatt</v>
          </cell>
          <cell r="D3313" t="str">
            <v>Mark</v>
          </cell>
          <cell r="E3313" t="str">
            <v>T/Det Con</v>
          </cell>
          <cell r="F3313" t="str">
            <v>03-JAN-1984</v>
          </cell>
          <cell r="G3313">
            <v>21967</v>
          </cell>
          <cell r="H3313">
            <v>23.022873110096398</v>
          </cell>
          <cell r="I3313">
            <v>46.905064890918318</v>
          </cell>
          <cell r="J3313">
            <v>30684</v>
          </cell>
          <cell r="K3313" t="str">
            <v>ND Crime Division</v>
          </cell>
          <cell r="L3313" t="str">
            <v>N0100</v>
          </cell>
          <cell r="M3313" t="str">
            <v>ND DC - EPCS - Operational Team</v>
          </cell>
        </row>
        <row r="3314">
          <cell r="B3314">
            <v>3194</v>
          </cell>
          <cell r="C3314" t="str">
            <v>Selway</v>
          </cell>
          <cell r="D3314" t="str">
            <v>Shirley</v>
          </cell>
          <cell r="E3314" t="str">
            <v>T/Det Con</v>
          </cell>
          <cell r="F3314" t="str">
            <v>01-FEB-1982</v>
          </cell>
          <cell r="G3314">
            <v>22397</v>
          </cell>
          <cell r="H3314">
            <v>24.943421055301876</v>
          </cell>
          <cell r="I3314">
            <v>45.726982699137494</v>
          </cell>
          <cell r="J3314">
            <v>29983</v>
          </cell>
          <cell r="K3314" t="str">
            <v>SD Secondments</v>
          </cell>
          <cell r="L3314" t="str">
            <v>S0041</v>
          </cell>
          <cell r="M3314" t="str">
            <v>SD DC Regional SB Intelligence Cell</v>
          </cell>
        </row>
        <row r="3315">
          <cell r="B3315">
            <v>2476</v>
          </cell>
          <cell r="C3315" t="str">
            <v>Sibley</v>
          </cell>
          <cell r="D3315" t="str">
            <v>Mark</v>
          </cell>
          <cell r="E3315" t="str">
            <v>T/Det Con</v>
          </cell>
          <cell r="F3315" t="str">
            <v>21-NOV-1986</v>
          </cell>
          <cell r="G3315">
            <v>22462</v>
          </cell>
          <cell r="H3315">
            <v>20.137941603247082</v>
          </cell>
          <cell r="I3315">
            <v>45.54890050735667</v>
          </cell>
          <cell r="J3315">
            <v>32958</v>
          </cell>
          <cell r="K3315" t="str">
            <v>ND Crime Division</v>
          </cell>
          <cell r="L3315" t="str">
            <v>N0064</v>
          </cell>
          <cell r="M3315" t="str">
            <v>ND Dangerous Offenders Intell Off</v>
          </cell>
        </row>
        <row r="3316">
          <cell r="B3316">
            <v>1504</v>
          </cell>
          <cell r="C3316" t="str">
            <v>Simons</v>
          </cell>
          <cell r="D3316" t="str">
            <v>Stuart</v>
          </cell>
          <cell r="E3316" t="str">
            <v>T/Det Con</v>
          </cell>
          <cell r="F3316" t="str">
            <v>25-MAR-1996</v>
          </cell>
          <cell r="G3316">
            <v>28136</v>
          </cell>
          <cell r="H3316">
            <v>10.789996397767629</v>
          </cell>
          <cell r="I3316">
            <v>30.003695027904616</v>
          </cell>
          <cell r="J3316">
            <v>35149</v>
          </cell>
          <cell r="K3316" t="str">
            <v>DD Tendring Division</v>
          </cell>
          <cell r="L3316" t="str">
            <v>D0024</v>
          </cell>
          <cell r="M3316" t="str">
            <v>DD FIO-DIU-Tendring</v>
          </cell>
        </row>
        <row r="3317">
          <cell r="B3317">
            <v>1670</v>
          </cell>
          <cell r="C3317" t="str">
            <v>Smith</v>
          </cell>
          <cell r="D3317" t="str">
            <v>Jo-Ann</v>
          </cell>
          <cell r="E3317" t="str">
            <v>T/Det Con</v>
          </cell>
          <cell r="F3317" t="str">
            <v>23-OCT-1993</v>
          </cell>
          <cell r="G3317">
            <v>24380</v>
          </cell>
          <cell r="H3317">
            <v>13.211914205986808</v>
          </cell>
          <cell r="I3317">
            <v>40.294105986808724</v>
          </cell>
          <cell r="J3317">
            <v>34680</v>
          </cell>
          <cell r="K3317" t="str">
            <v>AD Braintree Division</v>
          </cell>
          <cell r="L3317" t="str">
            <v>A0141</v>
          </cell>
          <cell r="M3317" t="str">
            <v>AD DC - Investigator - DVHC</v>
          </cell>
        </row>
        <row r="3318">
          <cell r="B3318">
            <v>2477</v>
          </cell>
          <cell r="C3318" t="str">
            <v>Smith</v>
          </cell>
          <cell r="D3318" t="str">
            <v>Mark</v>
          </cell>
          <cell r="E3318" t="str">
            <v>T/Det Con</v>
          </cell>
          <cell r="F3318" t="str">
            <v>16-OCT-1986</v>
          </cell>
          <cell r="G3318">
            <v>24484</v>
          </cell>
          <cell r="H3318">
            <v>20.236571740233384</v>
          </cell>
          <cell r="I3318">
            <v>40.009174479959412</v>
          </cell>
          <cell r="J3318">
            <v>32958</v>
          </cell>
          <cell r="K3318" t="str">
            <v>ND Crime Division</v>
          </cell>
          <cell r="L3318" t="str">
            <v>N0043</v>
          </cell>
          <cell r="M3318" t="str">
            <v>ND DC - SB Stansted</v>
          </cell>
        </row>
        <row r="3319">
          <cell r="B3319">
            <v>756</v>
          </cell>
          <cell r="C3319" t="str">
            <v>Smith</v>
          </cell>
          <cell r="D3319" t="str">
            <v>Philip</v>
          </cell>
          <cell r="E3319" t="str">
            <v>T/Det Con</v>
          </cell>
          <cell r="F3319" t="str">
            <v>04-DEC-1989</v>
          </cell>
          <cell r="G3319">
            <v>23960</v>
          </cell>
          <cell r="H3319">
            <v>17.099585438863521</v>
          </cell>
          <cell r="I3319">
            <v>41.444790918315576</v>
          </cell>
          <cell r="J3319">
            <v>32846</v>
          </cell>
          <cell r="K3319" t="str">
            <v>ND Crime Division</v>
          </cell>
          <cell r="L3319" t="str">
            <v>N0150</v>
          </cell>
          <cell r="M3319" t="str">
            <v>ND DC-MIT Rayleigh</v>
          </cell>
        </row>
        <row r="3320">
          <cell r="B3320">
            <v>2513</v>
          </cell>
          <cell r="C3320" t="str">
            <v>Staples</v>
          </cell>
          <cell r="D3320" t="str">
            <v>Robert</v>
          </cell>
          <cell r="E3320" t="str">
            <v>T/Det Con</v>
          </cell>
          <cell r="F3320" t="str">
            <v>10-DEC-1990</v>
          </cell>
          <cell r="G3320">
            <v>26312</v>
          </cell>
          <cell r="H3320">
            <v>16.083147082699135</v>
          </cell>
          <cell r="I3320">
            <v>35.000955301877219</v>
          </cell>
          <cell r="J3320">
            <v>33217</v>
          </cell>
          <cell r="K3320" t="str">
            <v>GD Harlow Division</v>
          </cell>
          <cell r="L3320" t="str">
            <v>G0104</v>
          </cell>
          <cell r="M3320" t="str">
            <v>GD Det Con-Investigation Epping</v>
          </cell>
        </row>
        <row r="3321">
          <cell r="B3321">
            <v>2592</v>
          </cell>
          <cell r="C3321" t="str">
            <v>Steele</v>
          </cell>
          <cell r="D3321" t="str">
            <v>Ian</v>
          </cell>
          <cell r="E3321" t="str">
            <v>T/Det Con</v>
          </cell>
          <cell r="F3321" t="str">
            <v>20-SEP-1993</v>
          </cell>
          <cell r="G3321">
            <v>25009</v>
          </cell>
          <cell r="H3321">
            <v>13.302325164890917</v>
          </cell>
          <cell r="I3321">
            <v>38.570818315575849</v>
          </cell>
          <cell r="J3321">
            <v>34232</v>
          </cell>
          <cell r="K3321" t="str">
            <v>ND Crime Division</v>
          </cell>
          <cell r="L3321" t="str">
            <v>N0100</v>
          </cell>
          <cell r="M3321" t="str">
            <v>ND DC - EPCS - Operational Team</v>
          </cell>
        </row>
        <row r="3322">
          <cell r="B3322">
            <v>1280</v>
          </cell>
          <cell r="C3322" t="str">
            <v>Stiff</v>
          </cell>
          <cell r="D3322" t="str">
            <v>Kevin</v>
          </cell>
          <cell r="E3322" t="str">
            <v>T/Det Con</v>
          </cell>
          <cell r="F3322" t="str">
            <v>04-SEP-1978</v>
          </cell>
          <cell r="G3322">
            <v>21975</v>
          </cell>
          <cell r="H3322">
            <v>28.357119685438864</v>
          </cell>
          <cell r="I3322">
            <v>46.883147082699139</v>
          </cell>
          <cell r="J3322">
            <v>28737</v>
          </cell>
          <cell r="K3322" t="str">
            <v>ND Crime Division</v>
          </cell>
          <cell r="L3322" t="str">
            <v>N0043</v>
          </cell>
          <cell r="M3322" t="str">
            <v>ND DC - SB Stansted</v>
          </cell>
        </row>
        <row r="3323">
          <cell r="B3323">
            <v>2201</v>
          </cell>
          <cell r="C3323" t="str">
            <v>Stone</v>
          </cell>
          <cell r="D3323" t="str">
            <v>Norman</v>
          </cell>
          <cell r="E3323" t="str">
            <v>T/Det Con</v>
          </cell>
          <cell r="F3323" t="str">
            <v>08-DEC-1988</v>
          </cell>
          <cell r="G3323">
            <v>23868</v>
          </cell>
          <cell r="H3323">
            <v>18.088626534753931</v>
          </cell>
          <cell r="I3323">
            <v>41.696845712836122</v>
          </cell>
          <cell r="J3323">
            <v>32769</v>
          </cell>
          <cell r="K3323" t="str">
            <v>ND Crime Division</v>
          </cell>
          <cell r="L3323" t="str">
            <v>N0043</v>
          </cell>
          <cell r="M3323" t="str">
            <v>ND DC - SB Stansted</v>
          </cell>
        </row>
        <row r="3324">
          <cell r="B3324">
            <v>18</v>
          </cell>
          <cell r="C3324" t="str">
            <v>Talbot</v>
          </cell>
          <cell r="D3324" t="str">
            <v>Claire</v>
          </cell>
          <cell r="E3324" t="str">
            <v>T/Det Con</v>
          </cell>
          <cell r="F3324" t="str">
            <v>01-NOV-1999</v>
          </cell>
          <cell r="G3324">
            <v>27454</v>
          </cell>
          <cell r="H3324">
            <v>7.1845169457128355</v>
          </cell>
          <cell r="I3324">
            <v>31.872188178589546</v>
          </cell>
          <cell r="J3324">
            <v>36465</v>
          </cell>
          <cell r="K3324" t="str">
            <v>ND Crime Division</v>
          </cell>
          <cell r="L3324" t="str">
            <v>N0185</v>
          </cell>
          <cell r="M3324" t="str">
            <v>ND DC - CAIU Rayleigh</v>
          </cell>
        </row>
        <row r="3325">
          <cell r="B3325">
            <v>2679</v>
          </cell>
          <cell r="C3325" t="str">
            <v>Taylor</v>
          </cell>
          <cell r="D3325" t="str">
            <v>Anita Jane</v>
          </cell>
          <cell r="E3325" t="str">
            <v>T/Det Con</v>
          </cell>
          <cell r="F3325" t="str">
            <v>12-AUG-1996</v>
          </cell>
          <cell r="G3325">
            <v>27592</v>
          </cell>
          <cell r="H3325">
            <v>10.406434753932013</v>
          </cell>
          <cell r="I3325">
            <v>31.494105986808727</v>
          </cell>
          <cell r="J3325">
            <v>35289</v>
          </cell>
          <cell r="K3325" t="str">
            <v>ND Crime Division</v>
          </cell>
          <cell r="L3325" t="str">
            <v>N0178</v>
          </cell>
          <cell r="M3325" t="str">
            <v>ND DC - CAIU Brentwood</v>
          </cell>
        </row>
        <row r="3326">
          <cell r="B3326">
            <v>1498</v>
          </cell>
          <cell r="C3326" t="str">
            <v>Thacker</v>
          </cell>
          <cell r="D3326" t="str">
            <v>Andrew</v>
          </cell>
          <cell r="E3326" t="str">
            <v>T/Det Con</v>
          </cell>
          <cell r="F3326" t="str">
            <v>15-APR-1985</v>
          </cell>
          <cell r="G3326">
            <v>23555</v>
          </cell>
          <cell r="H3326">
            <v>21.74068132927448</v>
          </cell>
          <cell r="I3326">
            <v>42.554379959411463</v>
          </cell>
          <cell r="J3326">
            <v>31152</v>
          </cell>
          <cell r="K3326" t="str">
            <v>ND Crime Division</v>
          </cell>
          <cell r="L3326" t="str">
            <v>N0203</v>
          </cell>
          <cell r="M3326" t="str">
            <v>ND DC-Scenes of Crime Basildon</v>
          </cell>
        </row>
        <row r="3327">
          <cell r="B3327">
            <v>1371</v>
          </cell>
          <cell r="C3327" t="str">
            <v>Thorburn</v>
          </cell>
          <cell r="D3327" t="str">
            <v>Peter</v>
          </cell>
          <cell r="E3327" t="str">
            <v>T/Det Con</v>
          </cell>
          <cell r="F3327" t="str">
            <v>12-JAN-1998</v>
          </cell>
          <cell r="G3327">
            <v>26664</v>
          </cell>
          <cell r="H3327">
            <v>8.9872566717402318</v>
          </cell>
          <cell r="I3327">
            <v>34.036571740233384</v>
          </cell>
          <cell r="J3327">
            <v>35807</v>
          </cell>
          <cell r="K3327" t="str">
            <v>ND Crime Division</v>
          </cell>
          <cell r="L3327" t="str">
            <v>N0043</v>
          </cell>
          <cell r="M3327" t="str">
            <v>ND DC - SB Stansted</v>
          </cell>
        </row>
        <row r="3328">
          <cell r="B3328">
            <v>1958</v>
          </cell>
          <cell r="C3328" t="str">
            <v>Toms</v>
          </cell>
          <cell r="D3328" t="str">
            <v>Paul</v>
          </cell>
          <cell r="E3328" t="str">
            <v>T/Det Con</v>
          </cell>
          <cell r="F3328" t="str">
            <v>01-SEP-1980</v>
          </cell>
          <cell r="G3328">
            <v>22332</v>
          </cell>
          <cell r="H3328">
            <v>26.362599137493657</v>
          </cell>
          <cell r="I3328">
            <v>45.905064890918318</v>
          </cell>
          <cell r="J3328">
            <v>29465</v>
          </cell>
          <cell r="K3328" t="str">
            <v>ND Crime Division</v>
          </cell>
          <cell r="L3328" t="str">
            <v>N0182</v>
          </cell>
          <cell r="M3328" t="str">
            <v>ND DC - CAIU Harlow</v>
          </cell>
        </row>
        <row r="3329">
          <cell r="B3329">
            <v>1960</v>
          </cell>
          <cell r="C3329" t="str">
            <v>Tuck</v>
          </cell>
          <cell r="D3329" t="str">
            <v>Kevin</v>
          </cell>
          <cell r="E3329" t="str">
            <v>T/Det Con</v>
          </cell>
          <cell r="F3329" t="str">
            <v>29-DEC-1981</v>
          </cell>
          <cell r="G3329">
            <v>22712</v>
          </cell>
          <cell r="H3329">
            <v>25.036571740233384</v>
          </cell>
          <cell r="I3329">
            <v>44.863969000507353</v>
          </cell>
          <cell r="J3329">
            <v>29949</v>
          </cell>
          <cell r="K3329" t="str">
            <v>ND Crime Division</v>
          </cell>
          <cell r="L3329" t="str">
            <v>N0218</v>
          </cell>
          <cell r="M3329" t="str">
            <v>ND DC-Scenes of Crime Thurrock</v>
          </cell>
        </row>
        <row r="3330">
          <cell r="B3330">
            <v>1707</v>
          </cell>
          <cell r="C3330" t="str">
            <v>Tuff</v>
          </cell>
          <cell r="D3330" t="str">
            <v>Darren</v>
          </cell>
          <cell r="E3330" t="str">
            <v>T/Det Con</v>
          </cell>
          <cell r="F3330" t="str">
            <v>29-AUG-2000</v>
          </cell>
          <cell r="G3330">
            <v>25194</v>
          </cell>
          <cell r="H3330">
            <v>6.357119685438863</v>
          </cell>
          <cell r="I3330">
            <v>38.063969000507356</v>
          </cell>
          <cell r="J3330">
            <v>36767</v>
          </cell>
          <cell r="K3330" t="str">
            <v>ND Crime Division</v>
          </cell>
          <cell r="L3330" t="str">
            <v>N0035</v>
          </cell>
          <cell r="M3330" t="str">
            <v>ND DC - SB Harwich</v>
          </cell>
        </row>
        <row r="3331">
          <cell r="B3331">
            <v>1411</v>
          </cell>
          <cell r="C3331" t="str">
            <v>Voss</v>
          </cell>
          <cell r="D3331" t="str">
            <v>Peter</v>
          </cell>
          <cell r="E3331" t="str">
            <v>T/Det Con</v>
          </cell>
          <cell r="F3331" t="str">
            <v>28-JUL-1980</v>
          </cell>
          <cell r="G3331">
            <v>19443</v>
          </cell>
          <cell r="H3331">
            <v>26.458489548452562</v>
          </cell>
          <cell r="I3331">
            <v>53.820133384069003</v>
          </cell>
          <cell r="J3331">
            <v>29430</v>
          </cell>
          <cell r="K3331" t="str">
            <v>ND Crime Division</v>
          </cell>
          <cell r="L3331" t="str">
            <v>N0035</v>
          </cell>
          <cell r="M3331" t="str">
            <v>ND DC - SB Harwich</v>
          </cell>
        </row>
        <row r="3332">
          <cell r="B3332">
            <v>2843</v>
          </cell>
          <cell r="C3332" t="str">
            <v>Wakeling</v>
          </cell>
          <cell r="D3332" t="str">
            <v>Louise</v>
          </cell>
          <cell r="E3332" t="str">
            <v>T/Det Con</v>
          </cell>
          <cell r="F3332" t="str">
            <v>05-NOV-2001</v>
          </cell>
          <cell r="G3332">
            <v>30218</v>
          </cell>
          <cell r="H3332">
            <v>5.1708183155758487</v>
          </cell>
          <cell r="I3332">
            <v>24.29958543886352</v>
          </cell>
          <cell r="J3332">
            <v>37200</v>
          </cell>
          <cell r="K3332" t="str">
            <v>ND Crime Division</v>
          </cell>
          <cell r="L3332" t="str">
            <v>N0182</v>
          </cell>
          <cell r="M3332" t="str">
            <v>ND DC - CAIU Harlow</v>
          </cell>
        </row>
        <row r="3333">
          <cell r="B3333">
            <v>1076</v>
          </cell>
          <cell r="C3333" t="str">
            <v>Walker</v>
          </cell>
          <cell r="D3333" t="str">
            <v>Steven</v>
          </cell>
          <cell r="E3333" t="str">
            <v>T/Det Con</v>
          </cell>
          <cell r="F3333" t="str">
            <v>06-MAR-2000</v>
          </cell>
          <cell r="G3333">
            <v>21816</v>
          </cell>
          <cell r="H3333">
            <v>6.8393114662607806</v>
          </cell>
          <cell r="I3333">
            <v>47.318763521055303</v>
          </cell>
          <cell r="J3333">
            <v>36591</v>
          </cell>
          <cell r="K3333" t="str">
            <v>AD Braintree Division</v>
          </cell>
          <cell r="L3333" t="str">
            <v>A0072</v>
          </cell>
          <cell r="M3333" t="str">
            <v>AD DC - Witham CID</v>
          </cell>
        </row>
        <row r="3334">
          <cell r="B3334">
            <v>456</v>
          </cell>
          <cell r="C3334" t="str">
            <v>Wallington</v>
          </cell>
          <cell r="D3334" t="str">
            <v>Martin</v>
          </cell>
          <cell r="E3334" t="str">
            <v>T/Det Con</v>
          </cell>
          <cell r="F3334" t="str">
            <v>09-MAR-1981</v>
          </cell>
          <cell r="G3334">
            <v>18953</v>
          </cell>
          <cell r="H3334">
            <v>25.844790918315574</v>
          </cell>
          <cell r="I3334">
            <v>55.162599137493658</v>
          </cell>
          <cell r="J3334">
            <v>29654</v>
          </cell>
          <cell r="K3334" t="str">
            <v>ND Crime Division</v>
          </cell>
          <cell r="L3334" t="str">
            <v>N0125</v>
          </cell>
          <cell r="M3334" t="str">
            <v>ND DC DSU W</v>
          </cell>
        </row>
        <row r="3335">
          <cell r="B3335">
            <v>801</v>
          </cell>
          <cell r="C3335" t="str">
            <v>Ward</v>
          </cell>
          <cell r="D3335" t="str">
            <v>Lee</v>
          </cell>
          <cell r="E3335" t="str">
            <v>T/Det Con</v>
          </cell>
          <cell r="F3335" t="str">
            <v>28-NOV-1994</v>
          </cell>
          <cell r="G3335">
            <v>24590</v>
          </cell>
          <cell r="H3335">
            <v>12.113284069000507</v>
          </cell>
          <cell r="I3335">
            <v>39.718763521055301</v>
          </cell>
          <cell r="J3335">
            <v>37389</v>
          </cell>
          <cell r="K3335" t="str">
            <v>ND Crime Division</v>
          </cell>
          <cell r="L3335" t="str">
            <v>N0100</v>
          </cell>
          <cell r="M3335" t="str">
            <v>ND DC - EPCS - Operational Team</v>
          </cell>
        </row>
        <row r="3336">
          <cell r="B3336">
            <v>742</v>
          </cell>
          <cell r="C3336" t="str">
            <v>Welch</v>
          </cell>
          <cell r="D3336" t="str">
            <v>Russell</v>
          </cell>
          <cell r="E3336" t="str">
            <v>T/Det Con</v>
          </cell>
          <cell r="F3336" t="str">
            <v>10-FEB-1997</v>
          </cell>
          <cell r="G3336">
            <v>27244</v>
          </cell>
          <cell r="H3336">
            <v>9.9078046169457128</v>
          </cell>
          <cell r="I3336">
            <v>32.447530644342969</v>
          </cell>
          <cell r="J3336">
            <v>35471</v>
          </cell>
          <cell r="K3336" t="str">
            <v>ND Crime Division</v>
          </cell>
          <cell r="L3336" t="str">
            <v>N0085</v>
          </cell>
          <cell r="M3336" t="str">
            <v>ND DC - Technical Support Unit</v>
          </cell>
        </row>
        <row r="3337">
          <cell r="B3337">
            <v>2292</v>
          </cell>
          <cell r="C3337" t="str">
            <v>Wells</v>
          </cell>
          <cell r="D3337" t="str">
            <v>Clive</v>
          </cell>
          <cell r="E3337" t="str">
            <v>T/Det Con</v>
          </cell>
          <cell r="F3337" t="str">
            <v>08-SEP-1986</v>
          </cell>
          <cell r="G3337">
            <v>22655</v>
          </cell>
          <cell r="H3337">
            <v>20.340681329274478</v>
          </cell>
          <cell r="I3337">
            <v>45.020133384068998</v>
          </cell>
          <cell r="J3337">
            <v>31663</v>
          </cell>
          <cell r="K3337" t="str">
            <v>ND Crime Division</v>
          </cell>
          <cell r="L3337" t="str">
            <v>N0062</v>
          </cell>
          <cell r="M3337" t="str">
            <v>ND Area Field Intelligence Officer</v>
          </cell>
        </row>
        <row r="3338">
          <cell r="B3338">
            <v>2670</v>
          </cell>
          <cell r="C3338" t="str">
            <v>Whiting</v>
          </cell>
          <cell r="D3338" t="str">
            <v>Nichola</v>
          </cell>
          <cell r="E3338" t="str">
            <v>T/Det Con</v>
          </cell>
          <cell r="F3338" t="str">
            <v>27-FEB-2002</v>
          </cell>
          <cell r="G3338">
            <v>27451</v>
          </cell>
          <cell r="H3338">
            <v>4.8584895484525612</v>
          </cell>
          <cell r="I3338">
            <v>31.880407356671739</v>
          </cell>
          <cell r="J3338">
            <v>37095</v>
          </cell>
          <cell r="K3338" t="str">
            <v>ND Crime Division</v>
          </cell>
          <cell r="L3338" t="str">
            <v>N0138</v>
          </cell>
          <cell r="M3338" t="str">
            <v>ND DC-MIT Harlow</v>
          </cell>
        </row>
        <row r="3339">
          <cell r="B3339">
            <v>2198</v>
          </cell>
          <cell r="C3339" t="str">
            <v>Whyte</v>
          </cell>
          <cell r="D3339" t="str">
            <v>Paul</v>
          </cell>
          <cell r="E3339" t="str">
            <v>T/Det Con</v>
          </cell>
          <cell r="F3339" t="str">
            <v>18-AUG-1991</v>
          </cell>
          <cell r="G3339">
            <v>24580</v>
          </cell>
          <cell r="H3339">
            <v>15.395475849822425</v>
          </cell>
          <cell r="I3339">
            <v>39.746160781329273</v>
          </cell>
          <cell r="J3339">
            <v>33686</v>
          </cell>
          <cell r="K3339" t="str">
            <v>ND Crime Division</v>
          </cell>
          <cell r="L3339" t="str">
            <v>N0100</v>
          </cell>
          <cell r="M3339" t="str">
            <v>ND DC - EPCS - Operational Team</v>
          </cell>
        </row>
        <row r="3340">
          <cell r="B3340">
            <v>2886</v>
          </cell>
          <cell r="C3340" t="str">
            <v>Wickes</v>
          </cell>
          <cell r="D3340" t="str">
            <v>Carly</v>
          </cell>
          <cell r="E3340" t="str">
            <v>T/Det Con</v>
          </cell>
          <cell r="F3340" t="str">
            <v>22-JUL-2002</v>
          </cell>
          <cell r="G3340">
            <v>28988</v>
          </cell>
          <cell r="H3340">
            <v>4.4612292744799582</v>
          </cell>
          <cell r="I3340">
            <v>27.66944845256215</v>
          </cell>
          <cell r="J3340">
            <v>37459</v>
          </cell>
          <cell r="K3340" t="str">
            <v>HD Southend Division</v>
          </cell>
          <cell r="L3340" t="str">
            <v>H0017</v>
          </cell>
          <cell r="M3340" t="str">
            <v>HD Constable - CID Operations HD</v>
          </cell>
        </row>
        <row r="3341">
          <cell r="B3341">
            <v>1618</v>
          </cell>
          <cell r="C3341" t="str">
            <v>Williams</v>
          </cell>
          <cell r="D3341" t="str">
            <v>Joanne</v>
          </cell>
          <cell r="E3341" t="str">
            <v>T/Det Con</v>
          </cell>
          <cell r="F3341" t="str">
            <v>26-APR-2000</v>
          </cell>
          <cell r="G3341">
            <v>27569</v>
          </cell>
          <cell r="H3341">
            <v>6.6995854388635205</v>
          </cell>
          <cell r="I3341">
            <v>31.557119685438863</v>
          </cell>
          <cell r="J3341">
            <v>37319</v>
          </cell>
          <cell r="K3341" t="str">
            <v>BD Basildon Division</v>
          </cell>
          <cell r="L3341" t="str">
            <v>B0063</v>
          </cell>
          <cell r="M3341" t="str">
            <v>BD D/Constable - Basildon Central</v>
          </cell>
        </row>
        <row r="3342">
          <cell r="B3342">
            <v>1477</v>
          </cell>
          <cell r="C3342" t="str">
            <v>Winstone</v>
          </cell>
          <cell r="D3342" t="str">
            <v>Christopher</v>
          </cell>
          <cell r="E3342" t="str">
            <v>T/Det Con</v>
          </cell>
          <cell r="F3342" t="str">
            <v>17-APR-1978</v>
          </cell>
          <cell r="G3342">
            <v>21790</v>
          </cell>
          <cell r="H3342">
            <v>28.74068132927448</v>
          </cell>
          <cell r="I3342">
            <v>47.389996397767632</v>
          </cell>
          <cell r="J3342">
            <v>28597</v>
          </cell>
          <cell r="K3342" t="str">
            <v>ND Crime Division</v>
          </cell>
          <cell r="L3342" t="str">
            <v>N0082</v>
          </cell>
          <cell r="M3342" t="str">
            <v>ND DC - Operational Support</v>
          </cell>
        </row>
        <row r="3343">
          <cell r="B3343">
            <v>2765</v>
          </cell>
          <cell r="C3343" t="str">
            <v>Wiseman</v>
          </cell>
          <cell r="D3343" t="str">
            <v>Gavin</v>
          </cell>
          <cell r="E3343" t="str">
            <v>T/Det Con</v>
          </cell>
          <cell r="F3343" t="str">
            <v>09-APR-2001</v>
          </cell>
          <cell r="G3343">
            <v>29497</v>
          </cell>
          <cell r="H3343">
            <v>5.7461607813292739</v>
          </cell>
          <cell r="I3343">
            <v>26.274927904616945</v>
          </cell>
          <cell r="J3343">
            <v>36990</v>
          </cell>
          <cell r="K3343" t="str">
            <v>HD Southend Division</v>
          </cell>
          <cell r="L3343" t="str">
            <v>H0017</v>
          </cell>
          <cell r="M3343" t="str">
            <v>HD Constable - CID Operations HD</v>
          </cell>
        </row>
        <row r="3344">
          <cell r="B3344">
            <v>2008</v>
          </cell>
          <cell r="C3344" t="str">
            <v>Wood</v>
          </cell>
          <cell r="D3344" t="str">
            <v>Jonathan</v>
          </cell>
          <cell r="E3344" t="str">
            <v>T/Det Con</v>
          </cell>
          <cell r="F3344" t="str">
            <v>20-JUN-1983</v>
          </cell>
          <cell r="G3344">
            <v>23434</v>
          </cell>
          <cell r="H3344">
            <v>23.562599137493656</v>
          </cell>
          <cell r="I3344">
            <v>42.885886808726532</v>
          </cell>
          <cell r="J3344">
            <v>30487</v>
          </cell>
          <cell r="K3344" t="str">
            <v>ND Crime Division</v>
          </cell>
          <cell r="L3344" t="str">
            <v>N0222</v>
          </cell>
          <cell r="M3344" t="str">
            <v>ND DC-Scenes of Crime Harlow</v>
          </cell>
        </row>
        <row r="3345">
          <cell r="B3345">
            <v>3125</v>
          </cell>
          <cell r="C3345" t="str">
            <v>Wright</v>
          </cell>
          <cell r="D3345" t="str">
            <v>Alison</v>
          </cell>
          <cell r="E3345" t="str">
            <v>T/Det Con</v>
          </cell>
          <cell r="F3345" t="str">
            <v>15-AUG-1983</v>
          </cell>
          <cell r="G3345">
            <v>23787</v>
          </cell>
          <cell r="H3345">
            <v>23.409174479959411</v>
          </cell>
          <cell r="I3345">
            <v>41.918763521055304</v>
          </cell>
          <cell r="J3345">
            <v>30543</v>
          </cell>
          <cell r="K3345" t="str">
            <v>ND Crime Division</v>
          </cell>
          <cell r="L3345" t="str">
            <v>N0203</v>
          </cell>
          <cell r="M3345" t="str">
            <v>ND DC-Scenes of Crime Basildon</v>
          </cell>
        </row>
        <row r="3346">
          <cell r="B3346">
            <v>426</v>
          </cell>
          <cell r="C3346" t="str">
            <v>Wright</v>
          </cell>
          <cell r="D3346" t="str">
            <v>Matthew</v>
          </cell>
          <cell r="E3346" t="str">
            <v>T/Det Con</v>
          </cell>
          <cell r="F3346" t="str">
            <v>31-JAN-2000</v>
          </cell>
          <cell r="G3346">
            <v>27790</v>
          </cell>
          <cell r="H3346">
            <v>6.9352018772196846</v>
          </cell>
          <cell r="I3346">
            <v>30.951640233384069</v>
          </cell>
          <cell r="J3346">
            <v>36556</v>
          </cell>
          <cell r="K3346" t="str">
            <v>ND Crime Division</v>
          </cell>
          <cell r="L3346" t="str">
            <v>N0043</v>
          </cell>
          <cell r="M3346" t="str">
            <v>ND DC - SB Stansted</v>
          </cell>
        </row>
        <row r="3347">
          <cell r="B3347">
            <v>422</v>
          </cell>
          <cell r="C3347" t="str">
            <v>Wyatt</v>
          </cell>
          <cell r="D3347" t="str">
            <v>Tristin</v>
          </cell>
          <cell r="E3347" t="str">
            <v>T/Det Con</v>
          </cell>
          <cell r="F3347" t="str">
            <v>05-AUG-1993</v>
          </cell>
          <cell r="G3347">
            <v>25997</v>
          </cell>
          <cell r="H3347">
            <v>13.428352562151192</v>
          </cell>
          <cell r="I3347">
            <v>35.863969000507353</v>
          </cell>
          <cell r="J3347">
            <v>34386</v>
          </cell>
          <cell r="K3347" t="str">
            <v>ND Crime Division</v>
          </cell>
          <cell r="L3347" t="str">
            <v>N0035</v>
          </cell>
          <cell r="M3347" t="str">
            <v>ND DC - SB Harwich</v>
          </cell>
        </row>
        <row r="3348">
          <cell r="B3348">
            <v>216</v>
          </cell>
          <cell r="C3348" t="str">
            <v>Austin</v>
          </cell>
          <cell r="D3348" t="str">
            <v>Lorenzo</v>
          </cell>
          <cell r="E3348" t="str">
            <v>T/Det Insp</v>
          </cell>
          <cell r="F3348" t="str">
            <v>23-JUN-1975</v>
          </cell>
          <cell r="G3348">
            <v>20629</v>
          </cell>
          <cell r="H3348">
            <v>31.55985941146626</v>
          </cell>
          <cell r="I3348">
            <v>50.570818315575849</v>
          </cell>
          <cell r="J3348">
            <v>27568</v>
          </cell>
          <cell r="K3348" t="str">
            <v>SD Secondments</v>
          </cell>
          <cell r="L3348" t="str">
            <v>S0066</v>
          </cell>
          <cell r="M3348" t="str">
            <v>SD DI - NCPP</v>
          </cell>
        </row>
        <row r="3349">
          <cell r="B3349">
            <v>1660</v>
          </cell>
          <cell r="C3349" t="str">
            <v>Cockrell</v>
          </cell>
          <cell r="D3349" t="str">
            <v>Nigel</v>
          </cell>
          <cell r="E3349" t="str">
            <v>T/Det Insp</v>
          </cell>
          <cell r="F3349" t="str">
            <v>18-MAY-1981</v>
          </cell>
          <cell r="G3349">
            <v>22680</v>
          </cell>
          <cell r="H3349">
            <v>25.653010096397768</v>
          </cell>
          <cell r="I3349">
            <v>44.951640233384069</v>
          </cell>
          <cell r="J3349">
            <v>29724</v>
          </cell>
          <cell r="K3349" t="str">
            <v>CD Chelmsford Division</v>
          </cell>
          <cell r="L3349" t="str">
            <v>C0042</v>
          </cell>
          <cell r="M3349" t="str">
            <v>CD D/Insp - Divisional Intell Unit</v>
          </cell>
        </row>
        <row r="3350">
          <cell r="B3350">
            <v>2348</v>
          </cell>
          <cell r="C3350" t="str">
            <v>Cook</v>
          </cell>
          <cell r="D3350" t="str">
            <v>Alan</v>
          </cell>
          <cell r="E3350" t="str">
            <v>T/Det Insp</v>
          </cell>
          <cell r="F3350" t="str">
            <v>16-FEB-1987</v>
          </cell>
          <cell r="G3350">
            <v>24334</v>
          </cell>
          <cell r="H3350">
            <v>19.899585438863522</v>
          </cell>
          <cell r="I3350">
            <v>40.420133384068997</v>
          </cell>
          <cell r="J3350">
            <v>31824</v>
          </cell>
          <cell r="K3350" t="str">
            <v>ND Crime Division</v>
          </cell>
          <cell r="L3350" t="str">
            <v>N0202</v>
          </cell>
          <cell r="M3350" t="str">
            <v>ND DI - Scenes of Crime HQ</v>
          </cell>
        </row>
        <row r="3351">
          <cell r="B3351">
            <v>3091</v>
          </cell>
          <cell r="C3351" t="str">
            <v>Enstone</v>
          </cell>
          <cell r="D3351" t="str">
            <v>Dawn</v>
          </cell>
          <cell r="E3351" t="str">
            <v>T/Det Insp</v>
          </cell>
          <cell r="F3351" t="str">
            <v>07-NOV-1983</v>
          </cell>
          <cell r="G3351">
            <v>23130</v>
          </cell>
          <cell r="H3351">
            <v>23.17903749365804</v>
          </cell>
          <cell r="I3351">
            <v>43.718763521055301</v>
          </cell>
          <cell r="J3351">
            <v>30627</v>
          </cell>
          <cell r="K3351" t="str">
            <v>ND Crime Division</v>
          </cell>
          <cell r="L3351" t="str">
            <v>N0187</v>
          </cell>
          <cell r="M3351" t="str">
            <v>ND DI-Head of CAIU Rayleigh</v>
          </cell>
        </row>
        <row r="3352">
          <cell r="B3352">
            <v>3129</v>
          </cell>
          <cell r="C3352" t="str">
            <v>Glassfield</v>
          </cell>
          <cell r="D3352" t="str">
            <v>Jane</v>
          </cell>
          <cell r="E3352" t="str">
            <v>T/Det Insp</v>
          </cell>
          <cell r="F3352" t="str">
            <v>20-FEB-1984</v>
          </cell>
          <cell r="G3352">
            <v>23476</v>
          </cell>
          <cell r="H3352">
            <v>22.891366260781329</v>
          </cell>
          <cell r="I3352">
            <v>42.770818315575852</v>
          </cell>
          <cell r="J3352">
            <v>30732</v>
          </cell>
          <cell r="K3352" t="str">
            <v>ND Crime Division</v>
          </cell>
          <cell r="L3352" t="str">
            <v>N0180</v>
          </cell>
          <cell r="M3352" t="str">
            <v>ND DI-Head of CAIU Brentwood/Harlow</v>
          </cell>
        </row>
        <row r="3353">
          <cell r="B3353">
            <v>1321</v>
          </cell>
          <cell r="C3353" t="str">
            <v>Hale</v>
          </cell>
          <cell r="D3353" t="str">
            <v>Nicholas</v>
          </cell>
          <cell r="E3353" t="str">
            <v>T/Det Insp</v>
          </cell>
          <cell r="F3353" t="str">
            <v>04-JUN-1984</v>
          </cell>
          <cell r="G3353">
            <v>22532</v>
          </cell>
          <cell r="H3353">
            <v>22.603695027904617</v>
          </cell>
          <cell r="I3353">
            <v>45.35711968543886</v>
          </cell>
          <cell r="J3353">
            <v>32078</v>
          </cell>
          <cell r="K3353" t="str">
            <v>ND Crime Division</v>
          </cell>
          <cell r="L3353" t="str">
            <v>N0202</v>
          </cell>
          <cell r="M3353" t="str">
            <v>ND DI - Scenes of Crime HQ</v>
          </cell>
        </row>
        <row r="3354">
          <cell r="B3354">
            <v>679</v>
          </cell>
          <cell r="C3354" t="str">
            <v>Henderson</v>
          </cell>
          <cell r="D3354" t="str">
            <v>Joel</v>
          </cell>
          <cell r="E3354" t="str">
            <v>T/Det Insp</v>
          </cell>
          <cell r="F3354" t="str">
            <v>03-OCT-1983</v>
          </cell>
          <cell r="G3354">
            <v>22883</v>
          </cell>
          <cell r="H3354">
            <v>23.274927904616945</v>
          </cell>
          <cell r="I3354">
            <v>44.395475849822425</v>
          </cell>
          <cell r="J3354">
            <v>30592</v>
          </cell>
          <cell r="K3354" t="str">
            <v>BD Basildon Division</v>
          </cell>
          <cell r="L3354" t="str">
            <v>B0053</v>
          </cell>
          <cell r="M3354" t="str">
            <v>BD DI Investigations</v>
          </cell>
        </row>
        <row r="3355">
          <cell r="B3355">
            <v>1669</v>
          </cell>
          <cell r="C3355" t="str">
            <v>Jewell</v>
          </cell>
          <cell r="D3355" t="str">
            <v>Philip</v>
          </cell>
          <cell r="E3355" t="str">
            <v>T/Det Insp</v>
          </cell>
          <cell r="F3355" t="str">
            <v>02-FEB-1976</v>
          </cell>
          <cell r="G3355">
            <v>20752</v>
          </cell>
          <cell r="H3355">
            <v>30.946160781329272</v>
          </cell>
          <cell r="I3355">
            <v>50.233832014205987</v>
          </cell>
          <cell r="J3355">
            <v>27792</v>
          </cell>
          <cell r="K3355" t="str">
            <v>ND Crime Division</v>
          </cell>
          <cell r="L3355" t="str">
            <v>N0135</v>
          </cell>
          <cell r="M3355" t="str">
            <v>ND DI DSU GH</v>
          </cell>
        </row>
        <row r="3356">
          <cell r="B3356">
            <v>2356</v>
          </cell>
          <cell r="C3356" t="str">
            <v>Johnson</v>
          </cell>
          <cell r="D3356" t="str">
            <v>Paul</v>
          </cell>
          <cell r="E3356" t="str">
            <v>T/Det Insp</v>
          </cell>
          <cell r="F3356" t="str">
            <v>16-FEB-1987</v>
          </cell>
          <cell r="G3356">
            <v>22723</v>
          </cell>
          <cell r="H3356">
            <v>19.899585438863522</v>
          </cell>
          <cell r="I3356">
            <v>44.833832014205989</v>
          </cell>
          <cell r="J3356">
            <v>31824</v>
          </cell>
          <cell r="K3356" t="str">
            <v>JD Rayleigh Division</v>
          </cell>
          <cell r="L3356" t="str">
            <v>J0025</v>
          </cell>
          <cell r="M3356" t="str">
            <v>JD Det Insp - DIU - JD</v>
          </cell>
        </row>
        <row r="3357">
          <cell r="B3357">
            <v>3209</v>
          </cell>
          <cell r="C3357" t="str">
            <v>Mackey</v>
          </cell>
          <cell r="D3357" t="str">
            <v>Susan</v>
          </cell>
          <cell r="E3357" t="str">
            <v>T/Det Insp</v>
          </cell>
          <cell r="F3357" t="str">
            <v>21-MAY-1979</v>
          </cell>
          <cell r="G3357">
            <v>21974</v>
          </cell>
          <cell r="H3357">
            <v>27.647530644342972</v>
          </cell>
          <cell r="I3357">
            <v>46.885886808726532</v>
          </cell>
          <cell r="J3357">
            <v>28996</v>
          </cell>
          <cell r="K3357" t="str">
            <v>7 Prof Standards Dept</v>
          </cell>
          <cell r="L3357" t="str">
            <v>70004</v>
          </cell>
          <cell r="M3357" t="str">
            <v>7 Det Inspector Professional Stds</v>
          </cell>
        </row>
        <row r="3358">
          <cell r="B3358">
            <v>2576</v>
          </cell>
          <cell r="C3358" t="str">
            <v>O'Callaghan</v>
          </cell>
          <cell r="D3358" t="str">
            <v>Sean</v>
          </cell>
          <cell r="E3358" t="str">
            <v>T/Det Insp</v>
          </cell>
          <cell r="F3358" t="str">
            <v>07-JUN-1993</v>
          </cell>
          <cell r="G3358">
            <v>25446</v>
          </cell>
          <cell r="H3358">
            <v>13.58999639776763</v>
          </cell>
          <cell r="I3358">
            <v>37.373558041603246</v>
          </cell>
          <cell r="J3358">
            <v>34127</v>
          </cell>
          <cell r="K3358" t="str">
            <v>GD Harlow Division</v>
          </cell>
          <cell r="L3358" t="str">
            <v>G0063</v>
          </cell>
          <cell r="M3358" t="str">
            <v>GD D/Insp - Investigations Harlow</v>
          </cell>
        </row>
        <row r="3359">
          <cell r="B3359">
            <v>454</v>
          </cell>
          <cell r="C3359" t="str">
            <v>Spooner</v>
          </cell>
          <cell r="D3359" t="str">
            <v>Paul</v>
          </cell>
          <cell r="E3359" t="str">
            <v>T/Det Insp</v>
          </cell>
          <cell r="F3359" t="str">
            <v>04-OCT-1982</v>
          </cell>
          <cell r="G3359">
            <v>21995</v>
          </cell>
          <cell r="H3359">
            <v>24.272188178589548</v>
          </cell>
          <cell r="I3359">
            <v>46.828352562151188</v>
          </cell>
          <cell r="J3359">
            <v>30228</v>
          </cell>
          <cell r="K3359" t="str">
            <v>ND Crime Division</v>
          </cell>
          <cell r="L3359" t="str">
            <v>N0202</v>
          </cell>
          <cell r="M3359" t="str">
            <v>ND DI - Scenes of Crime HQ</v>
          </cell>
        </row>
        <row r="3360">
          <cell r="B3360">
            <v>1077</v>
          </cell>
          <cell r="C3360" t="str">
            <v>White</v>
          </cell>
          <cell r="D3360" t="str">
            <v>James</v>
          </cell>
          <cell r="E3360" t="str">
            <v>T/Det Insp</v>
          </cell>
          <cell r="F3360" t="str">
            <v>27-APR-1992</v>
          </cell>
          <cell r="G3360">
            <v>25599</v>
          </cell>
          <cell r="H3360">
            <v>14.702325164890917</v>
          </cell>
          <cell r="I3360">
            <v>36.954379959411469</v>
          </cell>
          <cell r="J3360">
            <v>33721</v>
          </cell>
          <cell r="K3360" t="str">
            <v>7 Prof Standards Dept</v>
          </cell>
          <cell r="L3360" t="str">
            <v>70004</v>
          </cell>
          <cell r="M3360" t="str">
            <v>7 Det Inspector Professional Stds</v>
          </cell>
        </row>
        <row r="3361">
          <cell r="B3361">
            <v>223</v>
          </cell>
          <cell r="C3361" t="str">
            <v>Bennion</v>
          </cell>
          <cell r="D3361" t="str">
            <v>Kerry</v>
          </cell>
          <cell r="E3361" t="str">
            <v>T/Det Sgt</v>
          </cell>
          <cell r="F3361" t="str">
            <v>26-OCT-1987</v>
          </cell>
          <cell r="G3361">
            <v>25256</v>
          </cell>
          <cell r="H3361">
            <v>19.209174479959412</v>
          </cell>
          <cell r="I3361">
            <v>37.894105986808725</v>
          </cell>
          <cell r="J3361">
            <v>32076</v>
          </cell>
          <cell r="K3361" t="str">
            <v>ND Crime Division</v>
          </cell>
          <cell r="L3361" t="str">
            <v>N0101</v>
          </cell>
          <cell r="M3361" t="str">
            <v>ND DS - EPCS - Operational Team</v>
          </cell>
        </row>
        <row r="3362">
          <cell r="B3362">
            <v>118</v>
          </cell>
          <cell r="C3362" t="str">
            <v>Burgess</v>
          </cell>
          <cell r="D3362" t="str">
            <v>Richard</v>
          </cell>
          <cell r="E3362" t="str">
            <v>T/Det Sgt</v>
          </cell>
          <cell r="F3362" t="str">
            <v>21-FEB-1994</v>
          </cell>
          <cell r="G3362">
            <v>26170</v>
          </cell>
          <cell r="H3362">
            <v>12.880407356671739</v>
          </cell>
          <cell r="I3362">
            <v>35.389996397767632</v>
          </cell>
          <cell r="J3362">
            <v>34386</v>
          </cell>
          <cell r="K3362" t="str">
            <v>ND Crime Division</v>
          </cell>
          <cell r="L3362" t="str">
            <v>N0061</v>
          </cell>
          <cell r="M3362" t="str">
            <v>ND DS - FIB</v>
          </cell>
        </row>
        <row r="3363">
          <cell r="B3363">
            <v>613</v>
          </cell>
          <cell r="C3363" t="str">
            <v>Chivers</v>
          </cell>
          <cell r="D3363" t="str">
            <v>Rennie</v>
          </cell>
          <cell r="E3363" t="str">
            <v>T/Det Sgt</v>
          </cell>
          <cell r="F3363" t="str">
            <v>17-MAY-1976</v>
          </cell>
          <cell r="G3363">
            <v>20835</v>
          </cell>
          <cell r="H3363">
            <v>30.658489548452561</v>
          </cell>
          <cell r="I3363">
            <v>50.006434753932012</v>
          </cell>
          <cell r="J3363">
            <v>27897</v>
          </cell>
          <cell r="K3363" t="str">
            <v>ND Crime Division</v>
          </cell>
          <cell r="L3363" t="str">
            <v>N0212</v>
          </cell>
          <cell r="M3363" t="str">
            <v>ND DS-Scenes of Crime Tendring</v>
          </cell>
        </row>
        <row r="3364">
          <cell r="B3364">
            <v>1082</v>
          </cell>
          <cell r="C3364" t="str">
            <v>Clark</v>
          </cell>
          <cell r="D3364" t="str">
            <v>Ian</v>
          </cell>
          <cell r="E3364" t="str">
            <v>T/Det Sgt</v>
          </cell>
          <cell r="F3364" t="str">
            <v>25-SEP-1980</v>
          </cell>
          <cell r="G3364">
            <v>22724</v>
          </cell>
          <cell r="H3364">
            <v>26.296845712836124</v>
          </cell>
          <cell r="I3364">
            <v>44.831092288178588</v>
          </cell>
          <cell r="J3364">
            <v>29949</v>
          </cell>
          <cell r="K3364" t="str">
            <v>HD Southend Division</v>
          </cell>
          <cell r="L3364" t="str">
            <v>H0032</v>
          </cell>
          <cell r="M3364" t="str">
            <v>HD Sgt - Southend DIU (CID)</v>
          </cell>
        </row>
        <row r="3365">
          <cell r="B3365">
            <v>1048</v>
          </cell>
          <cell r="C3365" t="str">
            <v>Clark</v>
          </cell>
          <cell r="D3365" t="str">
            <v>Paul</v>
          </cell>
          <cell r="E3365" t="str">
            <v>T/Det Sgt</v>
          </cell>
          <cell r="F3365" t="str">
            <v>08-SEP-1986</v>
          </cell>
          <cell r="G3365">
            <v>23951</v>
          </cell>
          <cell r="H3365">
            <v>20.340681329274478</v>
          </cell>
          <cell r="I3365">
            <v>41.469448452562148</v>
          </cell>
          <cell r="J3365">
            <v>31663</v>
          </cell>
          <cell r="K3365" t="str">
            <v>ND Crime Division</v>
          </cell>
          <cell r="L3365" t="str">
            <v>N0227</v>
          </cell>
          <cell r="M3365" t="str">
            <v>ND DS-Scenes of Crime Southend</v>
          </cell>
        </row>
        <row r="3366">
          <cell r="B3366">
            <v>359</v>
          </cell>
          <cell r="C3366" t="str">
            <v>Coan</v>
          </cell>
          <cell r="D3366" t="str">
            <v>Robert</v>
          </cell>
          <cell r="E3366" t="str">
            <v>T/Det Sgt</v>
          </cell>
          <cell r="F3366" t="str">
            <v>07-JUL-1997</v>
          </cell>
          <cell r="G3366">
            <v>27118</v>
          </cell>
          <cell r="H3366">
            <v>9.5050648909183142</v>
          </cell>
          <cell r="I3366">
            <v>32.792736123795024</v>
          </cell>
          <cell r="J3366">
            <v>35618</v>
          </cell>
          <cell r="K3366" t="str">
            <v>ND Crime Division</v>
          </cell>
          <cell r="L3366" t="str">
            <v>N0044</v>
          </cell>
          <cell r="M3366" t="str">
            <v>ND DS - SB Stansted</v>
          </cell>
        </row>
        <row r="3367">
          <cell r="B3367">
            <v>3244</v>
          </cell>
          <cell r="C3367" t="str">
            <v>Curtis</v>
          </cell>
          <cell r="D3367" t="str">
            <v>Evelyn</v>
          </cell>
          <cell r="E3367" t="str">
            <v>T/Det Sgt</v>
          </cell>
          <cell r="F3367" t="str">
            <v>28-FEB-1981</v>
          </cell>
          <cell r="G3367">
            <v>22085</v>
          </cell>
          <cell r="H3367">
            <v>25.86944845256215</v>
          </cell>
          <cell r="I3367">
            <v>46.581777219685435</v>
          </cell>
          <cell r="J3367">
            <v>30886</v>
          </cell>
          <cell r="K3367" t="str">
            <v>ND Crime Division</v>
          </cell>
          <cell r="L3367" t="str">
            <v>N0080</v>
          </cell>
          <cell r="M3367" t="str">
            <v>ND DS-Undercover/Test Purchase Unit</v>
          </cell>
        </row>
        <row r="3368">
          <cell r="B3368">
            <v>535</v>
          </cell>
          <cell r="C3368" t="str">
            <v>Davies</v>
          </cell>
          <cell r="D3368" t="str">
            <v>Philip</v>
          </cell>
          <cell r="E3368" t="str">
            <v>T/Det Sgt</v>
          </cell>
          <cell r="F3368" t="str">
            <v>18-FEB-1985</v>
          </cell>
          <cell r="G3368">
            <v>22127</v>
          </cell>
          <cell r="H3368">
            <v>21.894105986808725</v>
          </cell>
          <cell r="I3368">
            <v>46.466708726534755</v>
          </cell>
          <cell r="J3368">
            <v>31096</v>
          </cell>
          <cell r="K3368" t="str">
            <v>ND Crime Division</v>
          </cell>
          <cell r="L3368" t="str">
            <v>N0044</v>
          </cell>
          <cell r="M3368" t="str">
            <v>ND DS - SB Stansted</v>
          </cell>
        </row>
        <row r="3369">
          <cell r="B3369">
            <v>3018</v>
          </cell>
          <cell r="C3369" t="str">
            <v>Egan</v>
          </cell>
          <cell r="D3369" t="str">
            <v>Veronica</v>
          </cell>
          <cell r="E3369" t="str">
            <v>T/Det Sgt</v>
          </cell>
          <cell r="F3369" t="str">
            <v>10-APR-1989</v>
          </cell>
          <cell r="G3369">
            <v>25681</v>
          </cell>
          <cell r="H3369">
            <v>17.751640233384069</v>
          </cell>
          <cell r="I3369">
            <v>36.729722425164887</v>
          </cell>
          <cell r="J3369">
            <v>32608</v>
          </cell>
          <cell r="K3369" t="str">
            <v>AD Braintree Division</v>
          </cell>
          <cell r="L3369" t="str">
            <v>A0007</v>
          </cell>
          <cell r="M3369" t="str">
            <v>AD Sergeant - Intelligence</v>
          </cell>
        </row>
        <row r="3370">
          <cell r="B3370">
            <v>1033</v>
          </cell>
          <cell r="C3370" t="str">
            <v>English</v>
          </cell>
          <cell r="D3370" t="str">
            <v>Peter</v>
          </cell>
          <cell r="E3370" t="str">
            <v>T/Det Sgt</v>
          </cell>
          <cell r="F3370" t="str">
            <v>13-MAR-1978</v>
          </cell>
          <cell r="G3370">
            <v>21685</v>
          </cell>
          <cell r="H3370">
            <v>28.836571740233385</v>
          </cell>
          <cell r="I3370">
            <v>47.677667630644343</v>
          </cell>
          <cell r="J3370">
            <v>28562</v>
          </cell>
          <cell r="K3370" t="str">
            <v>ND Crime Division</v>
          </cell>
          <cell r="L3370" t="str">
            <v>N0091</v>
          </cell>
          <cell r="M3370" t="str">
            <v>ND DS - Authorities Bureau</v>
          </cell>
        </row>
        <row r="3371">
          <cell r="B3371">
            <v>1668</v>
          </cell>
          <cell r="C3371" t="str">
            <v>Hadley</v>
          </cell>
          <cell r="D3371" t="str">
            <v>Christopher</v>
          </cell>
          <cell r="E3371" t="str">
            <v>T/Det Sgt</v>
          </cell>
          <cell r="F3371" t="str">
            <v>08-MAR-1976</v>
          </cell>
          <cell r="G3371">
            <v>20540</v>
          </cell>
          <cell r="H3371">
            <v>30.850270370370371</v>
          </cell>
          <cell r="I3371">
            <v>50.814653932014203</v>
          </cell>
          <cell r="J3371">
            <v>27827</v>
          </cell>
          <cell r="K3371" t="str">
            <v>ND Crime Division</v>
          </cell>
          <cell r="L3371" t="str">
            <v>N0083</v>
          </cell>
          <cell r="M3371" t="str">
            <v>ND DS - Operational Support</v>
          </cell>
        </row>
        <row r="3372">
          <cell r="B3372">
            <v>126</v>
          </cell>
          <cell r="C3372" t="str">
            <v>Jones</v>
          </cell>
          <cell r="D3372" t="str">
            <v>Gareth</v>
          </cell>
          <cell r="E3372" t="str">
            <v>T/Det Sgt</v>
          </cell>
          <cell r="F3372" t="str">
            <v>20-JAN-1985</v>
          </cell>
          <cell r="G3372">
            <v>22458</v>
          </cell>
          <cell r="H3372">
            <v>21.973558041603248</v>
          </cell>
          <cell r="I3372">
            <v>45.559859411466263</v>
          </cell>
          <cell r="J3372">
            <v>31663</v>
          </cell>
          <cell r="K3372" t="str">
            <v>ND Crime Division</v>
          </cell>
          <cell r="L3372" t="str">
            <v>N0204</v>
          </cell>
          <cell r="M3372" t="str">
            <v>ND DS-Scenes of Crime Basildon</v>
          </cell>
        </row>
        <row r="3373">
          <cell r="B3373">
            <v>3019</v>
          </cell>
          <cell r="C3373" t="str">
            <v>Lewis</v>
          </cell>
          <cell r="D3373" t="str">
            <v>Sharon</v>
          </cell>
          <cell r="E3373" t="str">
            <v>T/Det Sgt</v>
          </cell>
          <cell r="F3373" t="str">
            <v>20-AUG-1989</v>
          </cell>
          <cell r="G3373">
            <v>22842</v>
          </cell>
          <cell r="H3373">
            <v>17.389996397767629</v>
          </cell>
          <cell r="I3373">
            <v>44.507804616945712</v>
          </cell>
          <cell r="J3373">
            <v>33028</v>
          </cell>
          <cell r="K3373" t="str">
            <v>CD Chelmsford Division</v>
          </cell>
          <cell r="L3373" t="str">
            <v>C0053</v>
          </cell>
          <cell r="M3373" t="str">
            <v>CD DS - CID Chelmsford</v>
          </cell>
        </row>
        <row r="3374">
          <cell r="B3374">
            <v>1897</v>
          </cell>
          <cell r="C3374" t="str">
            <v>Lopez</v>
          </cell>
          <cell r="D3374" t="str">
            <v>Paul</v>
          </cell>
          <cell r="E3374" t="str">
            <v>T/Det Sgt</v>
          </cell>
          <cell r="F3374" t="str">
            <v>07-JUN-1993</v>
          </cell>
          <cell r="G3374">
            <v>24700</v>
          </cell>
          <cell r="H3374">
            <v>13.58999639776763</v>
          </cell>
          <cell r="I3374">
            <v>39.417393658041604</v>
          </cell>
          <cell r="J3374">
            <v>34127</v>
          </cell>
          <cell r="K3374" t="str">
            <v>ND Crime Division</v>
          </cell>
          <cell r="L3374" t="str">
            <v>N0151</v>
          </cell>
          <cell r="M3374" t="str">
            <v>ND DS-MIT Rayleigh</v>
          </cell>
        </row>
        <row r="3375">
          <cell r="B3375">
            <v>980</v>
          </cell>
          <cell r="C3375" t="str">
            <v>Mason</v>
          </cell>
          <cell r="D3375" t="str">
            <v>Richard</v>
          </cell>
          <cell r="E3375" t="str">
            <v>T/Det Sgt</v>
          </cell>
          <cell r="F3375" t="str">
            <v>07-MAR-1977</v>
          </cell>
          <cell r="G3375">
            <v>19085</v>
          </cell>
          <cell r="H3375">
            <v>29.853010096397767</v>
          </cell>
          <cell r="I3375">
            <v>54.800955301877217</v>
          </cell>
          <cell r="J3375">
            <v>28191</v>
          </cell>
          <cell r="K3375" t="str">
            <v>ND Crime Division</v>
          </cell>
          <cell r="L3375" t="str">
            <v>N0147</v>
          </cell>
          <cell r="M3375" t="str">
            <v>ND DS-MIT Stanway</v>
          </cell>
        </row>
        <row r="3376">
          <cell r="B3376">
            <v>66</v>
          </cell>
          <cell r="C3376" t="str">
            <v>Mcdougall</v>
          </cell>
          <cell r="D3376" t="str">
            <v>David</v>
          </cell>
          <cell r="E3376" t="str">
            <v>T/Det Sgt</v>
          </cell>
          <cell r="F3376" t="str">
            <v>27-FEB-1982</v>
          </cell>
          <cell r="G3376">
            <v>23027</v>
          </cell>
          <cell r="H3376">
            <v>24.872188178589546</v>
          </cell>
          <cell r="I3376">
            <v>44.000955301877219</v>
          </cell>
          <cell r="J3376">
            <v>32342</v>
          </cell>
          <cell r="K3376" t="str">
            <v>ND Crime Division</v>
          </cell>
          <cell r="L3376" t="str">
            <v>N0151</v>
          </cell>
          <cell r="M3376" t="str">
            <v>ND DS-MIT Rayleigh</v>
          </cell>
        </row>
        <row r="3377">
          <cell r="B3377">
            <v>3505</v>
          </cell>
          <cell r="C3377" t="str">
            <v>Mcnamara</v>
          </cell>
          <cell r="D3377" t="str">
            <v>Richard</v>
          </cell>
          <cell r="E3377" t="str">
            <v>T/Det Sgt</v>
          </cell>
          <cell r="F3377" t="str">
            <v>08-JUL-1996</v>
          </cell>
          <cell r="G3377">
            <v>23741</v>
          </cell>
          <cell r="H3377">
            <v>10.502325164890918</v>
          </cell>
          <cell r="I3377">
            <v>42.044790918315577</v>
          </cell>
          <cell r="J3377">
            <v>38139</v>
          </cell>
          <cell r="K3377" t="str">
            <v>ED Colchester Division</v>
          </cell>
          <cell r="L3377" t="str">
            <v>E0024</v>
          </cell>
          <cell r="M3377" t="str">
            <v>ED D/Sgt - Colchester Intelligence</v>
          </cell>
        </row>
        <row r="3378">
          <cell r="B3378">
            <v>2672</v>
          </cell>
          <cell r="C3378" t="str">
            <v>Miles</v>
          </cell>
          <cell r="D3378" t="str">
            <v>David Paul</v>
          </cell>
          <cell r="E3378" t="str">
            <v>T/Det Sgt</v>
          </cell>
          <cell r="F3378" t="str">
            <v>12-AUG-1996</v>
          </cell>
          <cell r="G3378">
            <v>25534</v>
          </cell>
          <cell r="H3378">
            <v>10.406434753932013</v>
          </cell>
          <cell r="I3378">
            <v>37.132462151192286</v>
          </cell>
          <cell r="J3378">
            <v>35289</v>
          </cell>
          <cell r="K3378" t="str">
            <v>ND Crime Division</v>
          </cell>
          <cell r="L3378" t="str">
            <v>N0044</v>
          </cell>
          <cell r="M3378" t="str">
            <v>ND DS - SB Stansted</v>
          </cell>
        </row>
        <row r="3379">
          <cell r="B3379">
            <v>437</v>
          </cell>
          <cell r="C3379" t="str">
            <v>Mills</v>
          </cell>
          <cell r="D3379" t="str">
            <v>Ian</v>
          </cell>
          <cell r="E3379" t="str">
            <v>T/Det Sgt</v>
          </cell>
          <cell r="F3379" t="str">
            <v>11-JAN-1973</v>
          </cell>
          <cell r="G3379">
            <v>19127</v>
          </cell>
          <cell r="H3379">
            <v>34.006434753932012</v>
          </cell>
          <cell r="I3379">
            <v>54.685886808726536</v>
          </cell>
          <cell r="J3379">
            <v>26675</v>
          </cell>
          <cell r="K3379" t="str">
            <v>ND Crime Division</v>
          </cell>
          <cell r="L3379" t="str">
            <v>N0215</v>
          </cell>
          <cell r="M3379" t="str">
            <v>ND DS-Scenes of Crime Colchester</v>
          </cell>
        </row>
        <row r="3380">
          <cell r="B3380">
            <v>275</v>
          </cell>
          <cell r="C3380" t="str">
            <v>Nickol</v>
          </cell>
          <cell r="D3380" t="str">
            <v>Derek</v>
          </cell>
          <cell r="E3380" t="str">
            <v>T/Det Sgt</v>
          </cell>
          <cell r="F3380" t="str">
            <v>14-JUN-1974</v>
          </cell>
          <cell r="G3380">
            <v>18615</v>
          </cell>
          <cell r="H3380">
            <v>32.584516945712835</v>
          </cell>
          <cell r="I3380">
            <v>56.088626534753928</v>
          </cell>
          <cell r="J3380">
            <v>38153</v>
          </cell>
          <cell r="K3380" t="str">
            <v>CD Chelmsford Division</v>
          </cell>
          <cell r="L3380" t="str">
            <v>C0036</v>
          </cell>
          <cell r="M3380" t="str">
            <v>CD Ds Div Intelligence Unit CD</v>
          </cell>
        </row>
        <row r="3381">
          <cell r="B3381">
            <v>3085</v>
          </cell>
          <cell r="C3381" t="str">
            <v>Nowell</v>
          </cell>
          <cell r="D3381" t="str">
            <v>Deirdre</v>
          </cell>
          <cell r="E3381" t="str">
            <v>T/Det Sgt</v>
          </cell>
          <cell r="F3381" t="str">
            <v>03-JAN-1978</v>
          </cell>
          <cell r="G3381">
            <v>21507</v>
          </cell>
          <cell r="H3381">
            <v>29.025612836123795</v>
          </cell>
          <cell r="I3381">
            <v>48.165338863521058</v>
          </cell>
          <cell r="J3381">
            <v>28493</v>
          </cell>
          <cell r="K3381" t="str">
            <v>ND Crime Division</v>
          </cell>
          <cell r="L3381" t="str">
            <v>N0147</v>
          </cell>
          <cell r="M3381" t="str">
            <v>ND DS-MIT Stanway</v>
          </cell>
        </row>
        <row r="3382">
          <cell r="B3382">
            <v>769</v>
          </cell>
          <cell r="C3382" t="str">
            <v>Oakey</v>
          </cell>
          <cell r="D3382" t="str">
            <v>Haydn</v>
          </cell>
          <cell r="E3382" t="str">
            <v>T/Det Sgt</v>
          </cell>
          <cell r="F3382" t="str">
            <v>03-JAN-1978</v>
          </cell>
          <cell r="G3382">
            <v>20628</v>
          </cell>
          <cell r="H3382">
            <v>29.025612836123795</v>
          </cell>
          <cell r="I3382">
            <v>50.573558041603249</v>
          </cell>
          <cell r="J3382">
            <v>28493</v>
          </cell>
          <cell r="K3382" t="str">
            <v>ND Crime Division</v>
          </cell>
          <cell r="L3382" t="str">
            <v>N0198</v>
          </cell>
          <cell r="M3382" t="str">
            <v>ND DS - SOC HQ Laboratory</v>
          </cell>
        </row>
        <row r="3383">
          <cell r="B3383">
            <v>2392</v>
          </cell>
          <cell r="C3383" t="str">
            <v>Perry</v>
          </cell>
          <cell r="D3383" t="str">
            <v>Nigel</v>
          </cell>
          <cell r="E3383" t="str">
            <v>T/Det Sgt</v>
          </cell>
          <cell r="F3383" t="str">
            <v>05-SEP-1988</v>
          </cell>
          <cell r="G3383">
            <v>25020</v>
          </cell>
          <cell r="H3383">
            <v>18.346160781329274</v>
          </cell>
          <cell r="I3383">
            <v>38.540681329274477</v>
          </cell>
          <cell r="J3383">
            <v>32391</v>
          </cell>
          <cell r="K3383" t="str">
            <v>GD Harlow Division</v>
          </cell>
          <cell r="L3383" t="str">
            <v>G0024</v>
          </cell>
          <cell r="M3383" t="str">
            <v>GD Ds Intelligence Harlow</v>
          </cell>
        </row>
        <row r="3384">
          <cell r="B3384">
            <v>2029</v>
          </cell>
          <cell r="C3384" t="str">
            <v>Richardson</v>
          </cell>
          <cell r="D3384" t="str">
            <v>Andrew</v>
          </cell>
          <cell r="E3384" t="str">
            <v>T/Det Sgt</v>
          </cell>
          <cell r="F3384" t="str">
            <v>29-OCT-1984</v>
          </cell>
          <cell r="G3384">
            <v>24199</v>
          </cell>
          <cell r="H3384">
            <v>22.200955301877219</v>
          </cell>
          <cell r="I3384">
            <v>40.789996397767631</v>
          </cell>
          <cell r="J3384">
            <v>30984</v>
          </cell>
          <cell r="K3384" t="str">
            <v>ND Crime Division</v>
          </cell>
          <cell r="L3384" t="str">
            <v>N0086</v>
          </cell>
          <cell r="M3384" t="str">
            <v>ND DS - Technical Support Unit</v>
          </cell>
        </row>
        <row r="3385">
          <cell r="B3385">
            <v>3151</v>
          </cell>
          <cell r="C3385" t="str">
            <v>Stevens</v>
          </cell>
          <cell r="D3385" t="str">
            <v>Judith</v>
          </cell>
          <cell r="E3385" t="str">
            <v>T/Det Sgt</v>
          </cell>
          <cell r="F3385" t="str">
            <v>04-FEB-1980</v>
          </cell>
          <cell r="G3385">
            <v>22343</v>
          </cell>
          <cell r="H3385">
            <v>26.937941603247083</v>
          </cell>
          <cell r="I3385">
            <v>45.874927904616946</v>
          </cell>
          <cell r="J3385">
            <v>29255</v>
          </cell>
          <cell r="K3385" t="str">
            <v>ND Crime Division</v>
          </cell>
          <cell r="L3385" t="str">
            <v>N0219</v>
          </cell>
          <cell r="M3385" t="str">
            <v>ND DS-Scenes of Crime Thurrock</v>
          </cell>
        </row>
        <row r="3386">
          <cell r="B3386">
            <v>1759</v>
          </cell>
          <cell r="C3386" t="str">
            <v>Stoneman</v>
          </cell>
          <cell r="D3386" t="str">
            <v>Nicholas</v>
          </cell>
          <cell r="E3386" t="str">
            <v>T/Det Sgt</v>
          </cell>
          <cell r="F3386" t="str">
            <v>05-FEB-1979</v>
          </cell>
          <cell r="G3386">
            <v>22104</v>
          </cell>
          <cell r="H3386">
            <v>27.935201877219683</v>
          </cell>
          <cell r="I3386">
            <v>46.529722425164891</v>
          </cell>
          <cell r="J3386">
            <v>28891</v>
          </cell>
          <cell r="K3386" t="str">
            <v>ND Crime Division</v>
          </cell>
          <cell r="L3386" t="str">
            <v>N0151</v>
          </cell>
          <cell r="M3386" t="str">
            <v>ND DS-MIT Rayleigh</v>
          </cell>
        </row>
        <row r="3387">
          <cell r="B3387">
            <v>2466</v>
          </cell>
          <cell r="C3387" t="str">
            <v>Tolliday</v>
          </cell>
          <cell r="D3387" t="str">
            <v>Simon</v>
          </cell>
          <cell r="E3387" t="str">
            <v>T/Det Sgt</v>
          </cell>
          <cell r="F3387" t="str">
            <v>28-MAY-1980</v>
          </cell>
          <cell r="G3387">
            <v>22180</v>
          </cell>
          <cell r="H3387">
            <v>26.625612836123793</v>
          </cell>
          <cell r="I3387">
            <v>46.321503247082696</v>
          </cell>
          <cell r="J3387">
            <v>32937</v>
          </cell>
          <cell r="K3387" t="str">
            <v>ND Crime Division</v>
          </cell>
          <cell r="L3387" t="str">
            <v>N0208</v>
          </cell>
          <cell r="M3387" t="str">
            <v>ND DS-Scenes of Crime Chelmsford</v>
          </cell>
        </row>
        <row r="3388">
          <cell r="B3388">
            <v>285</v>
          </cell>
          <cell r="C3388" t="str">
            <v>Weeks</v>
          </cell>
          <cell r="D3388" t="str">
            <v>Sarah</v>
          </cell>
          <cell r="E3388" t="str">
            <v>T/Det Sgt</v>
          </cell>
          <cell r="F3388" t="str">
            <v>21-FEB-1994</v>
          </cell>
          <cell r="G3388">
            <v>26277</v>
          </cell>
          <cell r="H3388">
            <v>12.880407356671739</v>
          </cell>
          <cell r="I3388">
            <v>35.096845712836121</v>
          </cell>
          <cell r="J3388">
            <v>34386</v>
          </cell>
          <cell r="K3388" t="str">
            <v>ND Crime Division</v>
          </cell>
          <cell r="L3388" t="str">
            <v>N0126</v>
          </cell>
          <cell r="M3388" t="str">
            <v>ND DS DSU W</v>
          </cell>
        </row>
        <row r="3389">
          <cell r="B3389">
            <v>1942</v>
          </cell>
          <cell r="C3389" t="str">
            <v>Wignall</v>
          </cell>
          <cell r="D3389" t="str">
            <v>Philip</v>
          </cell>
          <cell r="E3389" t="str">
            <v>T/Det Sgt</v>
          </cell>
          <cell r="F3389" t="str">
            <v>14-APR-1980</v>
          </cell>
          <cell r="G3389">
            <v>21319</v>
          </cell>
          <cell r="H3389">
            <v>26.746160781329273</v>
          </cell>
          <cell r="I3389">
            <v>48.680407356671736</v>
          </cell>
          <cell r="J3389">
            <v>29325</v>
          </cell>
          <cell r="K3389" t="str">
            <v>ND Crime Division</v>
          </cell>
          <cell r="L3389" t="str">
            <v>N0223</v>
          </cell>
          <cell r="M3389" t="str">
            <v>ND DS-Scenes of Crime Harlow</v>
          </cell>
        </row>
        <row r="3390">
          <cell r="B3390">
            <v>178</v>
          </cell>
          <cell r="C3390" t="str">
            <v>Bennett</v>
          </cell>
          <cell r="D3390" t="str">
            <v>Matthew</v>
          </cell>
          <cell r="E3390" t="str">
            <v>T/Insp</v>
          </cell>
          <cell r="F3390" t="str">
            <v>12-JUL-1993</v>
          </cell>
          <cell r="G3390">
            <v>25616</v>
          </cell>
          <cell r="H3390">
            <v>13.494105986808727</v>
          </cell>
          <cell r="I3390">
            <v>36.907804616945711</v>
          </cell>
          <cell r="J3390">
            <v>34162</v>
          </cell>
          <cell r="K3390" t="str">
            <v>HD Southend Division</v>
          </cell>
          <cell r="L3390" t="str">
            <v>H0081</v>
          </cell>
          <cell r="M3390" t="str">
            <v>HD Inspector - S'end Central</v>
          </cell>
        </row>
        <row r="3391">
          <cell r="B3391">
            <v>1883</v>
          </cell>
          <cell r="C3391" t="str">
            <v>Prophet</v>
          </cell>
          <cell r="D3391" t="str">
            <v>Andrew</v>
          </cell>
          <cell r="E3391" t="str">
            <v>T/Insp</v>
          </cell>
          <cell r="F3391" t="str">
            <v>19-FEB-1996</v>
          </cell>
          <cell r="G3391">
            <v>27117</v>
          </cell>
          <cell r="H3391">
            <v>10.885886808726534</v>
          </cell>
          <cell r="I3391">
            <v>32.795475849822424</v>
          </cell>
          <cell r="J3391">
            <v>35114</v>
          </cell>
          <cell r="K3391" t="str">
            <v>XD Corporate Support</v>
          </cell>
          <cell r="L3391" t="str">
            <v>X0048</v>
          </cell>
          <cell r="M3391" t="str">
            <v>XD Insp Restructure Project</v>
          </cell>
        </row>
        <row r="3392">
          <cell r="B3392">
            <v>2</v>
          </cell>
          <cell r="C3392" t="str">
            <v>Allen</v>
          </cell>
          <cell r="D3392" t="str">
            <v>Martin</v>
          </cell>
          <cell r="E3392" t="str">
            <v>T/Sgt</v>
          </cell>
          <cell r="F3392" t="str">
            <v>05-APR-1995</v>
          </cell>
          <cell r="G3392">
            <v>25276</v>
          </cell>
          <cell r="H3392">
            <v>11.762599137493657</v>
          </cell>
          <cell r="I3392">
            <v>37.839311466260781</v>
          </cell>
          <cell r="J3392">
            <v>34960</v>
          </cell>
          <cell r="K3392" t="str">
            <v>JD Rayleigh Division</v>
          </cell>
          <cell r="L3392" t="str">
            <v>J0072</v>
          </cell>
          <cell r="M3392" t="str">
            <v>JD Sergeant - Patrol Rochford</v>
          </cell>
        </row>
        <row r="3393">
          <cell r="B3393">
            <v>74</v>
          </cell>
          <cell r="C3393" t="str">
            <v>Ambrose</v>
          </cell>
          <cell r="D3393" t="str">
            <v>Richard</v>
          </cell>
          <cell r="E3393" t="str">
            <v>T/Sgt</v>
          </cell>
          <cell r="F3393" t="str">
            <v>07-JUL-1997</v>
          </cell>
          <cell r="G3393">
            <v>27535</v>
          </cell>
          <cell r="H3393">
            <v>9.5050648909183142</v>
          </cell>
          <cell r="I3393">
            <v>31.650270370370368</v>
          </cell>
          <cell r="J3393">
            <v>35618</v>
          </cell>
          <cell r="K3393" t="str">
            <v>GD Harlow Division</v>
          </cell>
          <cell r="L3393" t="str">
            <v>G0141</v>
          </cell>
          <cell r="M3393" t="str">
            <v>GD Sergeant-Response-Harlow</v>
          </cell>
        </row>
        <row r="3394">
          <cell r="B3394">
            <v>1696</v>
          </cell>
          <cell r="C3394" t="str">
            <v>Argent</v>
          </cell>
          <cell r="D3394" t="str">
            <v>Lee</v>
          </cell>
          <cell r="E3394" t="str">
            <v>T/Sgt</v>
          </cell>
          <cell r="F3394" t="str">
            <v>03-JUN-1995</v>
          </cell>
          <cell r="G3394">
            <v>26808</v>
          </cell>
          <cell r="H3394">
            <v>11.600955301877219</v>
          </cell>
          <cell r="I3394">
            <v>33.642051192288179</v>
          </cell>
          <cell r="J3394">
            <v>35219</v>
          </cell>
          <cell r="K3394" t="str">
            <v>FD Thurrock Division</v>
          </cell>
          <cell r="L3394" t="str">
            <v>F0081</v>
          </cell>
          <cell r="M3394" t="str">
            <v>FD Sergeant - Grays DPT</v>
          </cell>
        </row>
        <row r="3395">
          <cell r="B3395">
            <v>681</v>
          </cell>
          <cell r="C3395" t="str">
            <v>Barker</v>
          </cell>
          <cell r="D3395" t="str">
            <v>Neil</v>
          </cell>
          <cell r="E3395" t="str">
            <v>T/Sgt</v>
          </cell>
          <cell r="F3395" t="str">
            <v>29-JAN-2001</v>
          </cell>
          <cell r="G3395">
            <v>24354</v>
          </cell>
          <cell r="H3395">
            <v>5.937941603247082</v>
          </cell>
          <cell r="I3395">
            <v>40.365338863521053</v>
          </cell>
          <cell r="J3395">
            <v>36920</v>
          </cell>
          <cell r="K3395" t="str">
            <v>DD Tendring Division</v>
          </cell>
          <cell r="L3395" t="str">
            <v>D0074</v>
          </cell>
          <cell r="M3395" t="str">
            <v>DD Sgt-CPT-Harwich</v>
          </cell>
        </row>
        <row r="3396">
          <cell r="B3396">
            <v>84</v>
          </cell>
          <cell r="C3396" t="str">
            <v>Barnes</v>
          </cell>
          <cell r="D3396" t="str">
            <v>Daniel</v>
          </cell>
          <cell r="E3396" t="str">
            <v>T/Sgt</v>
          </cell>
          <cell r="F3396" t="str">
            <v>19-JUN-2000</v>
          </cell>
          <cell r="G3396">
            <v>28829</v>
          </cell>
          <cell r="H3396">
            <v>6.5516402333840684</v>
          </cell>
          <cell r="I3396">
            <v>28.105064890918314</v>
          </cell>
          <cell r="J3396">
            <v>36696</v>
          </cell>
          <cell r="K3396" t="str">
            <v>HD Southend Division</v>
          </cell>
          <cell r="L3396" t="str">
            <v>H0101</v>
          </cell>
          <cell r="M3396" t="str">
            <v>HD Sgt Response Eastern Sector HS</v>
          </cell>
        </row>
        <row r="3397">
          <cell r="B3397">
            <v>579</v>
          </cell>
          <cell r="C3397" t="str">
            <v>Beattie</v>
          </cell>
          <cell r="D3397" t="str">
            <v>Louise</v>
          </cell>
          <cell r="E3397" t="str">
            <v>T/Sgt</v>
          </cell>
          <cell r="F3397" t="str">
            <v>17-JUN-2002</v>
          </cell>
          <cell r="G3397">
            <v>28273</v>
          </cell>
          <cell r="H3397">
            <v>4.5571196854388623</v>
          </cell>
          <cell r="I3397">
            <v>29.628352562151193</v>
          </cell>
          <cell r="J3397">
            <v>37424</v>
          </cell>
          <cell r="K3397" t="str">
            <v>GD Harlow Division</v>
          </cell>
          <cell r="L3397" t="str">
            <v>G0113</v>
          </cell>
          <cell r="M3397" t="str">
            <v>GD Sergeant-Response Loughton</v>
          </cell>
        </row>
        <row r="3398">
          <cell r="B3398">
            <v>2799</v>
          </cell>
          <cell r="C3398" t="str">
            <v>Beverley</v>
          </cell>
          <cell r="D3398" t="str">
            <v>David</v>
          </cell>
          <cell r="E3398" t="str">
            <v>T/Sgt</v>
          </cell>
          <cell r="F3398" t="str">
            <v>25-MAR-1991</v>
          </cell>
          <cell r="G3398">
            <v>24387</v>
          </cell>
          <cell r="H3398">
            <v>15.795475849822424</v>
          </cell>
          <cell r="I3398">
            <v>40.274927904616945</v>
          </cell>
          <cell r="J3398">
            <v>37025</v>
          </cell>
          <cell r="K3398" t="str">
            <v>DD Tendring Division</v>
          </cell>
          <cell r="L3398" t="str">
            <v>D0050</v>
          </cell>
          <cell r="M3398" t="str">
            <v>DD Sgt-Response-Clacton</v>
          </cell>
        </row>
        <row r="3399">
          <cell r="B3399">
            <v>603</v>
          </cell>
          <cell r="C3399" t="str">
            <v>Brooks</v>
          </cell>
          <cell r="D3399" t="str">
            <v>Andrew</v>
          </cell>
          <cell r="E3399" t="str">
            <v>T/Sgt</v>
          </cell>
          <cell r="F3399" t="str">
            <v>06-JUN-1988</v>
          </cell>
          <cell r="G3399">
            <v>25305</v>
          </cell>
          <cell r="H3399">
            <v>18.595475849822424</v>
          </cell>
          <cell r="I3399">
            <v>37.759859411466259</v>
          </cell>
          <cell r="J3399">
            <v>37732</v>
          </cell>
          <cell r="K3399" t="str">
            <v>GD Harlow Division</v>
          </cell>
          <cell r="L3399" t="str">
            <v>G0141</v>
          </cell>
          <cell r="M3399" t="str">
            <v>GD Sergeant-Response-Harlow</v>
          </cell>
        </row>
        <row r="3400">
          <cell r="B3400">
            <v>156</v>
          </cell>
          <cell r="C3400" t="str">
            <v>Bryett</v>
          </cell>
          <cell r="D3400" t="str">
            <v>Susan</v>
          </cell>
          <cell r="E3400" t="str">
            <v>T/Sgt</v>
          </cell>
          <cell r="F3400" t="str">
            <v>24-JUN-1987</v>
          </cell>
          <cell r="G3400">
            <v>21395</v>
          </cell>
          <cell r="H3400">
            <v>19.54890050735667</v>
          </cell>
          <cell r="I3400">
            <v>48.472188178589548</v>
          </cell>
          <cell r="J3400">
            <v>36101</v>
          </cell>
          <cell r="K3400" t="str">
            <v>DD Tendring Division</v>
          </cell>
          <cell r="L3400" t="str">
            <v>D0050</v>
          </cell>
          <cell r="M3400" t="str">
            <v>DD Sgt-Response-Clacton</v>
          </cell>
        </row>
        <row r="3401">
          <cell r="B3401">
            <v>70105</v>
          </cell>
          <cell r="C3401" t="str">
            <v>Bullock</v>
          </cell>
          <cell r="D3401" t="str">
            <v>Anthony</v>
          </cell>
          <cell r="E3401" t="str">
            <v>T/Sgt</v>
          </cell>
          <cell r="F3401" t="str">
            <v>26-NOV-2001</v>
          </cell>
          <cell r="G3401">
            <v>26766</v>
          </cell>
          <cell r="H3401">
            <v>5.1132840690005068</v>
          </cell>
          <cell r="I3401">
            <v>33.757119685438866</v>
          </cell>
          <cell r="J3401">
            <v>38503</v>
          </cell>
          <cell r="K3401" t="str">
            <v>GD Harlow Division</v>
          </cell>
          <cell r="L3401" t="str">
            <v>G0147</v>
          </cell>
          <cell r="M3401" t="str">
            <v>GD PS - Incident Mgr - Service Desk</v>
          </cell>
        </row>
        <row r="3402">
          <cell r="B3402">
            <v>70106</v>
          </cell>
          <cell r="C3402" t="str">
            <v>Bullock</v>
          </cell>
          <cell r="D3402" t="str">
            <v>Emma</v>
          </cell>
          <cell r="E3402" t="str">
            <v>T/Sgt</v>
          </cell>
          <cell r="F3402" t="str">
            <v>31-MAY-2005</v>
          </cell>
          <cell r="G3402">
            <v>29085</v>
          </cell>
          <cell r="H3402">
            <v>1.6009553018772189</v>
          </cell>
          <cell r="I3402">
            <v>27.403695027904615</v>
          </cell>
          <cell r="J3402">
            <v>38503</v>
          </cell>
          <cell r="K3402" t="str">
            <v>GD Harlow Division</v>
          </cell>
          <cell r="L3402" t="str">
            <v>G0141</v>
          </cell>
          <cell r="M3402" t="str">
            <v>GD Sergeant-Response-Harlow</v>
          </cell>
        </row>
        <row r="3403">
          <cell r="B3403">
            <v>342</v>
          </cell>
          <cell r="C3403" t="str">
            <v>Burrows</v>
          </cell>
          <cell r="D3403" t="str">
            <v>Naomi</v>
          </cell>
          <cell r="E3403" t="str">
            <v>T/Sgt</v>
          </cell>
          <cell r="F3403" t="str">
            <v>19-JUN-2000</v>
          </cell>
          <cell r="G3403">
            <v>28394</v>
          </cell>
          <cell r="H3403">
            <v>6.5516402333840684</v>
          </cell>
          <cell r="I3403">
            <v>29.296845712836124</v>
          </cell>
          <cell r="J3403">
            <v>36696</v>
          </cell>
          <cell r="K3403" t="str">
            <v>AD Braintree Division</v>
          </cell>
          <cell r="L3403" t="str">
            <v>A0033</v>
          </cell>
          <cell r="M3403" t="str">
            <v>AD Sergeant - Saffron Walden</v>
          </cell>
        </row>
        <row r="3404">
          <cell r="B3404">
            <v>206</v>
          </cell>
          <cell r="C3404" t="str">
            <v>Calvert</v>
          </cell>
          <cell r="D3404" t="str">
            <v>Michael</v>
          </cell>
          <cell r="E3404" t="str">
            <v>T/Sgt</v>
          </cell>
          <cell r="F3404" t="str">
            <v>18-SEP-1995</v>
          </cell>
          <cell r="G3404">
            <v>26686</v>
          </cell>
          <cell r="H3404">
            <v>11.307804616945711</v>
          </cell>
          <cell r="I3404">
            <v>33.976297767630641</v>
          </cell>
          <cell r="J3404">
            <v>34960</v>
          </cell>
          <cell r="K3404" t="str">
            <v>HD Southend Division</v>
          </cell>
          <cell r="L3404" t="str">
            <v>H0080</v>
          </cell>
          <cell r="M3404" t="str">
            <v>HD Sgt Response Central Sector HD</v>
          </cell>
        </row>
        <row r="3405">
          <cell r="B3405">
            <v>3255</v>
          </cell>
          <cell r="C3405" t="str">
            <v>Carr</v>
          </cell>
          <cell r="D3405" t="str">
            <v>Nathalie</v>
          </cell>
          <cell r="E3405" t="str">
            <v>T/Sgt</v>
          </cell>
          <cell r="F3405" t="str">
            <v>20-FEB-1984</v>
          </cell>
          <cell r="G3405">
            <v>23952</v>
          </cell>
          <cell r="H3405">
            <v>22.891366260781329</v>
          </cell>
          <cell r="I3405">
            <v>41.466708726534755</v>
          </cell>
          <cell r="J3405">
            <v>30732</v>
          </cell>
          <cell r="K3405" t="str">
            <v>JD Rayleigh Division</v>
          </cell>
          <cell r="L3405" t="str">
            <v>J0019</v>
          </cell>
          <cell r="M3405" t="str">
            <v>JD Sgt - Community Safety JD</v>
          </cell>
        </row>
        <row r="3406">
          <cell r="B3406">
            <v>1109</v>
          </cell>
          <cell r="C3406" t="str">
            <v>Clarke</v>
          </cell>
          <cell r="D3406" t="str">
            <v>Anna</v>
          </cell>
          <cell r="E3406" t="str">
            <v>T/Sgt</v>
          </cell>
          <cell r="F3406" t="str">
            <v>23-AUG-1999</v>
          </cell>
          <cell r="G3406">
            <v>28608</v>
          </cell>
          <cell r="H3406">
            <v>7.3762977676306436</v>
          </cell>
          <cell r="I3406">
            <v>28.710544342973108</v>
          </cell>
          <cell r="J3406">
            <v>36395</v>
          </cell>
          <cell r="K3406" t="str">
            <v>HD Southend Division</v>
          </cell>
          <cell r="L3406" t="str">
            <v>H0094</v>
          </cell>
          <cell r="M3406" t="str">
            <v>HD Sgt Response Western Sector HL</v>
          </cell>
        </row>
        <row r="3407">
          <cell r="B3407">
            <v>754</v>
          </cell>
          <cell r="C3407" t="str">
            <v>Cull</v>
          </cell>
          <cell r="D3407" t="str">
            <v>Edmund</v>
          </cell>
          <cell r="E3407" t="str">
            <v>T/Sgt</v>
          </cell>
          <cell r="F3407" t="str">
            <v>19-DEC-2001</v>
          </cell>
          <cell r="G3407">
            <v>25574</v>
          </cell>
          <cell r="H3407">
            <v>5.0502703703703693</v>
          </cell>
          <cell r="I3407">
            <v>37.022873110096398</v>
          </cell>
          <cell r="J3407">
            <v>37244</v>
          </cell>
          <cell r="K3407" t="str">
            <v>FD Thurrock Division</v>
          </cell>
          <cell r="L3407" t="str">
            <v>F0081</v>
          </cell>
          <cell r="M3407" t="str">
            <v>FD Sergeant - Grays DPT</v>
          </cell>
        </row>
        <row r="3408">
          <cell r="B3408">
            <v>2010</v>
          </cell>
          <cell r="C3408" t="str">
            <v>Deex</v>
          </cell>
          <cell r="D3408" t="str">
            <v>Darren</v>
          </cell>
          <cell r="E3408" t="str">
            <v>T/Sgt</v>
          </cell>
          <cell r="F3408" t="str">
            <v>18-JUN-2001</v>
          </cell>
          <cell r="G3408">
            <v>29889</v>
          </cell>
          <cell r="H3408">
            <v>5.5543799594114658</v>
          </cell>
          <cell r="I3408">
            <v>25.200955301877219</v>
          </cell>
          <cell r="J3408">
            <v>37060</v>
          </cell>
          <cell r="K3408" t="str">
            <v>DD Tendring Division</v>
          </cell>
          <cell r="L3408" t="str">
            <v>D0050</v>
          </cell>
          <cell r="M3408" t="str">
            <v>DD Sgt-Response-Clacton</v>
          </cell>
        </row>
        <row r="3409">
          <cell r="B3409">
            <v>2563</v>
          </cell>
          <cell r="C3409" t="str">
            <v>Dunn</v>
          </cell>
          <cell r="D3409" t="str">
            <v>Andrea</v>
          </cell>
          <cell r="E3409" t="str">
            <v>T/Sgt</v>
          </cell>
          <cell r="F3409" t="str">
            <v>29-MAR-1993</v>
          </cell>
          <cell r="G3409">
            <v>25108</v>
          </cell>
          <cell r="H3409">
            <v>13.781777219685438</v>
          </cell>
          <cell r="I3409">
            <v>38.299585438863524</v>
          </cell>
          <cell r="J3409">
            <v>34057</v>
          </cell>
          <cell r="K3409" t="str">
            <v>GD Harlow Division</v>
          </cell>
          <cell r="L3409" t="str">
            <v>G0113</v>
          </cell>
          <cell r="M3409" t="str">
            <v>GD Sergeant-Response Loughton</v>
          </cell>
        </row>
        <row r="3410">
          <cell r="B3410">
            <v>1346</v>
          </cell>
          <cell r="C3410" t="str">
            <v>Ericson</v>
          </cell>
          <cell r="D3410" t="str">
            <v>Marina</v>
          </cell>
          <cell r="E3410" t="str">
            <v>T/Sgt</v>
          </cell>
          <cell r="F3410" t="str">
            <v>13-SEP-1993</v>
          </cell>
          <cell r="G3410">
            <v>25725</v>
          </cell>
          <cell r="H3410">
            <v>13.321503247082699</v>
          </cell>
          <cell r="I3410">
            <v>36.609174479959414</v>
          </cell>
          <cell r="J3410">
            <v>36983</v>
          </cell>
          <cell r="K3410" t="str">
            <v>GD Harlow Division</v>
          </cell>
          <cell r="L3410" t="str">
            <v>G0113</v>
          </cell>
          <cell r="M3410" t="str">
            <v>GD Sergeant-Response Loughton</v>
          </cell>
        </row>
        <row r="3411">
          <cell r="B3411">
            <v>1543</v>
          </cell>
          <cell r="C3411" t="str">
            <v>Garratt</v>
          </cell>
          <cell r="D3411" t="str">
            <v>Matthew</v>
          </cell>
          <cell r="E3411" t="str">
            <v>T/Sgt</v>
          </cell>
          <cell r="F3411" t="str">
            <v>27-OCT-1986</v>
          </cell>
          <cell r="G3411">
            <v>24786</v>
          </cell>
          <cell r="H3411">
            <v>20.206434753932012</v>
          </cell>
          <cell r="I3411">
            <v>39.181777219685436</v>
          </cell>
          <cell r="J3411">
            <v>31712</v>
          </cell>
          <cell r="K3411" t="str">
            <v>ED Colchester Division</v>
          </cell>
          <cell r="L3411" t="str">
            <v>E0075</v>
          </cell>
          <cell r="M3411" t="str">
            <v>ED Sergeant - Colch Response D</v>
          </cell>
        </row>
        <row r="3412">
          <cell r="B3412">
            <v>2851</v>
          </cell>
          <cell r="C3412" t="str">
            <v>George</v>
          </cell>
          <cell r="D3412" t="str">
            <v>Lydia</v>
          </cell>
          <cell r="E3412" t="str">
            <v>T/Sgt</v>
          </cell>
          <cell r="F3412" t="str">
            <v>19-DEC-2001</v>
          </cell>
          <cell r="G3412">
            <v>28427</v>
          </cell>
          <cell r="H3412">
            <v>5.0502703703703693</v>
          </cell>
          <cell r="I3412">
            <v>29.206434753932012</v>
          </cell>
          <cell r="J3412">
            <v>37244</v>
          </cell>
          <cell r="K3412" t="str">
            <v>BD Basildon Division</v>
          </cell>
          <cell r="L3412" t="str">
            <v>B0066</v>
          </cell>
          <cell r="M3412" t="str">
            <v>BD Sergeant Central</v>
          </cell>
        </row>
        <row r="3413">
          <cell r="B3413">
            <v>1994</v>
          </cell>
          <cell r="C3413" t="str">
            <v>Harvey</v>
          </cell>
          <cell r="D3413" t="str">
            <v>Stephen</v>
          </cell>
          <cell r="E3413" t="str">
            <v>T/Sgt</v>
          </cell>
          <cell r="F3413" t="str">
            <v>29-MAR-1982</v>
          </cell>
          <cell r="G3413">
            <v>20464</v>
          </cell>
          <cell r="H3413">
            <v>24.789996397767631</v>
          </cell>
          <cell r="I3413">
            <v>51.022873110096398</v>
          </cell>
          <cell r="J3413">
            <v>30984</v>
          </cell>
          <cell r="K3413" t="str">
            <v>ND Crime Division</v>
          </cell>
          <cell r="L3413" t="str">
            <v>N0172</v>
          </cell>
          <cell r="M3413" t="str">
            <v>ND DS - CAIU Chelmsford</v>
          </cell>
        </row>
        <row r="3414">
          <cell r="B3414">
            <v>2189</v>
          </cell>
          <cell r="C3414" t="str">
            <v>Hawkins</v>
          </cell>
          <cell r="D3414" t="str">
            <v>Leslie</v>
          </cell>
          <cell r="E3414" t="str">
            <v>T/Sgt</v>
          </cell>
          <cell r="F3414" t="str">
            <v>17-SEP-1990</v>
          </cell>
          <cell r="G3414">
            <v>22867</v>
          </cell>
          <cell r="H3414">
            <v>16.313284069000506</v>
          </cell>
          <cell r="I3414">
            <v>44.439311466260783</v>
          </cell>
          <cell r="J3414">
            <v>33133</v>
          </cell>
          <cell r="K3414" t="str">
            <v>VD Personnel &amp; Training Dept</v>
          </cell>
          <cell r="L3414" t="str">
            <v>V0025</v>
          </cell>
          <cell r="M3414" t="str">
            <v>VD PS - Dev &amp; Training Officer</v>
          </cell>
        </row>
        <row r="3415">
          <cell r="B3415">
            <v>2056</v>
          </cell>
          <cell r="C3415" t="str">
            <v>Hooks</v>
          </cell>
          <cell r="D3415" t="str">
            <v>Paul</v>
          </cell>
          <cell r="E3415" t="str">
            <v>T/Sgt</v>
          </cell>
          <cell r="F3415" t="str">
            <v>03-JUN-1991</v>
          </cell>
          <cell r="G3415">
            <v>26616</v>
          </cell>
          <cell r="H3415">
            <v>15.603695027904616</v>
          </cell>
          <cell r="I3415">
            <v>34.16807858954845</v>
          </cell>
          <cell r="J3415">
            <v>33392</v>
          </cell>
          <cell r="K3415" t="str">
            <v>CD Chelmsford Division</v>
          </cell>
          <cell r="L3415" t="str">
            <v>C0055</v>
          </cell>
          <cell r="M3415" t="str">
            <v>CD PS - Response - CD</v>
          </cell>
        </row>
        <row r="3416">
          <cell r="B3416">
            <v>1422</v>
          </cell>
          <cell r="C3416" t="str">
            <v>Hunter</v>
          </cell>
          <cell r="D3416" t="str">
            <v>Paul</v>
          </cell>
          <cell r="E3416" t="str">
            <v>T/Sgt</v>
          </cell>
          <cell r="F3416" t="str">
            <v>21-OCT-1985</v>
          </cell>
          <cell r="G3416">
            <v>25146</v>
          </cell>
          <cell r="H3416">
            <v>21.222873110096398</v>
          </cell>
          <cell r="I3416">
            <v>38.195475849822422</v>
          </cell>
          <cell r="J3416">
            <v>37634</v>
          </cell>
          <cell r="K3416" t="str">
            <v>CD Chelmsford Division</v>
          </cell>
          <cell r="L3416" t="str">
            <v>C0055</v>
          </cell>
          <cell r="M3416" t="str">
            <v>CD PS - Response - CD</v>
          </cell>
        </row>
        <row r="3417">
          <cell r="B3417">
            <v>1096</v>
          </cell>
          <cell r="C3417" t="str">
            <v>Larner</v>
          </cell>
          <cell r="D3417" t="str">
            <v>Martin</v>
          </cell>
          <cell r="E3417" t="str">
            <v>T/Sgt</v>
          </cell>
          <cell r="F3417" t="str">
            <v>03-SEP-1989</v>
          </cell>
          <cell r="G3417">
            <v>24850</v>
          </cell>
          <cell r="H3417">
            <v>17.351640233384067</v>
          </cell>
          <cell r="I3417">
            <v>39.006434753932012</v>
          </cell>
          <cell r="J3417">
            <v>32923</v>
          </cell>
          <cell r="K3417" t="str">
            <v>CD Chelmsford Division</v>
          </cell>
          <cell r="L3417" t="str">
            <v>C0055</v>
          </cell>
          <cell r="M3417" t="str">
            <v>CD PS - Response - CD</v>
          </cell>
        </row>
        <row r="3418">
          <cell r="B3418">
            <v>471</v>
          </cell>
          <cell r="C3418" t="str">
            <v>Lee</v>
          </cell>
          <cell r="D3418" t="str">
            <v>Michael</v>
          </cell>
          <cell r="E3418" t="str">
            <v>T/Sgt</v>
          </cell>
          <cell r="F3418" t="str">
            <v>02-MAR-1987</v>
          </cell>
          <cell r="G3418">
            <v>23537</v>
          </cell>
          <cell r="H3418">
            <v>19.86122927447996</v>
          </cell>
          <cell r="I3418">
            <v>42.603695027904614</v>
          </cell>
          <cell r="J3418">
            <v>32279</v>
          </cell>
          <cell r="K3418" t="str">
            <v>ED Colchester Division</v>
          </cell>
          <cell r="L3418" t="str">
            <v>E0075</v>
          </cell>
          <cell r="M3418" t="str">
            <v>ED Sergeant - Colch Response D</v>
          </cell>
        </row>
        <row r="3419">
          <cell r="B3419">
            <v>1520</v>
          </cell>
          <cell r="C3419" t="str">
            <v>Macfarlane</v>
          </cell>
          <cell r="D3419" t="str">
            <v>Andrew</v>
          </cell>
          <cell r="E3419" t="str">
            <v>T/Sgt</v>
          </cell>
          <cell r="F3419" t="str">
            <v>09-JUL-1983</v>
          </cell>
          <cell r="G3419">
            <v>21954</v>
          </cell>
          <cell r="H3419">
            <v>23.510544342973109</v>
          </cell>
          <cell r="I3419">
            <v>46.940681329274476</v>
          </cell>
          <cell r="J3419">
            <v>30732</v>
          </cell>
          <cell r="K3419" t="str">
            <v>DD Tendring Division</v>
          </cell>
          <cell r="L3419" t="str">
            <v>D0098</v>
          </cell>
          <cell r="M3419" t="str">
            <v>DD PS - Incident Mgr - Service Desk</v>
          </cell>
        </row>
        <row r="3420">
          <cell r="B3420">
            <v>2829</v>
          </cell>
          <cell r="C3420" t="str">
            <v>Mangham</v>
          </cell>
          <cell r="D3420" t="str">
            <v>Stephen</v>
          </cell>
          <cell r="E3420" t="str">
            <v>T/Sgt</v>
          </cell>
          <cell r="F3420" t="str">
            <v>01-OCT-2001</v>
          </cell>
          <cell r="G3420">
            <v>28034</v>
          </cell>
          <cell r="H3420">
            <v>5.2667087265347527</v>
          </cell>
          <cell r="I3420">
            <v>30.283147082699138</v>
          </cell>
          <cell r="J3420">
            <v>37165</v>
          </cell>
          <cell r="K3420" t="str">
            <v>DD Tendring Division</v>
          </cell>
          <cell r="L3420" t="str">
            <v>D0050</v>
          </cell>
          <cell r="M3420" t="str">
            <v>DD Sgt-Response-Clacton</v>
          </cell>
        </row>
        <row r="3421">
          <cell r="B3421">
            <v>875</v>
          </cell>
          <cell r="C3421" t="str">
            <v>Mccormack</v>
          </cell>
          <cell r="D3421" t="str">
            <v>Peter</v>
          </cell>
          <cell r="E3421" t="str">
            <v>T/Sgt</v>
          </cell>
          <cell r="F3421" t="str">
            <v>04-NOV-1988</v>
          </cell>
          <cell r="G3421">
            <v>22291</v>
          </cell>
          <cell r="H3421">
            <v>18.181777219685436</v>
          </cell>
          <cell r="I3421">
            <v>46.017393658041605</v>
          </cell>
          <cell r="J3421">
            <v>33217</v>
          </cell>
          <cell r="K3421" t="str">
            <v>AD Braintree Division</v>
          </cell>
          <cell r="L3421" t="str">
            <v>A0017</v>
          </cell>
          <cell r="M3421" t="str">
            <v>AD Sergeant - Witham Section</v>
          </cell>
        </row>
        <row r="3422">
          <cell r="B3422">
            <v>2692</v>
          </cell>
          <cell r="C3422" t="str">
            <v>Norton</v>
          </cell>
          <cell r="D3422" t="str">
            <v>Colin</v>
          </cell>
          <cell r="E3422" t="str">
            <v>T/Sgt</v>
          </cell>
          <cell r="F3422" t="str">
            <v>01-JUN-1990</v>
          </cell>
          <cell r="G3422">
            <v>25569</v>
          </cell>
          <cell r="H3422">
            <v>16.60917447995941</v>
          </cell>
          <cell r="I3422">
            <v>37.036571740233384</v>
          </cell>
          <cell r="J3422">
            <v>35688</v>
          </cell>
          <cell r="K3422" t="str">
            <v>BD Basildon Division</v>
          </cell>
          <cell r="L3422" t="str">
            <v>B0111</v>
          </cell>
          <cell r="M3422" t="str">
            <v>BD DS - Supervisor - DVHC</v>
          </cell>
        </row>
        <row r="3423">
          <cell r="B3423">
            <v>2687</v>
          </cell>
          <cell r="C3423" t="str">
            <v>Parry</v>
          </cell>
          <cell r="D3423" t="str">
            <v>Sian</v>
          </cell>
          <cell r="E3423" t="str">
            <v>T/Sgt</v>
          </cell>
          <cell r="F3423" t="str">
            <v>11-AUG-1997</v>
          </cell>
          <cell r="G3423">
            <v>28272</v>
          </cell>
          <cell r="H3423">
            <v>9.409174479959411</v>
          </cell>
          <cell r="I3423">
            <v>29.631092288178589</v>
          </cell>
          <cell r="J3423">
            <v>35653</v>
          </cell>
          <cell r="K3423" t="str">
            <v>HD Southend Division</v>
          </cell>
          <cell r="L3423" t="str">
            <v>H0094</v>
          </cell>
          <cell r="M3423" t="str">
            <v>HD Sgt Response Western Sector HL</v>
          </cell>
        </row>
        <row r="3424">
          <cell r="B3424">
            <v>737</v>
          </cell>
          <cell r="C3424" t="str">
            <v>Pearson</v>
          </cell>
          <cell r="D3424" t="str">
            <v>Kim</v>
          </cell>
          <cell r="E3424" t="str">
            <v>T/Sgt</v>
          </cell>
          <cell r="F3424" t="str">
            <v>31-OCT-1987</v>
          </cell>
          <cell r="G3424">
            <v>21697</v>
          </cell>
          <cell r="H3424">
            <v>19.195475849822426</v>
          </cell>
          <cell r="I3424">
            <v>47.644790918315572</v>
          </cell>
          <cell r="J3424">
            <v>35408</v>
          </cell>
          <cell r="K3424" t="str">
            <v>GD Harlow Division</v>
          </cell>
          <cell r="L3424" t="str">
            <v>G0121</v>
          </cell>
          <cell r="M3424" t="str">
            <v>GD Sergeant-CPT Loughton Section</v>
          </cell>
        </row>
        <row r="3425">
          <cell r="B3425">
            <v>2393</v>
          </cell>
          <cell r="C3425" t="str">
            <v>Pitcher</v>
          </cell>
          <cell r="D3425" t="str">
            <v>Alan</v>
          </cell>
          <cell r="E3425" t="str">
            <v>T/Sgt</v>
          </cell>
          <cell r="F3425" t="str">
            <v>28-AUG-2001</v>
          </cell>
          <cell r="G3425">
            <v>28614</v>
          </cell>
          <cell r="H3425">
            <v>5.3598594114662603</v>
          </cell>
          <cell r="I3425">
            <v>28.694105986808726</v>
          </cell>
          <cell r="J3425">
            <v>37131</v>
          </cell>
          <cell r="K3425" t="str">
            <v>CD Chelmsford Division</v>
          </cell>
          <cell r="L3425" t="str">
            <v>C0055</v>
          </cell>
          <cell r="M3425" t="str">
            <v>CD PS - Response - CD</v>
          </cell>
        </row>
        <row r="3426">
          <cell r="B3426">
            <v>3509</v>
          </cell>
          <cell r="C3426" t="str">
            <v>Reynolds</v>
          </cell>
          <cell r="D3426" t="str">
            <v>Diana</v>
          </cell>
          <cell r="E3426" t="str">
            <v>T/Sgt</v>
          </cell>
          <cell r="F3426" t="str">
            <v>22-FEB-1993</v>
          </cell>
          <cell r="G3426">
            <v>27228</v>
          </cell>
          <cell r="H3426">
            <v>13.877667630644343</v>
          </cell>
          <cell r="I3426">
            <v>32.491366260781327</v>
          </cell>
          <cell r="J3426">
            <v>34022</v>
          </cell>
          <cell r="K3426" t="str">
            <v>HD Southend Division</v>
          </cell>
          <cell r="L3426" t="str">
            <v>H0080</v>
          </cell>
          <cell r="M3426" t="str">
            <v>HD Sgt Response Central Sector HD</v>
          </cell>
        </row>
        <row r="3427">
          <cell r="B3427">
            <v>1677</v>
          </cell>
          <cell r="C3427" t="str">
            <v>Stuart</v>
          </cell>
          <cell r="D3427" t="str">
            <v>Julian</v>
          </cell>
          <cell r="E3427" t="str">
            <v>T/Sgt</v>
          </cell>
          <cell r="F3427" t="str">
            <v>01-NOV-1999</v>
          </cell>
          <cell r="G3427">
            <v>27996</v>
          </cell>
          <cell r="H3427">
            <v>7.1845169457128355</v>
          </cell>
          <cell r="I3427">
            <v>30.387256671740232</v>
          </cell>
          <cell r="J3427">
            <v>36465</v>
          </cell>
          <cell r="K3427" t="str">
            <v>JD Rayleigh Division</v>
          </cell>
          <cell r="L3427" t="str">
            <v>J0064</v>
          </cell>
          <cell r="M3427" t="str">
            <v>JD PS - Patrol Castle Point</v>
          </cell>
        </row>
        <row r="3428">
          <cell r="B3428">
            <v>2696</v>
          </cell>
          <cell r="C3428" t="str">
            <v>Taylor</v>
          </cell>
          <cell r="D3428" t="str">
            <v>Sharn</v>
          </cell>
          <cell r="E3428" t="str">
            <v>T/Sgt</v>
          </cell>
          <cell r="F3428" t="str">
            <v>12-SEP-1996</v>
          </cell>
          <cell r="G3428">
            <v>27495</v>
          </cell>
          <cell r="H3428">
            <v>10.321503247082699</v>
          </cell>
          <cell r="I3428">
            <v>31.759859411466259</v>
          </cell>
          <cell r="J3428">
            <v>35688</v>
          </cell>
          <cell r="K3428" t="str">
            <v>DD Tendring Division</v>
          </cell>
          <cell r="L3428" t="str">
            <v>D0033</v>
          </cell>
          <cell r="M3428" t="str">
            <v>DD Operational Support - Tendring</v>
          </cell>
        </row>
        <row r="3429">
          <cell r="B3429">
            <v>2763</v>
          </cell>
          <cell r="C3429" t="str">
            <v>Vandecar</v>
          </cell>
          <cell r="D3429" t="str">
            <v>James</v>
          </cell>
          <cell r="E3429" t="str">
            <v>T/Sgt</v>
          </cell>
          <cell r="F3429" t="str">
            <v>09-APR-2001</v>
          </cell>
          <cell r="G3429">
            <v>29080</v>
          </cell>
          <cell r="H3429">
            <v>5.7461607813292739</v>
          </cell>
          <cell r="I3429">
            <v>27.417393658041604</v>
          </cell>
          <cell r="J3429">
            <v>36990</v>
          </cell>
          <cell r="K3429" t="str">
            <v>AD Braintree Division</v>
          </cell>
          <cell r="L3429" t="str">
            <v>A0028</v>
          </cell>
          <cell r="M3429" t="str">
            <v>AD Sergeant - Braintree Section</v>
          </cell>
        </row>
        <row r="3430">
          <cell r="B3430">
            <v>2770</v>
          </cell>
          <cell r="C3430" t="str">
            <v>Wells</v>
          </cell>
          <cell r="D3430" t="str">
            <v>Edward</v>
          </cell>
          <cell r="E3430" t="str">
            <v>T/Sgt</v>
          </cell>
          <cell r="F3430" t="str">
            <v>09-APR-2001</v>
          </cell>
          <cell r="G3430">
            <v>30040</v>
          </cell>
          <cell r="H3430">
            <v>5.7461607813292739</v>
          </cell>
          <cell r="I3430">
            <v>24.787256671740234</v>
          </cell>
          <cell r="J3430">
            <v>36990</v>
          </cell>
          <cell r="K3430" t="str">
            <v>FD Thurrock Division</v>
          </cell>
          <cell r="L3430" t="str">
            <v>F0081</v>
          </cell>
          <cell r="M3430" t="str">
            <v>FD Sergeant - Grays DPT</v>
          </cell>
        </row>
        <row r="3431">
          <cell r="B3431">
            <v>1905</v>
          </cell>
          <cell r="C3431" t="str">
            <v>Wheddon</v>
          </cell>
          <cell r="D3431" t="str">
            <v>David</v>
          </cell>
          <cell r="E3431" t="str">
            <v>T/Sgt</v>
          </cell>
          <cell r="F3431" t="str">
            <v>29-AUG-2000</v>
          </cell>
          <cell r="G3431">
            <v>28770</v>
          </cell>
          <cell r="H3431">
            <v>6.357119685438863</v>
          </cell>
          <cell r="I3431">
            <v>28.266708726534752</v>
          </cell>
          <cell r="J3431">
            <v>37623</v>
          </cell>
          <cell r="K3431" t="str">
            <v>ED Colchester Division</v>
          </cell>
          <cell r="L3431" t="str">
            <v>E0086</v>
          </cell>
          <cell r="M3431" t="str">
            <v>ED PS - Incident Mgr - Service Desk</v>
          </cell>
        </row>
        <row r="3432">
          <cell r="B3432">
            <v>530</v>
          </cell>
          <cell r="C3432" t="str">
            <v>Worboys</v>
          </cell>
          <cell r="D3432" t="str">
            <v>Mark</v>
          </cell>
          <cell r="E3432" t="str">
            <v>T/Sgt</v>
          </cell>
          <cell r="F3432" t="str">
            <v>28-AUG-2001</v>
          </cell>
          <cell r="G3432">
            <v>27825</v>
          </cell>
          <cell r="H3432">
            <v>5.3598594114662603</v>
          </cell>
          <cell r="I3432">
            <v>30.855749822425164</v>
          </cell>
          <cell r="J3432">
            <v>37131</v>
          </cell>
          <cell r="K3432" t="str">
            <v>GD Harlow Division</v>
          </cell>
          <cell r="L3432" t="str">
            <v>G0147</v>
          </cell>
          <cell r="M3432" t="str">
            <v>GD PS - Incident Mgr - Service Desk</v>
          </cell>
        </row>
      </sheetData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REVENUE SUMMARY-RECONCILED"/>
      <sheetName val="ACCLVL7 PIVOT"/>
      <sheetName val="BUDHOLD by CO"/>
      <sheetName val="REVENUE SUMMARY"/>
      <sheetName val="PIVOT BY BUDHOLD"/>
      <sheetName val="PIVOT BY ACCLEVEL"/>
      <sheetName val="TOP 10 PIVOT"/>
      <sheetName val="Variance by Fsource"/>
      <sheetName val="PIVOT BY FSOURCE"/>
      <sheetName val="Risks Log"/>
      <sheetName val="Unfunded Posts"/>
      <sheetName val="NON-PAY SAVINGS"/>
      <sheetName val="Summary-POLICE OT"/>
      <sheetName val="Stansted"/>
      <sheetName val="CT"/>
      <sheetName val="DATA-GOE"/>
      <sheetName val="DATA-SOF"/>
      <sheetName val="DATA-REV CTRL"/>
      <sheetName val="MA Team Not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yees - IT8 Updates"/>
      <sheetName val="IT8"/>
      <sheetName val="EE Group"/>
      <sheetName val="Sheet1"/>
      <sheetName val="IO Template"/>
    </sheetNames>
    <sheetDataSet>
      <sheetData sheetId="0"/>
      <sheetData sheetId="1"/>
      <sheetData sheetId="2">
        <row r="1">
          <cell r="A1" t="str">
            <v>Personnel no.</v>
          </cell>
          <cell r="B1" t="str">
            <v>Personnel Number</v>
          </cell>
          <cell r="C1" t="str">
            <v>Name of employee grp</v>
          </cell>
          <cell r="D1" t="str">
            <v>EE subgroup name</v>
          </cell>
        </row>
        <row r="2">
          <cell r="A2" t="str">
            <v>42000001</v>
          </cell>
          <cell r="B2" t="str">
            <v>Mr Mark Abbott</v>
          </cell>
          <cell r="C2" t="str">
            <v>Police</v>
          </cell>
          <cell r="D2" t="str">
            <v>Inspector</v>
          </cell>
        </row>
        <row r="3">
          <cell r="A3" t="str">
            <v>42000002</v>
          </cell>
          <cell r="B3" t="str">
            <v>Mr Martin Allen</v>
          </cell>
          <cell r="C3" t="str">
            <v>Police</v>
          </cell>
          <cell r="D3" t="str">
            <v>Sergeant</v>
          </cell>
        </row>
        <row r="4">
          <cell r="A4" t="str">
            <v>42000003</v>
          </cell>
          <cell r="B4" t="str">
            <v>Ms Kerstin Chissel</v>
          </cell>
          <cell r="C4" t="str">
            <v>Police</v>
          </cell>
          <cell r="D4" t="str">
            <v>Tmp Det Sergeant</v>
          </cell>
        </row>
        <row r="5">
          <cell r="A5" t="str">
            <v>42000004</v>
          </cell>
          <cell r="B5" t="str">
            <v>Mr Miroslav Jasinski</v>
          </cell>
          <cell r="C5" t="str">
            <v>Police</v>
          </cell>
          <cell r="D5" t="str">
            <v>Det Constable</v>
          </cell>
        </row>
        <row r="6">
          <cell r="A6" t="str">
            <v>42000005</v>
          </cell>
          <cell r="B6" t="str">
            <v>Mr Christopher Corlett</v>
          </cell>
          <cell r="C6" t="str">
            <v>Police</v>
          </cell>
          <cell r="D6" t="str">
            <v>Constable</v>
          </cell>
        </row>
        <row r="7">
          <cell r="A7" t="str">
            <v>42000007</v>
          </cell>
          <cell r="B7" t="str">
            <v>Mr James Allen</v>
          </cell>
          <cell r="C7" t="str">
            <v>Police</v>
          </cell>
          <cell r="D7" t="str">
            <v>Constable</v>
          </cell>
        </row>
        <row r="8">
          <cell r="A8" t="str">
            <v>42000010</v>
          </cell>
          <cell r="B8" t="str">
            <v>Mr James Couchman</v>
          </cell>
          <cell r="C8" t="str">
            <v>Police</v>
          </cell>
          <cell r="D8" t="str">
            <v>Det Constable</v>
          </cell>
        </row>
        <row r="9">
          <cell r="A9" t="str">
            <v>42000012</v>
          </cell>
          <cell r="B9" t="str">
            <v>Mr Gary Biddle</v>
          </cell>
          <cell r="C9" t="str">
            <v>Police</v>
          </cell>
          <cell r="D9" t="str">
            <v>Tmp Det Chief Insp</v>
          </cell>
        </row>
        <row r="10">
          <cell r="A10" t="str">
            <v>42000013</v>
          </cell>
          <cell r="B10" t="str">
            <v>Mr Simon Willsher</v>
          </cell>
          <cell r="C10" t="str">
            <v>Police</v>
          </cell>
          <cell r="D10" t="str">
            <v>Sergeant</v>
          </cell>
        </row>
        <row r="11">
          <cell r="A11" t="str">
            <v>42000015</v>
          </cell>
          <cell r="B11" t="str">
            <v>Mr Mark Shaw</v>
          </cell>
          <cell r="C11" t="str">
            <v>Police</v>
          </cell>
          <cell r="D11" t="str">
            <v>Det Constable</v>
          </cell>
        </row>
        <row r="12">
          <cell r="A12" t="str">
            <v>42000016</v>
          </cell>
          <cell r="B12" t="str">
            <v>Mr Jonathan Williams</v>
          </cell>
          <cell r="C12" t="str">
            <v>Police</v>
          </cell>
          <cell r="D12" t="str">
            <v>Det Constable</v>
          </cell>
        </row>
        <row r="13">
          <cell r="A13" t="str">
            <v>42000017</v>
          </cell>
          <cell r="B13" t="str">
            <v>Mrs Catriona Barrie</v>
          </cell>
          <cell r="C13" t="str">
            <v>Police</v>
          </cell>
          <cell r="D13" t="str">
            <v>Det Chief Inspector</v>
          </cell>
        </row>
        <row r="14">
          <cell r="A14" t="str">
            <v>42000018</v>
          </cell>
          <cell r="B14" t="str">
            <v>Mrs Claire Talbot</v>
          </cell>
          <cell r="C14" t="str">
            <v>Police</v>
          </cell>
          <cell r="D14" t="str">
            <v>Det Sergeant</v>
          </cell>
        </row>
        <row r="15">
          <cell r="A15" t="str">
            <v>42000020</v>
          </cell>
          <cell r="B15" t="str">
            <v>Mr Stephen Kilcoyne</v>
          </cell>
          <cell r="C15" t="str">
            <v>Police</v>
          </cell>
          <cell r="D15" t="str">
            <v>Det Inspector</v>
          </cell>
        </row>
        <row r="16">
          <cell r="A16" t="str">
            <v>42000022</v>
          </cell>
          <cell r="B16" t="str">
            <v>Mr Simon Anslow</v>
          </cell>
          <cell r="C16" t="str">
            <v>Police</v>
          </cell>
          <cell r="D16" t="str">
            <v>Det Chief Inspector</v>
          </cell>
        </row>
        <row r="17">
          <cell r="A17" t="str">
            <v>42000023</v>
          </cell>
          <cell r="B17" t="str">
            <v>Mr David Bridge</v>
          </cell>
          <cell r="C17" t="str">
            <v>Police</v>
          </cell>
          <cell r="D17" t="str">
            <v>Constable</v>
          </cell>
        </row>
        <row r="18">
          <cell r="A18" t="str">
            <v>42000027</v>
          </cell>
          <cell r="B18" t="str">
            <v>Mr Andrew Bain</v>
          </cell>
          <cell r="C18" t="str">
            <v>Police</v>
          </cell>
          <cell r="D18" t="str">
            <v>Det Constable</v>
          </cell>
        </row>
        <row r="19">
          <cell r="A19" t="str">
            <v>42000030</v>
          </cell>
          <cell r="B19" t="str">
            <v>Mr Kevin Gay</v>
          </cell>
          <cell r="C19" t="str">
            <v>Police</v>
          </cell>
          <cell r="D19" t="str">
            <v>Inspector</v>
          </cell>
        </row>
        <row r="20">
          <cell r="A20" t="str">
            <v>42000032</v>
          </cell>
          <cell r="B20" t="str">
            <v>Mr David Hobday</v>
          </cell>
          <cell r="C20" t="str">
            <v>Police</v>
          </cell>
          <cell r="D20" t="str">
            <v>Det Constable</v>
          </cell>
        </row>
        <row r="21">
          <cell r="A21" t="str">
            <v>42000033</v>
          </cell>
          <cell r="B21" t="str">
            <v>Miss Joanne Pilcher</v>
          </cell>
          <cell r="C21" t="str">
            <v>Police</v>
          </cell>
          <cell r="D21" t="str">
            <v>Det Constable</v>
          </cell>
        </row>
        <row r="22">
          <cell r="A22" t="str">
            <v>42000034</v>
          </cell>
          <cell r="B22" t="str">
            <v>Mr Mark Adderley</v>
          </cell>
          <cell r="C22" t="str">
            <v>Police</v>
          </cell>
          <cell r="D22" t="str">
            <v>Constable</v>
          </cell>
        </row>
        <row r="23">
          <cell r="A23" t="str">
            <v>42000037</v>
          </cell>
          <cell r="B23" t="str">
            <v>Mr Garry Hills</v>
          </cell>
          <cell r="C23" t="str">
            <v>Police</v>
          </cell>
          <cell r="D23" t="str">
            <v>Sergeant</v>
          </cell>
        </row>
        <row r="24">
          <cell r="A24" t="str">
            <v>42000038</v>
          </cell>
          <cell r="B24" t="str">
            <v>Mr Robert Barlow</v>
          </cell>
          <cell r="C24" t="str">
            <v>Police</v>
          </cell>
          <cell r="D24" t="str">
            <v>Constable</v>
          </cell>
        </row>
        <row r="25">
          <cell r="A25" t="str">
            <v>42000039</v>
          </cell>
          <cell r="B25" t="str">
            <v>Mr Richard Poulton</v>
          </cell>
          <cell r="C25" t="str">
            <v>Police</v>
          </cell>
          <cell r="D25" t="str">
            <v>Det Constable</v>
          </cell>
        </row>
        <row r="26">
          <cell r="A26" t="str">
            <v>42000041</v>
          </cell>
          <cell r="B26" t="str">
            <v>Mr Carl Chinnery</v>
          </cell>
          <cell r="C26" t="str">
            <v>Police</v>
          </cell>
          <cell r="D26" t="str">
            <v>Constable</v>
          </cell>
        </row>
        <row r="27">
          <cell r="A27" t="str">
            <v>42000042</v>
          </cell>
          <cell r="B27" t="str">
            <v>Mrs Vania Askew</v>
          </cell>
          <cell r="C27" t="str">
            <v>Police</v>
          </cell>
          <cell r="D27" t="str">
            <v>Constable</v>
          </cell>
        </row>
        <row r="28">
          <cell r="A28" t="str">
            <v>42000045</v>
          </cell>
          <cell r="B28" t="str">
            <v>Mr Andrew Bagley</v>
          </cell>
          <cell r="C28" t="str">
            <v>Police</v>
          </cell>
          <cell r="D28" t="str">
            <v>Det Constable</v>
          </cell>
        </row>
        <row r="29">
          <cell r="A29" t="str">
            <v>42000047</v>
          </cell>
          <cell r="B29" t="str">
            <v>Mr Jamie Edwards</v>
          </cell>
          <cell r="C29" t="str">
            <v>Police</v>
          </cell>
          <cell r="D29" t="str">
            <v>Sergeant</v>
          </cell>
        </row>
        <row r="30">
          <cell r="A30" t="str">
            <v>42000048</v>
          </cell>
          <cell r="B30" t="str">
            <v>Mr Matthew Bell</v>
          </cell>
          <cell r="C30" t="str">
            <v>Police</v>
          </cell>
          <cell r="D30" t="str">
            <v>Sergeant</v>
          </cell>
        </row>
        <row r="31">
          <cell r="A31" t="str">
            <v>42000049</v>
          </cell>
          <cell r="B31" t="str">
            <v>Mr Paul Bird</v>
          </cell>
          <cell r="C31" t="str">
            <v>Police</v>
          </cell>
          <cell r="D31" t="str">
            <v>Det Sergeant</v>
          </cell>
        </row>
        <row r="32">
          <cell r="A32" t="str">
            <v>42000050</v>
          </cell>
          <cell r="B32" t="str">
            <v>Miss Melanie Warren</v>
          </cell>
          <cell r="C32" t="str">
            <v>Police</v>
          </cell>
          <cell r="D32" t="str">
            <v>Constable</v>
          </cell>
        </row>
        <row r="33">
          <cell r="A33" t="str">
            <v>42000056</v>
          </cell>
          <cell r="B33" t="str">
            <v>Mr Richard Camp</v>
          </cell>
          <cell r="C33" t="str">
            <v>Police</v>
          </cell>
          <cell r="D33" t="str">
            <v>Constable</v>
          </cell>
        </row>
        <row r="34">
          <cell r="A34" t="str">
            <v>42000058</v>
          </cell>
          <cell r="B34" t="str">
            <v>Mr Jonathan Best</v>
          </cell>
          <cell r="C34" t="str">
            <v>Police</v>
          </cell>
          <cell r="D34" t="str">
            <v>Constable</v>
          </cell>
        </row>
        <row r="35">
          <cell r="A35" t="str">
            <v>42000059</v>
          </cell>
          <cell r="B35" t="str">
            <v>Mr Gary Brown</v>
          </cell>
          <cell r="C35" t="str">
            <v>Police</v>
          </cell>
          <cell r="D35" t="str">
            <v>Tmp Det Sergeant</v>
          </cell>
        </row>
        <row r="36">
          <cell r="A36" t="str">
            <v>42000060</v>
          </cell>
          <cell r="B36" t="str">
            <v>Mr Bruce Burgess</v>
          </cell>
          <cell r="C36" t="str">
            <v>Police</v>
          </cell>
          <cell r="D36" t="str">
            <v>Sergeant</v>
          </cell>
        </row>
        <row r="37">
          <cell r="A37" t="str">
            <v>42000061</v>
          </cell>
          <cell r="B37" t="str">
            <v>Mr Nicholas Edwards</v>
          </cell>
          <cell r="C37" t="str">
            <v>Police</v>
          </cell>
          <cell r="D37" t="str">
            <v>Sergeant</v>
          </cell>
        </row>
        <row r="38">
          <cell r="A38" t="str">
            <v>42000062</v>
          </cell>
          <cell r="B38" t="str">
            <v>Mr Matthew Waters</v>
          </cell>
          <cell r="C38" t="str">
            <v>Police</v>
          </cell>
          <cell r="D38" t="str">
            <v>Constable</v>
          </cell>
        </row>
        <row r="39">
          <cell r="A39" t="str">
            <v>42000065</v>
          </cell>
          <cell r="B39" t="str">
            <v>Mr Andrew Aguda</v>
          </cell>
          <cell r="C39" t="str">
            <v>Police</v>
          </cell>
          <cell r="D39" t="str">
            <v>Constable</v>
          </cell>
        </row>
        <row r="40">
          <cell r="A40" t="str">
            <v>42000069</v>
          </cell>
          <cell r="B40" t="str">
            <v>Mr David Allen</v>
          </cell>
          <cell r="C40" t="str">
            <v>Police</v>
          </cell>
          <cell r="D40" t="str">
            <v>Constable</v>
          </cell>
        </row>
        <row r="41">
          <cell r="A41" t="str">
            <v>42000070</v>
          </cell>
          <cell r="B41" t="str">
            <v>Mr Michael Greaves</v>
          </cell>
          <cell r="C41" t="str">
            <v>Police</v>
          </cell>
          <cell r="D41" t="str">
            <v>Constable</v>
          </cell>
        </row>
        <row r="42">
          <cell r="A42" t="str">
            <v>42000071</v>
          </cell>
          <cell r="B42" t="str">
            <v>Mr Neil Brand</v>
          </cell>
          <cell r="C42" t="str">
            <v>Police</v>
          </cell>
          <cell r="D42" t="str">
            <v>Constable</v>
          </cell>
        </row>
        <row r="43">
          <cell r="A43" t="str">
            <v>42000072</v>
          </cell>
          <cell r="B43" t="str">
            <v>Miss Anna Collins</v>
          </cell>
          <cell r="C43" t="str">
            <v>Police</v>
          </cell>
          <cell r="D43" t="str">
            <v>Constable</v>
          </cell>
        </row>
        <row r="44">
          <cell r="A44" t="str">
            <v>42000074</v>
          </cell>
          <cell r="B44" t="str">
            <v>Mr Richard Ambrose</v>
          </cell>
          <cell r="C44" t="str">
            <v>Police</v>
          </cell>
          <cell r="D44" t="str">
            <v>Sergeant</v>
          </cell>
        </row>
        <row r="45">
          <cell r="A45" t="str">
            <v>42000075</v>
          </cell>
          <cell r="B45" t="str">
            <v>Mr Richard Brackett</v>
          </cell>
          <cell r="C45" t="str">
            <v>Police</v>
          </cell>
          <cell r="D45" t="str">
            <v>Constable</v>
          </cell>
        </row>
        <row r="46">
          <cell r="A46" t="str">
            <v>42000076</v>
          </cell>
          <cell r="B46" t="str">
            <v>Mrs Joanna Cooper</v>
          </cell>
          <cell r="C46" t="str">
            <v>Police</v>
          </cell>
          <cell r="D46" t="str">
            <v>Det Constable</v>
          </cell>
        </row>
        <row r="47">
          <cell r="A47" t="str">
            <v>42000077</v>
          </cell>
          <cell r="B47" t="str">
            <v>Mr John Berwick</v>
          </cell>
          <cell r="C47" t="str">
            <v>Police</v>
          </cell>
          <cell r="D47" t="str">
            <v>Constable</v>
          </cell>
        </row>
        <row r="48">
          <cell r="A48" t="str">
            <v>42000081</v>
          </cell>
          <cell r="B48" t="str">
            <v>Mr Stephen Bliss</v>
          </cell>
          <cell r="C48" t="str">
            <v>Police</v>
          </cell>
          <cell r="D48" t="str">
            <v>Constable</v>
          </cell>
        </row>
        <row r="49">
          <cell r="A49" t="str">
            <v>42000083</v>
          </cell>
          <cell r="B49" t="str">
            <v>Mr Andrew Flack</v>
          </cell>
          <cell r="C49" t="str">
            <v>Police</v>
          </cell>
          <cell r="D49" t="str">
            <v>Det Constable</v>
          </cell>
        </row>
        <row r="50">
          <cell r="A50" t="str">
            <v>42000084</v>
          </cell>
          <cell r="B50" t="str">
            <v>Mr Daniel Barnes</v>
          </cell>
          <cell r="C50" t="str">
            <v>Police</v>
          </cell>
          <cell r="D50" t="str">
            <v>Sergeant</v>
          </cell>
        </row>
        <row r="51">
          <cell r="A51" t="str">
            <v>42000085</v>
          </cell>
          <cell r="B51" t="str">
            <v>Mr Victor Spain</v>
          </cell>
          <cell r="C51" t="str">
            <v>Police</v>
          </cell>
          <cell r="D51" t="str">
            <v>Det Sergeant</v>
          </cell>
        </row>
        <row r="52">
          <cell r="A52" t="str">
            <v>42000086</v>
          </cell>
          <cell r="B52" t="str">
            <v>Mrs Kelly Jordan</v>
          </cell>
          <cell r="C52" t="str">
            <v>Police</v>
          </cell>
          <cell r="D52" t="str">
            <v>Det Constable</v>
          </cell>
        </row>
        <row r="53">
          <cell r="A53" t="str">
            <v>42000087</v>
          </cell>
          <cell r="B53" t="str">
            <v>Mr Graham Dye</v>
          </cell>
          <cell r="C53" t="str">
            <v>Police</v>
          </cell>
          <cell r="D53" t="str">
            <v>Det Constable</v>
          </cell>
        </row>
        <row r="54">
          <cell r="A54" t="str">
            <v>42000088</v>
          </cell>
          <cell r="B54" t="str">
            <v>Mrs Caroline Williams</v>
          </cell>
          <cell r="C54" t="str">
            <v>Police</v>
          </cell>
          <cell r="D54" t="str">
            <v>Det Sergeant</v>
          </cell>
        </row>
        <row r="55">
          <cell r="A55" t="str">
            <v>42000089</v>
          </cell>
          <cell r="B55" t="str">
            <v>Mr Andrew Barnes</v>
          </cell>
          <cell r="C55" t="str">
            <v>Police</v>
          </cell>
          <cell r="D55" t="str">
            <v>Sergeant</v>
          </cell>
        </row>
        <row r="56">
          <cell r="A56" t="str">
            <v>42000091</v>
          </cell>
          <cell r="B56" t="str">
            <v>Mr Neil James</v>
          </cell>
          <cell r="C56" t="str">
            <v>Police</v>
          </cell>
          <cell r="D56" t="str">
            <v>Inspector</v>
          </cell>
        </row>
        <row r="57">
          <cell r="A57" t="str">
            <v>42000092</v>
          </cell>
          <cell r="B57" t="str">
            <v>Mr Paul Butcher</v>
          </cell>
          <cell r="C57" t="str">
            <v>Police</v>
          </cell>
          <cell r="D57" t="str">
            <v>Inspector</v>
          </cell>
        </row>
        <row r="58">
          <cell r="A58" t="str">
            <v>42000097</v>
          </cell>
          <cell r="B58" t="str">
            <v>Mrs Sian Maile</v>
          </cell>
          <cell r="C58" t="str">
            <v>Police</v>
          </cell>
          <cell r="D58" t="str">
            <v>Constable</v>
          </cell>
        </row>
        <row r="59">
          <cell r="A59" t="str">
            <v>42000098</v>
          </cell>
          <cell r="B59" t="str">
            <v>Mrs Emma Holmes</v>
          </cell>
          <cell r="C59" t="str">
            <v>Police</v>
          </cell>
          <cell r="D59" t="str">
            <v>Constable</v>
          </cell>
        </row>
        <row r="60">
          <cell r="A60" t="str">
            <v>42000099</v>
          </cell>
          <cell r="B60" t="str">
            <v>Mr Martin Brown</v>
          </cell>
          <cell r="C60" t="str">
            <v>Police</v>
          </cell>
          <cell r="D60" t="str">
            <v>Constable</v>
          </cell>
        </row>
        <row r="61">
          <cell r="A61" t="str">
            <v>42000101</v>
          </cell>
          <cell r="B61" t="str">
            <v>Mr Colin Creelman</v>
          </cell>
          <cell r="C61" t="str">
            <v>Police</v>
          </cell>
          <cell r="D61" t="str">
            <v>Constable</v>
          </cell>
        </row>
        <row r="62">
          <cell r="A62" t="str">
            <v>42000102</v>
          </cell>
          <cell r="B62" t="str">
            <v>Mr Simon Myers</v>
          </cell>
          <cell r="C62" t="str">
            <v>Police</v>
          </cell>
          <cell r="D62" t="str">
            <v>Sergeant</v>
          </cell>
        </row>
        <row r="63">
          <cell r="A63" t="str">
            <v>42000103</v>
          </cell>
          <cell r="B63" t="str">
            <v>Mrs Nicola Turnbull</v>
          </cell>
          <cell r="C63" t="str">
            <v>Police</v>
          </cell>
          <cell r="D63" t="str">
            <v>Constable</v>
          </cell>
        </row>
        <row r="64">
          <cell r="A64" t="str">
            <v>42000106</v>
          </cell>
          <cell r="B64" t="str">
            <v>Mr Ian Flynn</v>
          </cell>
          <cell r="C64" t="str">
            <v>Police</v>
          </cell>
          <cell r="D64" t="str">
            <v>Constable</v>
          </cell>
        </row>
        <row r="65">
          <cell r="A65" t="str">
            <v>42000109</v>
          </cell>
          <cell r="B65" t="str">
            <v>Mrs Bernadette Lord</v>
          </cell>
          <cell r="C65" t="str">
            <v>Police</v>
          </cell>
          <cell r="D65" t="str">
            <v>Det Constable</v>
          </cell>
        </row>
        <row r="66">
          <cell r="A66" t="str">
            <v>42000110</v>
          </cell>
          <cell r="B66" t="str">
            <v>Mr Richard Baxter</v>
          </cell>
          <cell r="C66" t="str">
            <v>Police</v>
          </cell>
          <cell r="D66" t="str">
            <v>Chief Inspector</v>
          </cell>
        </row>
        <row r="67">
          <cell r="A67" t="str">
            <v>42000112</v>
          </cell>
          <cell r="B67" t="str">
            <v>Miss Leanne Smith</v>
          </cell>
          <cell r="C67" t="str">
            <v>Police</v>
          </cell>
          <cell r="D67" t="str">
            <v>Constable</v>
          </cell>
        </row>
        <row r="68">
          <cell r="A68" t="str">
            <v>42000113</v>
          </cell>
          <cell r="B68" t="str">
            <v>Mr Simon Blaxland</v>
          </cell>
          <cell r="C68" t="str">
            <v>Police</v>
          </cell>
          <cell r="D68" t="str">
            <v>Constable</v>
          </cell>
        </row>
        <row r="69">
          <cell r="A69" t="str">
            <v>42000114</v>
          </cell>
          <cell r="B69" t="str">
            <v>Mr Steven Franklin</v>
          </cell>
          <cell r="C69" t="str">
            <v>Police</v>
          </cell>
          <cell r="D69" t="str">
            <v>Det Sergeant</v>
          </cell>
        </row>
        <row r="70">
          <cell r="A70" t="str">
            <v>42000115</v>
          </cell>
          <cell r="B70" t="str">
            <v>Mr Alan Blakesley</v>
          </cell>
          <cell r="C70" t="str">
            <v>Police</v>
          </cell>
          <cell r="D70" t="str">
            <v>Inspector</v>
          </cell>
        </row>
        <row r="71">
          <cell r="A71" t="str">
            <v>42000117</v>
          </cell>
          <cell r="B71" t="str">
            <v>Ms Laura Cuthbert</v>
          </cell>
          <cell r="C71" t="str">
            <v>Police</v>
          </cell>
          <cell r="D71" t="str">
            <v>Det Constable</v>
          </cell>
        </row>
        <row r="72">
          <cell r="A72" t="str">
            <v>42000118</v>
          </cell>
          <cell r="B72" t="str">
            <v>Mr Richard Burgess</v>
          </cell>
          <cell r="C72" t="str">
            <v>Police</v>
          </cell>
          <cell r="D72" t="str">
            <v>Det Sergeant</v>
          </cell>
        </row>
        <row r="73">
          <cell r="A73" t="str">
            <v>42000119</v>
          </cell>
          <cell r="B73" t="str">
            <v>Mr Lee Tibbitt</v>
          </cell>
          <cell r="C73" t="str">
            <v>Police</v>
          </cell>
          <cell r="D73" t="str">
            <v>Constable</v>
          </cell>
        </row>
        <row r="74">
          <cell r="A74" t="str">
            <v>42000120</v>
          </cell>
          <cell r="B74" t="str">
            <v>Mr Wyn Sharp</v>
          </cell>
          <cell r="C74" t="str">
            <v>Police</v>
          </cell>
          <cell r="D74" t="str">
            <v>Constable</v>
          </cell>
        </row>
        <row r="75">
          <cell r="A75" t="str">
            <v>42000123</v>
          </cell>
          <cell r="B75" t="str">
            <v>Mr Peter Wood</v>
          </cell>
          <cell r="C75" t="str">
            <v>Police</v>
          </cell>
          <cell r="D75" t="str">
            <v>Det Constable</v>
          </cell>
        </row>
        <row r="76">
          <cell r="A76" t="str">
            <v>42000124</v>
          </cell>
          <cell r="B76" t="str">
            <v>Miss Hollie Denham</v>
          </cell>
          <cell r="C76" t="str">
            <v>Police</v>
          </cell>
          <cell r="D76" t="str">
            <v>Det Constable</v>
          </cell>
        </row>
        <row r="77">
          <cell r="A77" t="str">
            <v>42000125</v>
          </cell>
          <cell r="B77" t="str">
            <v>Mr Scott Jenkins</v>
          </cell>
          <cell r="C77" t="str">
            <v>Police</v>
          </cell>
          <cell r="D77" t="str">
            <v>Det Constable</v>
          </cell>
        </row>
        <row r="78">
          <cell r="A78" t="str">
            <v>42000126</v>
          </cell>
          <cell r="B78" t="str">
            <v>Mr Gareth Jones</v>
          </cell>
          <cell r="C78" t="str">
            <v>Police</v>
          </cell>
          <cell r="D78" t="str">
            <v>Det Sergeant</v>
          </cell>
        </row>
        <row r="79">
          <cell r="A79" t="str">
            <v>42000129</v>
          </cell>
          <cell r="B79" t="str">
            <v>Mr Paul Day</v>
          </cell>
          <cell r="C79" t="str">
            <v>Police</v>
          </cell>
          <cell r="D79" t="str">
            <v>Constable</v>
          </cell>
        </row>
        <row r="80">
          <cell r="A80" t="str">
            <v>42000133</v>
          </cell>
          <cell r="B80" t="str">
            <v>Mr David Fleming</v>
          </cell>
          <cell r="C80" t="str">
            <v>Police</v>
          </cell>
          <cell r="D80" t="str">
            <v>Det Constable</v>
          </cell>
        </row>
        <row r="81">
          <cell r="A81" t="str">
            <v>42000134</v>
          </cell>
          <cell r="B81" t="str">
            <v>Mr Peter Burns</v>
          </cell>
          <cell r="C81" t="str">
            <v>Police</v>
          </cell>
          <cell r="D81" t="str">
            <v>Constable</v>
          </cell>
        </row>
        <row r="82">
          <cell r="A82" t="str">
            <v>42000135</v>
          </cell>
          <cell r="B82" t="str">
            <v>Mr Mario Blackwell</v>
          </cell>
          <cell r="C82" t="str">
            <v>Police</v>
          </cell>
          <cell r="D82" t="str">
            <v>Constable</v>
          </cell>
        </row>
        <row r="83">
          <cell r="A83" t="str">
            <v>42000137</v>
          </cell>
          <cell r="B83" t="str">
            <v>Mr Roland Leeming</v>
          </cell>
          <cell r="C83" t="str">
            <v>Police</v>
          </cell>
          <cell r="D83" t="str">
            <v>Constable</v>
          </cell>
        </row>
        <row r="84">
          <cell r="A84" t="str">
            <v>42000138</v>
          </cell>
          <cell r="B84" t="str">
            <v>Mr Robin Coltman</v>
          </cell>
          <cell r="C84" t="str">
            <v>Police</v>
          </cell>
          <cell r="D84" t="str">
            <v>Det Constable</v>
          </cell>
        </row>
        <row r="85">
          <cell r="A85" t="str">
            <v>42000139</v>
          </cell>
          <cell r="B85" t="str">
            <v>Mr Daryl Flint</v>
          </cell>
          <cell r="C85" t="str">
            <v>Police</v>
          </cell>
          <cell r="D85" t="str">
            <v>Sergeant</v>
          </cell>
        </row>
        <row r="86">
          <cell r="A86" t="str">
            <v>42000141</v>
          </cell>
          <cell r="B86" t="str">
            <v>Mr Matthew Ayling</v>
          </cell>
          <cell r="C86" t="str">
            <v>Police</v>
          </cell>
          <cell r="D86" t="str">
            <v>Constable</v>
          </cell>
        </row>
        <row r="87">
          <cell r="A87" t="str">
            <v>42000142</v>
          </cell>
          <cell r="B87" t="str">
            <v>Mr Paul Chambers</v>
          </cell>
          <cell r="C87" t="str">
            <v>Police</v>
          </cell>
          <cell r="D87" t="str">
            <v>Constable</v>
          </cell>
        </row>
        <row r="88">
          <cell r="A88" t="str">
            <v>42000144</v>
          </cell>
          <cell r="B88" t="str">
            <v>Mr Wayne Porter</v>
          </cell>
          <cell r="C88" t="str">
            <v>Police</v>
          </cell>
          <cell r="D88" t="str">
            <v>Sergeant</v>
          </cell>
        </row>
        <row r="89">
          <cell r="A89" t="str">
            <v>42000147</v>
          </cell>
          <cell r="B89" t="str">
            <v>Mr Philip Carpenter</v>
          </cell>
          <cell r="C89" t="str">
            <v>Police</v>
          </cell>
          <cell r="D89" t="str">
            <v>Det Sergeant</v>
          </cell>
        </row>
        <row r="90">
          <cell r="A90" t="str">
            <v>42000148</v>
          </cell>
          <cell r="B90" t="str">
            <v>Mr Jeffrey Russell</v>
          </cell>
          <cell r="C90" t="str">
            <v>Police</v>
          </cell>
          <cell r="D90" t="str">
            <v>Constable</v>
          </cell>
        </row>
        <row r="91">
          <cell r="A91" t="str">
            <v>42000149</v>
          </cell>
          <cell r="B91" t="str">
            <v>Mr John Storie</v>
          </cell>
          <cell r="C91" t="str">
            <v>Police</v>
          </cell>
          <cell r="D91" t="str">
            <v>Constable</v>
          </cell>
        </row>
        <row r="92">
          <cell r="A92" t="str">
            <v>42000150</v>
          </cell>
          <cell r="B92" t="str">
            <v>Mr Gary Derrick</v>
          </cell>
          <cell r="C92" t="str">
            <v>Police</v>
          </cell>
          <cell r="D92" t="str">
            <v>Sergeant</v>
          </cell>
        </row>
        <row r="93">
          <cell r="A93" t="str">
            <v>42000152</v>
          </cell>
          <cell r="B93" t="str">
            <v>Mrs Naomi Andrews</v>
          </cell>
          <cell r="C93" t="str">
            <v>Police</v>
          </cell>
          <cell r="D93" t="str">
            <v>Det Constable</v>
          </cell>
        </row>
        <row r="94">
          <cell r="A94" t="str">
            <v>42000153</v>
          </cell>
          <cell r="B94" t="str">
            <v>Mr Christopher Higgins</v>
          </cell>
          <cell r="C94" t="str">
            <v>Police</v>
          </cell>
          <cell r="D94" t="str">
            <v>Inspector</v>
          </cell>
        </row>
        <row r="95">
          <cell r="A95" t="str">
            <v>42000154</v>
          </cell>
          <cell r="B95" t="str">
            <v>Mr Matthew Brooking</v>
          </cell>
          <cell r="C95" t="str">
            <v>Police</v>
          </cell>
          <cell r="D95" t="str">
            <v>Constable</v>
          </cell>
        </row>
        <row r="96">
          <cell r="A96" t="str">
            <v>42000158</v>
          </cell>
          <cell r="B96" t="str">
            <v>Mr Lee Devall</v>
          </cell>
          <cell r="C96" t="str">
            <v>Police</v>
          </cell>
          <cell r="D96" t="str">
            <v>Tmp Inspector</v>
          </cell>
        </row>
        <row r="97">
          <cell r="A97" t="str">
            <v>42000159</v>
          </cell>
          <cell r="B97" t="str">
            <v>Ms Carly Dixon</v>
          </cell>
          <cell r="C97" t="str">
            <v>Police</v>
          </cell>
          <cell r="D97" t="str">
            <v>Constable</v>
          </cell>
        </row>
        <row r="98">
          <cell r="A98" t="str">
            <v>42000161</v>
          </cell>
          <cell r="B98" t="str">
            <v>Miss Elizabeth Bailey</v>
          </cell>
          <cell r="C98" t="str">
            <v>Police</v>
          </cell>
          <cell r="D98" t="str">
            <v>Sergeant</v>
          </cell>
        </row>
        <row r="99">
          <cell r="A99" t="str">
            <v>42000165</v>
          </cell>
          <cell r="B99" t="str">
            <v>Mrs Angela Taylor</v>
          </cell>
          <cell r="C99" t="str">
            <v>Police</v>
          </cell>
          <cell r="D99" t="str">
            <v>Constable</v>
          </cell>
        </row>
        <row r="100">
          <cell r="A100" t="str">
            <v>42000167</v>
          </cell>
          <cell r="B100" t="str">
            <v>Mr Robert Pain</v>
          </cell>
          <cell r="C100" t="str">
            <v>Police</v>
          </cell>
          <cell r="D100" t="str">
            <v>Det Constable</v>
          </cell>
        </row>
        <row r="101">
          <cell r="A101" t="str">
            <v>42000168</v>
          </cell>
          <cell r="B101" t="str">
            <v>Mr Richard Melton</v>
          </cell>
          <cell r="C101" t="str">
            <v>Police</v>
          </cell>
          <cell r="D101" t="str">
            <v>Chief Inspector</v>
          </cell>
        </row>
        <row r="102">
          <cell r="A102" t="str">
            <v>42000169</v>
          </cell>
          <cell r="B102" t="str">
            <v>Mr Andrew Drake</v>
          </cell>
          <cell r="C102" t="str">
            <v>Police</v>
          </cell>
          <cell r="D102" t="str">
            <v>Sergeant</v>
          </cell>
        </row>
        <row r="103">
          <cell r="A103" t="str">
            <v>42000171</v>
          </cell>
          <cell r="B103" t="str">
            <v>Mr Michael Bond</v>
          </cell>
          <cell r="C103" t="str">
            <v>Police</v>
          </cell>
          <cell r="D103" t="str">
            <v>Constable</v>
          </cell>
        </row>
        <row r="104">
          <cell r="A104" t="str">
            <v>42000174</v>
          </cell>
          <cell r="B104" t="str">
            <v>Mrs Sara Maunton</v>
          </cell>
          <cell r="C104" t="str">
            <v>Police</v>
          </cell>
          <cell r="D104" t="str">
            <v>Det Constable</v>
          </cell>
        </row>
        <row r="105">
          <cell r="A105" t="str">
            <v>42000175</v>
          </cell>
          <cell r="B105" t="str">
            <v>Mr Neil Carman</v>
          </cell>
          <cell r="C105" t="str">
            <v>Police</v>
          </cell>
          <cell r="D105" t="str">
            <v>Inspector</v>
          </cell>
        </row>
        <row r="106">
          <cell r="A106" t="str">
            <v>42000177</v>
          </cell>
          <cell r="B106" t="str">
            <v>Mr Robert Elvin</v>
          </cell>
          <cell r="C106" t="str">
            <v>Police</v>
          </cell>
          <cell r="D106" t="str">
            <v>Constable</v>
          </cell>
        </row>
        <row r="107">
          <cell r="A107" t="str">
            <v>42000178</v>
          </cell>
          <cell r="B107" t="str">
            <v>Mr Matthew Bennett</v>
          </cell>
          <cell r="C107" t="str">
            <v>Police</v>
          </cell>
          <cell r="D107" t="str">
            <v>Tmp Chief Inspector</v>
          </cell>
        </row>
        <row r="108">
          <cell r="A108" t="str">
            <v>42000179</v>
          </cell>
          <cell r="B108" t="str">
            <v>Mr Robert Kirby</v>
          </cell>
          <cell r="C108" t="str">
            <v>Police</v>
          </cell>
          <cell r="D108" t="str">
            <v>Det Sergeant</v>
          </cell>
        </row>
        <row r="109">
          <cell r="A109" t="str">
            <v>42000184</v>
          </cell>
          <cell r="B109" t="str">
            <v>Mr David Mayo</v>
          </cell>
          <cell r="C109" t="str">
            <v>Police</v>
          </cell>
          <cell r="D109" t="str">
            <v>Constable</v>
          </cell>
        </row>
        <row r="110">
          <cell r="A110" t="str">
            <v>42000185</v>
          </cell>
          <cell r="B110" t="str">
            <v>Mr Mark Davis</v>
          </cell>
          <cell r="C110" t="str">
            <v>Police</v>
          </cell>
          <cell r="D110" t="str">
            <v>Constable</v>
          </cell>
        </row>
        <row r="111">
          <cell r="A111" t="str">
            <v>42000186</v>
          </cell>
          <cell r="B111" t="str">
            <v>Miss Leanne Archer</v>
          </cell>
          <cell r="C111" t="str">
            <v>Police</v>
          </cell>
          <cell r="D111" t="str">
            <v>Constable</v>
          </cell>
        </row>
        <row r="112">
          <cell r="A112" t="str">
            <v>42000187</v>
          </cell>
          <cell r="B112" t="str">
            <v>Mr David Browning</v>
          </cell>
          <cell r="C112" t="str">
            <v>Police</v>
          </cell>
          <cell r="D112" t="str">
            <v>Det Sergeant</v>
          </cell>
        </row>
        <row r="113">
          <cell r="A113" t="str">
            <v>42000189</v>
          </cell>
          <cell r="B113" t="str">
            <v>Mr Robert Bell</v>
          </cell>
          <cell r="C113" t="str">
            <v>Police</v>
          </cell>
          <cell r="D113" t="str">
            <v>Sergeant</v>
          </cell>
        </row>
        <row r="114">
          <cell r="A114" t="str">
            <v>42000191</v>
          </cell>
          <cell r="B114" t="str">
            <v>Mr Andrew Glister</v>
          </cell>
          <cell r="C114" t="str">
            <v>Police</v>
          </cell>
          <cell r="D114" t="str">
            <v>Det Sergeant</v>
          </cell>
        </row>
        <row r="115">
          <cell r="A115" t="str">
            <v>42000192</v>
          </cell>
          <cell r="B115" t="str">
            <v>Mr Paul Tindall</v>
          </cell>
          <cell r="C115" t="str">
            <v>Police</v>
          </cell>
          <cell r="D115" t="str">
            <v>Tmp Det Sergeant</v>
          </cell>
        </row>
        <row r="116">
          <cell r="A116" t="str">
            <v>42000193</v>
          </cell>
          <cell r="B116" t="str">
            <v>Mr Dale Copley</v>
          </cell>
          <cell r="C116" t="str">
            <v>Police</v>
          </cell>
          <cell r="D116" t="str">
            <v>Constable</v>
          </cell>
        </row>
        <row r="117">
          <cell r="A117" t="str">
            <v>42000197</v>
          </cell>
          <cell r="B117" t="str">
            <v>Mrs Lucy Loudon</v>
          </cell>
          <cell r="C117" t="str">
            <v>Police</v>
          </cell>
          <cell r="D117" t="str">
            <v>Constable</v>
          </cell>
        </row>
        <row r="118">
          <cell r="A118" t="str">
            <v>42000198</v>
          </cell>
          <cell r="B118" t="str">
            <v>Mr Stephen Robinson</v>
          </cell>
          <cell r="C118" t="str">
            <v>Police</v>
          </cell>
          <cell r="D118" t="str">
            <v>Superintendent</v>
          </cell>
        </row>
        <row r="119">
          <cell r="A119" t="str">
            <v>42000199</v>
          </cell>
          <cell r="B119" t="str">
            <v>Mr Christopher Callaghan</v>
          </cell>
          <cell r="C119" t="str">
            <v>Police</v>
          </cell>
          <cell r="D119" t="str">
            <v>Det Constable</v>
          </cell>
        </row>
        <row r="120">
          <cell r="A120" t="str">
            <v>42000200</v>
          </cell>
          <cell r="B120" t="str">
            <v>Mr Michael Goldstone</v>
          </cell>
          <cell r="C120" t="str">
            <v>Police</v>
          </cell>
          <cell r="D120" t="str">
            <v>Constable</v>
          </cell>
        </row>
        <row r="121">
          <cell r="A121" t="str">
            <v>42000201</v>
          </cell>
          <cell r="B121" t="str">
            <v>Mrs Nicola Jeffery</v>
          </cell>
          <cell r="C121" t="str">
            <v>Police</v>
          </cell>
          <cell r="D121" t="str">
            <v>Constable</v>
          </cell>
        </row>
        <row r="122">
          <cell r="A122" t="str">
            <v>42000203</v>
          </cell>
          <cell r="B122" t="str">
            <v>Mr Stephen Johnson</v>
          </cell>
          <cell r="C122" t="str">
            <v>Police</v>
          </cell>
          <cell r="D122" t="str">
            <v>Superintendent</v>
          </cell>
        </row>
        <row r="123">
          <cell r="A123" t="str">
            <v>42000205</v>
          </cell>
          <cell r="B123" t="str">
            <v>Mrs Janette Rawlingson</v>
          </cell>
          <cell r="C123" t="str">
            <v>Police</v>
          </cell>
          <cell r="D123" t="str">
            <v>Det Sergeant</v>
          </cell>
        </row>
        <row r="124">
          <cell r="A124" t="str">
            <v>42000206</v>
          </cell>
          <cell r="B124" t="str">
            <v>Mr Michael Calvert</v>
          </cell>
          <cell r="C124" t="str">
            <v>Police</v>
          </cell>
          <cell r="D124" t="str">
            <v>Sergeant</v>
          </cell>
        </row>
        <row r="125">
          <cell r="A125" t="str">
            <v>42000207</v>
          </cell>
          <cell r="B125" t="str">
            <v>Miss Kimberley Webb</v>
          </cell>
          <cell r="C125" t="str">
            <v>Police</v>
          </cell>
          <cell r="D125" t="str">
            <v>Constable</v>
          </cell>
        </row>
        <row r="126">
          <cell r="A126" t="str">
            <v>42000208</v>
          </cell>
          <cell r="B126" t="str">
            <v>Mr Colin Johnson</v>
          </cell>
          <cell r="C126" t="str">
            <v>Police</v>
          </cell>
          <cell r="D126" t="str">
            <v>Sergeant</v>
          </cell>
        </row>
        <row r="127">
          <cell r="A127" t="str">
            <v>42000209</v>
          </cell>
          <cell r="B127" t="str">
            <v>Mr Paul Fisk</v>
          </cell>
          <cell r="C127" t="str">
            <v>Police</v>
          </cell>
          <cell r="D127" t="str">
            <v>Constable</v>
          </cell>
        </row>
        <row r="128">
          <cell r="A128" t="str">
            <v>42000213</v>
          </cell>
          <cell r="B128" t="str">
            <v>Mr Colin Day</v>
          </cell>
          <cell r="C128" t="str">
            <v>Police</v>
          </cell>
          <cell r="D128" t="str">
            <v>Constable</v>
          </cell>
        </row>
        <row r="129">
          <cell r="A129" t="str">
            <v>42000214</v>
          </cell>
          <cell r="B129" t="str">
            <v>Mr Philip Morley</v>
          </cell>
          <cell r="C129" t="str">
            <v>Police</v>
          </cell>
          <cell r="D129" t="str">
            <v>Sergeant</v>
          </cell>
        </row>
        <row r="130">
          <cell r="A130" t="str">
            <v>42000215</v>
          </cell>
          <cell r="B130" t="str">
            <v>Mr Ashley Greenslade</v>
          </cell>
          <cell r="C130" t="str">
            <v>Police</v>
          </cell>
          <cell r="D130" t="str">
            <v>Constable</v>
          </cell>
        </row>
        <row r="131">
          <cell r="A131" t="str">
            <v>42000217</v>
          </cell>
          <cell r="B131" t="str">
            <v>Mr Stuart Gill</v>
          </cell>
          <cell r="C131" t="str">
            <v>Police</v>
          </cell>
          <cell r="D131" t="str">
            <v>Constable</v>
          </cell>
        </row>
        <row r="132">
          <cell r="A132" t="str">
            <v>42000220</v>
          </cell>
          <cell r="B132" t="str">
            <v>Mr Colin Shead</v>
          </cell>
          <cell r="C132" t="str">
            <v>Police</v>
          </cell>
          <cell r="D132" t="str">
            <v>Sergeant</v>
          </cell>
        </row>
        <row r="133">
          <cell r="A133" t="str">
            <v>42000221</v>
          </cell>
          <cell r="B133" t="str">
            <v>Mr Peter Cran</v>
          </cell>
          <cell r="C133" t="str">
            <v>Police</v>
          </cell>
          <cell r="D133" t="str">
            <v>Constable</v>
          </cell>
        </row>
        <row r="134">
          <cell r="A134" t="str">
            <v>42000222</v>
          </cell>
          <cell r="B134" t="str">
            <v>Mr Jonathan Ward</v>
          </cell>
          <cell r="C134" t="str">
            <v>Police</v>
          </cell>
          <cell r="D134" t="str">
            <v>Constable</v>
          </cell>
        </row>
        <row r="135">
          <cell r="A135" t="str">
            <v>42000223</v>
          </cell>
          <cell r="B135" t="str">
            <v>Mr Kerry Bennion</v>
          </cell>
          <cell r="C135" t="str">
            <v>Police</v>
          </cell>
          <cell r="D135" t="str">
            <v>Det Sergeant</v>
          </cell>
        </row>
        <row r="136">
          <cell r="A136" t="str">
            <v>42000225</v>
          </cell>
          <cell r="B136" t="str">
            <v>Mr John Newling</v>
          </cell>
          <cell r="C136" t="str">
            <v>Police</v>
          </cell>
          <cell r="D136" t="str">
            <v>Constable</v>
          </cell>
        </row>
        <row r="137">
          <cell r="A137" t="str">
            <v>42000227</v>
          </cell>
          <cell r="B137" t="str">
            <v>Mr Ian Tappin</v>
          </cell>
          <cell r="C137" t="str">
            <v>Police</v>
          </cell>
          <cell r="D137" t="str">
            <v>Constable</v>
          </cell>
        </row>
        <row r="138">
          <cell r="A138" t="str">
            <v>42000228</v>
          </cell>
          <cell r="B138" t="str">
            <v>Mr Frank Pallett</v>
          </cell>
          <cell r="C138" t="str">
            <v>Police</v>
          </cell>
          <cell r="D138" t="str">
            <v>Constable</v>
          </cell>
        </row>
        <row r="139">
          <cell r="A139" t="str">
            <v>42000231</v>
          </cell>
          <cell r="B139" t="str">
            <v>Mr Anthony Mayo</v>
          </cell>
          <cell r="C139" t="str">
            <v>Police</v>
          </cell>
          <cell r="D139" t="str">
            <v>Constable</v>
          </cell>
        </row>
        <row r="140">
          <cell r="A140" t="str">
            <v>42000232</v>
          </cell>
          <cell r="B140" t="str">
            <v>Mr Paul Arthey</v>
          </cell>
          <cell r="C140" t="str">
            <v>Police</v>
          </cell>
          <cell r="D140" t="str">
            <v>Constable</v>
          </cell>
        </row>
        <row r="141">
          <cell r="A141" t="str">
            <v>42000235</v>
          </cell>
          <cell r="B141" t="str">
            <v>Mr David Ford</v>
          </cell>
          <cell r="C141" t="str">
            <v>Police</v>
          </cell>
          <cell r="D141" t="str">
            <v>Constable</v>
          </cell>
        </row>
        <row r="142">
          <cell r="A142" t="str">
            <v>42000236</v>
          </cell>
          <cell r="B142" t="str">
            <v>Mr Nicholas Burton</v>
          </cell>
          <cell r="C142" t="str">
            <v>Police</v>
          </cell>
          <cell r="D142" t="str">
            <v>Det Constable</v>
          </cell>
        </row>
        <row r="143">
          <cell r="A143" t="str">
            <v>42000238</v>
          </cell>
          <cell r="B143" t="str">
            <v>Mr Glenn Simons</v>
          </cell>
          <cell r="C143" t="str">
            <v>Police</v>
          </cell>
          <cell r="D143" t="str">
            <v>Constable</v>
          </cell>
        </row>
        <row r="144">
          <cell r="A144" t="str">
            <v>42000242</v>
          </cell>
          <cell r="B144" t="str">
            <v>Mr John Holmes</v>
          </cell>
          <cell r="C144" t="str">
            <v>Police</v>
          </cell>
          <cell r="D144" t="str">
            <v>Constable</v>
          </cell>
        </row>
        <row r="145">
          <cell r="A145" t="str">
            <v>42000244</v>
          </cell>
          <cell r="B145" t="str">
            <v>Mrs Sharon Glister</v>
          </cell>
          <cell r="C145" t="str">
            <v>Police</v>
          </cell>
          <cell r="D145" t="str">
            <v>Det Constable</v>
          </cell>
        </row>
        <row r="146">
          <cell r="A146" t="str">
            <v>42000245</v>
          </cell>
          <cell r="B146" t="str">
            <v>Mr Stephen Clements</v>
          </cell>
          <cell r="C146" t="str">
            <v>Police</v>
          </cell>
          <cell r="D146" t="str">
            <v>Constable</v>
          </cell>
        </row>
        <row r="147">
          <cell r="A147" t="str">
            <v>42000248</v>
          </cell>
          <cell r="B147" t="str">
            <v>Mr Paul Davis</v>
          </cell>
          <cell r="C147" t="str">
            <v>Police</v>
          </cell>
          <cell r="D147" t="str">
            <v>Det Sergeant</v>
          </cell>
        </row>
        <row r="148">
          <cell r="A148" t="str">
            <v>42000250</v>
          </cell>
          <cell r="B148" t="str">
            <v>Mr Gary Harrington</v>
          </cell>
          <cell r="C148" t="str">
            <v>Police</v>
          </cell>
          <cell r="D148" t="str">
            <v>Constable</v>
          </cell>
        </row>
        <row r="149">
          <cell r="A149" t="str">
            <v>42000251</v>
          </cell>
          <cell r="B149" t="str">
            <v>Mr Peter Hall</v>
          </cell>
          <cell r="C149" t="str">
            <v>Police</v>
          </cell>
          <cell r="D149" t="str">
            <v>Det Sergeant</v>
          </cell>
        </row>
        <row r="150">
          <cell r="A150" t="str">
            <v>42000252</v>
          </cell>
          <cell r="B150" t="str">
            <v>Mr Patrick Mahoney</v>
          </cell>
          <cell r="C150" t="str">
            <v>Police</v>
          </cell>
          <cell r="D150" t="str">
            <v>Inspector</v>
          </cell>
        </row>
        <row r="151">
          <cell r="A151" t="str">
            <v>42000255</v>
          </cell>
          <cell r="B151" t="str">
            <v>Mr Christopher Willis</v>
          </cell>
          <cell r="C151" t="str">
            <v>Police</v>
          </cell>
          <cell r="D151" t="str">
            <v>Inspector</v>
          </cell>
        </row>
        <row r="152">
          <cell r="A152" t="str">
            <v>42000258</v>
          </cell>
          <cell r="B152" t="str">
            <v>Mr James Finnigan</v>
          </cell>
          <cell r="C152" t="str">
            <v>Police</v>
          </cell>
          <cell r="D152" t="str">
            <v>Det Constable</v>
          </cell>
        </row>
        <row r="153">
          <cell r="A153" t="str">
            <v>42000259</v>
          </cell>
          <cell r="B153" t="str">
            <v>Mr Wayne Nolan</v>
          </cell>
          <cell r="C153" t="str">
            <v>Police</v>
          </cell>
          <cell r="D153" t="str">
            <v>Constable</v>
          </cell>
        </row>
        <row r="154">
          <cell r="A154" t="str">
            <v>42000260</v>
          </cell>
          <cell r="B154" t="str">
            <v>Mr David Jones</v>
          </cell>
          <cell r="C154" t="str">
            <v>Police</v>
          </cell>
          <cell r="D154" t="str">
            <v>Sergeant</v>
          </cell>
        </row>
        <row r="155">
          <cell r="A155" t="str">
            <v>42000262</v>
          </cell>
          <cell r="B155" t="str">
            <v>Mr Christopher Green</v>
          </cell>
          <cell r="C155" t="str">
            <v>Police</v>
          </cell>
          <cell r="D155" t="str">
            <v>Det Constable</v>
          </cell>
        </row>
        <row r="156">
          <cell r="A156" t="str">
            <v>42000263</v>
          </cell>
          <cell r="B156" t="str">
            <v>Mr Lee Gadsby</v>
          </cell>
          <cell r="C156" t="str">
            <v>Police</v>
          </cell>
          <cell r="D156" t="str">
            <v>Constable</v>
          </cell>
        </row>
        <row r="157">
          <cell r="A157" t="str">
            <v>42000265</v>
          </cell>
          <cell r="B157" t="str">
            <v>Mr Andrew Sawyer</v>
          </cell>
          <cell r="C157" t="str">
            <v>Police</v>
          </cell>
          <cell r="D157" t="str">
            <v>Inspector</v>
          </cell>
        </row>
        <row r="158">
          <cell r="A158" t="str">
            <v>42000267</v>
          </cell>
          <cell r="B158" t="str">
            <v>Mr Matthew Savvides</v>
          </cell>
          <cell r="C158" t="str">
            <v>Police</v>
          </cell>
          <cell r="D158" t="str">
            <v>Constable</v>
          </cell>
        </row>
        <row r="159">
          <cell r="A159" t="str">
            <v>42000269</v>
          </cell>
          <cell r="B159" t="str">
            <v>Mrs Hayley Lambert</v>
          </cell>
          <cell r="C159" t="str">
            <v>Police</v>
          </cell>
          <cell r="D159" t="str">
            <v>Sergeant</v>
          </cell>
        </row>
        <row r="160">
          <cell r="A160" t="str">
            <v>42000270</v>
          </cell>
          <cell r="B160" t="str">
            <v>Mr Vincent Osborne</v>
          </cell>
          <cell r="C160" t="str">
            <v>Police</v>
          </cell>
          <cell r="D160" t="str">
            <v>Inspector</v>
          </cell>
        </row>
        <row r="161">
          <cell r="A161" t="str">
            <v>42000271</v>
          </cell>
          <cell r="B161" t="str">
            <v>Miss Jane Gladding</v>
          </cell>
          <cell r="C161" t="str">
            <v>Police</v>
          </cell>
          <cell r="D161" t="str">
            <v>Det Constable</v>
          </cell>
        </row>
        <row r="162">
          <cell r="A162" t="str">
            <v>42000272</v>
          </cell>
          <cell r="B162" t="str">
            <v>Mr Russell Mason</v>
          </cell>
          <cell r="C162" t="str">
            <v>Police</v>
          </cell>
          <cell r="D162" t="str">
            <v>Det Constable</v>
          </cell>
        </row>
        <row r="163">
          <cell r="A163" t="str">
            <v>42000273</v>
          </cell>
          <cell r="B163" t="str">
            <v>Mr Philip Pridmore</v>
          </cell>
          <cell r="C163" t="str">
            <v>Police</v>
          </cell>
          <cell r="D163" t="str">
            <v>Det Constable</v>
          </cell>
        </row>
        <row r="164">
          <cell r="A164" t="str">
            <v>42000274</v>
          </cell>
          <cell r="B164" t="str">
            <v>Mr Peter Swan</v>
          </cell>
          <cell r="C164" t="str">
            <v>Police</v>
          </cell>
          <cell r="D164" t="str">
            <v>Sergeant</v>
          </cell>
        </row>
        <row r="165">
          <cell r="A165" t="str">
            <v>42000277</v>
          </cell>
          <cell r="B165" t="str">
            <v>Mr Kevin McPoland</v>
          </cell>
          <cell r="C165" t="str">
            <v>Police</v>
          </cell>
          <cell r="D165" t="str">
            <v>Sergeant</v>
          </cell>
        </row>
        <row r="166">
          <cell r="A166" t="str">
            <v>42000278</v>
          </cell>
          <cell r="B166" t="str">
            <v>Mr Michael Dunham</v>
          </cell>
          <cell r="C166" t="str">
            <v>Police</v>
          </cell>
          <cell r="D166" t="str">
            <v>Constable</v>
          </cell>
        </row>
        <row r="167">
          <cell r="A167" t="str">
            <v>42000279</v>
          </cell>
          <cell r="B167" t="str">
            <v>Mrs Heidi Lee</v>
          </cell>
          <cell r="C167" t="str">
            <v>Police</v>
          </cell>
          <cell r="D167" t="str">
            <v>Constable</v>
          </cell>
        </row>
        <row r="168">
          <cell r="A168" t="str">
            <v>42000280</v>
          </cell>
          <cell r="B168" t="str">
            <v>Mr Philip Suarez</v>
          </cell>
          <cell r="C168" t="str">
            <v>Police</v>
          </cell>
          <cell r="D168" t="str">
            <v>Constable</v>
          </cell>
        </row>
        <row r="169">
          <cell r="A169" t="str">
            <v>42000281</v>
          </cell>
          <cell r="B169" t="str">
            <v>Mr Barry Clough</v>
          </cell>
          <cell r="C169" t="str">
            <v>Police</v>
          </cell>
          <cell r="D169" t="str">
            <v>Constable</v>
          </cell>
        </row>
        <row r="170">
          <cell r="A170" t="str">
            <v>42000284</v>
          </cell>
          <cell r="B170" t="str">
            <v>Miss Joanna Sell</v>
          </cell>
          <cell r="C170" t="str">
            <v>Police</v>
          </cell>
          <cell r="D170" t="str">
            <v>Det Constable</v>
          </cell>
        </row>
        <row r="171">
          <cell r="A171" t="str">
            <v>42000285</v>
          </cell>
          <cell r="B171" t="str">
            <v>Mrs Sarah Weeks</v>
          </cell>
          <cell r="C171" t="str">
            <v>Police</v>
          </cell>
          <cell r="D171" t="str">
            <v>Det Sergeant</v>
          </cell>
        </row>
        <row r="172">
          <cell r="A172" t="str">
            <v>42000287</v>
          </cell>
          <cell r="B172" t="str">
            <v>Mr Paul Cakebread</v>
          </cell>
          <cell r="C172" t="str">
            <v>Police</v>
          </cell>
          <cell r="D172" t="str">
            <v>Det Constable</v>
          </cell>
        </row>
        <row r="173">
          <cell r="A173" t="str">
            <v>42000290</v>
          </cell>
          <cell r="B173" t="str">
            <v>Mr Christian Denning</v>
          </cell>
          <cell r="C173" t="str">
            <v>Police</v>
          </cell>
          <cell r="D173" t="str">
            <v>Sergeant</v>
          </cell>
        </row>
        <row r="174">
          <cell r="A174" t="str">
            <v>42000292</v>
          </cell>
          <cell r="B174" t="str">
            <v>Mrs Claire Savage</v>
          </cell>
          <cell r="C174" t="str">
            <v>Police</v>
          </cell>
          <cell r="D174" t="str">
            <v>Det Constable</v>
          </cell>
        </row>
        <row r="175">
          <cell r="A175" t="str">
            <v>42000293</v>
          </cell>
          <cell r="B175" t="str">
            <v>Mr Gary Mason-Ling</v>
          </cell>
          <cell r="C175" t="str">
            <v>Police</v>
          </cell>
          <cell r="D175" t="str">
            <v>Det Constable</v>
          </cell>
        </row>
        <row r="176">
          <cell r="A176" t="str">
            <v>42000295</v>
          </cell>
          <cell r="B176" t="str">
            <v>Mr Justin Beacher</v>
          </cell>
          <cell r="C176" t="str">
            <v>Police</v>
          </cell>
          <cell r="D176" t="str">
            <v>Det Constable</v>
          </cell>
        </row>
        <row r="177">
          <cell r="A177" t="str">
            <v>42000297</v>
          </cell>
          <cell r="B177" t="str">
            <v>Mr Benjamin Broderick</v>
          </cell>
          <cell r="C177" t="str">
            <v>Police</v>
          </cell>
          <cell r="D177" t="str">
            <v>Constable</v>
          </cell>
        </row>
        <row r="178">
          <cell r="A178" t="str">
            <v>42000299</v>
          </cell>
          <cell r="B178" t="str">
            <v>Miss Sabrina Graham</v>
          </cell>
          <cell r="C178" t="str">
            <v>Police</v>
          </cell>
          <cell r="D178" t="str">
            <v>Constable</v>
          </cell>
        </row>
        <row r="179">
          <cell r="A179" t="str">
            <v>42000303</v>
          </cell>
          <cell r="B179" t="str">
            <v>Mr Dominic Davis</v>
          </cell>
          <cell r="C179" t="str">
            <v>Police</v>
          </cell>
          <cell r="D179" t="str">
            <v>Tmp Det Sergeant</v>
          </cell>
        </row>
        <row r="180">
          <cell r="A180" t="str">
            <v>42000305</v>
          </cell>
          <cell r="B180" t="str">
            <v>Mr Gary Chapman</v>
          </cell>
          <cell r="C180" t="str">
            <v>Police</v>
          </cell>
          <cell r="D180" t="str">
            <v>Inspector</v>
          </cell>
        </row>
        <row r="181">
          <cell r="A181" t="str">
            <v>42000306</v>
          </cell>
          <cell r="B181" t="str">
            <v>Mr Yari Forster</v>
          </cell>
          <cell r="C181" t="str">
            <v>Police</v>
          </cell>
          <cell r="D181" t="str">
            <v>Constable</v>
          </cell>
        </row>
        <row r="182">
          <cell r="A182" t="str">
            <v>42000307</v>
          </cell>
          <cell r="B182" t="str">
            <v>Mr Martin Brooker</v>
          </cell>
          <cell r="C182" t="str">
            <v>Police</v>
          </cell>
          <cell r="D182" t="str">
            <v>Constable</v>
          </cell>
        </row>
        <row r="183">
          <cell r="A183" t="str">
            <v>42000308</v>
          </cell>
          <cell r="B183" t="str">
            <v>Mr Barrie Kipps</v>
          </cell>
          <cell r="C183" t="str">
            <v>Police</v>
          </cell>
          <cell r="D183" t="str">
            <v>Constable</v>
          </cell>
        </row>
        <row r="184">
          <cell r="A184" t="str">
            <v>42000310</v>
          </cell>
          <cell r="B184" t="str">
            <v>Mr Phillip Smith</v>
          </cell>
          <cell r="C184" t="str">
            <v>Police</v>
          </cell>
          <cell r="D184" t="str">
            <v>Sergeant</v>
          </cell>
        </row>
        <row r="185">
          <cell r="A185" t="str">
            <v>42000311</v>
          </cell>
          <cell r="B185" t="str">
            <v>Mrs Samantha Watson</v>
          </cell>
          <cell r="C185" t="str">
            <v>Police</v>
          </cell>
          <cell r="D185" t="str">
            <v>Det Constable</v>
          </cell>
        </row>
        <row r="186">
          <cell r="A186" t="str">
            <v>42000312</v>
          </cell>
          <cell r="B186" t="str">
            <v>Mr Darren Burton</v>
          </cell>
          <cell r="C186" t="str">
            <v>Police</v>
          </cell>
          <cell r="D186" t="str">
            <v>Constable</v>
          </cell>
        </row>
        <row r="187">
          <cell r="A187" t="str">
            <v>42000313</v>
          </cell>
          <cell r="B187" t="str">
            <v>Mr James Gilchrist</v>
          </cell>
          <cell r="C187" t="str">
            <v>Police</v>
          </cell>
          <cell r="D187" t="str">
            <v>Sergeant</v>
          </cell>
        </row>
        <row r="188">
          <cell r="A188" t="str">
            <v>42000314</v>
          </cell>
          <cell r="B188" t="str">
            <v>Mr Russell Jardine</v>
          </cell>
          <cell r="C188" t="str">
            <v>Police</v>
          </cell>
          <cell r="D188" t="str">
            <v>Sergeant</v>
          </cell>
        </row>
        <row r="189">
          <cell r="A189" t="str">
            <v>42000315</v>
          </cell>
          <cell r="B189" t="str">
            <v>Mr Daniel Bellingham</v>
          </cell>
          <cell r="C189" t="str">
            <v>Police</v>
          </cell>
          <cell r="D189" t="str">
            <v>Constable</v>
          </cell>
        </row>
        <row r="190">
          <cell r="A190" t="str">
            <v>42000316</v>
          </cell>
          <cell r="B190" t="str">
            <v>Mrs Judy Parry</v>
          </cell>
          <cell r="C190" t="str">
            <v>Police</v>
          </cell>
          <cell r="D190" t="str">
            <v>Constable</v>
          </cell>
        </row>
        <row r="191">
          <cell r="A191" t="str">
            <v>42000318</v>
          </cell>
          <cell r="B191" t="str">
            <v>Mrs Beverley Bannerman</v>
          </cell>
          <cell r="C191" t="str">
            <v>Police</v>
          </cell>
          <cell r="D191" t="str">
            <v>Det Constable</v>
          </cell>
        </row>
        <row r="192">
          <cell r="A192" t="str">
            <v>42000320</v>
          </cell>
          <cell r="B192" t="str">
            <v>Mr Paul Logan</v>
          </cell>
          <cell r="C192" t="str">
            <v>Police</v>
          </cell>
          <cell r="D192" t="str">
            <v>Constable</v>
          </cell>
        </row>
        <row r="193">
          <cell r="A193" t="str">
            <v>42000321</v>
          </cell>
          <cell r="B193" t="str">
            <v>Mr Paul Bartlett</v>
          </cell>
          <cell r="C193" t="str">
            <v>Police</v>
          </cell>
          <cell r="D193" t="str">
            <v>Det Inspector</v>
          </cell>
        </row>
        <row r="194">
          <cell r="A194" t="str">
            <v>42000322</v>
          </cell>
          <cell r="B194" t="str">
            <v>Mr Steven Burton</v>
          </cell>
          <cell r="C194" t="str">
            <v>Police</v>
          </cell>
          <cell r="D194" t="str">
            <v>Constable</v>
          </cell>
        </row>
        <row r="195">
          <cell r="A195" t="str">
            <v>42000323</v>
          </cell>
          <cell r="B195" t="str">
            <v>Mr Andrew Wells</v>
          </cell>
          <cell r="C195" t="str">
            <v>Police</v>
          </cell>
          <cell r="D195" t="str">
            <v>Constable</v>
          </cell>
        </row>
        <row r="196">
          <cell r="A196" t="str">
            <v>42000324</v>
          </cell>
          <cell r="B196" t="str">
            <v>Mr Paul Bates</v>
          </cell>
          <cell r="C196" t="str">
            <v>Police</v>
          </cell>
          <cell r="D196" t="str">
            <v>Inspector</v>
          </cell>
        </row>
        <row r="197">
          <cell r="A197" t="str">
            <v>42000325</v>
          </cell>
          <cell r="B197" t="str">
            <v>Mr Matthew Slade</v>
          </cell>
          <cell r="C197" t="str">
            <v>Police</v>
          </cell>
          <cell r="D197" t="str">
            <v>Sergeant</v>
          </cell>
        </row>
        <row r="198">
          <cell r="A198" t="str">
            <v>42000327</v>
          </cell>
          <cell r="B198" t="str">
            <v>Mr Paul Ross</v>
          </cell>
          <cell r="C198" t="str">
            <v>Police</v>
          </cell>
          <cell r="D198" t="str">
            <v>Constable</v>
          </cell>
        </row>
        <row r="199">
          <cell r="A199" t="str">
            <v>42000330</v>
          </cell>
          <cell r="B199" t="str">
            <v>Mrs Claire Dunn</v>
          </cell>
          <cell r="C199" t="str">
            <v>Police</v>
          </cell>
          <cell r="D199" t="str">
            <v>Sergeant</v>
          </cell>
        </row>
        <row r="200">
          <cell r="A200" t="str">
            <v>42000332</v>
          </cell>
          <cell r="B200" t="str">
            <v>Mr Dean Stratford</v>
          </cell>
          <cell r="C200" t="str">
            <v>Police</v>
          </cell>
          <cell r="D200" t="str">
            <v>Inspector</v>
          </cell>
        </row>
        <row r="201">
          <cell r="A201" t="str">
            <v>42000334</v>
          </cell>
          <cell r="B201" t="str">
            <v>Mr Robert Dalton</v>
          </cell>
          <cell r="C201" t="str">
            <v>Police</v>
          </cell>
          <cell r="D201" t="str">
            <v>Sergeant</v>
          </cell>
        </row>
        <row r="202">
          <cell r="A202" t="str">
            <v>42000335</v>
          </cell>
          <cell r="B202" t="str">
            <v>Mr Mark Bullock</v>
          </cell>
          <cell r="C202" t="str">
            <v>Police</v>
          </cell>
          <cell r="D202" t="str">
            <v>Constable</v>
          </cell>
        </row>
        <row r="203">
          <cell r="A203" t="str">
            <v>42000337</v>
          </cell>
          <cell r="B203" t="str">
            <v>Miss Claire Ralls</v>
          </cell>
          <cell r="C203" t="str">
            <v>Police</v>
          </cell>
          <cell r="D203" t="str">
            <v>Constable</v>
          </cell>
        </row>
        <row r="204">
          <cell r="A204" t="str">
            <v>42000339</v>
          </cell>
          <cell r="B204" t="str">
            <v>Mr Marc Louis</v>
          </cell>
          <cell r="C204" t="str">
            <v>Police</v>
          </cell>
          <cell r="D204" t="str">
            <v>Constable</v>
          </cell>
        </row>
        <row r="205">
          <cell r="A205" t="str">
            <v>42000340</v>
          </cell>
          <cell r="B205" t="str">
            <v>Mr Kevin Donald</v>
          </cell>
          <cell r="C205" t="str">
            <v>Police</v>
          </cell>
          <cell r="D205" t="str">
            <v>Det Constable</v>
          </cell>
        </row>
        <row r="206">
          <cell r="A206" t="str">
            <v>42000342</v>
          </cell>
          <cell r="B206" t="str">
            <v>Mrs Naomi Burrows</v>
          </cell>
          <cell r="C206" t="str">
            <v>Police</v>
          </cell>
          <cell r="D206" t="str">
            <v>Sergeant</v>
          </cell>
        </row>
        <row r="207">
          <cell r="A207" t="str">
            <v>42000343</v>
          </cell>
          <cell r="B207" t="str">
            <v>Mr David Miller</v>
          </cell>
          <cell r="C207" t="str">
            <v>Police</v>
          </cell>
          <cell r="D207" t="str">
            <v>Inspector</v>
          </cell>
        </row>
        <row r="208">
          <cell r="A208" t="str">
            <v>42000345</v>
          </cell>
          <cell r="B208" t="str">
            <v>Mr Stuart Truss</v>
          </cell>
          <cell r="C208" t="str">
            <v>Police</v>
          </cell>
          <cell r="D208" t="str">
            <v>Det Sergeant</v>
          </cell>
        </row>
        <row r="209">
          <cell r="A209" t="str">
            <v>42000347</v>
          </cell>
          <cell r="B209" t="str">
            <v>Mr Andrew Clarkson</v>
          </cell>
          <cell r="C209" t="str">
            <v>Police</v>
          </cell>
          <cell r="D209" t="str">
            <v>Tmp Det Inspector</v>
          </cell>
        </row>
        <row r="210">
          <cell r="A210" t="str">
            <v>42000348</v>
          </cell>
          <cell r="B210" t="str">
            <v>Mr Jeremy Freeman</v>
          </cell>
          <cell r="C210" t="str">
            <v>Police</v>
          </cell>
          <cell r="D210" t="str">
            <v>Det Constable</v>
          </cell>
        </row>
        <row r="211">
          <cell r="A211" t="str">
            <v>42000349</v>
          </cell>
          <cell r="B211" t="str">
            <v>Miss Joanna Taylor</v>
          </cell>
          <cell r="C211" t="str">
            <v>Police</v>
          </cell>
          <cell r="D211" t="str">
            <v>Det Constable</v>
          </cell>
        </row>
        <row r="212">
          <cell r="A212" t="str">
            <v>42000350</v>
          </cell>
          <cell r="B212" t="str">
            <v>Mr Christopher Newham</v>
          </cell>
          <cell r="C212" t="str">
            <v>Police</v>
          </cell>
          <cell r="D212" t="str">
            <v>Sergeant</v>
          </cell>
        </row>
        <row r="213">
          <cell r="A213" t="str">
            <v>42000351</v>
          </cell>
          <cell r="B213" t="str">
            <v>Mr Daniel Waller</v>
          </cell>
          <cell r="C213" t="str">
            <v>Police</v>
          </cell>
          <cell r="D213" t="str">
            <v>Det Constable</v>
          </cell>
        </row>
        <row r="214">
          <cell r="A214" t="str">
            <v>42000352</v>
          </cell>
          <cell r="B214" t="str">
            <v>Mr Paul Chandler</v>
          </cell>
          <cell r="C214" t="str">
            <v>Police</v>
          </cell>
          <cell r="D214" t="str">
            <v>Det Sergeant</v>
          </cell>
        </row>
        <row r="215">
          <cell r="A215" t="str">
            <v>42000353</v>
          </cell>
          <cell r="B215" t="str">
            <v>Mrs Denise Morrissey</v>
          </cell>
          <cell r="C215" t="str">
            <v>Police</v>
          </cell>
          <cell r="D215" t="str">
            <v>Det Chief Inspector</v>
          </cell>
        </row>
        <row r="216">
          <cell r="A216" t="str">
            <v>42000354</v>
          </cell>
          <cell r="B216" t="str">
            <v>Mr Stephen Dewberry</v>
          </cell>
          <cell r="C216" t="str">
            <v>Police</v>
          </cell>
          <cell r="D216" t="str">
            <v>Constable</v>
          </cell>
        </row>
        <row r="217">
          <cell r="A217" t="str">
            <v>42000355</v>
          </cell>
          <cell r="B217" t="str">
            <v>Mr Alan Stevens</v>
          </cell>
          <cell r="C217" t="str">
            <v>Police</v>
          </cell>
          <cell r="D217" t="str">
            <v>Det Inspector</v>
          </cell>
        </row>
        <row r="218">
          <cell r="A218" t="str">
            <v>42000359</v>
          </cell>
          <cell r="B218" t="str">
            <v>Mr Robert Coan</v>
          </cell>
          <cell r="C218" t="str">
            <v>Police</v>
          </cell>
          <cell r="D218" t="str">
            <v>Det Inspector</v>
          </cell>
        </row>
        <row r="219">
          <cell r="A219" t="str">
            <v>42000360</v>
          </cell>
          <cell r="B219" t="str">
            <v>Ms Lynn Goodall</v>
          </cell>
          <cell r="C219" t="str">
            <v>Police</v>
          </cell>
          <cell r="D219" t="str">
            <v>Det Chief Inspector</v>
          </cell>
        </row>
        <row r="220">
          <cell r="A220" t="str">
            <v>42000362</v>
          </cell>
          <cell r="B220" t="str">
            <v>Mrs Kerry Clark</v>
          </cell>
          <cell r="C220" t="str">
            <v>Police</v>
          </cell>
          <cell r="D220" t="str">
            <v>Det Constable</v>
          </cell>
        </row>
        <row r="221">
          <cell r="A221" t="str">
            <v>42000364</v>
          </cell>
          <cell r="B221" t="str">
            <v>Ms Hayley King</v>
          </cell>
          <cell r="C221" t="str">
            <v>Police</v>
          </cell>
          <cell r="D221" t="str">
            <v>Det Inspector</v>
          </cell>
        </row>
        <row r="222">
          <cell r="A222" t="str">
            <v>42000365</v>
          </cell>
          <cell r="B222" t="str">
            <v>Mrs Hayley Browning</v>
          </cell>
          <cell r="C222" t="str">
            <v>Police</v>
          </cell>
          <cell r="D222" t="str">
            <v>Det Constable</v>
          </cell>
        </row>
        <row r="223">
          <cell r="A223" t="str">
            <v>42000366</v>
          </cell>
          <cell r="B223" t="str">
            <v>Mr Paul Richards</v>
          </cell>
          <cell r="C223" t="str">
            <v>Police</v>
          </cell>
          <cell r="D223" t="str">
            <v>Constable</v>
          </cell>
        </row>
        <row r="224">
          <cell r="A224" t="str">
            <v>42000367</v>
          </cell>
          <cell r="B224" t="str">
            <v>Mrs Judith Atkinson</v>
          </cell>
          <cell r="C224" t="str">
            <v>Police</v>
          </cell>
          <cell r="D224" t="str">
            <v>Constable</v>
          </cell>
        </row>
        <row r="225">
          <cell r="A225" t="str">
            <v>42000368</v>
          </cell>
          <cell r="B225" t="str">
            <v>Mr Christopher Abbott</v>
          </cell>
          <cell r="C225" t="str">
            <v>Police</v>
          </cell>
          <cell r="D225" t="str">
            <v>Constable</v>
          </cell>
        </row>
        <row r="226">
          <cell r="A226" t="str">
            <v>42000369</v>
          </cell>
          <cell r="B226" t="str">
            <v>Mr Nigel Taplin</v>
          </cell>
          <cell r="C226" t="str">
            <v>Police</v>
          </cell>
          <cell r="D226" t="str">
            <v>Constable</v>
          </cell>
        </row>
        <row r="227">
          <cell r="A227" t="str">
            <v>42000370</v>
          </cell>
          <cell r="B227" t="str">
            <v>Mr Nicholas Benton</v>
          </cell>
          <cell r="C227" t="str">
            <v>Police</v>
          </cell>
          <cell r="D227" t="str">
            <v>Det Constable</v>
          </cell>
        </row>
        <row r="228">
          <cell r="A228" t="str">
            <v>42000374</v>
          </cell>
          <cell r="B228" t="str">
            <v>Mr Adrian Coombs</v>
          </cell>
          <cell r="C228" t="str">
            <v>Police</v>
          </cell>
          <cell r="D228" t="str">
            <v>Superintendent</v>
          </cell>
        </row>
        <row r="229">
          <cell r="A229" t="str">
            <v>42000375</v>
          </cell>
          <cell r="B229" t="str">
            <v>Mr William Potter</v>
          </cell>
          <cell r="C229" t="str">
            <v>Police</v>
          </cell>
          <cell r="D229" t="str">
            <v>Inspector</v>
          </cell>
        </row>
        <row r="230">
          <cell r="A230" t="str">
            <v>42000376</v>
          </cell>
          <cell r="B230" t="str">
            <v>Mr Lee Parish</v>
          </cell>
          <cell r="C230" t="str">
            <v>Police</v>
          </cell>
          <cell r="D230" t="str">
            <v>Det Inspector</v>
          </cell>
        </row>
        <row r="231">
          <cell r="A231" t="str">
            <v>42000377</v>
          </cell>
          <cell r="B231" t="str">
            <v>Mr Colin Parker</v>
          </cell>
          <cell r="C231" t="str">
            <v>Police</v>
          </cell>
          <cell r="D231" t="str">
            <v>Det Constable</v>
          </cell>
        </row>
        <row r="232">
          <cell r="A232" t="str">
            <v>42000378</v>
          </cell>
          <cell r="B232" t="str">
            <v>Mr Michael Burrill</v>
          </cell>
          <cell r="C232" t="str">
            <v>Police</v>
          </cell>
          <cell r="D232" t="str">
            <v>Constable</v>
          </cell>
        </row>
        <row r="233">
          <cell r="A233" t="str">
            <v>42000379</v>
          </cell>
          <cell r="B233" t="str">
            <v>Mr Gary Watts</v>
          </cell>
          <cell r="C233" t="str">
            <v>Police</v>
          </cell>
          <cell r="D233" t="str">
            <v>Tmp Sergeant</v>
          </cell>
        </row>
        <row r="234">
          <cell r="A234" t="str">
            <v>42000381</v>
          </cell>
          <cell r="B234" t="str">
            <v>Mr Alan Proud</v>
          </cell>
          <cell r="C234" t="str">
            <v>Police</v>
          </cell>
          <cell r="D234" t="str">
            <v>Constable</v>
          </cell>
        </row>
        <row r="235">
          <cell r="A235" t="str">
            <v>42000382</v>
          </cell>
          <cell r="B235" t="str">
            <v>Mr Andrew Rivers</v>
          </cell>
          <cell r="C235" t="str">
            <v>Police</v>
          </cell>
          <cell r="D235" t="str">
            <v>Constable</v>
          </cell>
        </row>
        <row r="236">
          <cell r="A236" t="str">
            <v>42000383</v>
          </cell>
          <cell r="B236" t="str">
            <v>Miss Hayley Rook</v>
          </cell>
          <cell r="C236" t="str">
            <v>Police</v>
          </cell>
          <cell r="D236" t="str">
            <v>Tmp Sergeant</v>
          </cell>
        </row>
        <row r="237">
          <cell r="A237" t="str">
            <v>42000385</v>
          </cell>
          <cell r="B237" t="str">
            <v>Miss Emma Jones</v>
          </cell>
          <cell r="C237" t="str">
            <v>Police</v>
          </cell>
          <cell r="D237" t="str">
            <v>Det Constable</v>
          </cell>
        </row>
        <row r="238">
          <cell r="A238" t="str">
            <v>42000387</v>
          </cell>
          <cell r="B238" t="str">
            <v>Mr Steven Tisseyre</v>
          </cell>
          <cell r="C238" t="str">
            <v>Police</v>
          </cell>
          <cell r="D238" t="str">
            <v>Det Constable</v>
          </cell>
        </row>
        <row r="239">
          <cell r="A239" t="str">
            <v>42000389</v>
          </cell>
          <cell r="B239" t="str">
            <v>Mr Jamie Gingell</v>
          </cell>
          <cell r="C239" t="str">
            <v>Police</v>
          </cell>
          <cell r="D239" t="str">
            <v>Det Inspector</v>
          </cell>
        </row>
        <row r="240">
          <cell r="A240" t="str">
            <v>42000390</v>
          </cell>
          <cell r="B240" t="str">
            <v>Mr Simon Conquest</v>
          </cell>
          <cell r="C240" t="str">
            <v>Police</v>
          </cell>
          <cell r="D240" t="str">
            <v>Constable</v>
          </cell>
        </row>
        <row r="241">
          <cell r="A241" t="str">
            <v>42000391</v>
          </cell>
          <cell r="B241" t="str">
            <v>Mr Trevor Clark</v>
          </cell>
          <cell r="C241" t="str">
            <v>Police</v>
          </cell>
          <cell r="D241" t="str">
            <v>Det Constable</v>
          </cell>
        </row>
        <row r="242">
          <cell r="A242" t="str">
            <v>42000392</v>
          </cell>
          <cell r="B242" t="str">
            <v>Mr Richard Phillibrown</v>
          </cell>
          <cell r="C242" t="str">
            <v>Police</v>
          </cell>
          <cell r="D242" t="str">
            <v>Chief Inspector</v>
          </cell>
        </row>
        <row r="243">
          <cell r="A243" t="str">
            <v>42000397</v>
          </cell>
          <cell r="B243" t="str">
            <v>Mr David Croxson</v>
          </cell>
          <cell r="C243" t="str">
            <v>Police</v>
          </cell>
          <cell r="D243" t="str">
            <v>Constable</v>
          </cell>
        </row>
        <row r="244">
          <cell r="A244" t="str">
            <v>42000400</v>
          </cell>
          <cell r="B244" t="str">
            <v>Miss Nicola Neal</v>
          </cell>
          <cell r="C244" t="str">
            <v>Police</v>
          </cell>
          <cell r="D244" t="str">
            <v>Det Constable</v>
          </cell>
        </row>
        <row r="245">
          <cell r="A245" t="str">
            <v>42000402</v>
          </cell>
          <cell r="B245" t="str">
            <v>Mr Mark Ammon</v>
          </cell>
          <cell r="C245" t="str">
            <v>Police</v>
          </cell>
          <cell r="D245" t="str">
            <v>Sergeant</v>
          </cell>
        </row>
        <row r="246">
          <cell r="A246" t="str">
            <v>42000404</v>
          </cell>
          <cell r="B246" t="str">
            <v>Mr David Harvey</v>
          </cell>
          <cell r="C246" t="str">
            <v>Police</v>
          </cell>
          <cell r="D246" t="str">
            <v>Sergeant</v>
          </cell>
        </row>
        <row r="247">
          <cell r="A247" t="str">
            <v>42000407</v>
          </cell>
          <cell r="B247" t="str">
            <v>Mr Jason Dearsley</v>
          </cell>
          <cell r="C247" t="str">
            <v>Police</v>
          </cell>
          <cell r="D247" t="str">
            <v>Sergeant</v>
          </cell>
        </row>
        <row r="248">
          <cell r="A248" t="str">
            <v>42000411</v>
          </cell>
          <cell r="B248" t="str">
            <v>Mr Jason Bullock</v>
          </cell>
          <cell r="C248" t="str">
            <v>Police</v>
          </cell>
          <cell r="D248" t="str">
            <v>Constable</v>
          </cell>
        </row>
        <row r="249">
          <cell r="A249" t="str">
            <v>42000414</v>
          </cell>
          <cell r="B249" t="str">
            <v>Mr Jonathan Loudon</v>
          </cell>
          <cell r="C249" t="str">
            <v>Police</v>
          </cell>
          <cell r="D249" t="str">
            <v>Sergeant</v>
          </cell>
        </row>
        <row r="250">
          <cell r="A250" t="str">
            <v>42000417</v>
          </cell>
          <cell r="B250" t="str">
            <v>Mr Michael Heslegrave</v>
          </cell>
          <cell r="C250" t="str">
            <v>Police</v>
          </cell>
          <cell r="D250" t="str">
            <v>Constable</v>
          </cell>
        </row>
        <row r="251">
          <cell r="A251" t="str">
            <v>42000419</v>
          </cell>
          <cell r="B251" t="str">
            <v>Mrs Karen Brimson</v>
          </cell>
          <cell r="C251" t="str">
            <v>Police</v>
          </cell>
          <cell r="D251" t="str">
            <v>Tmp Sergeant</v>
          </cell>
        </row>
        <row r="252">
          <cell r="A252" t="str">
            <v>42000420</v>
          </cell>
          <cell r="B252" t="str">
            <v>Mr Mark Sheridan-Brown</v>
          </cell>
          <cell r="C252" t="str">
            <v>Police</v>
          </cell>
          <cell r="D252" t="str">
            <v>Constable</v>
          </cell>
        </row>
        <row r="253">
          <cell r="A253" t="str">
            <v>42000421</v>
          </cell>
          <cell r="B253" t="str">
            <v>Mr Garreth Coe</v>
          </cell>
          <cell r="C253" t="str">
            <v>Police</v>
          </cell>
          <cell r="D253" t="str">
            <v>Constable</v>
          </cell>
        </row>
        <row r="254">
          <cell r="A254" t="str">
            <v>42000422</v>
          </cell>
          <cell r="B254" t="str">
            <v>Mr Tristin Wyatt</v>
          </cell>
          <cell r="C254" t="str">
            <v>Police</v>
          </cell>
          <cell r="D254" t="str">
            <v>Det Constable</v>
          </cell>
        </row>
        <row r="255">
          <cell r="A255" t="str">
            <v>42000424</v>
          </cell>
          <cell r="B255" t="str">
            <v>Mrs Caroline Jeggo</v>
          </cell>
          <cell r="C255" t="str">
            <v>Police</v>
          </cell>
          <cell r="D255" t="str">
            <v>Det Constable</v>
          </cell>
        </row>
        <row r="256">
          <cell r="A256" t="str">
            <v>42000425</v>
          </cell>
          <cell r="B256" t="str">
            <v>Mr Richard Montgomery</v>
          </cell>
          <cell r="C256" t="str">
            <v>Police</v>
          </cell>
          <cell r="D256" t="str">
            <v>Sergeant</v>
          </cell>
        </row>
        <row r="257">
          <cell r="A257" t="str">
            <v>42000427</v>
          </cell>
          <cell r="B257" t="str">
            <v>Mr Lionel Bishop</v>
          </cell>
          <cell r="C257" t="str">
            <v>Police</v>
          </cell>
          <cell r="D257" t="str">
            <v>Constable</v>
          </cell>
        </row>
        <row r="258">
          <cell r="A258" t="str">
            <v>42000429</v>
          </cell>
          <cell r="B258" t="str">
            <v>Mrs Gillian Brettell</v>
          </cell>
          <cell r="C258" t="str">
            <v>Police</v>
          </cell>
          <cell r="D258" t="str">
            <v>Constable</v>
          </cell>
        </row>
        <row r="259">
          <cell r="A259" t="str">
            <v>42000432</v>
          </cell>
          <cell r="B259" t="str">
            <v>Mr Robert Thompson</v>
          </cell>
          <cell r="C259" t="str">
            <v>Police</v>
          </cell>
          <cell r="D259" t="str">
            <v>Sergeant</v>
          </cell>
        </row>
        <row r="260">
          <cell r="A260" t="str">
            <v>42000433</v>
          </cell>
          <cell r="B260" t="str">
            <v>Mr Steven Gash</v>
          </cell>
          <cell r="C260" t="str">
            <v>Police</v>
          </cell>
          <cell r="D260" t="str">
            <v>Constable</v>
          </cell>
        </row>
        <row r="261">
          <cell r="A261" t="str">
            <v>42000434</v>
          </cell>
          <cell r="B261" t="str">
            <v>Mr Brett Springall</v>
          </cell>
          <cell r="C261" t="str">
            <v>Police</v>
          </cell>
          <cell r="D261" t="str">
            <v>Det Constable</v>
          </cell>
        </row>
        <row r="262">
          <cell r="A262" t="str">
            <v>42000435</v>
          </cell>
          <cell r="B262" t="str">
            <v>Mrs Natalie Brook</v>
          </cell>
          <cell r="C262" t="str">
            <v>Police</v>
          </cell>
          <cell r="D262" t="str">
            <v>Constable</v>
          </cell>
        </row>
        <row r="263">
          <cell r="A263" t="str">
            <v>42000436</v>
          </cell>
          <cell r="B263" t="str">
            <v>Miss Lucy Robinson</v>
          </cell>
          <cell r="C263" t="str">
            <v>Police</v>
          </cell>
          <cell r="D263" t="str">
            <v>Det Chief Inspector</v>
          </cell>
        </row>
        <row r="264">
          <cell r="A264" t="str">
            <v>42000441</v>
          </cell>
          <cell r="B264" t="str">
            <v>Mr Stephen Thomas</v>
          </cell>
          <cell r="C264" t="str">
            <v>Police</v>
          </cell>
          <cell r="D264" t="str">
            <v>Constable</v>
          </cell>
        </row>
        <row r="265">
          <cell r="A265" t="str">
            <v>42000442</v>
          </cell>
          <cell r="B265" t="str">
            <v>Mr Carl O'Malley</v>
          </cell>
          <cell r="C265" t="str">
            <v>Police</v>
          </cell>
          <cell r="D265" t="str">
            <v>Det Chief Super.</v>
          </cell>
        </row>
        <row r="266">
          <cell r="A266" t="str">
            <v>42000443</v>
          </cell>
          <cell r="B266" t="str">
            <v>Mr Andrew Cayless</v>
          </cell>
          <cell r="C266" t="str">
            <v>Police</v>
          </cell>
          <cell r="D266" t="str">
            <v>Constable</v>
          </cell>
        </row>
        <row r="267">
          <cell r="A267" t="str">
            <v>42000445</v>
          </cell>
          <cell r="B267" t="str">
            <v>Mr Mark Hayes</v>
          </cell>
          <cell r="C267" t="str">
            <v>Police</v>
          </cell>
          <cell r="D267" t="str">
            <v>Det Constable</v>
          </cell>
        </row>
        <row r="268">
          <cell r="A268" t="str">
            <v>42000447</v>
          </cell>
          <cell r="B268" t="str">
            <v>Mr Andrew Robinson</v>
          </cell>
          <cell r="C268" t="str">
            <v>Police</v>
          </cell>
          <cell r="D268" t="str">
            <v>Sergeant</v>
          </cell>
        </row>
        <row r="269">
          <cell r="A269" t="str">
            <v>42000448</v>
          </cell>
          <cell r="B269" t="str">
            <v>Mrs Jacqueline Screech</v>
          </cell>
          <cell r="C269" t="str">
            <v>Police</v>
          </cell>
          <cell r="D269" t="str">
            <v>Sergeant</v>
          </cell>
        </row>
        <row r="270">
          <cell r="A270" t="str">
            <v>42000450</v>
          </cell>
          <cell r="B270" t="str">
            <v>Miss Julie Gowen</v>
          </cell>
          <cell r="C270" t="str">
            <v>Police</v>
          </cell>
          <cell r="D270" t="str">
            <v>Det Sergeant</v>
          </cell>
        </row>
        <row r="271">
          <cell r="A271" t="str">
            <v>42000451</v>
          </cell>
          <cell r="B271" t="str">
            <v>Mr Aaron Cornwell</v>
          </cell>
          <cell r="C271" t="str">
            <v>Police</v>
          </cell>
          <cell r="D271" t="str">
            <v>Constable</v>
          </cell>
        </row>
        <row r="272">
          <cell r="A272" t="str">
            <v>42000455</v>
          </cell>
          <cell r="B272" t="str">
            <v>Mr Matthew Maunton</v>
          </cell>
          <cell r="C272" t="str">
            <v>Police</v>
          </cell>
          <cell r="D272" t="str">
            <v>Constable</v>
          </cell>
        </row>
        <row r="273">
          <cell r="A273" t="str">
            <v>42000459</v>
          </cell>
          <cell r="B273" t="str">
            <v>Mr Richard Barker</v>
          </cell>
          <cell r="C273" t="str">
            <v>Police</v>
          </cell>
          <cell r="D273" t="str">
            <v>Constable</v>
          </cell>
        </row>
        <row r="274">
          <cell r="A274" t="str">
            <v>42000460</v>
          </cell>
          <cell r="B274" t="str">
            <v>Mr Alan Lamb</v>
          </cell>
          <cell r="C274" t="str">
            <v>Police</v>
          </cell>
          <cell r="D274" t="str">
            <v>Constable</v>
          </cell>
        </row>
        <row r="275">
          <cell r="A275" t="str">
            <v>42000461</v>
          </cell>
          <cell r="B275" t="str">
            <v>Miss Shirley Cole</v>
          </cell>
          <cell r="C275" t="str">
            <v>Police</v>
          </cell>
          <cell r="D275" t="str">
            <v>Det Sergeant</v>
          </cell>
        </row>
        <row r="276">
          <cell r="A276" t="str">
            <v>42000463</v>
          </cell>
          <cell r="B276" t="str">
            <v>Mr Frederick Crawley</v>
          </cell>
          <cell r="C276" t="str">
            <v>Police</v>
          </cell>
          <cell r="D276" t="str">
            <v>Constable</v>
          </cell>
        </row>
        <row r="277">
          <cell r="A277" t="str">
            <v>42000465</v>
          </cell>
          <cell r="B277" t="str">
            <v>Mrs Teresa Rogers</v>
          </cell>
          <cell r="C277" t="str">
            <v>Police</v>
          </cell>
          <cell r="D277" t="str">
            <v>Constable</v>
          </cell>
        </row>
        <row r="278">
          <cell r="A278" t="str">
            <v>42000468</v>
          </cell>
          <cell r="B278" t="str">
            <v>Mr Andrew Smith</v>
          </cell>
          <cell r="C278" t="str">
            <v>Police</v>
          </cell>
          <cell r="D278" t="str">
            <v>Det Sergeant</v>
          </cell>
        </row>
        <row r="279">
          <cell r="A279" t="str">
            <v>42000469</v>
          </cell>
          <cell r="B279" t="str">
            <v>Mrs Anna Earl</v>
          </cell>
          <cell r="C279" t="str">
            <v>Police</v>
          </cell>
          <cell r="D279" t="str">
            <v>Det Constable</v>
          </cell>
        </row>
        <row r="280">
          <cell r="A280" t="str">
            <v>42000470</v>
          </cell>
          <cell r="B280" t="str">
            <v>Mr Greig Avery</v>
          </cell>
          <cell r="C280" t="str">
            <v>Police</v>
          </cell>
          <cell r="D280" t="str">
            <v>Det Constable</v>
          </cell>
        </row>
        <row r="281">
          <cell r="A281" t="str">
            <v>42000471</v>
          </cell>
          <cell r="B281" t="str">
            <v>Mr Michael Lee</v>
          </cell>
          <cell r="C281" t="str">
            <v>Police</v>
          </cell>
          <cell r="D281" t="str">
            <v>Sergeant</v>
          </cell>
        </row>
        <row r="282">
          <cell r="A282" t="str">
            <v>42000472</v>
          </cell>
          <cell r="B282" t="str">
            <v>Mr Thomas Boland</v>
          </cell>
          <cell r="C282" t="str">
            <v>Police</v>
          </cell>
          <cell r="D282" t="str">
            <v>Inspector</v>
          </cell>
        </row>
        <row r="283">
          <cell r="A283" t="str">
            <v>42000473</v>
          </cell>
          <cell r="B283" t="str">
            <v>Mr Frazer Low</v>
          </cell>
          <cell r="C283" t="str">
            <v>Police</v>
          </cell>
          <cell r="D283" t="str">
            <v>Sergeant</v>
          </cell>
        </row>
        <row r="284">
          <cell r="A284" t="str">
            <v>42000478</v>
          </cell>
          <cell r="B284" t="str">
            <v>Mr Lee Noakes</v>
          </cell>
          <cell r="C284" t="str">
            <v>Police</v>
          </cell>
          <cell r="D284" t="str">
            <v>Sergeant</v>
          </cell>
        </row>
        <row r="285">
          <cell r="A285" t="str">
            <v>42000482</v>
          </cell>
          <cell r="B285" t="str">
            <v>Mr Paul Buddington</v>
          </cell>
          <cell r="C285" t="str">
            <v>Police</v>
          </cell>
          <cell r="D285" t="str">
            <v>Constable</v>
          </cell>
        </row>
        <row r="286">
          <cell r="A286" t="str">
            <v>42000484</v>
          </cell>
          <cell r="B286" t="str">
            <v>Mr Allen Clifton</v>
          </cell>
          <cell r="C286" t="str">
            <v>Police</v>
          </cell>
          <cell r="D286" t="str">
            <v>Constable</v>
          </cell>
        </row>
        <row r="287">
          <cell r="A287" t="str">
            <v>42000485</v>
          </cell>
          <cell r="B287" t="str">
            <v>Mr Paul Gerrish</v>
          </cell>
          <cell r="C287" t="str">
            <v>Police</v>
          </cell>
          <cell r="D287" t="str">
            <v>Constable</v>
          </cell>
        </row>
        <row r="288">
          <cell r="A288" t="str">
            <v>42000487</v>
          </cell>
          <cell r="B288" t="str">
            <v>Mr Martin Pawley</v>
          </cell>
          <cell r="C288" t="str">
            <v>Police</v>
          </cell>
          <cell r="D288" t="str">
            <v>Constable</v>
          </cell>
        </row>
        <row r="289">
          <cell r="A289" t="str">
            <v>42000490</v>
          </cell>
          <cell r="B289" t="str">
            <v>Mr Christopher Rose</v>
          </cell>
          <cell r="C289" t="str">
            <v>Police</v>
          </cell>
          <cell r="D289" t="str">
            <v>Tmp Inspector</v>
          </cell>
        </row>
        <row r="290">
          <cell r="A290" t="str">
            <v>42000493</v>
          </cell>
          <cell r="B290" t="str">
            <v>Mr David Acres</v>
          </cell>
          <cell r="C290" t="str">
            <v>Police</v>
          </cell>
          <cell r="D290" t="str">
            <v>Det Constable</v>
          </cell>
        </row>
        <row r="291">
          <cell r="A291" t="str">
            <v>42000494</v>
          </cell>
          <cell r="B291" t="str">
            <v>Mr Stephen Jennings</v>
          </cell>
          <cell r="C291" t="str">
            <v>Police</v>
          </cell>
          <cell r="D291" t="str">
            <v>Det Inspector</v>
          </cell>
        </row>
        <row r="292">
          <cell r="A292" t="str">
            <v>42000495</v>
          </cell>
          <cell r="B292" t="str">
            <v>Mr Justin Knowles</v>
          </cell>
          <cell r="C292" t="str">
            <v>Police</v>
          </cell>
          <cell r="D292" t="str">
            <v>Det Constable</v>
          </cell>
        </row>
        <row r="293">
          <cell r="A293" t="str">
            <v>42000497</v>
          </cell>
          <cell r="B293" t="str">
            <v>Mr David Wood</v>
          </cell>
          <cell r="C293" t="str">
            <v>Police</v>
          </cell>
          <cell r="D293" t="str">
            <v>Det Constable</v>
          </cell>
        </row>
        <row r="294">
          <cell r="A294" t="str">
            <v>42000498</v>
          </cell>
          <cell r="B294" t="str">
            <v>Mr David Colwell</v>
          </cell>
          <cell r="C294" t="str">
            <v>Police</v>
          </cell>
          <cell r="D294" t="str">
            <v>Chief Inspector</v>
          </cell>
        </row>
        <row r="295">
          <cell r="A295" t="str">
            <v>42000499</v>
          </cell>
          <cell r="B295" t="str">
            <v>Mr David Crichton-Smith</v>
          </cell>
          <cell r="C295" t="str">
            <v>Police</v>
          </cell>
          <cell r="D295" t="str">
            <v>Constable</v>
          </cell>
        </row>
        <row r="296">
          <cell r="A296" t="str">
            <v>42000500</v>
          </cell>
          <cell r="B296" t="str">
            <v>Mr Ian Howitt</v>
          </cell>
          <cell r="C296" t="str">
            <v>Police</v>
          </cell>
          <cell r="D296" t="str">
            <v>Det Sergeant</v>
          </cell>
        </row>
        <row r="297">
          <cell r="A297" t="str">
            <v>42000501</v>
          </cell>
          <cell r="B297" t="str">
            <v>Mr Simon Clarke</v>
          </cell>
          <cell r="C297" t="str">
            <v>Police</v>
          </cell>
          <cell r="D297" t="str">
            <v>Constable</v>
          </cell>
        </row>
        <row r="298">
          <cell r="A298" t="str">
            <v>42000505</v>
          </cell>
          <cell r="B298" t="str">
            <v>Ms Sophie Chatwin</v>
          </cell>
          <cell r="C298" t="str">
            <v>Police</v>
          </cell>
          <cell r="D298" t="str">
            <v>Constable</v>
          </cell>
        </row>
        <row r="299">
          <cell r="A299" t="str">
            <v>42000506</v>
          </cell>
          <cell r="B299" t="str">
            <v>Miss Gervaise Wright</v>
          </cell>
          <cell r="C299" t="str">
            <v>Police</v>
          </cell>
          <cell r="D299" t="str">
            <v>Constable</v>
          </cell>
        </row>
        <row r="300">
          <cell r="A300" t="str">
            <v>42000508</v>
          </cell>
          <cell r="B300" t="str">
            <v>Mr John Moore</v>
          </cell>
          <cell r="C300" t="str">
            <v>Police</v>
          </cell>
          <cell r="D300" t="str">
            <v>Det Constable</v>
          </cell>
        </row>
        <row r="301">
          <cell r="A301" t="str">
            <v>42000510</v>
          </cell>
          <cell r="B301" t="str">
            <v>Mr Gavin Brook</v>
          </cell>
          <cell r="C301" t="str">
            <v>Police</v>
          </cell>
          <cell r="D301" t="str">
            <v>Det Constable</v>
          </cell>
        </row>
        <row r="302">
          <cell r="A302" t="str">
            <v>42000511</v>
          </cell>
          <cell r="B302" t="str">
            <v>Mrs Karen Mihill</v>
          </cell>
          <cell r="C302" t="str">
            <v>Police</v>
          </cell>
          <cell r="D302" t="str">
            <v>Constable</v>
          </cell>
        </row>
        <row r="303">
          <cell r="A303" t="str">
            <v>42000515</v>
          </cell>
          <cell r="B303" t="str">
            <v>Mr Stephen Holmes</v>
          </cell>
          <cell r="C303" t="str">
            <v>Police</v>
          </cell>
          <cell r="D303" t="str">
            <v>Sergeant</v>
          </cell>
        </row>
        <row r="304">
          <cell r="A304" t="str">
            <v>42000516</v>
          </cell>
          <cell r="B304" t="str">
            <v>Mrs Rachel Nolan</v>
          </cell>
          <cell r="C304" t="str">
            <v>Police</v>
          </cell>
          <cell r="D304" t="str">
            <v>Chief Inspector</v>
          </cell>
        </row>
        <row r="305">
          <cell r="A305" t="str">
            <v>42000517</v>
          </cell>
          <cell r="B305" t="str">
            <v>Mr Lyndon Holt</v>
          </cell>
          <cell r="C305" t="str">
            <v>Police</v>
          </cell>
          <cell r="D305" t="str">
            <v>Constable</v>
          </cell>
        </row>
        <row r="306">
          <cell r="A306" t="str">
            <v>42000522</v>
          </cell>
          <cell r="B306" t="str">
            <v>Mr Richard Barstow</v>
          </cell>
          <cell r="C306" t="str">
            <v>Police</v>
          </cell>
          <cell r="D306" t="str">
            <v>Tmp Sergeant</v>
          </cell>
        </row>
        <row r="307">
          <cell r="A307" t="str">
            <v>42000526</v>
          </cell>
          <cell r="B307" t="str">
            <v>Mr Martin Jeggo</v>
          </cell>
          <cell r="C307" t="str">
            <v>Police</v>
          </cell>
          <cell r="D307" t="str">
            <v>Det Constable</v>
          </cell>
        </row>
        <row r="308">
          <cell r="A308" t="str">
            <v>42000529</v>
          </cell>
          <cell r="B308" t="str">
            <v>Mr Scott Egerton</v>
          </cell>
          <cell r="C308" t="str">
            <v>Police</v>
          </cell>
          <cell r="D308" t="str">
            <v>Inspector</v>
          </cell>
        </row>
        <row r="309">
          <cell r="A309" t="str">
            <v>42000531</v>
          </cell>
          <cell r="B309" t="str">
            <v>Mr Steven Catton</v>
          </cell>
          <cell r="C309" t="str">
            <v>Police</v>
          </cell>
          <cell r="D309" t="str">
            <v>Constable</v>
          </cell>
        </row>
        <row r="310">
          <cell r="A310" t="str">
            <v>42000535</v>
          </cell>
          <cell r="B310" t="str">
            <v>Mr Philip Davies</v>
          </cell>
          <cell r="C310" t="str">
            <v>Police</v>
          </cell>
          <cell r="D310" t="str">
            <v>Det Sergeant</v>
          </cell>
        </row>
        <row r="311">
          <cell r="A311" t="str">
            <v>42000536</v>
          </cell>
          <cell r="B311" t="str">
            <v>Mr Simon Gray</v>
          </cell>
          <cell r="C311" t="str">
            <v>Police</v>
          </cell>
          <cell r="D311" t="str">
            <v>Sergeant</v>
          </cell>
        </row>
        <row r="312">
          <cell r="A312" t="str">
            <v>42000537</v>
          </cell>
          <cell r="B312" t="str">
            <v>Mr Dean Chapple</v>
          </cell>
          <cell r="C312" t="str">
            <v>Police</v>
          </cell>
          <cell r="D312" t="str">
            <v>Tmp Det Super.</v>
          </cell>
        </row>
        <row r="313">
          <cell r="A313" t="str">
            <v>42000539</v>
          </cell>
          <cell r="B313" t="str">
            <v>Mr John Gray</v>
          </cell>
          <cell r="C313" t="str">
            <v>Police</v>
          </cell>
          <cell r="D313" t="str">
            <v>Sergeant</v>
          </cell>
        </row>
        <row r="314">
          <cell r="A314" t="str">
            <v>42000540</v>
          </cell>
          <cell r="B314" t="str">
            <v>Mr Mark Cleverdon</v>
          </cell>
          <cell r="C314" t="str">
            <v>Police</v>
          </cell>
          <cell r="D314" t="str">
            <v>Sergeant</v>
          </cell>
        </row>
        <row r="315">
          <cell r="A315" t="str">
            <v>42000541</v>
          </cell>
          <cell r="B315" t="str">
            <v>Mr Derek Lee</v>
          </cell>
          <cell r="C315" t="str">
            <v>Police</v>
          </cell>
          <cell r="D315" t="str">
            <v>Det Constable</v>
          </cell>
        </row>
        <row r="316">
          <cell r="A316" t="str">
            <v>42000542</v>
          </cell>
          <cell r="B316" t="str">
            <v>Mr Laurence Arthurs</v>
          </cell>
          <cell r="C316" t="str">
            <v>Police</v>
          </cell>
          <cell r="D316" t="str">
            <v>Sergeant</v>
          </cell>
        </row>
        <row r="317">
          <cell r="A317" t="str">
            <v>42000543</v>
          </cell>
          <cell r="B317" t="str">
            <v>Mr Edwin Mayo</v>
          </cell>
          <cell r="C317" t="str">
            <v>Police</v>
          </cell>
          <cell r="D317" t="str">
            <v>Det Sergeant</v>
          </cell>
        </row>
        <row r="318">
          <cell r="A318" t="str">
            <v>42000544</v>
          </cell>
          <cell r="B318" t="str">
            <v>Mr Hugh Conerney</v>
          </cell>
          <cell r="C318" t="str">
            <v>Police</v>
          </cell>
          <cell r="D318" t="str">
            <v>Det Sergeant</v>
          </cell>
        </row>
        <row r="319">
          <cell r="A319" t="str">
            <v>42000545</v>
          </cell>
          <cell r="B319" t="str">
            <v>Mr Neal Miller</v>
          </cell>
          <cell r="C319" t="str">
            <v>Police</v>
          </cell>
          <cell r="D319" t="str">
            <v>Sergeant</v>
          </cell>
        </row>
        <row r="320">
          <cell r="A320" t="str">
            <v>42000547</v>
          </cell>
          <cell r="B320" t="str">
            <v>Mrs Anna Keeble</v>
          </cell>
          <cell r="C320" t="str">
            <v>Police</v>
          </cell>
          <cell r="D320" t="str">
            <v>Det Constable</v>
          </cell>
        </row>
        <row r="321">
          <cell r="A321" t="str">
            <v>42000548</v>
          </cell>
          <cell r="B321" t="str">
            <v>Mr Darren Potts</v>
          </cell>
          <cell r="C321" t="str">
            <v>Police</v>
          </cell>
          <cell r="D321" t="str">
            <v>Constable</v>
          </cell>
        </row>
        <row r="322">
          <cell r="A322" t="str">
            <v>42000549</v>
          </cell>
          <cell r="B322" t="str">
            <v>Mr Adam Field</v>
          </cell>
          <cell r="C322" t="str">
            <v>Police</v>
          </cell>
          <cell r="D322" t="str">
            <v>Sergeant</v>
          </cell>
        </row>
        <row r="323">
          <cell r="A323" t="str">
            <v>42000551</v>
          </cell>
          <cell r="B323" t="str">
            <v>Mr Neil Phimister</v>
          </cell>
          <cell r="C323" t="str">
            <v>Police</v>
          </cell>
          <cell r="D323" t="str">
            <v>Sergeant</v>
          </cell>
        </row>
        <row r="324">
          <cell r="A324" t="str">
            <v>42000552</v>
          </cell>
          <cell r="B324" t="str">
            <v>Mr Paul Barry</v>
          </cell>
          <cell r="C324" t="str">
            <v>Police</v>
          </cell>
          <cell r="D324" t="str">
            <v>Constable</v>
          </cell>
        </row>
        <row r="325">
          <cell r="A325" t="str">
            <v>42000553</v>
          </cell>
          <cell r="B325" t="str">
            <v>Mr Ashley Sandford</v>
          </cell>
          <cell r="C325" t="str">
            <v>Police</v>
          </cell>
          <cell r="D325" t="str">
            <v>Constable</v>
          </cell>
        </row>
        <row r="326">
          <cell r="A326" t="str">
            <v>42000556</v>
          </cell>
          <cell r="B326" t="str">
            <v>Mrs Jane Egerton</v>
          </cell>
          <cell r="C326" t="str">
            <v>Police</v>
          </cell>
          <cell r="D326" t="str">
            <v>Det Constable</v>
          </cell>
        </row>
        <row r="327">
          <cell r="A327" t="str">
            <v>42000558</v>
          </cell>
          <cell r="B327" t="str">
            <v>Mr Daniel Stoten</v>
          </cell>
          <cell r="C327" t="str">
            <v>Police</v>
          </cell>
          <cell r="D327" t="str">
            <v>Det Inspector</v>
          </cell>
        </row>
        <row r="328">
          <cell r="A328" t="str">
            <v>42000560</v>
          </cell>
          <cell r="B328" t="str">
            <v>Mr Stephen King</v>
          </cell>
          <cell r="C328" t="str">
            <v>Police</v>
          </cell>
          <cell r="D328" t="str">
            <v>Tmp Det Chief Insp</v>
          </cell>
        </row>
        <row r="329">
          <cell r="A329" t="str">
            <v>42000561</v>
          </cell>
          <cell r="B329" t="str">
            <v>Miss Michelle Mauger</v>
          </cell>
          <cell r="C329" t="str">
            <v>Police</v>
          </cell>
          <cell r="D329" t="str">
            <v>Det Constable</v>
          </cell>
        </row>
        <row r="330">
          <cell r="A330" t="str">
            <v>42000564</v>
          </cell>
          <cell r="B330" t="str">
            <v>Mr Neil Offord</v>
          </cell>
          <cell r="C330" t="str">
            <v>Police</v>
          </cell>
          <cell r="D330" t="str">
            <v>Constable</v>
          </cell>
        </row>
        <row r="331">
          <cell r="A331" t="str">
            <v>42000566</v>
          </cell>
          <cell r="B331" t="str">
            <v>Mr James Crabb</v>
          </cell>
          <cell r="C331" t="str">
            <v>Police</v>
          </cell>
          <cell r="D331" t="str">
            <v>Constable</v>
          </cell>
        </row>
        <row r="332">
          <cell r="A332" t="str">
            <v>42000567</v>
          </cell>
          <cell r="B332" t="str">
            <v>Mrs Fay Firmin</v>
          </cell>
          <cell r="C332" t="str">
            <v>Police</v>
          </cell>
          <cell r="D332" t="str">
            <v>Constable</v>
          </cell>
        </row>
        <row r="333">
          <cell r="A333" t="str">
            <v>42000569</v>
          </cell>
          <cell r="B333" t="str">
            <v>Mrs Dawn Criddle</v>
          </cell>
          <cell r="C333" t="str">
            <v>Police</v>
          </cell>
          <cell r="D333" t="str">
            <v>Constable</v>
          </cell>
        </row>
        <row r="334">
          <cell r="A334" t="str">
            <v>42000570</v>
          </cell>
          <cell r="B334" t="str">
            <v>Mrs Natalie Hammond</v>
          </cell>
          <cell r="C334" t="str">
            <v>Police</v>
          </cell>
          <cell r="D334" t="str">
            <v>Det Constable</v>
          </cell>
        </row>
        <row r="335">
          <cell r="A335" t="str">
            <v>42000571</v>
          </cell>
          <cell r="B335" t="str">
            <v>Mr Alan Randall</v>
          </cell>
          <cell r="C335" t="str">
            <v>Police</v>
          </cell>
          <cell r="D335" t="str">
            <v>Det Constable</v>
          </cell>
        </row>
        <row r="336">
          <cell r="A336" t="str">
            <v>42000572</v>
          </cell>
          <cell r="B336" t="str">
            <v>Mr Paul Nicholls</v>
          </cell>
          <cell r="C336" t="str">
            <v>Police</v>
          </cell>
          <cell r="D336" t="str">
            <v>Constable</v>
          </cell>
        </row>
        <row r="337">
          <cell r="A337" t="str">
            <v>42000573</v>
          </cell>
          <cell r="B337" t="str">
            <v>Mr Timothy Coe</v>
          </cell>
          <cell r="C337" t="str">
            <v>Police</v>
          </cell>
          <cell r="D337" t="str">
            <v>Constable</v>
          </cell>
        </row>
        <row r="338">
          <cell r="A338" t="str">
            <v>42000575</v>
          </cell>
          <cell r="B338" t="str">
            <v>Mr David Puffett</v>
          </cell>
          <cell r="C338" t="str">
            <v>Police</v>
          </cell>
          <cell r="D338" t="str">
            <v>Det Constable</v>
          </cell>
        </row>
        <row r="339">
          <cell r="A339" t="str">
            <v>42000578</v>
          </cell>
          <cell r="B339" t="str">
            <v>Mr David Dunn</v>
          </cell>
          <cell r="C339" t="str">
            <v>Police</v>
          </cell>
          <cell r="D339" t="str">
            <v>Constable</v>
          </cell>
        </row>
        <row r="340">
          <cell r="A340" t="str">
            <v>42000579</v>
          </cell>
          <cell r="B340" t="str">
            <v>Miss Louise Beattie</v>
          </cell>
          <cell r="C340" t="str">
            <v>Police</v>
          </cell>
          <cell r="D340" t="str">
            <v>Tmp Det Chief Insp</v>
          </cell>
        </row>
        <row r="341">
          <cell r="A341" t="str">
            <v>42000583</v>
          </cell>
          <cell r="B341" t="str">
            <v>Mr Spencer Keeble</v>
          </cell>
          <cell r="C341" t="str">
            <v>Police</v>
          </cell>
          <cell r="D341" t="str">
            <v>Det Constable</v>
          </cell>
        </row>
        <row r="342">
          <cell r="A342" t="str">
            <v>42000587</v>
          </cell>
          <cell r="B342" t="str">
            <v>Mrs Emily Holmes</v>
          </cell>
          <cell r="C342" t="str">
            <v>Police</v>
          </cell>
          <cell r="D342" t="str">
            <v>Constable</v>
          </cell>
        </row>
        <row r="343">
          <cell r="A343" t="str">
            <v>42000588</v>
          </cell>
          <cell r="B343" t="str">
            <v>Mr Simon Driver</v>
          </cell>
          <cell r="C343" t="str">
            <v>Police</v>
          </cell>
          <cell r="D343" t="str">
            <v>Constable</v>
          </cell>
        </row>
        <row r="344">
          <cell r="A344" t="str">
            <v>42000589</v>
          </cell>
          <cell r="B344" t="str">
            <v>Mr Philip Stimpson</v>
          </cell>
          <cell r="C344" t="str">
            <v>Police</v>
          </cell>
          <cell r="D344" t="str">
            <v>Inspector</v>
          </cell>
        </row>
        <row r="345">
          <cell r="A345" t="str">
            <v>42000592</v>
          </cell>
          <cell r="B345" t="str">
            <v>Mr Richard Barwell</v>
          </cell>
          <cell r="C345" t="str">
            <v>Police</v>
          </cell>
          <cell r="D345" t="str">
            <v>Det Constable</v>
          </cell>
        </row>
        <row r="346">
          <cell r="A346" t="str">
            <v>42000597</v>
          </cell>
          <cell r="B346" t="str">
            <v>Mr Matthew Harkness</v>
          </cell>
          <cell r="C346" t="str">
            <v>Police</v>
          </cell>
          <cell r="D346" t="str">
            <v>Constable</v>
          </cell>
        </row>
        <row r="347">
          <cell r="A347" t="str">
            <v>42000598</v>
          </cell>
          <cell r="B347" t="str">
            <v>Mrs Emma Habbershaw</v>
          </cell>
          <cell r="C347" t="str">
            <v>Police</v>
          </cell>
          <cell r="D347" t="str">
            <v>Det Constable</v>
          </cell>
        </row>
        <row r="348">
          <cell r="A348" t="str">
            <v>42000599</v>
          </cell>
          <cell r="B348" t="str">
            <v>Mr Peter Leeding</v>
          </cell>
          <cell r="C348" t="str">
            <v>Police</v>
          </cell>
          <cell r="D348" t="str">
            <v>Det Constable</v>
          </cell>
        </row>
        <row r="349">
          <cell r="A349" t="str">
            <v>42000600</v>
          </cell>
          <cell r="B349" t="str">
            <v>Mr Brian Palombella</v>
          </cell>
          <cell r="C349" t="str">
            <v>Police</v>
          </cell>
          <cell r="D349" t="str">
            <v>Sergeant</v>
          </cell>
        </row>
        <row r="350">
          <cell r="A350" t="str">
            <v>42000601</v>
          </cell>
          <cell r="B350" t="str">
            <v>Miss Davinia De Ferry</v>
          </cell>
          <cell r="C350" t="str">
            <v>Police</v>
          </cell>
          <cell r="D350" t="str">
            <v>Constable</v>
          </cell>
        </row>
        <row r="351">
          <cell r="A351" t="str">
            <v>42000602</v>
          </cell>
          <cell r="B351" t="str">
            <v>Mr Liam Green</v>
          </cell>
          <cell r="C351" t="str">
            <v>Police</v>
          </cell>
          <cell r="D351" t="str">
            <v>Det Constable</v>
          </cell>
        </row>
        <row r="352">
          <cell r="A352" t="str">
            <v>42000604</v>
          </cell>
          <cell r="B352" t="str">
            <v>Mrs Rachel Slade</v>
          </cell>
          <cell r="C352" t="str">
            <v>Police</v>
          </cell>
          <cell r="D352" t="str">
            <v>Det Constable</v>
          </cell>
        </row>
        <row r="353">
          <cell r="A353" t="str">
            <v>42000605</v>
          </cell>
          <cell r="B353" t="str">
            <v>Mr Alexander Black</v>
          </cell>
          <cell r="C353" t="str">
            <v>Police</v>
          </cell>
          <cell r="D353" t="str">
            <v>Constable</v>
          </cell>
        </row>
        <row r="354">
          <cell r="A354" t="str">
            <v>42000608</v>
          </cell>
          <cell r="B354" t="str">
            <v>Mr Michael Woodford</v>
          </cell>
          <cell r="C354" t="str">
            <v>Police</v>
          </cell>
          <cell r="D354" t="str">
            <v>Det Sergeant</v>
          </cell>
        </row>
        <row r="355">
          <cell r="A355" t="str">
            <v>42000609</v>
          </cell>
          <cell r="B355" t="str">
            <v>Mr Matthew Belcher</v>
          </cell>
          <cell r="C355" t="str">
            <v>Police</v>
          </cell>
          <cell r="D355" t="str">
            <v>Sergeant</v>
          </cell>
        </row>
        <row r="356">
          <cell r="A356" t="str">
            <v>42000610</v>
          </cell>
          <cell r="B356" t="str">
            <v>Mr Andrew Donaghy</v>
          </cell>
          <cell r="C356" t="str">
            <v>Police</v>
          </cell>
          <cell r="D356" t="str">
            <v>Constable</v>
          </cell>
        </row>
        <row r="357">
          <cell r="A357" t="str">
            <v>42000614</v>
          </cell>
          <cell r="B357" t="str">
            <v>Mr Mark Harman</v>
          </cell>
          <cell r="C357" t="str">
            <v>Police</v>
          </cell>
          <cell r="D357" t="str">
            <v>Inspector</v>
          </cell>
        </row>
        <row r="358">
          <cell r="A358" t="str">
            <v>42000616</v>
          </cell>
          <cell r="B358" t="str">
            <v>Mr Christopher Kench</v>
          </cell>
          <cell r="C358" t="str">
            <v>Police</v>
          </cell>
          <cell r="D358" t="str">
            <v>Det Constable</v>
          </cell>
        </row>
        <row r="359">
          <cell r="A359" t="str">
            <v>42000618</v>
          </cell>
          <cell r="B359" t="str">
            <v>Mr Lee Perry</v>
          </cell>
          <cell r="C359" t="str">
            <v>Police</v>
          </cell>
          <cell r="D359" t="str">
            <v>Constable</v>
          </cell>
        </row>
        <row r="360">
          <cell r="A360" t="str">
            <v>42000621</v>
          </cell>
          <cell r="B360" t="str">
            <v>Mr Stuart Smith</v>
          </cell>
          <cell r="C360" t="str">
            <v>Police</v>
          </cell>
          <cell r="D360" t="str">
            <v>Det Chief Inspector</v>
          </cell>
        </row>
        <row r="361">
          <cell r="A361" t="str">
            <v>42000625</v>
          </cell>
          <cell r="B361" t="str">
            <v>Miss Lynne Corder</v>
          </cell>
          <cell r="C361" t="str">
            <v>Police</v>
          </cell>
          <cell r="D361" t="str">
            <v>Inspector</v>
          </cell>
        </row>
        <row r="362">
          <cell r="A362" t="str">
            <v>42000633</v>
          </cell>
          <cell r="B362" t="str">
            <v>Miss Kerry Hackett</v>
          </cell>
          <cell r="C362" t="str">
            <v>Police</v>
          </cell>
          <cell r="D362" t="str">
            <v>Det Sergeant</v>
          </cell>
        </row>
        <row r="363">
          <cell r="A363" t="str">
            <v>42000634</v>
          </cell>
          <cell r="B363" t="str">
            <v>Mr Mark Watson</v>
          </cell>
          <cell r="C363" t="str">
            <v>Police</v>
          </cell>
          <cell r="D363" t="str">
            <v>Det Inspector</v>
          </cell>
        </row>
        <row r="364">
          <cell r="A364" t="str">
            <v>42000640</v>
          </cell>
          <cell r="B364" t="str">
            <v>Mr Trevor Hazell</v>
          </cell>
          <cell r="C364" t="str">
            <v>Police</v>
          </cell>
          <cell r="D364" t="str">
            <v>Constable</v>
          </cell>
        </row>
        <row r="365">
          <cell r="A365" t="str">
            <v>42000642</v>
          </cell>
          <cell r="B365" t="str">
            <v>Mr David Lawrence</v>
          </cell>
          <cell r="C365" t="str">
            <v>Police</v>
          </cell>
          <cell r="D365" t="str">
            <v>Det Constable</v>
          </cell>
        </row>
        <row r="366">
          <cell r="A366" t="str">
            <v>42000644</v>
          </cell>
          <cell r="B366" t="str">
            <v>Mr Russell Bush</v>
          </cell>
          <cell r="C366" t="str">
            <v>Police</v>
          </cell>
          <cell r="D366" t="str">
            <v>Sergeant</v>
          </cell>
        </row>
        <row r="367">
          <cell r="A367" t="str">
            <v>42000649</v>
          </cell>
          <cell r="B367" t="str">
            <v>Mr Andrew Leonard</v>
          </cell>
          <cell r="C367" t="str">
            <v>Police</v>
          </cell>
          <cell r="D367" t="str">
            <v>Constable</v>
          </cell>
        </row>
        <row r="368">
          <cell r="A368" t="str">
            <v>42000650</v>
          </cell>
          <cell r="B368" t="str">
            <v>Mrs Nina Lockyer</v>
          </cell>
          <cell r="C368" t="str">
            <v>Police</v>
          </cell>
          <cell r="D368" t="str">
            <v>Constable</v>
          </cell>
        </row>
        <row r="369">
          <cell r="A369" t="str">
            <v>42000651</v>
          </cell>
          <cell r="B369" t="str">
            <v>Mrs Lucy Shewring</v>
          </cell>
          <cell r="C369" t="str">
            <v>Police</v>
          </cell>
          <cell r="D369" t="str">
            <v>Det Sergeant</v>
          </cell>
        </row>
        <row r="370">
          <cell r="A370" t="str">
            <v>42000653</v>
          </cell>
          <cell r="B370" t="str">
            <v>Miss Lisa Workman</v>
          </cell>
          <cell r="C370" t="str">
            <v>Police</v>
          </cell>
          <cell r="D370" t="str">
            <v>Constable</v>
          </cell>
        </row>
        <row r="371">
          <cell r="A371" t="str">
            <v>42000656</v>
          </cell>
          <cell r="B371" t="str">
            <v>Mr Michael Bryant</v>
          </cell>
          <cell r="C371" t="str">
            <v>Police</v>
          </cell>
          <cell r="D371" t="str">
            <v>Det Sergeant</v>
          </cell>
        </row>
        <row r="372">
          <cell r="A372" t="str">
            <v>42000657</v>
          </cell>
          <cell r="B372" t="str">
            <v>Miss Nicola Good</v>
          </cell>
          <cell r="C372" t="str">
            <v>Police</v>
          </cell>
          <cell r="D372" t="str">
            <v>Constable</v>
          </cell>
        </row>
        <row r="373">
          <cell r="A373" t="str">
            <v>42000658</v>
          </cell>
          <cell r="B373" t="str">
            <v>Mrs Melanie Kirby</v>
          </cell>
          <cell r="C373" t="str">
            <v>Police</v>
          </cell>
          <cell r="D373" t="str">
            <v>Det Constable</v>
          </cell>
        </row>
        <row r="374">
          <cell r="A374" t="str">
            <v>42000659</v>
          </cell>
          <cell r="B374" t="str">
            <v>Mr Jeffrey Moye</v>
          </cell>
          <cell r="C374" t="str">
            <v>Police</v>
          </cell>
          <cell r="D374" t="str">
            <v>Sergeant</v>
          </cell>
        </row>
        <row r="375">
          <cell r="A375" t="str">
            <v>42000660</v>
          </cell>
          <cell r="B375" t="str">
            <v>Mrs Tracey Allen</v>
          </cell>
          <cell r="C375" t="str">
            <v>Police</v>
          </cell>
          <cell r="D375" t="str">
            <v>Det Constable</v>
          </cell>
        </row>
        <row r="376">
          <cell r="A376" t="str">
            <v>42000663</v>
          </cell>
          <cell r="B376" t="str">
            <v>Mr Richard Miller</v>
          </cell>
          <cell r="C376" t="str">
            <v>Police</v>
          </cell>
          <cell r="D376" t="str">
            <v>Sergeant</v>
          </cell>
        </row>
        <row r="377">
          <cell r="A377" t="str">
            <v>42000668</v>
          </cell>
          <cell r="B377" t="str">
            <v>Mr Simon French</v>
          </cell>
          <cell r="C377" t="str">
            <v>Police</v>
          </cell>
          <cell r="D377" t="str">
            <v>Constable</v>
          </cell>
        </row>
        <row r="378">
          <cell r="A378" t="str">
            <v>42000670</v>
          </cell>
          <cell r="B378" t="str">
            <v>Mr Steven Berry</v>
          </cell>
          <cell r="C378" t="str">
            <v>Police</v>
          </cell>
          <cell r="D378" t="str">
            <v>Det Constable</v>
          </cell>
        </row>
        <row r="379">
          <cell r="A379" t="str">
            <v>42000677</v>
          </cell>
          <cell r="B379" t="str">
            <v>Mr Andrew Long</v>
          </cell>
          <cell r="C379" t="str">
            <v>Police</v>
          </cell>
          <cell r="D379" t="str">
            <v>Constable</v>
          </cell>
        </row>
        <row r="380">
          <cell r="A380" t="str">
            <v>42000678</v>
          </cell>
          <cell r="B380" t="str">
            <v>Mr David Hawtin</v>
          </cell>
          <cell r="C380" t="str">
            <v>Police</v>
          </cell>
          <cell r="D380" t="str">
            <v>Constable</v>
          </cell>
        </row>
        <row r="381">
          <cell r="A381" t="str">
            <v>42000679</v>
          </cell>
          <cell r="B381" t="str">
            <v>Mr Joel Henderson</v>
          </cell>
          <cell r="C381" t="str">
            <v>Police</v>
          </cell>
          <cell r="D381" t="str">
            <v>Det Inspector</v>
          </cell>
        </row>
        <row r="382">
          <cell r="A382" t="str">
            <v>42000680</v>
          </cell>
          <cell r="B382" t="str">
            <v>Mrs Henrietta Hurst</v>
          </cell>
          <cell r="C382" t="str">
            <v>Police</v>
          </cell>
          <cell r="D382" t="str">
            <v>Constable</v>
          </cell>
        </row>
        <row r="383">
          <cell r="A383" t="str">
            <v>42000681</v>
          </cell>
          <cell r="B383" t="str">
            <v>Mr Neil Barker</v>
          </cell>
          <cell r="C383" t="str">
            <v>Police</v>
          </cell>
          <cell r="D383" t="str">
            <v>Sergeant</v>
          </cell>
        </row>
        <row r="384">
          <cell r="A384" t="str">
            <v>42000683</v>
          </cell>
          <cell r="B384" t="str">
            <v>Mr Steven Nelson</v>
          </cell>
          <cell r="C384" t="str">
            <v>Police</v>
          </cell>
          <cell r="D384" t="str">
            <v>Tmp Det Inspector</v>
          </cell>
        </row>
        <row r="385">
          <cell r="A385" t="str">
            <v>42000684</v>
          </cell>
          <cell r="B385" t="str">
            <v>Mr Julien Loftus</v>
          </cell>
          <cell r="C385" t="str">
            <v>Police</v>
          </cell>
          <cell r="D385" t="str">
            <v>Constable</v>
          </cell>
        </row>
        <row r="386">
          <cell r="A386" t="str">
            <v>42000687</v>
          </cell>
          <cell r="B386" t="str">
            <v>Mr Alan Hodgetts</v>
          </cell>
          <cell r="C386" t="str">
            <v>Police</v>
          </cell>
          <cell r="D386" t="str">
            <v>Constable</v>
          </cell>
        </row>
        <row r="387">
          <cell r="A387" t="str">
            <v>42000688</v>
          </cell>
          <cell r="B387" t="str">
            <v>Mr Mark Routh</v>
          </cell>
          <cell r="C387" t="str">
            <v>Police</v>
          </cell>
          <cell r="D387" t="str">
            <v>Constable</v>
          </cell>
        </row>
        <row r="388">
          <cell r="A388" t="str">
            <v>42000689</v>
          </cell>
          <cell r="B388" t="str">
            <v>Mr Kevin Littlefield</v>
          </cell>
          <cell r="C388" t="str">
            <v>Police</v>
          </cell>
          <cell r="D388" t="str">
            <v>Constable</v>
          </cell>
        </row>
        <row r="389">
          <cell r="A389" t="str">
            <v>42000690</v>
          </cell>
          <cell r="B389" t="str">
            <v>Mr Steven Frost</v>
          </cell>
          <cell r="C389" t="str">
            <v>Police</v>
          </cell>
          <cell r="D389" t="str">
            <v>Constable</v>
          </cell>
        </row>
        <row r="390">
          <cell r="A390" t="str">
            <v>42000692</v>
          </cell>
          <cell r="B390" t="str">
            <v>Mr Andrew Jopson</v>
          </cell>
          <cell r="C390" t="str">
            <v>Police</v>
          </cell>
          <cell r="D390" t="str">
            <v>Sergeant</v>
          </cell>
        </row>
        <row r="391">
          <cell r="A391" t="str">
            <v>42000693</v>
          </cell>
          <cell r="B391" t="str">
            <v>Mr Andrew Young</v>
          </cell>
          <cell r="C391" t="str">
            <v>Police</v>
          </cell>
          <cell r="D391" t="str">
            <v>Det Constable</v>
          </cell>
        </row>
        <row r="392">
          <cell r="A392" t="str">
            <v>42000695</v>
          </cell>
          <cell r="B392" t="str">
            <v>Mr Stephen Scott-Haynes</v>
          </cell>
          <cell r="C392" t="str">
            <v>Police</v>
          </cell>
          <cell r="D392" t="str">
            <v>Det Sergeant</v>
          </cell>
        </row>
        <row r="393">
          <cell r="A393" t="str">
            <v>42000700</v>
          </cell>
          <cell r="B393" t="str">
            <v>Mrs Karen Dunbar</v>
          </cell>
          <cell r="C393" t="str">
            <v>Police</v>
          </cell>
          <cell r="D393" t="str">
            <v>Sergeant</v>
          </cell>
        </row>
        <row r="394">
          <cell r="A394" t="str">
            <v>42000702</v>
          </cell>
          <cell r="B394" t="str">
            <v>Mr Ashley Wood</v>
          </cell>
          <cell r="C394" t="str">
            <v>Police</v>
          </cell>
          <cell r="D394" t="str">
            <v>Constable</v>
          </cell>
        </row>
        <row r="395">
          <cell r="A395" t="str">
            <v>42000703</v>
          </cell>
          <cell r="B395" t="str">
            <v>Mr Kevin Winn</v>
          </cell>
          <cell r="C395" t="str">
            <v>Police</v>
          </cell>
          <cell r="D395" t="str">
            <v>Det Constable</v>
          </cell>
        </row>
        <row r="396">
          <cell r="A396" t="str">
            <v>42000707</v>
          </cell>
          <cell r="B396" t="str">
            <v>Mr Neil Flack</v>
          </cell>
          <cell r="C396" t="str">
            <v>Police</v>
          </cell>
          <cell r="D396" t="str">
            <v>Det Sergeant</v>
          </cell>
        </row>
        <row r="397">
          <cell r="A397" t="str">
            <v>42000709</v>
          </cell>
          <cell r="B397" t="str">
            <v>Mr Grahame Easey</v>
          </cell>
          <cell r="C397" t="str">
            <v>Police</v>
          </cell>
          <cell r="D397" t="str">
            <v>Constable</v>
          </cell>
        </row>
        <row r="398">
          <cell r="A398" t="str">
            <v>42000710</v>
          </cell>
          <cell r="B398" t="str">
            <v>Mr Richard Edwards</v>
          </cell>
          <cell r="C398" t="str">
            <v>Police</v>
          </cell>
          <cell r="D398" t="str">
            <v>Det Sergeant</v>
          </cell>
        </row>
        <row r="399">
          <cell r="A399" t="str">
            <v>42000711</v>
          </cell>
          <cell r="B399" t="str">
            <v>Mr Ian Perkins</v>
          </cell>
          <cell r="C399" t="str">
            <v>Police</v>
          </cell>
          <cell r="D399" t="str">
            <v>Sergeant</v>
          </cell>
        </row>
        <row r="400">
          <cell r="A400" t="str">
            <v>42000713</v>
          </cell>
          <cell r="B400" t="str">
            <v>Mr Mark Giles</v>
          </cell>
          <cell r="C400" t="str">
            <v>Police</v>
          </cell>
          <cell r="D400" t="str">
            <v>Det Constable</v>
          </cell>
        </row>
        <row r="401">
          <cell r="A401" t="str">
            <v>42000716</v>
          </cell>
          <cell r="B401" t="str">
            <v>Mr Daniel Jeffries</v>
          </cell>
          <cell r="C401" t="str">
            <v>Police</v>
          </cell>
          <cell r="D401" t="str">
            <v>Det Constable</v>
          </cell>
        </row>
        <row r="402">
          <cell r="A402" t="str">
            <v>42000718</v>
          </cell>
          <cell r="B402" t="str">
            <v>Ms Samantha Rayner</v>
          </cell>
          <cell r="C402" t="str">
            <v>Police</v>
          </cell>
          <cell r="D402" t="str">
            <v>Constable</v>
          </cell>
        </row>
        <row r="403">
          <cell r="A403" t="str">
            <v>42000722</v>
          </cell>
          <cell r="B403" t="str">
            <v>Mr Andrew Rook</v>
          </cell>
          <cell r="C403" t="str">
            <v>Police</v>
          </cell>
          <cell r="D403" t="str">
            <v>Constable</v>
          </cell>
        </row>
        <row r="404">
          <cell r="A404" t="str">
            <v>42000723</v>
          </cell>
          <cell r="B404" t="str">
            <v>Mrs Ruth Coe</v>
          </cell>
          <cell r="C404" t="str">
            <v>Police</v>
          </cell>
          <cell r="D404" t="str">
            <v>Constable</v>
          </cell>
        </row>
        <row r="405">
          <cell r="A405" t="str">
            <v>42000726</v>
          </cell>
          <cell r="B405" t="str">
            <v>Mr Russell Woolford</v>
          </cell>
          <cell r="C405" t="str">
            <v>Police</v>
          </cell>
          <cell r="D405" t="str">
            <v>Sergeant</v>
          </cell>
        </row>
        <row r="406">
          <cell r="A406" t="str">
            <v>42000732</v>
          </cell>
          <cell r="B406" t="str">
            <v>Mr Simon Cottis</v>
          </cell>
          <cell r="C406" t="str">
            <v>Police</v>
          </cell>
          <cell r="D406" t="str">
            <v>Sergeant</v>
          </cell>
        </row>
        <row r="407">
          <cell r="A407" t="str">
            <v>42000733</v>
          </cell>
          <cell r="B407" t="str">
            <v>Mr Leigh Norris</v>
          </cell>
          <cell r="C407" t="str">
            <v>Police</v>
          </cell>
          <cell r="D407" t="str">
            <v>Inspector</v>
          </cell>
        </row>
        <row r="408">
          <cell r="A408" t="str">
            <v>42000734</v>
          </cell>
          <cell r="B408" t="str">
            <v>Mrs Alison King</v>
          </cell>
          <cell r="C408" t="str">
            <v>Police</v>
          </cell>
          <cell r="D408" t="str">
            <v>Constable</v>
          </cell>
        </row>
        <row r="409">
          <cell r="A409" t="str">
            <v>42000735</v>
          </cell>
          <cell r="B409" t="str">
            <v>Mr Barry Lyden</v>
          </cell>
          <cell r="C409" t="str">
            <v>Police</v>
          </cell>
          <cell r="D409" t="str">
            <v>Det Constable</v>
          </cell>
        </row>
        <row r="410">
          <cell r="A410" t="str">
            <v>42000739</v>
          </cell>
          <cell r="B410" t="str">
            <v>Mr Paul Byrne</v>
          </cell>
          <cell r="C410" t="str">
            <v>Police</v>
          </cell>
          <cell r="D410" t="str">
            <v>Det Sergeant</v>
          </cell>
        </row>
        <row r="411">
          <cell r="A411" t="str">
            <v>42000741</v>
          </cell>
          <cell r="B411" t="str">
            <v>Mr Christopher Downes</v>
          </cell>
          <cell r="C411" t="str">
            <v>Police</v>
          </cell>
          <cell r="D411" t="str">
            <v>Sergeant</v>
          </cell>
        </row>
        <row r="412">
          <cell r="A412" t="str">
            <v>42000742</v>
          </cell>
          <cell r="B412" t="str">
            <v>Mr Russell Welch</v>
          </cell>
          <cell r="C412" t="str">
            <v>Police</v>
          </cell>
          <cell r="D412" t="str">
            <v>Sergeant</v>
          </cell>
        </row>
        <row r="413">
          <cell r="A413" t="str">
            <v>42000745</v>
          </cell>
          <cell r="B413" t="str">
            <v>Miss Claire Forster</v>
          </cell>
          <cell r="C413" t="str">
            <v>Police</v>
          </cell>
          <cell r="D413" t="str">
            <v>Constable</v>
          </cell>
        </row>
        <row r="414">
          <cell r="A414" t="str">
            <v>42000747</v>
          </cell>
          <cell r="B414" t="str">
            <v>Mr Matthew Golding</v>
          </cell>
          <cell r="C414" t="str">
            <v>Police</v>
          </cell>
          <cell r="D414" t="str">
            <v>Constable</v>
          </cell>
        </row>
        <row r="415">
          <cell r="A415" t="str">
            <v>42000748</v>
          </cell>
          <cell r="B415" t="str">
            <v>Mr Matthew Foley</v>
          </cell>
          <cell r="C415" t="str">
            <v>Police</v>
          </cell>
          <cell r="D415" t="str">
            <v>Constable</v>
          </cell>
        </row>
        <row r="416">
          <cell r="A416" t="str">
            <v>42000752</v>
          </cell>
          <cell r="B416" t="str">
            <v>Mr Steven Wilson</v>
          </cell>
          <cell r="C416" t="str">
            <v>Police</v>
          </cell>
          <cell r="D416" t="str">
            <v>Det Sergeant</v>
          </cell>
        </row>
        <row r="417">
          <cell r="A417" t="str">
            <v>42000755</v>
          </cell>
          <cell r="B417" t="str">
            <v>Mr Paul Whittingham</v>
          </cell>
          <cell r="C417" t="str">
            <v>Police</v>
          </cell>
          <cell r="D417" t="str">
            <v>Sergeant</v>
          </cell>
        </row>
        <row r="418">
          <cell r="A418" t="str">
            <v>42000756</v>
          </cell>
          <cell r="B418" t="str">
            <v>Mr Philip Smith</v>
          </cell>
          <cell r="C418" t="str">
            <v>Police</v>
          </cell>
          <cell r="D418" t="str">
            <v>Det Sergeant</v>
          </cell>
        </row>
        <row r="419">
          <cell r="A419" t="str">
            <v>42000757</v>
          </cell>
          <cell r="B419" t="str">
            <v>Mr Tolga Yilmaz</v>
          </cell>
          <cell r="C419" t="str">
            <v>Police</v>
          </cell>
          <cell r="D419" t="str">
            <v>Det Constable</v>
          </cell>
        </row>
        <row r="420">
          <cell r="A420" t="str">
            <v>42000760</v>
          </cell>
          <cell r="B420" t="str">
            <v>Mr Malcolm Richardson</v>
          </cell>
          <cell r="C420" t="str">
            <v>Police</v>
          </cell>
          <cell r="D420" t="str">
            <v>Constable</v>
          </cell>
        </row>
        <row r="421">
          <cell r="A421" t="str">
            <v>42000761</v>
          </cell>
          <cell r="B421" t="str">
            <v>Mr Gary Lambert</v>
          </cell>
          <cell r="C421" t="str">
            <v>Police</v>
          </cell>
          <cell r="D421" t="str">
            <v>Constable</v>
          </cell>
        </row>
        <row r="422">
          <cell r="A422" t="str">
            <v>42000762</v>
          </cell>
          <cell r="B422" t="str">
            <v>Mr Mark Hemingway</v>
          </cell>
          <cell r="C422" t="str">
            <v>Police</v>
          </cell>
          <cell r="D422" t="str">
            <v>Constable</v>
          </cell>
        </row>
        <row r="423">
          <cell r="A423" t="str">
            <v>42000765</v>
          </cell>
          <cell r="B423" t="str">
            <v>Mr Colin Ellis</v>
          </cell>
          <cell r="C423" t="str">
            <v>Police</v>
          </cell>
          <cell r="D423" t="str">
            <v>Constable</v>
          </cell>
        </row>
        <row r="424">
          <cell r="A424" t="str">
            <v>42000771</v>
          </cell>
          <cell r="B424" t="str">
            <v>Mrs Joanne Bennett</v>
          </cell>
          <cell r="C424" t="str">
            <v>Police</v>
          </cell>
          <cell r="D424" t="str">
            <v>Constable</v>
          </cell>
        </row>
        <row r="425">
          <cell r="A425" t="str">
            <v>42000772</v>
          </cell>
          <cell r="B425" t="str">
            <v>Mr Terry Jacobs</v>
          </cell>
          <cell r="C425" t="str">
            <v>Police</v>
          </cell>
          <cell r="D425" t="str">
            <v>Constable</v>
          </cell>
        </row>
        <row r="426">
          <cell r="A426" t="str">
            <v>42000773</v>
          </cell>
          <cell r="B426" t="str">
            <v>Mr John Field</v>
          </cell>
          <cell r="C426" t="str">
            <v>Police</v>
          </cell>
          <cell r="D426" t="str">
            <v>Constable</v>
          </cell>
        </row>
        <row r="427">
          <cell r="A427" t="str">
            <v>42000775</v>
          </cell>
          <cell r="B427" t="str">
            <v>Mr Mark Youngs</v>
          </cell>
          <cell r="C427" t="str">
            <v>Police</v>
          </cell>
          <cell r="D427" t="str">
            <v>Sergeant</v>
          </cell>
        </row>
        <row r="428">
          <cell r="A428" t="str">
            <v>42000777</v>
          </cell>
          <cell r="B428" t="str">
            <v>Mr Daniel Harris</v>
          </cell>
          <cell r="C428" t="str">
            <v>Police</v>
          </cell>
          <cell r="D428" t="str">
            <v>Det Constable</v>
          </cell>
        </row>
        <row r="429">
          <cell r="A429" t="str">
            <v>42000779</v>
          </cell>
          <cell r="B429" t="str">
            <v>Mr David Bean</v>
          </cell>
          <cell r="C429" t="str">
            <v>Police</v>
          </cell>
          <cell r="D429" t="str">
            <v>Constable</v>
          </cell>
        </row>
        <row r="430">
          <cell r="A430" t="str">
            <v>42000780</v>
          </cell>
          <cell r="B430" t="str">
            <v>Mrs Alison Cotter</v>
          </cell>
          <cell r="C430" t="str">
            <v>Police</v>
          </cell>
          <cell r="D430" t="str">
            <v>Constable</v>
          </cell>
        </row>
        <row r="431">
          <cell r="A431" t="str">
            <v>42000782</v>
          </cell>
          <cell r="B431" t="str">
            <v>Mr Jeffrey Appleby</v>
          </cell>
          <cell r="C431" t="str">
            <v>Police</v>
          </cell>
          <cell r="D431" t="str">
            <v>Inspector</v>
          </cell>
        </row>
        <row r="432">
          <cell r="A432" t="str">
            <v>42000783</v>
          </cell>
          <cell r="B432" t="str">
            <v>Mrs Cheryl Hayes</v>
          </cell>
          <cell r="C432" t="str">
            <v>Police</v>
          </cell>
          <cell r="D432" t="str">
            <v>Inspector</v>
          </cell>
        </row>
        <row r="433">
          <cell r="A433" t="str">
            <v>42000784</v>
          </cell>
          <cell r="B433" t="str">
            <v>Mrs Hayley Davis</v>
          </cell>
          <cell r="C433" t="str">
            <v>Police</v>
          </cell>
          <cell r="D433" t="str">
            <v>Det Constable</v>
          </cell>
        </row>
        <row r="434">
          <cell r="A434" t="str">
            <v>42000788</v>
          </cell>
          <cell r="B434" t="str">
            <v>Mr Graham Morris</v>
          </cell>
          <cell r="C434" t="str">
            <v>Police</v>
          </cell>
          <cell r="D434" t="str">
            <v>Det Constable</v>
          </cell>
        </row>
        <row r="435">
          <cell r="A435" t="str">
            <v>42000789</v>
          </cell>
          <cell r="B435" t="str">
            <v>Mr Alastair Cuthbertson</v>
          </cell>
          <cell r="C435" t="str">
            <v>Police</v>
          </cell>
          <cell r="D435" t="str">
            <v>Constable</v>
          </cell>
        </row>
        <row r="436">
          <cell r="A436" t="str">
            <v>42000790</v>
          </cell>
          <cell r="B436" t="str">
            <v>Mr Lawrence Horn</v>
          </cell>
          <cell r="C436" t="str">
            <v>Police</v>
          </cell>
          <cell r="D436" t="str">
            <v>Sergeant</v>
          </cell>
        </row>
        <row r="437">
          <cell r="A437" t="str">
            <v>42000791</v>
          </cell>
          <cell r="B437" t="str">
            <v>Mr Matthew Crow</v>
          </cell>
          <cell r="C437" t="str">
            <v>Police</v>
          </cell>
          <cell r="D437" t="str">
            <v>Sergeant</v>
          </cell>
        </row>
        <row r="438">
          <cell r="A438" t="str">
            <v>42000798</v>
          </cell>
          <cell r="B438" t="str">
            <v>Mr Daryl Fryatt</v>
          </cell>
          <cell r="C438" t="str">
            <v>Police</v>
          </cell>
          <cell r="D438" t="str">
            <v>Det Constable</v>
          </cell>
        </row>
        <row r="439">
          <cell r="A439" t="str">
            <v>42000800</v>
          </cell>
          <cell r="B439" t="str">
            <v>Mr Stuart Jones</v>
          </cell>
          <cell r="C439" t="str">
            <v>Police</v>
          </cell>
          <cell r="D439" t="str">
            <v>Det Constable</v>
          </cell>
        </row>
        <row r="440">
          <cell r="A440" t="str">
            <v>42000801</v>
          </cell>
          <cell r="B440" t="str">
            <v>Mr Lee Ward</v>
          </cell>
          <cell r="C440" t="str">
            <v>Police</v>
          </cell>
          <cell r="D440" t="str">
            <v>Det Constable</v>
          </cell>
        </row>
        <row r="441">
          <cell r="A441" t="str">
            <v>42000803</v>
          </cell>
          <cell r="B441" t="str">
            <v>Mr Richard Amoroso</v>
          </cell>
          <cell r="C441" t="str">
            <v>Police</v>
          </cell>
          <cell r="D441" t="str">
            <v>Constable</v>
          </cell>
        </row>
        <row r="442">
          <cell r="A442" t="str">
            <v>42000804</v>
          </cell>
          <cell r="B442" t="str">
            <v>Mr Paul McKee</v>
          </cell>
          <cell r="C442" t="str">
            <v>Police</v>
          </cell>
          <cell r="D442" t="str">
            <v>Det Constable</v>
          </cell>
        </row>
        <row r="443">
          <cell r="A443" t="str">
            <v>42000805</v>
          </cell>
          <cell r="B443" t="str">
            <v>Mr Karl Help</v>
          </cell>
          <cell r="C443" t="str">
            <v>Police</v>
          </cell>
          <cell r="D443" t="str">
            <v>Constable</v>
          </cell>
        </row>
        <row r="444">
          <cell r="A444" t="str">
            <v>42000811</v>
          </cell>
          <cell r="B444" t="str">
            <v>Mrs Cheri Trower</v>
          </cell>
          <cell r="C444" t="str">
            <v>Police</v>
          </cell>
          <cell r="D444" t="str">
            <v>Constable</v>
          </cell>
        </row>
        <row r="445">
          <cell r="A445" t="str">
            <v>42000812</v>
          </cell>
          <cell r="B445" t="str">
            <v>Ms Julia Finch</v>
          </cell>
          <cell r="C445" t="str">
            <v>Police</v>
          </cell>
          <cell r="D445" t="str">
            <v>Sergeant</v>
          </cell>
        </row>
        <row r="446">
          <cell r="A446" t="str">
            <v>42000816</v>
          </cell>
          <cell r="B446" t="str">
            <v>Ms Lorna Henderson</v>
          </cell>
          <cell r="C446" t="str">
            <v>Police</v>
          </cell>
          <cell r="D446" t="str">
            <v>Det Sergeant</v>
          </cell>
        </row>
        <row r="447">
          <cell r="A447" t="str">
            <v>42000819</v>
          </cell>
          <cell r="B447" t="str">
            <v>Mr Warren Lamb</v>
          </cell>
          <cell r="C447" t="str">
            <v>Police</v>
          </cell>
          <cell r="D447" t="str">
            <v>Constable</v>
          </cell>
        </row>
        <row r="448">
          <cell r="A448" t="str">
            <v>42000820</v>
          </cell>
          <cell r="B448" t="str">
            <v>Mr Michael Bignell</v>
          </cell>
          <cell r="C448" t="str">
            <v>Police</v>
          </cell>
          <cell r="D448" t="str">
            <v>Constable</v>
          </cell>
        </row>
        <row r="449">
          <cell r="A449" t="str">
            <v>42000824</v>
          </cell>
          <cell r="B449" t="str">
            <v>Mr Ian Jennings</v>
          </cell>
          <cell r="C449" t="str">
            <v>Police</v>
          </cell>
          <cell r="D449" t="str">
            <v>Det Sergeant</v>
          </cell>
        </row>
        <row r="450">
          <cell r="A450" t="str">
            <v>42000825</v>
          </cell>
          <cell r="B450" t="str">
            <v>Mr Matthew Palmer</v>
          </cell>
          <cell r="C450" t="str">
            <v>Police</v>
          </cell>
          <cell r="D450" t="str">
            <v>Constable</v>
          </cell>
        </row>
        <row r="451">
          <cell r="A451" t="str">
            <v>42000826</v>
          </cell>
          <cell r="B451" t="str">
            <v>Mr Robert Cubberley</v>
          </cell>
          <cell r="C451" t="str">
            <v>Police</v>
          </cell>
          <cell r="D451" t="str">
            <v>Constable</v>
          </cell>
        </row>
        <row r="452">
          <cell r="A452" t="str">
            <v>42000829</v>
          </cell>
          <cell r="B452" t="str">
            <v>Mr Peter Edmondson</v>
          </cell>
          <cell r="C452" t="str">
            <v>Police</v>
          </cell>
          <cell r="D452" t="str">
            <v>Sergeant</v>
          </cell>
        </row>
        <row r="453">
          <cell r="A453" t="str">
            <v>42000831</v>
          </cell>
          <cell r="B453" t="str">
            <v>Miss Karen Newton</v>
          </cell>
          <cell r="C453" t="str">
            <v>Police</v>
          </cell>
          <cell r="D453" t="str">
            <v>Constable</v>
          </cell>
        </row>
        <row r="454">
          <cell r="A454" t="str">
            <v>42000834</v>
          </cell>
          <cell r="B454" t="str">
            <v>Mr Darren Jones</v>
          </cell>
          <cell r="C454" t="str">
            <v>Police</v>
          </cell>
          <cell r="D454" t="str">
            <v>Constable</v>
          </cell>
        </row>
        <row r="455">
          <cell r="A455" t="str">
            <v>42000837</v>
          </cell>
          <cell r="B455" t="str">
            <v>Mr Simon Page</v>
          </cell>
          <cell r="C455" t="str">
            <v>Police</v>
          </cell>
          <cell r="D455" t="str">
            <v>Det Constable</v>
          </cell>
        </row>
        <row r="456">
          <cell r="A456" t="str">
            <v>42000839</v>
          </cell>
          <cell r="B456" t="str">
            <v>Miss Nicola Osborne</v>
          </cell>
          <cell r="C456" t="str">
            <v>Police</v>
          </cell>
          <cell r="D456" t="str">
            <v>Det Constable</v>
          </cell>
        </row>
        <row r="457">
          <cell r="A457" t="str">
            <v>42000843</v>
          </cell>
          <cell r="B457" t="str">
            <v>Mr Stuart Francis</v>
          </cell>
          <cell r="C457" t="str">
            <v>Police</v>
          </cell>
          <cell r="D457" t="str">
            <v>Constable</v>
          </cell>
        </row>
        <row r="458">
          <cell r="A458" t="str">
            <v>42000845</v>
          </cell>
          <cell r="B458" t="str">
            <v>Mr Ian Krout</v>
          </cell>
          <cell r="C458" t="str">
            <v>Police</v>
          </cell>
          <cell r="D458" t="str">
            <v>Tmp Det Sergeant</v>
          </cell>
        </row>
        <row r="459">
          <cell r="A459" t="str">
            <v>42000848</v>
          </cell>
          <cell r="B459" t="str">
            <v>Miss Deborah Surtees</v>
          </cell>
          <cell r="C459" t="str">
            <v>Police</v>
          </cell>
          <cell r="D459" t="str">
            <v>Det Constable</v>
          </cell>
        </row>
        <row r="460">
          <cell r="A460" t="str">
            <v>42000849</v>
          </cell>
          <cell r="B460" t="str">
            <v>Mr Craig Bolton</v>
          </cell>
          <cell r="C460" t="str">
            <v>Police</v>
          </cell>
          <cell r="D460" t="str">
            <v>Constable</v>
          </cell>
        </row>
        <row r="461">
          <cell r="A461" t="str">
            <v>42000853</v>
          </cell>
          <cell r="B461" t="str">
            <v>Mr Andrew Mitson</v>
          </cell>
          <cell r="C461" t="str">
            <v>Police</v>
          </cell>
          <cell r="D461" t="str">
            <v>Constable</v>
          </cell>
        </row>
        <row r="462">
          <cell r="A462" t="str">
            <v>42000854</v>
          </cell>
          <cell r="B462" t="str">
            <v>Mrs Joanna Mangham</v>
          </cell>
          <cell r="C462" t="str">
            <v>Police</v>
          </cell>
          <cell r="D462" t="str">
            <v>Det Constable</v>
          </cell>
        </row>
        <row r="463">
          <cell r="A463" t="str">
            <v>42000855</v>
          </cell>
          <cell r="B463" t="str">
            <v>Mrs Eleni Shaw</v>
          </cell>
          <cell r="C463" t="str">
            <v>Police</v>
          </cell>
          <cell r="D463" t="str">
            <v>Constable</v>
          </cell>
        </row>
        <row r="464">
          <cell r="A464" t="str">
            <v>42000856</v>
          </cell>
          <cell r="B464" t="str">
            <v>Mr Michael Raper</v>
          </cell>
          <cell r="C464" t="str">
            <v>Police</v>
          </cell>
          <cell r="D464" t="str">
            <v>Sergeant</v>
          </cell>
        </row>
        <row r="465">
          <cell r="A465" t="str">
            <v>42000858</v>
          </cell>
          <cell r="B465" t="str">
            <v>Mr Paul Haggis</v>
          </cell>
          <cell r="C465" t="str">
            <v>Police</v>
          </cell>
          <cell r="D465" t="str">
            <v>Sergeant</v>
          </cell>
        </row>
        <row r="466">
          <cell r="A466" t="str">
            <v>42000859</v>
          </cell>
          <cell r="B466" t="str">
            <v>Mr Richard Bowler</v>
          </cell>
          <cell r="C466" t="str">
            <v>Police</v>
          </cell>
          <cell r="D466" t="str">
            <v>Tmp Det Inspector</v>
          </cell>
        </row>
        <row r="467">
          <cell r="A467" t="str">
            <v>42000860</v>
          </cell>
          <cell r="B467" t="str">
            <v>Mr Philip Jackson</v>
          </cell>
          <cell r="C467" t="str">
            <v>Police</v>
          </cell>
          <cell r="D467" t="str">
            <v>Sergeant</v>
          </cell>
        </row>
        <row r="468">
          <cell r="A468" t="str">
            <v>42000863</v>
          </cell>
          <cell r="B468" t="str">
            <v>Mr Adrian Garnham</v>
          </cell>
          <cell r="C468" t="str">
            <v>Police</v>
          </cell>
          <cell r="D468" t="str">
            <v>Det Constable</v>
          </cell>
        </row>
        <row r="469">
          <cell r="A469" t="str">
            <v>42000865</v>
          </cell>
          <cell r="B469" t="str">
            <v>Mrs Deborah Kell</v>
          </cell>
          <cell r="C469" t="str">
            <v>Police</v>
          </cell>
          <cell r="D469" t="str">
            <v>Constable</v>
          </cell>
        </row>
        <row r="470">
          <cell r="A470" t="str">
            <v>42000866</v>
          </cell>
          <cell r="B470" t="str">
            <v>Mrs Denise Jeakins</v>
          </cell>
          <cell r="C470" t="str">
            <v>Police</v>
          </cell>
          <cell r="D470" t="str">
            <v>Det Constable</v>
          </cell>
        </row>
        <row r="471">
          <cell r="A471" t="str">
            <v>42000871</v>
          </cell>
          <cell r="B471" t="str">
            <v>Mr Anthony Kent</v>
          </cell>
          <cell r="C471" t="str">
            <v>Police</v>
          </cell>
          <cell r="D471" t="str">
            <v>Constable</v>
          </cell>
        </row>
        <row r="472">
          <cell r="A472" t="str">
            <v>42000873</v>
          </cell>
          <cell r="B472" t="str">
            <v>Mr Barry Cowan</v>
          </cell>
          <cell r="C472" t="str">
            <v>Police</v>
          </cell>
          <cell r="D472" t="str">
            <v>Det Constable</v>
          </cell>
        </row>
        <row r="473">
          <cell r="A473" t="str">
            <v>42000874</v>
          </cell>
          <cell r="B473" t="str">
            <v>Mr Ian Collins</v>
          </cell>
          <cell r="C473" t="str">
            <v>Police</v>
          </cell>
          <cell r="D473" t="str">
            <v>Det Sergeant</v>
          </cell>
        </row>
        <row r="474">
          <cell r="A474" t="str">
            <v>42000875</v>
          </cell>
          <cell r="B474" t="str">
            <v>Mr Peter Mccormack</v>
          </cell>
          <cell r="C474" t="str">
            <v>Police</v>
          </cell>
          <cell r="D474" t="str">
            <v>Det Sergeant</v>
          </cell>
        </row>
        <row r="475">
          <cell r="A475" t="str">
            <v>42000876</v>
          </cell>
          <cell r="B475" t="str">
            <v>Mr James Ireland</v>
          </cell>
          <cell r="C475" t="str">
            <v>Police</v>
          </cell>
          <cell r="D475" t="str">
            <v>Constable</v>
          </cell>
        </row>
        <row r="476">
          <cell r="A476" t="str">
            <v>42000878</v>
          </cell>
          <cell r="B476" t="str">
            <v>Mr Jonathan Walne</v>
          </cell>
          <cell r="C476" t="str">
            <v>Police</v>
          </cell>
          <cell r="D476" t="str">
            <v>Det Inspector</v>
          </cell>
        </row>
        <row r="477">
          <cell r="A477" t="str">
            <v>42000879</v>
          </cell>
          <cell r="B477" t="str">
            <v>Miss Natalie Mackintosh</v>
          </cell>
          <cell r="C477" t="str">
            <v>Police</v>
          </cell>
          <cell r="D477" t="str">
            <v>Sergeant</v>
          </cell>
        </row>
        <row r="478">
          <cell r="A478" t="str">
            <v>42000881</v>
          </cell>
          <cell r="B478" t="str">
            <v>Mrs Rachel Kennedy</v>
          </cell>
          <cell r="C478" t="str">
            <v>Police</v>
          </cell>
          <cell r="D478" t="str">
            <v>Constable</v>
          </cell>
        </row>
        <row r="479">
          <cell r="A479" t="str">
            <v>42000882</v>
          </cell>
          <cell r="B479" t="str">
            <v>Miss Lucy Bradley</v>
          </cell>
          <cell r="C479" t="str">
            <v>Police</v>
          </cell>
          <cell r="D479" t="str">
            <v>Det Constable</v>
          </cell>
        </row>
        <row r="480">
          <cell r="A480" t="str">
            <v>42000883</v>
          </cell>
          <cell r="B480" t="str">
            <v>Mr Robert Walker</v>
          </cell>
          <cell r="C480" t="str">
            <v>Police</v>
          </cell>
          <cell r="D480" t="str">
            <v>Sergeant</v>
          </cell>
        </row>
        <row r="481">
          <cell r="A481" t="str">
            <v>42000885</v>
          </cell>
          <cell r="B481" t="str">
            <v>Mr Matthew Gordon</v>
          </cell>
          <cell r="C481" t="str">
            <v>Police</v>
          </cell>
          <cell r="D481" t="str">
            <v>Constable</v>
          </cell>
        </row>
        <row r="482">
          <cell r="A482" t="str">
            <v>42000886</v>
          </cell>
          <cell r="B482" t="str">
            <v>Mr Steven Osborn</v>
          </cell>
          <cell r="C482" t="str">
            <v>Police</v>
          </cell>
          <cell r="D482" t="str">
            <v>Constable</v>
          </cell>
        </row>
        <row r="483">
          <cell r="A483" t="str">
            <v>42000894</v>
          </cell>
          <cell r="B483" t="str">
            <v>Mr Mark Potter</v>
          </cell>
          <cell r="C483" t="str">
            <v>Police</v>
          </cell>
          <cell r="D483" t="str">
            <v>Constable</v>
          </cell>
        </row>
        <row r="484">
          <cell r="A484" t="str">
            <v>42000898</v>
          </cell>
          <cell r="B484" t="str">
            <v>Mr Ian Thomson</v>
          </cell>
          <cell r="C484" t="str">
            <v>Police</v>
          </cell>
          <cell r="D484" t="str">
            <v>Det Constable</v>
          </cell>
        </row>
        <row r="485">
          <cell r="A485" t="str">
            <v>42000900</v>
          </cell>
          <cell r="B485" t="str">
            <v>Mr Barrie Snaith</v>
          </cell>
          <cell r="C485" t="str">
            <v>Police</v>
          </cell>
          <cell r="D485" t="str">
            <v>Det Constable</v>
          </cell>
        </row>
        <row r="486">
          <cell r="A486" t="str">
            <v>42000901</v>
          </cell>
          <cell r="B486" t="str">
            <v>Mr Andrew Shaw</v>
          </cell>
          <cell r="C486" t="str">
            <v>Police</v>
          </cell>
          <cell r="D486" t="str">
            <v>Sergeant</v>
          </cell>
        </row>
        <row r="487">
          <cell r="A487" t="str">
            <v>42000903</v>
          </cell>
          <cell r="B487" t="str">
            <v>Mr Rodney Kelly</v>
          </cell>
          <cell r="C487" t="str">
            <v>Police</v>
          </cell>
          <cell r="D487" t="str">
            <v>Det Constable</v>
          </cell>
        </row>
        <row r="488">
          <cell r="A488" t="str">
            <v>42000904</v>
          </cell>
          <cell r="B488" t="str">
            <v>Mr Steven Taylor</v>
          </cell>
          <cell r="C488" t="str">
            <v>Police</v>
          </cell>
          <cell r="D488" t="str">
            <v>Sergeant</v>
          </cell>
        </row>
        <row r="489">
          <cell r="A489" t="str">
            <v>42000906</v>
          </cell>
          <cell r="B489" t="str">
            <v>Mr Daniel Tan</v>
          </cell>
          <cell r="C489" t="str">
            <v>Police</v>
          </cell>
          <cell r="D489" t="str">
            <v>Sergeant</v>
          </cell>
        </row>
        <row r="490">
          <cell r="A490" t="str">
            <v>42000907</v>
          </cell>
          <cell r="B490" t="str">
            <v>Mr John Vickers</v>
          </cell>
          <cell r="C490" t="str">
            <v>Police</v>
          </cell>
          <cell r="D490" t="str">
            <v>Det Constable</v>
          </cell>
        </row>
        <row r="491">
          <cell r="A491" t="str">
            <v>42000908</v>
          </cell>
          <cell r="B491" t="str">
            <v>Mrs Eileen Mullins</v>
          </cell>
          <cell r="C491" t="str">
            <v>Police</v>
          </cell>
          <cell r="D491" t="str">
            <v>Det Sergeant</v>
          </cell>
        </row>
        <row r="492">
          <cell r="A492" t="str">
            <v>42000909</v>
          </cell>
          <cell r="B492" t="str">
            <v>Mr Anthony Robinson</v>
          </cell>
          <cell r="C492" t="str">
            <v>Police</v>
          </cell>
          <cell r="D492" t="str">
            <v>Det Constable</v>
          </cell>
        </row>
        <row r="493">
          <cell r="A493" t="str">
            <v>42000910</v>
          </cell>
          <cell r="B493" t="str">
            <v>Miss Bonnie Rawlinson</v>
          </cell>
          <cell r="C493" t="str">
            <v>Police</v>
          </cell>
          <cell r="D493" t="str">
            <v>Constable</v>
          </cell>
        </row>
        <row r="494">
          <cell r="A494" t="str">
            <v>42000913</v>
          </cell>
          <cell r="B494" t="str">
            <v>Mr Andrew Fitch</v>
          </cell>
          <cell r="C494" t="str">
            <v>Police</v>
          </cell>
          <cell r="D494" t="str">
            <v>Constable</v>
          </cell>
        </row>
        <row r="495">
          <cell r="A495" t="str">
            <v>42000915</v>
          </cell>
          <cell r="B495" t="str">
            <v>Mr Simon Coxall</v>
          </cell>
          <cell r="C495" t="str">
            <v>Police</v>
          </cell>
          <cell r="D495" t="str">
            <v>Det Chief Super.</v>
          </cell>
        </row>
        <row r="496">
          <cell r="A496" t="str">
            <v>42000917</v>
          </cell>
          <cell r="B496" t="str">
            <v>Mr Stephen Judd</v>
          </cell>
          <cell r="C496" t="str">
            <v>Police</v>
          </cell>
          <cell r="D496" t="str">
            <v>Constable</v>
          </cell>
        </row>
        <row r="497">
          <cell r="A497" t="str">
            <v>42000918</v>
          </cell>
          <cell r="B497" t="str">
            <v>Mr Simon Payne</v>
          </cell>
          <cell r="C497" t="str">
            <v>Police</v>
          </cell>
          <cell r="D497" t="str">
            <v>Det Sergeant</v>
          </cell>
        </row>
        <row r="498">
          <cell r="A498" t="str">
            <v>42000921</v>
          </cell>
          <cell r="B498" t="str">
            <v>Mr Graeme Dowsett</v>
          </cell>
          <cell r="C498" t="str">
            <v>Police</v>
          </cell>
          <cell r="D498" t="str">
            <v>Sergeant</v>
          </cell>
        </row>
        <row r="499">
          <cell r="A499" t="str">
            <v>42000922</v>
          </cell>
          <cell r="B499" t="str">
            <v>Mr Simon Cox</v>
          </cell>
          <cell r="C499" t="str">
            <v>Police</v>
          </cell>
          <cell r="D499" t="str">
            <v>Constable</v>
          </cell>
        </row>
        <row r="500">
          <cell r="A500" t="str">
            <v>42000923</v>
          </cell>
          <cell r="B500" t="str">
            <v>Mr Oliver Herring</v>
          </cell>
          <cell r="C500" t="str">
            <v>Police</v>
          </cell>
          <cell r="D500" t="str">
            <v>Constable</v>
          </cell>
        </row>
        <row r="501">
          <cell r="A501" t="str">
            <v>42000924</v>
          </cell>
          <cell r="B501" t="str">
            <v>Miss Katherine Mead</v>
          </cell>
          <cell r="C501" t="str">
            <v>Police</v>
          </cell>
          <cell r="D501" t="str">
            <v>Det Sergeant</v>
          </cell>
        </row>
        <row r="502">
          <cell r="A502" t="str">
            <v>42000925</v>
          </cell>
          <cell r="B502" t="str">
            <v>Mr Dean Yarnall</v>
          </cell>
          <cell r="C502" t="str">
            <v>Police</v>
          </cell>
          <cell r="D502" t="str">
            <v>Constable</v>
          </cell>
        </row>
        <row r="503">
          <cell r="A503" t="str">
            <v>42000928</v>
          </cell>
          <cell r="B503" t="str">
            <v>Mr Steven Newman</v>
          </cell>
          <cell r="C503" t="str">
            <v>Police</v>
          </cell>
          <cell r="D503" t="str">
            <v>Inspector</v>
          </cell>
        </row>
        <row r="504">
          <cell r="A504" t="str">
            <v>42000930</v>
          </cell>
          <cell r="B504" t="str">
            <v>Mr Douglas Mcmahon</v>
          </cell>
          <cell r="C504" t="str">
            <v>Police</v>
          </cell>
          <cell r="D504" t="str">
            <v>Constable</v>
          </cell>
        </row>
        <row r="505">
          <cell r="A505" t="str">
            <v>42000932</v>
          </cell>
          <cell r="B505" t="str">
            <v>Mr Jonathan Barr</v>
          </cell>
          <cell r="C505" t="str">
            <v>Police</v>
          </cell>
          <cell r="D505" t="str">
            <v>Constable</v>
          </cell>
        </row>
        <row r="506">
          <cell r="A506" t="str">
            <v>42000933</v>
          </cell>
          <cell r="B506" t="str">
            <v>Mr Scott Mitchell</v>
          </cell>
          <cell r="C506" t="str">
            <v>Police</v>
          </cell>
          <cell r="D506" t="str">
            <v>Det Constable</v>
          </cell>
        </row>
        <row r="507">
          <cell r="A507" t="str">
            <v>42000934</v>
          </cell>
          <cell r="B507" t="str">
            <v>Mr Andrew Hooke</v>
          </cell>
          <cell r="C507" t="str">
            <v>Police</v>
          </cell>
          <cell r="D507" t="str">
            <v>Det Inspector</v>
          </cell>
        </row>
        <row r="508">
          <cell r="A508" t="str">
            <v>42000935</v>
          </cell>
          <cell r="B508" t="str">
            <v>Mrs Claire Morton</v>
          </cell>
          <cell r="C508" t="str">
            <v>Police</v>
          </cell>
          <cell r="D508" t="str">
            <v>Sergeant</v>
          </cell>
        </row>
        <row r="509">
          <cell r="A509" t="str">
            <v>42000937</v>
          </cell>
          <cell r="B509" t="str">
            <v>Miss Jenny Stedman</v>
          </cell>
          <cell r="C509" t="str">
            <v>Police</v>
          </cell>
          <cell r="D509" t="str">
            <v>Sergeant</v>
          </cell>
        </row>
        <row r="510">
          <cell r="A510" t="str">
            <v>42000938</v>
          </cell>
          <cell r="B510" t="str">
            <v>Mr Peter Moye</v>
          </cell>
          <cell r="C510" t="str">
            <v>Police</v>
          </cell>
          <cell r="D510" t="str">
            <v>Constable</v>
          </cell>
        </row>
        <row r="511">
          <cell r="A511" t="str">
            <v>42000939</v>
          </cell>
          <cell r="B511" t="str">
            <v>Miss Tara Shepherd</v>
          </cell>
          <cell r="C511" t="str">
            <v>Police</v>
          </cell>
          <cell r="D511" t="str">
            <v>Det Constable</v>
          </cell>
        </row>
        <row r="512">
          <cell r="A512" t="str">
            <v>42000942</v>
          </cell>
          <cell r="B512" t="str">
            <v>Mr Lee Pollard</v>
          </cell>
          <cell r="C512" t="str">
            <v>Police</v>
          </cell>
          <cell r="D512" t="str">
            <v>Det Constable</v>
          </cell>
        </row>
        <row r="513">
          <cell r="A513" t="str">
            <v>42000945</v>
          </cell>
          <cell r="B513" t="str">
            <v>Mr Paul Gathercole</v>
          </cell>
          <cell r="C513" t="str">
            <v>Police</v>
          </cell>
          <cell r="D513" t="str">
            <v>Sergeant</v>
          </cell>
        </row>
        <row r="514">
          <cell r="A514" t="str">
            <v>42000946</v>
          </cell>
          <cell r="B514" t="str">
            <v>Mr Adrian Bunting</v>
          </cell>
          <cell r="C514" t="str">
            <v>Police</v>
          </cell>
          <cell r="D514" t="str">
            <v>Sergeant</v>
          </cell>
        </row>
        <row r="515">
          <cell r="A515" t="str">
            <v>42000947</v>
          </cell>
          <cell r="B515" t="str">
            <v>Mr Steven Everitt</v>
          </cell>
          <cell r="C515" t="str">
            <v>Police</v>
          </cell>
          <cell r="D515" t="str">
            <v>Det Constable</v>
          </cell>
        </row>
        <row r="516">
          <cell r="A516" t="str">
            <v>42000948</v>
          </cell>
          <cell r="B516" t="str">
            <v>Mr Gary Cable</v>
          </cell>
          <cell r="C516" t="str">
            <v>Police</v>
          </cell>
          <cell r="D516" t="str">
            <v>Constable</v>
          </cell>
        </row>
        <row r="517">
          <cell r="A517" t="str">
            <v>42000949</v>
          </cell>
          <cell r="B517" t="str">
            <v>Mr Steven Pearmain</v>
          </cell>
          <cell r="C517" t="str">
            <v>Police</v>
          </cell>
          <cell r="D517" t="str">
            <v>Sergeant</v>
          </cell>
        </row>
        <row r="518">
          <cell r="A518" t="str">
            <v>42000950</v>
          </cell>
          <cell r="B518" t="str">
            <v>Mr Matthew Keeble</v>
          </cell>
          <cell r="C518" t="str">
            <v>Police</v>
          </cell>
          <cell r="D518" t="str">
            <v>Det Sergeant</v>
          </cell>
        </row>
        <row r="519">
          <cell r="A519" t="str">
            <v>42000952</v>
          </cell>
          <cell r="B519" t="str">
            <v>Mr Courtney Cowell</v>
          </cell>
          <cell r="C519" t="str">
            <v>Police</v>
          </cell>
          <cell r="D519" t="str">
            <v>Det Constable</v>
          </cell>
        </row>
        <row r="520">
          <cell r="A520" t="str">
            <v>42000954</v>
          </cell>
          <cell r="B520" t="str">
            <v>Mr David Crane</v>
          </cell>
          <cell r="C520" t="str">
            <v>Police</v>
          </cell>
          <cell r="D520" t="str">
            <v>Tmp Det Sergeant</v>
          </cell>
        </row>
        <row r="521">
          <cell r="A521" t="str">
            <v>42000955</v>
          </cell>
          <cell r="B521" t="str">
            <v>Mr Robert Temme</v>
          </cell>
          <cell r="C521" t="str">
            <v>Police</v>
          </cell>
          <cell r="D521" t="str">
            <v>Sergeant</v>
          </cell>
        </row>
        <row r="522">
          <cell r="A522" t="str">
            <v>42000956</v>
          </cell>
          <cell r="B522" t="str">
            <v>Miss Vanessa Moss</v>
          </cell>
          <cell r="C522" t="str">
            <v>Police</v>
          </cell>
          <cell r="D522" t="str">
            <v>Sergeant</v>
          </cell>
        </row>
        <row r="523">
          <cell r="A523" t="str">
            <v>42000957</v>
          </cell>
          <cell r="B523" t="str">
            <v>Mr Gary Collard</v>
          </cell>
          <cell r="C523" t="str">
            <v>Police</v>
          </cell>
          <cell r="D523" t="str">
            <v>Constable</v>
          </cell>
        </row>
        <row r="524">
          <cell r="A524" t="str">
            <v>42000960</v>
          </cell>
          <cell r="B524" t="str">
            <v>Mr Guy Pearcy</v>
          </cell>
          <cell r="C524" t="str">
            <v>Police</v>
          </cell>
          <cell r="D524" t="str">
            <v>Det Constable</v>
          </cell>
        </row>
        <row r="525">
          <cell r="A525" t="str">
            <v>42000964</v>
          </cell>
          <cell r="B525" t="str">
            <v>Mr Steven King</v>
          </cell>
          <cell r="C525" t="str">
            <v>Police</v>
          </cell>
          <cell r="D525" t="str">
            <v>Det Constable</v>
          </cell>
        </row>
        <row r="526">
          <cell r="A526" t="str">
            <v>42000965</v>
          </cell>
          <cell r="B526" t="str">
            <v>Mr Robin Enderby</v>
          </cell>
          <cell r="C526" t="str">
            <v>Police</v>
          </cell>
          <cell r="D526" t="str">
            <v>Sergeant</v>
          </cell>
        </row>
        <row r="527">
          <cell r="A527" t="str">
            <v>42000968</v>
          </cell>
          <cell r="B527" t="str">
            <v>Mrs Lisa Holliman</v>
          </cell>
          <cell r="C527" t="str">
            <v>Police</v>
          </cell>
          <cell r="D527" t="str">
            <v>Constable</v>
          </cell>
        </row>
        <row r="528">
          <cell r="A528" t="str">
            <v>42000969</v>
          </cell>
          <cell r="B528" t="str">
            <v>Mr Brendan Cox</v>
          </cell>
          <cell r="C528" t="str">
            <v>Police</v>
          </cell>
          <cell r="D528" t="str">
            <v>Det Constable</v>
          </cell>
        </row>
        <row r="529">
          <cell r="A529" t="str">
            <v>42000970</v>
          </cell>
          <cell r="B529" t="str">
            <v>Mr Leon Pezzuolo</v>
          </cell>
          <cell r="C529" t="str">
            <v>Police</v>
          </cell>
          <cell r="D529" t="str">
            <v>Constable</v>
          </cell>
        </row>
        <row r="530">
          <cell r="A530" t="str">
            <v>42000971</v>
          </cell>
          <cell r="B530" t="str">
            <v>Mr Gary Dean</v>
          </cell>
          <cell r="C530" t="str">
            <v>Police</v>
          </cell>
          <cell r="D530" t="str">
            <v>Det Sergeant</v>
          </cell>
        </row>
        <row r="531">
          <cell r="A531" t="str">
            <v>42000974</v>
          </cell>
          <cell r="B531" t="str">
            <v>Mr Paul Marks</v>
          </cell>
          <cell r="C531" t="str">
            <v>Police</v>
          </cell>
          <cell r="D531" t="str">
            <v>Constable</v>
          </cell>
        </row>
        <row r="532">
          <cell r="A532" t="str">
            <v>42000975</v>
          </cell>
          <cell r="B532" t="str">
            <v>Mr Andrew Ewings</v>
          </cell>
          <cell r="C532" t="str">
            <v>Police</v>
          </cell>
          <cell r="D532" t="str">
            <v>Det Constable</v>
          </cell>
        </row>
        <row r="533">
          <cell r="A533" t="str">
            <v>42000976</v>
          </cell>
          <cell r="B533" t="str">
            <v>Mrs Judith Currie</v>
          </cell>
          <cell r="C533" t="str">
            <v>Police</v>
          </cell>
          <cell r="D533" t="str">
            <v>Constable</v>
          </cell>
        </row>
        <row r="534">
          <cell r="A534" t="str">
            <v>42000978</v>
          </cell>
          <cell r="B534" t="str">
            <v>Mr Robert Bates</v>
          </cell>
          <cell r="C534" t="str">
            <v>Police</v>
          </cell>
          <cell r="D534" t="str">
            <v>Constable</v>
          </cell>
        </row>
        <row r="535">
          <cell r="A535" t="str">
            <v>42000979</v>
          </cell>
          <cell r="B535" t="str">
            <v>Miss Lorraine Monte</v>
          </cell>
          <cell r="C535" t="str">
            <v>Police</v>
          </cell>
          <cell r="D535" t="str">
            <v>Det Constable</v>
          </cell>
        </row>
        <row r="536">
          <cell r="A536" t="str">
            <v>42000981</v>
          </cell>
          <cell r="B536" t="str">
            <v>Mr Michael Bridge</v>
          </cell>
          <cell r="C536" t="str">
            <v>Police</v>
          </cell>
          <cell r="D536" t="str">
            <v>Constable</v>
          </cell>
        </row>
        <row r="537">
          <cell r="A537" t="str">
            <v>42000987</v>
          </cell>
          <cell r="B537" t="str">
            <v>Mr Paul Sheldrake</v>
          </cell>
          <cell r="C537" t="str">
            <v>Police</v>
          </cell>
          <cell r="D537" t="str">
            <v>Constable</v>
          </cell>
        </row>
        <row r="538">
          <cell r="A538" t="str">
            <v>42000989</v>
          </cell>
          <cell r="B538" t="str">
            <v>Mr Ian Turner</v>
          </cell>
          <cell r="C538" t="str">
            <v>Police</v>
          </cell>
          <cell r="D538" t="str">
            <v>Constable</v>
          </cell>
        </row>
        <row r="539">
          <cell r="A539" t="str">
            <v>42000990</v>
          </cell>
          <cell r="B539" t="str">
            <v>Miss Deborah Lincoln</v>
          </cell>
          <cell r="C539" t="str">
            <v>Police</v>
          </cell>
          <cell r="D539" t="str">
            <v>Det Constable</v>
          </cell>
        </row>
        <row r="540">
          <cell r="A540" t="str">
            <v>42000992</v>
          </cell>
          <cell r="B540" t="str">
            <v>Mr Clive Meakings</v>
          </cell>
          <cell r="C540" t="str">
            <v>Police</v>
          </cell>
          <cell r="D540" t="str">
            <v>Constable</v>
          </cell>
        </row>
        <row r="541">
          <cell r="A541" t="str">
            <v>42000993</v>
          </cell>
          <cell r="B541" t="str">
            <v>Miss Debbie Jakeman</v>
          </cell>
          <cell r="C541" t="str">
            <v>Police</v>
          </cell>
          <cell r="D541" t="str">
            <v>Constable</v>
          </cell>
        </row>
        <row r="542">
          <cell r="A542" t="str">
            <v>42000995</v>
          </cell>
          <cell r="B542" t="str">
            <v>Mr Matthew Boorman</v>
          </cell>
          <cell r="C542" t="str">
            <v>Police</v>
          </cell>
          <cell r="D542" t="str">
            <v>Constable</v>
          </cell>
        </row>
        <row r="543">
          <cell r="A543" t="str">
            <v>42000996</v>
          </cell>
          <cell r="B543" t="str">
            <v>Mr Nathan Hawley</v>
          </cell>
          <cell r="C543" t="str">
            <v>Police</v>
          </cell>
          <cell r="D543" t="str">
            <v>Det Constable</v>
          </cell>
        </row>
        <row r="544">
          <cell r="A544" t="str">
            <v>42000997</v>
          </cell>
          <cell r="B544" t="str">
            <v>Mr David Griffiths</v>
          </cell>
          <cell r="C544" t="str">
            <v>Police</v>
          </cell>
          <cell r="D544" t="str">
            <v>Constable</v>
          </cell>
        </row>
        <row r="545">
          <cell r="A545" t="str">
            <v>42001000</v>
          </cell>
          <cell r="B545" t="str">
            <v>Mr Gerrard Parker</v>
          </cell>
          <cell r="C545" t="str">
            <v>Police</v>
          </cell>
          <cell r="D545" t="str">
            <v>Inspector</v>
          </cell>
        </row>
        <row r="546">
          <cell r="A546" t="str">
            <v>42001009</v>
          </cell>
          <cell r="B546" t="str">
            <v>Mr Philip Terry</v>
          </cell>
          <cell r="C546" t="str">
            <v>Police</v>
          </cell>
          <cell r="D546" t="str">
            <v>Det Constable</v>
          </cell>
        </row>
        <row r="547">
          <cell r="A547" t="str">
            <v>42001010</v>
          </cell>
          <cell r="B547" t="str">
            <v>Mr Brian O'Donnell</v>
          </cell>
          <cell r="C547" t="str">
            <v>Police</v>
          </cell>
          <cell r="D547" t="str">
            <v>Sergeant</v>
          </cell>
        </row>
        <row r="548">
          <cell r="A548" t="str">
            <v>42001011</v>
          </cell>
          <cell r="B548" t="str">
            <v>Mr Timothy Davis</v>
          </cell>
          <cell r="C548" t="str">
            <v>Police</v>
          </cell>
          <cell r="D548" t="str">
            <v>Constable</v>
          </cell>
        </row>
        <row r="549">
          <cell r="A549" t="str">
            <v>42001012</v>
          </cell>
          <cell r="B549" t="str">
            <v>Mr Duncan Collyer</v>
          </cell>
          <cell r="C549" t="str">
            <v>Police</v>
          </cell>
          <cell r="D549" t="str">
            <v>Det Constable</v>
          </cell>
        </row>
        <row r="550">
          <cell r="A550" t="str">
            <v>42001013</v>
          </cell>
          <cell r="B550" t="str">
            <v>Mr Jonathan Hayter</v>
          </cell>
          <cell r="C550" t="str">
            <v>Police</v>
          </cell>
          <cell r="D550" t="str">
            <v>Chief Inspector</v>
          </cell>
        </row>
        <row r="551">
          <cell r="A551" t="str">
            <v>42001014</v>
          </cell>
          <cell r="B551" t="str">
            <v>Mr Stephen Robson</v>
          </cell>
          <cell r="C551" t="str">
            <v>Police</v>
          </cell>
          <cell r="D551" t="str">
            <v>Det Sergeant</v>
          </cell>
        </row>
        <row r="552">
          <cell r="A552" t="str">
            <v>42001017</v>
          </cell>
          <cell r="B552" t="str">
            <v>Mr Christopher Barker</v>
          </cell>
          <cell r="C552" t="str">
            <v>Police</v>
          </cell>
          <cell r="D552" t="str">
            <v>Tmp Chief Inspector</v>
          </cell>
        </row>
        <row r="553">
          <cell r="A553" t="str">
            <v>42001019</v>
          </cell>
          <cell r="B553" t="str">
            <v>Mrs Tracey Megaw</v>
          </cell>
          <cell r="C553" t="str">
            <v>Police</v>
          </cell>
          <cell r="D553" t="str">
            <v>Det Constable</v>
          </cell>
        </row>
        <row r="554">
          <cell r="A554" t="str">
            <v>42001024</v>
          </cell>
          <cell r="B554" t="str">
            <v>Mr Bryan Fawcett</v>
          </cell>
          <cell r="C554" t="str">
            <v>Police</v>
          </cell>
          <cell r="D554" t="str">
            <v>Det Constable</v>
          </cell>
        </row>
        <row r="555">
          <cell r="A555" t="str">
            <v>42001025</v>
          </cell>
          <cell r="B555" t="str">
            <v>Mr Nicholas Allen</v>
          </cell>
          <cell r="C555" t="str">
            <v>Police</v>
          </cell>
          <cell r="D555" t="str">
            <v>Sergeant</v>
          </cell>
        </row>
        <row r="556">
          <cell r="A556" t="str">
            <v>42001028</v>
          </cell>
          <cell r="B556" t="str">
            <v>Ms Anna Brown</v>
          </cell>
          <cell r="C556" t="str">
            <v>Police</v>
          </cell>
          <cell r="D556" t="str">
            <v>Constable</v>
          </cell>
        </row>
        <row r="557">
          <cell r="A557" t="str">
            <v>42001031</v>
          </cell>
          <cell r="B557" t="str">
            <v>Mrs Amanda White</v>
          </cell>
          <cell r="C557" t="str">
            <v>Police</v>
          </cell>
          <cell r="D557" t="str">
            <v>Det Sergeant</v>
          </cell>
        </row>
        <row r="558">
          <cell r="A558" t="str">
            <v>42001032</v>
          </cell>
          <cell r="B558" t="str">
            <v>Mr Andrew Dodd</v>
          </cell>
          <cell r="C558" t="str">
            <v>Police</v>
          </cell>
          <cell r="D558" t="str">
            <v>Det Constable</v>
          </cell>
        </row>
        <row r="559">
          <cell r="A559" t="str">
            <v>42001034</v>
          </cell>
          <cell r="B559" t="str">
            <v>Mr Mark Philips</v>
          </cell>
          <cell r="C559" t="str">
            <v>Police</v>
          </cell>
          <cell r="D559" t="str">
            <v>Constable</v>
          </cell>
        </row>
        <row r="560">
          <cell r="A560" t="str">
            <v>42001035</v>
          </cell>
          <cell r="B560" t="str">
            <v>Mr Paul Chambers</v>
          </cell>
          <cell r="C560" t="str">
            <v>Police</v>
          </cell>
          <cell r="D560" t="str">
            <v>Det Constable</v>
          </cell>
        </row>
        <row r="561">
          <cell r="A561" t="str">
            <v>42001037</v>
          </cell>
          <cell r="B561" t="str">
            <v>Mr David Goodrum</v>
          </cell>
          <cell r="C561" t="str">
            <v>Police</v>
          </cell>
          <cell r="D561" t="str">
            <v>Constable</v>
          </cell>
        </row>
        <row r="562">
          <cell r="A562" t="str">
            <v>42001038</v>
          </cell>
          <cell r="B562" t="str">
            <v>Mr Jonathan Davies-Brewin</v>
          </cell>
          <cell r="C562" t="str">
            <v>Police</v>
          </cell>
          <cell r="D562" t="str">
            <v>Det Constable</v>
          </cell>
        </row>
        <row r="563">
          <cell r="A563" t="str">
            <v>42001039</v>
          </cell>
          <cell r="B563" t="str">
            <v>Mr Simon Dovaston</v>
          </cell>
          <cell r="C563" t="str">
            <v>Police</v>
          </cell>
          <cell r="D563" t="str">
            <v>Det Sergeant</v>
          </cell>
        </row>
        <row r="564">
          <cell r="A564" t="str">
            <v>42001041</v>
          </cell>
          <cell r="B564" t="str">
            <v>Mr David Howard</v>
          </cell>
          <cell r="C564" t="str">
            <v>Police</v>
          </cell>
          <cell r="D564" t="str">
            <v>Constable</v>
          </cell>
        </row>
        <row r="565">
          <cell r="A565" t="str">
            <v>42001044</v>
          </cell>
          <cell r="B565" t="str">
            <v>Mr Ashley Richardson</v>
          </cell>
          <cell r="C565" t="str">
            <v>Police</v>
          </cell>
          <cell r="D565" t="str">
            <v>Constable</v>
          </cell>
        </row>
        <row r="566">
          <cell r="A566" t="str">
            <v>42001045</v>
          </cell>
          <cell r="B566" t="str">
            <v>Mr Samuel Metcalfe</v>
          </cell>
          <cell r="C566" t="str">
            <v>Police</v>
          </cell>
          <cell r="D566" t="str">
            <v>Sergeant</v>
          </cell>
        </row>
        <row r="567">
          <cell r="A567" t="str">
            <v>42001047</v>
          </cell>
          <cell r="B567" t="str">
            <v>Mrs Emma Cornwell</v>
          </cell>
          <cell r="C567" t="str">
            <v>Police</v>
          </cell>
          <cell r="D567" t="str">
            <v>Constable</v>
          </cell>
        </row>
        <row r="568">
          <cell r="A568" t="str">
            <v>42001048</v>
          </cell>
          <cell r="B568" t="str">
            <v>Mr Paul Clark</v>
          </cell>
          <cell r="C568" t="str">
            <v>Police</v>
          </cell>
          <cell r="D568" t="str">
            <v>Det Sergeant</v>
          </cell>
        </row>
        <row r="569">
          <cell r="A569" t="str">
            <v>42001049</v>
          </cell>
          <cell r="B569" t="str">
            <v>Mr Peter Sharpe</v>
          </cell>
          <cell r="C569" t="str">
            <v>Police</v>
          </cell>
          <cell r="D569" t="str">
            <v>Constable</v>
          </cell>
        </row>
        <row r="570">
          <cell r="A570" t="str">
            <v>42001050</v>
          </cell>
          <cell r="B570" t="str">
            <v>Mr Robert Lewis</v>
          </cell>
          <cell r="C570" t="str">
            <v>Police</v>
          </cell>
          <cell r="D570" t="str">
            <v>Det Constable</v>
          </cell>
        </row>
        <row r="571">
          <cell r="A571" t="str">
            <v>42001051</v>
          </cell>
          <cell r="B571" t="str">
            <v>Mr Trevor Edwards</v>
          </cell>
          <cell r="C571" t="str">
            <v>Police</v>
          </cell>
          <cell r="D571" t="str">
            <v>Det Constable</v>
          </cell>
        </row>
        <row r="572">
          <cell r="A572" t="str">
            <v>42001052</v>
          </cell>
          <cell r="B572" t="str">
            <v>Mr Mark Glasscock</v>
          </cell>
          <cell r="C572" t="str">
            <v>Police</v>
          </cell>
          <cell r="D572" t="str">
            <v>Det Constable</v>
          </cell>
        </row>
        <row r="573">
          <cell r="A573" t="str">
            <v>42001054</v>
          </cell>
          <cell r="B573" t="str">
            <v>Mr Mark Hibbert</v>
          </cell>
          <cell r="C573" t="str">
            <v>Police</v>
          </cell>
          <cell r="D573" t="str">
            <v>Constable</v>
          </cell>
        </row>
        <row r="574">
          <cell r="A574" t="str">
            <v>42001055</v>
          </cell>
          <cell r="B574" t="str">
            <v>Mr Scott Fleming</v>
          </cell>
          <cell r="C574" t="str">
            <v>Police</v>
          </cell>
          <cell r="D574" t="str">
            <v>Det Constable</v>
          </cell>
        </row>
        <row r="575">
          <cell r="A575" t="str">
            <v>42001056</v>
          </cell>
          <cell r="B575" t="str">
            <v>Mr Christopher Oliver</v>
          </cell>
          <cell r="C575" t="str">
            <v>Police</v>
          </cell>
          <cell r="D575" t="str">
            <v>Constable</v>
          </cell>
        </row>
        <row r="576">
          <cell r="A576" t="str">
            <v>42001059</v>
          </cell>
          <cell r="B576" t="str">
            <v>Mr Stephen Mersh</v>
          </cell>
          <cell r="C576" t="str">
            <v>Police</v>
          </cell>
          <cell r="D576" t="str">
            <v>Det Constable</v>
          </cell>
        </row>
        <row r="577">
          <cell r="A577" t="str">
            <v>42001061</v>
          </cell>
          <cell r="B577" t="str">
            <v>Mr Christopher Phillips</v>
          </cell>
          <cell r="C577" t="str">
            <v>Police</v>
          </cell>
          <cell r="D577" t="str">
            <v>Constable</v>
          </cell>
        </row>
        <row r="578">
          <cell r="A578" t="str">
            <v>42001062</v>
          </cell>
          <cell r="B578" t="str">
            <v>Mr Trevor Garrard</v>
          </cell>
          <cell r="C578" t="str">
            <v>Police</v>
          </cell>
          <cell r="D578" t="str">
            <v>Det Sergeant</v>
          </cell>
        </row>
        <row r="579">
          <cell r="A579" t="str">
            <v>42001064</v>
          </cell>
          <cell r="B579" t="str">
            <v>Mr Martin Hatfield</v>
          </cell>
          <cell r="C579" t="str">
            <v>Police</v>
          </cell>
          <cell r="D579" t="str">
            <v>Constable</v>
          </cell>
        </row>
        <row r="580">
          <cell r="A580" t="str">
            <v>42001067</v>
          </cell>
          <cell r="B580" t="str">
            <v>Mr Jonathan Haslip</v>
          </cell>
          <cell r="C580" t="str">
            <v>Police</v>
          </cell>
          <cell r="D580" t="str">
            <v>Constable</v>
          </cell>
        </row>
        <row r="581">
          <cell r="A581" t="str">
            <v>42001068</v>
          </cell>
          <cell r="B581" t="str">
            <v>Mr Simon Hull</v>
          </cell>
          <cell r="C581" t="str">
            <v>Police</v>
          </cell>
          <cell r="D581" t="str">
            <v>Constable</v>
          </cell>
        </row>
        <row r="582">
          <cell r="A582" t="str">
            <v>42001069</v>
          </cell>
          <cell r="B582" t="str">
            <v>Mr Neil Barrett</v>
          </cell>
          <cell r="C582" t="str">
            <v>Police</v>
          </cell>
          <cell r="D582" t="str">
            <v>Det Inspector</v>
          </cell>
        </row>
        <row r="583">
          <cell r="A583" t="str">
            <v>42001070</v>
          </cell>
          <cell r="B583" t="str">
            <v>Mr Andrew Spink</v>
          </cell>
          <cell r="C583" t="str">
            <v>Police</v>
          </cell>
          <cell r="D583" t="str">
            <v>Sergeant</v>
          </cell>
        </row>
        <row r="584">
          <cell r="A584" t="str">
            <v>42001071</v>
          </cell>
          <cell r="B584" t="str">
            <v>Mr Ian Barry</v>
          </cell>
          <cell r="C584" t="str">
            <v>Police</v>
          </cell>
          <cell r="D584" t="str">
            <v>Det Constable</v>
          </cell>
        </row>
        <row r="585">
          <cell r="A585" t="str">
            <v>42001074</v>
          </cell>
          <cell r="B585" t="str">
            <v>Mr Stephen Worron</v>
          </cell>
          <cell r="C585" t="str">
            <v>Police</v>
          </cell>
          <cell r="D585" t="str">
            <v>Superintendent</v>
          </cell>
        </row>
        <row r="586">
          <cell r="A586" t="str">
            <v>42001076</v>
          </cell>
          <cell r="B586" t="str">
            <v>Mr Steven Walker</v>
          </cell>
          <cell r="C586" t="str">
            <v>Police</v>
          </cell>
          <cell r="D586" t="str">
            <v>Det Constable</v>
          </cell>
        </row>
        <row r="587">
          <cell r="A587" t="str">
            <v>42001077</v>
          </cell>
          <cell r="B587" t="str">
            <v>Mr James White</v>
          </cell>
          <cell r="C587" t="str">
            <v>Police</v>
          </cell>
          <cell r="D587" t="str">
            <v>Inspector</v>
          </cell>
        </row>
        <row r="588">
          <cell r="A588" t="str">
            <v>42001079</v>
          </cell>
          <cell r="B588" t="str">
            <v>Mrs Alison Parker</v>
          </cell>
          <cell r="C588" t="str">
            <v>Police</v>
          </cell>
          <cell r="D588" t="str">
            <v>Det Constable</v>
          </cell>
        </row>
        <row r="589">
          <cell r="A589" t="str">
            <v>42001085</v>
          </cell>
          <cell r="B589" t="str">
            <v>Mr Alexander Gartshore</v>
          </cell>
          <cell r="C589" t="str">
            <v>Police</v>
          </cell>
          <cell r="D589" t="str">
            <v>Det Constable</v>
          </cell>
        </row>
        <row r="590">
          <cell r="A590" t="str">
            <v>42001088</v>
          </cell>
          <cell r="B590" t="str">
            <v>Mr Mark Lee</v>
          </cell>
          <cell r="C590" t="str">
            <v>Police</v>
          </cell>
          <cell r="D590" t="str">
            <v>Constable</v>
          </cell>
        </row>
        <row r="591">
          <cell r="A591" t="str">
            <v>42001089</v>
          </cell>
          <cell r="B591" t="str">
            <v>Mr Paul Lawson</v>
          </cell>
          <cell r="C591" t="str">
            <v>Police</v>
          </cell>
          <cell r="D591" t="str">
            <v>Det Inspector</v>
          </cell>
        </row>
        <row r="592">
          <cell r="A592" t="str">
            <v>42001090</v>
          </cell>
          <cell r="B592" t="str">
            <v>Mr Roy Linton</v>
          </cell>
          <cell r="C592" t="str">
            <v>Police</v>
          </cell>
          <cell r="D592" t="str">
            <v>Constable</v>
          </cell>
        </row>
        <row r="593">
          <cell r="A593" t="str">
            <v>42001093</v>
          </cell>
          <cell r="B593" t="str">
            <v>Miss Heather Streets</v>
          </cell>
          <cell r="C593" t="str">
            <v>Police</v>
          </cell>
          <cell r="D593" t="str">
            <v>Sergeant</v>
          </cell>
        </row>
        <row r="594">
          <cell r="A594" t="str">
            <v>42001095</v>
          </cell>
          <cell r="B594" t="str">
            <v>Mr Gareth Lee</v>
          </cell>
          <cell r="C594" t="str">
            <v>Police</v>
          </cell>
          <cell r="D594" t="str">
            <v>Constable</v>
          </cell>
        </row>
        <row r="595">
          <cell r="A595" t="str">
            <v>42001096</v>
          </cell>
          <cell r="B595" t="str">
            <v>Mr Martin Larner</v>
          </cell>
          <cell r="C595" t="str">
            <v>Police</v>
          </cell>
          <cell r="D595" t="str">
            <v>Sergeant</v>
          </cell>
        </row>
        <row r="596">
          <cell r="A596" t="str">
            <v>42001097</v>
          </cell>
          <cell r="B596" t="str">
            <v>Mr Keith Brooking</v>
          </cell>
          <cell r="C596" t="str">
            <v>Police</v>
          </cell>
          <cell r="D596" t="str">
            <v>Sergeant</v>
          </cell>
        </row>
        <row r="597">
          <cell r="A597" t="str">
            <v>42001098</v>
          </cell>
          <cell r="B597" t="str">
            <v>Mr Jonathan Butcher</v>
          </cell>
          <cell r="C597" t="str">
            <v>Police</v>
          </cell>
          <cell r="D597" t="str">
            <v>Det Sergeant</v>
          </cell>
        </row>
        <row r="598">
          <cell r="A598" t="str">
            <v>42001100</v>
          </cell>
          <cell r="B598" t="str">
            <v>Mr Kevin Collett</v>
          </cell>
          <cell r="C598" t="str">
            <v>Police</v>
          </cell>
          <cell r="D598" t="str">
            <v>Constable</v>
          </cell>
        </row>
        <row r="599">
          <cell r="A599" t="str">
            <v>42001101</v>
          </cell>
          <cell r="B599" t="str">
            <v>Mr Clifford Roomes</v>
          </cell>
          <cell r="C599" t="str">
            <v>Police</v>
          </cell>
          <cell r="D599" t="str">
            <v>Constable</v>
          </cell>
        </row>
        <row r="600">
          <cell r="A600" t="str">
            <v>42001103</v>
          </cell>
          <cell r="B600" t="str">
            <v>Mr William Batchelor</v>
          </cell>
          <cell r="C600" t="str">
            <v>Police</v>
          </cell>
          <cell r="D600" t="str">
            <v>Constable</v>
          </cell>
        </row>
        <row r="601">
          <cell r="A601" t="str">
            <v>42001106</v>
          </cell>
          <cell r="B601" t="str">
            <v>Mr Kevin Ford</v>
          </cell>
          <cell r="C601" t="str">
            <v>Police</v>
          </cell>
          <cell r="D601" t="str">
            <v>Det Constable</v>
          </cell>
        </row>
        <row r="602">
          <cell r="A602" t="str">
            <v>42001108</v>
          </cell>
          <cell r="B602" t="str">
            <v>Mr Gary Sanderson</v>
          </cell>
          <cell r="C602" t="str">
            <v>Police</v>
          </cell>
          <cell r="D602" t="str">
            <v>Constable</v>
          </cell>
        </row>
        <row r="603">
          <cell r="A603" t="str">
            <v>42001109</v>
          </cell>
          <cell r="B603" t="str">
            <v>Mrs Anna Gifford</v>
          </cell>
          <cell r="C603" t="str">
            <v>Police</v>
          </cell>
          <cell r="D603" t="str">
            <v>Det Sergeant</v>
          </cell>
        </row>
        <row r="604">
          <cell r="A604" t="str">
            <v>42001110</v>
          </cell>
          <cell r="B604" t="str">
            <v>Mrs Natalia Ross</v>
          </cell>
          <cell r="C604" t="str">
            <v>Police</v>
          </cell>
          <cell r="D604" t="str">
            <v>Det Sergeant</v>
          </cell>
        </row>
        <row r="605">
          <cell r="A605" t="str">
            <v>42001113</v>
          </cell>
          <cell r="B605" t="str">
            <v>Mr Steven Bennett</v>
          </cell>
          <cell r="C605" t="str">
            <v>Police</v>
          </cell>
          <cell r="D605" t="str">
            <v>Constable</v>
          </cell>
        </row>
        <row r="606">
          <cell r="A606" t="str">
            <v>42001115</v>
          </cell>
          <cell r="B606" t="str">
            <v>Mr Keith Nicholls</v>
          </cell>
          <cell r="C606" t="str">
            <v>Police</v>
          </cell>
          <cell r="D606" t="str">
            <v>Det Sergeant</v>
          </cell>
        </row>
        <row r="607">
          <cell r="A607" t="str">
            <v>42001116</v>
          </cell>
          <cell r="B607" t="str">
            <v>Mr Ashley Seymour</v>
          </cell>
          <cell r="C607" t="str">
            <v>Police</v>
          </cell>
          <cell r="D607" t="str">
            <v>Sergeant</v>
          </cell>
        </row>
        <row r="608">
          <cell r="A608" t="str">
            <v>42001117</v>
          </cell>
          <cell r="B608" t="str">
            <v>Mr Bernard Tompsett</v>
          </cell>
          <cell r="C608" t="str">
            <v>Police</v>
          </cell>
          <cell r="D608" t="str">
            <v>Sergeant</v>
          </cell>
        </row>
        <row r="609">
          <cell r="A609" t="str">
            <v>42001121</v>
          </cell>
          <cell r="B609" t="str">
            <v>Mr Arron Pitt</v>
          </cell>
          <cell r="C609" t="str">
            <v>Police</v>
          </cell>
          <cell r="D609" t="str">
            <v>Tmp Sergeant</v>
          </cell>
        </row>
        <row r="610">
          <cell r="A610" t="str">
            <v>42001122</v>
          </cell>
          <cell r="B610" t="str">
            <v>Mrs Eva Woods</v>
          </cell>
          <cell r="C610" t="str">
            <v>Police</v>
          </cell>
          <cell r="D610" t="str">
            <v>Det Constable</v>
          </cell>
        </row>
        <row r="611">
          <cell r="A611" t="str">
            <v>42001123</v>
          </cell>
          <cell r="B611" t="str">
            <v>Mr Dean Batson</v>
          </cell>
          <cell r="C611" t="str">
            <v>Police</v>
          </cell>
          <cell r="D611" t="str">
            <v>Det Constable</v>
          </cell>
        </row>
        <row r="612">
          <cell r="A612" t="str">
            <v>42001125</v>
          </cell>
          <cell r="B612" t="str">
            <v>Mr Dani Elford</v>
          </cell>
          <cell r="C612" t="str">
            <v>Police</v>
          </cell>
          <cell r="D612" t="str">
            <v>Sergeant</v>
          </cell>
        </row>
        <row r="613">
          <cell r="A613" t="str">
            <v>42001126</v>
          </cell>
          <cell r="B613" t="str">
            <v>Mr Stephen Cross</v>
          </cell>
          <cell r="C613" t="str">
            <v>Police</v>
          </cell>
          <cell r="D613" t="str">
            <v>Constable</v>
          </cell>
        </row>
        <row r="614">
          <cell r="A614" t="str">
            <v>42001128</v>
          </cell>
          <cell r="B614" t="str">
            <v>Mrs Gemma Hall</v>
          </cell>
          <cell r="C614" t="str">
            <v>Police</v>
          </cell>
          <cell r="D614" t="str">
            <v>Constable</v>
          </cell>
        </row>
        <row r="615">
          <cell r="A615" t="str">
            <v>42001131</v>
          </cell>
          <cell r="B615" t="str">
            <v>Mr Mark Donaldson</v>
          </cell>
          <cell r="C615" t="str">
            <v>Police</v>
          </cell>
          <cell r="D615" t="str">
            <v>Constable</v>
          </cell>
        </row>
        <row r="616">
          <cell r="A616" t="str">
            <v>42001134</v>
          </cell>
          <cell r="B616" t="str">
            <v>Miss Elaine Michaels</v>
          </cell>
          <cell r="C616" t="str">
            <v>Police</v>
          </cell>
          <cell r="D616" t="str">
            <v>Det Constable</v>
          </cell>
        </row>
        <row r="617">
          <cell r="A617" t="str">
            <v>42001135</v>
          </cell>
          <cell r="B617" t="str">
            <v>Mr Martin Pasmore</v>
          </cell>
          <cell r="C617" t="str">
            <v>Police</v>
          </cell>
          <cell r="D617" t="str">
            <v>Det Inspector</v>
          </cell>
        </row>
        <row r="618">
          <cell r="A618" t="str">
            <v>42001136</v>
          </cell>
          <cell r="B618" t="str">
            <v>Mr Jonathan Cannings</v>
          </cell>
          <cell r="C618" t="str">
            <v>Police</v>
          </cell>
          <cell r="D618" t="str">
            <v>Det Constable</v>
          </cell>
        </row>
        <row r="619">
          <cell r="A619" t="str">
            <v>42001137</v>
          </cell>
          <cell r="B619" t="str">
            <v>Mr Michael Lucas</v>
          </cell>
          <cell r="C619" t="str">
            <v>Police</v>
          </cell>
          <cell r="D619" t="str">
            <v>Constable</v>
          </cell>
        </row>
        <row r="620">
          <cell r="A620" t="str">
            <v>42001139</v>
          </cell>
          <cell r="B620" t="str">
            <v>Mr Mark Sawyer</v>
          </cell>
          <cell r="C620" t="str">
            <v>Police</v>
          </cell>
          <cell r="D620" t="str">
            <v>Det Constable</v>
          </cell>
        </row>
        <row r="621">
          <cell r="A621" t="str">
            <v>42001140</v>
          </cell>
          <cell r="B621" t="str">
            <v>Mr Keith Banks</v>
          </cell>
          <cell r="C621" t="str">
            <v>Police</v>
          </cell>
          <cell r="D621" t="str">
            <v>Det Sergeant</v>
          </cell>
        </row>
        <row r="622">
          <cell r="A622" t="str">
            <v>42001143</v>
          </cell>
          <cell r="B622" t="str">
            <v>Mr Paul Bell</v>
          </cell>
          <cell r="C622" t="str">
            <v>Police</v>
          </cell>
          <cell r="D622" t="str">
            <v>Det Sergeant</v>
          </cell>
        </row>
        <row r="623">
          <cell r="A623" t="str">
            <v>42001144</v>
          </cell>
          <cell r="B623" t="str">
            <v>Mr Nicholas Lee</v>
          </cell>
          <cell r="C623" t="str">
            <v>Police</v>
          </cell>
          <cell r="D623" t="str">
            <v>Chief Inspector</v>
          </cell>
        </row>
        <row r="624">
          <cell r="A624" t="str">
            <v>42001145</v>
          </cell>
          <cell r="B624" t="str">
            <v>Mr Richard Slaney</v>
          </cell>
          <cell r="C624" t="str">
            <v>Police</v>
          </cell>
          <cell r="D624" t="str">
            <v>Constable</v>
          </cell>
        </row>
        <row r="625">
          <cell r="A625" t="str">
            <v>42001149</v>
          </cell>
          <cell r="B625" t="str">
            <v>Mr Stephen Licence</v>
          </cell>
          <cell r="C625" t="str">
            <v>Police</v>
          </cell>
          <cell r="D625" t="str">
            <v>Constable</v>
          </cell>
        </row>
        <row r="626">
          <cell r="A626" t="str">
            <v>42001150</v>
          </cell>
          <cell r="B626" t="str">
            <v>Mr Daniel Brannan</v>
          </cell>
          <cell r="C626" t="str">
            <v>Police</v>
          </cell>
          <cell r="D626" t="str">
            <v>Constable</v>
          </cell>
        </row>
        <row r="627">
          <cell r="A627" t="str">
            <v>42001154</v>
          </cell>
          <cell r="B627" t="str">
            <v>Mr Neil Baker</v>
          </cell>
          <cell r="C627" t="str">
            <v>Police</v>
          </cell>
          <cell r="D627" t="str">
            <v>Sergeant</v>
          </cell>
        </row>
        <row r="628">
          <cell r="A628" t="str">
            <v>42001157</v>
          </cell>
          <cell r="B628" t="str">
            <v>Mr Peter Harris</v>
          </cell>
          <cell r="C628" t="str">
            <v>Police</v>
          </cell>
          <cell r="D628" t="str">
            <v>Constable</v>
          </cell>
        </row>
        <row r="629">
          <cell r="A629" t="str">
            <v>42001159</v>
          </cell>
          <cell r="B629" t="str">
            <v>Mrs Belinda Spensley</v>
          </cell>
          <cell r="C629" t="str">
            <v>Police</v>
          </cell>
          <cell r="D629" t="str">
            <v>Det Constable</v>
          </cell>
        </row>
        <row r="630">
          <cell r="A630" t="str">
            <v>42001162</v>
          </cell>
          <cell r="B630" t="str">
            <v>Mrs Nicola Simpson</v>
          </cell>
          <cell r="C630" t="str">
            <v>Police</v>
          </cell>
          <cell r="D630" t="str">
            <v>Det Constable</v>
          </cell>
        </row>
        <row r="631">
          <cell r="A631" t="str">
            <v>42001164</v>
          </cell>
          <cell r="B631" t="str">
            <v>Mr Mark Thomas</v>
          </cell>
          <cell r="C631" t="str">
            <v>Police</v>
          </cell>
          <cell r="D631" t="str">
            <v>Constable</v>
          </cell>
        </row>
        <row r="632">
          <cell r="A632" t="str">
            <v>42001169</v>
          </cell>
          <cell r="B632" t="str">
            <v>Mr Geoffrey Edwards</v>
          </cell>
          <cell r="C632" t="str">
            <v>Police</v>
          </cell>
          <cell r="D632" t="str">
            <v>Sergeant</v>
          </cell>
        </row>
        <row r="633">
          <cell r="A633" t="str">
            <v>42001170</v>
          </cell>
          <cell r="B633" t="str">
            <v>Mr Philip Hadley</v>
          </cell>
          <cell r="C633" t="str">
            <v>Police</v>
          </cell>
          <cell r="D633" t="str">
            <v>Inspector</v>
          </cell>
        </row>
        <row r="634">
          <cell r="A634" t="str">
            <v>42001171</v>
          </cell>
          <cell r="B634" t="str">
            <v>Mr Clive Mcquire</v>
          </cell>
          <cell r="C634" t="str">
            <v>Police</v>
          </cell>
          <cell r="D634" t="str">
            <v>Det Constable</v>
          </cell>
        </row>
        <row r="635">
          <cell r="A635" t="str">
            <v>42001173</v>
          </cell>
          <cell r="B635" t="str">
            <v>Mr Alan Beckett</v>
          </cell>
          <cell r="C635" t="str">
            <v>Police</v>
          </cell>
          <cell r="D635" t="str">
            <v>Inspector</v>
          </cell>
        </row>
        <row r="636">
          <cell r="A636" t="str">
            <v>42001175</v>
          </cell>
          <cell r="B636" t="str">
            <v>Mrs Katherine Miner</v>
          </cell>
          <cell r="C636" t="str">
            <v>Police</v>
          </cell>
          <cell r="D636" t="str">
            <v>Det Constable</v>
          </cell>
        </row>
        <row r="637">
          <cell r="A637" t="str">
            <v>42001176</v>
          </cell>
          <cell r="B637" t="str">
            <v>Mr Mark Bloomfield</v>
          </cell>
          <cell r="C637" t="str">
            <v>Police</v>
          </cell>
          <cell r="D637" t="str">
            <v>Constable</v>
          </cell>
        </row>
        <row r="638">
          <cell r="A638" t="str">
            <v>42001177</v>
          </cell>
          <cell r="B638" t="str">
            <v>Mr Clive Hammond</v>
          </cell>
          <cell r="C638" t="str">
            <v>Police</v>
          </cell>
          <cell r="D638" t="str">
            <v>Det Constable</v>
          </cell>
        </row>
        <row r="639">
          <cell r="A639" t="str">
            <v>42001178</v>
          </cell>
          <cell r="B639" t="str">
            <v>Miss Sonia Mirrington</v>
          </cell>
          <cell r="C639" t="str">
            <v>Police</v>
          </cell>
          <cell r="D639" t="str">
            <v>Constable</v>
          </cell>
        </row>
        <row r="640">
          <cell r="A640" t="str">
            <v>42001179</v>
          </cell>
          <cell r="B640" t="str">
            <v>Ms Verity Lunn</v>
          </cell>
          <cell r="C640" t="str">
            <v>Police</v>
          </cell>
          <cell r="D640" t="str">
            <v>Constable</v>
          </cell>
        </row>
        <row r="641">
          <cell r="A641" t="str">
            <v>42001180</v>
          </cell>
          <cell r="B641" t="str">
            <v>Miss Caroline Venables</v>
          </cell>
          <cell r="C641" t="str">
            <v>Police</v>
          </cell>
          <cell r="D641" t="str">
            <v>Det Inspector</v>
          </cell>
        </row>
        <row r="642">
          <cell r="A642" t="str">
            <v>42001181</v>
          </cell>
          <cell r="B642" t="str">
            <v>Mr Christopher Arnold</v>
          </cell>
          <cell r="C642" t="str">
            <v>Police</v>
          </cell>
          <cell r="D642" t="str">
            <v>Det Sergeant</v>
          </cell>
        </row>
        <row r="643">
          <cell r="A643" t="str">
            <v>42001183</v>
          </cell>
          <cell r="B643" t="str">
            <v>Mr Jamie Stirland</v>
          </cell>
          <cell r="C643" t="str">
            <v>Police</v>
          </cell>
          <cell r="D643" t="str">
            <v>Constable</v>
          </cell>
        </row>
        <row r="644">
          <cell r="A644" t="str">
            <v>42001185</v>
          </cell>
          <cell r="B644" t="str">
            <v>Mr Colin Bishop</v>
          </cell>
          <cell r="C644" t="str">
            <v>Police</v>
          </cell>
          <cell r="D644" t="str">
            <v>Tmp Sergeant</v>
          </cell>
        </row>
        <row r="645">
          <cell r="A645" t="str">
            <v>42001188</v>
          </cell>
          <cell r="B645" t="str">
            <v>Ms Sarah Trevers</v>
          </cell>
          <cell r="C645" t="str">
            <v>Police</v>
          </cell>
          <cell r="D645" t="str">
            <v>Det Constable</v>
          </cell>
        </row>
        <row r="646">
          <cell r="A646" t="str">
            <v>42001189</v>
          </cell>
          <cell r="B646" t="str">
            <v>Mr Fergus Morrison</v>
          </cell>
          <cell r="C646" t="str">
            <v>Police</v>
          </cell>
          <cell r="D646" t="str">
            <v>Constable</v>
          </cell>
        </row>
        <row r="647">
          <cell r="A647" t="str">
            <v>42001190</v>
          </cell>
          <cell r="B647" t="str">
            <v>Mrs Hannah Jackson</v>
          </cell>
          <cell r="C647" t="str">
            <v>Police</v>
          </cell>
          <cell r="D647" t="str">
            <v>Constable</v>
          </cell>
        </row>
        <row r="648">
          <cell r="A648" t="str">
            <v>42001191</v>
          </cell>
          <cell r="B648" t="str">
            <v>Mr Michael Pitcher</v>
          </cell>
          <cell r="C648" t="str">
            <v>Police</v>
          </cell>
          <cell r="D648" t="str">
            <v>Inspector</v>
          </cell>
        </row>
        <row r="649">
          <cell r="A649" t="str">
            <v>42001192</v>
          </cell>
          <cell r="B649" t="str">
            <v>Mr Vincent Brown</v>
          </cell>
          <cell r="C649" t="str">
            <v>Police</v>
          </cell>
          <cell r="D649" t="str">
            <v>Constable</v>
          </cell>
        </row>
        <row r="650">
          <cell r="A650" t="str">
            <v>42001195</v>
          </cell>
          <cell r="B650" t="str">
            <v>Mr Mark Fradgley</v>
          </cell>
          <cell r="C650" t="str">
            <v>Police</v>
          </cell>
          <cell r="D650" t="str">
            <v>Constable</v>
          </cell>
        </row>
        <row r="651">
          <cell r="A651" t="str">
            <v>42001199</v>
          </cell>
          <cell r="B651" t="str">
            <v>Mr David Gorbutt</v>
          </cell>
          <cell r="C651" t="str">
            <v>Police</v>
          </cell>
          <cell r="D651" t="str">
            <v>Constable</v>
          </cell>
        </row>
        <row r="652">
          <cell r="A652" t="str">
            <v>42001200</v>
          </cell>
          <cell r="B652" t="str">
            <v>Mr Mark Welch</v>
          </cell>
          <cell r="C652" t="str">
            <v>Police</v>
          </cell>
          <cell r="D652" t="str">
            <v>Sergeant</v>
          </cell>
        </row>
        <row r="653">
          <cell r="A653" t="str">
            <v>42001206</v>
          </cell>
          <cell r="B653" t="str">
            <v>Mr Paul Keaney</v>
          </cell>
          <cell r="C653" t="str">
            <v>Police</v>
          </cell>
          <cell r="D653" t="str">
            <v>Det Constable</v>
          </cell>
        </row>
        <row r="654">
          <cell r="A654" t="str">
            <v>42001208</v>
          </cell>
          <cell r="B654" t="str">
            <v>Mrs Catherine Offord</v>
          </cell>
          <cell r="C654" t="str">
            <v>Police</v>
          </cell>
          <cell r="D654" t="str">
            <v>Sergeant</v>
          </cell>
        </row>
        <row r="655">
          <cell r="A655" t="str">
            <v>42001213</v>
          </cell>
          <cell r="B655" t="str">
            <v>Mr Gary Shadbolt</v>
          </cell>
          <cell r="C655" t="str">
            <v>Police</v>
          </cell>
          <cell r="D655" t="str">
            <v>Det Constable</v>
          </cell>
        </row>
        <row r="656">
          <cell r="A656" t="str">
            <v>42001214</v>
          </cell>
          <cell r="B656" t="str">
            <v>Mr Paul Thompson</v>
          </cell>
          <cell r="C656" t="str">
            <v>Police</v>
          </cell>
          <cell r="D656" t="str">
            <v>Inspector</v>
          </cell>
        </row>
        <row r="657">
          <cell r="A657" t="str">
            <v>42001217</v>
          </cell>
          <cell r="B657" t="str">
            <v>Mr Terence Collinson</v>
          </cell>
          <cell r="C657" t="str">
            <v>Police</v>
          </cell>
          <cell r="D657" t="str">
            <v>Constable</v>
          </cell>
        </row>
        <row r="658">
          <cell r="A658" t="str">
            <v>42001218</v>
          </cell>
          <cell r="B658" t="str">
            <v>Mrs Cheryl Croxson</v>
          </cell>
          <cell r="C658" t="str">
            <v>Police</v>
          </cell>
          <cell r="D658" t="str">
            <v>Sergeant</v>
          </cell>
        </row>
        <row r="659">
          <cell r="A659" t="str">
            <v>42001219</v>
          </cell>
          <cell r="B659" t="str">
            <v>Mr Martin Andrews</v>
          </cell>
          <cell r="C659" t="str">
            <v>Police</v>
          </cell>
          <cell r="D659" t="str">
            <v>Constable</v>
          </cell>
        </row>
        <row r="660">
          <cell r="A660" t="str">
            <v>42001221</v>
          </cell>
          <cell r="B660" t="str">
            <v>Mrs Victoria Denmark</v>
          </cell>
          <cell r="C660" t="str">
            <v>Police</v>
          </cell>
          <cell r="D660" t="str">
            <v>Det Sergeant</v>
          </cell>
        </row>
        <row r="661">
          <cell r="A661" t="str">
            <v>42001224</v>
          </cell>
          <cell r="B661" t="str">
            <v>Mrs Collette Hallett</v>
          </cell>
          <cell r="C661" t="str">
            <v>Police</v>
          </cell>
          <cell r="D661" t="str">
            <v>Constable</v>
          </cell>
        </row>
        <row r="662">
          <cell r="A662" t="str">
            <v>42001225</v>
          </cell>
          <cell r="B662" t="str">
            <v>Mr Andrew Johnston</v>
          </cell>
          <cell r="C662" t="str">
            <v>Police</v>
          </cell>
          <cell r="D662" t="str">
            <v>Sergeant</v>
          </cell>
        </row>
        <row r="663">
          <cell r="A663" t="str">
            <v>42001229</v>
          </cell>
          <cell r="B663" t="str">
            <v>Mr Peter Rawlings</v>
          </cell>
          <cell r="C663" t="str">
            <v>Police</v>
          </cell>
          <cell r="D663" t="str">
            <v>Det Sergeant</v>
          </cell>
        </row>
        <row r="664">
          <cell r="A664" t="str">
            <v>42001230</v>
          </cell>
          <cell r="B664" t="str">
            <v>Mr Justin Smith</v>
          </cell>
          <cell r="C664" t="str">
            <v>Police</v>
          </cell>
          <cell r="D664" t="str">
            <v>Chief Inspector</v>
          </cell>
        </row>
        <row r="665">
          <cell r="A665" t="str">
            <v>42001234</v>
          </cell>
          <cell r="B665" t="str">
            <v>Mr Alexander Nellist</v>
          </cell>
          <cell r="C665" t="str">
            <v>Police</v>
          </cell>
          <cell r="D665" t="str">
            <v>Sergeant</v>
          </cell>
        </row>
        <row r="666">
          <cell r="A666" t="str">
            <v>42001235</v>
          </cell>
          <cell r="B666" t="str">
            <v>Mr David Brooks</v>
          </cell>
          <cell r="C666" t="str">
            <v>Police</v>
          </cell>
          <cell r="D666" t="str">
            <v>Det Constable</v>
          </cell>
        </row>
        <row r="667">
          <cell r="A667" t="str">
            <v>42001236</v>
          </cell>
          <cell r="B667" t="str">
            <v>Mrs Nicola Rothman</v>
          </cell>
          <cell r="C667" t="str">
            <v>Police</v>
          </cell>
          <cell r="D667" t="str">
            <v>Constable</v>
          </cell>
        </row>
        <row r="668">
          <cell r="A668" t="str">
            <v>42001238</v>
          </cell>
          <cell r="B668" t="str">
            <v>Mr Mark Goodchild</v>
          </cell>
          <cell r="C668" t="str">
            <v>Police</v>
          </cell>
          <cell r="D668" t="str">
            <v>Det Constable</v>
          </cell>
        </row>
        <row r="669">
          <cell r="A669" t="str">
            <v>42001239</v>
          </cell>
          <cell r="B669" t="str">
            <v>Mr Stephen Wood</v>
          </cell>
          <cell r="C669" t="str">
            <v>Police</v>
          </cell>
          <cell r="D669" t="str">
            <v>Constable</v>
          </cell>
        </row>
        <row r="670">
          <cell r="A670" t="str">
            <v>42001243</v>
          </cell>
          <cell r="B670" t="str">
            <v>Miss Carly Boitoult</v>
          </cell>
          <cell r="C670" t="str">
            <v>Police</v>
          </cell>
          <cell r="D670" t="str">
            <v>Constable</v>
          </cell>
        </row>
        <row r="671">
          <cell r="A671" t="str">
            <v>42001244</v>
          </cell>
          <cell r="B671" t="str">
            <v>Mr Patrick Lyons</v>
          </cell>
          <cell r="C671" t="str">
            <v>Police</v>
          </cell>
          <cell r="D671" t="str">
            <v>Constable</v>
          </cell>
        </row>
        <row r="672">
          <cell r="A672" t="str">
            <v>42001246</v>
          </cell>
          <cell r="B672" t="str">
            <v>Mr Paul Lockyer</v>
          </cell>
          <cell r="C672" t="str">
            <v>Police</v>
          </cell>
          <cell r="D672" t="str">
            <v>Constable</v>
          </cell>
        </row>
        <row r="673">
          <cell r="A673" t="str">
            <v>42001249</v>
          </cell>
          <cell r="B673" t="str">
            <v>Mrs Samantha Jarvis</v>
          </cell>
          <cell r="C673" t="str">
            <v>Police</v>
          </cell>
          <cell r="D673" t="str">
            <v>Inspector</v>
          </cell>
        </row>
        <row r="674">
          <cell r="A674" t="str">
            <v>42001250</v>
          </cell>
          <cell r="B674" t="str">
            <v>Mrs Kelly Gansbuhler</v>
          </cell>
          <cell r="C674" t="str">
            <v>Police</v>
          </cell>
          <cell r="D674" t="str">
            <v>Constable</v>
          </cell>
        </row>
        <row r="675">
          <cell r="A675" t="str">
            <v>42001251</v>
          </cell>
          <cell r="B675" t="str">
            <v>Ms Tracy Wheeler</v>
          </cell>
          <cell r="C675" t="str">
            <v>Police</v>
          </cell>
          <cell r="D675" t="str">
            <v>Det Inspector</v>
          </cell>
        </row>
        <row r="676">
          <cell r="A676" t="str">
            <v>42001252</v>
          </cell>
          <cell r="B676" t="str">
            <v>Mr Lee Winfield</v>
          </cell>
          <cell r="C676" t="str">
            <v>Police</v>
          </cell>
          <cell r="D676" t="str">
            <v>Det Constable</v>
          </cell>
        </row>
        <row r="677">
          <cell r="A677" t="str">
            <v>42001253</v>
          </cell>
          <cell r="B677" t="str">
            <v>Mr Philip Moody</v>
          </cell>
          <cell r="C677" t="str">
            <v>Police</v>
          </cell>
          <cell r="D677" t="str">
            <v>Det Sergeant</v>
          </cell>
        </row>
        <row r="678">
          <cell r="A678" t="str">
            <v>42001254</v>
          </cell>
          <cell r="B678" t="str">
            <v>Mr James Holmes</v>
          </cell>
          <cell r="C678" t="str">
            <v>Police</v>
          </cell>
          <cell r="D678" t="str">
            <v>Det Sergeant</v>
          </cell>
        </row>
        <row r="679">
          <cell r="A679" t="str">
            <v>42001255</v>
          </cell>
          <cell r="B679" t="str">
            <v>Mr Mark Mcquade</v>
          </cell>
          <cell r="C679" t="str">
            <v>Police</v>
          </cell>
          <cell r="D679" t="str">
            <v>Sergeant</v>
          </cell>
        </row>
        <row r="680">
          <cell r="A680" t="str">
            <v>42001256</v>
          </cell>
          <cell r="B680" t="str">
            <v>Mr Gary Cushing</v>
          </cell>
          <cell r="C680" t="str">
            <v>Police</v>
          </cell>
          <cell r="D680" t="str">
            <v>Det Constable</v>
          </cell>
        </row>
        <row r="681">
          <cell r="A681" t="str">
            <v>42001260</v>
          </cell>
          <cell r="B681" t="str">
            <v>Mrs Joanne Molyneux</v>
          </cell>
          <cell r="C681" t="str">
            <v>Police</v>
          </cell>
          <cell r="D681" t="str">
            <v>Det Constable</v>
          </cell>
        </row>
        <row r="682">
          <cell r="A682" t="str">
            <v>42001261</v>
          </cell>
          <cell r="B682" t="str">
            <v>Mr Timothy Johnstone</v>
          </cell>
          <cell r="C682" t="str">
            <v>Police</v>
          </cell>
          <cell r="D682" t="str">
            <v>Sergeant</v>
          </cell>
        </row>
        <row r="683">
          <cell r="A683" t="str">
            <v>42001262</v>
          </cell>
          <cell r="B683" t="str">
            <v>Mr Rod Gaskin</v>
          </cell>
          <cell r="C683" t="str">
            <v>Police</v>
          </cell>
          <cell r="D683" t="str">
            <v>Det Constable</v>
          </cell>
        </row>
        <row r="684">
          <cell r="A684" t="str">
            <v>42001265</v>
          </cell>
          <cell r="B684" t="str">
            <v>Mr John Jackson</v>
          </cell>
          <cell r="C684" t="str">
            <v>Police</v>
          </cell>
          <cell r="D684" t="str">
            <v>Constable</v>
          </cell>
        </row>
        <row r="685">
          <cell r="A685" t="str">
            <v>42001268</v>
          </cell>
          <cell r="B685" t="str">
            <v>Mrs Nicola Wright</v>
          </cell>
          <cell r="C685" t="str">
            <v>Police</v>
          </cell>
          <cell r="D685" t="str">
            <v>Det Constable</v>
          </cell>
        </row>
        <row r="686">
          <cell r="A686" t="str">
            <v>42001270</v>
          </cell>
          <cell r="B686" t="str">
            <v>Mr Christopher Damant</v>
          </cell>
          <cell r="C686" t="str">
            <v>Police</v>
          </cell>
          <cell r="D686" t="str">
            <v>Det Constable</v>
          </cell>
        </row>
        <row r="687">
          <cell r="A687" t="str">
            <v>42001273</v>
          </cell>
          <cell r="B687" t="str">
            <v>Mr Graham Freeman</v>
          </cell>
          <cell r="C687" t="str">
            <v>Police</v>
          </cell>
          <cell r="D687" t="str">
            <v>Sergeant</v>
          </cell>
        </row>
        <row r="688">
          <cell r="A688" t="str">
            <v>42001274</v>
          </cell>
          <cell r="B688" t="str">
            <v>Mrs Linda Morris</v>
          </cell>
          <cell r="C688" t="str">
            <v>Police</v>
          </cell>
          <cell r="D688" t="str">
            <v>Det Constable</v>
          </cell>
        </row>
        <row r="689">
          <cell r="A689" t="str">
            <v>42001275</v>
          </cell>
          <cell r="B689" t="str">
            <v>Miss Claire Lukey</v>
          </cell>
          <cell r="C689" t="str">
            <v>Police</v>
          </cell>
          <cell r="D689" t="str">
            <v>Det Constable</v>
          </cell>
        </row>
        <row r="690">
          <cell r="A690" t="str">
            <v>42001279</v>
          </cell>
          <cell r="B690" t="str">
            <v>Mr Ryan Dean</v>
          </cell>
          <cell r="C690" t="str">
            <v>Police</v>
          </cell>
          <cell r="D690" t="str">
            <v>Constable</v>
          </cell>
        </row>
        <row r="691">
          <cell r="A691" t="str">
            <v>42001283</v>
          </cell>
          <cell r="B691" t="str">
            <v>Mr Christopher Leslie</v>
          </cell>
          <cell r="C691" t="str">
            <v>Police</v>
          </cell>
          <cell r="D691" t="str">
            <v>Det Constable</v>
          </cell>
        </row>
        <row r="692">
          <cell r="A692" t="str">
            <v>42001286</v>
          </cell>
          <cell r="B692" t="str">
            <v>Mr James Chesney</v>
          </cell>
          <cell r="C692" t="str">
            <v>Police</v>
          </cell>
          <cell r="D692" t="str">
            <v>Constable</v>
          </cell>
        </row>
        <row r="693">
          <cell r="A693" t="str">
            <v>42001291</v>
          </cell>
          <cell r="B693" t="str">
            <v>Mrs Maureen Crawley</v>
          </cell>
          <cell r="C693" t="str">
            <v>Police</v>
          </cell>
          <cell r="D693" t="str">
            <v>Det Constable</v>
          </cell>
        </row>
        <row r="694">
          <cell r="A694" t="str">
            <v>42001292</v>
          </cell>
          <cell r="B694" t="str">
            <v>Mr Gavin Edwards</v>
          </cell>
          <cell r="C694" t="str">
            <v>Police</v>
          </cell>
          <cell r="D694" t="str">
            <v>Constable</v>
          </cell>
        </row>
        <row r="695">
          <cell r="A695" t="str">
            <v>42001293</v>
          </cell>
          <cell r="B695" t="str">
            <v>Mrs Fiona Coley</v>
          </cell>
          <cell r="C695" t="str">
            <v>Police</v>
          </cell>
          <cell r="D695" t="str">
            <v>Det Constable</v>
          </cell>
        </row>
        <row r="696">
          <cell r="A696" t="str">
            <v>42001295</v>
          </cell>
          <cell r="B696" t="str">
            <v>Mr David Martin</v>
          </cell>
          <cell r="C696" t="str">
            <v>Police</v>
          </cell>
          <cell r="D696" t="str">
            <v>Sergeant</v>
          </cell>
        </row>
        <row r="697">
          <cell r="A697" t="str">
            <v>42001296</v>
          </cell>
          <cell r="B697" t="str">
            <v>Mr Christopher Hennessy</v>
          </cell>
          <cell r="C697" t="str">
            <v>Police</v>
          </cell>
          <cell r="D697" t="str">
            <v>Sergeant</v>
          </cell>
        </row>
        <row r="698">
          <cell r="A698" t="str">
            <v>42001300</v>
          </cell>
          <cell r="B698" t="str">
            <v>Miss Alison Facey</v>
          </cell>
          <cell r="C698" t="str">
            <v>Police</v>
          </cell>
          <cell r="D698" t="str">
            <v>Sergeant</v>
          </cell>
        </row>
        <row r="699">
          <cell r="A699" t="str">
            <v>42001302</v>
          </cell>
          <cell r="B699" t="str">
            <v>Mr Richard Newman</v>
          </cell>
          <cell r="C699" t="str">
            <v>Police</v>
          </cell>
          <cell r="D699" t="str">
            <v>Constable</v>
          </cell>
        </row>
        <row r="700">
          <cell r="A700" t="str">
            <v>42001306</v>
          </cell>
          <cell r="B700" t="str">
            <v>Mr Paul Mills</v>
          </cell>
          <cell r="C700" t="str">
            <v>Police</v>
          </cell>
          <cell r="D700" t="str">
            <v>Constable</v>
          </cell>
        </row>
        <row r="701">
          <cell r="A701" t="str">
            <v>42001309</v>
          </cell>
          <cell r="B701" t="str">
            <v>Miss Coral Elsegood</v>
          </cell>
          <cell r="C701" t="str">
            <v>Police</v>
          </cell>
          <cell r="D701" t="str">
            <v>Sergeant</v>
          </cell>
        </row>
        <row r="702">
          <cell r="A702" t="str">
            <v>42001311</v>
          </cell>
          <cell r="B702" t="str">
            <v>Mr Terence Beeton</v>
          </cell>
          <cell r="C702" t="str">
            <v>Police</v>
          </cell>
          <cell r="D702" t="str">
            <v>Constable</v>
          </cell>
        </row>
        <row r="703">
          <cell r="A703" t="str">
            <v>42001313</v>
          </cell>
          <cell r="B703" t="str">
            <v>Miss Sally Morris</v>
          </cell>
          <cell r="C703" t="str">
            <v>Police</v>
          </cell>
          <cell r="D703" t="str">
            <v>Constable</v>
          </cell>
        </row>
        <row r="704">
          <cell r="A704" t="str">
            <v>42001314</v>
          </cell>
          <cell r="B704" t="str">
            <v>Mr Craig Carrington</v>
          </cell>
          <cell r="C704" t="str">
            <v>Police</v>
          </cell>
          <cell r="D704" t="str">
            <v>Det Chief Inspector</v>
          </cell>
        </row>
        <row r="705">
          <cell r="A705" t="str">
            <v>42001318</v>
          </cell>
          <cell r="B705" t="str">
            <v>Mr John Staines</v>
          </cell>
          <cell r="C705" t="str">
            <v>Police</v>
          </cell>
          <cell r="D705" t="str">
            <v>Det Constable</v>
          </cell>
        </row>
        <row r="706">
          <cell r="A706" t="str">
            <v>42001319</v>
          </cell>
          <cell r="B706" t="str">
            <v>Mrs Fiona Rayner</v>
          </cell>
          <cell r="C706" t="str">
            <v>Police</v>
          </cell>
          <cell r="D706" t="str">
            <v>Constable</v>
          </cell>
        </row>
        <row r="707">
          <cell r="A707" t="str">
            <v>42001321</v>
          </cell>
          <cell r="B707" t="str">
            <v>Mr Nicholas Hale</v>
          </cell>
          <cell r="C707" t="str">
            <v>Police</v>
          </cell>
          <cell r="D707" t="str">
            <v>Det Inspector</v>
          </cell>
        </row>
        <row r="708">
          <cell r="A708" t="str">
            <v>42001324</v>
          </cell>
          <cell r="B708" t="str">
            <v>Miss Sonia Grayland</v>
          </cell>
          <cell r="C708" t="str">
            <v>Police</v>
          </cell>
          <cell r="D708" t="str">
            <v>Constable</v>
          </cell>
        </row>
        <row r="709">
          <cell r="A709" t="str">
            <v>42001325</v>
          </cell>
          <cell r="B709" t="str">
            <v>Mr Steve Joynes</v>
          </cell>
          <cell r="C709" t="str">
            <v>Police</v>
          </cell>
          <cell r="D709" t="str">
            <v>Constable</v>
          </cell>
        </row>
        <row r="710">
          <cell r="A710" t="str">
            <v>42001327</v>
          </cell>
          <cell r="B710" t="str">
            <v>Mrs Jennifer Pirie</v>
          </cell>
          <cell r="C710" t="str">
            <v>Police</v>
          </cell>
          <cell r="D710" t="str">
            <v>Constable</v>
          </cell>
        </row>
        <row r="711">
          <cell r="A711" t="str">
            <v>42001330</v>
          </cell>
          <cell r="B711" t="str">
            <v>Ms Jane Bell</v>
          </cell>
          <cell r="C711" t="str">
            <v>Police</v>
          </cell>
          <cell r="D711" t="str">
            <v>Constable</v>
          </cell>
        </row>
        <row r="712">
          <cell r="A712" t="str">
            <v>42001333</v>
          </cell>
          <cell r="B712" t="str">
            <v>Mrs Tracey Scorah</v>
          </cell>
          <cell r="C712" t="str">
            <v>Police</v>
          </cell>
          <cell r="D712" t="str">
            <v>Det Constable</v>
          </cell>
        </row>
        <row r="713">
          <cell r="A713" t="str">
            <v>42001334</v>
          </cell>
          <cell r="B713" t="str">
            <v>Mr David Pawsey</v>
          </cell>
          <cell r="C713" t="str">
            <v>Police</v>
          </cell>
          <cell r="D713" t="str">
            <v>Det Constable</v>
          </cell>
        </row>
        <row r="714">
          <cell r="A714" t="str">
            <v>42001335</v>
          </cell>
          <cell r="B714" t="str">
            <v>Mr Jason Batchelor</v>
          </cell>
          <cell r="C714" t="str">
            <v>Police</v>
          </cell>
          <cell r="D714" t="str">
            <v>Tmp Inspector</v>
          </cell>
        </row>
        <row r="715">
          <cell r="A715" t="str">
            <v>42001336</v>
          </cell>
          <cell r="B715" t="str">
            <v>Mr Benjamin Rushmere</v>
          </cell>
          <cell r="C715" t="str">
            <v>Police</v>
          </cell>
          <cell r="D715" t="str">
            <v>Constable</v>
          </cell>
        </row>
        <row r="716">
          <cell r="A716" t="str">
            <v>42001340</v>
          </cell>
          <cell r="B716" t="str">
            <v>Mr Clive Hansen</v>
          </cell>
          <cell r="C716" t="str">
            <v>Police</v>
          </cell>
          <cell r="D716" t="str">
            <v>Constable</v>
          </cell>
        </row>
        <row r="717">
          <cell r="A717" t="str">
            <v>42001343</v>
          </cell>
          <cell r="B717" t="str">
            <v>Mr Stuart Rose</v>
          </cell>
          <cell r="C717" t="str">
            <v>Police</v>
          </cell>
          <cell r="D717" t="str">
            <v>Det Constable</v>
          </cell>
        </row>
        <row r="718">
          <cell r="A718" t="str">
            <v>42001346</v>
          </cell>
          <cell r="B718" t="str">
            <v>Mrs Marina Ericson</v>
          </cell>
          <cell r="C718" t="str">
            <v>Police</v>
          </cell>
          <cell r="D718" t="str">
            <v>Det Inspector</v>
          </cell>
        </row>
        <row r="719">
          <cell r="A719" t="str">
            <v>42001347</v>
          </cell>
          <cell r="B719" t="str">
            <v>Mr Paul O'Callaghan</v>
          </cell>
          <cell r="C719" t="str">
            <v>Police</v>
          </cell>
          <cell r="D719" t="str">
            <v>Det Constable</v>
          </cell>
        </row>
        <row r="720">
          <cell r="A720" t="str">
            <v>42001350</v>
          </cell>
          <cell r="B720" t="str">
            <v>Mrs Louise Nellist</v>
          </cell>
          <cell r="C720" t="str">
            <v>Police</v>
          </cell>
          <cell r="D720" t="str">
            <v>Det Constable</v>
          </cell>
        </row>
        <row r="721">
          <cell r="A721" t="str">
            <v>42001352</v>
          </cell>
          <cell r="B721" t="str">
            <v>Mr Christopher Leavett</v>
          </cell>
          <cell r="C721" t="str">
            <v>Police</v>
          </cell>
          <cell r="D721" t="str">
            <v>Constable</v>
          </cell>
        </row>
        <row r="722">
          <cell r="A722" t="str">
            <v>42001353</v>
          </cell>
          <cell r="B722" t="str">
            <v>Mr Christopher Turner</v>
          </cell>
          <cell r="C722" t="str">
            <v>Police</v>
          </cell>
          <cell r="D722" t="str">
            <v>Det Constable</v>
          </cell>
        </row>
        <row r="723">
          <cell r="A723" t="str">
            <v>42001355</v>
          </cell>
          <cell r="B723" t="str">
            <v>Mr Andrew Waldie</v>
          </cell>
          <cell r="C723" t="str">
            <v>Police</v>
          </cell>
          <cell r="D723" t="str">
            <v>Det Inspector</v>
          </cell>
        </row>
        <row r="724">
          <cell r="A724" t="str">
            <v>42001356</v>
          </cell>
          <cell r="B724" t="str">
            <v>Mr Christopher Longhurst</v>
          </cell>
          <cell r="C724" t="str">
            <v>Police</v>
          </cell>
          <cell r="D724" t="str">
            <v>Det Constable</v>
          </cell>
        </row>
        <row r="725">
          <cell r="A725" t="str">
            <v>42001360</v>
          </cell>
          <cell r="B725" t="str">
            <v>Mr Matthew Oakes</v>
          </cell>
          <cell r="C725" t="str">
            <v>Police</v>
          </cell>
          <cell r="D725" t="str">
            <v>Sergeant</v>
          </cell>
        </row>
        <row r="726">
          <cell r="A726" t="str">
            <v>42001362</v>
          </cell>
          <cell r="B726" t="str">
            <v>Mr Martin Somerset-Butler</v>
          </cell>
          <cell r="C726" t="str">
            <v>Police</v>
          </cell>
          <cell r="D726" t="str">
            <v>Inspector</v>
          </cell>
        </row>
        <row r="727">
          <cell r="A727" t="str">
            <v>42001364</v>
          </cell>
          <cell r="B727" t="str">
            <v>Mr Neil Rowland</v>
          </cell>
          <cell r="C727" t="str">
            <v>Police</v>
          </cell>
          <cell r="D727" t="str">
            <v>Constable</v>
          </cell>
        </row>
        <row r="728">
          <cell r="A728" t="str">
            <v>42001366</v>
          </cell>
          <cell r="B728" t="str">
            <v>Mr Peter Gillgan</v>
          </cell>
          <cell r="C728" t="str">
            <v>Police</v>
          </cell>
          <cell r="D728" t="str">
            <v>Constable</v>
          </cell>
        </row>
        <row r="729">
          <cell r="A729" t="str">
            <v>42001367</v>
          </cell>
          <cell r="B729" t="str">
            <v>Mr Kevin May</v>
          </cell>
          <cell r="C729" t="str">
            <v>Police</v>
          </cell>
          <cell r="D729" t="str">
            <v>Sergeant</v>
          </cell>
        </row>
        <row r="730">
          <cell r="A730" t="str">
            <v>42001373</v>
          </cell>
          <cell r="B730" t="str">
            <v>Mr Jeremy Hill</v>
          </cell>
          <cell r="C730" t="str">
            <v>Police</v>
          </cell>
          <cell r="D730" t="str">
            <v>Constable</v>
          </cell>
        </row>
        <row r="731">
          <cell r="A731" t="str">
            <v>42001374</v>
          </cell>
          <cell r="B731" t="str">
            <v>Mr Timothy Goodwin</v>
          </cell>
          <cell r="C731" t="str">
            <v>Police</v>
          </cell>
          <cell r="D731" t="str">
            <v>Sergeant</v>
          </cell>
        </row>
        <row r="732">
          <cell r="A732" t="str">
            <v>42001376</v>
          </cell>
          <cell r="B732" t="str">
            <v>Mrs Clare Martinez</v>
          </cell>
          <cell r="C732" t="str">
            <v>Police</v>
          </cell>
          <cell r="D732" t="str">
            <v>Det Constable</v>
          </cell>
        </row>
        <row r="733">
          <cell r="A733" t="str">
            <v>42001379</v>
          </cell>
          <cell r="B733" t="str">
            <v>Mr Stephen Turner</v>
          </cell>
          <cell r="C733" t="str">
            <v>Police</v>
          </cell>
          <cell r="D733" t="str">
            <v>Det Constable</v>
          </cell>
        </row>
        <row r="734">
          <cell r="A734" t="str">
            <v>42001380</v>
          </cell>
          <cell r="B734" t="str">
            <v>Mr Glen Pavelin</v>
          </cell>
          <cell r="C734" t="str">
            <v>Police</v>
          </cell>
          <cell r="D734" t="str">
            <v>Chief Inspector</v>
          </cell>
        </row>
        <row r="735">
          <cell r="A735" t="str">
            <v>42001381</v>
          </cell>
          <cell r="B735" t="str">
            <v>Mr Martin Woollard</v>
          </cell>
          <cell r="C735" t="str">
            <v>Police</v>
          </cell>
          <cell r="D735" t="str">
            <v>Constable</v>
          </cell>
        </row>
        <row r="736">
          <cell r="A736" t="str">
            <v>42001382</v>
          </cell>
          <cell r="B736" t="str">
            <v>Mrs Clare Brooks</v>
          </cell>
          <cell r="C736" t="str">
            <v>Police</v>
          </cell>
          <cell r="D736" t="str">
            <v>Det Constable</v>
          </cell>
        </row>
        <row r="737">
          <cell r="A737" t="str">
            <v>42001385</v>
          </cell>
          <cell r="B737" t="str">
            <v>Mr Robert Huddleston</v>
          </cell>
          <cell r="C737" t="str">
            <v>Police</v>
          </cell>
          <cell r="D737" t="str">
            <v>Det Inspector</v>
          </cell>
        </row>
        <row r="738">
          <cell r="A738" t="str">
            <v>42001386</v>
          </cell>
          <cell r="B738" t="str">
            <v>Mr Stephen Taylor</v>
          </cell>
          <cell r="C738" t="str">
            <v>Police</v>
          </cell>
          <cell r="D738" t="str">
            <v>Sergeant</v>
          </cell>
        </row>
        <row r="739">
          <cell r="A739" t="str">
            <v>42001388</v>
          </cell>
          <cell r="B739" t="str">
            <v>Mr Stephen Allum</v>
          </cell>
          <cell r="C739" t="str">
            <v>Police</v>
          </cell>
          <cell r="D739" t="str">
            <v>Constable</v>
          </cell>
        </row>
        <row r="740">
          <cell r="A740" t="str">
            <v>42001389</v>
          </cell>
          <cell r="B740" t="str">
            <v>Ms Jacqueline Howe</v>
          </cell>
          <cell r="C740" t="str">
            <v>Police</v>
          </cell>
          <cell r="D740" t="str">
            <v>Det Constable</v>
          </cell>
        </row>
        <row r="741">
          <cell r="A741" t="str">
            <v>42001390</v>
          </cell>
          <cell r="B741" t="str">
            <v>Mr Daren Chambers</v>
          </cell>
          <cell r="C741" t="str">
            <v>Police</v>
          </cell>
          <cell r="D741" t="str">
            <v>Constable</v>
          </cell>
        </row>
        <row r="742">
          <cell r="A742" t="str">
            <v>42001392</v>
          </cell>
          <cell r="B742" t="str">
            <v>Mr Michael Suley</v>
          </cell>
          <cell r="C742" t="str">
            <v>Police</v>
          </cell>
          <cell r="D742" t="str">
            <v>Sergeant</v>
          </cell>
        </row>
        <row r="743">
          <cell r="A743" t="str">
            <v>42001393</v>
          </cell>
          <cell r="B743" t="str">
            <v>Mr Alan Davey</v>
          </cell>
          <cell r="C743" t="str">
            <v>Police</v>
          </cell>
          <cell r="D743" t="str">
            <v>Constable</v>
          </cell>
        </row>
        <row r="744">
          <cell r="A744" t="str">
            <v>42001396</v>
          </cell>
          <cell r="B744" t="str">
            <v>Mr Darren Paterson</v>
          </cell>
          <cell r="C744" t="str">
            <v>Police</v>
          </cell>
          <cell r="D744" t="str">
            <v>Constable</v>
          </cell>
        </row>
        <row r="745">
          <cell r="A745" t="str">
            <v>42001397</v>
          </cell>
          <cell r="B745" t="str">
            <v>Mr Marc Arnold</v>
          </cell>
          <cell r="C745" t="str">
            <v>Police</v>
          </cell>
          <cell r="D745" t="str">
            <v>Constable</v>
          </cell>
        </row>
        <row r="746">
          <cell r="A746" t="str">
            <v>42001398</v>
          </cell>
          <cell r="B746" t="str">
            <v>Ms Anna Brennan</v>
          </cell>
          <cell r="C746" t="str">
            <v>Police</v>
          </cell>
          <cell r="D746" t="str">
            <v>Det Inspector</v>
          </cell>
        </row>
        <row r="747">
          <cell r="A747" t="str">
            <v>42001407</v>
          </cell>
          <cell r="B747" t="str">
            <v>Mrs Kerry Auger</v>
          </cell>
          <cell r="C747" t="str">
            <v>Police</v>
          </cell>
          <cell r="D747" t="str">
            <v>Det Constable</v>
          </cell>
        </row>
        <row r="748">
          <cell r="A748" t="str">
            <v>42001408</v>
          </cell>
          <cell r="B748" t="str">
            <v>Mr Gary Mcnair</v>
          </cell>
          <cell r="C748" t="str">
            <v>Police</v>
          </cell>
          <cell r="D748" t="str">
            <v>Det Sergeant</v>
          </cell>
        </row>
        <row r="749">
          <cell r="A749" t="str">
            <v>42001409</v>
          </cell>
          <cell r="B749" t="str">
            <v>Mr Warren Byatt</v>
          </cell>
          <cell r="C749" t="str">
            <v>Police</v>
          </cell>
          <cell r="D749" t="str">
            <v>Constable</v>
          </cell>
        </row>
        <row r="750">
          <cell r="A750" t="str">
            <v>42001412</v>
          </cell>
          <cell r="B750" t="str">
            <v>Mr Paul Sutcliffe</v>
          </cell>
          <cell r="C750" t="str">
            <v>Police</v>
          </cell>
          <cell r="D750" t="str">
            <v>Constable</v>
          </cell>
        </row>
        <row r="751">
          <cell r="A751" t="str">
            <v>42001413</v>
          </cell>
          <cell r="B751" t="str">
            <v>Ms Toni Brockwell</v>
          </cell>
          <cell r="C751" t="str">
            <v>Police</v>
          </cell>
          <cell r="D751" t="str">
            <v>Constable</v>
          </cell>
        </row>
        <row r="752">
          <cell r="A752" t="str">
            <v>42001414</v>
          </cell>
          <cell r="B752" t="str">
            <v>Mr David Frost</v>
          </cell>
          <cell r="C752" t="str">
            <v>Police</v>
          </cell>
          <cell r="D752" t="str">
            <v>Constable</v>
          </cell>
        </row>
        <row r="753">
          <cell r="A753" t="str">
            <v>42001417</v>
          </cell>
          <cell r="B753" t="str">
            <v>Mr Gary Barrett</v>
          </cell>
          <cell r="C753" t="str">
            <v>Police</v>
          </cell>
          <cell r="D753" t="str">
            <v>Constable</v>
          </cell>
        </row>
        <row r="754">
          <cell r="A754" t="str">
            <v>42001418</v>
          </cell>
          <cell r="B754" t="str">
            <v>Mr Paul Purkiss</v>
          </cell>
          <cell r="C754" t="str">
            <v>Police</v>
          </cell>
          <cell r="D754" t="str">
            <v>Constable</v>
          </cell>
        </row>
        <row r="755">
          <cell r="A755" t="str">
            <v>42001419</v>
          </cell>
          <cell r="B755" t="str">
            <v>Mr Adam Greenaway</v>
          </cell>
          <cell r="C755" t="str">
            <v>Police</v>
          </cell>
          <cell r="D755" t="str">
            <v>Constable</v>
          </cell>
        </row>
        <row r="756">
          <cell r="A756" t="str">
            <v>42001420</v>
          </cell>
          <cell r="B756" t="str">
            <v>Mr Darren Jones</v>
          </cell>
          <cell r="C756" t="str">
            <v>Police</v>
          </cell>
          <cell r="D756" t="str">
            <v>Sergeant</v>
          </cell>
        </row>
        <row r="757">
          <cell r="A757" t="str">
            <v>42001421</v>
          </cell>
          <cell r="B757" t="str">
            <v>Mr Martyn Wells</v>
          </cell>
          <cell r="C757" t="str">
            <v>Police</v>
          </cell>
          <cell r="D757" t="str">
            <v>Constable</v>
          </cell>
        </row>
        <row r="758">
          <cell r="A758" t="str">
            <v>42001425</v>
          </cell>
          <cell r="B758" t="str">
            <v>Mr Mark Railton</v>
          </cell>
          <cell r="C758" t="str">
            <v>Police</v>
          </cell>
          <cell r="D758" t="str">
            <v>Constable</v>
          </cell>
        </row>
        <row r="759">
          <cell r="A759" t="str">
            <v>42001426</v>
          </cell>
          <cell r="B759" t="str">
            <v>Mr Steven Ditchburn</v>
          </cell>
          <cell r="C759" t="str">
            <v>Police</v>
          </cell>
          <cell r="D759" t="str">
            <v>Chief Inspector</v>
          </cell>
        </row>
        <row r="760">
          <cell r="A760" t="str">
            <v>42001428</v>
          </cell>
          <cell r="B760" t="str">
            <v>Mr Graham Rendell</v>
          </cell>
          <cell r="C760" t="str">
            <v>Police</v>
          </cell>
          <cell r="D760" t="str">
            <v>Sergeant</v>
          </cell>
        </row>
        <row r="761">
          <cell r="A761" t="str">
            <v>42001433</v>
          </cell>
          <cell r="B761" t="str">
            <v>Mr Nicholas Phillips</v>
          </cell>
          <cell r="C761" t="str">
            <v>Police</v>
          </cell>
          <cell r="D761" t="str">
            <v>Det Constable</v>
          </cell>
        </row>
        <row r="762">
          <cell r="A762" t="str">
            <v>42001434</v>
          </cell>
          <cell r="B762" t="str">
            <v>Mr David Clark</v>
          </cell>
          <cell r="C762" t="str">
            <v>Police</v>
          </cell>
          <cell r="D762" t="str">
            <v>Constable</v>
          </cell>
        </row>
        <row r="763">
          <cell r="A763" t="str">
            <v>42001435</v>
          </cell>
          <cell r="B763" t="str">
            <v>Mr Perry Land</v>
          </cell>
          <cell r="C763" t="str">
            <v>Police</v>
          </cell>
          <cell r="D763" t="str">
            <v>Sergeant</v>
          </cell>
        </row>
        <row r="764">
          <cell r="A764" t="str">
            <v>42001437</v>
          </cell>
          <cell r="B764" t="str">
            <v>Mr Robert Partridge</v>
          </cell>
          <cell r="C764" t="str">
            <v>Police</v>
          </cell>
          <cell r="D764" t="str">
            <v>Constable</v>
          </cell>
        </row>
        <row r="765">
          <cell r="A765" t="str">
            <v>42001438</v>
          </cell>
          <cell r="B765" t="str">
            <v>Mr Andrew Smith</v>
          </cell>
          <cell r="C765" t="str">
            <v>Police</v>
          </cell>
          <cell r="D765" t="str">
            <v>Det Constable</v>
          </cell>
        </row>
        <row r="766">
          <cell r="A766" t="str">
            <v>42001439</v>
          </cell>
          <cell r="B766" t="str">
            <v>Mr Andrew Ennis</v>
          </cell>
          <cell r="C766" t="str">
            <v>Police</v>
          </cell>
          <cell r="D766" t="str">
            <v>Constable</v>
          </cell>
        </row>
        <row r="767">
          <cell r="A767" t="str">
            <v>42001440</v>
          </cell>
          <cell r="B767" t="str">
            <v>Mr Michael Baldwin</v>
          </cell>
          <cell r="C767" t="str">
            <v>Police</v>
          </cell>
          <cell r="D767" t="str">
            <v>Constable</v>
          </cell>
        </row>
        <row r="768">
          <cell r="A768" t="str">
            <v>42001443</v>
          </cell>
          <cell r="B768" t="str">
            <v>Mr Colin Smy</v>
          </cell>
          <cell r="C768" t="str">
            <v>Police</v>
          </cell>
          <cell r="D768" t="str">
            <v>Sergeant</v>
          </cell>
        </row>
        <row r="769">
          <cell r="A769" t="str">
            <v>42001445</v>
          </cell>
          <cell r="B769" t="str">
            <v>Mr Andrew Simpson</v>
          </cell>
          <cell r="C769" t="str">
            <v>Police</v>
          </cell>
          <cell r="D769" t="str">
            <v>Inspector</v>
          </cell>
        </row>
        <row r="770">
          <cell r="A770" t="str">
            <v>42001446</v>
          </cell>
          <cell r="B770" t="str">
            <v>Mr Lee Ward</v>
          </cell>
          <cell r="C770" t="str">
            <v>Police</v>
          </cell>
          <cell r="D770" t="str">
            <v>Constable</v>
          </cell>
        </row>
        <row r="771">
          <cell r="A771" t="str">
            <v>42001447</v>
          </cell>
          <cell r="B771" t="str">
            <v>Miss Alison Riley</v>
          </cell>
          <cell r="C771" t="str">
            <v>Police</v>
          </cell>
          <cell r="D771" t="str">
            <v>Constable</v>
          </cell>
        </row>
        <row r="772">
          <cell r="A772" t="str">
            <v>42001449</v>
          </cell>
          <cell r="B772" t="str">
            <v>Mrs Jacqueline Sweeting</v>
          </cell>
          <cell r="C772" t="str">
            <v>Police</v>
          </cell>
          <cell r="D772" t="str">
            <v>Constable</v>
          </cell>
        </row>
        <row r="773">
          <cell r="A773" t="str">
            <v>42001451</v>
          </cell>
          <cell r="B773" t="str">
            <v>Mr Arin Andrews</v>
          </cell>
          <cell r="C773" t="str">
            <v>Police</v>
          </cell>
          <cell r="D773" t="str">
            <v>Sergeant</v>
          </cell>
        </row>
        <row r="774">
          <cell r="A774" t="str">
            <v>42001453</v>
          </cell>
          <cell r="B774" t="str">
            <v>Mr Noel O'Hara</v>
          </cell>
          <cell r="C774" t="str">
            <v>Police</v>
          </cell>
          <cell r="D774" t="str">
            <v>Inspector</v>
          </cell>
        </row>
        <row r="775">
          <cell r="A775" t="str">
            <v>42001457</v>
          </cell>
          <cell r="B775" t="str">
            <v>Mr Paul Dibell</v>
          </cell>
          <cell r="C775" t="str">
            <v>Police</v>
          </cell>
          <cell r="D775" t="str">
            <v>Det Inspector</v>
          </cell>
        </row>
        <row r="776">
          <cell r="A776" t="str">
            <v>42001463</v>
          </cell>
          <cell r="B776" t="str">
            <v>Mr Laurence Middleton</v>
          </cell>
          <cell r="C776" t="str">
            <v>Police</v>
          </cell>
          <cell r="D776" t="str">
            <v>Sergeant</v>
          </cell>
        </row>
        <row r="777">
          <cell r="A777" t="str">
            <v>42001464</v>
          </cell>
          <cell r="B777" t="str">
            <v>Mr Gary Murray</v>
          </cell>
          <cell r="C777" t="str">
            <v>Police</v>
          </cell>
          <cell r="D777" t="str">
            <v>Inspector</v>
          </cell>
        </row>
        <row r="778">
          <cell r="A778" t="str">
            <v>42001467</v>
          </cell>
          <cell r="B778" t="str">
            <v>Mr Ian Thompson</v>
          </cell>
          <cell r="C778" t="str">
            <v>Police</v>
          </cell>
          <cell r="D778" t="str">
            <v>Constable</v>
          </cell>
        </row>
        <row r="779">
          <cell r="A779" t="str">
            <v>42001470</v>
          </cell>
          <cell r="B779" t="str">
            <v>Mr Daniel Collins</v>
          </cell>
          <cell r="C779" t="str">
            <v>Police</v>
          </cell>
          <cell r="D779" t="str">
            <v>Constable</v>
          </cell>
        </row>
        <row r="780">
          <cell r="A780" t="str">
            <v>42001471</v>
          </cell>
          <cell r="B780" t="str">
            <v>Mrs Joanne Collins</v>
          </cell>
          <cell r="C780" t="str">
            <v>Police</v>
          </cell>
          <cell r="D780" t="str">
            <v>Det Sergeant</v>
          </cell>
        </row>
        <row r="781">
          <cell r="A781" t="str">
            <v>42001473</v>
          </cell>
          <cell r="B781" t="str">
            <v>Miss Carly Stokes</v>
          </cell>
          <cell r="C781" t="str">
            <v>Police</v>
          </cell>
          <cell r="D781" t="str">
            <v>Constable</v>
          </cell>
        </row>
        <row r="782">
          <cell r="A782" t="str">
            <v>42001474</v>
          </cell>
          <cell r="B782" t="str">
            <v>Mr Andrew Cook</v>
          </cell>
          <cell r="C782" t="str">
            <v>Police</v>
          </cell>
          <cell r="D782" t="str">
            <v>Constable</v>
          </cell>
        </row>
        <row r="783">
          <cell r="A783" t="str">
            <v>42001475</v>
          </cell>
          <cell r="B783" t="str">
            <v>Mr Paul Spurgeon</v>
          </cell>
          <cell r="C783" t="str">
            <v>Police</v>
          </cell>
          <cell r="D783" t="str">
            <v>Constable</v>
          </cell>
        </row>
        <row r="784">
          <cell r="A784" t="str">
            <v>42001478</v>
          </cell>
          <cell r="B784" t="str">
            <v>Mrs Michelle Brown</v>
          </cell>
          <cell r="C784" t="str">
            <v>Police</v>
          </cell>
          <cell r="D784" t="str">
            <v>Constable</v>
          </cell>
        </row>
        <row r="785">
          <cell r="A785" t="str">
            <v>42001479</v>
          </cell>
          <cell r="B785" t="str">
            <v>Miss Donna Hindle</v>
          </cell>
          <cell r="C785" t="str">
            <v>Police</v>
          </cell>
          <cell r="D785" t="str">
            <v>Det Constable</v>
          </cell>
        </row>
        <row r="786">
          <cell r="A786" t="str">
            <v>42001483</v>
          </cell>
          <cell r="B786" t="str">
            <v>Mr Stanley Ferris</v>
          </cell>
          <cell r="C786" t="str">
            <v>Police</v>
          </cell>
          <cell r="D786" t="str">
            <v>Constable</v>
          </cell>
        </row>
        <row r="787">
          <cell r="A787" t="str">
            <v>42001486</v>
          </cell>
          <cell r="B787" t="str">
            <v>Mr Shaun Hammond</v>
          </cell>
          <cell r="C787" t="str">
            <v>Police</v>
          </cell>
          <cell r="D787" t="str">
            <v>Constable</v>
          </cell>
        </row>
        <row r="788">
          <cell r="A788" t="str">
            <v>42001488</v>
          </cell>
          <cell r="B788" t="str">
            <v>Mrs Josie Hayes</v>
          </cell>
          <cell r="C788" t="str">
            <v>Police</v>
          </cell>
          <cell r="D788" t="str">
            <v>Det Chief Inspector</v>
          </cell>
        </row>
        <row r="789">
          <cell r="A789" t="str">
            <v>42001489</v>
          </cell>
          <cell r="B789" t="str">
            <v>Mr David Clarke</v>
          </cell>
          <cell r="C789" t="str">
            <v>Police</v>
          </cell>
          <cell r="D789" t="str">
            <v>Sergeant</v>
          </cell>
        </row>
        <row r="790">
          <cell r="A790" t="str">
            <v>42001490</v>
          </cell>
          <cell r="B790" t="str">
            <v>Mr Garry Stansbie</v>
          </cell>
          <cell r="C790" t="str">
            <v>Police</v>
          </cell>
          <cell r="D790" t="str">
            <v>Constable</v>
          </cell>
        </row>
        <row r="791">
          <cell r="A791" t="str">
            <v>42001491</v>
          </cell>
          <cell r="B791" t="str">
            <v>Mr Anthony Crick</v>
          </cell>
          <cell r="C791" t="str">
            <v>Police</v>
          </cell>
          <cell r="D791" t="str">
            <v>Constable</v>
          </cell>
        </row>
        <row r="792">
          <cell r="A792" t="str">
            <v>42001493</v>
          </cell>
          <cell r="B792" t="str">
            <v>Mr Liam Osborne</v>
          </cell>
          <cell r="C792" t="str">
            <v>Police</v>
          </cell>
          <cell r="D792" t="str">
            <v>Det Chief Super.</v>
          </cell>
        </row>
        <row r="793">
          <cell r="A793" t="str">
            <v>42001495</v>
          </cell>
          <cell r="B793" t="str">
            <v>Mr Michael Winfield</v>
          </cell>
          <cell r="C793" t="str">
            <v>Police</v>
          </cell>
          <cell r="D793" t="str">
            <v>Constable</v>
          </cell>
        </row>
        <row r="794">
          <cell r="A794" t="str">
            <v>42001497</v>
          </cell>
          <cell r="B794" t="str">
            <v>Mr Terence Wheeler</v>
          </cell>
          <cell r="C794" t="str">
            <v>Police</v>
          </cell>
          <cell r="D794" t="str">
            <v>Constable</v>
          </cell>
        </row>
        <row r="795">
          <cell r="A795" t="str">
            <v>42001498</v>
          </cell>
          <cell r="B795" t="str">
            <v>Mr Andrew Thacker</v>
          </cell>
          <cell r="C795" t="str">
            <v>Police</v>
          </cell>
          <cell r="D795" t="str">
            <v>Det Constable</v>
          </cell>
        </row>
        <row r="796">
          <cell r="A796" t="str">
            <v>42001501</v>
          </cell>
          <cell r="B796" t="str">
            <v>Mr Andrew Turrell</v>
          </cell>
          <cell r="C796" t="str">
            <v>Police</v>
          </cell>
          <cell r="D796" t="str">
            <v>Constable</v>
          </cell>
        </row>
        <row r="797">
          <cell r="A797" t="str">
            <v>42001503</v>
          </cell>
          <cell r="B797" t="str">
            <v>Mr Thomas Cherry</v>
          </cell>
          <cell r="C797" t="str">
            <v>Police</v>
          </cell>
          <cell r="D797" t="str">
            <v>Sergeant</v>
          </cell>
        </row>
        <row r="798">
          <cell r="A798" t="str">
            <v>42001504</v>
          </cell>
          <cell r="B798" t="str">
            <v>Mr Stuart Simons</v>
          </cell>
          <cell r="C798" t="str">
            <v>Police</v>
          </cell>
          <cell r="D798" t="str">
            <v>Constable</v>
          </cell>
        </row>
        <row r="799">
          <cell r="A799" t="str">
            <v>42001508</v>
          </cell>
          <cell r="B799" t="str">
            <v>Mrs Kelly Thurston</v>
          </cell>
          <cell r="C799" t="str">
            <v>Police</v>
          </cell>
          <cell r="D799" t="str">
            <v>Sergeant</v>
          </cell>
        </row>
        <row r="800">
          <cell r="A800" t="str">
            <v>42001512</v>
          </cell>
          <cell r="B800" t="str">
            <v>Miss Cee-Jay Holliday</v>
          </cell>
          <cell r="C800" t="str">
            <v>Police</v>
          </cell>
          <cell r="D800" t="str">
            <v>Constable</v>
          </cell>
        </row>
        <row r="801">
          <cell r="A801" t="str">
            <v>42001514</v>
          </cell>
          <cell r="B801" t="str">
            <v>Mr Paul Alabaster</v>
          </cell>
          <cell r="C801" t="str">
            <v>Police</v>
          </cell>
          <cell r="D801" t="str">
            <v>Det Constable</v>
          </cell>
        </row>
        <row r="802">
          <cell r="A802" t="str">
            <v>42001515</v>
          </cell>
          <cell r="B802" t="str">
            <v>Mr Paul Crook-Williams</v>
          </cell>
          <cell r="C802" t="str">
            <v>Police</v>
          </cell>
          <cell r="D802" t="str">
            <v>Det Constable</v>
          </cell>
        </row>
        <row r="803">
          <cell r="A803" t="str">
            <v>42001521</v>
          </cell>
          <cell r="B803" t="str">
            <v>Miss Kate Ammon</v>
          </cell>
          <cell r="C803" t="str">
            <v>Police</v>
          </cell>
          <cell r="D803" t="str">
            <v>Sergeant</v>
          </cell>
        </row>
        <row r="804">
          <cell r="A804" t="str">
            <v>42001523</v>
          </cell>
          <cell r="B804" t="str">
            <v>Mrs Emma Chambers</v>
          </cell>
          <cell r="C804" t="str">
            <v>Police</v>
          </cell>
          <cell r="D804" t="str">
            <v>Constable</v>
          </cell>
        </row>
        <row r="805">
          <cell r="A805" t="str">
            <v>42001525</v>
          </cell>
          <cell r="B805" t="str">
            <v>Mr Gary Barber</v>
          </cell>
          <cell r="C805" t="str">
            <v>Police</v>
          </cell>
          <cell r="D805" t="str">
            <v>Det Constable</v>
          </cell>
        </row>
        <row r="806">
          <cell r="A806" t="str">
            <v>42001527</v>
          </cell>
          <cell r="B806" t="str">
            <v>Mr Darren Wiles</v>
          </cell>
          <cell r="C806" t="str">
            <v>Police</v>
          </cell>
          <cell r="D806" t="str">
            <v>Inspector</v>
          </cell>
        </row>
        <row r="807">
          <cell r="A807" t="str">
            <v>42001529</v>
          </cell>
          <cell r="B807" t="str">
            <v>Mr Russell Cole</v>
          </cell>
          <cell r="C807" t="str">
            <v>Police</v>
          </cell>
          <cell r="D807" t="str">
            <v>Det Inspector</v>
          </cell>
        </row>
        <row r="808">
          <cell r="A808" t="str">
            <v>42001533</v>
          </cell>
          <cell r="B808" t="str">
            <v>Ms Teresa Oxley</v>
          </cell>
          <cell r="C808" t="str">
            <v>Police</v>
          </cell>
          <cell r="D808" t="str">
            <v>Sergeant</v>
          </cell>
        </row>
        <row r="809">
          <cell r="A809" t="str">
            <v>42001536</v>
          </cell>
          <cell r="B809" t="str">
            <v>Mr Nicholas Hurst</v>
          </cell>
          <cell r="C809" t="str">
            <v>Police</v>
          </cell>
          <cell r="D809" t="str">
            <v>Det Inspector</v>
          </cell>
        </row>
        <row r="810">
          <cell r="A810" t="str">
            <v>42001538</v>
          </cell>
          <cell r="B810" t="str">
            <v>Mr Dean Finn</v>
          </cell>
          <cell r="C810" t="str">
            <v>Police</v>
          </cell>
          <cell r="D810" t="str">
            <v>Det Constable</v>
          </cell>
        </row>
        <row r="811">
          <cell r="A811" t="str">
            <v>42001543</v>
          </cell>
          <cell r="B811" t="str">
            <v>Mr Matthew Garratt</v>
          </cell>
          <cell r="C811" t="str">
            <v>Police</v>
          </cell>
          <cell r="D811" t="str">
            <v>Sergeant</v>
          </cell>
        </row>
        <row r="812">
          <cell r="A812" t="str">
            <v>42001544</v>
          </cell>
          <cell r="B812" t="str">
            <v>Mrs Lena Andrejevic</v>
          </cell>
          <cell r="C812" t="str">
            <v>Police</v>
          </cell>
          <cell r="D812" t="str">
            <v>Det Constable</v>
          </cell>
        </row>
        <row r="813">
          <cell r="A813" t="str">
            <v>42001545</v>
          </cell>
          <cell r="B813" t="str">
            <v>Mrs Olivia Howells</v>
          </cell>
          <cell r="C813" t="str">
            <v>Police</v>
          </cell>
          <cell r="D813" t="str">
            <v>Det Constable</v>
          </cell>
        </row>
        <row r="814">
          <cell r="A814" t="str">
            <v>42001553</v>
          </cell>
          <cell r="B814" t="str">
            <v>Mr Paul Fountain</v>
          </cell>
          <cell r="C814" t="str">
            <v>Police</v>
          </cell>
          <cell r="D814" t="str">
            <v>Constable</v>
          </cell>
        </row>
        <row r="815">
          <cell r="A815" t="str">
            <v>42001555</v>
          </cell>
          <cell r="B815" t="str">
            <v>Mrs Claire Coe</v>
          </cell>
          <cell r="C815" t="str">
            <v>Police</v>
          </cell>
          <cell r="D815" t="str">
            <v>Constable</v>
          </cell>
        </row>
        <row r="816">
          <cell r="A816" t="str">
            <v>42001556</v>
          </cell>
          <cell r="B816" t="str">
            <v>Mrs Sharon Payne</v>
          </cell>
          <cell r="C816" t="str">
            <v>Police</v>
          </cell>
          <cell r="D816" t="str">
            <v>Det Constable</v>
          </cell>
        </row>
        <row r="817">
          <cell r="A817" t="str">
            <v>42001557</v>
          </cell>
          <cell r="B817" t="str">
            <v>Mr Steven Reynolds</v>
          </cell>
          <cell r="C817" t="str">
            <v>Police</v>
          </cell>
          <cell r="D817" t="str">
            <v>Sergeant</v>
          </cell>
        </row>
        <row r="818">
          <cell r="A818" t="str">
            <v>42001559</v>
          </cell>
          <cell r="B818" t="str">
            <v>Mr Paul Hills</v>
          </cell>
          <cell r="C818" t="str">
            <v>Police</v>
          </cell>
          <cell r="D818" t="str">
            <v>Constable</v>
          </cell>
        </row>
        <row r="819">
          <cell r="A819" t="str">
            <v>42001560</v>
          </cell>
          <cell r="B819" t="str">
            <v>Miss Jacqueline Cade</v>
          </cell>
          <cell r="C819" t="str">
            <v>Police</v>
          </cell>
          <cell r="D819" t="str">
            <v>Constable</v>
          </cell>
        </row>
        <row r="820">
          <cell r="A820" t="str">
            <v>42001564</v>
          </cell>
          <cell r="B820" t="str">
            <v>Mr Stuart Hooper</v>
          </cell>
          <cell r="C820" t="str">
            <v>Police</v>
          </cell>
          <cell r="D820" t="str">
            <v>Det Chief Inspector</v>
          </cell>
        </row>
        <row r="821">
          <cell r="A821" t="str">
            <v>42001566</v>
          </cell>
          <cell r="B821" t="str">
            <v>Mr Stephen Hunt</v>
          </cell>
          <cell r="C821" t="str">
            <v>Police</v>
          </cell>
          <cell r="D821" t="str">
            <v>Det Constable</v>
          </cell>
        </row>
        <row r="822">
          <cell r="A822" t="str">
            <v>42001567</v>
          </cell>
          <cell r="B822" t="str">
            <v>Miss Carla Rozee</v>
          </cell>
          <cell r="C822" t="str">
            <v>Police</v>
          </cell>
          <cell r="D822" t="str">
            <v>Constable</v>
          </cell>
        </row>
        <row r="823">
          <cell r="A823" t="str">
            <v>42001569</v>
          </cell>
          <cell r="B823" t="str">
            <v>Mr Clifford Boon</v>
          </cell>
          <cell r="C823" t="str">
            <v>Police</v>
          </cell>
          <cell r="D823" t="str">
            <v>Sergeant</v>
          </cell>
        </row>
        <row r="824">
          <cell r="A824" t="str">
            <v>42001570</v>
          </cell>
          <cell r="B824" t="str">
            <v>Mr Philip Merriam</v>
          </cell>
          <cell r="C824" t="str">
            <v>Police</v>
          </cell>
          <cell r="D824" t="str">
            <v>Det Constable</v>
          </cell>
        </row>
        <row r="825">
          <cell r="A825" t="str">
            <v>42001571</v>
          </cell>
          <cell r="B825" t="str">
            <v>Mr Christopher Hinds</v>
          </cell>
          <cell r="C825" t="str">
            <v>Police</v>
          </cell>
          <cell r="D825" t="str">
            <v>Constable</v>
          </cell>
        </row>
        <row r="826">
          <cell r="A826" t="str">
            <v>42001576</v>
          </cell>
          <cell r="B826" t="str">
            <v>Mr Ian Bell</v>
          </cell>
          <cell r="C826" t="str">
            <v>Police</v>
          </cell>
          <cell r="D826" t="str">
            <v>Constable</v>
          </cell>
        </row>
        <row r="827">
          <cell r="A827" t="str">
            <v>42001578</v>
          </cell>
          <cell r="B827" t="str">
            <v>Mrs Christine Rhodes</v>
          </cell>
          <cell r="C827" t="str">
            <v>Police</v>
          </cell>
          <cell r="D827" t="str">
            <v>Det Constable</v>
          </cell>
        </row>
        <row r="828">
          <cell r="A828" t="str">
            <v>42001581</v>
          </cell>
          <cell r="B828" t="str">
            <v>Mr Paul Seabright</v>
          </cell>
          <cell r="C828" t="str">
            <v>Police</v>
          </cell>
          <cell r="D828" t="str">
            <v>Det Sergeant</v>
          </cell>
        </row>
        <row r="829">
          <cell r="A829" t="str">
            <v>42001584</v>
          </cell>
          <cell r="B829" t="str">
            <v>Mrs Tracey Butt</v>
          </cell>
          <cell r="C829" t="str">
            <v>Police</v>
          </cell>
          <cell r="D829" t="str">
            <v>Sergeant</v>
          </cell>
        </row>
        <row r="830">
          <cell r="A830" t="str">
            <v>42001587</v>
          </cell>
          <cell r="B830" t="str">
            <v>Mrs Dawn Barrett</v>
          </cell>
          <cell r="C830" t="str">
            <v>Police</v>
          </cell>
          <cell r="D830" t="str">
            <v>Det Constable</v>
          </cell>
        </row>
        <row r="831">
          <cell r="A831" t="str">
            <v>42001588</v>
          </cell>
          <cell r="B831" t="str">
            <v>Mrs Rachael Banton</v>
          </cell>
          <cell r="C831" t="str">
            <v>Police</v>
          </cell>
          <cell r="D831" t="str">
            <v>Det Constable</v>
          </cell>
        </row>
        <row r="832">
          <cell r="A832" t="str">
            <v>42001589</v>
          </cell>
          <cell r="B832" t="str">
            <v>Mr Paul Calpin</v>
          </cell>
          <cell r="C832" t="str">
            <v>Police</v>
          </cell>
          <cell r="D832" t="str">
            <v>Constable</v>
          </cell>
        </row>
        <row r="833">
          <cell r="A833" t="str">
            <v>42001594</v>
          </cell>
          <cell r="B833" t="str">
            <v>Mr Mark Furneaux</v>
          </cell>
          <cell r="C833" t="str">
            <v>Police</v>
          </cell>
          <cell r="D833" t="str">
            <v>Inspector</v>
          </cell>
        </row>
        <row r="834">
          <cell r="A834" t="str">
            <v>42001596</v>
          </cell>
          <cell r="B834" t="str">
            <v>Mr Daniel Walker</v>
          </cell>
          <cell r="C834" t="str">
            <v>Police</v>
          </cell>
          <cell r="D834" t="str">
            <v>Det Sergeant</v>
          </cell>
        </row>
        <row r="835">
          <cell r="A835" t="str">
            <v>42001597</v>
          </cell>
          <cell r="B835" t="str">
            <v>Mr Simon Lofting</v>
          </cell>
          <cell r="C835" t="str">
            <v>Police</v>
          </cell>
          <cell r="D835" t="str">
            <v>Constable</v>
          </cell>
        </row>
        <row r="836">
          <cell r="A836" t="str">
            <v>42001604</v>
          </cell>
          <cell r="B836" t="str">
            <v>Mr Ian Yorke-Wade</v>
          </cell>
          <cell r="C836" t="str">
            <v>Police</v>
          </cell>
          <cell r="D836" t="str">
            <v>Constable</v>
          </cell>
        </row>
        <row r="837">
          <cell r="A837" t="str">
            <v>42001611</v>
          </cell>
          <cell r="B837" t="str">
            <v>Mr David Scott</v>
          </cell>
          <cell r="C837" t="str">
            <v>Police</v>
          </cell>
          <cell r="D837" t="str">
            <v>Constable</v>
          </cell>
        </row>
        <row r="838">
          <cell r="A838" t="str">
            <v>42001613</v>
          </cell>
          <cell r="B838" t="str">
            <v>Mr Gareth Robinson</v>
          </cell>
          <cell r="C838" t="str">
            <v>Police</v>
          </cell>
          <cell r="D838" t="str">
            <v>Det Sergeant</v>
          </cell>
        </row>
        <row r="839">
          <cell r="A839" t="str">
            <v>42001621</v>
          </cell>
          <cell r="B839" t="str">
            <v>Mr Samuel Nason</v>
          </cell>
          <cell r="C839" t="str">
            <v>Police</v>
          </cell>
          <cell r="D839" t="str">
            <v>Constable</v>
          </cell>
        </row>
        <row r="840">
          <cell r="A840" t="str">
            <v>42001623</v>
          </cell>
          <cell r="B840" t="str">
            <v>Mrs Rebecca Mullins</v>
          </cell>
          <cell r="C840" t="str">
            <v>Police</v>
          </cell>
          <cell r="D840" t="str">
            <v>Sergeant</v>
          </cell>
        </row>
        <row r="841">
          <cell r="A841" t="str">
            <v>42001629</v>
          </cell>
          <cell r="B841" t="str">
            <v>Mr Kevin Cooper</v>
          </cell>
          <cell r="C841" t="str">
            <v>Police</v>
          </cell>
          <cell r="D841" t="str">
            <v>Det Sergeant</v>
          </cell>
        </row>
        <row r="842">
          <cell r="A842" t="str">
            <v>42001630</v>
          </cell>
          <cell r="B842" t="str">
            <v>Mr Duncan Stableford</v>
          </cell>
          <cell r="C842" t="str">
            <v>Police</v>
          </cell>
          <cell r="D842" t="str">
            <v>Constable</v>
          </cell>
        </row>
        <row r="843">
          <cell r="A843" t="str">
            <v>42001632</v>
          </cell>
          <cell r="B843" t="str">
            <v>Mr Jon De Vries</v>
          </cell>
          <cell r="C843" t="str">
            <v>Police</v>
          </cell>
          <cell r="D843" t="str">
            <v>Sergeant</v>
          </cell>
        </row>
        <row r="844">
          <cell r="A844" t="str">
            <v>42001635</v>
          </cell>
          <cell r="B844" t="str">
            <v>Mr Alistair Sims</v>
          </cell>
          <cell r="C844" t="str">
            <v>Police</v>
          </cell>
          <cell r="D844" t="str">
            <v>Constable</v>
          </cell>
        </row>
        <row r="845">
          <cell r="A845" t="str">
            <v>42001638</v>
          </cell>
          <cell r="B845" t="str">
            <v>Mr Shaun Gurney</v>
          </cell>
          <cell r="C845" t="str">
            <v>Police</v>
          </cell>
          <cell r="D845" t="str">
            <v>Constable</v>
          </cell>
        </row>
        <row r="846">
          <cell r="A846" t="str">
            <v>42001640</v>
          </cell>
          <cell r="B846" t="str">
            <v>Mr Richard Atkins</v>
          </cell>
          <cell r="C846" t="str">
            <v>Police</v>
          </cell>
          <cell r="D846" t="str">
            <v>Constable</v>
          </cell>
        </row>
        <row r="847">
          <cell r="A847" t="str">
            <v>42001643</v>
          </cell>
          <cell r="B847" t="str">
            <v>Mr David Wiggins</v>
          </cell>
          <cell r="C847" t="str">
            <v>Police</v>
          </cell>
          <cell r="D847" t="str">
            <v>Det Constable</v>
          </cell>
        </row>
        <row r="848">
          <cell r="A848" t="str">
            <v>42001647</v>
          </cell>
          <cell r="B848" t="str">
            <v>Miss Victoria Caine</v>
          </cell>
          <cell r="C848" t="str">
            <v>Police</v>
          </cell>
          <cell r="D848" t="str">
            <v>Det Constable</v>
          </cell>
        </row>
        <row r="849">
          <cell r="A849" t="str">
            <v>42001649</v>
          </cell>
          <cell r="B849" t="str">
            <v>Mrs Toni Pitt</v>
          </cell>
          <cell r="C849" t="str">
            <v>Police</v>
          </cell>
          <cell r="D849" t="str">
            <v>Constable</v>
          </cell>
        </row>
        <row r="850">
          <cell r="A850" t="str">
            <v>42001651</v>
          </cell>
          <cell r="B850" t="str">
            <v>Mr Jeremy White</v>
          </cell>
          <cell r="C850" t="str">
            <v>Police</v>
          </cell>
          <cell r="D850" t="str">
            <v>Constable</v>
          </cell>
        </row>
        <row r="851">
          <cell r="A851" t="str">
            <v>42001656</v>
          </cell>
          <cell r="B851" t="str">
            <v>Mr Mark Gridley</v>
          </cell>
          <cell r="C851" t="str">
            <v>Police</v>
          </cell>
          <cell r="D851" t="str">
            <v>Det Constable</v>
          </cell>
        </row>
        <row r="852">
          <cell r="A852" t="str">
            <v>42001662</v>
          </cell>
          <cell r="B852" t="str">
            <v>Mr Gary Winfield</v>
          </cell>
          <cell r="C852" t="str">
            <v>Police</v>
          </cell>
          <cell r="D852" t="str">
            <v>Constable</v>
          </cell>
        </row>
        <row r="853">
          <cell r="A853" t="str">
            <v>42001664</v>
          </cell>
          <cell r="B853" t="str">
            <v>Mr Mark Fraser</v>
          </cell>
          <cell r="C853" t="str">
            <v>Police</v>
          </cell>
          <cell r="D853" t="str">
            <v>Det Sergeant</v>
          </cell>
        </row>
        <row r="854">
          <cell r="A854" t="str">
            <v>42001670</v>
          </cell>
          <cell r="B854" t="str">
            <v>Mrs Jo-Ann Robinson</v>
          </cell>
          <cell r="C854" t="str">
            <v>Police</v>
          </cell>
          <cell r="D854" t="str">
            <v>Det Constable</v>
          </cell>
        </row>
        <row r="855">
          <cell r="A855" t="str">
            <v>42001671</v>
          </cell>
          <cell r="B855" t="str">
            <v>Mr Robin Hance</v>
          </cell>
          <cell r="C855" t="str">
            <v>Police</v>
          </cell>
          <cell r="D855" t="str">
            <v>Constable</v>
          </cell>
        </row>
        <row r="856">
          <cell r="A856" t="str">
            <v>42001673</v>
          </cell>
          <cell r="B856" t="str">
            <v>Miss Trudi Hooper</v>
          </cell>
          <cell r="C856" t="str">
            <v>Police</v>
          </cell>
          <cell r="D856" t="str">
            <v>Sergeant</v>
          </cell>
        </row>
        <row r="857">
          <cell r="A857" t="str">
            <v>42001677</v>
          </cell>
          <cell r="B857" t="str">
            <v>Mr Julian Stuart</v>
          </cell>
          <cell r="C857" t="str">
            <v>Police</v>
          </cell>
          <cell r="D857" t="str">
            <v>Sergeant</v>
          </cell>
        </row>
        <row r="858">
          <cell r="A858" t="str">
            <v>42001679</v>
          </cell>
          <cell r="B858" t="str">
            <v>Mr Paul Screech</v>
          </cell>
          <cell r="C858" t="str">
            <v>Police</v>
          </cell>
          <cell r="D858" t="str">
            <v>Constable</v>
          </cell>
        </row>
        <row r="859">
          <cell r="A859" t="str">
            <v>42001682</v>
          </cell>
          <cell r="B859" t="str">
            <v>Mr Gareth Williams</v>
          </cell>
          <cell r="C859" t="str">
            <v>Police</v>
          </cell>
          <cell r="D859" t="str">
            <v>Constable</v>
          </cell>
        </row>
        <row r="860">
          <cell r="A860" t="str">
            <v>42001686</v>
          </cell>
          <cell r="B860" t="str">
            <v>Mrs Louise Thomas-Unger</v>
          </cell>
          <cell r="C860" t="str">
            <v>Police</v>
          </cell>
          <cell r="D860" t="str">
            <v>Sergeant</v>
          </cell>
        </row>
        <row r="861">
          <cell r="A861" t="str">
            <v>42001688</v>
          </cell>
          <cell r="B861" t="str">
            <v>Miss Emma Brookes</v>
          </cell>
          <cell r="C861" t="str">
            <v>Police</v>
          </cell>
          <cell r="D861" t="str">
            <v>Inspector</v>
          </cell>
        </row>
        <row r="862">
          <cell r="A862" t="str">
            <v>42001695</v>
          </cell>
          <cell r="B862" t="str">
            <v>Mr Paul Ritson</v>
          </cell>
          <cell r="C862" t="str">
            <v>Police</v>
          </cell>
          <cell r="D862" t="str">
            <v>Det Constable</v>
          </cell>
        </row>
        <row r="863">
          <cell r="A863" t="str">
            <v>42001696</v>
          </cell>
          <cell r="B863" t="str">
            <v>Mr Lee Argent</v>
          </cell>
          <cell r="C863" t="str">
            <v>Police</v>
          </cell>
          <cell r="D863" t="str">
            <v>Sergeant</v>
          </cell>
        </row>
        <row r="864">
          <cell r="A864" t="str">
            <v>42001698</v>
          </cell>
          <cell r="B864" t="str">
            <v>Mr David Hewes</v>
          </cell>
          <cell r="C864" t="str">
            <v>Police</v>
          </cell>
          <cell r="D864" t="str">
            <v>Sergeant</v>
          </cell>
        </row>
        <row r="865">
          <cell r="A865" t="str">
            <v>42001704</v>
          </cell>
          <cell r="B865" t="str">
            <v>Mr Andrew Ford</v>
          </cell>
          <cell r="C865" t="str">
            <v>Police</v>
          </cell>
          <cell r="D865" t="str">
            <v>Sergeant</v>
          </cell>
        </row>
        <row r="866">
          <cell r="A866" t="str">
            <v>42001705</v>
          </cell>
          <cell r="B866" t="str">
            <v>Mr Robert Brettell</v>
          </cell>
          <cell r="C866" t="str">
            <v>Police</v>
          </cell>
          <cell r="D866" t="str">
            <v>Tmp Sergeant</v>
          </cell>
        </row>
        <row r="867">
          <cell r="A867" t="str">
            <v>42001707</v>
          </cell>
          <cell r="B867" t="str">
            <v>Mr Darren Tuff</v>
          </cell>
          <cell r="C867" t="str">
            <v>Police</v>
          </cell>
          <cell r="D867" t="str">
            <v>Det Sergeant</v>
          </cell>
        </row>
        <row r="868">
          <cell r="A868" t="str">
            <v>42001711</v>
          </cell>
          <cell r="B868" t="str">
            <v>Mr Jason Stephen</v>
          </cell>
          <cell r="C868" t="str">
            <v>Police</v>
          </cell>
          <cell r="D868" t="str">
            <v>Det Inspector</v>
          </cell>
        </row>
        <row r="869">
          <cell r="A869" t="str">
            <v>42001712</v>
          </cell>
          <cell r="B869" t="str">
            <v>Mr Bradley Healey</v>
          </cell>
          <cell r="C869" t="str">
            <v>Police</v>
          </cell>
          <cell r="D869" t="str">
            <v>Constable</v>
          </cell>
        </row>
        <row r="870">
          <cell r="A870" t="str">
            <v>42001713</v>
          </cell>
          <cell r="B870" t="str">
            <v>Miss Cara Mcculloch</v>
          </cell>
          <cell r="C870" t="str">
            <v>Police</v>
          </cell>
          <cell r="D870" t="str">
            <v>Det Constable</v>
          </cell>
        </row>
        <row r="871">
          <cell r="A871" t="str">
            <v>42001720</v>
          </cell>
          <cell r="B871" t="str">
            <v>Mr Stephen Wells</v>
          </cell>
          <cell r="C871" t="str">
            <v>Police</v>
          </cell>
          <cell r="D871" t="str">
            <v>Constable</v>
          </cell>
        </row>
        <row r="872">
          <cell r="A872" t="str">
            <v>42001723</v>
          </cell>
          <cell r="B872" t="str">
            <v>Mr Daniel Brand</v>
          </cell>
          <cell r="C872" t="str">
            <v>Police</v>
          </cell>
          <cell r="D872" t="str">
            <v>Constable</v>
          </cell>
        </row>
        <row r="873">
          <cell r="A873" t="str">
            <v>42001724</v>
          </cell>
          <cell r="B873" t="str">
            <v>Mr Kevin Hemsworth</v>
          </cell>
          <cell r="C873" t="str">
            <v>Police</v>
          </cell>
          <cell r="D873" t="str">
            <v>Constable</v>
          </cell>
        </row>
        <row r="874">
          <cell r="A874" t="str">
            <v>42001728</v>
          </cell>
          <cell r="B874" t="str">
            <v>Mr Lee Freeland</v>
          </cell>
          <cell r="C874" t="str">
            <v>Police</v>
          </cell>
          <cell r="D874" t="str">
            <v>Det Constable</v>
          </cell>
        </row>
        <row r="875">
          <cell r="A875" t="str">
            <v>42001729</v>
          </cell>
          <cell r="B875" t="str">
            <v>Mr Paul Walker</v>
          </cell>
          <cell r="C875" t="str">
            <v>Police</v>
          </cell>
          <cell r="D875" t="str">
            <v>Constable</v>
          </cell>
        </row>
        <row r="876">
          <cell r="A876" t="str">
            <v>42001730</v>
          </cell>
          <cell r="B876" t="str">
            <v>Mr Douglas Furn</v>
          </cell>
          <cell r="C876" t="str">
            <v>Police</v>
          </cell>
          <cell r="D876" t="str">
            <v>Constable</v>
          </cell>
        </row>
        <row r="877">
          <cell r="A877" t="str">
            <v>42001731</v>
          </cell>
          <cell r="B877" t="str">
            <v>Mr Richard McDade</v>
          </cell>
          <cell r="C877" t="str">
            <v>Police</v>
          </cell>
          <cell r="D877" t="str">
            <v>Constable</v>
          </cell>
        </row>
        <row r="878">
          <cell r="A878" t="str">
            <v>42001736</v>
          </cell>
          <cell r="B878" t="str">
            <v>Mr Paul Dean</v>
          </cell>
          <cell r="C878" t="str">
            <v>Police</v>
          </cell>
          <cell r="D878" t="str">
            <v>Det Constable</v>
          </cell>
        </row>
        <row r="879">
          <cell r="A879" t="str">
            <v>42001740</v>
          </cell>
          <cell r="B879" t="str">
            <v>Mr Matthew Hylands</v>
          </cell>
          <cell r="C879" t="str">
            <v>Police</v>
          </cell>
          <cell r="D879" t="str">
            <v>Sergeant</v>
          </cell>
        </row>
        <row r="880">
          <cell r="A880" t="str">
            <v>42001741</v>
          </cell>
          <cell r="B880" t="str">
            <v>Mr Russell Gay</v>
          </cell>
          <cell r="C880" t="str">
            <v>Police</v>
          </cell>
          <cell r="D880" t="str">
            <v>Constable</v>
          </cell>
        </row>
        <row r="881">
          <cell r="A881" t="str">
            <v>42001742</v>
          </cell>
          <cell r="B881" t="str">
            <v>Mr Guy Hayward</v>
          </cell>
          <cell r="C881" t="str">
            <v>Police</v>
          </cell>
          <cell r="D881" t="str">
            <v>Det Constable</v>
          </cell>
        </row>
        <row r="882">
          <cell r="A882" t="str">
            <v>42001743</v>
          </cell>
          <cell r="B882" t="str">
            <v>Mrs Bonnie Moore</v>
          </cell>
          <cell r="C882" t="str">
            <v>Police</v>
          </cell>
          <cell r="D882" t="str">
            <v>Det Sergeant</v>
          </cell>
        </row>
        <row r="883">
          <cell r="A883" t="str">
            <v>42001745</v>
          </cell>
          <cell r="B883" t="str">
            <v>Mr Andrew Beckett</v>
          </cell>
          <cell r="C883" t="str">
            <v>Police</v>
          </cell>
          <cell r="D883" t="str">
            <v>Det Inspector</v>
          </cell>
        </row>
        <row r="884">
          <cell r="A884" t="str">
            <v>42001751</v>
          </cell>
          <cell r="B884" t="str">
            <v>Mr Timothy Coyles</v>
          </cell>
          <cell r="C884" t="str">
            <v>Police</v>
          </cell>
          <cell r="D884" t="str">
            <v>Det Sergeant</v>
          </cell>
        </row>
        <row r="885">
          <cell r="A885" t="str">
            <v>42001756</v>
          </cell>
          <cell r="B885" t="str">
            <v>Mr Keith Davies</v>
          </cell>
          <cell r="C885" t="str">
            <v>Police</v>
          </cell>
          <cell r="D885" t="str">
            <v>Det Chief Inspector</v>
          </cell>
        </row>
        <row r="886">
          <cell r="A886" t="str">
            <v>42001758</v>
          </cell>
          <cell r="B886" t="str">
            <v>Mr Neil Russell</v>
          </cell>
          <cell r="C886" t="str">
            <v>Police</v>
          </cell>
          <cell r="D886" t="str">
            <v>Constable</v>
          </cell>
        </row>
        <row r="887">
          <cell r="A887" t="str">
            <v>42001761</v>
          </cell>
          <cell r="B887" t="str">
            <v>Mr David Andre</v>
          </cell>
          <cell r="C887" t="str">
            <v>Police</v>
          </cell>
          <cell r="D887" t="str">
            <v>Constable</v>
          </cell>
        </row>
        <row r="888">
          <cell r="A888" t="str">
            <v>42001763</v>
          </cell>
          <cell r="B888" t="str">
            <v>Mr Martin Read</v>
          </cell>
          <cell r="C888" t="str">
            <v>Police</v>
          </cell>
          <cell r="D888" t="str">
            <v>Det Inspector</v>
          </cell>
        </row>
        <row r="889">
          <cell r="A889" t="str">
            <v>42001771</v>
          </cell>
          <cell r="B889" t="str">
            <v>Mr Christopher Allwood</v>
          </cell>
          <cell r="C889" t="str">
            <v>Police</v>
          </cell>
          <cell r="D889" t="str">
            <v>Constable</v>
          </cell>
        </row>
        <row r="890">
          <cell r="A890" t="str">
            <v>42001772</v>
          </cell>
          <cell r="B890" t="str">
            <v>Mr Andrew Free</v>
          </cell>
          <cell r="C890" t="str">
            <v>Police</v>
          </cell>
          <cell r="D890" t="str">
            <v>Det Constable</v>
          </cell>
        </row>
        <row r="891">
          <cell r="A891" t="str">
            <v>42001773</v>
          </cell>
          <cell r="B891" t="str">
            <v>Mr Darren Knowles</v>
          </cell>
          <cell r="C891" t="str">
            <v>Police</v>
          </cell>
          <cell r="D891" t="str">
            <v>Tmp Sergeant</v>
          </cell>
        </row>
        <row r="892">
          <cell r="A892" t="str">
            <v>42001774</v>
          </cell>
          <cell r="B892" t="str">
            <v>Mr James English</v>
          </cell>
          <cell r="C892" t="str">
            <v>Police</v>
          </cell>
          <cell r="D892" t="str">
            <v>Det Constable</v>
          </cell>
        </row>
        <row r="893">
          <cell r="A893" t="str">
            <v>42001777</v>
          </cell>
          <cell r="B893" t="str">
            <v>Mr Daniel Jordan</v>
          </cell>
          <cell r="C893" t="str">
            <v>Police</v>
          </cell>
          <cell r="D893" t="str">
            <v>Det Constable</v>
          </cell>
        </row>
        <row r="894">
          <cell r="A894" t="str">
            <v>42001779</v>
          </cell>
          <cell r="B894" t="str">
            <v>Mr Martin Frid</v>
          </cell>
          <cell r="C894" t="str">
            <v>Police</v>
          </cell>
          <cell r="D894" t="str">
            <v>Sergeant</v>
          </cell>
        </row>
        <row r="895">
          <cell r="A895" t="str">
            <v>42001780</v>
          </cell>
          <cell r="B895" t="str">
            <v>Mr David Tann</v>
          </cell>
          <cell r="C895" t="str">
            <v>Police</v>
          </cell>
          <cell r="D895" t="str">
            <v>Sergeant</v>
          </cell>
        </row>
        <row r="896">
          <cell r="A896" t="str">
            <v>42001784</v>
          </cell>
          <cell r="B896" t="str">
            <v>Mr Ryan Mcnamara</v>
          </cell>
          <cell r="C896" t="str">
            <v>Police</v>
          </cell>
          <cell r="D896" t="str">
            <v>Constable</v>
          </cell>
        </row>
        <row r="897">
          <cell r="A897" t="str">
            <v>42001785</v>
          </cell>
          <cell r="B897" t="str">
            <v>Mr Keith Whiting</v>
          </cell>
          <cell r="C897" t="str">
            <v>Police</v>
          </cell>
          <cell r="D897" t="str">
            <v>Inspector</v>
          </cell>
        </row>
        <row r="898">
          <cell r="A898" t="str">
            <v>42001787</v>
          </cell>
          <cell r="B898" t="str">
            <v>Mr Mark Verlinden</v>
          </cell>
          <cell r="C898" t="str">
            <v>Police</v>
          </cell>
          <cell r="D898" t="str">
            <v>Constable</v>
          </cell>
        </row>
        <row r="899">
          <cell r="A899" t="str">
            <v>42001792</v>
          </cell>
          <cell r="B899" t="str">
            <v>Mr Philip Molloy</v>
          </cell>
          <cell r="C899" t="str">
            <v>Police</v>
          </cell>
          <cell r="D899" t="str">
            <v>Constable</v>
          </cell>
        </row>
        <row r="900">
          <cell r="A900" t="str">
            <v>42001798</v>
          </cell>
          <cell r="B900" t="str">
            <v>Mr Bradley Morgan</v>
          </cell>
          <cell r="C900" t="str">
            <v>Police</v>
          </cell>
          <cell r="D900" t="str">
            <v>Constable</v>
          </cell>
        </row>
        <row r="901">
          <cell r="A901" t="str">
            <v>42001801</v>
          </cell>
          <cell r="B901" t="str">
            <v>Mr Douglas Pyatt</v>
          </cell>
          <cell r="C901" t="str">
            <v>Police</v>
          </cell>
          <cell r="D901" t="str">
            <v>Constable</v>
          </cell>
        </row>
        <row r="902">
          <cell r="A902" t="str">
            <v>42001807</v>
          </cell>
          <cell r="B902" t="str">
            <v>Mr Christopher Wood</v>
          </cell>
          <cell r="C902" t="str">
            <v>Police</v>
          </cell>
          <cell r="D902" t="str">
            <v>Inspector</v>
          </cell>
        </row>
        <row r="903">
          <cell r="A903" t="str">
            <v>42001808</v>
          </cell>
          <cell r="B903" t="str">
            <v>Mrs Claire Rawlins</v>
          </cell>
          <cell r="C903" t="str">
            <v>Police</v>
          </cell>
          <cell r="D903" t="str">
            <v>Det Constable</v>
          </cell>
        </row>
        <row r="904">
          <cell r="A904" t="str">
            <v>42001810</v>
          </cell>
          <cell r="B904" t="str">
            <v>Mr Mark Yorke-Wade</v>
          </cell>
          <cell r="C904" t="str">
            <v>Police</v>
          </cell>
          <cell r="D904" t="str">
            <v>Sergeant</v>
          </cell>
        </row>
        <row r="905">
          <cell r="A905" t="str">
            <v>42001811</v>
          </cell>
          <cell r="B905" t="str">
            <v>Mr Barry Taylor</v>
          </cell>
          <cell r="C905" t="str">
            <v>Police</v>
          </cell>
          <cell r="D905" t="str">
            <v>Det Constable</v>
          </cell>
        </row>
        <row r="906">
          <cell r="A906" t="str">
            <v>42001813</v>
          </cell>
          <cell r="B906" t="str">
            <v>Mr Matthew Adamson</v>
          </cell>
          <cell r="C906" t="str">
            <v>Police</v>
          </cell>
          <cell r="D906" t="str">
            <v>Sergeant</v>
          </cell>
        </row>
        <row r="907">
          <cell r="A907" t="str">
            <v>42001815</v>
          </cell>
          <cell r="B907" t="str">
            <v>Mr Anthony Smith</v>
          </cell>
          <cell r="C907" t="str">
            <v>Police</v>
          </cell>
          <cell r="D907" t="str">
            <v>Sergeant</v>
          </cell>
        </row>
        <row r="908">
          <cell r="A908" t="str">
            <v>42001816</v>
          </cell>
          <cell r="B908" t="str">
            <v>Miss Alison Morgan</v>
          </cell>
          <cell r="C908" t="str">
            <v>Police</v>
          </cell>
          <cell r="D908" t="str">
            <v>Det Constable</v>
          </cell>
        </row>
        <row r="909">
          <cell r="A909" t="str">
            <v>42001817</v>
          </cell>
          <cell r="B909" t="str">
            <v>Mr Laszlo Szabo</v>
          </cell>
          <cell r="C909" t="str">
            <v>Police</v>
          </cell>
          <cell r="D909" t="str">
            <v>Sergeant</v>
          </cell>
        </row>
        <row r="910">
          <cell r="A910" t="str">
            <v>42001822</v>
          </cell>
          <cell r="B910" t="str">
            <v>Mr Roy Levett</v>
          </cell>
          <cell r="C910" t="str">
            <v>Police</v>
          </cell>
          <cell r="D910" t="str">
            <v>Constable</v>
          </cell>
        </row>
        <row r="911">
          <cell r="A911" t="str">
            <v>42001825</v>
          </cell>
          <cell r="B911" t="str">
            <v>Mr Andrew Hazell</v>
          </cell>
          <cell r="C911" t="str">
            <v>Police</v>
          </cell>
          <cell r="D911" t="str">
            <v>Det Constable</v>
          </cell>
        </row>
        <row r="912">
          <cell r="A912" t="str">
            <v>42001834</v>
          </cell>
          <cell r="B912" t="str">
            <v>Mr Stephen Brewer</v>
          </cell>
          <cell r="C912" t="str">
            <v>Police</v>
          </cell>
          <cell r="D912" t="str">
            <v>Inspector</v>
          </cell>
        </row>
        <row r="913">
          <cell r="A913" t="str">
            <v>42001838</v>
          </cell>
          <cell r="B913" t="str">
            <v>Mr Ian Gennery</v>
          </cell>
          <cell r="C913" t="str">
            <v>Police</v>
          </cell>
          <cell r="D913" t="str">
            <v>Inspector</v>
          </cell>
        </row>
        <row r="914">
          <cell r="A914" t="str">
            <v>42001839</v>
          </cell>
          <cell r="B914" t="str">
            <v>Mr Stuart Pryke</v>
          </cell>
          <cell r="C914" t="str">
            <v>Police</v>
          </cell>
          <cell r="D914" t="str">
            <v>Constable</v>
          </cell>
        </row>
        <row r="915">
          <cell r="A915" t="str">
            <v>42001850</v>
          </cell>
          <cell r="B915" t="str">
            <v>Mr Stuart Casserly</v>
          </cell>
          <cell r="C915" t="str">
            <v>Police</v>
          </cell>
          <cell r="D915" t="str">
            <v>Constable</v>
          </cell>
        </row>
        <row r="916">
          <cell r="A916" t="str">
            <v>42001857</v>
          </cell>
          <cell r="B916" t="str">
            <v>Mr Adrian Thomson</v>
          </cell>
          <cell r="C916" t="str">
            <v>Police</v>
          </cell>
          <cell r="D916" t="str">
            <v>Det Sergeant</v>
          </cell>
        </row>
        <row r="917">
          <cell r="A917" t="str">
            <v>42001859</v>
          </cell>
          <cell r="B917" t="str">
            <v>Mr Stephen Morris</v>
          </cell>
          <cell r="C917" t="str">
            <v>Police</v>
          </cell>
          <cell r="D917" t="str">
            <v>Constable</v>
          </cell>
        </row>
        <row r="918">
          <cell r="A918" t="str">
            <v>42001861</v>
          </cell>
          <cell r="B918" t="str">
            <v>Mr Stephen Perrett</v>
          </cell>
          <cell r="C918" t="str">
            <v>Police</v>
          </cell>
          <cell r="D918" t="str">
            <v>Constable</v>
          </cell>
        </row>
        <row r="919">
          <cell r="A919" t="str">
            <v>42001864</v>
          </cell>
          <cell r="B919" t="str">
            <v>Mr Anthony Tyndall</v>
          </cell>
          <cell r="C919" t="str">
            <v>Police</v>
          </cell>
          <cell r="D919" t="str">
            <v>Det Constable</v>
          </cell>
        </row>
        <row r="920">
          <cell r="A920" t="str">
            <v>42001866</v>
          </cell>
          <cell r="B920" t="str">
            <v>Mr Trevor Sleet</v>
          </cell>
          <cell r="C920" t="str">
            <v>Police</v>
          </cell>
          <cell r="D920" t="str">
            <v>Constable</v>
          </cell>
        </row>
        <row r="921">
          <cell r="A921" t="str">
            <v>42001867</v>
          </cell>
          <cell r="B921" t="str">
            <v>Mr Roy Scanes</v>
          </cell>
          <cell r="C921" t="str">
            <v>Police</v>
          </cell>
          <cell r="D921" t="str">
            <v>Sergeant</v>
          </cell>
        </row>
        <row r="922">
          <cell r="A922" t="str">
            <v>42001870</v>
          </cell>
          <cell r="B922" t="str">
            <v>Mr Michael Ruddock</v>
          </cell>
          <cell r="C922" t="str">
            <v>Police</v>
          </cell>
          <cell r="D922" t="str">
            <v>Det Sergeant</v>
          </cell>
        </row>
        <row r="923">
          <cell r="A923" t="str">
            <v>42001871</v>
          </cell>
          <cell r="B923" t="str">
            <v>Mrs Lindsay Jones</v>
          </cell>
          <cell r="C923" t="str">
            <v>Police</v>
          </cell>
          <cell r="D923" t="str">
            <v>Constable</v>
          </cell>
        </row>
        <row r="924">
          <cell r="A924" t="str">
            <v>42001875</v>
          </cell>
          <cell r="B924" t="str">
            <v>Mr Alan Barlow</v>
          </cell>
          <cell r="C924" t="str">
            <v>Police</v>
          </cell>
          <cell r="D924" t="str">
            <v>Constable</v>
          </cell>
        </row>
        <row r="925">
          <cell r="A925" t="str">
            <v>42001880</v>
          </cell>
          <cell r="B925" t="str">
            <v>Mr Jonathan Martin</v>
          </cell>
          <cell r="C925" t="str">
            <v>Police</v>
          </cell>
          <cell r="D925" t="str">
            <v>Constable</v>
          </cell>
        </row>
        <row r="926">
          <cell r="A926" t="str">
            <v>42001883</v>
          </cell>
          <cell r="B926" t="str">
            <v>Mr Andrew Prophet</v>
          </cell>
          <cell r="C926" t="str">
            <v>Police</v>
          </cell>
          <cell r="D926" t="str">
            <v>Chief Superintendent</v>
          </cell>
        </row>
        <row r="927">
          <cell r="A927" t="str">
            <v>42001886</v>
          </cell>
          <cell r="B927" t="str">
            <v>Mr Nicholas Brunton</v>
          </cell>
          <cell r="C927" t="str">
            <v>Police</v>
          </cell>
          <cell r="D927" t="str">
            <v>Tmp Sergeant</v>
          </cell>
        </row>
        <row r="928">
          <cell r="A928" t="str">
            <v>42001897</v>
          </cell>
          <cell r="B928" t="str">
            <v>Mr Paul Lopez</v>
          </cell>
          <cell r="C928" t="str">
            <v>Police</v>
          </cell>
          <cell r="D928" t="str">
            <v>Tmp Det Inspector</v>
          </cell>
        </row>
        <row r="929">
          <cell r="A929" t="str">
            <v>42001899</v>
          </cell>
          <cell r="B929" t="str">
            <v>Mr Scott Cannon</v>
          </cell>
          <cell r="C929" t="str">
            <v>Police</v>
          </cell>
          <cell r="D929" t="str">
            <v>Det Chief Inspector</v>
          </cell>
        </row>
        <row r="930">
          <cell r="A930" t="str">
            <v>42001900</v>
          </cell>
          <cell r="B930" t="str">
            <v>Mrs Terri Hooke</v>
          </cell>
          <cell r="C930" t="str">
            <v>Police</v>
          </cell>
          <cell r="D930" t="str">
            <v>Det Inspector</v>
          </cell>
        </row>
        <row r="931">
          <cell r="A931" t="str">
            <v>42001901</v>
          </cell>
          <cell r="B931" t="str">
            <v>Mr Jonathan Holden</v>
          </cell>
          <cell r="C931" t="str">
            <v>Police</v>
          </cell>
          <cell r="D931" t="str">
            <v>Constable</v>
          </cell>
        </row>
        <row r="932">
          <cell r="A932" t="str">
            <v>42001905</v>
          </cell>
          <cell r="B932" t="str">
            <v>Mr David Wheddon</v>
          </cell>
          <cell r="C932" t="str">
            <v>Police</v>
          </cell>
          <cell r="D932" t="str">
            <v>Sergeant</v>
          </cell>
        </row>
        <row r="933">
          <cell r="A933" t="str">
            <v>42001906</v>
          </cell>
          <cell r="B933" t="str">
            <v>Mr Neil Byott</v>
          </cell>
          <cell r="C933" t="str">
            <v>Police</v>
          </cell>
          <cell r="D933" t="str">
            <v>Det Constable</v>
          </cell>
        </row>
        <row r="934">
          <cell r="A934" t="str">
            <v>42001909</v>
          </cell>
          <cell r="B934" t="str">
            <v>Mr Kenneth Midwinter</v>
          </cell>
          <cell r="C934" t="str">
            <v>Police</v>
          </cell>
          <cell r="D934" t="str">
            <v>Sergeant</v>
          </cell>
        </row>
        <row r="935">
          <cell r="A935" t="str">
            <v>42001912</v>
          </cell>
          <cell r="B935" t="str">
            <v>Mr Jonathan Harman</v>
          </cell>
          <cell r="C935" t="str">
            <v>Police</v>
          </cell>
          <cell r="D935" t="str">
            <v>Constable</v>
          </cell>
        </row>
        <row r="936">
          <cell r="A936" t="str">
            <v>42001916</v>
          </cell>
          <cell r="B936" t="str">
            <v>Mr David Darnell</v>
          </cell>
          <cell r="C936" t="str">
            <v>Police</v>
          </cell>
          <cell r="D936" t="str">
            <v>Sergeant</v>
          </cell>
        </row>
        <row r="937">
          <cell r="A937" t="str">
            <v>42001917</v>
          </cell>
          <cell r="B937" t="str">
            <v>Miss Nicola Lark</v>
          </cell>
          <cell r="C937" t="str">
            <v>Police</v>
          </cell>
          <cell r="D937" t="str">
            <v>Constable</v>
          </cell>
        </row>
        <row r="938">
          <cell r="A938" t="str">
            <v>42001922</v>
          </cell>
          <cell r="B938" t="str">
            <v>Mr Robb Gifford</v>
          </cell>
          <cell r="C938" t="str">
            <v>Police</v>
          </cell>
          <cell r="D938" t="str">
            <v>Sergeant</v>
          </cell>
        </row>
        <row r="939">
          <cell r="A939" t="str">
            <v>42001925</v>
          </cell>
          <cell r="B939" t="str">
            <v>Mr Ian Newling</v>
          </cell>
          <cell r="C939" t="str">
            <v>Police</v>
          </cell>
          <cell r="D939" t="str">
            <v>Constable</v>
          </cell>
        </row>
        <row r="940">
          <cell r="A940" t="str">
            <v>42001928</v>
          </cell>
          <cell r="B940" t="str">
            <v>Mr Andrew Copley</v>
          </cell>
          <cell r="C940" t="str">
            <v>Police</v>
          </cell>
          <cell r="D940" t="str">
            <v>Det Constable</v>
          </cell>
        </row>
        <row r="941">
          <cell r="A941" t="str">
            <v>42001936</v>
          </cell>
          <cell r="B941" t="str">
            <v>Mr Matthew Mallett</v>
          </cell>
          <cell r="C941" t="str">
            <v>Police</v>
          </cell>
          <cell r="D941" t="str">
            <v>Det Sergeant</v>
          </cell>
        </row>
        <row r="942">
          <cell r="A942" t="str">
            <v>42001937</v>
          </cell>
          <cell r="B942" t="str">
            <v>Mr Steven Syrett</v>
          </cell>
          <cell r="C942" t="str">
            <v>Police</v>
          </cell>
          <cell r="D942" t="str">
            <v>Constable</v>
          </cell>
        </row>
        <row r="943">
          <cell r="A943" t="str">
            <v>42001944</v>
          </cell>
          <cell r="B943" t="str">
            <v>Mr Adam Seeger</v>
          </cell>
          <cell r="C943" t="str">
            <v>Police</v>
          </cell>
          <cell r="D943" t="str">
            <v>Constable</v>
          </cell>
        </row>
        <row r="944">
          <cell r="A944" t="str">
            <v>42001945</v>
          </cell>
          <cell r="B944" t="str">
            <v>Mr James Worland</v>
          </cell>
          <cell r="C944" t="str">
            <v>Police</v>
          </cell>
          <cell r="D944" t="str">
            <v>Constable</v>
          </cell>
        </row>
        <row r="945">
          <cell r="A945" t="str">
            <v>42001954</v>
          </cell>
          <cell r="B945" t="str">
            <v>Mr Mark Frost</v>
          </cell>
          <cell r="C945" t="str">
            <v>Police</v>
          </cell>
          <cell r="D945" t="str">
            <v>Det Constable</v>
          </cell>
        </row>
        <row r="946">
          <cell r="A946" t="str">
            <v>42001956</v>
          </cell>
          <cell r="B946" t="str">
            <v>Mr Steven Walsom</v>
          </cell>
          <cell r="C946" t="str">
            <v>Police</v>
          </cell>
          <cell r="D946" t="str">
            <v>Constable</v>
          </cell>
        </row>
        <row r="947">
          <cell r="A947" t="str">
            <v>42001963</v>
          </cell>
          <cell r="B947" t="str">
            <v>Mr Philip Parish</v>
          </cell>
          <cell r="C947" t="str">
            <v>Police</v>
          </cell>
          <cell r="D947" t="str">
            <v>Det Constable</v>
          </cell>
        </row>
        <row r="948">
          <cell r="A948" t="str">
            <v>42001964</v>
          </cell>
          <cell r="B948" t="str">
            <v>Mrs Victoria Bax</v>
          </cell>
          <cell r="C948" t="str">
            <v>Police</v>
          </cell>
          <cell r="D948" t="str">
            <v>Constable</v>
          </cell>
        </row>
        <row r="949">
          <cell r="A949" t="str">
            <v>42001965</v>
          </cell>
          <cell r="B949" t="str">
            <v>Miss Lisa Haines</v>
          </cell>
          <cell r="C949" t="str">
            <v>Police</v>
          </cell>
          <cell r="D949" t="str">
            <v>Det Sergeant</v>
          </cell>
        </row>
        <row r="950">
          <cell r="A950" t="str">
            <v>42001970</v>
          </cell>
          <cell r="B950" t="str">
            <v>Miss Joanne Phillips</v>
          </cell>
          <cell r="C950" t="str">
            <v>Police</v>
          </cell>
          <cell r="D950" t="str">
            <v>Det Constable</v>
          </cell>
        </row>
        <row r="951">
          <cell r="A951" t="str">
            <v>42001971</v>
          </cell>
          <cell r="B951" t="str">
            <v>Mr Grant Handley</v>
          </cell>
          <cell r="C951" t="str">
            <v>Police</v>
          </cell>
          <cell r="D951" t="str">
            <v>Det Constable</v>
          </cell>
        </row>
        <row r="952">
          <cell r="A952" t="str">
            <v>42001979</v>
          </cell>
          <cell r="B952" t="str">
            <v>Mr Paul Nolan</v>
          </cell>
          <cell r="C952" t="str">
            <v>Police</v>
          </cell>
          <cell r="D952" t="str">
            <v>Constable</v>
          </cell>
        </row>
        <row r="953">
          <cell r="A953" t="str">
            <v>42001982</v>
          </cell>
          <cell r="B953" t="str">
            <v>Mr Martin Brough</v>
          </cell>
          <cell r="C953" t="str">
            <v>Police</v>
          </cell>
          <cell r="D953" t="str">
            <v>Det Sergeant</v>
          </cell>
        </row>
        <row r="954">
          <cell r="A954" t="str">
            <v>42001992</v>
          </cell>
          <cell r="B954" t="str">
            <v>Miss Andrea Ford</v>
          </cell>
          <cell r="C954" t="str">
            <v>Police</v>
          </cell>
          <cell r="D954" t="str">
            <v>Det Constable</v>
          </cell>
        </row>
        <row r="955">
          <cell r="A955" t="str">
            <v>42001995</v>
          </cell>
          <cell r="B955" t="str">
            <v>Mr Nicholas Coston</v>
          </cell>
          <cell r="C955" t="str">
            <v>Police</v>
          </cell>
          <cell r="D955" t="str">
            <v>Constable</v>
          </cell>
        </row>
        <row r="956">
          <cell r="A956" t="str">
            <v>42001996</v>
          </cell>
          <cell r="B956" t="str">
            <v>Mr Garry Munoz</v>
          </cell>
          <cell r="C956" t="str">
            <v>Police</v>
          </cell>
          <cell r="D956" t="str">
            <v>Constable</v>
          </cell>
        </row>
        <row r="957">
          <cell r="A957" t="str">
            <v>42001998</v>
          </cell>
          <cell r="B957" t="str">
            <v>Mr Peter Gerard</v>
          </cell>
          <cell r="C957" t="str">
            <v>Police</v>
          </cell>
          <cell r="D957" t="str">
            <v>Sergeant</v>
          </cell>
        </row>
        <row r="958">
          <cell r="A958" t="str">
            <v>42001999</v>
          </cell>
          <cell r="B958" t="str">
            <v>Mr James Offley</v>
          </cell>
          <cell r="C958" t="str">
            <v>Police</v>
          </cell>
          <cell r="D958" t="str">
            <v>Det Constable</v>
          </cell>
        </row>
        <row r="959">
          <cell r="A959" t="str">
            <v>42002005</v>
          </cell>
          <cell r="B959" t="str">
            <v>Mr Richard Thomas</v>
          </cell>
          <cell r="C959" t="str">
            <v>Police</v>
          </cell>
          <cell r="D959" t="str">
            <v>Inspector</v>
          </cell>
        </row>
        <row r="960">
          <cell r="A960" t="str">
            <v>42002010</v>
          </cell>
          <cell r="B960" t="str">
            <v>Mr Darren Deex</v>
          </cell>
          <cell r="C960" t="str">
            <v>Police</v>
          </cell>
          <cell r="D960" t="str">
            <v>Inspector</v>
          </cell>
        </row>
        <row r="961">
          <cell r="A961" t="str">
            <v>42002013</v>
          </cell>
          <cell r="B961" t="str">
            <v>Mr Andrew Swan</v>
          </cell>
          <cell r="C961" t="str">
            <v>Police</v>
          </cell>
          <cell r="D961" t="str">
            <v>Sergeant</v>
          </cell>
        </row>
        <row r="962">
          <cell r="A962" t="str">
            <v>42002014</v>
          </cell>
          <cell r="B962" t="str">
            <v>Mr Daniel Morton</v>
          </cell>
          <cell r="C962" t="str">
            <v>Police</v>
          </cell>
          <cell r="D962" t="str">
            <v>Constable</v>
          </cell>
        </row>
        <row r="963">
          <cell r="A963" t="str">
            <v>42002016</v>
          </cell>
          <cell r="B963" t="str">
            <v>Mr Ashley Stearn</v>
          </cell>
          <cell r="C963" t="str">
            <v>Police</v>
          </cell>
          <cell r="D963" t="str">
            <v>Sergeant</v>
          </cell>
        </row>
        <row r="964">
          <cell r="A964" t="str">
            <v>42002017</v>
          </cell>
          <cell r="B964" t="str">
            <v>Mr Lee Humberstone</v>
          </cell>
          <cell r="C964" t="str">
            <v>Police</v>
          </cell>
          <cell r="D964" t="str">
            <v>Det Constable</v>
          </cell>
        </row>
        <row r="965">
          <cell r="A965" t="str">
            <v>42002018</v>
          </cell>
          <cell r="B965" t="str">
            <v>Mr Trevor Poole</v>
          </cell>
          <cell r="C965" t="str">
            <v>Police</v>
          </cell>
          <cell r="D965" t="str">
            <v>Det Constable</v>
          </cell>
        </row>
        <row r="966">
          <cell r="A966" t="str">
            <v>42002019</v>
          </cell>
          <cell r="B966" t="str">
            <v>Mr Paul Keable</v>
          </cell>
          <cell r="C966" t="str">
            <v>Police</v>
          </cell>
          <cell r="D966" t="str">
            <v>Det Sergeant</v>
          </cell>
        </row>
        <row r="967">
          <cell r="A967" t="str">
            <v>42002020</v>
          </cell>
          <cell r="B967" t="str">
            <v>Mr Terence Lambert</v>
          </cell>
          <cell r="C967" t="str">
            <v>Police</v>
          </cell>
          <cell r="D967" t="str">
            <v>Det Constable</v>
          </cell>
        </row>
        <row r="968">
          <cell r="A968" t="str">
            <v>42002023</v>
          </cell>
          <cell r="B968" t="str">
            <v>Mr Jason Osborne</v>
          </cell>
          <cell r="C968" t="str">
            <v>Police</v>
          </cell>
          <cell r="D968" t="str">
            <v>Constable</v>
          </cell>
        </row>
        <row r="969">
          <cell r="A969" t="str">
            <v>42002024</v>
          </cell>
          <cell r="B969" t="str">
            <v>Mr Peter Sutton</v>
          </cell>
          <cell r="C969" t="str">
            <v>Police</v>
          </cell>
          <cell r="D969" t="str">
            <v>Det Constable</v>
          </cell>
        </row>
        <row r="970">
          <cell r="A970" t="str">
            <v>42002025</v>
          </cell>
          <cell r="B970" t="str">
            <v>Mr Christopher Rowland</v>
          </cell>
          <cell r="C970" t="str">
            <v>Police</v>
          </cell>
          <cell r="D970" t="str">
            <v>Constable</v>
          </cell>
        </row>
        <row r="971">
          <cell r="A971" t="str">
            <v>42002026</v>
          </cell>
          <cell r="B971" t="str">
            <v>Mr Andrew Ingleby</v>
          </cell>
          <cell r="C971" t="str">
            <v>Police</v>
          </cell>
          <cell r="D971" t="str">
            <v>Det Constable</v>
          </cell>
        </row>
        <row r="972">
          <cell r="A972" t="str">
            <v>42002027</v>
          </cell>
          <cell r="B972" t="str">
            <v>Mr Matthew Clark</v>
          </cell>
          <cell r="C972" t="str">
            <v>Police</v>
          </cell>
          <cell r="D972" t="str">
            <v>Constable</v>
          </cell>
        </row>
        <row r="973">
          <cell r="A973" t="str">
            <v>42002028</v>
          </cell>
          <cell r="B973" t="str">
            <v>Mr Peter Page</v>
          </cell>
          <cell r="C973" t="str">
            <v>Police</v>
          </cell>
          <cell r="D973" t="str">
            <v>Sergeant</v>
          </cell>
        </row>
        <row r="974">
          <cell r="A974" t="str">
            <v>42002029</v>
          </cell>
          <cell r="B974" t="str">
            <v>Mr Andrew Richardson</v>
          </cell>
          <cell r="C974" t="str">
            <v>Police</v>
          </cell>
          <cell r="D974" t="str">
            <v>Tmp Inspector</v>
          </cell>
        </row>
        <row r="975">
          <cell r="A975" t="str">
            <v>42002030</v>
          </cell>
          <cell r="B975" t="str">
            <v>Mr Garry Talbot</v>
          </cell>
          <cell r="C975" t="str">
            <v>Police</v>
          </cell>
          <cell r="D975" t="str">
            <v>Constable</v>
          </cell>
        </row>
        <row r="976">
          <cell r="A976" t="str">
            <v>42002032</v>
          </cell>
          <cell r="B976" t="str">
            <v>Mr Michael Kellett</v>
          </cell>
          <cell r="C976" t="str">
            <v>Police</v>
          </cell>
          <cell r="D976" t="str">
            <v>Constable</v>
          </cell>
        </row>
        <row r="977">
          <cell r="A977" t="str">
            <v>42002034</v>
          </cell>
          <cell r="B977" t="str">
            <v>Mr Kevin Myhill</v>
          </cell>
          <cell r="C977" t="str">
            <v>Police</v>
          </cell>
          <cell r="D977" t="str">
            <v>Det Constable</v>
          </cell>
        </row>
        <row r="978">
          <cell r="A978" t="str">
            <v>42002035</v>
          </cell>
          <cell r="B978" t="str">
            <v>Mr Anthony Wilmot</v>
          </cell>
          <cell r="C978" t="str">
            <v>Police</v>
          </cell>
          <cell r="D978" t="str">
            <v>Constable</v>
          </cell>
        </row>
        <row r="979">
          <cell r="A979" t="str">
            <v>42002036</v>
          </cell>
          <cell r="B979" t="str">
            <v>Mr Graeme Hester</v>
          </cell>
          <cell r="C979" t="str">
            <v>Police</v>
          </cell>
          <cell r="D979" t="str">
            <v>Constable</v>
          </cell>
        </row>
        <row r="980">
          <cell r="A980" t="str">
            <v>42002037</v>
          </cell>
          <cell r="B980" t="str">
            <v>Mr Paul Wells</v>
          </cell>
          <cell r="C980" t="str">
            <v>Police</v>
          </cell>
          <cell r="D980" t="str">
            <v>Chief Inspector</v>
          </cell>
        </row>
        <row r="981">
          <cell r="A981" t="str">
            <v>42002042</v>
          </cell>
          <cell r="B981" t="str">
            <v>Mr Paul Ager</v>
          </cell>
          <cell r="C981" t="str">
            <v>Police</v>
          </cell>
          <cell r="D981" t="str">
            <v>Constable</v>
          </cell>
        </row>
        <row r="982">
          <cell r="A982" t="str">
            <v>42002043</v>
          </cell>
          <cell r="B982" t="str">
            <v>Mr Ian Wakefield</v>
          </cell>
          <cell r="C982" t="str">
            <v>Police</v>
          </cell>
          <cell r="D982" t="str">
            <v>Det Chief Inspector</v>
          </cell>
        </row>
        <row r="983">
          <cell r="A983" t="str">
            <v>42002045</v>
          </cell>
          <cell r="B983" t="str">
            <v>Mr Andrew Hynes</v>
          </cell>
          <cell r="C983" t="str">
            <v>Police</v>
          </cell>
          <cell r="D983" t="str">
            <v>Sergeant</v>
          </cell>
        </row>
        <row r="984">
          <cell r="A984" t="str">
            <v>42002046</v>
          </cell>
          <cell r="B984" t="str">
            <v>Mr Steven Hutley</v>
          </cell>
          <cell r="C984" t="str">
            <v>Police</v>
          </cell>
          <cell r="D984" t="str">
            <v>Constable</v>
          </cell>
        </row>
        <row r="985">
          <cell r="A985" t="str">
            <v>42002047</v>
          </cell>
          <cell r="B985" t="str">
            <v>Mr Gary Jones</v>
          </cell>
          <cell r="C985" t="str">
            <v>Police</v>
          </cell>
          <cell r="D985" t="str">
            <v>Det Constable</v>
          </cell>
        </row>
        <row r="986">
          <cell r="A986" t="str">
            <v>42002053</v>
          </cell>
          <cell r="B986" t="str">
            <v>Mr Paul Harrison</v>
          </cell>
          <cell r="C986" t="str">
            <v>Police</v>
          </cell>
          <cell r="D986" t="str">
            <v>Constable</v>
          </cell>
        </row>
        <row r="987">
          <cell r="A987" t="str">
            <v>42002054</v>
          </cell>
          <cell r="B987" t="str">
            <v>Mr Grant Welbourne</v>
          </cell>
          <cell r="C987" t="str">
            <v>Police</v>
          </cell>
          <cell r="D987" t="str">
            <v>Det Constable</v>
          </cell>
        </row>
        <row r="988">
          <cell r="A988" t="str">
            <v>42002055</v>
          </cell>
          <cell r="B988" t="str">
            <v>Mr Paul Schwarz</v>
          </cell>
          <cell r="C988" t="str">
            <v>Police</v>
          </cell>
          <cell r="D988" t="str">
            <v>Sergeant</v>
          </cell>
        </row>
        <row r="989">
          <cell r="A989" t="str">
            <v>42002056</v>
          </cell>
          <cell r="B989" t="str">
            <v>Mr Paul Hooks</v>
          </cell>
          <cell r="C989" t="str">
            <v>Police</v>
          </cell>
          <cell r="D989" t="str">
            <v>Det Inspector</v>
          </cell>
        </row>
        <row r="990">
          <cell r="A990" t="str">
            <v>42002057</v>
          </cell>
          <cell r="B990" t="str">
            <v>Mrs Sharon Wyatt</v>
          </cell>
          <cell r="C990" t="str">
            <v>Police</v>
          </cell>
          <cell r="D990" t="str">
            <v>Det Sergeant</v>
          </cell>
        </row>
        <row r="991">
          <cell r="A991" t="str">
            <v>42002058</v>
          </cell>
          <cell r="B991" t="str">
            <v>Mr Andrew Molyneux</v>
          </cell>
          <cell r="C991" t="str">
            <v>Police</v>
          </cell>
          <cell r="D991" t="str">
            <v>Constable</v>
          </cell>
        </row>
        <row r="992">
          <cell r="A992" t="str">
            <v>42002059</v>
          </cell>
          <cell r="B992" t="str">
            <v>Mr David Richards</v>
          </cell>
          <cell r="C992" t="str">
            <v>Police</v>
          </cell>
          <cell r="D992" t="str">
            <v>Inspector</v>
          </cell>
        </row>
        <row r="993">
          <cell r="A993" t="str">
            <v>42002060</v>
          </cell>
          <cell r="B993" t="str">
            <v>Mrs Jane Wright</v>
          </cell>
          <cell r="C993" t="str">
            <v>Police</v>
          </cell>
          <cell r="D993" t="str">
            <v>Det Constable</v>
          </cell>
        </row>
        <row r="994">
          <cell r="A994" t="str">
            <v>42002062</v>
          </cell>
          <cell r="B994" t="str">
            <v>Miss Tina Quinlivan</v>
          </cell>
          <cell r="C994" t="str">
            <v>Police</v>
          </cell>
          <cell r="D994" t="str">
            <v>Constable</v>
          </cell>
        </row>
        <row r="995">
          <cell r="A995" t="str">
            <v>42002063</v>
          </cell>
          <cell r="B995" t="str">
            <v>Mr Paul Ahmed</v>
          </cell>
          <cell r="C995" t="str">
            <v>Police</v>
          </cell>
          <cell r="D995" t="str">
            <v>Tmp Det Inspector</v>
          </cell>
        </row>
        <row r="996">
          <cell r="A996" t="str">
            <v>42002064</v>
          </cell>
          <cell r="B996" t="str">
            <v>Mr Neil Turrell</v>
          </cell>
          <cell r="C996" t="str">
            <v>Police</v>
          </cell>
          <cell r="D996" t="str">
            <v>Constable</v>
          </cell>
        </row>
        <row r="997">
          <cell r="A997" t="str">
            <v>42002066</v>
          </cell>
          <cell r="B997" t="str">
            <v>Mr Mark Pearson</v>
          </cell>
          <cell r="C997" t="str">
            <v>Police</v>
          </cell>
          <cell r="D997" t="str">
            <v>Constable</v>
          </cell>
        </row>
        <row r="998">
          <cell r="A998" t="str">
            <v>42002067</v>
          </cell>
          <cell r="B998" t="str">
            <v>Mr James Aldridge</v>
          </cell>
          <cell r="C998" t="str">
            <v>Police</v>
          </cell>
          <cell r="D998" t="str">
            <v>Constable</v>
          </cell>
        </row>
        <row r="999">
          <cell r="A999" t="str">
            <v>42002070</v>
          </cell>
          <cell r="B999" t="str">
            <v>Mr Andrew Parkman</v>
          </cell>
          <cell r="C999" t="str">
            <v>Police</v>
          </cell>
          <cell r="D999" t="str">
            <v>Inspector</v>
          </cell>
        </row>
        <row r="1000">
          <cell r="A1000" t="str">
            <v>42002073</v>
          </cell>
          <cell r="B1000" t="str">
            <v>Mr Russell Abbott</v>
          </cell>
          <cell r="C1000" t="str">
            <v>Police</v>
          </cell>
          <cell r="D1000" t="str">
            <v>Sergeant</v>
          </cell>
        </row>
        <row r="1001">
          <cell r="A1001" t="str">
            <v>42002074</v>
          </cell>
          <cell r="B1001" t="str">
            <v>Mr Adam Stallard</v>
          </cell>
          <cell r="C1001" t="str">
            <v>Police</v>
          </cell>
          <cell r="D1001" t="str">
            <v>Det Constable</v>
          </cell>
        </row>
        <row r="1002">
          <cell r="A1002" t="str">
            <v>42002075</v>
          </cell>
          <cell r="B1002" t="str">
            <v>Mr Christopher Layley</v>
          </cell>
          <cell r="C1002" t="str">
            <v>Police</v>
          </cell>
          <cell r="D1002" t="str">
            <v>Det Constable</v>
          </cell>
        </row>
        <row r="1003">
          <cell r="A1003" t="str">
            <v>42002076</v>
          </cell>
          <cell r="B1003" t="str">
            <v>Mr Michael Summers</v>
          </cell>
          <cell r="C1003" t="str">
            <v>Police</v>
          </cell>
          <cell r="D1003" t="str">
            <v>Det Constable</v>
          </cell>
        </row>
        <row r="1004">
          <cell r="A1004" t="str">
            <v>42002077</v>
          </cell>
          <cell r="B1004" t="str">
            <v>Mr Mark Hodgson</v>
          </cell>
          <cell r="C1004" t="str">
            <v>Police</v>
          </cell>
          <cell r="D1004" t="str">
            <v>Constable</v>
          </cell>
        </row>
        <row r="1005">
          <cell r="A1005" t="str">
            <v>42002078</v>
          </cell>
          <cell r="B1005" t="str">
            <v>Mr Robert O'Sullivan</v>
          </cell>
          <cell r="C1005" t="str">
            <v>Police</v>
          </cell>
          <cell r="D1005" t="str">
            <v>Sergeant</v>
          </cell>
        </row>
        <row r="1006">
          <cell r="A1006" t="str">
            <v>42002079</v>
          </cell>
          <cell r="B1006" t="str">
            <v>Mr Andrew Bannerman</v>
          </cell>
          <cell r="C1006" t="str">
            <v>Police</v>
          </cell>
          <cell r="D1006" t="str">
            <v>Det Constable</v>
          </cell>
        </row>
        <row r="1007">
          <cell r="A1007" t="str">
            <v>42002080</v>
          </cell>
          <cell r="B1007" t="str">
            <v>Mr Ian Rutherford</v>
          </cell>
          <cell r="C1007" t="str">
            <v>Police</v>
          </cell>
          <cell r="D1007" t="str">
            <v>Constable</v>
          </cell>
        </row>
        <row r="1008">
          <cell r="A1008" t="str">
            <v>42002082</v>
          </cell>
          <cell r="B1008" t="str">
            <v>Mr Robert Dickson</v>
          </cell>
          <cell r="C1008" t="str">
            <v>Police</v>
          </cell>
          <cell r="D1008" t="str">
            <v>Sergeant</v>
          </cell>
        </row>
        <row r="1009">
          <cell r="A1009" t="str">
            <v>42002084</v>
          </cell>
          <cell r="B1009" t="str">
            <v>Mr Paul Howell</v>
          </cell>
          <cell r="C1009" t="str">
            <v>Police</v>
          </cell>
          <cell r="D1009" t="str">
            <v>Det Chief Inspector</v>
          </cell>
        </row>
        <row r="1010">
          <cell r="A1010" t="str">
            <v>42002086</v>
          </cell>
          <cell r="B1010" t="str">
            <v>Mr Karl Wicks</v>
          </cell>
          <cell r="C1010" t="str">
            <v>Police</v>
          </cell>
          <cell r="D1010" t="str">
            <v>Det Constable</v>
          </cell>
        </row>
        <row r="1011">
          <cell r="A1011" t="str">
            <v>42002087</v>
          </cell>
          <cell r="B1011" t="str">
            <v>Mr Grant Snow</v>
          </cell>
          <cell r="C1011" t="str">
            <v>Police</v>
          </cell>
          <cell r="D1011" t="str">
            <v>Constable</v>
          </cell>
        </row>
        <row r="1012">
          <cell r="A1012" t="str">
            <v>42002089</v>
          </cell>
          <cell r="B1012" t="str">
            <v>Mr Richard March</v>
          </cell>
          <cell r="C1012" t="str">
            <v>Police</v>
          </cell>
          <cell r="D1012" t="str">
            <v>Constable</v>
          </cell>
        </row>
        <row r="1013">
          <cell r="A1013" t="str">
            <v>42002090</v>
          </cell>
          <cell r="B1013" t="str">
            <v>Mr Lee Pudney</v>
          </cell>
          <cell r="C1013" t="str">
            <v>Police</v>
          </cell>
          <cell r="D1013" t="str">
            <v>Det Constable</v>
          </cell>
        </row>
        <row r="1014">
          <cell r="A1014" t="str">
            <v>42002091</v>
          </cell>
          <cell r="B1014" t="str">
            <v>Mr Daniel Thurston</v>
          </cell>
          <cell r="C1014" t="str">
            <v>Police</v>
          </cell>
          <cell r="D1014" t="str">
            <v>Constable</v>
          </cell>
        </row>
        <row r="1015">
          <cell r="A1015" t="str">
            <v>42002093</v>
          </cell>
          <cell r="B1015" t="str">
            <v>Mr Stephen King</v>
          </cell>
          <cell r="C1015" t="str">
            <v>Police</v>
          </cell>
          <cell r="D1015" t="str">
            <v>Constable</v>
          </cell>
        </row>
        <row r="1016">
          <cell r="A1016" t="str">
            <v>42002094</v>
          </cell>
          <cell r="B1016" t="str">
            <v>Mr Andrew Blunt</v>
          </cell>
          <cell r="C1016" t="str">
            <v>Police</v>
          </cell>
          <cell r="D1016" t="str">
            <v>Constable</v>
          </cell>
        </row>
        <row r="1017">
          <cell r="A1017" t="str">
            <v>42002095</v>
          </cell>
          <cell r="B1017" t="str">
            <v>Mr Matthew Twomey</v>
          </cell>
          <cell r="C1017" t="str">
            <v>Police</v>
          </cell>
          <cell r="D1017" t="str">
            <v>Inspector</v>
          </cell>
        </row>
        <row r="1018">
          <cell r="A1018" t="str">
            <v>42002099</v>
          </cell>
          <cell r="B1018" t="str">
            <v>Mr Paul Eveleigh</v>
          </cell>
          <cell r="C1018" t="str">
            <v>Police</v>
          </cell>
          <cell r="D1018" t="str">
            <v>Tmp Superintendent</v>
          </cell>
        </row>
        <row r="1019">
          <cell r="A1019" t="str">
            <v>42002101</v>
          </cell>
          <cell r="B1019" t="str">
            <v>Mr Mark White</v>
          </cell>
          <cell r="C1019" t="str">
            <v>Police</v>
          </cell>
          <cell r="D1019" t="str">
            <v>Constable</v>
          </cell>
        </row>
        <row r="1020">
          <cell r="A1020" t="str">
            <v>42002103</v>
          </cell>
          <cell r="B1020" t="str">
            <v>Mr Mark Laurie</v>
          </cell>
          <cell r="C1020" t="str">
            <v>Police</v>
          </cell>
          <cell r="D1020" t="str">
            <v>Det Constable</v>
          </cell>
        </row>
        <row r="1021">
          <cell r="A1021" t="str">
            <v>42002105</v>
          </cell>
          <cell r="B1021" t="str">
            <v>Mr Michael Wilkinson</v>
          </cell>
          <cell r="C1021" t="str">
            <v>Police</v>
          </cell>
          <cell r="D1021" t="str">
            <v>Det Sergeant</v>
          </cell>
        </row>
        <row r="1022">
          <cell r="A1022" t="str">
            <v>42002106</v>
          </cell>
          <cell r="B1022" t="str">
            <v>Mr Craig Pirie</v>
          </cell>
          <cell r="C1022" t="str">
            <v>Police</v>
          </cell>
          <cell r="D1022" t="str">
            <v>Inspector</v>
          </cell>
        </row>
        <row r="1023">
          <cell r="A1023" t="str">
            <v>42002107</v>
          </cell>
          <cell r="B1023" t="str">
            <v>Mr Glen Higbee</v>
          </cell>
          <cell r="C1023" t="str">
            <v>Police</v>
          </cell>
          <cell r="D1023" t="str">
            <v>Det Constable</v>
          </cell>
        </row>
        <row r="1024">
          <cell r="A1024" t="str">
            <v>42002110</v>
          </cell>
          <cell r="B1024" t="str">
            <v>Mr Kevin Flinn</v>
          </cell>
          <cell r="C1024" t="str">
            <v>Police</v>
          </cell>
          <cell r="D1024" t="str">
            <v>Constable</v>
          </cell>
        </row>
        <row r="1025">
          <cell r="A1025" t="str">
            <v>42002111</v>
          </cell>
          <cell r="B1025" t="str">
            <v>Mr Matthew Noone</v>
          </cell>
          <cell r="C1025" t="str">
            <v>Police</v>
          </cell>
          <cell r="D1025" t="str">
            <v>Constable</v>
          </cell>
        </row>
        <row r="1026">
          <cell r="A1026" t="str">
            <v>42002114</v>
          </cell>
          <cell r="B1026" t="str">
            <v>Mr Carl Habbershaw</v>
          </cell>
          <cell r="C1026" t="str">
            <v>Police</v>
          </cell>
          <cell r="D1026" t="str">
            <v>Tmp Sergeant</v>
          </cell>
        </row>
        <row r="1027">
          <cell r="A1027" t="str">
            <v>42002115</v>
          </cell>
          <cell r="B1027" t="str">
            <v>Mr Shaun Kane</v>
          </cell>
          <cell r="C1027" t="str">
            <v>Police</v>
          </cell>
          <cell r="D1027" t="str">
            <v>Inspector</v>
          </cell>
        </row>
        <row r="1028">
          <cell r="A1028" t="str">
            <v>42002116</v>
          </cell>
          <cell r="B1028" t="str">
            <v>Mrs Jacqueline Dean</v>
          </cell>
          <cell r="C1028" t="str">
            <v>Police</v>
          </cell>
          <cell r="D1028" t="str">
            <v>Constable</v>
          </cell>
        </row>
        <row r="1029">
          <cell r="A1029" t="str">
            <v>42002118</v>
          </cell>
          <cell r="B1029" t="str">
            <v>Mr Dominic Smith</v>
          </cell>
          <cell r="C1029" t="str">
            <v>Police</v>
          </cell>
          <cell r="D1029" t="str">
            <v>Constable</v>
          </cell>
        </row>
        <row r="1030">
          <cell r="A1030" t="str">
            <v>42002119</v>
          </cell>
          <cell r="B1030" t="str">
            <v>Mr Darren Beer</v>
          </cell>
          <cell r="C1030" t="str">
            <v>Police</v>
          </cell>
          <cell r="D1030" t="str">
            <v>Sergeant</v>
          </cell>
        </row>
        <row r="1031">
          <cell r="A1031" t="str">
            <v>42002120</v>
          </cell>
          <cell r="B1031" t="str">
            <v>Mr Mark Frost</v>
          </cell>
          <cell r="C1031" t="str">
            <v>Police</v>
          </cell>
          <cell r="D1031" t="str">
            <v>Det Constable</v>
          </cell>
        </row>
        <row r="1032">
          <cell r="A1032" t="str">
            <v>42002121</v>
          </cell>
          <cell r="B1032" t="str">
            <v>Mr Robert Persad</v>
          </cell>
          <cell r="C1032" t="str">
            <v>Police</v>
          </cell>
          <cell r="D1032" t="str">
            <v>Constable</v>
          </cell>
        </row>
        <row r="1033">
          <cell r="A1033" t="str">
            <v>42002125</v>
          </cell>
          <cell r="B1033" t="str">
            <v>Mr Barry Booth</v>
          </cell>
          <cell r="C1033" t="str">
            <v>Police</v>
          </cell>
          <cell r="D1033" t="str">
            <v>Sergeant</v>
          </cell>
        </row>
        <row r="1034">
          <cell r="A1034" t="str">
            <v>42002126</v>
          </cell>
          <cell r="B1034" t="str">
            <v>Mrs Alexandra Daly</v>
          </cell>
          <cell r="C1034" t="str">
            <v>Police</v>
          </cell>
          <cell r="D1034" t="str">
            <v>Constable</v>
          </cell>
        </row>
        <row r="1035">
          <cell r="A1035" t="str">
            <v>42002129</v>
          </cell>
          <cell r="B1035" t="str">
            <v>Mr Raymond O'Hare</v>
          </cell>
          <cell r="C1035" t="str">
            <v>Police</v>
          </cell>
          <cell r="D1035" t="str">
            <v>Det Constable</v>
          </cell>
        </row>
        <row r="1036">
          <cell r="A1036" t="str">
            <v>42002130</v>
          </cell>
          <cell r="B1036" t="str">
            <v>Mr Andrew Quinn</v>
          </cell>
          <cell r="C1036" t="str">
            <v>Police</v>
          </cell>
          <cell r="D1036" t="str">
            <v>Det Constable</v>
          </cell>
        </row>
        <row r="1037">
          <cell r="A1037" t="str">
            <v>42002131</v>
          </cell>
          <cell r="B1037" t="str">
            <v>Mr Paul Downes</v>
          </cell>
          <cell r="C1037" t="str">
            <v>Police</v>
          </cell>
          <cell r="D1037" t="str">
            <v>Constable</v>
          </cell>
        </row>
        <row r="1038">
          <cell r="A1038" t="str">
            <v>42002133</v>
          </cell>
          <cell r="B1038" t="str">
            <v>Mr William Holland</v>
          </cell>
          <cell r="C1038" t="str">
            <v>Police</v>
          </cell>
          <cell r="D1038" t="str">
            <v>Constable</v>
          </cell>
        </row>
        <row r="1039">
          <cell r="A1039" t="str">
            <v>42002136</v>
          </cell>
          <cell r="B1039" t="str">
            <v>Mrs Suzanne Eckton</v>
          </cell>
          <cell r="C1039" t="str">
            <v>Police</v>
          </cell>
          <cell r="D1039" t="str">
            <v>Det Constable</v>
          </cell>
        </row>
        <row r="1040">
          <cell r="A1040" t="str">
            <v>42002137</v>
          </cell>
          <cell r="B1040" t="str">
            <v>Mr Nigel Lowe</v>
          </cell>
          <cell r="C1040" t="str">
            <v>Police</v>
          </cell>
          <cell r="D1040" t="str">
            <v>Sergeant</v>
          </cell>
        </row>
        <row r="1041">
          <cell r="A1041" t="str">
            <v>42002138</v>
          </cell>
          <cell r="B1041" t="str">
            <v>Mr Neil Pudney</v>
          </cell>
          <cell r="C1041" t="str">
            <v>Police</v>
          </cell>
          <cell r="D1041" t="str">
            <v>Det Inspector</v>
          </cell>
        </row>
        <row r="1042">
          <cell r="A1042" t="str">
            <v>42002139</v>
          </cell>
          <cell r="B1042" t="str">
            <v>Mr Richard Raker</v>
          </cell>
          <cell r="C1042" t="str">
            <v>Police</v>
          </cell>
          <cell r="D1042" t="str">
            <v>Sergeant</v>
          </cell>
        </row>
        <row r="1043">
          <cell r="A1043" t="str">
            <v>42002140</v>
          </cell>
          <cell r="B1043" t="str">
            <v>Mr David Watkinson</v>
          </cell>
          <cell r="C1043" t="str">
            <v>Police</v>
          </cell>
          <cell r="D1043" t="str">
            <v>Det Constable</v>
          </cell>
        </row>
        <row r="1044">
          <cell r="A1044" t="str">
            <v>42002143</v>
          </cell>
          <cell r="B1044" t="str">
            <v>Mr Richard Sage</v>
          </cell>
          <cell r="C1044" t="str">
            <v>Police</v>
          </cell>
          <cell r="D1044" t="str">
            <v>Det Inspector</v>
          </cell>
        </row>
        <row r="1045">
          <cell r="A1045" t="str">
            <v>42002144</v>
          </cell>
          <cell r="B1045" t="str">
            <v>Mr Kevin Conerney</v>
          </cell>
          <cell r="C1045" t="str">
            <v>Police</v>
          </cell>
          <cell r="D1045" t="str">
            <v>Det Sergeant</v>
          </cell>
        </row>
        <row r="1046">
          <cell r="A1046" t="str">
            <v>42002146</v>
          </cell>
          <cell r="B1046" t="str">
            <v>Mr Timothy Sanders</v>
          </cell>
          <cell r="C1046" t="str">
            <v>Police</v>
          </cell>
          <cell r="D1046" t="str">
            <v>Sergeant</v>
          </cell>
        </row>
        <row r="1047">
          <cell r="A1047" t="str">
            <v>42002148</v>
          </cell>
          <cell r="B1047" t="str">
            <v>Mr Daniel Parsons</v>
          </cell>
          <cell r="C1047" t="str">
            <v>Police</v>
          </cell>
          <cell r="D1047" t="str">
            <v>Sergeant</v>
          </cell>
        </row>
        <row r="1048">
          <cell r="A1048" t="str">
            <v>42002149</v>
          </cell>
          <cell r="B1048" t="str">
            <v>Mr Adrian Ranson</v>
          </cell>
          <cell r="C1048" t="str">
            <v>Police</v>
          </cell>
          <cell r="D1048" t="str">
            <v>Constable</v>
          </cell>
        </row>
        <row r="1049">
          <cell r="A1049" t="str">
            <v>42002150</v>
          </cell>
          <cell r="B1049" t="str">
            <v>Mr Wayne Hallett</v>
          </cell>
          <cell r="C1049" t="str">
            <v>Police</v>
          </cell>
          <cell r="D1049" t="str">
            <v>Det Constable</v>
          </cell>
        </row>
        <row r="1050">
          <cell r="A1050" t="str">
            <v>42002151</v>
          </cell>
          <cell r="B1050" t="str">
            <v>Mr Clifton Pell</v>
          </cell>
          <cell r="C1050" t="str">
            <v>Police</v>
          </cell>
          <cell r="D1050" t="str">
            <v>Det Constable</v>
          </cell>
        </row>
        <row r="1051">
          <cell r="A1051" t="str">
            <v>42002153</v>
          </cell>
          <cell r="B1051" t="str">
            <v>Mr Kevin Langford</v>
          </cell>
          <cell r="C1051" t="str">
            <v>Police</v>
          </cell>
          <cell r="D1051" t="str">
            <v>Constable</v>
          </cell>
        </row>
        <row r="1052">
          <cell r="A1052" t="str">
            <v>42002154</v>
          </cell>
          <cell r="B1052" t="str">
            <v>Mr Ronald Stewart</v>
          </cell>
          <cell r="C1052" t="str">
            <v>Police</v>
          </cell>
          <cell r="D1052" t="str">
            <v>Sergeant</v>
          </cell>
        </row>
        <row r="1053">
          <cell r="A1053" t="str">
            <v>42002155</v>
          </cell>
          <cell r="B1053" t="str">
            <v>Mr Jason Sutton</v>
          </cell>
          <cell r="C1053" t="str">
            <v>Police</v>
          </cell>
          <cell r="D1053" t="str">
            <v>Constable</v>
          </cell>
        </row>
        <row r="1054">
          <cell r="A1054" t="str">
            <v>42002156</v>
          </cell>
          <cell r="B1054" t="str">
            <v>Mr Richard Wardleworth</v>
          </cell>
          <cell r="C1054" t="str">
            <v>Police</v>
          </cell>
          <cell r="D1054" t="str">
            <v>Det Sergeant</v>
          </cell>
        </row>
        <row r="1055">
          <cell r="A1055" t="str">
            <v>42002157</v>
          </cell>
          <cell r="B1055" t="str">
            <v>Mrs Sarah Rouse</v>
          </cell>
          <cell r="C1055" t="str">
            <v>Police</v>
          </cell>
          <cell r="D1055" t="str">
            <v>Constable</v>
          </cell>
        </row>
        <row r="1056">
          <cell r="A1056" t="str">
            <v>42002158</v>
          </cell>
          <cell r="B1056" t="str">
            <v>Mr Jonathan Evans</v>
          </cell>
          <cell r="C1056" t="str">
            <v>Police</v>
          </cell>
          <cell r="D1056" t="str">
            <v>Sergeant</v>
          </cell>
        </row>
        <row r="1057">
          <cell r="A1057" t="str">
            <v>42002159</v>
          </cell>
          <cell r="B1057" t="str">
            <v>Miss Nicola Tanwair</v>
          </cell>
          <cell r="C1057" t="str">
            <v>Police</v>
          </cell>
          <cell r="D1057" t="str">
            <v>Constable</v>
          </cell>
        </row>
        <row r="1058">
          <cell r="A1058" t="str">
            <v>42002160</v>
          </cell>
          <cell r="B1058" t="str">
            <v>Mr Paul Rogers</v>
          </cell>
          <cell r="C1058" t="str">
            <v>Police</v>
          </cell>
          <cell r="D1058" t="str">
            <v>Constable</v>
          </cell>
        </row>
        <row r="1059">
          <cell r="A1059" t="str">
            <v>42002161</v>
          </cell>
          <cell r="B1059" t="str">
            <v>Miss Johanne Smith</v>
          </cell>
          <cell r="C1059" t="str">
            <v>Police</v>
          </cell>
          <cell r="D1059" t="str">
            <v>Det Constable</v>
          </cell>
        </row>
        <row r="1060">
          <cell r="A1060" t="str">
            <v>42002162</v>
          </cell>
          <cell r="B1060" t="str">
            <v>Mr Clayton Ford</v>
          </cell>
          <cell r="C1060" t="str">
            <v>Police</v>
          </cell>
          <cell r="D1060" t="str">
            <v>Det Constable</v>
          </cell>
        </row>
        <row r="1061">
          <cell r="A1061" t="str">
            <v>42002164</v>
          </cell>
          <cell r="B1061" t="str">
            <v>Mr Darren Worsey</v>
          </cell>
          <cell r="C1061" t="str">
            <v>Police</v>
          </cell>
          <cell r="D1061" t="str">
            <v>Sergeant</v>
          </cell>
        </row>
        <row r="1062">
          <cell r="A1062" t="str">
            <v>42002166</v>
          </cell>
          <cell r="B1062" t="str">
            <v>Miss Lisa Taylor</v>
          </cell>
          <cell r="C1062" t="str">
            <v>Police</v>
          </cell>
          <cell r="D1062" t="str">
            <v>Det Constable</v>
          </cell>
        </row>
        <row r="1063">
          <cell r="A1063" t="str">
            <v>42002167</v>
          </cell>
          <cell r="B1063" t="str">
            <v>Mr David Ford</v>
          </cell>
          <cell r="C1063" t="str">
            <v>Police</v>
          </cell>
          <cell r="D1063" t="str">
            <v>Constable</v>
          </cell>
        </row>
        <row r="1064">
          <cell r="A1064" t="str">
            <v>42002172</v>
          </cell>
          <cell r="B1064" t="str">
            <v>Mr Christopher Lemmon</v>
          </cell>
          <cell r="C1064" t="str">
            <v>Police</v>
          </cell>
          <cell r="D1064" t="str">
            <v>Sergeant</v>
          </cell>
        </row>
        <row r="1065">
          <cell r="A1065" t="str">
            <v>42002173</v>
          </cell>
          <cell r="B1065" t="str">
            <v>Mr George Mcgroarty</v>
          </cell>
          <cell r="C1065" t="str">
            <v>Police</v>
          </cell>
          <cell r="D1065" t="str">
            <v>Det Constable</v>
          </cell>
        </row>
        <row r="1066">
          <cell r="A1066" t="str">
            <v>42002176</v>
          </cell>
          <cell r="B1066" t="str">
            <v>Mr Daniel Heard</v>
          </cell>
          <cell r="C1066" t="str">
            <v>Police</v>
          </cell>
          <cell r="D1066" t="str">
            <v>Constable</v>
          </cell>
        </row>
        <row r="1067">
          <cell r="A1067" t="str">
            <v>42002179</v>
          </cell>
          <cell r="B1067" t="str">
            <v>Mr Michael Carrington</v>
          </cell>
          <cell r="C1067" t="str">
            <v>Police</v>
          </cell>
          <cell r="D1067" t="str">
            <v>Det Sergeant</v>
          </cell>
        </row>
        <row r="1068">
          <cell r="A1068" t="str">
            <v>42002180</v>
          </cell>
          <cell r="B1068" t="str">
            <v>Mr Nigel Wright</v>
          </cell>
          <cell r="C1068" t="str">
            <v>Police</v>
          </cell>
          <cell r="D1068" t="str">
            <v>Det Constable</v>
          </cell>
        </row>
        <row r="1069">
          <cell r="A1069" t="str">
            <v>42002182</v>
          </cell>
          <cell r="B1069" t="str">
            <v>Mr Steven Davey</v>
          </cell>
          <cell r="C1069" t="str">
            <v>Police</v>
          </cell>
          <cell r="D1069" t="str">
            <v>Inspector</v>
          </cell>
        </row>
        <row r="1070">
          <cell r="A1070" t="str">
            <v>42002183</v>
          </cell>
          <cell r="B1070" t="str">
            <v>Mr James Tricker</v>
          </cell>
          <cell r="C1070" t="str">
            <v>Police</v>
          </cell>
          <cell r="D1070" t="str">
            <v>Constable</v>
          </cell>
        </row>
        <row r="1071">
          <cell r="A1071" t="str">
            <v>42002184</v>
          </cell>
          <cell r="B1071" t="str">
            <v>Mrs Julie Willis</v>
          </cell>
          <cell r="C1071" t="str">
            <v>Police</v>
          </cell>
          <cell r="D1071" t="str">
            <v>Constable</v>
          </cell>
        </row>
        <row r="1072">
          <cell r="A1072" t="str">
            <v>42002185</v>
          </cell>
          <cell r="B1072" t="str">
            <v>Mr Stephen Eddy</v>
          </cell>
          <cell r="C1072" t="str">
            <v>Police</v>
          </cell>
          <cell r="D1072" t="str">
            <v>Det Constable</v>
          </cell>
        </row>
        <row r="1073">
          <cell r="A1073" t="str">
            <v>42002186</v>
          </cell>
          <cell r="B1073" t="str">
            <v>Mr Leighton Hammett</v>
          </cell>
          <cell r="C1073" t="str">
            <v>Police</v>
          </cell>
          <cell r="D1073" t="str">
            <v>Inspector</v>
          </cell>
        </row>
        <row r="1074">
          <cell r="A1074" t="str">
            <v>42002187</v>
          </cell>
          <cell r="B1074" t="str">
            <v>Mr Mark Van Ingen</v>
          </cell>
          <cell r="C1074" t="str">
            <v>Police</v>
          </cell>
          <cell r="D1074" t="str">
            <v>Det Sergeant</v>
          </cell>
        </row>
        <row r="1075">
          <cell r="A1075" t="str">
            <v>42002188</v>
          </cell>
          <cell r="B1075" t="str">
            <v>Mr Ian Price</v>
          </cell>
          <cell r="C1075" t="str">
            <v>Police</v>
          </cell>
          <cell r="D1075" t="str">
            <v>Constable</v>
          </cell>
        </row>
        <row r="1076">
          <cell r="A1076" t="str">
            <v>42002189</v>
          </cell>
          <cell r="B1076" t="str">
            <v>Mr Leslie Hawkins</v>
          </cell>
          <cell r="C1076" t="str">
            <v>Police</v>
          </cell>
          <cell r="D1076" t="str">
            <v>Sergeant</v>
          </cell>
        </row>
        <row r="1077">
          <cell r="A1077" t="str">
            <v>42002190</v>
          </cell>
          <cell r="B1077" t="str">
            <v>Mr James Sandford</v>
          </cell>
          <cell r="C1077" t="str">
            <v>Police</v>
          </cell>
          <cell r="D1077" t="str">
            <v>Tmp Det Chief Insp</v>
          </cell>
        </row>
        <row r="1078">
          <cell r="A1078" t="str">
            <v>42002191</v>
          </cell>
          <cell r="B1078" t="str">
            <v>Mr Peter Chivers</v>
          </cell>
          <cell r="C1078" t="str">
            <v>Police</v>
          </cell>
          <cell r="D1078" t="str">
            <v>Det Inspector</v>
          </cell>
        </row>
        <row r="1079">
          <cell r="A1079" t="str">
            <v>42002193</v>
          </cell>
          <cell r="B1079" t="str">
            <v>Mrs Susan Richardson</v>
          </cell>
          <cell r="C1079" t="str">
            <v>Police</v>
          </cell>
          <cell r="D1079" t="str">
            <v>Sergeant</v>
          </cell>
        </row>
        <row r="1080">
          <cell r="A1080" t="str">
            <v>42002194</v>
          </cell>
          <cell r="B1080" t="str">
            <v>Mrs Melanie Mcpherson</v>
          </cell>
          <cell r="C1080" t="str">
            <v>Police</v>
          </cell>
          <cell r="D1080" t="str">
            <v>Constable</v>
          </cell>
        </row>
        <row r="1081">
          <cell r="A1081" t="str">
            <v>42002195</v>
          </cell>
          <cell r="B1081" t="str">
            <v>Mr Jamie Horton</v>
          </cell>
          <cell r="C1081" t="str">
            <v>Police</v>
          </cell>
          <cell r="D1081" t="str">
            <v>Constable</v>
          </cell>
        </row>
        <row r="1082">
          <cell r="A1082" t="str">
            <v>42002198</v>
          </cell>
          <cell r="B1082" t="str">
            <v>Mr Paul Whyte</v>
          </cell>
          <cell r="C1082" t="str">
            <v>Police</v>
          </cell>
          <cell r="D1082" t="str">
            <v>Det Constable</v>
          </cell>
        </row>
        <row r="1083">
          <cell r="A1083" t="str">
            <v>42002199</v>
          </cell>
          <cell r="B1083" t="str">
            <v>Mr Christopher Sculfor</v>
          </cell>
          <cell r="C1083" t="str">
            <v>Police</v>
          </cell>
          <cell r="D1083" t="str">
            <v>Sergeant</v>
          </cell>
        </row>
        <row r="1084">
          <cell r="A1084" t="str">
            <v>42002201</v>
          </cell>
          <cell r="B1084" t="str">
            <v>Mr Norman Stone</v>
          </cell>
          <cell r="C1084" t="str">
            <v>Police</v>
          </cell>
          <cell r="D1084" t="str">
            <v>Det Constable</v>
          </cell>
        </row>
        <row r="1085">
          <cell r="A1085" t="str">
            <v>42002202</v>
          </cell>
          <cell r="B1085" t="str">
            <v>Mr Terence Saint</v>
          </cell>
          <cell r="C1085" t="str">
            <v>Police</v>
          </cell>
          <cell r="D1085" t="str">
            <v>Constable</v>
          </cell>
        </row>
        <row r="1086">
          <cell r="A1086" t="str">
            <v>42002203</v>
          </cell>
          <cell r="B1086" t="str">
            <v>Mrs Esther Howitt</v>
          </cell>
          <cell r="C1086" t="str">
            <v>Police</v>
          </cell>
          <cell r="D1086" t="str">
            <v>Constable</v>
          </cell>
        </row>
        <row r="1087">
          <cell r="A1087" t="str">
            <v>42002204</v>
          </cell>
          <cell r="B1087" t="str">
            <v>Mr Michael Pickard</v>
          </cell>
          <cell r="C1087" t="str">
            <v>Police</v>
          </cell>
          <cell r="D1087" t="str">
            <v>Tmp Sergeant</v>
          </cell>
        </row>
        <row r="1088">
          <cell r="A1088" t="str">
            <v>42002206</v>
          </cell>
          <cell r="B1088" t="str">
            <v>Mr Paul Mcpherson</v>
          </cell>
          <cell r="C1088" t="str">
            <v>Police</v>
          </cell>
          <cell r="D1088" t="str">
            <v>Constable</v>
          </cell>
        </row>
        <row r="1089">
          <cell r="A1089" t="str">
            <v>42002207</v>
          </cell>
          <cell r="B1089" t="str">
            <v>Mr David Anthony</v>
          </cell>
          <cell r="C1089" t="str">
            <v>Police</v>
          </cell>
          <cell r="D1089" t="str">
            <v>Det Sergeant</v>
          </cell>
        </row>
        <row r="1090">
          <cell r="A1090" t="str">
            <v>42002208</v>
          </cell>
          <cell r="B1090" t="str">
            <v>Mr Jurgen Reid</v>
          </cell>
          <cell r="C1090" t="str">
            <v>Police</v>
          </cell>
          <cell r="D1090" t="str">
            <v>Det Constable</v>
          </cell>
        </row>
        <row r="1091">
          <cell r="A1091" t="str">
            <v>42002210</v>
          </cell>
          <cell r="B1091" t="str">
            <v>Mr Benjamin Hall</v>
          </cell>
          <cell r="C1091" t="str">
            <v>Police</v>
          </cell>
          <cell r="D1091" t="str">
            <v>Constable</v>
          </cell>
        </row>
        <row r="1092">
          <cell r="A1092" t="str">
            <v>42002211</v>
          </cell>
          <cell r="B1092" t="str">
            <v>Mr Steven May</v>
          </cell>
          <cell r="C1092" t="str">
            <v>Police</v>
          </cell>
          <cell r="D1092" t="str">
            <v>Sergeant</v>
          </cell>
        </row>
        <row r="1093">
          <cell r="A1093" t="str">
            <v>42002212</v>
          </cell>
          <cell r="B1093" t="str">
            <v>Mr Allan Discombe</v>
          </cell>
          <cell r="C1093" t="str">
            <v>Police</v>
          </cell>
          <cell r="D1093" t="str">
            <v>Constable</v>
          </cell>
        </row>
        <row r="1094">
          <cell r="A1094" t="str">
            <v>42002213</v>
          </cell>
          <cell r="B1094" t="str">
            <v>Mr Jason Boots</v>
          </cell>
          <cell r="C1094" t="str">
            <v>Police</v>
          </cell>
          <cell r="D1094" t="str">
            <v>Constable</v>
          </cell>
        </row>
        <row r="1095">
          <cell r="A1095" t="str">
            <v>42002216</v>
          </cell>
          <cell r="B1095" t="str">
            <v>Mr Brett Daniels</v>
          </cell>
          <cell r="C1095" t="str">
            <v>Police</v>
          </cell>
          <cell r="D1095" t="str">
            <v>Constable</v>
          </cell>
        </row>
        <row r="1096">
          <cell r="A1096" t="str">
            <v>42002217</v>
          </cell>
          <cell r="B1096" t="str">
            <v>Mr James Southwell</v>
          </cell>
          <cell r="C1096" t="str">
            <v>Police</v>
          </cell>
          <cell r="D1096" t="str">
            <v>Sergeant</v>
          </cell>
        </row>
        <row r="1097">
          <cell r="A1097" t="str">
            <v>42002219</v>
          </cell>
          <cell r="B1097" t="str">
            <v>Mrs Laura Kyle</v>
          </cell>
          <cell r="C1097" t="str">
            <v>Police</v>
          </cell>
          <cell r="D1097" t="str">
            <v>Constable</v>
          </cell>
        </row>
        <row r="1098">
          <cell r="A1098" t="str">
            <v>42002220</v>
          </cell>
          <cell r="B1098" t="str">
            <v>Mrs Tracey Harman</v>
          </cell>
          <cell r="C1098" t="str">
            <v>Police</v>
          </cell>
          <cell r="D1098" t="str">
            <v>Tmp Det Chief Insp</v>
          </cell>
        </row>
        <row r="1099">
          <cell r="A1099" t="str">
            <v>42002221</v>
          </cell>
          <cell r="B1099" t="str">
            <v>Mr Gordon Ashford</v>
          </cell>
          <cell r="C1099" t="str">
            <v>Police</v>
          </cell>
          <cell r="D1099" t="str">
            <v>Inspector</v>
          </cell>
        </row>
        <row r="1100">
          <cell r="A1100" t="str">
            <v>42002223</v>
          </cell>
          <cell r="B1100" t="str">
            <v>Mr Terry Blackmore</v>
          </cell>
          <cell r="C1100" t="str">
            <v>Police</v>
          </cell>
          <cell r="D1100" t="str">
            <v>Constable</v>
          </cell>
        </row>
        <row r="1101">
          <cell r="A1101" t="str">
            <v>42002224</v>
          </cell>
          <cell r="B1101" t="str">
            <v>Mr Robert Bruce</v>
          </cell>
          <cell r="C1101" t="str">
            <v>Police</v>
          </cell>
          <cell r="D1101" t="str">
            <v>Constable</v>
          </cell>
        </row>
        <row r="1102">
          <cell r="A1102" t="str">
            <v>42002225</v>
          </cell>
          <cell r="B1102" t="str">
            <v>Mr Colin Elder</v>
          </cell>
          <cell r="C1102" t="str">
            <v>Police</v>
          </cell>
          <cell r="D1102" t="str">
            <v>Sergeant</v>
          </cell>
        </row>
        <row r="1103">
          <cell r="A1103" t="str">
            <v>42002231</v>
          </cell>
          <cell r="B1103" t="str">
            <v>Mr Colin Mccabe</v>
          </cell>
          <cell r="C1103" t="str">
            <v>Police</v>
          </cell>
          <cell r="D1103" t="str">
            <v>Constable</v>
          </cell>
        </row>
        <row r="1104">
          <cell r="A1104" t="str">
            <v>42002232</v>
          </cell>
          <cell r="B1104" t="str">
            <v>Mr Graham Lant</v>
          </cell>
          <cell r="C1104" t="str">
            <v>Police</v>
          </cell>
          <cell r="D1104" t="str">
            <v>Constable</v>
          </cell>
        </row>
        <row r="1105">
          <cell r="A1105" t="str">
            <v>42002235</v>
          </cell>
          <cell r="B1105" t="str">
            <v>Mr David Mathlin</v>
          </cell>
          <cell r="C1105" t="str">
            <v>Police</v>
          </cell>
          <cell r="D1105" t="str">
            <v>Det Constable</v>
          </cell>
        </row>
        <row r="1106">
          <cell r="A1106" t="str">
            <v>42002236</v>
          </cell>
          <cell r="B1106" t="str">
            <v>Mr Gregory Potter</v>
          </cell>
          <cell r="C1106" t="str">
            <v>Police</v>
          </cell>
          <cell r="D1106" t="str">
            <v>Det Sergeant</v>
          </cell>
        </row>
        <row r="1107">
          <cell r="A1107" t="str">
            <v>42002238</v>
          </cell>
          <cell r="B1107" t="str">
            <v>Mr Christopher Roper</v>
          </cell>
          <cell r="C1107" t="str">
            <v>Police</v>
          </cell>
          <cell r="D1107" t="str">
            <v>Constable</v>
          </cell>
        </row>
        <row r="1108">
          <cell r="A1108" t="str">
            <v>42002240</v>
          </cell>
          <cell r="B1108" t="str">
            <v>Mr Paul Thomas</v>
          </cell>
          <cell r="C1108" t="str">
            <v>Police</v>
          </cell>
          <cell r="D1108" t="str">
            <v>Det Constable</v>
          </cell>
        </row>
        <row r="1109">
          <cell r="A1109" t="str">
            <v>42002241</v>
          </cell>
          <cell r="B1109" t="str">
            <v>Mr Paul Cornish</v>
          </cell>
          <cell r="C1109" t="str">
            <v>Police</v>
          </cell>
          <cell r="D1109" t="str">
            <v>Constable</v>
          </cell>
        </row>
        <row r="1110">
          <cell r="A1110" t="str">
            <v>42002243</v>
          </cell>
          <cell r="B1110" t="str">
            <v>Mr Colin Elsegood</v>
          </cell>
          <cell r="C1110" t="str">
            <v>Police</v>
          </cell>
          <cell r="D1110" t="str">
            <v>Constable</v>
          </cell>
        </row>
        <row r="1111">
          <cell r="A1111" t="str">
            <v>42002245</v>
          </cell>
          <cell r="B1111" t="str">
            <v>Mr Andrew Harvey</v>
          </cell>
          <cell r="C1111" t="str">
            <v>Police</v>
          </cell>
          <cell r="D1111" t="str">
            <v>Tmp Det Inspector</v>
          </cell>
        </row>
        <row r="1112">
          <cell r="A1112" t="str">
            <v>42002246</v>
          </cell>
          <cell r="B1112" t="str">
            <v>Ms Carlie Taverner</v>
          </cell>
          <cell r="C1112" t="str">
            <v>Police</v>
          </cell>
          <cell r="D1112" t="str">
            <v>Det Sergeant</v>
          </cell>
        </row>
        <row r="1113">
          <cell r="A1113" t="str">
            <v>42002248</v>
          </cell>
          <cell r="B1113" t="str">
            <v>Mr Raymond Jeffery</v>
          </cell>
          <cell r="C1113" t="str">
            <v>Police</v>
          </cell>
          <cell r="D1113" t="str">
            <v>Constable</v>
          </cell>
        </row>
        <row r="1114">
          <cell r="A1114" t="str">
            <v>42002249</v>
          </cell>
          <cell r="B1114" t="str">
            <v>Mr Steven Jones</v>
          </cell>
          <cell r="C1114" t="str">
            <v>Police</v>
          </cell>
          <cell r="D1114" t="str">
            <v>Det Sergeant</v>
          </cell>
        </row>
        <row r="1115">
          <cell r="A1115" t="str">
            <v>42002251</v>
          </cell>
          <cell r="B1115" t="str">
            <v>Mr Robert Knight</v>
          </cell>
          <cell r="C1115" t="str">
            <v>Police</v>
          </cell>
          <cell r="D1115" t="str">
            <v>Constable</v>
          </cell>
        </row>
        <row r="1116">
          <cell r="A1116" t="str">
            <v>42002252</v>
          </cell>
          <cell r="B1116" t="str">
            <v>Mr Andrew Dalgleish</v>
          </cell>
          <cell r="C1116" t="str">
            <v>Police</v>
          </cell>
          <cell r="D1116" t="str">
            <v>Det Constable</v>
          </cell>
        </row>
        <row r="1117">
          <cell r="A1117" t="str">
            <v>42002253</v>
          </cell>
          <cell r="B1117" t="str">
            <v>Mr Keith Harvey</v>
          </cell>
          <cell r="C1117" t="str">
            <v>Police</v>
          </cell>
          <cell r="D1117" t="str">
            <v>Sergeant</v>
          </cell>
        </row>
        <row r="1118">
          <cell r="A1118" t="str">
            <v>42002254</v>
          </cell>
          <cell r="B1118" t="str">
            <v>Mr Steven Bailey</v>
          </cell>
          <cell r="C1118" t="str">
            <v>Police</v>
          </cell>
          <cell r="D1118" t="str">
            <v>Det Constable</v>
          </cell>
        </row>
        <row r="1119">
          <cell r="A1119" t="str">
            <v>42002255</v>
          </cell>
          <cell r="B1119" t="str">
            <v>Mr Keith Sloggett</v>
          </cell>
          <cell r="C1119" t="str">
            <v>Police</v>
          </cell>
          <cell r="D1119" t="str">
            <v>Det Constable</v>
          </cell>
        </row>
        <row r="1120">
          <cell r="A1120" t="str">
            <v>42002256</v>
          </cell>
          <cell r="B1120" t="str">
            <v>Mr Gary Staff</v>
          </cell>
          <cell r="C1120" t="str">
            <v>Police</v>
          </cell>
          <cell r="D1120" t="str">
            <v>Det Constable</v>
          </cell>
        </row>
        <row r="1121">
          <cell r="A1121" t="str">
            <v>42002257</v>
          </cell>
          <cell r="B1121" t="str">
            <v>Mr Barry Wix</v>
          </cell>
          <cell r="C1121" t="str">
            <v>Police</v>
          </cell>
          <cell r="D1121" t="str">
            <v>Det Inspector</v>
          </cell>
        </row>
        <row r="1122">
          <cell r="A1122" t="str">
            <v>42002258</v>
          </cell>
          <cell r="B1122" t="str">
            <v>Mr Peter Ellis</v>
          </cell>
          <cell r="C1122" t="str">
            <v>Police</v>
          </cell>
          <cell r="D1122" t="str">
            <v>Constable</v>
          </cell>
        </row>
        <row r="1123">
          <cell r="A1123" t="str">
            <v>42002259</v>
          </cell>
          <cell r="B1123" t="str">
            <v>Mr Gary Nash</v>
          </cell>
          <cell r="C1123" t="str">
            <v>Police</v>
          </cell>
          <cell r="D1123" t="str">
            <v>Constable</v>
          </cell>
        </row>
        <row r="1124">
          <cell r="A1124" t="str">
            <v>42002260</v>
          </cell>
          <cell r="B1124" t="str">
            <v>Mr Simon Corker</v>
          </cell>
          <cell r="C1124" t="str">
            <v>Police</v>
          </cell>
          <cell r="D1124" t="str">
            <v>Constable</v>
          </cell>
        </row>
        <row r="1125">
          <cell r="A1125" t="str">
            <v>42002261</v>
          </cell>
          <cell r="B1125" t="str">
            <v>Mr Neville Hayden</v>
          </cell>
          <cell r="C1125" t="str">
            <v>Police</v>
          </cell>
          <cell r="D1125" t="str">
            <v>Constable</v>
          </cell>
        </row>
        <row r="1126">
          <cell r="A1126" t="str">
            <v>42002262</v>
          </cell>
          <cell r="B1126" t="str">
            <v>Mr Kieran Dale</v>
          </cell>
          <cell r="C1126" t="str">
            <v>Police</v>
          </cell>
          <cell r="D1126" t="str">
            <v>Constable</v>
          </cell>
        </row>
        <row r="1127">
          <cell r="A1127" t="str">
            <v>42002264</v>
          </cell>
          <cell r="B1127" t="str">
            <v>Mrs Suzanne O'Neill</v>
          </cell>
          <cell r="C1127" t="str">
            <v>Police</v>
          </cell>
          <cell r="D1127" t="str">
            <v>Det Constable</v>
          </cell>
        </row>
        <row r="1128">
          <cell r="A1128" t="str">
            <v>42002265</v>
          </cell>
          <cell r="B1128" t="str">
            <v>Mr James Cousen</v>
          </cell>
          <cell r="C1128" t="str">
            <v>Police</v>
          </cell>
          <cell r="D1128" t="str">
            <v>Det Constable</v>
          </cell>
        </row>
        <row r="1129">
          <cell r="A1129" t="str">
            <v>42002266</v>
          </cell>
          <cell r="B1129" t="str">
            <v>Mr Connla O'Dowd</v>
          </cell>
          <cell r="C1129" t="str">
            <v>Police</v>
          </cell>
          <cell r="D1129" t="str">
            <v>Constable</v>
          </cell>
        </row>
        <row r="1130">
          <cell r="A1130" t="str">
            <v>42002267</v>
          </cell>
          <cell r="B1130" t="str">
            <v>Mr Alan Ratnage</v>
          </cell>
          <cell r="C1130" t="str">
            <v>Police</v>
          </cell>
          <cell r="D1130" t="str">
            <v>Constable</v>
          </cell>
        </row>
        <row r="1131">
          <cell r="A1131" t="str">
            <v>42002268</v>
          </cell>
          <cell r="B1131" t="str">
            <v>Mr Andrew Stevenson</v>
          </cell>
          <cell r="C1131" t="str">
            <v>Police</v>
          </cell>
          <cell r="D1131" t="str">
            <v>Det Constable</v>
          </cell>
        </row>
        <row r="1132">
          <cell r="A1132" t="str">
            <v>42002272</v>
          </cell>
          <cell r="B1132" t="str">
            <v>Mr Anthony Kantaris</v>
          </cell>
          <cell r="C1132" t="str">
            <v>Police</v>
          </cell>
          <cell r="D1132" t="str">
            <v>Det Sergeant</v>
          </cell>
        </row>
        <row r="1133">
          <cell r="A1133" t="str">
            <v>42002274</v>
          </cell>
          <cell r="B1133" t="str">
            <v>Mr James Nash</v>
          </cell>
          <cell r="C1133" t="str">
            <v>Police</v>
          </cell>
          <cell r="D1133" t="str">
            <v>Constable</v>
          </cell>
        </row>
        <row r="1134">
          <cell r="A1134" t="str">
            <v>42002275</v>
          </cell>
          <cell r="B1134" t="str">
            <v>Mr Simon Puttock</v>
          </cell>
          <cell r="C1134" t="str">
            <v>Police</v>
          </cell>
          <cell r="D1134" t="str">
            <v>Constable</v>
          </cell>
        </row>
        <row r="1135">
          <cell r="A1135" t="str">
            <v>42002276</v>
          </cell>
          <cell r="B1135" t="str">
            <v>Mr Daren Sibley</v>
          </cell>
          <cell r="C1135" t="str">
            <v>Police</v>
          </cell>
          <cell r="D1135" t="str">
            <v>Det Constable</v>
          </cell>
        </row>
        <row r="1136">
          <cell r="A1136" t="str">
            <v>42002277</v>
          </cell>
          <cell r="B1136" t="str">
            <v>Mr Dean Dakin</v>
          </cell>
          <cell r="C1136" t="str">
            <v>Police</v>
          </cell>
          <cell r="D1136" t="str">
            <v>Constable</v>
          </cell>
        </row>
        <row r="1137">
          <cell r="A1137" t="str">
            <v>42002278</v>
          </cell>
          <cell r="B1137" t="str">
            <v>Mr Simon Werrett</v>
          </cell>
          <cell r="C1137" t="str">
            <v>Police</v>
          </cell>
          <cell r="D1137" t="str">
            <v>Det Chief Inspector</v>
          </cell>
        </row>
        <row r="1138">
          <cell r="A1138" t="str">
            <v>42002279</v>
          </cell>
          <cell r="B1138" t="str">
            <v>Mr Gavin Watson</v>
          </cell>
          <cell r="C1138" t="str">
            <v>Police</v>
          </cell>
          <cell r="D1138" t="str">
            <v>Det Sergeant</v>
          </cell>
        </row>
        <row r="1139">
          <cell r="A1139" t="str">
            <v>42002281</v>
          </cell>
          <cell r="B1139" t="str">
            <v>Mr Shaun Frost</v>
          </cell>
          <cell r="C1139" t="str">
            <v>Police</v>
          </cell>
          <cell r="D1139" t="str">
            <v>Constable</v>
          </cell>
        </row>
        <row r="1140">
          <cell r="A1140" t="str">
            <v>42002285</v>
          </cell>
          <cell r="B1140" t="str">
            <v>Mr Philip Rowberry</v>
          </cell>
          <cell r="C1140" t="str">
            <v>Police</v>
          </cell>
          <cell r="D1140" t="str">
            <v>Det Sergeant</v>
          </cell>
        </row>
        <row r="1141">
          <cell r="A1141" t="str">
            <v>42002286</v>
          </cell>
          <cell r="B1141" t="str">
            <v>Mr Paul Mcmahon</v>
          </cell>
          <cell r="C1141" t="str">
            <v>Police</v>
          </cell>
          <cell r="D1141" t="str">
            <v>Inspector</v>
          </cell>
        </row>
        <row r="1142">
          <cell r="A1142" t="str">
            <v>42002288</v>
          </cell>
          <cell r="B1142" t="str">
            <v>Mr Jason Warwick</v>
          </cell>
          <cell r="C1142" t="str">
            <v>Police</v>
          </cell>
          <cell r="D1142" t="str">
            <v>Det Constable</v>
          </cell>
        </row>
        <row r="1143">
          <cell r="A1143" t="str">
            <v>42002289</v>
          </cell>
          <cell r="B1143" t="str">
            <v>Mr Timothy Mariner</v>
          </cell>
          <cell r="C1143" t="str">
            <v>Police</v>
          </cell>
          <cell r="D1143" t="str">
            <v>Sergeant</v>
          </cell>
        </row>
        <row r="1144">
          <cell r="A1144" t="str">
            <v>42002291</v>
          </cell>
          <cell r="B1144" t="str">
            <v>Mr Richard Adams</v>
          </cell>
          <cell r="C1144" t="str">
            <v>Police</v>
          </cell>
          <cell r="D1144" t="str">
            <v>Det Constable</v>
          </cell>
        </row>
        <row r="1145">
          <cell r="A1145" t="str">
            <v>42002292</v>
          </cell>
          <cell r="B1145" t="str">
            <v>Mr Clive Wells</v>
          </cell>
          <cell r="C1145" t="str">
            <v>Police</v>
          </cell>
          <cell r="D1145" t="str">
            <v>Det Constable</v>
          </cell>
        </row>
        <row r="1146">
          <cell r="A1146" t="str">
            <v>42002293</v>
          </cell>
          <cell r="B1146" t="str">
            <v>Mr Simon Williams</v>
          </cell>
          <cell r="C1146" t="str">
            <v>Police</v>
          </cell>
          <cell r="D1146" t="str">
            <v>Chief Superintendent</v>
          </cell>
        </row>
        <row r="1147">
          <cell r="A1147" t="str">
            <v>42002294</v>
          </cell>
          <cell r="B1147" t="str">
            <v>Mr John Woodley</v>
          </cell>
          <cell r="C1147" t="str">
            <v>Police</v>
          </cell>
          <cell r="D1147" t="str">
            <v>Det Sergeant</v>
          </cell>
        </row>
        <row r="1148">
          <cell r="A1148" t="str">
            <v>42002295</v>
          </cell>
          <cell r="B1148" t="str">
            <v>Mr Paul Gridley</v>
          </cell>
          <cell r="C1148" t="str">
            <v>Police</v>
          </cell>
          <cell r="D1148" t="str">
            <v>Constable</v>
          </cell>
        </row>
        <row r="1149">
          <cell r="A1149" t="str">
            <v>42002297</v>
          </cell>
          <cell r="B1149" t="str">
            <v>Mr Vaughn High</v>
          </cell>
          <cell r="C1149" t="str">
            <v>Police</v>
          </cell>
          <cell r="D1149" t="str">
            <v>Det Sergeant</v>
          </cell>
        </row>
        <row r="1150">
          <cell r="A1150" t="str">
            <v>42002299</v>
          </cell>
          <cell r="B1150" t="str">
            <v>Mr Kevin Whipps</v>
          </cell>
          <cell r="C1150" t="str">
            <v>Police</v>
          </cell>
          <cell r="D1150" t="str">
            <v>Inspector</v>
          </cell>
        </row>
        <row r="1151">
          <cell r="A1151" t="str">
            <v>42002301</v>
          </cell>
          <cell r="B1151" t="str">
            <v>Mr Paul Moor</v>
          </cell>
          <cell r="C1151" t="str">
            <v>Police</v>
          </cell>
          <cell r="D1151" t="str">
            <v>Chief Inspector</v>
          </cell>
        </row>
        <row r="1152">
          <cell r="A1152" t="str">
            <v>42002302</v>
          </cell>
          <cell r="B1152" t="str">
            <v>Mr Michael Guy</v>
          </cell>
          <cell r="C1152" t="str">
            <v>Police</v>
          </cell>
          <cell r="D1152" t="str">
            <v>Det Constable</v>
          </cell>
        </row>
        <row r="1153">
          <cell r="A1153" t="str">
            <v>42002304</v>
          </cell>
          <cell r="B1153" t="str">
            <v>Miss Karen Hutchings</v>
          </cell>
          <cell r="C1153" t="str">
            <v>Police</v>
          </cell>
          <cell r="D1153" t="str">
            <v>Det Constable</v>
          </cell>
        </row>
        <row r="1154">
          <cell r="A1154" t="str">
            <v>42002305</v>
          </cell>
          <cell r="B1154" t="str">
            <v>Mr Roy Keyes</v>
          </cell>
          <cell r="C1154" t="str">
            <v>Police</v>
          </cell>
          <cell r="D1154" t="str">
            <v>Constable</v>
          </cell>
        </row>
        <row r="1155">
          <cell r="A1155" t="str">
            <v>42002306</v>
          </cell>
          <cell r="B1155" t="str">
            <v>Mr Christopher Sharp</v>
          </cell>
          <cell r="C1155" t="str">
            <v>Police</v>
          </cell>
          <cell r="D1155" t="str">
            <v>Sergeant</v>
          </cell>
        </row>
        <row r="1156">
          <cell r="A1156" t="str">
            <v>42002307</v>
          </cell>
          <cell r="B1156" t="str">
            <v>Mr Simon Tassell</v>
          </cell>
          <cell r="C1156" t="str">
            <v>Police</v>
          </cell>
          <cell r="D1156" t="str">
            <v>Det Constable</v>
          </cell>
        </row>
        <row r="1157">
          <cell r="A1157" t="str">
            <v>42002308</v>
          </cell>
          <cell r="B1157" t="str">
            <v>Mr Mark Tolladay</v>
          </cell>
          <cell r="C1157" t="str">
            <v>Police</v>
          </cell>
          <cell r="D1157" t="str">
            <v>Constable</v>
          </cell>
        </row>
        <row r="1158">
          <cell r="A1158" t="str">
            <v>42002310</v>
          </cell>
          <cell r="B1158" t="str">
            <v>Mr Paul Copland</v>
          </cell>
          <cell r="C1158" t="str">
            <v>Police</v>
          </cell>
          <cell r="D1158" t="str">
            <v>Constable</v>
          </cell>
        </row>
        <row r="1159">
          <cell r="A1159" t="str">
            <v>42002312</v>
          </cell>
          <cell r="B1159" t="str">
            <v>Mr Nicholas Newbury</v>
          </cell>
          <cell r="C1159" t="str">
            <v>Police</v>
          </cell>
          <cell r="D1159" t="str">
            <v>Det Constable</v>
          </cell>
        </row>
        <row r="1160">
          <cell r="A1160" t="str">
            <v>42002313</v>
          </cell>
          <cell r="B1160" t="str">
            <v>Mr Russell Matthews</v>
          </cell>
          <cell r="C1160" t="str">
            <v>Police</v>
          </cell>
          <cell r="D1160" t="str">
            <v>Constable</v>
          </cell>
        </row>
        <row r="1161">
          <cell r="A1161" t="str">
            <v>42002314</v>
          </cell>
          <cell r="B1161" t="str">
            <v>Mr Ian Coleman</v>
          </cell>
          <cell r="C1161" t="str">
            <v>Police</v>
          </cell>
          <cell r="D1161" t="str">
            <v>Inspector</v>
          </cell>
        </row>
        <row r="1162">
          <cell r="A1162" t="str">
            <v>42002315</v>
          </cell>
          <cell r="B1162" t="str">
            <v>Mr David Woodhouse</v>
          </cell>
          <cell r="C1162" t="str">
            <v>Police</v>
          </cell>
          <cell r="D1162" t="str">
            <v>Constable</v>
          </cell>
        </row>
        <row r="1163">
          <cell r="A1163" t="str">
            <v>42002316</v>
          </cell>
          <cell r="B1163" t="str">
            <v>Mr Ian Cummings</v>
          </cell>
          <cell r="C1163" t="str">
            <v>Police</v>
          </cell>
          <cell r="D1163" t="str">
            <v>Chief Inspector</v>
          </cell>
        </row>
        <row r="1164">
          <cell r="A1164" t="str">
            <v>42002317</v>
          </cell>
          <cell r="B1164" t="str">
            <v>Mr Thomas Monro</v>
          </cell>
          <cell r="C1164" t="str">
            <v>Police</v>
          </cell>
          <cell r="D1164" t="str">
            <v>Constable</v>
          </cell>
        </row>
        <row r="1165">
          <cell r="A1165" t="str">
            <v>42002318</v>
          </cell>
          <cell r="B1165" t="str">
            <v>Mr Carl Dines</v>
          </cell>
          <cell r="C1165" t="str">
            <v>Police</v>
          </cell>
          <cell r="D1165" t="str">
            <v>Det Sergeant</v>
          </cell>
        </row>
        <row r="1166">
          <cell r="A1166" t="str">
            <v>42002319</v>
          </cell>
          <cell r="B1166" t="str">
            <v>Mr Michael Hammond</v>
          </cell>
          <cell r="C1166" t="str">
            <v>Police</v>
          </cell>
          <cell r="D1166" t="str">
            <v>Det Constable</v>
          </cell>
        </row>
        <row r="1167">
          <cell r="A1167" t="str">
            <v>42002322</v>
          </cell>
          <cell r="B1167" t="str">
            <v>Mr David Griffiths</v>
          </cell>
          <cell r="C1167" t="str">
            <v>Police</v>
          </cell>
          <cell r="D1167" t="str">
            <v>Sergeant</v>
          </cell>
        </row>
        <row r="1168">
          <cell r="A1168" t="str">
            <v>42002323</v>
          </cell>
          <cell r="B1168" t="str">
            <v>Mr Alan Phillips</v>
          </cell>
          <cell r="C1168" t="str">
            <v>Police</v>
          </cell>
          <cell r="D1168" t="str">
            <v>Det Constable</v>
          </cell>
        </row>
        <row r="1169">
          <cell r="A1169" t="str">
            <v>42002324</v>
          </cell>
          <cell r="B1169" t="str">
            <v>Mr Julian Hallam</v>
          </cell>
          <cell r="C1169" t="str">
            <v>Police</v>
          </cell>
          <cell r="D1169" t="str">
            <v>Sergeant</v>
          </cell>
        </row>
        <row r="1170">
          <cell r="A1170" t="str">
            <v>42002326</v>
          </cell>
          <cell r="B1170" t="str">
            <v>Mr Andrew Hastings</v>
          </cell>
          <cell r="C1170" t="str">
            <v>Police</v>
          </cell>
          <cell r="D1170" t="str">
            <v>Sergeant</v>
          </cell>
        </row>
        <row r="1171">
          <cell r="A1171" t="str">
            <v>42002327</v>
          </cell>
          <cell r="B1171" t="str">
            <v>Mrs Jackie Allen</v>
          </cell>
          <cell r="C1171" t="str">
            <v>Police</v>
          </cell>
          <cell r="D1171" t="str">
            <v>Constable</v>
          </cell>
        </row>
        <row r="1172">
          <cell r="A1172" t="str">
            <v>42002329</v>
          </cell>
          <cell r="B1172" t="str">
            <v>Mr David Rudd</v>
          </cell>
          <cell r="C1172" t="str">
            <v>Police</v>
          </cell>
          <cell r="D1172" t="str">
            <v>Sergeant</v>
          </cell>
        </row>
        <row r="1173">
          <cell r="A1173" t="str">
            <v>42002330</v>
          </cell>
          <cell r="B1173" t="str">
            <v>Mr Paul Maleary</v>
          </cell>
          <cell r="C1173" t="str">
            <v>Police</v>
          </cell>
          <cell r="D1173" t="str">
            <v>Det Inspector</v>
          </cell>
        </row>
        <row r="1174">
          <cell r="A1174" t="str">
            <v>42002331</v>
          </cell>
          <cell r="B1174" t="str">
            <v>Mr David Willson</v>
          </cell>
          <cell r="C1174" t="str">
            <v>Police</v>
          </cell>
          <cell r="D1174" t="str">
            <v>Constable</v>
          </cell>
        </row>
        <row r="1175">
          <cell r="A1175" t="str">
            <v>42002332</v>
          </cell>
          <cell r="B1175" t="str">
            <v>Mr Nigel Garwood</v>
          </cell>
          <cell r="C1175" t="str">
            <v>Police</v>
          </cell>
          <cell r="D1175" t="str">
            <v>Det Constable</v>
          </cell>
        </row>
        <row r="1176">
          <cell r="A1176" t="str">
            <v>42002333</v>
          </cell>
          <cell r="B1176" t="str">
            <v>Mr Ian Bloomfield</v>
          </cell>
          <cell r="C1176" t="str">
            <v>Police</v>
          </cell>
          <cell r="D1176" t="str">
            <v>Det Constable</v>
          </cell>
        </row>
        <row r="1177">
          <cell r="A1177" t="str">
            <v>42002334</v>
          </cell>
          <cell r="B1177" t="str">
            <v>Mr Mark Ayling</v>
          </cell>
          <cell r="C1177" t="str">
            <v>Police</v>
          </cell>
          <cell r="D1177" t="str">
            <v>Constable</v>
          </cell>
        </row>
        <row r="1178">
          <cell r="A1178" t="str">
            <v>42002335</v>
          </cell>
          <cell r="B1178" t="str">
            <v>Mr David Cook</v>
          </cell>
          <cell r="C1178" t="str">
            <v>Police</v>
          </cell>
          <cell r="D1178" t="str">
            <v>Sergeant</v>
          </cell>
        </row>
        <row r="1179">
          <cell r="A1179" t="str">
            <v>42002336</v>
          </cell>
          <cell r="B1179" t="str">
            <v>Mr Mark Needham</v>
          </cell>
          <cell r="C1179" t="str">
            <v>Police</v>
          </cell>
          <cell r="D1179" t="str">
            <v>Constable</v>
          </cell>
        </row>
        <row r="1180">
          <cell r="A1180" t="str">
            <v>42002337</v>
          </cell>
          <cell r="B1180" t="str">
            <v>Mrs Julie Martin</v>
          </cell>
          <cell r="C1180" t="str">
            <v>Police</v>
          </cell>
          <cell r="D1180" t="str">
            <v>Det Constable</v>
          </cell>
        </row>
        <row r="1181">
          <cell r="A1181" t="str">
            <v>42002338</v>
          </cell>
          <cell r="B1181" t="str">
            <v>Mr Martin Spensley</v>
          </cell>
          <cell r="C1181" t="str">
            <v>Police</v>
          </cell>
          <cell r="D1181" t="str">
            <v>Constable</v>
          </cell>
        </row>
        <row r="1182">
          <cell r="A1182" t="str">
            <v>42002339</v>
          </cell>
          <cell r="B1182" t="str">
            <v>Mr Daniel Torrance</v>
          </cell>
          <cell r="C1182" t="str">
            <v>Police</v>
          </cell>
          <cell r="D1182" t="str">
            <v>Sergeant</v>
          </cell>
        </row>
        <row r="1183">
          <cell r="A1183" t="str">
            <v>42002341</v>
          </cell>
          <cell r="B1183" t="str">
            <v>Mr Darrin Lee</v>
          </cell>
          <cell r="C1183" t="str">
            <v>Police</v>
          </cell>
          <cell r="D1183" t="str">
            <v>Constable</v>
          </cell>
        </row>
        <row r="1184">
          <cell r="A1184" t="str">
            <v>42002342</v>
          </cell>
          <cell r="B1184" t="str">
            <v>Mr Alan Lewis</v>
          </cell>
          <cell r="C1184" t="str">
            <v>Police</v>
          </cell>
          <cell r="D1184" t="str">
            <v>Det Constable</v>
          </cell>
        </row>
        <row r="1185">
          <cell r="A1185" t="str">
            <v>42002343</v>
          </cell>
          <cell r="B1185" t="str">
            <v>Mr Kevin Diable-White</v>
          </cell>
          <cell r="C1185" t="str">
            <v>Police</v>
          </cell>
          <cell r="D1185" t="str">
            <v>Inspector</v>
          </cell>
        </row>
        <row r="1186">
          <cell r="A1186" t="str">
            <v>42002348</v>
          </cell>
          <cell r="B1186" t="str">
            <v>Mr Alan Cook</v>
          </cell>
          <cell r="C1186" t="str">
            <v>Police</v>
          </cell>
          <cell r="D1186" t="str">
            <v>Chief Inspector</v>
          </cell>
        </row>
        <row r="1187">
          <cell r="A1187" t="str">
            <v>42002349</v>
          </cell>
          <cell r="B1187" t="str">
            <v>Mrs Kerry Jennings</v>
          </cell>
          <cell r="C1187" t="str">
            <v>Police</v>
          </cell>
          <cell r="D1187" t="str">
            <v>Det Constable</v>
          </cell>
        </row>
        <row r="1188">
          <cell r="A1188" t="str">
            <v>42002350</v>
          </cell>
          <cell r="B1188" t="str">
            <v>Mr Clive Day</v>
          </cell>
          <cell r="C1188" t="str">
            <v>Police</v>
          </cell>
          <cell r="D1188" t="str">
            <v>Det Constable</v>
          </cell>
        </row>
        <row r="1189">
          <cell r="A1189" t="str">
            <v>42002354</v>
          </cell>
          <cell r="B1189" t="str">
            <v>Mr Richard Raven</v>
          </cell>
          <cell r="C1189" t="str">
            <v>Police</v>
          </cell>
          <cell r="D1189" t="str">
            <v>Det Sergeant</v>
          </cell>
        </row>
        <row r="1190">
          <cell r="A1190" t="str">
            <v>42002356</v>
          </cell>
          <cell r="B1190" t="str">
            <v>Mr Paul Johnson</v>
          </cell>
          <cell r="C1190" t="str">
            <v>Police</v>
          </cell>
          <cell r="D1190" t="str">
            <v>Det Chief Inspector</v>
          </cell>
        </row>
        <row r="1191">
          <cell r="A1191" t="str">
            <v>42002357</v>
          </cell>
          <cell r="B1191" t="str">
            <v>Mr Stewart Eastbrook</v>
          </cell>
          <cell r="C1191" t="str">
            <v>Police</v>
          </cell>
          <cell r="D1191" t="str">
            <v>Det Sergeant</v>
          </cell>
        </row>
        <row r="1192">
          <cell r="A1192" t="str">
            <v>42002360</v>
          </cell>
          <cell r="B1192" t="str">
            <v>Mr Andrew Wiseman</v>
          </cell>
          <cell r="C1192" t="str">
            <v>Police</v>
          </cell>
          <cell r="D1192" t="str">
            <v>Tmp Det Sergeant</v>
          </cell>
        </row>
        <row r="1193">
          <cell r="A1193" t="str">
            <v>42002361</v>
          </cell>
          <cell r="B1193" t="str">
            <v>Mr Nicholas Cole</v>
          </cell>
          <cell r="C1193" t="str">
            <v>Police</v>
          </cell>
          <cell r="D1193" t="str">
            <v>Sergeant</v>
          </cell>
        </row>
        <row r="1194">
          <cell r="A1194" t="str">
            <v>42002363</v>
          </cell>
          <cell r="B1194" t="str">
            <v>Mr Christopher Sydric</v>
          </cell>
          <cell r="C1194" t="str">
            <v>Police</v>
          </cell>
          <cell r="D1194" t="str">
            <v>Det Constable</v>
          </cell>
        </row>
        <row r="1195">
          <cell r="A1195" t="str">
            <v>42002365</v>
          </cell>
          <cell r="B1195" t="str">
            <v>Mr Christopher Aldridge</v>
          </cell>
          <cell r="C1195" t="str">
            <v>Police</v>
          </cell>
          <cell r="D1195" t="str">
            <v>Constable</v>
          </cell>
        </row>
        <row r="1196">
          <cell r="A1196" t="str">
            <v>42002366</v>
          </cell>
          <cell r="B1196" t="str">
            <v>Mr Antony Boughey</v>
          </cell>
          <cell r="C1196" t="str">
            <v>Police</v>
          </cell>
          <cell r="D1196" t="str">
            <v>Det Sergeant</v>
          </cell>
        </row>
        <row r="1197">
          <cell r="A1197" t="str">
            <v>42002367</v>
          </cell>
          <cell r="B1197" t="str">
            <v>Mr Alex Deacon</v>
          </cell>
          <cell r="C1197" t="str">
            <v>Police</v>
          </cell>
          <cell r="D1197" t="str">
            <v>Det Constable</v>
          </cell>
        </row>
        <row r="1198">
          <cell r="A1198" t="str">
            <v>42002369</v>
          </cell>
          <cell r="B1198" t="str">
            <v>Mr Richard Hester</v>
          </cell>
          <cell r="C1198" t="str">
            <v>Police</v>
          </cell>
          <cell r="D1198" t="str">
            <v>Det Constable</v>
          </cell>
        </row>
        <row r="1199">
          <cell r="A1199" t="str">
            <v>42002370</v>
          </cell>
          <cell r="B1199" t="str">
            <v>Mr Alan Lambert</v>
          </cell>
          <cell r="C1199" t="str">
            <v>Police</v>
          </cell>
          <cell r="D1199" t="str">
            <v>Constable</v>
          </cell>
        </row>
        <row r="1200">
          <cell r="A1200" t="str">
            <v>42002371</v>
          </cell>
          <cell r="B1200" t="str">
            <v>Mr Douglas Rawden</v>
          </cell>
          <cell r="C1200" t="str">
            <v>Police</v>
          </cell>
          <cell r="D1200" t="str">
            <v>Det Constable</v>
          </cell>
        </row>
        <row r="1201">
          <cell r="A1201" t="str">
            <v>42002372</v>
          </cell>
          <cell r="B1201" t="str">
            <v>Mr Trevor Roe</v>
          </cell>
          <cell r="C1201" t="str">
            <v>Police</v>
          </cell>
          <cell r="D1201" t="str">
            <v>Superintendent</v>
          </cell>
        </row>
        <row r="1202">
          <cell r="A1202" t="str">
            <v>42002373</v>
          </cell>
          <cell r="B1202" t="str">
            <v>Mr Michael Hopkins</v>
          </cell>
          <cell r="C1202" t="str">
            <v>Police</v>
          </cell>
          <cell r="D1202" t="str">
            <v>Det Constable</v>
          </cell>
        </row>
        <row r="1203">
          <cell r="A1203" t="str">
            <v>42002374</v>
          </cell>
          <cell r="B1203" t="str">
            <v>Mr Ralph Froud</v>
          </cell>
          <cell r="C1203" t="str">
            <v>Police</v>
          </cell>
          <cell r="D1203" t="str">
            <v>Det Constable</v>
          </cell>
        </row>
        <row r="1204">
          <cell r="A1204" t="str">
            <v>42002375</v>
          </cell>
          <cell r="B1204" t="str">
            <v>Mr Nigel Horne</v>
          </cell>
          <cell r="C1204" t="str">
            <v>Police</v>
          </cell>
          <cell r="D1204" t="str">
            <v>Constable</v>
          </cell>
        </row>
        <row r="1205">
          <cell r="A1205" t="str">
            <v>42002376</v>
          </cell>
          <cell r="B1205" t="str">
            <v>Mr Clive Morris</v>
          </cell>
          <cell r="C1205" t="str">
            <v>Police</v>
          </cell>
          <cell r="D1205" t="str">
            <v>Det Constable</v>
          </cell>
        </row>
        <row r="1206">
          <cell r="A1206" t="str">
            <v>42002377</v>
          </cell>
          <cell r="B1206" t="str">
            <v>Mr Anthony Lewis</v>
          </cell>
          <cell r="C1206" t="str">
            <v>Police</v>
          </cell>
          <cell r="D1206" t="str">
            <v>Det Constable</v>
          </cell>
        </row>
        <row r="1207">
          <cell r="A1207" t="str">
            <v>42002378</v>
          </cell>
          <cell r="B1207" t="str">
            <v>Mr Sean Alder-Boral</v>
          </cell>
          <cell r="C1207" t="str">
            <v>Police</v>
          </cell>
          <cell r="D1207" t="str">
            <v>Constable</v>
          </cell>
        </row>
        <row r="1208">
          <cell r="A1208" t="str">
            <v>42002380</v>
          </cell>
          <cell r="B1208" t="str">
            <v>Mr Philip Robinson</v>
          </cell>
          <cell r="C1208" t="str">
            <v>Police</v>
          </cell>
          <cell r="D1208" t="str">
            <v>Constable</v>
          </cell>
        </row>
        <row r="1209">
          <cell r="A1209" t="str">
            <v>42002381</v>
          </cell>
          <cell r="B1209" t="str">
            <v>Mr Julian Cole</v>
          </cell>
          <cell r="C1209" t="str">
            <v>Police</v>
          </cell>
          <cell r="D1209" t="str">
            <v>Det Sergeant</v>
          </cell>
        </row>
        <row r="1210">
          <cell r="A1210" t="str">
            <v>42002382</v>
          </cell>
          <cell r="B1210" t="str">
            <v>Mr Paul Downing</v>
          </cell>
          <cell r="C1210" t="str">
            <v>Police</v>
          </cell>
          <cell r="D1210" t="str">
            <v>Constable</v>
          </cell>
        </row>
        <row r="1211">
          <cell r="A1211" t="str">
            <v>42002383</v>
          </cell>
          <cell r="B1211" t="str">
            <v>Mr Alan Gooden</v>
          </cell>
          <cell r="C1211" t="str">
            <v>Police</v>
          </cell>
          <cell r="D1211" t="str">
            <v>Tmp Superintendent</v>
          </cell>
        </row>
        <row r="1212">
          <cell r="A1212" t="str">
            <v>42002384</v>
          </cell>
          <cell r="B1212" t="str">
            <v>Mr Kevin Jones</v>
          </cell>
          <cell r="C1212" t="str">
            <v>Police</v>
          </cell>
          <cell r="D1212" t="str">
            <v>Det Constable</v>
          </cell>
        </row>
        <row r="1213">
          <cell r="A1213" t="str">
            <v>42002385</v>
          </cell>
          <cell r="B1213" t="str">
            <v>Mr Terence Whitlock</v>
          </cell>
          <cell r="C1213" t="str">
            <v>Police</v>
          </cell>
          <cell r="D1213" t="str">
            <v>Det Constable</v>
          </cell>
        </row>
        <row r="1214">
          <cell r="A1214" t="str">
            <v>42002386</v>
          </cell>
          <cell r="B1214" t="str">
            <v>Mr Michael Wills</v>
          </cell>
          <cell r="C1214" t="str">
            <v>Police</v>
          </cell>
          <cell r="D1214" t="str">
            <v>Constable</v>
          </cell>
        </row>
        <row r="1215">
          <cell r="A1215" t="str">
            <v>42002388</v>
          </cell>
          <cell r="B1215" t="str">
            <v>Mr Dafydd Hughes</v>
          </cell>
          <cell r="C1215" t="str">
            <v>Police</v>
          </cell>
          <cell r="D1215" t="str">
            <v>Constable</v>
          </cell>
        </row>
        <row r="1216">
          <cell r="A1216" t="str">
            <v>42002389</v>
          </cell>
          <cell r="B1216" t="str">
            <v>Mr Dennis Logie</v>
          </cell>
          <cell r="C1216" t="str">
            <v>Police</v>
          </cell>
          <cell r="D1216" t="str">
            <v>Constable</v>
          </cell>
        </row>
        <row r="1217">
          <cell r="A1217" t="str">
            <v>42002392</v>
          </cell>
          <cell r="B1217" t="str">
            <v>Mr Nigel Perry</v>
          </cell>
          <cell r="C1217" t="str">
            <v>Police</v>
          </cell>
          <cell r="D1217" t="str">
            <v>Det Sergeant</v>
          </cell>
        </row>
        <row r="1218">
          <cell r="A1218" t="str">
            <v>42002393</v>
          </cell>
          <cell r="B1218" t="str">
            <v>Mr Alan Pitcher</v>
          </cell>
          <cell r="C1218" t="str">
            <v>Police</v>
          </cell>
          <cell r="D1218" t="str">
            <v>Det Inspector</v>
          </cell>
        </row>
        <row r="1219">
          <cell r="A1219" t="str">
            <v>42002394</v>
          </cell>
          <cell r="B1219" t="str">
            <v>Mr Duncan Ward</v>
          </cell>
          <cell r="C1219" t="str">
            <v>Police</v>
          </cell>
          <cell r="D1219" t="str">
            <v>Constable</v>
          </cell>
        </row>
        <row r="1220">
          <cell r="A1220" t="str">
            <v>42002395</v>
          </cell>
          <cell r="B1220" t="str">
            <v>Mr Brett Lummis</v>
          </cell>
          <cell r="C1220" t="str">
            <v>Police</v>
          </cell>
          <cell r="D1220" t="str">
            <v>Constable</v>
          </cell>
        </row>
        <row r="1221">
          <cell r="A1221" t="str">
            <v>42002396</v>
          </cell>
          <cell r="B1221" t="str">
            <v>Mr Andrew Fusher</v>
          </cell>
          <cell r="C1221" t="str">
            <v>Police</v>
          </cell>
          <cell r="D1221" t="str">
            <v>Inspector</v>
          </cell>
        </row>
        <row r="1222">
          <cell r="A1222" t="str">
            <v>42002397</v>
          </cell>
          <cell r="B1222" t="str">
            <v>Mr Simon Willett</v>
          </cell>
          <cell r="C1222" t="str">
            <v>Police</v>
          </cell>
          <cell r="D1222" t="str">
            <v>Det Sergeant</v>
          </cell>
        </row>
        <row r="1223">
          <cell r="A1223" t="str">
            <v>42002398</v>
          </cell>
          <cell r="B1223" t="str">
            <v>Mr Kevin Wilson</v>
          </cell>
          <cell r="C1223" t="str">
            <v>Police</v>
          </cell>
          <cell r="D1223" t="str">
            <v>Det Constable</v>
          </cell>
        </row>
        <row r="1224">
          <cell r="A1224" t="str">
            <v>42002400</v>
          </cell>
          <cell r="B1224" t="str">
            <v>Mr Danny Nice</v>
          </cell>
          <cell r="C1224" t="str">
            <v>Police</v>
          </cell>
          <cell r="D1224" t="str">
            <v>Constable</v>
          </cell>
        </row>
        <row r="1225">
          <cell r="A1225" t="str">
            <v>42002401</v>
          </cell>
          <cell r="B1225" t="str">
            <v>Mr Philip Butt</v>
          </cell>
          <cell r="C1225" t="str">
            <v>Police</v>
          </cell>
          <cell r="D1225" t="str">
            <v>Tmp Det Inspector</v>
          </cell>
        </row>
        <row r="1226">
          <cell r="A1226" t="str">
            <v>42002403</v>
          </cell>
          <cell r="B1226" t="str">
            <v>Mr Thomas O'Brien</v>
          </cell>
          <cell r="C1226" t="str">
            <v>Police</v>
          </cell>
          <cell r="D1226" t="str">
            <v>Det Sergeant</v>
          </cell>
        </row>
        <row r="1227">
          <cell r="A1227" t="str">
            <v>42002404</v>
          </cell>
          <cell r="B1227" t="str">
            <v>Mr Kevin Shannon</v>
          </cell>
          <cell r="C1227" t="str">
            <v>Police</v>
          </cell>
          <cell r="D1227" t="str">
            <v>Tmp Det Inspector</v>
          </cell>
        </row>
        <row r="1228">
          <cell r="A1228" t="str">
            <v>42002405</v>
          </cell>
          <cell r="B1228" t="str">
            <v>Mr Mark Talbot</v>
          </cell>
          <cell r="C1228" t="str">
            <v>Police</v>
          </cell>
          <cell r="D1228" t="str">
            <v>Sergeant</v>
          </cell>
        </row>
        <row r="1229">
          <cell r="A1229" t="str">
            <v>42002406</v>
          </cell>
          <cell r="B1229" t="str">
            <v>Mr Martin Kendrick</v>
          </cell>
          <cell r="C1229" t="str">
            <v>Police</v>
          </cell>
          <cell r="D1229" t="str">
            <v>Constable</v>
          </cell>
        </row>
        <row r="1230">
          <cell r="A1230" t="str">
            <v>42002407</v>
          </cell>
          <cell r="B1230" t="str">
            <v>Mr Paul Gale</v>
          </cell>
          <cell r="C1230" t="str">
            <v>Police</v>
          </cell>
          <cell r="D1230" t="str">
            <v>Sergeant</v>
          </cell>
        </row>
        <row r="1231">
          <cell r="A1231" t="str">
            <v>42002408</v>
          </cell>
          <cell r="B1231" t="str">
            <v>Mr Mark Estall</v>
          </cell>
          <cell r="C1231" t="str">
            <v>Police</v>
          </cell>
          <cell r="D1231" t="str">
            <v>Sergeant</v>
          </cell>
        </row>
        <row r="1232">
          <cell r="A1232" t="str">
            <v>42002409</v>
          </cell>
          <cell r="B1232" t="str">
            <v>Mr Neil Tyson</v>
          </cell>
          <cell r="C1232" t="str">
            <v>Police</v>
          </cell>
          <cell r="D1232" t="str">
            <v>Constable</v>
          </cell>
        </row>
        <row r="1233">
          <cell r="A1233" t="str">
            <v>42002411</v>
          </cell>
          <cell r="B1233" t="str">
            <v>Mr Mark Finbow</v>
          </cell>
          <cell r="C1233" t="str">
            <v>Police</v>
          </cell>
          <cell r="D1233" t="str">
            <v>Det Constable</v>
          </cell>
        </row>
        <row r="1234">
          <cell r="A1234" t="str">
            <v>42002414</v>
          </cell>
          <cell r="B1234" t="str">
            <v>Mrs Natasha Hazell</v>
          </cell>
          <cell r="C1234" t="str">
            <v>Police</v>
          </cell>
          <cell r="D1234" t="str">
            <v>Constable</v>
          </cell>
        </row>
        <row r="1235">
          <cell r="A1235" t="str">
            <v>42002419</v>
          </cell>
          <cell r="B1235" t="str">
            <v>Mr Andrew Willmott</v>
          </cell>
          <cell r="C1235" t="str">
            <v>Police</v>
          </cell>
          <cell r="D1235" t="str">
            <v>Det Sergeant</v>
          </cell>
        </row>
        <row r="1236">
          <cell r="A1236" t="str">
            <v>42002420</v>
          </cell>
          <cell r="B1236" t="str">
            <v>Mr Carl Oldfield</v>
          </cell>
          <cell r="C1236" t="str">
            <v>Police</v>
          </cell>
          <cell r="D1236" t="str">
            <v>Det Sergeant</v>
          </cell>
        </row>
        <row r="1237">
          <cell r="A1237" t="str">
            <v>42002421</v>
          </cell>
          <cell r="B1237" t="str">
            <v>Mr Mark Harrison</v>
          </cell>
          <cell r="C1237" t="str">
            <v>Police</v>
          </cell>
          <cell r="D1237" t="str">
            <v>Det Constable</v>
          </cell>
        </row>
        <row r="1238">
          <cell r="A1238" t="str">
            <v>42002424</v>
          </cell>
          <cell r="B1238" t="str">
            <v>Mr Nigel Chambers</v>
          </cell>
          <cell r="C1238" t="str">
            <v>Police</v>
          </cell>
          <cell r="D1238" t="str">
            <v>Det Constable</v>
          </cell>
        </row>
        <row r="1239">
          <cell r="A1239" t="str">
            <v>42002427</v>
          </cell>
          <cell r="B1239" t="str">
            <v>Mr Wayne Lagden</v>
          </cell>
          <cell r="C1239" t="str">
            <v>Police</v>
          </cell>
          <cell r="D1239" t="str">
            <v>Det Constable</v>
          </cell>
        </row>
        <row r="1240">
          <cell r="A1240" t="str">
            <v>42002429</v>
          </cell>
          <cell r="B1240" t="str">
            <v>Mr Vernon Fleming</v>
          </cell>
          <cell r="C1240" t="str">
            <v>Police</v>
          </cell>
          <cell r="D1240" t="str">
            <v>Det Constable</v>
          </cell>
        </row>
        <row r="1241">
          <cell r="A1241" t="str">
            <v>42002430</v>
          </cell>
          <cell r="B1241" t="str">
            <v>Mr Jason Childs</v>
          </cell>
          <cell r="C1241" t="str">
            <v>Police</v>
          </cell>
          <cell r="D1241" t="str">
            <v>Det Constable</v>
          </cell>
        </row>
        <row r="1242">
          <cell r="A1242" t="str">
            <v>42002431</v>
          </cell>
          <cell r="B1242" t="str">
            <v>Mrs Lisa Norcott</v>
          </cell>
          <cell r="C1242" t="str">
            <v>Police</v>
          </cell>
          <cell r="D1242" t="str">
            <v>Det Sergeant</v>
          </cell>
        </row>
        <row r="1243">
          <cell r="A1243" t="str">
            <v>42002432</v>
          </cell>
          <cell r="B1243" t="str">
            <v>Mr Stuart Ashton</v>
          </cell>
          <cell r="C1243" t="str">
            <v>Police</v>
          </cell>
          <cell r="D1243" t="str">
            <v>Superintendent</v>
          </cell>
        </row>
        <row r="1244">
          <cell r="A1244" t="str">
            <v>42002433</v>
          </cell>
          <cell r="B1244" t="str">
            <v>Mr Toby Daniel</v>
          </cell>
          <cell r="C1244" t="str">
            <v>Police</v>
          </cell>
          <cell r="D1244" t="str">
            <v>Constable</v>
          </cell>
        </row>
        <row r="1245">
          <cell r="A1245" t="str">
            <v>42002434</v>
          </cell>
          <cell r="B1245" t="str">
            <v>Mr Christopher Tyler</v>
          </cell>
          <cell r="C1245" t="str">
            <v>Police</v>
          </cell>
          <cell r="D1245" t="str">
            <v>Inspector</v>
          </cell>
        </row>
        <row r="1246">
          <cell r="A1246" t="str">
            <v>42002435</v>
          </cell>
          <cell r="B1246" t="str">
            <v>Mr Simon Knightley</v>
          </cell>
          <cell r="C1246" t="str">
            <v>Police</v>
          </cell>
          <cell r="D1246" t="str">
            <v>Constable</v>
          </cell>
        </row>
        <row r="1247">
          <cell r="A1247" t="str">
            <v>42002437</v>
          </cell>
          <cell r="B1247" t="str">
            <v>Mr Stephen Oakes</v>
          </cell>
          <cell r="C1247" t="str">
            <v>Police</v>
          </cell>
          <cell r="D1247" t="str">
            <v>Constable</v>
          </cell>
        </row>
        <row r="1248">
          <cell r="A1248" t="str">
            <v>42002440</v>
          </cell>
          <cell r="B1248" t="str">
            <v>Mr Martin Phillips</v>
          </cell>
          <cell r="C1248" t="str">
            <v>Police</v>
          </cell>
          <cell r="D1248" t="str">
            <v>Det Constable</v>
          </cell>
        </row>
        <row r="1249">
          <cell r="A1249" t="str">
            <v>42002441</v>
          </cell>
          <cell r="B1249" t="str">
            <v>Mr Glen Westley</v>
          </cell>
          <cell r="C1249" t="str">
            <v>Police</v>
          </cell>
          <cell r="D1249" t="str">
            <v>Chief Inspector</v>
          </cell>
        </row>
        <row r="1250">
          <cell r="A1250" t="str">
            <v>42002443</v>
          </cell>
          <cell r="B1250" t="str">
            <v>Mr Martin Ackers</v>
          </cell>
          <cell r="C1250" t="str">
            <v>Police</v>
          </cell>
          <cell r="D1250" t="str">
            <v>Constable</v>
          </cell>
        </row>
        <row r="1251">
          <cell r="A1251" t="str">
            <v>42002444</v>
          </cell>
          <cell r="B1251" t="str">
            <v>Mr Neil Gale</v>
          </cell>
          <cell r="C1251" t="str">
            <v>Police</v>
          </cell>
          <cell r="D1251" t="str">
            <v>Det Constable</v>
          </cell>
        </row>
        <row r="1252">
          <cell r="A1252" t="str">
            <v>42002445</v>
          </cell>
          <cell r="B1252" t="str">
            <v>Mrs Jane Davis</v>
          </cell>
          <cell r="C1252" t="str">
            <v>Police</v>
          </cell>
          <cell r="D1252" t="str">
            <v>Det Constable</v>
          </cell>
        </row>
        <row r="1253">
          <cell r="A1253" t="str">
            <v>42002446</v>
          </cell>
          <cell r="B1253" t="str">
            <v>Mr Steven Wright</v>
          </cell>
          <cell r="C1253" t="str">
            <v>Police</v>
          </cell>
          <cell r="D1253" t="str">
            <v>Sergeant</v>
          </cell>
        </row>
        <row r="1254">
          <cell r="A1254" t="str">
            <v>42002447</v>
          </cell>
          <cell r="B1254" t="str">
            <v>Mr Michael Taylor</v>
          </cell>
          <cell r="C1254" t="str">
            <v>Police</v>
          </cell>
          <cell r="D1254" t="str">
            <v>Sergeant</v>
          </cell>
        </row>
        <row r="1255">
          <cell r="A1255" t="str">
            <v>42002448</v>
          </cell>
          <cell r="B1255" t="str">
            <v>Mr Ronald Borland</v>
          </cell>
          <cell r="C1255" t="str">
            <v>Police</v>
          </cell>
          <cell r="D1255" t="str">
            <v>Det Constable</v>
          </cell>
        </row>
        <row r="1256">
          <cell r="A1256" t="str">
            <v>42002449</v>
          </cell>
          <cell r="B1256" t="str">
            <v>Mr Leon Taylor</v>
          </cell>
          <cell r="C1256" t="str">
            <v>Police</v>
          </cell>
          <cell r="D1256" t="str">
            <v>Det Constable</v>
          </cell>
        </row>
        <row r="1257">
          <cell r="A1257" t="str">
            <v>42002450</v>
          </cell>
          <cell r="B1257" t="str">
            <v>Mr Jason Lane</v>
          </cell>
          <cell r="C1257" t="str">
            <v>Police</v>
          </cell>
          <cell r="D1257" t="str">
            <v>Sergeant</v>
          </cell>
        </row>
        <row r="1258">
          <cell r="A1258" t="str">
            <v>42002453</v>
          </cell>
          <cell r="B1258" t="str">
            <v>Mr Barry Burman</v>
          </cell>
          <cell r="C1258" t="str">
            <v>Police</v>
          </cell>
          <cell r="D1258" t="str">
            <v>Constable</v>
          </cell>
        </row>
        <row r="1259">
          <cell r="A1259" t="str">
            <v>42002454</v>
          </cell>
          <cell r="B1259" t="str">
            <v>Mr Ian Weir</v>
          </cell>
          <cell r="C1259" t="str">
            <v>Police</v>
          </cell>
          <cell r="D1259" t="str">
            <v>Det Constable</v>
          </cell>
        </row>
        <row r="1260">
          <cell r="A1260" t="str">
            <v>42002455</v>
          </cell>
          <cell r="B1260" t="str">
            <v>Mr Neil Hudson</v>
          </cell>
          <cell r="C1260" t="str">
            <v>Police</v>
          </cell>
          <cell r="D1260" t="str">
            <v>Det Constable</v>
          </cell>
        </row>
        <row r="1261">
          <cell r="A1261" t="str">
            <v>42002456</v>
          </cell>
          <cell r="B1261" t="str">
            <v>Mr Paul Jarvis</v>
          </cell>
          <cell r="C1261" t="str">
            <v>Police</v>
          </cell>
          <cell r="D1261" t="str">
            <v>Sergeant</v>
          </cell>
        </row>
        <row r="1262">
          <cell r="A1262" t="str">
            <v>42002457</v>
          </cell>
          <cell r="B1262" t="str">
            <v>Mr Paul Norman</v>
          </cell>
          <cell r="C1262" t="str">
            <v>Police</v>
          </cell>
          <cell r="D1262" t="str">
            <v>Constable</v>
          </cell>
        </row>
        <row r="1263">
          <cell r="A1263" t="str">
            <v>42002458</v>
          </cell>
          <cell r="B1263" t="str">
            <v>Mr Mark Rayner</v>
          </cell>
          <cell r="C1263" t="str">
            <v>Police</v>
          </cell>
          <cell r="D1263" t="str">
            <v>Inspector</v>
          </cell>
        </row>
        <row r="1264">
          <cell r="A1264" t="str">
            <v>42002461</v>
          </cell>
          <cell r="B1264" t="str">
            <v>Mrs Pauline Bradley</v>
          </cell>
          <cell r="C1264" t="str">
            <v>Police</v>
          </cell>
          <cell r="D1264" t="str">
            <v>Det Constable</v>
          </cell>
        </row>
        <row r="1265">
          <cell r="A1265" t="str">
            <v>42002463</v>
          </cell>
          <cell r="B1265" t="str">
            <v>Mr Paul Glensman</v>
          </cell>
          <cell r="C1265" t="str">
            <v>Police</v>
          </cell>
          <cell r="D1265" t="str">
            <v>Constable</v>
          </cell>
        </row>
        <row r="1266">
          <cell r="A1266" t="str">
            <v>42002467</v>
          </cell>
          <cell r="B1266" t="str">
            <v>Mr Simon Dear</v>
          </cell>
          <cell r="C1266" t="str">
            <v>Police</v>
          </cell>
          <cell r="D1266" t="str">
            <v>Sergeant</v>
          </cell>
        </row>
        <row r="1267">
          <cell r="A1267" t="str">
            <v>42002470</v>
          </cell>
          <cell r="B1267" t="str">
            <v>Mr Glenn Maleary</v>
          </cell>
          <cell r="C1267" t="str">
            <v>Police</v>
          </cell>
          <cell r="D1267" t="str">
            <v>Superintendent</v>
          </cell>
        </row>
        <row r="1268">
          <cell r="A1268" t="str">
            <v>42002471</v>
          </cell>
          <cell r="B1268" t="str">
            <v>Mr Philip Pringle</v>
          </cell>
          <cell r="C1268" t="str">
            <v>Police</v>
          </cell>
          <cell r="D1268" t="str">
            <v>Constable</v>
          </cell>
        </row>
        <row r="1269">
          <cell r="A1269" t="str">
            <v>42002472</v>
          </cell>
          <cell r="B1269" t="str">
            <v>Mr Jason Howard</v>
          </cell>
          <cell r="C1269" t="str">
            <v>Police</v>
          </cell>
          <cell r="D1269" t="str">
            <v>Constable</v>
          </cell>
        </row>
        <row r="1270">
          <cell r="A1270" t="str">
            <v>42002473</v>
          </cell>
          <cell r="B1270" t="str">
            <v>Mr Mark Pearce</v>
          </cell>
          <cell r="C1270" t="str">
            <v>Police</v>
          </cell>
          <cell r="D1270" t="str">
            <v>Constable</v>
          </cell>
        </row>
        <row r="1271">
          <cell r="A1271" t="str">
            <v>42002474</v>
          </cell>
          <cell r="B1271" t="str">
            <v>Mr Charles Quaey</v>
          </cell>
          <cell r="C1271" t="str">
            <v>Police</v>
          </cell>
          <cell r="D1271" t="str">
            <v>Constable</v>
          </cell>
        </row>
        <row r="1272">
          <cell r="A1272" t="str">
            <v>42002476</v>
          </cell>
          <cell r="B1272" t="str">
            <v>Mr Mark Sibley</v>
          </cell>
          <cell r="C1272" t="str">
            <v>Police</v>
          </cell>
          <cell r="D1272" t="str">
            <v>Det Constable</v>
          </cell>
        </row>
        <row r="1273">
          <cell r="A1273" t="str">
            <v>42002477</v>
          </cell>
          <cell r="B1273" t="str">
            <v>Mr Mark Smith</v>
          </cell>
          <cell r="C1273" t="str">
            <v>Police</v>
          </cell>
          <cell r="D1273" t="str">
            <v>Constable</v>
          </cell>
        </row>
        <row r="1274">
          <cell r="A1274" t="str">
            <v>42002479</v>
          </cell>
          <cell r="B1274" t="str">
            <v>Mr Nikola Strizovic</v>
          </cell>
          <cell r="C1274" t="str">
            <v>Police</v>
          </cell>
          <cell r="D1274" t="str">
            <v>Det Inspector</v>
          </cell>
        </row>
        <row r="1275">
          <cell r="A1275" t="str">
            <v>42002482</v>
          </cell>
          <cell r="B1275" t="str">
            <v>Mr Thomas Mitchell</v>
          </cell>
          <cell r="C1275" t="str">
            <v>Police</v>
          </cell>
          <cell r="D1275" t="str">
            <v>Inspector</v>
          </cell>
        </row>
        <row r="1276">
          <cell r="A1276" t="str">
            <v>42002483</v>
          </cell>
          <cell r="B1276" t="str">
            <v>Mr Mark Wheeler</v>
          </cell>
          <cell r="C1276" t="str">
            <v>Police</v>
          </cell>
          <cell r="D1276" t="str">
            <v>Det Superintendent</v>
          </cell>
        </row>
        <row r="1277">
          <cell r="A1277" t="str">
            <v>42002486</v>
          </cell>
          <cell r="B1277" t="str">
            <v>Mr Paul Morton</v>
          </cell>
          <cell r="C1277" t="str">
            <v>Police</v>
          </cell>
          <cell r="D1277" t="str">
            <v>Inspector</v>
          </cell>
        </row>
        <row r="1278">
          <cell r="A1278" t="str">
            <v>42002487</v>
          </cell>
          <cell r="B1278" t="str">
            <v>Mr Kevin Thomas</v>
          </cell>
          <cell r="C1278" t="str">
            <v>Police</v>
          </cell>
          <cell r="D1278" t="str">
            <v>Constable</v>
          </cell>
        </row>
        <row r="1279">
          <cell r="A1279" t="str">
            <v>42002489</v>
          </cell>
          <cell r="B1279" t="str">
            <v>Mr Robert Newlyn</v>
          </cell>
          <cell r="C1279" t="str">
            <v>Police</v>
          </cell>
          <cell r="D1279" t="str">
            <v>Constable</v>
          </cell>
        </row>
        <row r="1280">
          <cell r="A1280" t="str">
            <v>42002490</v>
          </cell>
          <cell r="B1280" t="str">
            <v>Miss Joanna Lanz</v>
          </cell>
          <cell r="C1280" t="str">
            <v>Police</v>
          </cell>
          <cell r="D1280" t="str">
            <v>Det Constable</v>
          </cell>
        </row>
        <row r="1281">
          <cell r="A1281" t="str">
            <v>42002491</v>
          </cell>
          <cell r="B1281" t="str">
            <v>Mr Christopher Smith</v>
          </cell>
          <cell r="C1281" t="str">
            <v>Police</v>
          </cell>
          <cell r="D1281" t="str">
            <v>Constable</v>
          </cell>
        </row>
        <row r="1282">
          <cell r="A1282" t="str">
            <v>42002492</v>
          </cell>
          <cell r="B1282" t="str">
            <v>Mr Martin Winterbone</v>
          </cell>
          <cell r="C1282" t="str">
            <v>Police</v>
          </cell>
          <cell r="D1282" t="str">
            <v>Constable</v>
          </cell>
        </row>
        <row r="1283">
          <cell r="A1283" t="str">
            <v>42002493</v>
          </cell>
          <cell r="B1283" t="str">
            <v>Mr Paul Restarick</v>
          </cell>
          <cell r="C1283" t="str">
            <v>Police</v>
          </cell>
          <cell r="D1283" t="str">
            <v>Det Constable</v>
          </cell>
        </row>
        <row r="1284">
          <cell r="A1284" t="str">
            <v>42002494</v>
          </cell>
          <cell r="B1284" t="str">
            <v>Mr Robert Mccreath</v>
          </cell>
          <cell r="C1284" t="str">
            <v>Police</v>
          </cell>
          <cell r="D1284" t="str">
            <v>Constable</v>
          </cell>
        </row>
        <row r="1285">
          <cell r="A1285" t="str">
            <v>42002497</v>
          </cell>
          <cell r="B1285" t="str">
            <v>Mrs Hayley Langmead</v>
          </cell>
          <cell r="C1285" t="str">
            <v>Police</v>
          </cell>
          <cell r="D1285" t="str">
            <v>Constable</v>
          </cell>
        </row>
        <row r="1286">
          <cell r="A1286" t="str">
            <v>42002498</v>
          </cell>
          <cell r="B1286" t="str">
            <v>Mr Simon Pateman</v>
          </cell>
          <cell r="C1286" t="str">
            <v>Police</v>
          </cell>
          <cell r="D1286" t="str">
            <v>Det Constable</v>
          </cell>
        </row>
        <row r="1287">
          <cell r="A1287" t="str">
            <v>42002499</v>
          </cell>
          <cell r="B1287" t="str">
            <v>Mr Mark Burey</v>
          </cell>
          <cell r="C1287" t="str">
            <v>Police</v>
          </cell>
          <cell r="D1287" t="str">
            <v>Constable</v>
          </cell>
        </row>
        <row r="1288">
          <cell r="A1288" t="str">
            <v>42002501</v>
          </cell>
          <cell r="B1288" t="str">
            <v>Mr Michael Finch</v>
          </cell>
          <cell r="C1288" t="str">
            <v>Police</v>
          </cell>
          <cell r="D1288" t="str">
            <v>Constable</v>
          </cell>
        </row>
        <row r="1289">
          <cell r="A1289" t="str">
            <v>42002504</v>
          </cell>
          <cell r="B1289" t="str">
            <v>Mr Timothy Neate</v>
          </cell>
          <cell r="C1289" t="str">
            <v>Police</v>
          </cell>
          <cell r="D1289" t="str">
            <v>Constable</v>
          </cell>
        </row>
        <row r="1290">
          <cell r="A1290" t="str">
            <v>42002505</v>
          </cell>
          <cell r="B1290" t="str">
            <v>Mr Lee Marshall</v>
          </cell>
          <cell r="C1290" t="str">
            <v>Police</v>
          </cell>
          <cell r="D1290" t="str">
            <v>Constable</v>
          </cell>
        </row>
        <row r="1291">
          <cell r="A1291" t="str">
            <v>42002506</v>
          </cell>
          <cell r="B1291" t="str">
            <v>Mr David Parkin</v>
          </cell>
          <cell r="C1291" t="str">
            <v>Police</v>
          </cell>
          <cell r="D1291" t="str">
            <v>Det Inspector</v>
          </cell>
        </row>
        <row r="1292">
          <cell r="A1292" t="str">
            <v>42002508</v>
          </cell>
          <cell r="B1292" t="str">
            <v>Mr Barry Knights</v>
          </cell>
          <cell r="C1292" t="str">
            <v>Police</v>
          </cell>
          <cell r="D1292" t="str">
            <v>Constable</v>
          </cell>
        </row>
        <row r="1293">
          <cell r="A1293" t="str">
            <v>42002510</v>
          </cell>
          <cell r="B1293" t="str">
            <v>Mr Lee Davies</v>
          </cell>
          <cell r="C1293" t="str">
            <v>Police</v>
          </cell>
          <cell r="D1293" t="str">
            <v>Det Chief Inspector</v>
          </cell>
        </row>
        <row r="1294">
          <cell r="A1294" t="str">
            <v>42002511</v>
          </cell>
          <cell r="B1294" t="str">
            <v>Mr Andrew Sams</v>
          </cell>
          <cell r="C1294" t="str">
            <v>Police</v>
          </cell>
          <cell r="D1294" t="str">
            <v>Sergeant</v>
          </cell>
        </row>
        <row r="1295">
          <cell r="A1295" t="str">
            <v>42002512</v>
          </cell>
          <cell r="B1295" t="str">
            <v>Mr Steven Smith</v>
          </cell>
          <cell r="C1295" t="str">
            <v>Police</v>
          </cell>
          <cell r="D1295" t="str">
            <v>Constable</v>
          </cell>
        </row>
        <row r="1296">
          <cell r="A1296" t="str">
            <v>42002513</v>
          </cell>
          <cell r="B1296" t="str">
            <v>Mr Robert Staples</v>
          </cell>
          <cell r="C1296" t="str">
            <v>Police</v>
          </cell>
          <cell r="D1296" t="str">
            <v>Tmp Det Sergeant</v>
          </cell>
        </row>
        <row r="1297">
          <cell r="A1297" t="str">
            <v>42002517</v>
          </cell>
          <cell r="B1297" t="str">
            <v>Mr David Wright</v>
          </cell>
          <cell r="C1297" t="str">
            <v>Police</v>
          </cell>
          <cell r="D1297" t="str">
            <v>Sergeant</v>
          </cell>
        </row>
        <row r="1298">
          <cell r="A1298" t="str">
            <v>42002518</v>
          </cell>
          <cell r="B1298" t="str">
            <v>Mr James Burke</v>
          </cell>
          <cell r="C1298" t="str">
            <v>Police</v>
          </cell>
          <cell r="D1298" t="str">
            <v>Constable</v>
          </cell>
        </row>
        <row r="1299">
          <cell r="A1299" t="str">
            <v>42002519</v>
          </cell>
          <cell r="B1299" t="str">
            <v>Mr Peter Pettet</v>
          </cell>
          <cell r="C1299" t="str">
            <v>Police</v>
          </cell>
          <cell r="D1299" t="str">
            <v>Constable</v>
          </cell>
        </row>
        <row r="1300">
          <cell r="A1300" t="str">
            <v>42002520</v>
          </cell>
          <cell r="B1300" t="str">
            <v>Mr Mark Watts</v>
          </cell>
          <cell r="C1300" t="str">
            <v>Police</v>
          </cell>
          <cell r="D1300" t="str">
            <v>Constable</v>
          </cell>
        </row>
        <row r="1301">
          <cell r="A1301" t="str">
            <v>42002521</v>
          </cell>
          <cell r="B1301" t="str">
            <v>Mr Patrick Whitehead</v>
          </cell>
          <cell r="C1301" t="str">
            <v>Police</v>
          </cell>
          <cell r="D1301" t="str">
            <v>Det Constable</v>
          </cell>
        </row>
        <row r="1302">
          <cell r="A1302" t="str">
            <v>42002525</v>
          </cell>
          <cell r="B1302" t="str">
            <v>Mr Tony Walker</v>
          </cell>
          <cell r="C1302" t="str">
            <v>Police</v>
          </cell>
          <cell r="D1302" t="str">
            <v>Inspector</v>
          </cell>
        </row>
        <row r="1303">
          <cell r="A1303" t="str">
            <v>42002526</v>
          </cell>
          <cell r="B1303" t="str">
            <v>Mr Ian Wilkinson</v>
          </cell>
          <cell r="C1303" t="str">
            <v>Police</v>
          </cell>
          <cell r="D1303" t="str">
            <v>Constable</v>
          </cell>
        </row>
        <row r="1304">
          <cell r="A1304" t="str">
            <v>42002527</v>
          </cell>
          <cell r="B1304" t="str">
            <v>Mr Stephen Bolingbroke</v>
          </cell>
          <cell r="C1304" t="str">
            <v>Police</v>
          </cell>
          <cell r="D1304" t="str">
            <v>Constable</v>
          </cell>
        </row>
        <row r="1305">
          <cell r="A1305" t="str">
            <v>42002529</v>
          </cell>
          <cell r="B1305" t="str">
            <v>Mr Paul Hanson</v>
          </cell>
          <cell r="C1305" t="str">
            <v>Police</v>
          </cell>
          <cell r="D1305" t="str">
            <v>Constable</v>
          </cell>
        </row>
        <row r="1306">
          <cell r="A1306" t="str">
            <v>42002530</v>
          </cell>
          <cell r="B1306" t="str">
            <v>Mr Simon Newman</v>
          </cell>
          <cell r="C1306" t="str">
            <v>Police</v>
          </cell>
          <cell r="D1306" t="str">
            <v>Constable</v>
          </cell>
        </row>
        <row r="1307">
          <cell r="A1307" t="str">
            <v>42002531</v>
          </cell>
          <cell r="B1307" t="str">
            <v>Mr Elliott Judge</v>
          </cell>
          <cell r="C1307" t="str">
            <v>Police</v>
          </cell>
          <cell r="D1307" t="str">
            <v>Tmp Det Chief Insp</v>
          </cell>
        </row>
        <row r="1308">
          <cell r="A1308" t="str">
            <v>42002533</v>
          </cell>
          <cell r="B1308" t="str">
            <v>Mrs Sarah Paterson</v>
          </cell>
          <cell r="C1308" t="str">
            <v>Police</v>
          </cell>
          <cell r="D1308" t="str">
            <v>Constable</v>
          </cell>
        </row>
        <row r="1309">
          <cell r="A1309" t="str">
            <v>42002534</v>
          </cell>
          <cell r="B1309" t="str">
            <v>Mrs Jane Smith</v>
          </cell>
          <cell r="C1309" t="str">
            <v>Police</v>
          </cell>
          <cell r="D1309" t="str">
            <v>Det Constable</v>
          </cell>
        </row>
        <row r="1310">
          <cell r="A1310" t="str">
            <v>42002535</v>
          </cell>
          <cell r="B1310" t="str">
            <v>Mr Daniel Ford</v>
          </cell>
          <cell r="C1310" t="str">
            <v>Police</v>
          </cell>
          <cell r="D1310" t="str">
            <v>Det Constable</v>
          </cell>
        </row>
        <row r="1311">
          <cell r="A1311" t="str">
            <v>42002536</v>
          </cell>
          <cell r="B1311" t="str">
            <v>Mr Lee Harris</v>
          </cell>
          <cell r="C1311" t="str">
            <v>Police</v>
          </cell>
          <cell r="D1311" t="str">
            <v>Constable</v>
          </cell>
        </row>
        <row r="1312">
          <cell r="A1312" t="str">
            <v>42002537</v>
          </cell>
          <cell r="B1312" t="str">
            <v>Mr Darren Pinchback</v>
          </cell>
          <cell r="C1312" t="str">
            <v>Police</v>
          </cell>
          <cell r="D1312" t="str">
            <v>Constable</v>
          </cell>
        </row>
        <row r="1313">
          <cell r="A1313" t="str">
            <v>42002538</v>
          </cell>
          <cell r="B1313" t="str">
            <v>Mr Paul Ritchie</v>
          </cell>
          <cell r="C1313" t="str">
            <v>Police</v>
          </cell>
          <cell r="D1313" t="str">
            <v>Det Constable</v>
          </cell>
        </row>
        <row r="1314">
          <cell r="A1314" t="str">
            <v>42002540</v>
          </cell>
          <cell r="B1314" t="str">
            <v>Mr Paul Singleton</v>
          </cell>
          <cell r="C1314" t="str">
            <v>Police</v>
          </cell>
          <cell r="D1314" t="str">
            <v>Det Constable</v>
          </cell>
        </row>
        <row r="1315">
          <cell r="A1315" t="str">
            <v>42002541</v>
          </cell>
          <cell r="B1315" t="str">
            <v>Mr Robert Smallcombe</v>
          </cell>
          <cell r="C1315" t="str">
            <v>Police</v>
          </cell>
          <cell r="D1315" t="str">
            <v>Det Constable</v>
          </cell>
        </row>
        <row r="1316">
          <cell r="A1316" t="str">
            <v>42002544</v>
          </cell>
          <cell r="B1316" t="str">
            <v>Mr Wayne Norcott</v>
          </cell>
          <cell r="C1316" t="str">
            <v>Police</v>
          </cell>
          <cell r="D1316" t="str">
            <v>Sergeant</v>
          </cell>
        </row>
        <row r="1317">
          <cell r="A1317" t="str">
            <v>42002545</v>
          </cell>
          <cell r="B1317" t="str">
            <v>Mr John Sweet</v>
          </cell>
          <cell r="C1317" t="str">
            <v>Police</v>
          </cell>
          <cell r="D1317" t="str">
            <v>Sergeant</v>
          </cell>
        </row>
        <row r="1318">
          <cell r="A1318" t="str">
            <v>42002546</v>
          </cell>
          <cell r="B1318" t="str">
            <v>Mr Ewen Wilson</v>
          </cell>
          <cell r="C1318" t="str">
            <v>Police</v>
          </cell>
          <cell r="D1318" t="str">
            <v>Det Superintendent</v>
          </cell>
        </row>
        <row r="1319">
          <cell r="A1319" t="str">
            <v>42002547</v>
          </cell>
          <cell r="B1319" t="str">
            <v>Miss Susan Dobson</v>
          </cell>
          <cell r="C1319" t="str">
            <v>Police</v>
          </cell>
          <cell r="D1319" t="str">
            <v>Constable</v>
          </cell>
        </row>
        <row r="1320">
          <cell r="A1320" t="str">
            <v>42002549</v>
          </cell>
          <cell r="B1320" t="str">
            <v>Mr Lee Heaton</v>
          </cell>
          <cell r="C1320" t="str">
            <v>Police</v>
          </cell>
          <cell r="D1320" t="str">
            <v>Constable</v>
          </cell>
        </row>
        <row r="1321">
          <cell r="A1321" t="str">
            <v>42002550</v>
          </cell>
          <cell r="B1321" t="str">
            <v>Miss Nicole Leeder</v>
          </cell>
          <cell r="C1321" t="str">
            <v>Police</v>
          </cell>
          <cell r="D1321" t="str">
            <v>Constable</v>
          </cell>
        </row>
        <row r="1322">
          <cell r="A1322" t="str">
            <v>42002551</v>
          </cell>
          <cell r="B1322" t="str">
            <v>Mrs Melanie Jobson</v>
          </cell>
          <cell r="C1322" t="str">
            <v>Police</v>
          </cell>
          <cell r="D1322" t="str">
            <v>Det Sergeant</v>
          </cell>
        </row>
        <row r="1323">
          <cell r="A1323" t="str">
            <v>42002553</v>
          </cell>
          <cell r="B1323" t="str">
            <v>Mr Nicholas Morris</v>
          </cell>
          <cell r="C1323" t="str">
            <v>Police</v>
          </cell>
          <cell r="D1323" t="str">
            <v>Superintendent</v>
          </cell>
        </row>
        <row r="1324">
          <cell r="A1324" t="str">
            <v>42002554</v>
          </cell>
          <cell r="B1324" t="str">
            <v>Mr John Simpson</v>
          </cell>
          <cell r="C1324" t="str">
            <v>Police</v>
          </cell>
          <cell r="D1324" t="str">
            <v>Constable</v>
          </cell>
        </row>
        <row r="1325">
          <cell r="A1325" t="str">
            <v>42002555</v>
          </cell>
          <cell r="B1325" t="str">
            <v>Mr Mark Jones</v>
          </cell>
          <cell r="C1325" t="str">
            <v>Police</v>
          </cell>
          <cell r="D1325" t="str">
            <v>Constable</v>
          </cell>
        </row>
        <row r="1326">
          <cell r="A1326" t="str">
            <v>42002557</v>
          </cell>
          <cell r="B1326" t="str">
            <v>Mrs Fiona Clements</v>
          </cell>
          <cell r="C1326" t="str">
            <v>Police</v>
          </cell>
          <cell r="D1326" t="str">
            <v>Constable</v>
          </cell>
        </row>
        <row r="1327">
          <cell r="A1327" t="str">
            <v>42002559</v>
          </cell>
          <cell r="B1327" t="str">
            <v>Mr Damon Bainbridge</v>
          </cell>
          <cell r="C1327" t="str">
            <v>Police</v>
          </cell>
          <cell r="D1327" t="str">
            <v>Sergeant</v>
          </cell>
        </row>
        <row r="1328">
          <cell r="A1328" t="str">
            <v>42002560</v>
          </cell>
          <cell r="B1328" t="str">
            <v>Mrs Samantha Smith</v>
          </cell>
          <cell r="C1328" t="str">
            <v>Police</v>
          </cell>
          <cell r="D1328" t="str">
            <v>Sergeant</v>
          </cell>
        </row>
        <row r="1329">
          <cell r="A1329" t="str">
            <v>42002561</v>
          </cell>
          <cell r="B1329" t="str">
            <v>Mr James Mower</v>
          </cell>
          <cell r="C1329" t="str">
            <v>Police</v>
          </cell>
          <cell r="D1329" t="str">
            <v>Sergeant</v>
          </cell>
        </row>
        <row r="1330">
          <cell r="A1330" t="str">
            <v>42002562</v>
          </cell>
          <cell r="B1330" t="str">
            <v>Mr James O'Connell</v>
          </cell>
          <cell r="C1330" t="str">
            <v>Police</v>
          </cell>
          <cell r="D1330" t="str">
            <v>Constable</v>
          </cell>
        </row>
        <row r="1331">
          <cell r="A1331" t="str">
            <v>42002564</v>
          </cell>
          <cell r="B1331" t="str">
            <v>Mr Sean Adams</v>
          </cell>
          <cell r="C1331" t="str">
            <v>Police</v>
          </cell>
          <cell r="D1331" t="str">
            <v>Det Constable</v>
          </cell>
        </row>
        <row r="1332">
          <cell r="A1332" t="str">
            <v>42002565</v>
          </cell>
          <cell r="B1332" t="str">
            <v>Mrs Jacqueline Long</v>
          </cell>
          <cell r="C1332" t="str">
            <v>Police</v>
          </cell>
          <cell r="D1332" t="str">
            <v>Det Constable</v>
          </cell>
        </row>
        <row r="1333">
          <cell r="A1333" t="str">
            <v>42002566</v>
          </cell>
          <cell r="B1333" t="str">
            <v>Mr Paul Mead</v>
          </cell>
          <cell r="C1333" t="str">
            <v>Police</v>
          </cell>
          <cell r="D1333" t="str">
            <v>Constable</v>
          </cell>
        </row>
        <row r="1334">
          <cell r="A1334" t="str">
            <v>42002567</v>
          </cell>
          <cell r="B1334" t="str">
            <v>Mr Julian Noakes</v>
          </cell>
          <cell r="C1334" t="str">
            <v>Police</v>
          </cell>
          <cell r="D1334" t="str">
            <v>Constable</v>
          </cell>
        </row>
        <row r="1335">
          <cell r="A1335" t="str">
            <v>42002569</v>
          </cell>
          <cell r="B1335" t="str">
            <v>Mr Simon Pomares</v>
          </cell>
          <cell r="C1335" t="str">
            <v>Police</v>
          </cell>
          <cell r="D1335" t="str">
            <v>Constable</v>
          </cell>
        </row>
        <row r="1336">
          <cell r="A1336" t="str">
            <v>42002570</v>
          </cell>
          <cell r="B1336" t="str">
            <v>Mr Alan Ray</v>
          </cell>
          <cell r="C1336" t="str">
            <v>Police</v>
          </cell>
          <cell r="D1336" t="str">
            <v>Tmp Superintendent</v>
          </cell>
        </row>
        <row r="1337">
          <cell r="A1337" t="str">
            <v>42002574</v>
          </cell>
          <cell r="B1337" t="str">
            <v>Mr Paul Redgewell</v>
          </cell>
          <cell r="C1337" t="str">
            <v>Police</v>
          </cell>
          <cell r="D1337" t="str">
            <v>Sergeant</v>
          </cell>
        </row>
        <row r="1338">
          <cell r="A1338" t="str">
            <v>42002576</v>
          </cell>
          <cell r="B1338" t="str">
            <v>Mr Sean O'Callaghan</v>
          </cell>
          <cell r="C1338" t="str">
            <v>Police</v>
          </cell>
          <cell r="D1338" t="str">
            <v>Superintendent</v>
          </cell>
        </row>
        <row r="1339">
          <cell r="A1339" t="str">
            <v>42002577</v>
          </cell>
          <cell r="B1339" t="str">
            <v>Mrs Karen Bryant</v>
          </cell>
          <cell r="C1339" t="str">
            <v>Police</v>
          </cell>
          <cell r="D1339" t="str">
            <v>Det Constable</v>
          </cell>
        </row>
        <row r="1340">
          <cell r="A1340" t="str">
            <v>42002578</v>
          </cell>
          <cell r="B1340" t="str">
            <v>Mrs Tina Duffus</v>
          </cell>
          <cell r="C1340" t="str">
            <v>Police</v>
          </cell>
          <cell r="D1340" t="str">
            <v>Det Constable</v>
          </cell>
        </row>
        <row r="1341">
          <cell r="A1341" t="str">
            <v>42002579</v>
          </cell>
          <cell r="B1341" t="str">
            <v>Mrs Melanie Binnington</v>
          </cell>
          <cell r="C1341" t="str">
            <v>Police</v>
          </cell>
          <cell r="D1341" t="str">
            <v>Constable</v>
          </cell>
        </row>
        <row r="1342">
          <cell r="A1342" t="str">
            <v>42002580</v>
          </cell>
          <cell r="B1342" t="str">
            <v>Mrs Jane Chapple</v>
          </cell>
          <cell r="C1342" t="str">
            <v>Police</v>
          </cell>
          <cell r="D1342" t="str">
            <v>Det Constable</v>
          </cell>
        </row>
        <row r="1343">
          <cell r="A1343" t="str">
            <v>42002588</v>
          </cell>
          <cell r="B1343" t="str">
            <v>Mr Ryan Whitear</v>
          </cell>
          <cell r="C1343" t="str">
            <v>Police</v>
          </cell>
          <cell r="D1343" t="str">
            <v>Constable</v>
          </cell>
        </row>
        <row r="1344">
          <cell r="A1344" t="str">
            <v>42002590</v>
          </cell>
          <cell r="B1344" t="str">
            <v>Mr Michael Bray</v>
          </cell>
          <cell r="C1344" t="str">
            <v>Police</v>
          </cell>
          <cell r="D1344" t="str">
            <v>Constable</v>
          </cell>
        </row>
        <row r="1345">
          <cell r="A1345" t="str">
            <v>42002591</v>
          </cell>
          <cell r="B1345" t="str">
            <v>Mr Gary Lane</v>
          </cell>
          <cell r="C1345" t="str">
            <v>Police</v>
          </cell>
          <cell r="D1345" t="str">
            <v>Sergeant</v>
          </cell>
        </row>
        <row r="1346">
          <cell r="A1346" t="str">
            <v>42002592</v>
          </cell>
          <cell r="B1346" t="str">
            <v>Mr Ian Steele</v>
          </cell>
          <cell r="C1346" t="str">
            <v>Police</v>
          </cell>
          <cell r="D1346" t="str">
            <v>Det Constable</v>
          </cell>
        </row>
        <row r="1347">
          <cell r="A1347" t="str">
            <v>42002593</v>
          </cell>
          <cell r="B1347" t="str">
            <v>Mr Gavin Freeman</v>
          </cell>
          <cell r="C1347" t="str">
            <v>Police</v>
          </cell>
          <cell r="D1347" t="str">
            <v>Constable</v>
          </cell>
        </row>
        <row r="1348">
          <cell r="A1348" t="str">
            <v>42002594</v>
          </cell>
          <cell r="B1348" t="str">
            <v>Mrs Michelle Dowler</v>
          </cell>
          <cell r="C1348" t="str">
            <v>Police</v>
          </cell>
          <cell r="D1348" t="str">
            <v>Det Constable</v>
          </cell>
        </row>
        <row r="1349">
          <cell r="A1349" t="str">
            <v>42002595</v>
          </cell>
          <cell r="B1349" t="str">
            <v>Mr John Eagles</v>
          </cell>
          <cell r="C1349" t="str">
            <v>Police</v>
          </cell>
          <cell r="D1349" t="str">
            <v>Constable</v>
          </cell>
        </row>
        <row r="1350">
          <cell r="A1350" t="str">
            <v>42002596</v>
          </cell>
          <cell r="B1350" t="str">
            <v>Mr Mark Edmonds</v>
          </cell>
          <cell r="C1350" t="str">
            <v>Police</v>
          </cell>
          <cell r="D1350" t="str">
            <v>Constable</v>
          </cell>
        </row>
        <row r="1351">
          <cell r="A1351" t="str">
            <v>42002599</v>
          </cell>
          <cell r="B1351" t="str">
            <v>Mr Marc Redington</v>
          </cell>
          <cell r="C1351" t="str">
            <v>Police</v>
          </cell>
          <cell r="D1351" t="str">
            <v>Constable</v>
          </cell>
        </row>
        <row r="1352">
          <cell r="A1352" t="str">
            <v>42002601</v>
          </cell>
          <cell r="B1352" t="str">
            <v>Mr David Wheeler</v>
          </cell>
          <cell r="C1352" t="str">
            <v>Police</v>
          </cell>
          <cell r="D1352" t="str">
            <v>Constable</v>
          </cell>
        </row>
        <row r="1353">
          <cell r="A1353" t="str">
            <v>42002604</v>
          </cell>
          <cell r="B1353" t="str">
            <v>Mr Jeff Wright</v>
          </cell>
          <cell r="C1353" t="str">
            <v>Police</v>
          </cell>
          <cell r="D1353" t="str">
            <v>Tmp Det Sergeant</v>
          </cell>
        </row>
        <row r="1354">
          <cell r="A1354" t="str">
            <v>42002605</v>
          </cell>
          <cell r="B1354" t="str">
            <v>Mr Jean-Marc Bazzoni</v>
          </cell>
          <cell r="C1354" t="str">
            <v>Police</v>
          </cell>
          <cell r="D1354" t="str">
            <v>Det Sergeant</v>
          </cell>
        </row>
        <row r="1355">
          <cell r="A1355" t="str">
            <v>42002608</v>
          </cell>
          <cell r="B1355" t="str">
            <v>Mrs Katie Groves</v>
          </cell>
          <cell r="C1355" t="str">
            <v>Police</v>
          </cell>
          <cell r="D1355" t="str">
            <v>Constable</v>
          </cell>
        </row>
        <row r="1356">
          <cell r="A1356" t="str">
            <v>42002609</v>
          </cell>
          <cell r="B1356" t="str">
            <v>Miss Dawn Smith</v>
          </cell>
          <cell r="C1356" t="str">
            <v>Police</v>
          </cell>
          <cell r="D1356" t="str">
            <v>Constable</v>
          </cell>
        </row>
        <row r="1357">
          <cell r="A1357" t="str">
            <v>42002610</v>
          </cell>
          <cell r="B1357" t="str">
            <v>Miss Nicola Littman</v>
          </cell>
          <cell r="C1357" t="str">
            <v>Police</v>
          </cell>
          <cell r="D1357" t="str">
            <v>Det Constable</v>
          </cell>
        </row>
        <row r="1358">
          <cell r="A1358" t="str">
            <v>42002611</v>
          </cell>
          <cell r="B1358" t="str">
            <v>Mr Andrew Weeks</v>
          </cell>
          <cell r="C1358" t="str">
            <v>Police</v>
          </cell>
          <cell r="D1358" t="str">
            <v>Sergeant</v>
          </cell>
        </row>
        <row r="1359">
          <cell r="A1359" t="str">
            <v>42002612</v>
          </cell>
          <cell r="B1359" t="str">
            <v>Mr Daniel Corr</v>
          </cell>
          <cell r="C1359" t="str">
            <v>Police</v>
          </cell>
          <cell r="D1359" t="str">
            <v>Constable</v>
          </cell>
        </row>
        <row r="1360">
          <cell r="A1360" t="str">
            <v>42002613</v>
          </cell>
          <cell r="B1360" t="str">
            <v>Mr Andrew Pilgrim</v>
          </cell>
          <cell r="C1360" t="str">
            <v>Police</v>
          </cell>
          <cell r="D1360" t="str">
            <v>Constable</v>
          </cell>
        </row>
        <row r="1361">
          <cell r="A1361" t="str">
            <v>42002614</v>
          </cell>
          <cell r="B1361" t="str">
            <v>Mrs Elizabeth Morgan</v>
          </cell>
          <cell r="C1361" t="str">
            <v>Police</v>
          </cell>
          <cell r="D1361" t="str">
            <v>Det Sergeant</v>
          </cell>
        </row>
        <row r="1362">
          <cell r="A1362" t="str">
            <v>42002616</v>
          </cell>
          <cell r="B1362" t="str">
            <v>Mr James Adams</v>
          </cell>
          <cell r="C1362" t="str">
            <v>Police</v>
          </cell>
          <cell r="D1362" t="str">
            <v>Det Sergeant</v>
          </cell>
        </row>
        <row r="1363">
          <cell r="A1363" t="str">
            <v>42002617</v>
          </cell>
          <cell r="B1363" t="str">
            <v>Mr John Rout</v>
          </cell>
          <cell r="C1363" t="str">
            <v>Police</v>
          </cell>
          <cell r="D1363" t="str">
            <v>Det Constable</v>
          </cell>
        </row>
        <row r="1364">
          <cell r="A1364" t="str">
            <v>42002618</v>
          </cell>
          <cell r="B1364" t="str">
            <v>Mr Christopher Toft</v>
          </cell>
          <cell r="C1364" t="str">
            <v>Police</v>
          </cell>
          <cell r="D1364" t="str">
            <v>Sergeant</v>
          </cell>
        </row>
        <row r="1365">
          <cell r="A1365" t="str">
            <v>42002620</v>
          </cell>
          <cell r="B1365" t="str">
            <v>Mr Lee Stannard</v>
          </cell>
          <cell r="C1365" t="str">
            <v>Police</v>
          </cell>
          <cell r="D1365" t="str">
            <v>Sergeant</v>
          </cell>
        </row>
        <row r="1366">
          <cell r="A1366" t="str">
            <v>42002621</v>
          </cell>
          <cell r="B1366" t="str">
            <v>Mrs Joanne Bridge</v>
          </cell>
          <cell r="C1366" t="str">
            <v>Police</v>
          </cell>
          <cell r="D1366" t="str">
            <v>Det Constable</v>
          </cell>
        </row>
        <row r="1367">
          <cell r="A1367" t="str">
            <v>42002623</v>
          </cell>
          <cell r="B1367" t="str">
            <v>Ms Nicola Gander</v>
          </cell>
          <cell r="C1367" t="str">
            <v>Police</v>
          </cell>
          <cell r="D1367" t="str">
            <v>Tmp Inspector</v>
          </cell>
        </row>
        <row r="1368">
          <cell r="A1368" t="str">
            <v>42002625</v>
          </cell>
          <cell r="B1368" t="str">
            <v>Mr Christopher Bramhill</v>
          </cell>
          <cell r="C1368" t="str">
            <v>Police</v>
          </cell>
          <cell r="D1368" t="str">
            <v>Sergeant</v>
          </cell>
        </row>
        <row r="1369">
          <cell r="A1369" t="str">
            <v>42002627</v>
          </cell>
          <cell r="B1369" t="str">
            <v>Miss Julie Boyce</v>
          </cell>
          <cell r="C1369" t="str">
            <v>Police</v>
          </cell>
          <cell r="D1369" t="str">
            <v>Constable</v>
          </cell>
        </row>
        <row r="1370">
          <cell r="A1370" t="str">
            <v>42002628</v>
          </cell>
          <cell r="B1370" t="str">
            <v>Mr Lea Westby</v>
          </cell>
          <cell r="C1370" t="str">
            <v>Police</v>
          </cell>
          <cell r="D1370" t="str">
            <v>Constable</v>
          </cell>
        </row>
        <row r="1371">
          <cell r="A1371" t="str">
            <v>42002629</v>
          </cell>
          <cell r="B1371" t="str">
            <v>Mr Andrew Hughes</v>
          </cell>
          <cell r="C1371" t="str">
            <v>Police</v>
          </cell>
          <cell r="D1371" t="str">
            <v>Constable</v>
          </cell>
        </row>
        <row r="1372">
          <cell r="A1372" t="str">
            <v>42002630</v>
          </cell>
          <cell r="B1372" t="str">
            <v>Mr Aaron Connolly</v>
          </cell>
          <cell r="C1372" t="str">
            <v>Police</v>
          </cell>
          <cell r="D1372" t="str">
            <v>Sergeant</v>
          </cell>
        </row>
        <row r="1373">
          <cell r="A1373" t="str">
            <v>42002631</v>
          </cell>
          <cell r="B1373" t="str">
            <v>Mrs Tanya Steele</v>
          </cell>
          <cell r="C1373" t="str">
            <v>Police</v>
          </cell>
          <cell r="D1373" t="str">
            <v>Tmp Sergeant</v>
          </cell>
        </row>
        <row r="1374">
          <cell r="A1374" t="str">
            <v>42002632</v>
          </cell>
          <cell r="B1374" t="str">
            <v>Miss Michelle Brackett</v>
          </cell>
          <cell r="C1374" t="str">
            <v>Police</v>
          </cell>
          <cell r="D1374" t="str">
            <v>Constable</v>
          </cell>
        </row>
        <row r="1375">
          <cell r="A1375" t="str">
            <v>42002633</v>
          </cell>
          <cell r="B1375" t="str">
            <v>Mrs Emma Matthews</v>
          </cell>
          <cell r="C1375" t="str">
            <v>Police</v>
          </cell>
          <cell r="D1375" t="str">
            <v>Inspector</v>
          </cell>
        </row>
        <row r="1376">
          <cell r="A1376" t="str">
            <v>42002634</v>
          </cell>
          <cell r="B1376" t="str">
            <v>Mrs Julie Fountain</v>
          </cell>
          <cell r="C1376" t="str">
            <v>Police</v>
          </cell>
          <cell r="D1376" t="str">
            <v>Constable</v>
          </cell>
        </row>
        <row r="1377">
          <cell r="A1377" t="str">
            <v>42002635</v>
          </cell>
          <cell r="B1377" t="str">
            <v>Mr Geoffrey Evans</v>
          </cell>
          <cell r="C1377" t="str">
            <v>Police</v>
          </cell>
          <cell r="D1377" t="str">
            <v>Constable</v>
          </cell>
        </row>
        <row r="1378">
          <cell r="A1378" t="str">
            <v>42002636</v>
          </cell>
          <cell r="B1378" t="str">
            <v>Mrs Kellie Ferrier</v>
          </cell>
          <cell r="C1378" t="str">
            <v>Police</v>
          </cell>
          <cell r="D1378" t="str">
            <v>Sergeant</v>
          </cell>
        </row>
        <row r="1379">
          <cell r="A1379" t="str">
            <v>42002638</v>
          </cell>
          <cell r="B1379" t="str">
            <v>Mr Matthew Turner</v>
          </cell>
          <cell r="C1379" t="str">
            <v>Police</v>
          </cell>
          <cell r="D1379" t="str">
            <v>Constable</v>
          </cell>
        </row>
        <row r="1380">
          <cell r="A1380" t="str">
            <v>42002639</v>
          </cell>
          <cell r="B1380" t="str">
            <v>Mrs Sharon Long</v>
          </cell>
          <cell r="C1380" t="str">
            <v>Police</v>
          </cell>
          <cell r="D1380" t="str">
            <v>Det Constable</v>
          </cell>
        </row>
        <row r="1381">
          <cell r="A1381" t="str">
            <v>42002641</v>
          </cell>
          <cell r="B1381" t="str">
            <v>Mrs Julie Dovaston</v>
          </cell>
          <cell r="C1381" t="str">
            <v>Police</v>
          </cell>
          <cell r="D1381" t="str">
            <v>Det Constable</v>
          </cell>
        </row>
        <row r="1382">
          <cell r="A1382" t="str">
            <v>42002643</v>
          </cell>
          <cell r="B1382" t="str">
            <v>Miss Samantha Stoffell</v>
          </cell>
          <cell r="C1382" t="str">
            <v>Police</v>
          </cell>
          <cell r="D1382" t="str">
            <v>Constable</v>
          </cell>
        </row>
        <row r="1383">
          <cell r="A1383" t="str">
            <v>42002644</v>
          </cell>
          <cell r="B1383" t="str">
            <v>Mr Robert Cox</v>
          </cell>
          <cell r="C1383" t="str">
            <v>Police</v>
          </cell>
          <cell r="D1383" t="str">
            <v>Sergeant</v>
          </cell>
        </row>
        <row r="1384">
          <cell r="A1384" t="str">
            <v>42002646</v>
          </cell>
          <cell r="B1384" t="str">
            <v>Ms Andrea Prout</v>
          </cell>
          <cell r="C1384" t="str">
            <v>Police</v>
          </cell>
          <cell r="D1384" t="str">
            <v>Sergeant</v>
          </cell>
        </row>
        <row r="1385">
          <cell r="A1385" t="str">
            <v>42002647</v>
          </cell>
          <cell r="B1385" t="str">
            <v>Mr Paul Andrews</v>
          </cell>
          <cell r="C1385" t="str">
            <v>Police</v>
          </cell>
          <cell r="D1385" t="str">
            <v>Constable</v>
          </cell>
        </row>
        <row r="1386">
          <cell r="A1386" t="str">
            <v>42002648</v>
          </cell>
          <cell r="B1386" t="str">
            <v>Mr Matthew Parker</v>
          </cell>
          <cell r="C1386" t="str">
            <v>Police</v>
          </cell>
          <cell r="D1386" t="str">
            <v>Sergeant</v>
          </cell>
        </row>
        <row r="1387">
          <cell r="A1387" t="str">
            <v>42002649</v>
          </cell>
          <cell r="B1387" t="str">
            <v>Mr Simon Newman</v>
          </cell>
          <cell r="C1387" t="str">
            <v>Police</v>
          </cell>
          <cell r="D1387" t="str">
            <v>Constable</v>
          </cell>
        </row>
        <row r="1388">
          <cell r="A1388" t="str">
            <v>42002650</v>
          </cell>
          <cell r="B1388" t="str">
            <v>Mr Alexander Webb</v>
          </cell>
          <cell r="C1388" t="str">
            <v>Police</v>
          </cell>
          <cell r="D1388" t="str">
            <v>Constable</v>
          </cell>
        </row>
        <row r="1389">
          <cell r="A1389" t="str">
            <v>42002651</v>
          </cell>
          <cell r="B1389" t="str">
            <v>Mr Thomas Stokes</v>
          </cell>
          <cell r="C1389" t="str">
            <v>Police</v>
          </cell>
          <cell r="D1389" t="str">
            <v>Tmp Sergeant</v>
          </cell>
        </row>
        <row r="1390">
          <cell r="A1390" t="str">
            <v>42002652</v>
          </cell>
          <cell r="B1390" t="str">
            <v>Mr Matthew Langford</v>
          </cell>
          <cell r="C1390" t="str">
            <v>Police</v>
          </cell>
          <cell r="D1390" t="str">
            <v>Constable</v>
          </cell>
        </row>
        <row r="1391">
          <cell r="A1391" t="str">
            <v>42002653</v>
          </cell>
          <cell r="B1391" t="str">
            <v>Mr Daniel Morgan</v>
          </cell>
          <cell r="C1391" t="str">
            <v>Police</v>
          </cell>
          <cell r="D1391" t="str">
            <v>Constable</v>
          </cell>
        </row>
        <row r="1392">
          <cell r="A1392" t="str">
            <v>42002654</v>
          </cell>
          <cell r="B1392" t="str">
            <v>Mr Lance Hutchin</v>
          </cell>
          <cell r="C1392" t="str">
            <v>Police</v>
          </cell>
          <cell r="D1392" t="str">
            <v>Constable</v>
          </cell>
        </row>
        <row r="1393">
          <cell r="A1393" t="str">
            <v>42002655</v>
          </cell>
          <cell r="B1393" t="str">
            <v>Miss Emma Bamfield</v>
          </cell>
          <cell r="C1393" t="str">
            <v>Police</v>
          </cell>
          <cell r="D1393" t="str">
            <v>Det Constable</v>
          </cell>
        </row>
        <row r="1394">
          <cell r="A1394" t="str">
            <v>42002657</v>
          </cell>
          <cell r="B1394" t="str">
            <v>Mrs Amanda Pollard</v>
          </cell>
          <cell r="C1394" t="str">
            <v>Police</v>
          </cell>
          <cell r="D1394" t="str">
            <v>Constable</v>
          </cell>
        </row>
        <row r="1395">
          <cell r="A1395" t="str">
            <v>42002658</v>
          </cell>
          <cell r="B1395" t="str">
            <v>Miss Sarah Bamfield</v>
          </cell>
          <cell r="C1395" t="str">
            <v>Police</v>
          </cell>
          <cell r="D1395" t="str">
            <v>Det Constable</v>
          </cell>
        </row>
        <row r="1396">
          <cell r="A1396" t="str">
            <v>42002659</v>
          </cell>
          <cell r="B1396" t="str">
            <v>Mr Sven Bradley</v>
          </cell>
          <cell r="C1396" t="str">
            <v>Police</v>
          </cell>
          <cell r="D1396" t="str">
            <v>Constable</v>
          </cell>
        </row>
        <row r="1397">
          <cell r="A1397" t="str">
            <v>42002663</v>
          </cell>
          <cell r="B1397" t="str">
            <v>Mrs Esther Waldie</v>
          </cell>
          <cell r="C1397" t="str">
            <v>Police</v>
          </cell>
          <cell r="D1397" t="str">
            <v>Det Constable</v>
          </cell>
        </row>
        <row r="1398">
          <cell r="A1398" t="str">
            <v>42002664</v>
          </cell>
          <cell r="B1398" t="str">
            <v>Mr Trevor Edhouse</v>
          </cell>
          <cell r="C1398" t="str">
            <v>Police</v>
          </cell>
          <cell r="D1398" t="str">
            <v>Tmp Sergeant</v>
          </cell>
        </row>
        <row r="1399">
          <cell r="A1399" t="str">
            <v>42002665</v>
          </cell>
          <cell r="B1399" t="str">
            <v>Mr Daniel Fallows</v>
          </cell>
          <cell r="C1399" t="str">
            <v>Police</v>
          </cell>
          <cell r="D1399" t="str">
            <v>Det Sergeant</v>
          </cell>
        </row>
        <row r="1400">
          <cell r="A1400" t="str">
            <v>42002666</v>
          </cell>
          <cell r="B1400" t="str">
            <v>Mrs Claire McLindon</v>
          </cell>
          <cell r="C1400" t="str">
            <v>Police</v>
          </cell>
          <cell r="D1400" t="str">
            <v>Det Constable</v>
          </cell>
        </row>
        <row r="1401">
          <cell r="A1401" t="str">
            <v>42002667</v>
          </cell>
          <cell r="B1401" t="str">
            <v>Mr George Gillman</v>
          </cell>
          <cell r="C1401" t="str">
            <v>Police</v>
          </cell>
          <cell r="D1401" t="str">
            <v>Det Sergeant</v>
          </cell>
        </row>
        <row r="1402">
          <cell r="A1402" t="str">
            <v>42002669</v>
          </cell>
          <cell r="B1402" t="str">
            <v>Mrs Nicola Miles</v>
          </cell>
          <cell r="C1402" t="str">
            <v>Police</v>
          </cell>
          <cell r="D1402" t="str">
            <v>Det Constable</v>
          </cell>
        </row>
        <row r="1403">
          <cell r="A1403" t="str">
            <v>42002670</v>
          </cell>
          <cell r="B1403" t="str">
            <v>Miss Nichola Whiting</v>
          </cell>
          <cell r="C1403" t="str">
            <v>Police</v>
          </cell>
          <cell r="D1403" t="str">
            <v>Det Sergeant</v>
          </cell>
        </row>
        <row r="1404">
          <cell r="A1404" t="str">
            <v>42002671</v>
          </cell>
          <cell r="B1404" t="str">
            <v>Mr Christopher Macklin</v>
          </cell>
          <cell r="C1404" t="str">
            <v>Police</v>
          </cell>
          <cell r="D1404" t="str">
            <v>Det Constable</v>
          </cell>
        </row>
        <row r="1405">
          <cell r="A1405" t="str">
            <v>42002672</v>
          </cell>
          <cell r="B1405" t="str">
            <v>Mr David Miles</v>
          </cell>
          <cell r="C1405" t="str">
            <v>Police</v>
          </cell>
          <cell r="D1405" t="str">
            <v>Det Inspector</v>
          </cell>
        </row>
        <row r="1406">
          <cell r="A1406" t="str">
            <v>42002673</v>
          </cell>
          <cell r="B1406" t="str">
            <v>Mr Nathan Munson</v>
          </cell>
          <cell r="C1406" t="str">
            <v>Police</v>
          </cell>
          <cell r="D1406" t="str">
            <v>Tmp Det Sergeant</v>
          </cell>
        </row>
        <row r="1407">
          <cell r="A1407" t="str">
            <v>42002674</v>
          </cell>
          <cell r="B1407" t="str">
            <v>Mr Gareth Oats</v>
          </cell>
          <cell r="C1407" t="str">
            <v>Police</v>
          </cell>
          <cell r="D1407" t="str">
            <v>Constable</v>
          </cell>
        </row>
        <row r="1408">
          <cell r="A1408" t="str">
            <v>42002675</v>
          </cell>
          <cell r="B1408" t="str">
            <v>Mr Nicholas Rawlins</v>
          </cell>
          <cell r="C1408" t="str">
            <v>Police</v>
          </cell>
          <cell r="D1408" t="str">
            <v>Det Constable</v>
          </cell>
        </row>
        <row r="1409">
          <cell r="A1409" t="str">
            <v>42002677</v>
          </cell>
          <cell r="B1409" t="str">
            <v>Mrs Esther Wisbey</v>
          </cell>
          <cell r="C1409" t="str">
            <v>Police</v>
          </cell>
          <cell r="D1409" t="str">
            <v>Det Constable</v>
          </cell>
        </row>
        <row r="1410">
          <cell r="A1410" t="str">
            <v>42002678</v>
          </cell>
          <cell r="B1410" t="str">
            <v>Mr Fergus Caulfield</v>
          </cell>
          <cell r="C1410" t="str">
            <v>Police</v>
          </cell>
          <cell r="D1410" t="str">
            <v>Sergeant</v>
          </cell>
        </row>
        <row r="1411">
          <cell r="A1411" t="str">
            <v>42002679</v>
          </cell>
          <cell r="B1411" t="str">
            <v>Miss Anita Jane Taylor</v>
          </cell>
          <cell r="C1411" t="str">
            <v>Police</v>
          </cell>
          <cell r="D1411" t="str">
            <v>Det Sergeant</v>
          </cell>
        </row>
        <row r="1412">
          <cell r="A1412" t="str">
            <v>42002680</v>
          </cell>
          <cell r="B1412" t="str">
            <v>Miss Julie Bolingbroke</v>
          </cell>
          <cell r="C1412" t="str">
            <v>Police</v>
          </cell>
          <cell r="D1412" t="str">
            <v>Constable</v>
          </cell>
        </row>
        <row r="1413">
          <cell r="A1413" t="str">
            <v>42002681</v>
          </cell>
          <cell r="B1413" t="str">
            <v>Mrs Kirsty Thomas-Unger</v>
          </cell>
          <cell r="C1413" t="str">
            <v>Police</v>
          </cell>
          <cell r="D1413" t="str">
            <v>Constable</v>
          </cell>
        </row>
        <row r="1414">
          <cell r="A1414" t="str">
            <v>42002683</v>
          </cell>
          <cell r="B1414" t="str">
            <v>Mr Mark Cadd</v>
          </cell>
          <cell r="C1414" t="str">
            <v>Police</v>
          </cell>
          <cell r="D1414" t="str">
            <v>Sergeant</v>
          </cell>
        </row>
        <row r="1415">
          <cell r="A1415" t="str">
            <v>42002684</v>
          </cell>
          <cell r="B1415" t="str">
            <v>Mr Simon Butters</v>
          </cell>
          <cell r="C1415" t="str">
            <v>Police</v>
          </cell>
          <cell r="D1415" t="str">
            <v>Constable</v>
          </cell>
        </row>
        <row r="1416">
          <cell r="A1416" t="str">
            <v>42002687</v>
          </cell>
          <cell r="B1416" t="str">
            <v>Miss Sian Parry</v>
          </cell>
          <cell r="C1416" t="str">
            <v>Police</v>
          </cell>
          <cell r="D1416" t="str">
            <v>Sergeant</v>
          </cell>
        </row>
        <row r="1417">
          <cell r="A1417" t="str">
            <v>42002688</v>
          </cell>
          <cell r="B1417" t="str">
            <v>Mr Alex Bossom</v>
          </cell>
          <cell r="C1417" t="str">
            <v>Police</v>
          </cell>
          <cell r="D1417" t="str">
            <v>Constable</v>
          </cell>
        </row>
        <row r="1418">
          <cell r="A1418" t="str">
            <v>42002689</v>
          </cell>
          <cell r="B1418" t="str">
            <v>Mr Matthew Scrivener</v>
          </cell>
          <cell r="C1418" t="str">
            <v>Police</v>
          </cell>
          <cell r="D1418" t="str">
            <v>Sergeant</v>
          </cell>
        </row>
        <row r="1419">
          <cell r="A1419" t="str">
            <v>42002691</v>
          </cell>
          <cell r="B1419" t="str">
            <v>Mr Ashley Wall</v>
          </cell>
          <cell r="C1419" t="str">
            <v>Police</v>
          </cell>
          <cell r="D1419" t="str">
            <v>Det Constable</v>
          </cell>
        </row>
        <row r="1420">
          <cell r="A1420" t="str">
            <v>42002692</v>
          </cell>
          <cell r="B1420" t="str">
            <v>Mr Colin Norton</v>
          </cell>
          <cell r="C1420" t="str">
            <v>Police</v>
          </cell>
          <cell r="D1420" t="str">
            <v>Det Inspector</v>
          </cell>
        </row>
        <row r="1421">
          <cell r="A1421" t="str">
            <v>42002693</v>
          </cell>
          <cell r="B1421" t="str">
            <v>Mr Imraan Rafiq</v>
          </cell>
          <cell r="C1421" t="str">
            <v>Police</v>
          </cell>
          <cell r="D1421" t="str">
            <v>Det Constable</v>
          </cell>
        </row>
        <row r="1422">
          <cell r="A1422" t="str">
            <v>42002694</v>
          </cell>
          <cell r="B1422" t="str">
            <v>Mrs Kathrine Burton</v>
          </cell>
          <cell r="C1422" t="str">
            <v>Police</v>
          </cell>
          <cell r="D1422" t="str">
            <v>Tmp Det Sergeant</v>
          </cell>
        </row>
        <row r="1423">
          <cell r="A1423" t="str">
            <v>42002695</v>
          </cell>
          <cell r="B1423" t="str">
            <v>Mr Peter Kittle</v>
          </cell>
          <cell r="C1423" t="str">
            <v>Police</v>
          </cell>
          <cell r="D1423" t="str">
            <v>Constable</v>
          </cell>
        </row>
        <row r="1424">
          <cell r="A1424" t="str">
            <v>42002696</v>
          </cell>
          <cell r="B1424" t="str">
            <v>Miss Sharn Taylor</v>
          </cell>
          <cell r="C1424" t="str">
            <v>Police</v>
          </cell>
          <cell r="D1424" t="str">
            <v>Inspector</v>
          </cell>
        </row>
        <row r="1425">
          <cell r="A1425" t="str">
            <v>42002697</v>
          </cell>
          <cell r="B1425" t="str">
            <v>Mr Mark Waters</v>
          </cell>
          <cell r="C1425" t="str">
            <v>Police</v>
          </cell>
          <cell r="D1425" t="str">
            <v>Sergeant</v>
          </cell>
        </row>
        <row r="1426">
          <cell r="A1426" t="str">
            <v>42002699</v>
          </cell>
          <cell r="B1426" t="str">
            <v>Mr Michael Couldridge</v>
          </cell>
          <cell r="C1426" t="str">
            <v>Police</v>
          </cell>
          <cell r="D1426" t="str">
            <v>Inspector</v>
          </cell>
        </row>
        <row r="1427">
          <cell r="A1427" t="str">
            <v>42002701</v>
          </cell>
          <cell r="B1427" t="str">
            <v>Mr Mark Hewitt</v>
          </cell>
          <cell r="C1427" t="str">
            <v>Police</v>
          </cell>
          <cell r="D1427" t="str">
            <v>Constable</v>
          </cell>
        </row>
        <row r="1428">
          <cell r="A1428" t="str">
            <v>42002702</v>
          </cell>
          <cell r="B1428" t="str">
            <v>Miss Michele Lockyer</v>
          </cell>
          <cell r="C1428" t="str">
            <v>Police</v>
          </cell>
          <cell r="D1428" t="str">
            <v>Constable</v>
          </cell>
        </row>
        <row r="1429">
          <cell r="A1429" t="str">
            <v>42002703</v>
          </cell>
          <cell r="B1429" t="str">
            <v>Mrs Alison Worron</v>
          </cell>
          <cell r="C1429" t="str">
            <v>Police</v>
          </cell>
          <cell r="D1429" t="str">
            <v>Det Constable</v>
          </cell>
        </row>
        <row r="1430">
          <cell r="A1430" t="str">
            <v>42002704</v>
          </cell>
          <cell r="B1430" t="str">
            <v>Mrs Linda Passmore</v>
          </cell>
          <cell r="C1430" t="str">
            <v>Police</v>
          </cell>
          <cell r="D1430" t="str">
            <v>Sergeant</v>
          </cell>
        </row>
        <row r="1431">
          <cell r="A1431" t="str">
            <v>42002706</v>
          </cell>
          <cell r="B1431" t="str">
            <v>Mr Russell Chamberlain</v>
          </cell>
          <cell r="C1431" t="str">
            <v>Police</v>
          </cell>
          <cell r="D1431" t="str">
            <v>Det Constable</v>
          </cell>
        </row>
        <row r="1432">
          <cell r="A1432" t="str">
            <v>42002709</v>
          </cell>
          <cell r="B1432" t="str">
            <v>Mr Daniel Sorrell</v>
          </cell>
          <cell r="C1432" t="str">
            <v>Police</v>
          </cell>
          <cell r="D1432" t="str">
            <v>Constable</v>
          </cell>
        </row>
        <row r="1433">
          <cell r="A1433" t="str">
            <v>42002710</v>
          </cell>
          <cell r="B1433" t="str">
            <v>Miss Clare Fordham</v>
          </cell>
          <cell r="C1433" t="str">
            <v>Police</v>
          </cell>
          <cell r="D1433" t="str">
            <v>Constable</v>
          </cell>
        </row>
        <row r="1434">
          <cell r="A1434" t="str">
            <v>42002714</v>
          </cell>
          <cell r="B1434" t="str">
            <v>Mr Jonathan Thurston</v>
          </cell>
          <cell r="C1434" t="str">
            <v>Police</v>
          </cell>
          <cell r="D1434" t="str">
            <v>Sergeant</v>
          </cell>
        </row>
        <row r="1435">
          <cell r="A1435" t="str">
            <v>42002715</v>
          </cell>
          <cell r="B1435" t="str">
            <v>Mr Robert Evans</v>
          </cell>
          <cell r="C1435" t="str">
            <v>Police</v>
          </cell>
          <cell r="D1435" t="str">
            <v>Det Constable</v>
          </cell>
        </row>
        <row r="1436">
          <cell r="A1436" t="str">
            <v>42002716</v>
          </cell>
          <cell r="B1436" t="str">
            <v>Mr Kevin Hughes</v>
          </cell>
          <cell r="C1436" t="str">
            <v>Police</v>
          </cell>
          <cell r="D1436" t="str">
            <v>Det Sergeant</v>
          </cell>
        </row>
        <row r="1437">
          <cell r="A1437" t="str">
            <v>42002717</v>
          </cell>
          <cell r="B1437" t="str">
            <v>Mrs Stephanie Triscott</v>
          </cell>
          <cell r="C1437" t="str">
            <v>Police</v>
          </cell>
          <cell r="D1437" t="str">
            <v>Constable</v>
          </cell>
        </row>
        <row r="1438">
          <cell r="A1438" t="str">
            <v>42002718</v>
          </cell>
          <cell r="B1438" t="str">
            <v>Mr Thomas Coppin</v>
          </cell>
          <cell r="C1438" t="str">
            <v>Police</v>
          </cell>
          <cell r="D1438" t="str">
            <v>Tmp Det Sergeant</v>
          </cell>
        </row>
        <row r="1439">
          <cell r="A1439" t="str">
            <v>42002719</v>
          </cell>
          <cell r="B1439" t="str">
            <v>Mr Graham Nuth</v>
          </cell>
          <cell r="C1439" t="str">
            <v>Police</v>
          </cell>
          <cell r="D1439" t="str">
            <v>Constable</v>
          </cell>
        </row>
        <row r="1440">
          <cell r="A1440" t="str">
            <v>42002720</v>
          </cell>
          <cell r="B1440" t="str">
            <v>Mrs Louise Sheridan-Brown</v>
          </cell>
          <cell r="C1440" t="str">
            <v>Police</v>
          </cell>
          <cell r="D1440" t="str">
            <v>Det Constable</v>
          </cell>
        </row>
        <row r="1441">
          <cell r="A1441" t="str">
            <v>42002721</v>
          </cell>
          <cell r="B1441" t="str">
            <v>Mr Robert Couchman</v>
          </cell>
          <cell r="C1441" t="str">
            <v>Police</v>
          </cell>
          <cell r="D1441" t="str">
            <v>Constable</v>
          </cell>
        </row>
        <row r="1442">
          <cell r="A1442" t="str">
            <v>42002722</v>
          </cell>
          <cell r="B1442" t="str">
            <v>Mr Steven Bindley</v>
          </cell>
          <cell r="C1442" t="str">
            <v>Police</v>
          </cell>
          <cell r="D1442" t="str">
            <v>Constable</v>
          </cell>
        </row>
        <row r="1443">
          <cell r="A1443" t="str">
            <v>42002724</v>
          </cell>
          <cell r="B1443" t="str">
            <v>Mrs Lisa Cox</v>
          </cell>
          <cell r="C1443" t="str">
            <v>Police</v>
          </cell>
          <cell r="D1443" t="str">
            <v>Constable</v>
          </cell>
        </row>
        <row r="1444">
          <cell r="A1444" t="str">
            <v>42002725</v>
          </cell>
          <cell r="B1444" t="str">
            <v>Mr Christopher Brooksbank</v>
          </cell>
          <cell r="C1444" t="str">
            <v>Police</v>
          </cell>
          <cell r="D1444" t="str">
            <v>Constable</v>
          </cell>
        </row>
        <row r="1445">
          <cell r="A1445" t="str">
            <v>42002726</v>
          </cell>
          <cell r="B1445" t="str">
            <v>Mr Ian Brown</v>
          </cell>
          <cell r="C1445" t="str">
            <v>Police</v>
          </cell>
          <cell r="D1445" t="str">
            <v>Constable</v>
          </cell>
        </row>
        <row r="1446">
          <cell r="A1446" t="str">
            <v>42002730</v>
          </cell>
          <cell r="B1446" t="str">
            <v>Mr Neil Gibson</v>
          </cell>
          <cell r="C1446" t="str">
            <v>Police</v>
          </cell>
          <cell r="D1446" t="str">
            <v>Constable</v>
          </cell>
        </row>
        <row r="1447">
          <cell r="A1447" t="str">
            <v>42002732</v>
          </cell>
          <cell r="B1447" t="str">
            <v>Mr Duncan Thurlwell</v>
          </cell>
          <cell r="C1447" t="str">
            <v>Police</v>
          </cell>
          <cell r="D1447" t="str">
            <v>Constable</v>
          </cell>
        </row>
        <row r="1448">
          <cell r="A1448" t="str">
            <v>42002733</v>
          </cell>
          <cell r="B1448" t="str">
            <v>Mr Derek Painter</v>
          </cell>
          <cell r="C1448" t="str">
            <v>Police</v>
          </cell>
          <cell r="D1448" t="str">
            <v>Sergeant</v>
          </cell>
        </row>
        <row r="1449">
          <cell r="A1449" t="str">
            <v>42002734</v>
          </cell>
          <cell r="B1449" t="str">
            <v>Miss Amy Rolfe</v>
          </cell>
          <cell r="C1449" t="str">
            <v>Police</v>
          </cell>
          <cell r="D1449" t="str">
            <v>Constable</v>
          </cell>
        </row>
        <row r="1450">
          <cell r="A1450" t="str">
            <v>42002735</v>
          </cell>
          <cell r="B1450" t="str">
            <v>Miss Kate Trayling</v>
          </cell>
          <cell r="C1450" t="str">
            <v>Police</v>
          </cell>
          <cell r="D1450" t="str">
            <v>Constable</v>
          </cell>
        </row>
        <row r="1451">
          <cell r="A1451" t="str">
            <v>42002736</v>
          </cell>
          <cell r="B1451" t="str">
            <v>Mr Stuart Minihane</v>
          </cell>
          <cell r="C1451" t="str">
            <v>Police</v>
          </cell>
          <cell r="D1451" t="str">
            <v>Det Constable</v>
          </cell>
        </row>
        <row r="1452">
          <cell r="A1452" t="str">
            <v>42002738</v>
          </cell>
          <cell r="B1452" t="str">
            <v>Mr Alexander King</v>
          </cell>
          <cell r="C1452" t="str">
            <v>Police</v>
          </cell>
          <cell r="D1452" t="str">
            <v>Det Constable</v>
          </cell>
        </row>
        <row r="1453">
          <cell r="A1453" t="str">
            <v>42002739</v>
          </cell>
          <cell r="B1453" t="str">
            <v>Mr Nathan Suley</v>
          </cell>
          <cell r="C1453" t="str">
            <v>Police</v>
          </cell>
          <cell r="D1453" t="str">
            <v>Constable</v>
          </cell>
        </row>
        <row r="1454">
          <cell r="A1454" t="str">
            <v>42002740</v>
          </cell>
          <cell r="B1454" t="str">
            <v>Mr Michael Collison</v>
          </cell>
          <cell r="C1454" t="str">
            <v>Police</v>
          </cell>
          <cell r="D1454" t="str">
            <v>Tmp Chief Super.</v>
          </cell>
        </row>
        <row r="1455">
          <cell r="A1455" t="str">
            <v>42002741</v>
          </cell>
          <cell r="B1455" t="str">
            <v>Mr Mark Thomas</v>
          </cell>
          <cell r="C1455" t="str">
            <v>Police</v>
          </cell>
          <cell r="D1455" t="str">
            <v>Constable</v>
          </cell>
        </row>
        <row r="1456">
          <cell r="A1456" t="str">
            <v>42002742</v>
          </cell>
          <cell r="B1456" t="str">
            <v>Mrs Michelle Rawson</v>
          </cell>
          <cell r="C1456" t="str">
            <v>Police</v>
          </cell>
          <cell r="D1456" t="str">
            <v>Constable</v>
          </cell>
        </row>
        <row r="1457">
          <cell r="A1457" t="str">
            <v>42002743</v>
          </cell>
          <cell r="B1457" t="str">
            <v>Mrs Gemma Horton</v>
          </cell>
          <cell r="C1457" t="str">
            <v>Police</v>
          </cell>
          <cell r="D1457" t="str">
            <v>Constable</v>
          </cell>
        </row>
        <row r="1458">
          <cell r="A1458" t="str">
            <v>42002744</v>
          </cell>
          <cell r="B1458" t="str">
            <v>Mr James Lee</v>
          </cell>
          <cell r="C1458" t="str">
            <v>Police</v>
          </cell>
          <cell r="D1458" t="str">
            <v>Constable</v>
          </cell>
        </row>
        <row r="1459">
          <cell r="A1459" t="str">
            <v>42002746</v>
          </cell>
          <cell r="B1459" t="str">
            <v>Mr Paul Glasgow</v>
          </cell>
          <cell r="C1459" t="str">
            <v>Police</v>
          </cell>
          <cell r="D1459" t="str">
            <v>Tmp Det Sergeant</v>
          </cell>
        </row>
        <row r="1460">
          <cell r="A1460" t="str">
            <v>42002750</v>
          </cell>
          <cell r="B1460" t="str">
            <v>Mr Richard Walker</v>
          </cell>
          <cell r="C1460" t="str">
            <v>Police</v>
          </cell>
          <cell r="D1460" t="str">
            <v>Det Constable</v>
          </cell>
        </row>
        <row r="1461">
          <cell r="A1461" t="str">
            <v>42002752</v>
          </cell>
          <cell r="B1461" t="str">
            <v>Mr David Bishop</v>
          </cell>
          <cell r="C1461" t="str">
            <v>Police</v>
          </cell>
          <cell r="D1461" t="str">
            <v>Det Constable</v>
          </cell>
        </row>
        <row r="1462">
          <cell r="A1462" t="str">
            <v>42002753</v>
          </cell>
          <cell r="B1462" t="str">
            <v>Mr Allen Long</v>
          </cell>
          <cell r="C1462" t="str">
            <v>Police</v>
          </cell>
          <cell r="D1462" t="str">
            <v>Det Constable</v>
          </cell>
        </row>
        <row r="1463">
          <cell r="A1463" t="str">
            <v>42002754</v>
          </cell>
          <cell r="B1463" t="str">
            <v>Mr David Willis</v>
          </cell>
          <cell r="C1463" t="str">
            <v>Police</v>
          </cell>
          <cell r="D1463" t="str">
            <v>Constable</v>
          </cell>
        </row>
        <row r="1464">
          <cell r="A1464" t="str">
            <v>42002757</v>
          </cell>
          <cell r="B1464" t="str">
            <v>Mr James Barnacle</v>
          </cell>
          <cell r="C1464" t="str">
            <v>Police</v>
          </cell>
          <cell r="D1464" t="str">
            <v>Sergeant</v>
          </cell>
        </row>
        <row r="1465">
          <cell r="A1465" t="str">
            <v>42002758</v>
          </cell>
          <cell r="B1465" t="str">
            <v>Mr Robert Kirk</v>
          </cell>
          <cell r="C1465" t="str">
            <v>Police</v>
          </cell>
          <cell r="D1465" t="str">
            <v>Constable</v>
          </cell>
        </row>
        <row r="1466">
          <cell r="A1466" t="str">
            <v>42002759</v>
          </cell>
          <cell r="B1466" t="str">
            <v>Mr Andrew Sumner</v>
          </cell>
          <cell r="C1466" t="str">
            <v>Police</v>
          </cell>
          <cell r="D1466" t="str">
            <v>Constable</v>
          </cell>
        </row>
        <row r="1467">
          <cell r="A1467" t="str">
            <v>42002760</v>
          </cell>
          <cell r="B1467" t="str">
            <v>Mrs Jennifer Paget</v>
          </cell>
          <cell r="C1467" t="str">
            <v>Police</v>
          </cell>
          <cell r="D1467" t="str">
            <v>Det Constable</v>
          </cell>
        </row>
        <row r="1468">
          <cell r="A1468" t="str">
            <v>42002761</v>
          </cell>
          <cell r="B1468" t="str">
            <v>Mr Paul Jones</v>
          </cell>
          <cell r="C1468" t="str">
            <v>Police</v>
          </cell>
          <cell r="D1468" t="str">
            <v>Det Constable</v>
          </cell>
        </row>
        <row r="1469">
          <cell r="A1469" t="str">
            <v>42002762</v>
          </cell>
          <cell r="B1469" t="str">
            <v>Mr Robert Colbert</v>
          </cell>
          <cell r="C1469" t="str">
            <v>Police</v>
          </cell>
          <cell r="D1469" t="str">
            <v>Constable</v>
          </cell>
        </row>
        <row r="1470">
          <cell r="A1470" t="str">
            <v>42002763</v>
          </cell>
          <cell r="B1470" t="str">
            <v>Mr James Vandecar</v>
          </cell>
          <cell r="C1470" t="str">
            <v>Police</v>
          </cell>
          <cell r="D1470" t="str">
            <v>Sergeant</v>
          </cell>
        </row>
        <row r="1471">
          <cell r="A1471" t="str">
            <v>42002764</v>
          </cell>
          <cell r="B1471" t="str">
            <v>Mr Trevor Abrahams</v>
          </cell>
          <cell r="C1471" t="str">
            <v>Police</v>
          </cell>
          <cell r="D1471" t="str">
            <v>Constable</v>
          </cell>
        </row>
        <row r="1472">
          <cell r="A1472" t="str">
            <v>42002765</v>
          </cell>
          <cell r="B1472" t="str">
            <v>Mr Gavin Wiseman</v>
          </cell>
          <cell r="C1472" t="str">
            <v>Police</v>
          </cell>
          <cell r="D1472" t="str">
            <v>Det Constable</v>
          </cell>
        </row>
        <row r="1473">
          <cell r="A1473" t="str">
            <v>42002766</v>
          </cell>
          <cell r="B1473" t="str">
            <v>Mr Adam High</v>
          </cell>
          <cell r="C1473" t="str">
            <v>Police</v>
          </cell>
          <cell r="D1473" t="str">
            <v>Sergeant</v>
          </cell>
        </row>
        <row r="1474">
          <cell r="A1474" t="str">
            <v>42002767</v>
          </cell>
          <cell r="B1474" t="str">
            <v>Mr Steven Rutherford</v>
          </cell>
          <cell r="C1474" t="str">
            <v>Police</v>
          </cell>
          <cell r="D1474" t="str">
            <v>Constable</v>
          </cell>
        </row>
        <row r="1475">
          <cell r="A1475" t="str">
            <v>42002769</v>
          </cell>
          <cell r="B1475" t="str">
            <v>Mr James Paget</v>
          </cell>
          <cell r="C1475" t="str">
            <v>Police</v>
          </cell>
          <cell r="D1475" t="str">
            <v>Sergeant</v>
          </cell>
        </row>
        <row r="1476">
          <cell r="A1476" t="str">
            <v>42002770</v>
          </cell>
          <cell r="B1476" t="str">
            <v>Mr Edward Wells</v>
          </cell>
          <cell r="C1476" t="str">
            <v>Police</v>
          </cell>
          <cell r="D1476" t="str">
            <v>Chief Inspector</v>
          </cell>
        </row>
        <row r="1477">
          <cell r="A1477" t="str">
            <v>42002772</v>
          </cell>
          <cell r="B1477" t="str">
            <v>Mr Andrew Pattle</v>
          </cell>
          <cell r="C1477" t="str">
            <v>Police</v>
          </cell>
          <cell r="D1477" t="str">
            <v>Constable</v>
          </cell>
        </row>
        <row r="1478">
          <cell r="A1478" t="str">
            <v>42002774</v>
          </cell>
          <cell r="B1478" t="str">
            <v>Mr Anthony Adams</v>
          </cell>
          <cell r="C1478" t="str">
            <v>Police</v>
          </cell>
          <cell r="D1478" t="str">
            <v>Inspector</v>
          </cell>
        </row>
        <row r="1479">
          <cell r="A1479" t="str">
            <v>42002775</v>
          </cell>
          <cell r="B1479" t="str">
            <v>Mr James Atkins</v>
          </cell>
          <cell r="C1479" t="str">
            <v>Police</v>
          </cell>
          <cell r="D1479" t="str">
            <v>Sergeant</v>
          </cell>
        </row>
        <row r="1480">
          <cell r="A1480" t="str">
            <v>42002777</v>
          </cell>
          <cell r="B1480" t="str">
            <v>Mr Michael Budd</v>
          </cell>
          <cell r="C1480" t="str">
            <v>Police</v>
          </cell>
          <cell r="D1480" t="str">
            <v>Constable</v>
          </cell>
        </row>
        <row r="1481">
          <cell r="A1481" t="str">
            <v>42002778</v>
          </cell>
          <cell r="B1481" t="str">
            <v>Mr Scott Deal</v>
          </cell>
          <cell r="C1481" t="str">
            <v>Police</v>
          </cell>
          <cell r="D1481" t="str">
            <v>Constable</v>
          </cell>
        </row>
        <row r="1482">
          <cell r="A1482" t="str">
            <v>42002779</v>
          </cell>
          <cell r="B1482" t="str">
            <v>Mr Stephen Cross</v>
          </cell>
          <cell r="C1482" t="str">
            <v>Police</v>
          </cell>
          <cell r="D1482" t="str">
            <v>Constable</v>
          </cell>
        </row>
        <row r="1483">
          <cell r="A1483" t="str">
            <v>42002780</v>
          </cell>
          <cell r="B1483" t="str">
            <v>Mr Glen Crosby</v>
          </cell>
          <cell r="C1483" t="str">
            <v>Police</v>
          </cell>
          <cell r="D1483" t="str">
            <v>Det Constable</v>
          </cell>
        </row>
        <row r="1484">
          <cell r="A1484" t="str">
            <v>42002781</v>
          </cell>
          <cell r="B1484" t="str">
            <v>Mr Matthew Frohock</v>
          </cell>
          <cell r="C1484" t="str">
            <v>Police</v>
          </cell>
          <cell r="D1484" t="str">
            <v>Constable</v>
          </cell>
        </row>
        <row r="1485">
          <cell r="A1485" t="str">
            <v>42002782</v>
          </cell>
          <cell r="B1485" t="str">
            <v>Mr David Glasgow</v>
          </cell>
          <cell r="C1485" t="str">
            <v>Police</v>
          </cell>
          <cell r="D1485" t="str">
            <v>Det Constable</v>
          </cell>
        </row>
        <row r="1486">
          <cell r="A1486" t="str">
            <v>42002786</v>
          </cell>
          <cell r="B1486" t="str">
            <v>Mr Graham Holmes</v>
          </cell>
          <cell r="C1486" t="str">
            <v>Police</v>
          </cell>
          <cell r="D1486" t="str">
            <v>Sergeant</v>
          </cell>
        </row>
        <row r="1487">
          <cell r="A1487" t="str">
            <v>42002788</v>
          </cell>
          <cell r="B1487" t="str">
            <v>Mr Alan Marks</v>
          </cell>
          <cell r="C1487" t="str">
            <v>Police</v>
          </cell>
          <cell r="D1487" t="str">
            <v>Constable</v>
          </cell>
        </row>
        <row r="1488">
          <cell r="A1488" t="str">
            <v>42002789</v>
          </cell>
          <cell r="B1488" t="str">
            <v>Mr Timothy Marshall</v>
          </cell>
          <cell r="C1488" t="str">
            <v>Police</v>
          </cell>
          <cell r="D1488" t="str">
            <v>Det Sergeant</v>
          </cell>
        </row>
        <row r="1489">
          <cell r="A1489" t="str">
            <v>42002790</v>
          </cell>
          <cell r="B1489" t="str">
            <v>Mr Stephen Martin</v>
          </cell>
          <cell r="C1489" t="str">
            <v>Police</v>
          </cell>
          <cell r="D1489" t="str">
            <v>Constable</v>
          </cell>
        </row>
        <row r="1490">
          <cell r="A1490" t="str">
            <v>42002794</v>
          </cell>
          <cell r="B1490" t="str">
            <v>Mr Lee Crane</v>
          </cell>
          <cell r="C1490" t="str">
            <v>Police</v>
          </cell>
          <cell r="D1490" t="str">
            <v>Det Constable</v>
          </cell>
        </row>
        <row r="1491">
          <cell r="A1491" t="str">
            <v>42002795</v>
          </cell>
          <cell r="B1491" t="str">
            <v>Mr Martyn Leggett</v>
          </cell>
          <cell r="C1491" t="str">
            <v>Police</v>
          </cell>
          <cell r="D1491" t="str">
            <v>Det Constable</v>
          </cell>
        </row>
        <row r="1492">
          <cell r="A1492" t="str">
            <v>42002796</v>
          </cell>
          <cell r="B1492" t="str">
            <v>Mr James Mint</v>
          </cell>
          <cell r="C1492" t="str">
            <v>Police</v>
          </cell>
          <cell r="D1492" t="str">
            <v>Sergeant</v>
          </cell>
        </row>
        <row r="1493">
          <cell r="A1493" t="str">
            <v>42002798</v>
          </cell>
          <cell r="B1493" t="str">
            <v>Mr Michael Sheeran</v>
          </cell>
          <cell r="C1493" t="str">
            <v>Police</v>
          </cell>
          <cell r="D1493" t="str">
            <v>Det Constable</v>
          </cell>
        </row>
        <row r="1494">
          <cell r="A1494" t="str">
            <v>42002799</v>
          </cell>
          <cell r="B1494" t="str">
            <v>Mr David Beverley</v>
          </cell>
          <cell r="C1494" t="str">
            <v>Police</v>
          </cell>
          <cell r="D1494" t="str">
            <v>Sergeant</v>
          </cell>
        </row>
        <row r="1495">
          <cell r="A1495" t="str">
            <v>42002800</v>
          </cell>
          <cell r="B1495" t="str">
            <v>Mr Lee Etherington</v>
          </cell>
          <cell r="C1495" t="str">
            <v>Police</v>
          </cell>
          <cell r="D1495" t="str">
            <v>Det Constable</v>
          </cell>
        </row>
        <row r="1496">
          <cell r="A1496" t="str">
            <v>42002803</v>
          </cell>
          <cell r="B1496" t="str">
            <v>Miss Kristy Palombella</v>
          </cell>
          <cell r="C1496" t="str">
            <v>Police</v>
          </cell>
          <cell r="D1496" t="str">
            <v>Constable</v>
          </cell>
        </row>
        <row r="1497">
          <cell r="A1497" t="str">
            <v>42002804</v>
          </cell>
          <cell r="B1497" t="str">
            <v>Mr Adam Stevenson</v>
          </cell>
          <cell r="C1497" t="str">
            <v>Police</v>
          </cell>
          <cell r="D1497" t="str">
            <v>Constable</v>
          </cell>
        </row>
        <row r="1498">
          <cell r="A1498" t="str">
            <v>42002805</v>
          </cell>
          <cell r="B1498" t="str">
            <v>Mr Robert Bray</v>
          </cell>
          <cell r="C1498" t="str">
            <v>Police</v>
          </cell>
          <cell r="D1498" t="str">
            <v>Constable</v>
          </cell>
        </row>
        <row r="1499">
          <cell r="A1499" t="str">
            <v>42002806</v>
          </cell>
          <cell r="B1499" t="str">
            <v>Mr Alexander Crane</v>
          </cell>
          <cell r="C1499" t="str">
            <v>Police</v>
          </cell>
          <cell r="D1499" t="str">
            <v>Constable</v>
          </cell>
        </row>
        <row r="1500">
          <cell r="A1500" t="str">
            <v>42002810</v>
          </cell>
          <cell r="B1500" t="str">
            <v>Mrs Lorraine Lumb</v>
          </cell>
          <cell r="C1500" t="str">
            <v>Police</v>
          </cell>
          <cell r="D1500" t="str">
            <v>Det Constable</v>
          </cell>
        </row>
        <row r="1501">
          <cell r="A1501" t="str">
            <v>42002811</v>
          </cell>
          <cell r="B1501" t="str">
            <v>Mr Andrew Myers</v>
          </cell>
          <cell r="C1501" t="str">
            <v>Police</v>
          </cell>
          <cell r="D1501" t="str">
            <v>Constable</v>
          </cell>
        </row>
        <row r="1502">
          <cell r="A1502" t="str">
            <v>42002812</v>
          </cell>
          <cell r="B1502" t="str">
            <v>Mr James Draper</v>
          </cell>
          <cell r="C1502" t="str">
            <v>Police</v>
          </cell>
          <cell r="D1502" t="str">
            <v>Constable</v>
          </cell>
        </row>
        <row r="1503">
          <cell r="A1503" t="str">
            <v>42002813</v>
          </cell>
          <cell r="B1503" t="str">
            <v>Mrs Claire March</v>
          </cell>
          <cell r="C1503" t="str">
            <v>Police</v>
          </cell>
          <cell r="D1503" t="str">
            <v>Det Constable</v>
          </cell>
        </row>
        <row r="1504">
          <cell r="A1504" t="str">
            <v>42002814</v>
          </cell>
          <cell r="B1504" t="str">
            <v>Mr Mark Wilson</v>
          </cell>
          <cell r="C1504" t="str">
            <v>Police</v>
          </cell>
          <cell r="D1504" t="str">
            <v>Tmp Det Sergeant</v>
          </cell>
        </row>
        <row r="1505">
          <cell r="A1505" t="str">
            <v>42002816</v>
          </cell>
          <cell r="B1505" t="str">
            <v>Mr Christopher Holmes</v>
          </cell>
          <cell r="C1505" t="str">
            <v>Police</v>
          </cell>
          <cell r="D1505" t="str">
            <v>Constable</v>
          </cell>
        </row>
        <row r="1506">
          <cell r="A1506" t="str">
            <v>42002817</v>
          </cell>
          <cell r="B1506" t="str">
            <v>Mr Graham Taylor</v>
          </cell>
          <cell r="C1506" t="str">
            <v>Police</v>
          </cell>
          <cell r="D1506" t="str">
            <v>Sergeant</v>
          </cell>
        </row>
        <row r="1507">
          <cell r="A1507" t="str">
            <v>42002818</v>
          </cell>
          <cell r="B1507" t="str">
            <v>Mr Mark Morgan-Jones</v>
          </cell>
          <cell r="C1507" t="str">
            <v>Police</v>
          </cell>
          <cell r="D1507" t="str">
            <v>Det Constable</v>
          </cell>
        </row>
        <row r="1508">
          <cell r="A1508" t="str">
            <v>42002822</v>
          </cell>
          <cell r="B1508" t="str">
            <v>Mr Neil Culham</v>
          </cell>
          <cell r="C1508" t="str">
            <v>Police</v>
          </cell>
          <cell r="D1508" t="str">
            <v>Constable</v>
          </cell>
        </row>
        <row r="1509">
          <cell r="A1509" t="str">
            <v>42002824</v>
          </cell>
          <cell r="B1509" t="str">
            <v>Mrs Louise Taplin</v>
          </cell>
          <cell r="C1509" t="str">
            <v>Police</v>
          </cell>
          <cell r="D1509" t="str">
            <v>Det Constable</v>
          </cell>
        </row>
        <row r="1510">
          <cell r="A1510" t="str">
            <v>42002825</v>
          </cell>
          <cell r="B1510" t="str">
            <v>Miss Samantha Baldwin</v>
          </cell>
          <cell r="C1510" t="str">
            <v>Police</v>
          </cell>
          <cell r="D1510" t="str">
            <v>Constable</v>
          </cell>
        </row>
        <row r="1511">
          <cell r="A1511" t="str">
            <v>42002826</v>
          </cell>
          <cell r="B1511" t="str">
            <v>Mr Paul Radley</v>
          </cell>
          <cell r="C1511" t="str">
            <v>Police</v>
          </cell>
          <cell r="D1511" t="str">
            <v>Constable</v>
          </cell>
        </row>
        <row r="1512">
          <cell r="A1512" t="str">
            <v>42002827</v>
          </cell>
          <cell r="B1512" t="str">
            <v>Mr Mark Turner</v>
          </cell>
          <cell r="C1512" t="str">
            <v>Police</v>
          </cell>
          <cell r="D1512" t="str">
            <v>Constable</v>
          </cell>
        </row>
        <row r="1513">
          <cell r="A1513" t="str">
            <v>42002828</v>
          </cell>
          <cell r="B1513" t="str">
            <v>Mr Rory Scarlett</v>
          </cell>
          <cell r="C1513" t="str">
            <v>Police</v>
          </cell>
          <cell r="D1513" t="str">
            <v>Det Constable</v>
          </cell>
        </row>
        <row r="1514">
          <cell r="A1514" t="str">
            <v>42002830</v>
          </cell>
          <cell r="B1514" t="str">
            <v>Mrs Michelle Harvey</v>
          </cell>
          <cell r="C1514" t="str">
            <v>Police</v>
          </cell>
          <cell r="D1514" t="str">
            <v>Det Constable</v>
          </cell>
        </row>
        <row r="1515">
          <cell r="A1515" t="str">
            <v>42002833</v>
          </cell>
          <cell r="B1515" t="str">
            <v>Mrs Karen Purkiss</v>
          </cell>
          <cell r="C1515" t="str">
            <v>Police</v>
          </cell>
          <cell r="D1515" t="str">
            <v>Constable</v>
          </cell>
        </row>
        <row r="1516">
          <cell r="A1516" t="str">
            <v>42002834</v>
          </cell>
          <cell r="B1516" t="str">
            <v>Mrs Michelle Rhodes</v>
          </cell>
          <cell r="C1516" t="str">
            <v>Police</v>
          </cell>
          <cell r="D1516" t="str">
            <v>Sergeant</v>
          </cell>
        </row>
        <row r="1517">
          <cell r="A1517" t="str">
            <v>42002836</v>
          </cell>
          <cell r="B1517" t="str">
            <v>Miss Deborah Coghill</v>
          </cell>
          <cell r="C1517" t="str">
            <v>Police</v>
          </cell>
          <cell r="D1517" t="str">
            <v>Constable</v>
          </cell>
        </row>
        <row r="1518">
          <cell r="A1518" t="str">
            <v>42002837</v>
          </cell>
          <cell r="B1518" t="str">
            <v>Mrs Rachael Harris</v>
          </cell>
          <cell r="C1518" t="str">
            <v>Police</v>
          </cell>
          <cell r="D1518" t="str">
            <v>Det Constable</v>
          </cell>
        </row>
        <row r="1519">
          <cell r="A1519" t="str">
            <v>42002838</v>
          </cell>
          <cell r="B1519" t="str">
            <v>Mr Simon Laurie</v>
          </cell>
          <cell r="C1519" t="str">
            <v>Police</v>
          </cell>
          <cell r="D1519" t="str">
            <v>Det Constable</v>
          </cell>
        </row>
        <row r="1520">
          <cell r="A1520" t="str">
            <v>42002839</v>
          </cell>
          <cell r="B1520" t="str">
            <v>Mr James Symington-Pape</v>
          </cell>
          <cell r="C1520" t="str">
            <v>Police</v>
          </cell>
          <cell r="D1520" t="str">
            <v>Det Constable</v>
          </cell>
        </row>
        <row r="1521">
          <cell r="A1521" t="str">
            <v>42002842</v>
          </cell>
          <cell r="B1521" t="str">
            <v>Miss Laura Kirby</v>
          </cell>
          <cell r="C1521" t="str">
            <v>Police</v>
          </cell>
          <cell r="D1521" t="str">
            <v>Constable</v>
          </cell>
        </row>
        <row r="1522">
          <cell r="A1522" t="str">
            <v>42002843</v>
          </cell>
          <cell r="B1522" t="str">
            <v>Mrs Louise Dorling</v>
          </cell>
          <cell r="C1522" t="str">
            <v>Police</v>
          </cell>
          <cell r="D1522" t="str">
            <v>Det Sergeant</v>
          </cell>
        </row>
        <row r="1523">
          <cell r="A1523" t="str">
            <v>42002844</v>
          </cell>
          <cell r="B1523" t="str">
            <v>Mrs Rebecca Young</v>
          </cell>
          <cell r="C1523" t="str">
            <v>Police</v>
          </cell>
          <cell r="D1523" t="str">
            <v>Det Sergeant</v>
          </cell>
        </row>
        <row r="1524">
          <cell r="A1524" t="str">
            <v>42002847</v>
          </cell>
          <cell r="B1524" t="str">
            <v>Mr Martin Watson</v>
          </cell>
          <cell r="C1524" t="str">
            <v>Police</v>
          </cell>
          <cell r="D1524" t="str">
            <v>Det Constable</v>
          </cell>
        </row>
        <row r="1525">
          <cell r="A1525" t="str">
            <v>42002849</v>
          </cell>
          <cell r="B1525" t="str">
            <v>Mrs Sandra Greenway</v>
          </cell>
          <cell r="C1525" t="str">
            <v>Police</v>
          </cell>
          <cell r="D1525" t="str">
            <v>Det Constable</v>
          </cell>
        </row>
        <row r="1526">
          <cell r="A1526" t="str">
            <v>42002851</v>
          </cell>
          <cell r="B1526" t="str">
            <v>Mrs Lydia George</v>
          </cell>
          <cell r="C1526" t="str">
            <v>Police</v>
          </cell>
          <cell r="D1526" t="str">
            <v>Det Sergeant</v>
          </cell>
        </row>
        <row r="1527">
          <cell r="A1527" t="str">
            <v>42002853</v>
          </cell>
          <cell r="B1527" t="str">
            <v>Mr Ian Hughes</v>
          </cell>
          <cell r="C1527" t="str">
            <v>Police</v>
          </cell>
          <cell r="D1527" t="str">
            <v>Sergeant</v>
          </cell>
        </row>
        <row r="1528">
          <cell r="A1528" t="str">
            <v>42002854</v>
          </cell>
          <cell r="B1528" t="str">
            <v>Mr Jeremy Spencer</v>
          </cell>
          <cell r="C1528" t="str">
            <v>Police</v>
          </cell>
          <cell r="D1528" t="str">
            <v>Constable</v>
          </cell>
        </row>
        <row r="1529">
          <cell r="A1529" t="str">
            <v>42002856</v>
          </cell>
          <cell r="B1529" t="str">
            <v>Mr Daniel Barber</v>
          </cell>
          <cell r="C1529" t="str">
            <v>Police</v>
          </cell>
          <cell r="D1529" t="str">
            <v>Inspector</v>
          </cell>
        </row>
        <row r="1530">
          <cell r="A1530" t="str">
            <v>42002857</v>
          </cell>
          <cell r="B1530" t="str">
            <v>Mr Robert Wright</v>
          </cell>
          <cell r="C1530" t="str">
            <v>Police</v>
          </cell>
          <cell r="D1530" t="str">
            <v>Constable</v>
          </cell>
        </row>
        <row r="1531">
          <cell r="A1531" t="str">
            <v>42002858</v>
          </cell>
          <cell r="B1531" t="str">
            <v>Mr Paul Rawson</v>
          </cell>
          <cell r="C1531" t="str">
            <v>Police</v>
          </cell>
          <cell r="D1531" t="str">
            <v>Constable</v>
          </cell>
        </row>
        <row r="1532">
          <cell r="A1532" t="str">
            <v>42002859</v>
          </cell>
          <cell r="B1532" t="str">
            <v>Mr Barry Atkinson</v>
          </cell>
          <cell r="C1532" t="str">
            <v>Police</v>
          </cell>
          <cell r="D1532" t="str">
            <v>Inspector</v>
          </cell>
        </row>
        <row r="1533">
          <cell r="A1533" t="str">
            <v>42002860</v>
          </cell>
          <cell r="B1533" t="str">
            <v>Mrs Joanne Barlow-Truss</v>
          </cell>
          <cell r="C1533" t="str">
            <v>Police</v>
          </cell>
          <cell r="D1533" t="str">
            <v>Det Constable</v>
          </cell>
        </row>
        <row r="1534">
          <cell r="A1534" t="str">
            <v>42002862</v>
          </cell>
          <cell r="B1534" t="str">
            <v>Mr Gareth Ingram</v>
          </cell>
          <cell r="C1534" t="str">
            <v>Police</v>
          </cell>
          <cell r="D1534" t="str">
            <v>Constable</v>
          </cell>
        </row>
        <row r="1535">
          <cell r="A1535" t="str">
            <v>42002864</v>
          </cell>
          <cell r="B1535" t="str">
            <v>Mrs Leanne Ford</v>
          </cell>
          <cell r="C1535" t="str">
            <v>Police</v>
          </cell>
          <cell r="D1535" t="str">
            <v>Det Constable</v>
          </cell>
        </row>
        <row r="1536">
          <cell r="A1536" t="str">
            <v>42002867</v>
          </cell>
          <cell r="B1536" t="str">
            <v>Mr Alexander Southgate</v>
          </cell>
          <cell r="C1536" t="str">
            <v>Police</v>
          </cell>
          <cell r="D1536" t="str">
            <v>Constable</v>
          </cell>
        </row>
        <row r="1537">
          <cell r="A1537" t="str">
            <v>42002869</v>
          </cell>
          <cell r="B1537" t="str">
            <v>Mr Yoni Adler</v>
          </cell>
          <cell r="C1537" t="str">
            <v>Police</v>
          </cell>
          <cell r="D1537" t="str">
            <v>Det Constable</v>
          </cell>
        </row>
        <row r="1538">
          <cell r="A1538" t="str">
            <v>42002870</v>
          </cell>
          <cell r="B1538" t="str">
            <v>Mr Dylan Barry</v>
          </cell>
          <cell r="C1538" t="str">
            <v>Police</v>
          </cell>
          <cell r="D1538" t="str">
            <v>Constable</v>
          </cell>
        </row>
        <row r="1539">
          <cell r="A1539" t="str">
            <v>42002874</v>
          </cell>
          <cell r="B1539" t="str">
            <v>Miss Caroline Gould</v>
          </cell>
          <cell r="C1539" t="str">
            <v>Police</v>
          </cell>
          <cell r="D1539" t="str">
            <v>Det Constable</v>
          </cell>
        </row>
        <row r="1540">
          <cell r="A1540" t="str">
            <v>42002875</v>
          </cell>
          <cell r="B1540" t="str">
            <v>Mr Ben Hodder</v>
          </cell>
          <cell r="C1540" t="str">
            <v>Police</v>
          </cell>
          <cell r="D1540" t="str">
            <v>Chief Inspector</v>
          </cell>
        </row>
        <row r="1541">
          <cell r="A1541" t="str">
            <v>42002878</v>
          </cell>
          <cell r="B1541" t="str">
            <v>Mr Darren Wooderson</v>
          </cell>
          <cell r="C1541" t="str">
            <v>Police</v>
          </cell>
          <cell r="D1541" t="str">
            <v>Constable</v>
          </cell>
        </row>
        <row r="1542">
          <cell r="A1542" t="str">
            <v>42002880</v>
          </cell>
          <cell r="B1542" t="str">
            <v>Mr John Ross</v>
          </cell>
          <cell r="C1542" t="str">
            <v>Police</v>
          </cell>
          <cell r="D1542" t="str">
            <v>Det Chief Inspector</v>
          </cell>
        </row>
        <row r="1543">
          <cell r="A1543" t="str">
            <v>42002881</v>
          </cell>
          <cell r="B1543" t="str">
            <v>Mr Michael Benjamin</v>
          </cell>
          <cell r="C1543" t="str">
            <v>Police</v>
          </cell>
          <cell r="D1543" t="str">
            <v>Inspector</v>
          </cell>
        </row>
        <row r="1544">
          <cell r="A1544" t="str">
            <v>42002883</v>
          </cell>
          <cell r="B1544" t="str">
            <v>Mrs Katy Flinn</v>
          </cell>
          <cell r="C1544" t="str">
            <v>Police</v>
          </cell>
          <cell r="D1544" t="str">
            <v>Constable</v>
          </cell>
        </row>
        <row r="1545">
          <cell r="A1545" t="str">
            <v>42002884</v>
          </cell>
          <cell r="B1545" t="str">
            <v>Miss Clair Ward</v>
          </cell>
          <cell r="C1545" t="str">
            <v>Police</v>
          </cell>
          <cell r="D1545" t="str">
            <v>Constable</v>
          </cell>
        </row>
        <row r="1546">
          <cell r="A1546" t="str">
            <v>42002885</v>
          </cell>
          <cell r="B1546" t="str">
            <v>Mr Keith Draycott</v>
          </cell>
          <cell r="C1546" t="str">
            <v>Police</v>
          </cell>
          <cell r="D1546" t="str">
            <v>Constable</v>
          </cell>
        </row>
        <row r="1547">
          <cell r="A1547" t="str">
            <v>42002886</v>
          </cell>
          <cell r="B1547" t="str">
            <v>Miss Carly Wickes</v>
          </cell>
          <cell r="C1547" t="str">
            <v>Police</v>
          </cell>
          <cell r="D1547" t="str">
            <v>Det Constable</v>
          </cell>
        </row>
        <row r="1548">
          <cell r="A1548" t="str">
            <v>42002887</v>
          </cell>
          <cell r="B1548" t="str">
            <v>Mr Morgan Cronin</v>
          </cell>
          <cell r="C1548" t="str">
            <v>Police</v>
          </cell>
          <cell r="D1548" t="str">
            <v>Inspector</v>
          </cell>
        </row>
        <row r="1549">
          <cell r="A1549" t="str">
            <v>42002888</v>
          </cell>
          <cell r="B1549" t="str">
            <v>Mr Timothy Harris</v>
          </cell>
          <cell r="C1549" t="str">
            <v>Police</v>
          </cell>
          <cell r="D1549" t="str">
            <v>Det Constable</v>
          </cell>
        </row>
        <row r="1550">
          <cell r="A1550" t="str">
            <v>42002889</v>
          </cell>
          <cell r="B1550" t="str">
            <v>Mrs Donna Clark</v>
          </cell>
          <cell r="C1550" t="str">
            <v>Police</v>
          </cell>
          <cell r="D1550" t="str">
            <v>Det Constable</v>
          </cell>
        </row>
        <row r="1551">
          <cell r="A1551" t="str">
            <v>42002891</v>
          </cell>
          <cell r="B1551" t="str">
            <v>Mr Matthew Hillier</v>
          </cell>
          <cell r="C1551" t="str">
            <v>Police</v>
          </cell>
          <cell r="D1551" t="str">
            <v>Constable</v>
          </cell>
        </row>
        <row r="1552">
          <cell r="A1552" t="str">
            <v>42002892</v>
          </cell>
          <cell r="B1552" t="str">
            <v>Mr Paul Stacey</v>
          </cell>
          <cell r="C1552" t="str">
            <v>Police</v>
          </cell>
          <cell r="D1552" t="str">
            <v>Constable</v>
          </cell>
        </row>
        <row r="1553">
          <cell r="A1553" t="str">
            <v>42002893</v>
          </cell>
          <cell r="B1553" t="str">
            <v>Mr Simon Stone</v>
          </cell>
          <cell r="C1553" t="str">
            <v>Police</v>
          </cell>
          <cell r="D1553" t="str">
            <v>Constable</v>
          </cell>
        </row>
        <row r="1554">
          <cell r="A1554" t="str">
            <v>42002895</v>
          </cell>
          <cell r="B1554" t="str">
            <v>Mrs Michelle Stoten</v>
          </cell>
          <cell r="C1554" t="str">
            <v>Police</v>
          </cell>
          <cell r="D1554" t="str">
            <v>Det Sergeant</v>
          </cell>
        </row>
        <row r="1555">
          <cell r="A1555" t="str">
            <v>42002897</v>
          </cell>
          <cell r="B1555" t="str">
            <v>Mr Craig Baron</v>
          </cell>
          <cell r="C1555" t="str">
            <v>Police</v>
          </cell>
          <cell r="D1555" t="str">
            <v>Det Constable</v>
          </cell>
        </row>
        <row r="1556">
          <cell r="A1556" t="str">
            <v>42002898</v>
          </cell>
          <cell r="B1556" t="str">
            <v>Mr Paul Gosling</v>
          </cell>
          <cell r="C1556" t="str">
            <v>Police</v>
          </cell>
          <cell r="D1556" t="str">
            <v>Constable</v>
          </cell>
        </row>
        <row r="1557">
          <cell r="A1557" t="str">
            <v>42002901</v>
          </cell>
          <cell r="B1557" t="str">
            <v>Mr David Moon</v>
          </cell>
          <cell r="C1557" t="str">
            <v>Police</v>
          </cell>
          <cell r="D1557" t="str">
            <v>Constable</v>
          </cell>
        </row>
        <row r="1558">
          <cell r="A1558" t="str">
            <v>42002902</v>
          </cell>
          <cell r="B1558" t="str">
            <v>Mr Mark Miller</v>
          </cell>
          <cell r="C1558" t="str">
            <v>Police</v>
          </cell>
          <cell r="D1558" t="str">
            <v>Det Constable</v>
          </cell>
        </row>
        <row r="1559">
          <cell r="A1559" t="str">
            <v>42002903</v>
          </cell>
          <cell r="B1559" t="str">
            <v>Mr Philip Riches-Weedon</v>
          </cell>
          <cell r="C1559" t="str">
            <v>Police</v>
          </cell>
          <cell r="D1559" t="str">
            <v>Det Constable</v>
          </cell>
        </row>
        <row r="1560">
          <cell r="A1560" t="str">
            <v>42002904</v>
          </cell>
          <cell r="B1560" t="str">
            <v>Mr Roy Barlow</v>
          </cell>
          <cell r="C1560" t="str">
            <v>Police</v>
          </cell>
          <cell r="D1560" t="str">
            <v>Constable</v>
          </cell>
        </row>
        <row r="1561">
          <cell r="A1561" t="str">
            <v>42002907</v>
          </cell>
          <cell r="B1561" t="str">
            <v>Miss Dawn Senior</v>
          </cell>
          <cell r="C1561" t="str">
            <v>Police</v>
          </cell>
          <cell r="D1561" t="str">
            <v>Constable</v>
          </cell>
        </row>
        <row r="1562">
          <cell r="A1562" t="str">
            <v>42002909</v>
          </cell>
          <cell r="B1562" t="str">
            <v>Ms Deborah Martin</v>
          </cell>
          <cell r="C1562" t="str">
            <v>Police</v>
          </cell>
          <cell r="D1562" t="str">
            <v>Constable</v>
          </cell>
        </row>
        <row r="1563">
          <cell r="A1563" t="str">
            <v>42002910</v>
          </cell>
          <cell r="B1563" t="str">
            <v>Mrs Victoria Dominey</v>
          </cell>
          <cell r="C1563" t="str">
            <v>Police</v>
          </cell>
          <cell r="D1563" t="str">
            <v>Constable</v>
          </cell>
        </row>
        <row r="1564">
          <cell r="A1564" t="str">
            <v>42002911</v>
          </cell>
          <cell r="B1564" t="str">
            <v>Mr Michael Orr</v>
          </cell>
          <cell r="C1564" t="str">
            <v>Police</v>
          </cell>
          <cell r="D1564" t="str">
            <v>Det Sergeant</v>
          </cell>
        </row>
        <row r="1565">
          <cell r="A1565" t="str">
            <v>42002913</v>
          </cell>
          <cell r="B1565" t="str">
            <v>Mrs Sarah Corrigan</v>
          </cell>
          <cell r="C1565" t="str">
            <v>Police</v>
          </cell>
          <cell r="D1565" t="str">
            <v>Det Constable</v>
          </cell>
        </row>
        <row r="1566">
          <cell r="A1566" t="str">
            <v>42002914</v>
          </cell>
          <cell r="B1566" t="str">
            <v>Mr Samuel Girdlestone</v>
          </cell>
          <cell r="C1566" t="str">
            <v>Police</v>
          </cell>
          <cell r="D1566" t="str">
            <v>Constable</v>
          </cell>
        </row>
        <row r="1567">
          <cell r="A1567" t="str">
            <v>42002915</v>
          </cell>
          <cell r="B1567" t="str">
            <v>Mr Trevor James</v>
          </cell>
          <cell r="C1567" t="str">
            <v>Police</v>
          </cell>
          <cell r="D1567" t="str">
            <v>Constable</v>
          </cell>
        </row>
        <row r="1568">
          <cell r="A1568" t="str">
            <v>42002916</v>
          </cell>
          <cell r="B1568" t="str">
            <v>Mrs Sarah Rowland</v>
          </cell>
          <cell r="C1568" t="str">
            <v>Police</v>
          </cell>
          <cell r="D1568" t="str">
            <v>Constable</v>
          </cell>
        </row>
        <row r="1569">
          <cell r="A1569" t="str">
            <v>42002917</v>
          </cell>
          <cell r="B1569" t="str">
            <v>Mr Andrew Stott</v>
          </cell>
          <cell r="C1569" t="str">
            <v>Police</v>
          </cell>
          <cell r="D1569" t="str">
            <v>Det Sergeant</v>
          </cell>
        </row>
        <row r="1570">
          <cell r="A1570" t="str">
            <v>42002919</v>
          </cell>
          <cell r="B1570" t="str">
            <v>Mr Brandon Savage</v>
          </cell>
          <cell r="C1570" t="str">
            <v>Police</v>
          </cell>
          <cell r="D1570" t="str">
            <v>Det Constable</v>
          </cell>
        </row>
        <row r="1571">
          <cell r="A1571" t="str">
            <v>42002922</v>
          </cell>
          <cell r="B1571" t="str">
            <v>Mr Arron Williams</v>
          </cell>
          <cell r="C1571" t="str">
            <v>Police</v>
          </cell>
          <cell r="D1571" t="str">
            <v>Constable</v>
          </cell>
        </row>
        <row r="1572">
          <cell r="A1572" t="str">
            <v>42002923</v>
          </cell>
          <cell r="B1572" t="str">
            <v>Mr Michael Magin</v>
          </cell>
          <cell r="C1572" t="str">
            <v>Police</v>
          </cell>
          <cell r="D1572" t="str">
            <v>Constable</v>
          </cell>
        </row>
        <row r="1573">
          <cell r="A1573" t="str">
            <v>42002926</v>
          </cell>
          <cell r="B1573" t="str">
            <v>Mr Paul Wells</v>
          </cell>
          <cell r="C1573" t="str">
            <v>Police</v>
          </cell>
          <cell r="D1573" t="str">
            <v>Inspector</v>
          </cell>
        </row>
        <row r="1574">
          <cell r="A1574" t="str">
            <v>42002928</v>
          </cell>
          <cell r="B1574" t="str">
            <v>Mr Andrew Kirk</v>
          </cell>
          <cell r="C1574" t="str">
            <v>Police</v>
          </cell>
          <cell r="D1574" t="str">
            <v>Constable</v>
          </cell>
        </row>
        <row r="1575">
          <cell r="A1575" t="str">
            <v>42002930</v>
          </cell>
          <cell r="B1575" t="str">
            <v>Mr Samuel Bailey</v>
          </cell>
          <cell r="C1575" t="str">
            <v>Police</v>
          </cell>
          <cell r="D1575" t="str">
            <v>Det Sergeant</v>
          </cell>
        </row>
        <row r="1576">
          <cell r="A1576" t="str">
            <v>42002931</v>
          </cell>
          <cell r="B1576" t="str">
            <v>Mr Michael Buckingham</v>
          </cell>
          <cell r="C1576" t="str">
            <v>Police</v>
          </cell>
          <cell r="D1576" t="str">
            <v>Det Constable</v>
          </cell>
        </row>
        <row r="1577">
          <cell r="A1577" t="str">
            <v>42002934</v>
          </cell>
          <cell r="B1577" t="str">
            <v>Mr Noel Jeffery</v>
          </cell>
          <cell r="C1577" t="str">
            <v>Police</v>
          </cell>
          <cell r="D1577" t="str">
            <v>Tmp Sergeant</v>
          </cell>
        </row>
        <row r="1578">
          <cell r="A1578" t="str">
            <v>42002935</v>
          </cell>
          <cell r="B1578" t="str">
            <v>Ms Cally Beale</v>
          </cell>
          <cell r="C1578" t="str">
            <v>Police</v>
          </cell>
          <cell r="D1578" t="str">
            <v>Constable</v>
          </cell>
        </row>
        <row r="1579">
          <cell r="A1579" t="str">
            <v>42002937</v>
          </cell>
          <cell r="B1579" t="str">
            <v>Mr Darren Ward</v>
          </cell>
          <cell r="C1579" t="str">
            <v>Police</v>
          </cell>
          <cell r="D1579" t="str">
            <v>Det Constable</v>
          </cell>
        </row>
        <row r="1580">
          <cell r="A1580" t="str">
            <v>42002938</v>
          </cell>
          <cell r="B1580" t="str">
            <v>Mr Neil Murray</v>
          </cell>
          <cell r="C1580" t="str">
            <v>Police</v>
          </cell>
          <cell r="D1580" t="str">
            <v>Inspector</v>
          </cell>
        </row>
        <row r="1581">
          <cell r="A1581" t="str">
            <v>42002941</v>
          </cell>
          <cell r="B1581" t="str">
            <v>Mr Joe Anderson</v>
          </cell>
          <cell r="C1581" t="str">
            <v>Police</v>
          </cell>
          <cell r="D1581" t="str">
            <v>Constable</v>
          </cell>
        </row>
        <row r="1582">
          <cell r="A1582" t="str">
            <v>42002943</v>
          </cell>
          <cell r="B1582" t="str">
            <v>Mr Graham Stubbs</v>
          </cell>
          <cell r="C1582" t="str">
            <v>Police</v>
          </cell>
          <cell r="D1582" t="str">
            <v>Chief Inspector</v>
          </cell>
        </row>
        <row r="1583">
          <cell r="A1583" t="str">
            <v>42002944</v>
          </cell>
          <cell r="B1583" t="str">
            <v>Miss Helen Pickering</v>
          </cell>
          <cell r="C1583" t="str">
            <v>Police</v>
          </cell>
          <cell r="D1583" t="str">
            <v>Det Constable</v>
          </cell>
        </row>
        <row r="1584">
          <cell r="A1584" t="str">
            <v>42002951</v>
          </cell>
          <cell r="B1584" t="str">
            <v>Mr Alexander Beck Hansen-Spurr</v>
          </cell>
          <cell r="C1584" t="str">
            <v>Police</v>
          </cell>
          <cell r="D1584" t="str">
            <v>Tmp Det Sergeant</v>
          </cell>
        </row>
        <row r="1585">
          <cell r="A1585" t="str">
            <v>42002953</v>
          </cell>
          <cell r="B1585" t="str">
            <v>Mr Mark Hall</v>
          </cell>
          <cell r="C1585" t="str">
            <v>Police</v>
          </cell>
          <cell r="D1585" t="str">
            <v>Det Chief Inspector</v>
          </cell>
        </row>
        <row r="1586">
          <cell r="A1586" t="str">
            <v>42002954</v>
          </cell>
          <cell r="B1586" t="str">
            <v>Mr Nick Schneider</v>
          </cell>
          <cell r="C1586" t="str">
            <v>Police</v>
          </cell>
          <cell r="D1586" t="str">
            <v>Constable</v>
          </cell>
        </row>
        <row r="1587">
          <cell r="A1587" t="str">
            <v>42002955</v>
          </cell>
          <cell r="B1587" t="str">
            <v>Mr Neil Coalbran</v>
          </cell>
          <cell r="C1587" t="str">
            <v>Police</v>
          </cell>
          <cell r="D1587" t="str">
            <v>Constable</v>
          </cell>
        </row>
        <row r="1588">
          <cell r="A1588" t="str">
            <v>42002956</v>
          </cell>
          <cell r="B1588" t="str">
            <v>Mr Andrew Thurlow</v>
          </cell>
          <cell r="C1588" t="str">
            <v>Police</v>
          </cell>
          <cell r="D1588" t="str">
            <v>Det Sergeant</v>
          </cell>
        </row>
        <row r="1589">
          <cell r="A1589" t="str">
            <v>42002957</v>
          </cell>
          <cell r="B1589" t="str">
            <v>Miss Karen Hills</v>
          </cell>
          <cell r="C1589" t="str">
            <v>Police</v>
          </cell>
          <cell r="D1589" t="str">
            <v>Det Constable</v>
          </cell>
        </row>
        <row r="1590">
          <cell r="A1590" t="str">
            <v>42002962</v>
          </cell>
          <cell r="B1590" t="str">
            <v>Mr Andrew Booker</v>
          </cell>
          <cell r="C1590" t="str">
            <v>Police</v>
          </cell>
          <cell r="D1590" t="str">
            <v>Constable</v>
          </cell>
        </row>
        <row r="1591">
          <cell r="A1591" t="str">
            <v>42002963</v>
          </cell>
          <cell r="B1591" t="str">
            <v>Mr Justin Hainsworth</v>
          </cell>
          <cell r="C1591" t="str">
            <v>Police</v>
          </cell>
          <cell r="D1591" t="str">
            <v>Constable</v>
          </cell>
        </row>
        <row r="1592">
          <cell r="A1592" t="str">
            <v>42002964</v>
          </cell>
          <cell r="B1592" t="str">
            <v>Miss Emma Henderson</v>
          </cell>
          <cell r="C1592" t="str">
            <v>Police</v>
          </cell>
          <cell r="D1592" t="str">
            <v>Det Constable</v>
          </cell>
        </row>
        <row r="1593">
          <cell r="A1593" t="str">
            <v>42002965</v>
          </cell>
          <cell r="B1593" t="str">
            <v>Mr Keith Lucas</v>
          </cell>
          <cell r="C1593" t="str">
            <v>Police</v>
          </cell>
          <cell r="D1593" t="str">
            <v>Constable</v>
          </cell>
        </row>
        <row r="1594">
          <cell r="A1594" t="str">
            <v>42002966</v>
          </cell>
          <cell r="B1594" t="str">
            <v>Mr Andrew Thomas</v>
          </cell>
          <cell r="C1594" t="str">
            <v>Police</v>
          </cell>
          <cell r="D1594" t="str">
            <v>Det Constable</v>
          </cell>
        </row>
        <row r="1595">
          <cell r="A1595" t="str">
            <v>42002967</v>
          </cell>
          <cell r="B1595" t="str">
            <v>Mr Jason Willis</v>
          </cell>
          <cell r="C1595" t="str">
            <v>Police</v>
          </cell>
          <cell r="D1595" t="str">
            <v>Constable</v>
          </cell>
        </row>
        <row r="1596">
          <cell r="A1596" t="str">
            <v>42002969</v>
          </cell>
          <cell r="B1596" t="str">
            <v>Mr David Price</v>
          </cell>
          <cell r="C1596" t="str">
            <v>Police</v>
          </cell>
          <cell r="D1596" t="str">
            <v>Sergeant</v>
          </cell>
        </row>
        <row r="1597">
          <cell r="A1597" t="str">
            <v>42002970</v>
          </cell>
          <cell r="B1597" t="str">
            <v>Miss Jackie Spooner</v>
          </cell>
          <cell r="C1597" t="str">
            <v>Police</v>
          </cell>
          <cell r="D1597" t="str">
            <v>Det Constable</v>
          </cell>
        </row>
        <row r="1598">
          <cell r="A1598" t="str">
            <v>42002971</v>
          </cell>
          <cell r="B1598" t="str">
            <v>Mr Nicholas Galpin</v>
          </cell>
          <cell r="C1598" t="str">
            <v>Police</v>
          </cell>
          <cell r="D1598" t="str">
            <v>Det Constable</v>
          </cell>
        </row>
        <row r="1599">
          <cell r="A1599" t="str">
            <v>42002972</v>
          </cell>
          <cell r="B1599" t="str">
            <v>Mrs Sarah Jay</v>
          </cell>
          <cell r="C1599" t="str">
            <v>Police</v>
          </cell>
          <cell r="D1599" t="str">
            <v>Det Sergeant</v>
          </cell>
        </row>
        <row r="1600">
          <cell r="A1600" t="str">
            <v>42002973</v>
          </cell>
          <cell r="B1600" t="str">
            <v>Miss Tracey Golding</v>
          </cell>
          <cell r="C1600" t="str">
            <v>Police</v>
          </cell>
          <cell r="D1600" t="str">
            <v>Det Sergeant</v>
          </cell>
        </row>
        <row r="1601">
          <cell r="A1601" t="str">
            <v>42002974</v>
          </cell>
          <cell r="B1601" t="str">
            <v>Mrs Carole Currey</v>
          </cell>
          <cell r="C1601" t="str">
            <v>Police</v>
          </cell>
          <cell r="D1601" t="str">
            <v>Constable</v>
          </cell>
        </row>
        <row r="1602">
          <cell r="A1602" t="str">
            <v>42002978</v>
          </cell>
          <cell r="B1602" t="str">
            <v>Mr Adam Blackwell</v>
          </cell>
          <cell r="C1602" t="str">
            <v>Police</v>
          </cell>
          <cell r="D1602" t="str">
            <v>Constable</v>
          </cell>
        </row>
        <row r="1603">
          <cell r="A1603" t="str">
            <v>42002979</v>
          </cell>
          <cell r="B1603" t="str">
            <v>Mr Alexander Doyle</v>
          </cell>
          <cell r="C1603" t="str">
            <v>Police</v>
          </cell>
          <cell r="D1603" t="str">
            <v>Constable</v>
          </cell>
        </row>
        <row r="1604">
          <cell r="A1604" t="str">
            <v>42002980</v>
          </cell>
          <cell r="B1604" t="str">
            <v>Mr Mark Peacock</v>
          </cell>
          <cell r="C1604" t="str">
            <v>Police</v>
          </cell>
          <cell r="D1604" t="str">
            <v>Det Constable</v>
          </cell>
        </row>
        <row r="1605">
          <cell r="A1605" t="str">
            <v>42002981</v>
          </cell>
          <cell r="B1605" t="str">
            <v>Mr Matthew Paddon</v>
          </cell>
          <cell r="C1605" t="str">
            <v>Police</v>
          </cell>
          <cell r="D1605" t="str">
            <v>Constable</v>
          </cell>
        </row>
        <row r="1606">
          <cell r="A1606" t="str">
            <v>42002983</v>
          </cell>
          <cell r="B1606" t="str">
            <v>Mrs Charlotte Riley</v>
          </cell>
          <cell r="C1606" t="str">
            <v>Police</v>
          </cell>
          <cell r="D1606" t="str">
            <v>Sergeant</v>
          </cell>
        </row>
        <row r="1607">
          <cell r="A1607" t="str">
            <v>42002984</v>
          </cell>
          <cell r="B1607" t="str">
            <v>Mr Nicholas Simpson</v>
          </cell>
          <cell r="C1607" t="str">
            <v>Police</v>
          </cell>
          <cell r="D1607" t="str">
            <v>Constable</v>
          </cell>
        </row>
        <row r="1608">
          <cell r="A1608" t="str">
            <v>42002985</v>
          </cell>
          <cell r="B1608" t="str">
            <v>Mr Ian Banks</v>
          </cell>
          <cell r="C1608" t="str">
            <v>Police</v>
          </cell>
          <cell r="D1608" t="str">
            <v>Det Sergeant</v>
          </cell>
        </row>
        <row r="1609">
          <cell r="A1609" t="str">
            <v>42002986</v>
          </cell>
          <cell r="B1609" t="str">
            <v>Mr Richard Siggers</v>
          </cell>
          <cell r="C1609" t="str">
            <v>Police</v>
          </cell>
          <cell r="D1609" t="str">
            <v>Det Constable</v>
          </cell>
        </row>
        <row r="1610">
          <cell r="A1610" t="str">
            <v>42002987</v>
          </cell>
          <cell r="B1610" t="str">
            <v>Mrs Rachel Barrett</v>
          </cell>
          <cell r="C1610" t="str">
            <v>Police</v>
          </cell>
          <cell r="D1610" t="str">
            <v>Det Constable</v>
          </cell>
        </row>
        <row r="1611">
          <cell r="A1611" t="str">
            <v>42002989</v>
          </cell>
          <cell r="B1611" t="str">
            <v>Mr Richard Bell</v>
          </cell>
          <cell r="C1611" t="str">
            <v>Police</v>
          </cell>
          <cell r="D1611" t="str">
            <v>Det Constable</v>
          </cell>
        </row>
        <row r="1612">
          <cell r="A1612" t="str">
            <v>42002994</v>
          </cell>
          <cell r="B1612" t="str">
            <v>Mr Lee Hounslow</v>
          </cell>
          <cell r="C1612" t="str">
            <v>Police</v>
          </cell>
          <cell r="D1612" t="str">
            <v>Constable</v>
          </cell>
        </row>
        <row r="1613">
          <cell r="A1613" t="str">
            <v>42002997</v>
          </cell>
          <cell r="B1613" t="str">
            <v>Mr Neil Morgan</v>
          </cell>
          <cell r="C1613" t="str">
            <v>Police</v>
          </cell>
          <cell r="D1613" t="str">
            <v>Sergeant</v>
          </cell>
        </row>
        <row r="1614">
          <cell r="A1614" t="str">
            <v>42002998</v>
          </cell>
          <cell r="B1614" t="str">
            <v>Mr Andrew Smale</v>
          </cell>
          <cell r="C1614" t="str">
            <v>Police</v>
          </cell>
          <cell r="D1614" t="str">
            <v>Sergeant</v>
          </cell>
        </row>
        <row r="1615">
          <cell r="A1615" t="str">
            <v>42002999</v>
          </cell>
          <cell r="B1615" t="str">
            <v>Mr Anthony England</v>
          </cell>
          <cell r="C1615" t="str">
            <v>Police</v>
          </cell>
          <cell r="D1615" t="str">
            <v>Constable</v>
          </cell>
        </row>
        <row r="1616">
          <cell r="A1616" t="str">
            <v>42003002</v>
          </cell>
          <cell r="B1616" t="str">
            <v>Mr Antony Sharman</v>
          </cell>
          <cell r="C1616" t="str">
            <v>Police</v>
          </cell>
          <cell r="D1616" t="str">
            <v>Det Constable</v>
          </cell>
        </row>
        <row r="1617">
          <cell r="A1617" t="str">
            <v>42003004</v>
          </cell>
          <cell r="B1617" t="str">
            <v>Mrs Gemma Wiseman</v>
          </cell>
          <cell r="C1617" t="str">
            <v>Police</v>
          </cell>
          <cell r="D1617" t="str">
            <v>Det Constable</v>
          </cell>
        </row>
        <row r="1618">
          <cell r="A1618" t="str">
            <v>42003005</v>
          </cell>
          <cell r="B1618" t="str">
            <v>Mrs Anne Slieker</v>
          </cell>
          <cell r="C1618" t="str">
            <v>Police</v>
          </cell>
          <cell r="D1618" t="str">
            <v>Sergeant</v>
          </cell>
        </row>
        <row r="1619">
          <cell r="A1619" t="str">
            <v>42003006</v>
          </cell>
          <cell r="B1619" t="str">
            <v>Mrs Carol Lione</v>
          </cell>
          <cell r="C1619" t="str">
            <v>Police</v>
          </cell>
          <cell r="D1619" t="str">
            <v>Det Sergeant</v>
          </cell>
        </row>
        <row r="1620">
          <cell r="A1620" t="str">
            <v>42003008</v>
          </cell>
          <cell r="B1620" t="str">
            <v>Miss Paula Slade</v>
          </cell>
          <cell r="C1620" t="str">
            <v>Police</v>
          </cell>
          <cell r="D1620" t="str">
            <v>Det Constable</v>
          </cell>
        </row>
        <row r="1621">
          <cell r="A1621" t="str">
            <v>42003009</v>
          </cell>
          <cell r="B1621" t="str">
            <v>Mrs Anne Cameron</v>
          </cell>
          <cell r="C1621" t="str">
            <v>Police</v>
          </cell>
          <cell r="D1621" t="str">
            <v>Det Inspector</v>
          </cell>
        </row>
        <row r="1622">
          <cell r="A1622" t="str">
            <v>42003010</v>
          </cell>
          <cell r="B1622" t="str">
            <v>Mrs Kim Hawe</v>
          </cell>
          <cell r="C1622" t="str">
            <v>Police</v>
          </cell>
          <cell r="D1622" t="str">
            <v>Sergeant</v>
          </cell>
        </row>
        <row r="1623">
          <cell r="A1623" t="str">
            <v>42003011</v>
          </cell>
          <cell r="B1623" t="str">
            <v>Mrs Sandra Turner</v>
          </cell>
          <cell r="C1623" t="str">
            <v>Police</v>
          </cell>
          <cell r="D1623" t="str">
            <v>Det Constable</v>
          </cell>
        </row>
        <row r="1624">
          <cell r="A1624" t="str">
            <v>42003017</v>
          </cell>
          <cell r="B1624" t="str">
            <v>Mrs Christine de Vries</v>
          </cell>
          <cell r="C1624" t="str">
            <v>Police</v>
          </cell>
          <cell r="D1624" t="str">
            <v>Det Constable</v>
          </cell>
        </row>
        <row r="1625">
          <cell r="A1625" t="str">
            <v>42003018</v>
          </cell>
          <cell r="B1625" t="str">
            <v>Mrs Veronica Egan</v>
          </cell>
          <cell r="C1625" t="str">
            <v>Police</v>
          </cell>
          <cell r="D1625" t="str">
            <v>Tmp Det Chief Insp</v>
          </cell>
        </row>
        <row r="1626">
          <cell r="A1626" t="str">
            <v>42003019</v>
          </cell>
          <cell r="B1626" t="str">
            <v>Mrs Sharon Lewis</v>
          </cell>
          <cell r="C1626" t="str">
            <v>Police</v>
          </cell>
          <cell r="D1626" t="str">
            <v>Det Sergeant</v>
          </cell>
        </row>
        <row r="1627">
          <cell r="A1627" t="str">
            <v>42003020</v>
          </cell>
          <cell r="B1627" t="str">
            <v>Mrs Deborah Whiston-Crisp</v>
          </cell>
          <cell r="C1627" t="str">
            <v>Police</v>
          </cell>
          <cell r="D1627" t="str">
            <v>Det Sergeant</v>
          </cell>
        </row>
        <row r="1628">
          <cell r="A1628" t="str">
            <v>42003022</v>
          </cell>
          <cell r="B1628" t="str">
            <v>Mrs Carole Pitchers</v>
          </cell>
          <cell r="C1628" t="str">
            <v>Police</v>
          </cell>
          <cell r="D1628" t="str">
            <v>Constable</v>
          </cell>
        </row>
        <row r="1629">
          <cell r="A1629" t="str">
            <v>42003023</v>
          </cell>
          <cell r="B1629" t="str">
            <v>Ms Christine Westowski</v>
          </cell>
          <cell r="C1629" t="str">
            <v>Police</v>
          </cell>
          <cell r="D1629" t="str">
            <v>Constable</v>
          </cell>
        </row>
        <row r="1630">
          <cell r="A1630" t="str">
            <v>42003024</v>
          </cell>
          <cell r="B1630" t="str">
            <v>Mr Andrew Watkins</v>
          </cell>
          <cell r="C1630" t="str">
            <v>Police</v>
          </cell>
          <cell r="D1630" t="str">
            <v>Tmp Inspector</v>
          </cell>
        </row>
        <row r="1631">
          <cell r="A1631" t="str">
            <v>42003026</v>
          </cell>
          <cell r="B1631" t="str">
            <v>Ms Caroline Webb</v>
          </cell>
          <cell r="C1631" t="str">
            <v>Police</v>
          </cell>
          <cell r="D1631" t="str">
            <v>Det Constable</v>
          </cell>
        </row>
        <row r="1632">
          <cell r="A1632" t="str">
            <v>42003027</v>
          </cell>
          <cell r="B1632" t="str">
            <v>Mr Terence Balding</v>
          </cell>
          <cell r="C1632" t="str">
            <v>Police</v>
          </cell>
          <cell r="D1632" t="str">
            <v>Det Inspector</v>
          </cell>
        </row>
        <row r="1633">
          <cell r="A1633" t="str">
            <v>42003029</v>
          </cell>
          <cell r="B1633" t="str">
            <v>Miss Sally Keeble</v>
          </cell>
          <cell r="C1633" t="str">
            <v>Police</v>
          </cell>
          <cell r="D1633" t="str">
            <v>Det Constable</v>
          </cell>
        </row>
        <row r="1634">
          <cell r="A1634" t="str">
            <v>42003030</v>
          </cell>
          <cell r="B1634" t="str">
            <v>Mr Simon Tattersall</v>
          </cell>
          <cell r="C1634" t="str">
            <v>Police</v>
          </cell>
          <cell r="D1634" t="str">
            <v>Sergeant</v>
          </cell>
        </row>
        <row r="1635">
          <cell r="A1635" t="str">
            <v>42003031</v>
          </cell>
          <cell r="B1635" t="str">
            <v>Mrs Julie Richardson</v>
          </cell>
          <cell r="C1635" t="str">
            <v>Police</v>
          </cell>
          <cell r="D1635" t="str">
            <v>Constable</v>
          </cell>
        </row>
        <row r="1636">
          <cell r="A1636" t="str">
            <v>42003032</v>
          </cell>
          <cell r="B1636" t="str">
            <v>Mrs Kay Cockrell</v>
          </cell>
          <cell r="C1636" t="str">
            <v>Police</v>
          </cell>
          <cell r="D1636" t="str">
            <v>Constable</v>
          </cell>
        </row>
        <row r="1637">
          <cell r="A1637" t="str">
            <v>42003033</v>
          </cell>
          <cell r="B1637" t="str">
            <v>Mr Jason Snow</v>
          </cell>
          <cell r="C1637" t="str">
            <v>Police</v>
          </cell>
          <cell r="D1637" t="str">
            <v>Sergeant</v>
          </cell>
        </row>
        <row r="1638">
          <cell r="A1638" t="str">
            <v>42003034</v>
          </cell>
          <cell r="B1638" t="str">
            <v>Mrs Marion Tyson</v>
          </cell>
          <cell r="C1638" t="str">
            <v>Police</v>
          </cell>
          <cell r="D1638" t="str">
            <v>Det Inspector</v>
          </cell>
        </row>
        <row r="1639">
          <cell r="A1639" t="str">
            <v>42003037</v>
          </cell>
          <cell r="B1639" t="str">
            <v>Mr Shane Wills</v>
          </cell>
          <cell r="C1639" t="str">
            <v>Police</v>
          </cell>
          <cell r="D1639" t="str">
            <v>Constable</v>
          </cell>
        </row>
        <row r="1640">
          <cell r="A1640" t="str">
            <v>42003041</v>
          </cell>
          <cell r="B1640" t="str">
            <v>Mrs Alison Rumbold</v>
          </cell>
          <cell r="C1640" t="str">
            <v>Police</v>
          </cell>
          <cell r="D1640" t="str">
            <v>Constable</v>
          </cell>
        </row>
        <row r="1641">
          <cell r="A1641" t="str">
            <v>42003042</v>
          </cell>
          <cell r="B1641" t="str">
            <v>Miss Susan Bakewell</v>
          </cell>
          <cell r="C1641" t="str">
            <v>Police</v>
          </cell>
          <cell r="D1641" t="str">
            <v>Det Sergeant</v>
          </cell>
        </row>
        <row r="1642">
          <cell r="A1642" t="str">
            <v>42003048</v>
          </cell>
          <cell r="B1642" t="str">
            <v>Mrs Kathryn Nessling</v>
          </cell>
          <cell r="C1642" t="str">
            <v>Police</v>
          </cell>
          <cell r="D1642" t="str">
            <v>Constable</v>
          </cell>
        </row>
        <row r="1643">
          <cell r="A1643" t="str">
            <v>42003050</v>
          </cell>
          <cell r="B1643" t="str">
            <v>Mrs Sara Dean</v>
          </cell>
          <cell r="C1643" t="str">
            <v>Police</v>
          </cell>
          <cell r="D1643" t="str">
            <v>Sergeant</v>
          </cell>
        </row>
        <row r="1644">
          <cell r="A1644" t="str">
            <v>42003052</v>
          </cell>
          <cell r="B1644" t="str">
            <v>Miss Mairhi Mowbray</v>
          </cell>
          <cell r="C1644" t="str">
            <v>Police</v>
          </cell>
          <cell r="D1644" t="str">
            <v>Constable</v>
          </cell>
        </row>
        <row r="1645">
          <cell r="A1645" t="str">
            <v>42003054</v>
          </cell>
          <cell r="B1645" t="str">
            <v>Ms Tracy Martinez</v>
          </cell>
          <cell r="C1645" t="str">
            <v>Police</v>
          </cell>
          <cell r="D1645" t="str">
            <v>Tmp Det Inspector</v>
          </cell>
        </row>
        <row r="1646">
          <cell r="A1646" t="str">
            <v>42003055</v>
          </cell>
          <cell r="B1646" t="str">
            <v>Mrs Tracey Bishop</v>
          </cell>
          <cell r="C1646" t="str">
            <v>Police</v>
          </cell>
          <cell r="D1646" t="str">
            <v>Constable</v>
          </cell>
        </row>
        <row r="1647">
          <cell r="A1647" t="str">
            <v>42003057</v>
          </cell>
          <cell r="B1647" t="str">
            <v>Miss Tanya Bailey</v>
          </cell>
          <cell r="C1647" t="str">
            <v>Police</v>
          </cell>
          <cell r="D1647" t="str">
            <v>Tmp Det Sergeant</v>
          </cell>
        </row>
        <row r="1648">
          <cell r="A1648" t="str">
            <v>42003058</v>
          </cell>
          <cell r="B1648" t="str">
            <v>Mrs Emma Makey</v>
          </cell>
          <cell r="C1648" t="str">
            <v>Police</v>
          </cell>
          <cell r="D1648" t="str">
            <v>Det Constable</v>
          </cell>
        </row>
        <row r="1649">
          <cell r="A1649" t="str">
            <v>42003059</v>
          </cell>
          <cell r="B1649" t="str">
            <v>Mr Wayne Callaghan</v>
          </cell>
          <cell r="C1649" t="str">
            <v>Police</v>
          </cell>
          <cell r="D1649" t="str">
            <v>Constable</v>
          </cell>
        </row>
        <row r="1650">
          <cell r="A1650" t="str">
            <v>42003060</v>
          </cell>
          <cell r="B1650" t="str">
            <v>Mrs Deborah Gray</v>
          </cell>
          <cell r="C1650" t="str">
            <v>Police</v>
          </cell>
          <cell r="D1650" t="str">
            <v>Constable</v>
          </cell>
        </row>
        <row r="1651">
          <cell r="A1651" t="str">
            <v>42003063</v>
          </cell>
          <cell r="B1651" t="str">
            <v>Mrs Emma Coles</v>
          </cell>
          <cell r="C1651" t="str">
            <v>Police</v>
          </cell>
          <cell r="D1651" t="str">
            <v>Constable</v>
          </cell>
        </row>
        <row r="1652">
          <cell r="A1652" t="str">
            <v>42003073</v>
          </cell>
          <cell r="B1652" t="str">
            <v>Mrs Diane Murphy</v>
          </cell>
          <cell r="C1652" t="str">
            <v>Police</v>
          </cell>
          <cell r="D1652" t="str">
            <v>Det Constable</v>
          </cell>
        </row>
        <row r="1653">
          <cell r="A1653" t="str">
            <v>42003075</v>
          </cell>
          <cell r="B1653" t="str">
            <v>Mrs Wendy Byrne</v>
          </cell>
          <cell r="C1653" t="str">
            <v>Police</v>
          </cell>
          <cell r="D1653" t="str">
            <v>Constable</v>
          </cell>
        </row>
        <row r="1654">
          <cell r="A1654" t="str">
            <v>42003076</v>
          </cell>
          <cell r="B1654" t="str">
            <v>Mr Paul Birkin-Steed</v>
          </cell>
          <cell r="C1654" t="str">
            <v>Police</v>
          </cell>
          <cell r="D1654" t="str">
            <v>Constable</v>
          </cell>
        </row>
        <row r="1655">
          <cell r="A1655" t="str">
            <v>42003079</v>
          </cell>
          <cell r="B1655" t="str">
            <v>Miss Helen Kingston</v>
          </cell>
          <cell r="C1655" t="str">
            <v>Police</v>
          </cell>
          <cell r="D1655" t="str">
            <v>Det Constable</v>
          </cell>
        </row>
        <row r="1656">
          <cell r="A1656" t="str">
            <v>42003081</v>
          </cell>
          <cell r="B1656" t="str">
            <v>Mrs Angela Hastings</v>
          </cell>
          <cell r="C1656" t="str">
            <v>Police</v>
          </cell>
          <cell r="D1656" t="str">
            <v>Constable</v>
          </cell>
        </row>
        <row r="1657">
          <cell r="A1657" t="str">
            <v>42003082</v>
          </cell>
          <cell r="B1657" t="str">
            <v>Mrs Katharine Sale</v>
          </cell>
          <cell r="C1657" t="str">
            <v>Police</v>
          </cell>
          <cell r="D1657" t="str">
            <v>Inspector</v>
          </cell>
        </row>
        <row r="1658">
          <cell r="A1658" t="str">
            <v>42003083</v>
          </cell>
          <cell r="B1658" t="str">
            <v>Miss Karen Penn</v>
          </cell>
          <cell r="C1658" t="str">
            <v>Police</v>
          </cell>
          <cell r="D1658" t="str">
            <v>Det Constable</v>
          </cell>
        </row>
        <row r="1659">
          <cell r="A1659" t="str">
            <v>42003084</v>
          </cell>
          <cell r="B1659" t="str">
            <v>Mr Neil Yorke-Wade</v>
          </cell>
          <cell r="C1659" t="str">
            <v>Police</v>
          </cell>
          <cell r="D1659" t="str">
            <v>Constable</v>
          </cell>
        </row>
        <row r="1660">
          <cell r="A1660" t="str">
            <v>42003088</v>
          </cell>
          <cell r="B1660" t="str">
            <v>Mr Andrew Williams</v>
          </cell>
          <cell r="C1660" t="str">
            <v>Police</v>
          </cell>
          <cell r="D1660" t="str">
            <v>Constable</v>
          </cell>
        </row>
        <row r="1661">
          <cell r="A1661" t="str">
            <v>42003091</v>
          </cell>
          <cell r="B1661" t="str">
            <v>Mrs Dawn Enstone</v>
          </cell>
          <cell r="C1661" t="str">
            <v>Police</v>
          </cell>
          <cell r="D1661" t="str">
            <v>Det Inspector</v>
          </cell>
        </row>
        <row r="1662">
          <cell r="A1662" t="str">
            <v>42003094</v>
          </cell>
          <cell r="B1662" t="str">
            <v>Miss Anna Kynaston</v>
          </cell>
          <cell r="C1662" t="str">
            <v>Police</v>
          </cell>
          <cell r="D1662" t="str">
            <v>Constable</v>
          </cell>
        </row>
        <row r="1663">
          <cell r="A1663" t="str">
            <v>42003096</v>
          </cell>
          <cell r="B1663" t="str">
            <v>Mrs Beverley Fenning</v>
          </cell>
          <cell r="C1663" t="str">
            <v>Police</v>
          </cell>
          <cell r="D1663" t="str">
            <v>Det Sergeant</v>
          </cell>
        </row>
        <row r="1664">
          <cell r="A1664" t="str">
            <v>42003099</v>
          </cell>
          <cell r="B1664" t="str">
            <v>Miss Lesley Ford</v>
          </cell>
          <cell r="C1664" t="str">
            <v>Police</v>
          </cell>
          <cell r="D1664" t="str">
            <v>Det Chief Inspector</v>
          </cell>
        </row>
        <row r="1665">
          <cell r="A1665" t="str">
            <v>42003100</v>
          </cell>
          <cell r="B1665" t="str">
            <v>Miss Emma Chapman</v>
          </cell>
          <cell r="C1665" t="str">
            <v>Police</v>
          </cell>
          <cell r="D1665" t="str">
            <v>Constable</v>
          </cell>
        </row>
        <row r="1666">
          <cell r="A1666" t="str">
            <v>42003103</v>
          </cell>
          <cell r="B1666" t="str">
            <v>Mrs Joanne Cann</v>
          </cell>
          <cell r="C1666" t="str">
            <v>Police</v>
          </cell>
          <cell r="D1666" t="str">
            <v>Det Sergeant</v>
          </cell>
        </row>
        <row r="1667">
          <cell r="A1667" t="str">
            <v>42003105</v>
          </cell>
          <cell r="B1667" t="str">
            <v>Miss Hazel Harley</v>
          </cell>
          <cell r="C1667" t="str">
            <v>Police</v>
          </cell>
          <cell r="D1667" t="str">
            <v>Det Sergeant</v>
          </cell>
        </row>
        <row r="1668">
          <cell r="A1668" t="str">
            <v>42003107</v>
          </cell>
          <cell r="B1668" t="str">
            <v>Ms Carrieanne Snell</v>
          </cell>
          <cell r="C1668" t="str">
            <v>Police</v>
          </cell>
          <cell r="D1668" t="str">
            <v>Constable</v>
          </cell>
        </row>
        <row r="1669">
          <cell r="A1669" t="str">
            <v>42003109</v>
          </cell>
          <cell r="B1669" t="str">
            <v>Mrs Lindsey Cox</v>
          </cell>
          <cell r="C1669" t="str">
            <v>Police</v>
          </cell>
          <cell r="D1669" t="str">
            <v>Det Constable</v>
          </cell>
        </row>
        <row r="1670">
          <cell r="A1670" t="str">
            <v>42003110</v>
          </cell>
          <cell r="B1670" t="str">
            <v>Mr Richard Mould</v>
          </cell>
          <cell r="C1670" t="str">
            <v>Police</v>
          </cell>
          <cell r="D1670" t="str">
            <v>Constable</v>
          </cell>
        </row>
        <row r="1671">
          <cell r="A1671" t="str">
            <v>42003114</v>
          </cell>
          <cell r="B1671" t="str">
            <v>Ms Cathy Calder</v>
          </cell>
          <cell r="C1671" t="str">
            <v>Police</v>
          </cell>
          <cell r="D1671" t="str">
            <v>Tmp Inspector</v>
          </cell>
        </row>
        <row r="1672">
          <cell r="A1672" t="str">
            <v>42003116</v>
          </cell>
          <cell r="B1672" t="str">
            <v>Mrs Sarah Fisk</v>
          </cell>
          <cell r="C1672" t="str">
            <v>Police</v>
          </cell>
          <cell r="D1672" t="str">
            <v>Constable</v>
          </cell>
        </row>
        <row r="1673">
          <cell r="A1673" t="str">
            <v>42003117</v>
          </cell>
          <cell r="B1673" t="str">
            <v>Mr Tony Mowling</v>
          </cell>
          <cell r="C1673" t="str">
            <v>Police</v>
          </cell>
          <cell r="D1673" t="str">
            <v>Constable</v>
          </cell>
        </row>
        <row r="1674">
          <cell r="A1674" t="str">
            <v>42003121</v>
          </cell>
          <cell r="B1674" t="str">
            <v>Ms Ingrid Jamieson</v>
          </cell>
          <cell r="C1674" t="str">
            <v>Police</v>
          </cell>
          <cell r="D1674" t="str">
            <v>Sergeant</v>
          </cell>
        </row>
        <row r="1675">
          <cell r="A1675" t="str">
            <v>42003122</v>
          </cell>
          <cell r="B1675" t="str">
            <v>Mrs Paula Pettet</v>
          </cell>
          <cell r="C1675" t="str">
            <v>Police</v>
          </cell>
          <cell r="D1675" t="str">
            <v>Constable</v>
          </cell>
        </row>
        <row r="1676">
          <cell r="A1676" t="str">
            <v>42003123</v>
          </cell>
          <cell r="B1676" t="str">
            <v>Mrs Jane Grieve</v>
          </cell>
          <cell r="C1676" t="str">
            <v>Police</v>
          </cell>
          <cell r="D1676" t="str">
            <v>Constable</v>
          </cell>
        </row>
        <row r="1677">
          <cell r="A1677" t="str">
            <v>42003124</v>
          </cell>
          <cell r="B1677" t="str">
            <v>Mrs Melanie Mullender</v>
          </cell>
          <cell r="C1677" t="str">
            <v>Police</v>
          </cell>
          <cell r="D1677" t="str">
            <v>Constable</v>
          </cell>
        </row>
        <row r="1678">
          <cell r="A1678" t="str">
            <v>42003126</v>
          </cell>
          <cell r="B1678" t="str">
            <v>Mrs Clare Thomas</v>
          </cell>
          <cell r="C1678" t="str">
            <v>Police</v>
          </cell>
          <cell r="D1678" t="str">
            <v>Constable</v>
          </cell>
        </row>
        <row r="1679">
          <cell r="A1679" t="str">
            <v>42003128</v>
          </cell>
          <cell r="B1679" t="str">
            <v>Miss Michaela Turton</v>
          </cell>
          <cell r="C1679" t="str">
            <v>Police</v>
          </cell>
          <cell r="D1679" t="str">
            <v>Constable</v>
          </cell>
        </row>
        <row r="1680">
          <cell r="A1680" t="str">
            <v>42003129</v>
          </cell>
          <cell r="B1680" t="str">
            <v>Mrs Jane Glassfield</v>
          </cell>
          <cell r="C1680" t="str">
            <v>Police</v>
          </cell>
          <cell r="D1680" t="str">
            <v>Det Inspector</v>
          </cell>
        </row>
        <row r="1681">
          <cell r="A1681" t="str">
            <v>42003130</v>
          </cell>
          <cell r="B1681" t="str">
            <v>Mr Simon Gray</v>
          </cell>
          <cell r="C1681" t="str">
            <v>Police</v>
          </cell>
          <cell r="D1681" t="str">
            <v>Constable</v>
          </cell>
        </row>
        <row r="1682">
          <cell r="A1682" t="str">
            <v>42003134</v>
          </cell>
          <cell r="B1682" t="str">
            <v>Miss Jean Seager</v>
          </cell>
          <cell r="C1682" t="str">
            <v>Police</v>
          </cell>
          <cell r="D1682" t="str">
            <v>Det Constable</v>
          </cell>
        </row>
        <row r="1683">
          <cell r="A1683" t="str">
            <v>42003135</v>
          </cell>
          <cell r="B1683" t="str">
            <v>Mrs Caroline Golding</v>
          </cell>
          <cell r="C1683" t="str">
            <v>Police</v>
          </cell>
          <cell r="D1683" t="str">
            <v>Sergeant</v>
          </cell>
        </row>
        <row r="1684">
          <cell r="A1684" t="str">
            <v>42003139</v>
          </cell>
          <cell r="B1684" t="str">
            <v>Mrs Angela Garrard</v>
          </cell>
          <cell r="C1684" t="str">
            <v>Police</v>
          </cell>
          <cell r="D1684" t="str">
            <v>Det Sergeant</v>
          </cell>
        </row>
        <row r="1685">
          <cell r="A1685" t="str">
            <v>42003140</v>
          </cell>
          <cell r="B1685" t="str">
            <v>Mrs Angela Falp</v>
          </cell>
          <cell r="C1685" t="str">
            <v>Police</v>
          </cell>
          <cell r="D1685" t="str">
            <v>Det Sergeant</v>
          </cell>
        </row>
        <row r="1686">
          <cell r="A1686" t="str">
            <v>42003143</v>
          </cell>
          <cell r="B1686" t="str">
            <v>Miss Stephanie Hoskins</v>
          </cell>
          <cell r="C1686" t="str">
            <v>Police</v>
          </cell>
          <cell r="D1686" t="str">
            <v>Constable</v>
          </cell>
        </row>
        <row r="1687">
          <cell r="A1687" t="str">
            <v>42003150</v>
          </cell>
          <cell r="B1687" t="str">
            <v>Mr Ian Carter</v>
          </cell>
          <cell r="C1687" t="str">
            <v>Police</v>
          </cell>
          <cell r="D1687" t="str">
            <v>Inspector</v>
          </cell>
        </row>
        <row r="1688">
          <cell r="A1688" t="str">
            <v>42003155</v>
          </cell>
          <cell r="B1688" t="str">
            <v>Mrs Rosemarie Holloway</v>
          </cell>
          <cell r="C1688" t="str">
            <v>Police</v>
          </cell>
          <cell r="D1688" t="str">
            <v>Det Constable</v>
          </cell>
        </row>
        <row r="1689">
          <cell r="A1689" t="str">
            <v>42003158</v>
          </cell>
          <cell r="B1689" t="str">
            <v>Miss Victoria Parsall</v>
          </cell>
          <cell r="C1689" t="str">
            <v>Police</v>
          </cell>
          <cell r="D1689" t="str">
            <v>Constable</v>
          </cell>
        </row>
        <row r="1690">
          <cell r="A1690" t="str">
            <v>42003159</v>
          </cell>
          <cell r="B1690" t="str">
            <v>Mr Lee Morton</v>
          </cell>
          <cell r="C1690" t="str">
            <v>Police</v>
          </cell>
          <cell r="D1690" t="str">
            <v>Tmp Det Inspector</v>
          </cell>
        </row>
        <row r="1691">
          <cell r="A1691" t="str">
            <v>42003161</v>
          </cell>
          <cell r="B1691" t="str">
            <v>Mr Paul Gooding</v>
          </cell>
          <cell r="C1691" t="str">
            <v>Police</v>
          </cell>
          <cell r="D1691" t="str">
            <v>Sergeant</v>
          </cell>
        </row>
        <row r="1692">
          <cell r="A1692" t="str">
            <v>42003162</v>
          </cell>
          <cell r="B1692" t="str">
            <v>Mrs Susan Heaton</v>
          </cell>
          <cell r="C1692" t="str">
            <v>Police</v>
          </cell>
          <cell r="D1692" t="str">
            <v>Inspector</v>
          </cell>
        </row>
        <row r="1693">
          <cell r="A1693" t="str">
            <v>42003164</v>
          </cell>
          <cell r="B1693" t="str">
            <v>Mrs Janet Bloomfield</v>
          </cell>
          <cell r="C1693" t="str">
            <v>Police</v>
          </cell>
          <cell r="D1693" t="str">
            <v>Sergeant</v>
          </cell>
        </row>
        <row r="1694">
          <cell r="A1694" t="str">
            <v>42003166</v>
          </cell>
          <cell r="B1694" t="str">
            <v>Mrs Debra Grafton</v>
          </cell>
          <cell r="C1694" t="str">
            <v>Police</v>
          </cell>
          <cell r="D1694" t="str">
            <v>Inspector</v>
          </cell>
        </row>
        <row r="1695">
          <cell r="A1695" t="str">
            <v>42003168</v>
          </cell>
          <cell r="B1695" t="str">
            <v>Miss Lisa Brodie</v>
          </cell>
          <cell r="C1695" t="str">
            <v>Police</v>
          </cell>
          <cell r="D1695" t="str">
            <v>Det Constable</v>
          </cell>
        </row>
        <row r="1696">
          <cell r="A1696" t="str">
            <v>42003169</v>
          </cell>
          <cell r="B1696" t="str">
            <v>Mrs Angela Coxon</v>
          </cell>
          <cell r="C1696" t="str">
            <v>Police</v>
          </cell>
          <cell r="D1696" t="str">
            <v>Det Constable</v>
          </cell>
        </row>
        <row r="1697">
          <cell r="A1697" t="str">
            <v>42003171</v>
          </cell>
          <cell r="B1697" t="str">
            <v>Ms Nicola Burston</v>
          </cell>
          <cell r="C1697" t="str">
            <v>Police</v>
          </cell>
          <cell r="D1697" t="str">
            <v>Det Inspector</v>
          </cell>
        </row>
        <row r="1698">
          <cell r="A1698" t="str">
            <v>42003173</v>
          </cell>
          <cell r="B1698" t="str">
            <v>Miss Lisa Warhurst</v>
          </cell>
          <cell r="C1698" t="str">
            <v>Police</v>
          </cell>
          <cell r="D1698" t="str">
            <v>Constable</v>
          </cell>
        </row>
        <row r="1699">
          <cell r="A1699" t="str">
            <v>42003175</v>
          </cell>
          <cell r="B1699" t="str">
            <v>Mrs Helen Byatt</v>
          </cell>
          <cell r="C1699" t="str">
            <v>Police</v>
          </cell>
          <cell r="D1699" t="str">
            <v>Constable</v>
          </cell>
        </row>
        <row r="1700">
          <cell r="A1700" t="str">
            <v>42003176</v>
          </cell>
          <cell r="B1700" t="str">
            <v>Miss Angelina Crook</v>
          </cell>
          <cell r="C1700" t="str">
            <v>Police</v>
          </cell>
          <cell r="D1700" t="str">
            <v>Det Inspector</v>
          </cell>
        </row>
        <row r="1701">
          <cell r="A1701" t="str">
            <v>42003177</v>
          </cell>
          <cell r="B1701" t="str">
            <v>Mrs Michelle Barnes</v>
          </cell>
          <cell r="C1701" t="str">
            <v>Police</v>
          </cell>
          <cell r="D1701" t="str">
            <v>Det Constable</v>
          </cell>
        </row>
        <row r="1702">
          <cell r="A1702" t="str">
            <v>42003180</v>
          </cell>
          <cell r="B1702" t="str">
            <v>Miss Nina Fletcher</v>
          </cell>
          <cell r="C1702" t="str">
            <v>Police</v>
          </cell>
          <cell r="D1702" t="str">
            <v>Det Constable</v>
          </cell>
        </row>
        <row r="1703">
          <cell r="A1703" t="str">
            <v>42003184</v>
          </cell>
          <cell r="B1703" t="str">
            <v>Miss Linda Whiting</v>
          </cell>
          <cell r="C1703" t="str">
            <v>Police</v>
          </cell>
          <cell r="D1703" t="str">
            <v>Det Constable</v>
          </cell>
        </row>
        <row r="1704">
          <cell r="A1704" t="str">
            <v>42003185</v>
          </cell>
          <cell r="B1704" t="str">
            <v>Mrs Jacqueline Wrigley</v>
          </cell>
          <cell r="C1704" t="str">
            <v>Police</v>
          </cell>
          <cell r="D1704" t="str">
            <v>Det Constable</v>
          </cell>
        </row>
        <row r="1705">
          <cell r="A1705" t="str">
            <v>42003186</v>
          </cell>
          <cell r="B1705" t="str">
            <v>Ms Annette Lucking</v>
          </cell>
          <cell r="C1705" t="str">
            <v>Police</v>
          </cell>
          <cell r="D1705" t="str">
            <v>Constable</v>
          </cell>
        </row>
        <row r="1706">
          <cell r="A1706" t="str">
            <v>42003188</v>
          </cell>
          <cell r="B1706" t="str">
            <v>Mr David Hiscock</v>
          </cell>
          <cell r="C1706" t="str">
            <v>Police</v>
          </cell>
          <cell r="D1706" t="str">
            <v>Constable</v>
          </cell>
        </row>
        <row r="1707">
          <cell r="A1707" t="str">
            <v>42003190</v>
          </cell>
          <cell r="B1707" t="str">
            <v>Miss Tracy Hawkings</v>
          </cell>
          <cell r="C1707" t="str">
            <v>Police</v>
          </cell>
          <cell r="D1707" t="str">
            <v>Det Superintendent</v>
          </cell>
        </row>
        <row r="1708">
          <cell r="A1708" t="str">
            <v>42003192</v>
          </cell>
          <cell r="B1708" t="str">
            <v>Mr Darren Howard</v>
          </cell>
          <cell r="C1708" t="str">
            <v>Police</v>
          </cell>
          <cell r="D1708" t="str">
            <v>Constable</v>
          </cell>
        </row>
        <row r="1709">
          <cell r="A1709" t="str">
            <v>42003193</v>
          </cell>
          <cell r="B1709" t="str">
            <v>Mr David Ince</v>
          </cell>
          <cell r="C1709" t="str">
            <v>Police</v>
          </cell>
          <cell r="D1709" t="str">
            <v>Constable</v>
          </cell>
        </row>
        <row r="1710">
          <cell r="A1710" t="str">
            <v>42003196</v>
          </cell>
          <cell r="B1710" t="str">
            <v>Mrs Joanne Oats</v>
          </cell>
          <cell r="C1710" t="str">
            <v>Police</v>
          </cell>
          <cell r="D1710" t="str">
            <v>Det Constable</v>
          </cell>
        </row>
        <row r="1711">
          <cell r="A1711" t="str">
            <v>42003197</v>
          </cell>
          <cell r="B1711" t="str">
            <v>Mrs Samantha Turner</v>
          </cell>
          <cell r="C1711" t="str">
            <v>Police</v>
          </cell>
          <cell r="D1711" t="str">
            <v>Det Constable</v>
          </cell>
        </row>
        <row r="1712">
          <cell r="A1712" t="str">
            <v>42003198</v>
          </cell>
          <cell r="B1712" t="str">
            <v>Mrs Joanne Byrne</v>
          </cell>
          <cell r="C1712" t="str">
            <v>Police</v>
          </cell>
          <cell r="D1712" t="str">
            <v>Inspector</v>
          </cell>
        </row>
        <row r="1713">
          <cell r="A1713" t="str">
            <v>42003204</v>
          </cell>
          <cell r="B1713" t="str">
            <v>Mrs Sharon Joiner</v>
          </cell>
          <cell r="C1713" t="str">
            <v>Police</v>
          </cell>
          <cell r="D1713" t="str">
            <v>Det Constable</v>
          </cell>
        </row>
        <row r="1714">
          <cell r="A1714" t="str">
            <v>42003206</v>
          </cell>
          <cell r="B1714" t="str">
            <v>Mr Robert Maile</v>
          </cell>
          <cell r="C1714" t="str">
            <v>Police</v>
          </cell>
          <cell r="D1714" t="str">
            <v>Constable</v>
          </cell>
        </row>
        <row r="1715">
          <cell r="A1715" t="str">
            <v>42003207</v>
          </cell>
          <cell r="B1715" t="str">
            <v>Mrs Julie Dawes</v>
          </cell>
          <cell r="C1715" t="str">
            <v>Police</v>
          </cell>
          <cell r="D1715" t="str">
            <v>Constable</v>
          </cell>
        </row>
        <row r="1716">
          <cell r="A1716" t="str">
            <v>42003208</v>
          </cell>
          <cell r="B1716" t="str">
            <v>Mr Simon Mathias</v>
          </cell>
          <cell r="C1716" t="str">
            <v>Police</v>
          </cell>
          <cell r="D1716" t="str">
            <v>Sergeant</v>
          </cell>
        </row>
        <row r="1717">
          <cell r="A1717" t="str">
            <v>42003210</v>
          </cell>
          <cell r="B1717" t="str">
            <v>Mrs Sharon Hall</v>
          </cell>
          <cell r="C1717" t="str">
            <v>Police</v>
          </cell>
          <cell r="D1717" t="str">
            <v>Det Constable</v>
          </cell>
        </row>
        <row r="1718">
          <cell r="A1718" t="str">
            <v>42003211</v>
          </cell>
          <cell r="B1718" t="str">
            <v>Mr Jamie Mills</v>
          </cell>
          <cell r="C1718" t="str">
            <v>Police</v>
          </cell>
          <cell r="D1718" t="str">
            <v>Tmp Sergeant</v>
          </cell>
        </row>
        <row r="1719">
          <cell r="A1719" t="str">
            <v>42003213</v>
          </cell>
          <cell r="B1719" t="str">
            <v>Mrs Sharon Blaxland</v>
          </cell>
          <cell r="C1719" t="str">
            <v>Police</v>
          </cell>
          <cell r="D1719" t="str">
            <v>Constable</v>
          </cell>
        </row>
        <row r="1720">
          <cell r="A1720" t="str">
            <v>42003216</v>
          </cell>
          <cell r="B1720" t="str">
            <v>Mrs Catherine Sharp</v>
          </cell>
          <cell r="C1720" t="str">
            <v>Police</v>
          </cell>
          <cell r="D1720" t="str">
            <v>Constable</v>
          </cell>
        </row>
        <row r="1721">
          <cell r="A1721" t="str">
            <v>42003217</v>
          </cell>
          <cell r="B1721" t="str">
            <v>Miss Jenny Bailey</v>
          </cell>
          <cell r="C1721" t="str">
            <v>Police</v>
          </cell>
          <cell r="D1721" t="str">
            <v>Constable</v>
          </cell>
        </row>
        <row r="1722">
          <cell r="A1722" t="str">
            <v>42003218</v>
          </cell>
          <cell r="B1722" t="str">
            <v>Mr Daniel Onley</v>
          </cell>
          <cell r="C1722" t="str">
            <v>Police</v>
          </cell>
          <cell r="D1722" t="str">
            <v>Constable</v>
          </cell>
        </row>
        <row r="1723">
          <cell r="A1723" t="str">
            <v>42003219</v>
          </cell>
          <cell r="B1723" t="str">
            <v>Mrs Joanne Borland</v>
          </cell>
          <cell r="C1723" t="str">
            <v>Police</v>
          </cell>
          <cell r="D1723" t="str">
            <v>Det Constable</v>
          </cell>
        </row>
        <row r="1724">
          <cell r="A1724" t="str">
            <v>42003221</v>
          </cell>
          <cell r="B1724" t="str">
            <v>Mrs Diane Gerard</v>
          </cell>
          <cell r="C1724" t="str">
            <v>Police</v>
          </cell>
          <cell r="D1724" t="str">
            <v>Det Constable</v>
          </cell>
        </row>
        <row r="1725">
          <cell r="A1725" t="str">
            <v>42003230</v>
          </cell>
          <cell r="B1725" t="str">
            <v>Mr Scott Tarling</v>
          </cell>
          <cell r="C1725" t="str">
            <v>Police</v>
          </cell>
          <cell r="D1725" t="str">
            <v>Constable</v>
          </cell>
        </row>
        <row r="1726">
          <cell r="A1726" t="str">
            <v>42003231</v>
          </cell>
          <cell r="B1726" t="str">
            <v>Mr Philip Mccorkell</v>
          </cell>
          <cell r="C1726" t="str">
            <v>Police</v>
          </cell>
          <cell r="D1726" t="str">
            <v>Det Constable</v>
          </cell>
        </row>
        <row r="1727">
          <cell r="A1727" t="str">
            <v>42003233</v>
          </cell>
          <cell r="B1727" t="str">
            <v>Mr Richard Trower</v>
          </cell>
          <cell r="C1727" t="str">
            <v>Police</v>
          </cell>
          <cell r="D1727" t="str">
            <v>Det Sergeant</v>
          </cell>
        </row>
        <row r="1728">
          <cell r="A1728" t="str">
            <v>42003235</v>
          </cell>
          <cell r="B1728" t="str">
            <v>Miss Anne-Marie Gostling</v>
          </cell>
          <cell r="C1728" t="str">
            <v>Police</v>
          </cell>
          <cell r="D1728" t="str">
            <v>Constable</v>
          </cell>
        </row>
        <row r="1729">
          <cell r="A1729" t="str">
            <v>42003236</v>
          </cell>
          <cell r="B1729" t="str">
            <v>Miss Eileen Carroll</v>
          </cell>
          <cell r="C1729" t="str">
            <v>Police</v>
          </cell>
          <cell r="D1729" t="str">
            <v>Det Constable</v>
          </cell>
        </row>
        <row r="1730">
          <cell r="A1730" t="str">
            <v>42003239</v>
          </cell>
          <cell r="B1730" t="str">
            <v>Miss Susan Jenkins</v>
          </cell>
          <cell r="C1730" t="str">
            <v>Police</v>
          </cell>
          <cell r="D1730" t="str">
            <v>Det Constable</v>
          </cell>
        </row>
        <row r="1731">
          <cell r="A1731" t="str">
            <v>42003240</v>
          </cell>
          <cell r="B1731" t="str">
            <v>Mrs Lynda Morris</v>
          </cell>
          <cell r="C1731" t="str">
            <v>Police</v>
          </cell>
          <cell r="D1731" t="str">
            <v>Constable</v>
          </cell>
        </row>
        <row r="1732">
          <cell r="A1732" t="str">
            <v>42003241</v>
          </cell>
          <cell r="B1732" t="str">
            <v>Mr Mark Weeble</v>
          </cell>
          <cell r="C1732" t="str">
            <v>Police</v>
          </cell>
          <cell r="D1732" t="str">
            <v>Constable</v>
          </cell>
        </row>
        <row r="1733">
          <cell r="A1733" t="str">
            <v>42003243</v>
          </cell>
          <cell r="B1733" t="str">
            <v>Miss Tina Noble</v>
          </cell>
          <cell r="C1733" t="str">
            <v>Police</v>
          </cell>
          <cell r="D1733" t="str">
            <v>Chief Inspector</v>
          </cell>
        </row>
        <row r="1734">
          <cell r="A1734" t="str">
            <v>42003244</v>
          </cell>
          <cell r="B1734" t="str">
            <v>Mrs Eve Curtis</v>
          </cell>
          <cell r="C1734" t="str">
            <v>Police</v>
          </cell>
          <cell r="D1734" t="str">
            <v>Det Inspector</v>
          </cell>
        </row>
        <row r="1735">
          <cell r="A1735" t="str">
            <v>42003245</v>
          </cell>
          <cell r="B1735" t="str">
            <v>Mrs Christine Kilgallen</v>
          </cell>
          <cell r="C1735" t="str">
            <v>Police</v>
          </cell>
          <cell r="D1735" t="str">
            <v>Inspector</v>
          </cell>
        </row>
        <row r="1736">
          <cell r="A1736" t="str">
            <v>42003246</v>
          </cell>
          <cell r="B1736" t="str">
            <v>Mrs Michelle Dunn</v>
          </cell>
          <cell r="C1736" t="str">
            <v>Police</v>
          </cell>
          <cell r="D1736" t="str">
            <v>Chief Superintendent</v>
          </cell>
        </row>
        <row r="1737">
          <cell r="A1737" t="str">
            <v>42003247</v>
          </cell>
          <cell r="B1737" t="str">
            <v>Miss Tracy Box</v>
          </cell>
          <cell r="C1737" t="str">
            <v>Police</v>
          </cell>
          <cell r="D1737" t="str">
            <v>Det Constable</v>
          </cell>
        </row>
        <row r="1738">
          <cell r="A1738" t="str">
            <v>42003250</v>
          </cell>
          <cell r="B1738" t="str">
            <v>Mr Craig Wiggins</v>
          </cell>
          <cell r="C1738" t="str">
            <v>Police</v>
          </cell>
          <cell r="D1738" t="str">
            <v>Det Sergeant</v>
          </cell>
        </row>
        <row r="1739">
          <cell r="A1739" t="str">
            <v>42003252</v>
          </cell>
          <cell r="B1739" t="str">
            <v>Mr Richard Yapp</v>
          </cell>
          <cell r="C1739" t="str">
            <v>Police</v>
          </cell>
          <cell r="D1739" t="str">
            <v>Det Constable</v>
          </cell>
        </row>
        <row r="1740">
          <cell r="A1740" t="str">
            <v>42003253</v>
          </cell>
          <cell r="B1740" t="str">
            <v>Mr Thomas Bastendorff</v>
          </cell>
          <cell r="C1740" t="str">
            <v>Police</v>
          </cell>
          <cell r="D1740" t="str">
            <v>Constable</v>
          </cell>
        </row>
        <row r="1741">
          <cell r="A1741" t="str">
            <v>42003255</v>
          </cell>
          <cell r="B1741" t="str">
            <v>Ms Nathalie Carr</v>
          </cell>
          <cell r="C1741" t="str">
            <v>Police</v>
          </cell>
          <cell r="D1741" t="str">
            <v>Sergeant</v>
          </cell>
        </row>
        <row r="1742">
          <cell r="A1742" t="str">
            <v>42003259</v>
          </cell>
          <cell r="B1742" t="str">
            <v>Mrs Kay Blackman</v>
          </cell>
          <cell r="C1742" t="str">
            <v>Police</v>
          </cell>
          <cell r="D1742" t="str">
            <v>Sergeant</v>
          </cell>
        </row>
        <row r="1743">
          <cell r="A1743" t="str">
            <v>42003260</v>
          </cell>
          <cell r="B1743" t="str">
            <v>Mrs Jasmine Frost</v>
          </cell>
          <cell r="C1743" t="str">
            <v>Police</v>
          </cell>
          <cell r="D1743" t="str">
            <v>Inspector</v>
          </cell>
        </row>
        <row r="1744">
          <cell r="A1744" t="str">
            <v>42003261</v>
          </cell>
          <cell r="B1744" t="str">
            <v>Mr Peter Carter</v>
          </cell>
          <cell r="C1744" t="str">
            <v>Police</v>
          </cell>
          <cell r="D1744" t="str">
            <v>Constable</v>
          </cell>
        </row>
        <row r="1745">
          <cell r="A1745" t="str">
            <v>42003265</v>
          </cell>
          <cell r="B1745" t="str">
            <v>Ms Tracey Fullerton</v>
          </cell>
          <cell r="C1745" t="str">
            <v>Police</v>
          </cell>
          <cell r="D1745" t="str">
            <v>Det Constable</v>
          </cell>
        </row>
        <row r="1746">
          <cell r="A1746" t="str">
            <v>42003266</v>
          </cell>
          <cell r="B1746" t="str">
            <v>Mrs Clare-Jean McDonnell</v>
          </cell>
          <cell r="C1746" t="str">
            <v>Police</v>
          </cell>
          <cell r="D1746" t="str">
            <v>Det Sergeant</v>
          </cell>
        </row>
        <row r="1747">
          <cell r="A1747" t="str">
            <v>42003267</v>
          </cell>
          <cell r="B1747" t="str">
            <v>Mrs Susan Jones</v>
          </cell>
          <cell r="C1747" t="str">
            <v>Police</v>
          </cell>
          <cell r="D1747" t="str">
            <v>Det Constable</v>
          </cell>
        </row>
        <row r="1748">
          <cell r="A1748" t="str">
            <v>42003268</v>
          </cell>
          <cell r="B1748" t="str">
            <v>Mrs Helen Bazzoni</v>
          </cell>
          <cell r="C1748" t="str">
            <v>Police</v>
          </cell>
          <cell r="D1748" t="str">
            <v>Det Constable</v>
          </cell>
        </row>
        <row r="1749">
          <cell r="A1749" t="str">
            <v>42003269</v>
          </cell>
          <cell r="B1749" t="str">
            <v>Mr Steven Clay</v>
          </cell>
          <cell r="C1749" t="str">
            <v>Police</v>
          </cell>
          <cell r="D1749" t="str">
            <v>Constable</v>
          </cell>
        </row>
        <row r="1750">
          <cell r="A1750" t="str">
            <v>42003270</v>
          </cell>
          <cell r="B1750" t="str">
            <v>Mrs Karen Harwood</v>
          </cell>
          <cell r="C1750" t="str">
            <v>Police</v>
          </cell>
          <cell r="D1750" t="str">
            <v>Det Constable</v>
          </cell>
        </row>
        <row r="1751">
          <cell r="A1751" t="str">
            <v>42003273</v>
          </cell>
          <cell r="B1751" t="str">
            <v>Mrs Samantha Hutchinson</v>
          </cell>
          <cell r="C1751" t="str">
            <v>Police</v>
          </cell>
          <cell r="D1751" t="str">
            <v>Det Constable</v>
          </cell>
        </row>
        <row r="1752">
          <cell r="A1752" t="str">
            <v>42003274</v>
          </cell>
          <cell r="B1752" t="str">
            <v>Mrs Penny McQuade</v>
          </cell>
          <cell r="C1752" t="str">
            <v>Police</v>
          </cell>
          <cell r="D1752" t="str">
            <v>Sergeant</v>
          </cell>
        </row>
        <row r="1753">
          <cell r="A1753" t="str">
            <v>42003275</v>
          </cell>
          <cell r="B1753" t="str">
            <v>Mrs Janice Chown</v>
          </cell>
          <cell r="C1753" t="str">
            <v>Police</v>
          </cell>
          <cell r="D1753" t="str">
            <v>Constable</v>
          </cell>
        </row>
        <row r="1754">
          <cell r="A1754" t="str">
            <v>42003276</v>
          </cell>
          <cell r="B1754" t="str">
            <v>Mrs Kristina Pavelin</v>
          </cell>
          <cell r="C1754" t="str">
            <v>Police</v>
          </cell>
          <cell r="D1754" t="str">
            <v>Sergeant</v>
          </cell>
        </row>
        <row r="1755">
          <cell r="A1755" t="str">
            <v>42003279</v>
          </cell>
          <cell r="B1755" t="str">
            <v>Mrs Heidi Rowley</v>
          </cell>
          <cell r="C1755" t="str">
            <v>Police</v>
          </cell>
          <cell r="D1755" t="str">
            <v>Constable</v>
          </cell>
        </row>
        <row r="1756">
          <cell r="A1756" t="str">
            <v>42003280</v>
          </cell>
          <cell r="B1756" t="str">
            <v>Miss Lisa Hawkins</v>
          </cell>
          <cell r="C1756" t="str">
            <v>Police</v>
          </cell>
          <cell r="D1756" t="str">
            <v>Constable</v>
          </cell>
        </row>
        <row r="1757">
          <cell r="A1757" t="str">
            <v>42003281</v>
          </cell>
          <cell r="B1757" t="str">
            <v>Mrs Joanna Hawtin</v>
          </cell>
          <cell r="C1757" t="str">
            <v>Police</v>
          </cell>
          <cell r="D1757" t="str">
            <v>Constable</v>
          </cell>
        </row>
        <row r="1758">
          <cell r="A1758" t="str">
            <v>42003282</v>
          </cell>
          <cell r="B1758" t="str">
            <v>Miss Alison Driver</v>
          </cell>
          <cell r="C1758" t="str">
            <v>Police</v>
          </cell>
          <cell r="D1758" t="str">
            <v>Det Constable</v>
          </cell>
        </row>
        <row r="1759">
          <cell r="A1759" t="str">
            <v>42003283</v>
          </cell>
          <cell r="B1759" t="str">
            <v>Miss Lea Osborne</v>
          </cell>
          <cell r="C1759" t="str">
            <v>Police</v>
          </cell>
          <cell r="D1759" t="str">
            <v>Constable</v>
          </cell>
        </row>
        <row r="1760">
          <cell r="A1760" t="str">
            <v>42003284</v>
          </cell>
          <cell r="B1760" t="str">
            <v>Mrs Caroline Cudby</v>
          </cell>
          <cell r="C1760" t="str">
            <v>Police</v>
          </cell>
          <cell r="D1760" t="str">
            <v>Det Constable</v>
          </cell>
        </row>
        <row r="1761">
          <cell r="A1761" t="str">
            <v>42003285</v>
          </cell>
          <cell r="B1761" t="str">
            <v>Ms Amanda Copleston</v>
          </cell>
          <cell r="C1761" t="str">
            <v>Police</v>
          </cell>
          <cell r="D1761" t="str">
            <v>Det Sergeant</v>
          </cell>
        </row>
        <row r="1762">
          <cell r="A1762" t="str">
            <v>42003286</v>
          </cell>
          <cell r="B1762" t="str">
            <v>Mrs Frances Wilson</v>
          </cell>
          <cell r="C1762" t="str">
            <v>Police</v>
          </cell>
          <cell r="D1762" t="str">
            <v>Constable</v>
          </cell>
        </row>
        <row r="1763">
          <cell r="A1763" t="str">
            <v>42003287</v>
          </cell>
          <cell r="B1763" t="str">
            <v>Mrs Sharon Lawrence</v>
          </cell>
          <cell r="C1763" t="str">
            <v>Police</v>
          </cell>
          <cell r="D1763" t="str">
            <v>Det Constable</v>
          </cell>
        </row>
        <row r="1764">
          <cell r="A1764" t="str">
            <v>42003289</v>
          </cell>
          <cell r="B1764" t="str">
            <v>Mrs Samantha Deer</v>
          </cell>
          <cell r="C1764" t="str">
            <v>Police</v>
          </cell>
          <cell r="D1764" t="str">
            <v>Det Sergeant</v>
          </cell>
        </row>
        <row r="1765">
          <cell r="A1765" t="str">
            <v>42003290</v>
          </cell>
          <cell r="B1765" t="str">
            <v>Miss Anita Sellick</v>
          </cell>
          <cell r="C1765" t="str">
            <v>Police</v>
          </cell>
          <cell r="D1765" t="str">
            <v>Det Constable</v>
          </cell>
        </row>
        <row r="1766">
          <cell r="A1766" t="str">
            <v>42003296</v>
          </cell>
          <cell r="B1766" t="str">
            <v>Mrs Janet Jefferson</v>
          </cell>
          <cell r="C1766" t="str">
            <v>Police</v>
          </cell>
          <cell r="D1766" t="str">
            <v>Tmp Chief Super.</v>
          </cell>
        </row>
        <row r="1767">
          <cell r="A1767" t="str">
            <v>42003297</v>
          </cell>
          <cell r="B1767" t="str">
            <v>Mrs Linda Kemp</v>
          </cell>
          <cell r="C1767" t="str">
            <v>Police</v>
          </cell>
          <cell r="D1767" t="str">
            <v>Det Constable</v>
          </cell>
        </row>
        <row r="1768">
          <cell r="A1768" t="str">
            <v>42003298</v>
          </cell>
          <cell r="B1768" t="str">
            <v>Mrs Susanna Clark</v>
          </cell>
          <cell r="C1768" t="str">
            <v>Police</v>
          </cell>
          <cell r="D1768" t="str">
            <v>Constable</v>
          </cell>
        </row>
        <row r="1769">
          <cell r="A1769" t="str">
            <v>42003299</v>
          </cell>
          <cell r="B1769" t="str">
            <v>Mrs Victoria Summers</v>
          </cell>
          <cell r="C1769" t="str">
            <v>Police</v>
          </cell>
          <cell r="D1769" t="str">
            <v>Constable</v>
          </cell>
        </row>
        <row r="1770">
          <cell r="A1770" t="str">
            <v>42003300</v>
          </cell>
          <cell r="B1770" t="str">
            <v>Mrs Nicola Pain</v>
          </cell>
          <cell r="C1770" t="str">
            <v>Police</v>
          </cell>
          <cell r="D1770" t="str">
            <v>Det Constable</v>
          </cell>
        </row>
        <row r="1771">
          <cell r="A1771" t="str">
            <v>42003302</v>
          </cell>
          <cell r="B1771" t="str">
            <v>Miss Jacqueline Ryan</v>
          </cell>
          <cell r="C1771" t="str">
            <v>Police</v>
          </cell>
          <cell r="D1771" t="str">
            <v>Det Constable</v>
          </cell>
        </row>
        <row r="1772">
          <cell r="A1772" t="str">
            <v>42003303</v>
          </cell>
          <cell r="B1772" t="str">
            <v>Mr Ian Lewis</v>
          </cell>
          <cell r="C1772" t="str">
            <v>Police</v>
          </cell>
          <cell r="D1772" t="str">
            <v>Det Constable</v>
          </cell>
        </row>
        <row r="1773">
          <cell r="A1773" t="str">
            <v>42003308</v>
          </cell>
          <cell r="B1773" t="str">
            <v>Miss Gillian Marr</v>
          </cell>
          <cell r="C1773" t="str">
            <v>Police</v>
          </cell>
          <cell r="D1773" t="str">
            <v>Constable</v>
          </cell>
        </row>
        <row r="1774">
          <cell r="A1774" t="str">
            <v>42003312</v>
          </cell>
          <cell r="B1774" t="str">
            <v>Miss Kelly Drennan</v>
          </cell>
          <cell r="C1774" t="str">
            <v>Police</v>
          </cell>
          <cell r="D1774" t="str">
            <v>Det Constable</v>
          </cell>
        </row>
        <row r="1775">
          <cell r="A1775" t="str">
            <v>42003313</v>
          </cell>
          <cell r="B1775" t="str">
            <v>Mrs Alison Holborn</v>
          </cell>
          <cell r="C1775" t="str">
            <v>Police</v>
          </cell>
          <cell r="D1775" t="str">
            <v>Det Sergeant</v>
          </cell>
        </row>
        <row r="1776">
          <cell r="A1776" t="str">
            <v>42003314</v>
          </cell>
          <cell r="B1776" t="str">
            <v>Mrs Sheila Foster-Hancock</v>
          </cell>
          <cell r="C1776" t="str">
            <v>Police</v>
          </cell>
          <cell r="D1776" t="str">
            <v>Det Constable</v>
          </cell>
        </row>
        <row r="1777">
          <cell r="A1777" t="str">
            <v>42003315</v>
          </cell>
          <cell r="B1777" t="str">
            <v>Mr Christopher Martin</v>
          </cell>
          <cell r="C1777" t="str">
            <v>Police</v>
          </cell>
          <cell r="D1777" t="str">
            <v>Det Constable</v>
          </cell>
        </row>
        <row r="1778">
          <cell r="A1778" t="str">
            <v>42003316</v>
          </cell>
          <cell r="B1778" t="str">
            <v>Mrs Chloe Sokhi</v>
          </cell>
          <cell r="C1778" t="str">
            <v>Police</v>
          </cell>
          <cell r="D1778" t="str">
            <v>Det Constable</v>
          </cell>
        </row>
        <row r="1779">
          <cell r="A1779" t="str">
            <v>42003317</v>
          </cell>
          <cell r="B1779" t="str">
            <v>Miss Joanne Lindfield</v>
          </cell>
          <cell r="C1779" t="str">
            <v>Police</v>
          </cell>
          <cell r="D1779" t="str">
            <v>Det Constable</v>
          </cell>
        </row>
        <row r="1780">
          <cell r="A1780" t="str">
            <v>42003318</v>
          </cell>
          <cell r="B1780" t="str">
            <v>Mrs Amanda Staples</v>
          </cell>
          <cell r="C1780" t="str">
            <v>Police</v>
          </cell>
          <cell r="D1780" t="str">
            <v>Det Constable</v>
          </cell>
        </row>
        <row r="1781">
          <cell r="A1781" t="str">
            <v>42003319</v>
          </cell>
          <cell r="B1781" t="str">
            <v>Mrs Wendy Ralph</v>
          </cell>
          <cell r="C1781" t="str">
            <v>Police</v>
          </cell>
          <cell r="D1781" t="str">
            <v>Sergeant</v>
          </cell>
        </row>
        <row r="1782">
          <cell r="A1782" t="str">
            <v>42003320</v>
          </cell>
          <cell r="B1782" t="str">
            <v>Mrs Joanne Holmes</v>
          </cell>
          <cell r="C1782" t="str">
            <v>Police</v>
          </cell>
          <cell r="D1782" t="str">
            <v>Constable</v>
          </cell>
        </row>
        <row r="1783">
          <cell r="A1783" t="str">
            <v>42003321</v>
          </cell>
          <cell r="B1783" t="str">
            <v>Mr Sean Mcqueen</v>
          </cell>
          <cell r="C1783" t="str">
            <v>Police</v>
          </cell>
          <cell r="D1783" t="str">
            <v>Constable</v>
          </cell>
        </row>
        <row r="1784">
          <cell r="A1784" t="str">
            <v>42003322</v>
          </cell>
          <cell r="B1784" t="str">
            <v>Mrs Joanne Fairchild</v>
          </cell>
          <cell r="C1784" t="str">
            <v>Police</v>
          </cell>
          <cell r="D1784" t="str">
            <v>Constable</v>
          </cell>
        </row>
        <row r="1785">
          <cell r="A1785" t="str">
            <v>42003323</v>
          </cell>
          <cell r="B1785" t="str">
            <v>Mrs Nicola Cornish</v>
          </cell>
          <cell r="C1785" t="str">
            <v>Police</v>
          </cell>
          <cell r="D1785" t="str">
            <v>Constable</v>
          </cell>
        </row>
        <row r="1786">
          <cell r="A1786" t="str">
            <v>42003324</v>
          </cell>
          <cell r="B1786" t="str">
            <v>Miss Deborah Manning</v>
          </cell>
          <cell r="C1786" t="str">
            <v>Police</v>
          </cell>
          <cell r="D1786" t="str">
            <v>Constable</v>
          </cell>
        </row>
        <row r="1787">
          <cell r="A1787" t="str">
            <v>42003325</v>
          </cell>
          <cell r="B1787" t="str">
            <v>Mrs Melanie Shearman</v>
          </cell>
          <cell r="C1787" t="str">
            <v>Police</v>
          </cell>
          <cell r="D1787" t="str">
            <v>Sergeant</v>
          </cell>
        </row>
        <row r="1788">
          <cell r="A1788" t="str">
            <v>42003327</v>
          </cell>
          <cell r="B1788" t="str">
            <v>Miss Laura Heggie</v>
          </cell>
          <cell r="C1788" t="str">
            <v>Police</v>
          </cell>
          <cell r="D1788" t="str">
            <v>Sergeant</v>
          </cell>
        </row>
        <row r="1789">
          <cell r="A1789" t="str">
            <v>42003328</v>
          </cell>
          <cell r="B1789" t="str">
            <v>Mrs Joanne Cane</v>
          </cell>
          <cell r="C1789" t="str">
            <v>Police</v>
          </cell>
          <cell r="D1789" t="str">
            <v>Det Constable</v>
          </cell>
        </row>
        <row r="1790">
          <cell r="A1790" t="str">
            <v>42003329</v>
          </cell>
          <cell r="B1790" t="str">
            <v>Miss Lisa Shaw</v>
          </cell>
          <cell r="C1790" t="str">
            <v>Police</v>
          </cell>
          <cell r="D1790" t="str">
            <v>Constable</v>
          </cell>
        </row>
        <row r="1791">
          <cell r="A1791" t="str">
            <v>42003330</v>
          </cell>
          <cell r="B1791" t="str">
            <v>Miss Rebecca Lincoln</v>
          </cell>
          <cell r="C1791" t="str">
            <v>Police</v>
          </cell>
          <cell r="D1791" t="str">
            <v>Constable</v>
          </cell>
        </row>
        <row r="1792">
          <cell r="A1792" t="str">
            <v>42003333</v>
          </cell>
          <cell r="B1792" t="str">
            <v>Miss Amanda Cook</v>
          </cell>
          <cell r="C1792" t="str">
            <v>Police</v>
          </cell>
          <cell r="D1792" t="str">
            <v>Constable</v>
          </cell>
        </row>
        <row r="1793">
          <cell r="A1793" t="str">
            <v>42003334</v>
          </cell>
          <cell r="B1793" t="str">
            <v>Mrs Deborah Walne</v>
          </cell>
          <cell r="C1793" t="str">
            <v>Police</v>
          </cell>
          <cell r="D1793" t="str">
            <v>Constable</v>
          </cell>
        </row>
        <row r="1794">
          <cell r="A1794" t="str">
            <v>42003335</v>
          </cell>
          <cell r="B1794" t="str">
            <v>Miss Annalese Goodwin</v>
          </cell>
          <cell r="C1794" t="str">
            <v>Police</v>
          </cell>
          <cell r="D1794" t="str">
            <v>Det Constable</v>
          </cell>
        </row>
        <row r="1795">
          <cell r="A1795" t="str">
            <v>42003338</v>
          </cell>
          <cell r="B1795" t="str">
            <v>Mr Kevin Lloyd</v>
          </cell>
          <cell r="C1795" t="str">
            <v>Police</v>
          </cell>
          <cell r="D1795" t="str">
            <v>Constable</v>
          </cell>
        </row>
        <row r="1796">
          <cell r="A1796" t="str">
            <v>42003339</v>
          </cell>
          <cell r="B1796" t="str">
            <v>Mrs Maria Pallett</v>
          </cell>
          <cell r="C1796" t="str">
            <v>Police</v>
          </cell>
          <cell r="D1796" t="str">
            <v>Det Constable</v>
          </cell>
        </row>
        <row r="1797">
          <cell r="A1797" t="str">
            <v>42003340</v>
          </cell>
          <cell r="B1797" t="str">
            <v>Mrs Catharine Bush</v>
          </cell>
          <cell r="C1797" t="str">
            <v>Police</v>
          </cell>
          <cell r="D1797" t="str">
            <v>Det Constable</v>
          </cell>
        </row>
        <row r="1798">
          <cell r="A1798" t="str">
            <v>42003341</v>
          </cell>
          <cell r="B1798" t="str">
            <v>Mrs Karen Halford</v>
          </cell>
          <cell r="C1798" t="str">
            <v>Police</v>
          </cell>
          <cell r="D1798" t="str">
            <v>Det Constable</v>
          </cell>
        </row>
        <row r="1799">
          <cell r="A1799" t="str">
            <v>42003342</v>
          </cell>
          <cell r="B1799" t="str">
            <v>Mrs Susan Bunting</v>
          </cell>
          <cell r="C1799" t="str">
            <v>Police</v>
          </cell>
          <cell r="D1799" t="str">
            <v>Det Constable</v>
          </cell>
        </row>
        <row r="1800">
          <cell r="A1800" t="str">
            <v>42003345</v>
          </cell>
          <cell r="B1800" t="str">
            <v>Mrs Jane Ball</v>
          </cell>
          <cell r="C1800" t="str">
            <v>Police</v>
          </cell>
          <cell r="D1800" t="str">
            <v>Constable</v>
          </cell>
        </row>
        <row r="1801">
          <cell r="A1801" t="str">
            <v>42003346</v>
          </cell>
          <cell r="B1801" t="str">
            <v>Mrs Tanya Gorbutt</v>
          </cell>
          <cell r="C1801" t="str">
            <v>Police</v>
          </cell>
          <cell r="D1801" t="str">
            <v>Constable</v>
          </cell>
        </row>
        <row r="1802">
          <cell r="A1802" t="str">
            <v>42003347</v>
          </cell>
          <cell r="B1802" t="str">
            <v>Miss Carey Power</v>
          </cell>
          <cell r="C1802" t="str">
            <v>Police</v>
          </cell>
          <cell r="D1802" t="str">
            <v>Det Constable</v>
          </cell>
        </row>
        <row r="1803">
          <cell r="A1803" t="str">
            <v>42003348</v>
          </cell>
          <cell r="B1803" t="str">
            <v>Miss Natalie Thompson</v>
          </cell>
          <cell r="C1803" t="str">
            <v>Police</v>
          </cell>
          <cell r="D1803" t="str">
            <v>Constable</v>
          </cell>
        </row>
        <row r="1804">
          <cell r="A1804" t="str">
            <v>42003349</v>
          </cell>
          <cell r="B1804" t="str">
            <v>Mrs Jenna McQueen</v>
          </cell>
          <cell r="C1804" t="str">
            <v>Police</v>
          </cell>
          <cell r="D1804" t="str">
            <v>Det Constable</v>
          </cell>
        </row>
        <row r="1805">
          <cell r="A1805" t="str">
            <v>42003351</v>
          </cell>
          <cell r="B1805" t="str">
            <v>Mr Daniel Scales</v>
          </cell>
          <cell r="C1805" t="str">
            <v>Police</v>
          </cell>
          <cell r="D1805" t="str">
            <v>Sergeant</v>
          </cell>
        </row>
        <row r="1806">
          <cell r="A1806" t="str">
            <v>42003353</v>
          </cell>
          <cell r="B1806" t="str">
            <v>Mr Matthew Dalby</v>
          </cell>
          <cell r="C1806" t="str">
            <v>Police</v>
          </cell>
          <cell r="D1806" t="str">
            <v>Constable</v>
          </cell>
        </row>
        <row r="1807">
          <cell r="A1807" t="str">
            <v>42003354</v>
          </cell>
          <cell r="B1807" t="str">
            <v>Miss Lynn Cross</v>
          </cell>
          <cell r="C1807" t="str">
            <v>Police</v>
          </cell>
          <cell r="D1807" t="str">
            <v>Constable</v>
          </cell>
        </row>
        <row r="1808">
          <cell r="A1808" t="str">
            <v>42003355</v>
          </cell>
          <cell r="B1808" t="str">
            <v>Mr David Wren</v>
          </cell>
          <cell r="C1808" t="str">
            <v>Police</v>
          </cell>
          <cell r="D1808" t="str">
            <v>Constable</v>
          </cell>
        </row>
        <row r="1809">
          <cell r="A1809" t="str">
            <v>42003358</v>
          </cell>
          <cell r="B1809" t="str">
            <v>Mr Christopher Adam</v>
          </cell>
          <cell r="C1809" t="str">
            <v>Police</v>
          </cell>
          <cell r="D1809" t="str">
            <v>Det Constable</v>
          </cell>
        </row>
        <row r="1810">
          <cell r="A1810" t="str">
            <v>42003359</v>
          </cell>
          <cell r="B1810" t="str">
            <v>Mr Ian Forsith</v>
          </cell>
          <cell r="C1810" t="str">
            <v>Police</v>
          </cell>
          <cell r="D1810" t="str">
            <v>Det Constable</v>
          </cell>
        </row>
        <row r="1811">
          <cell r="A1811" t="str">
            <v>42003361</v>
          </cell>
          <cell r="B1811" t="str">
            <v>Mr Paul Olney</v>
          </cell>
          <cell r="C1811" t="str">
            <v>Police</v>
          </cell>
          <cell r="D1811" t="str">
            <v>Sergeant</v>
          </cell>
        </row>
        <row r="1812">
          <cell r="A1812" t="str">
            <v>42003362</v>
          </cell>
          <cell r="B1812" t="str">
            <v>Miss Faye Simister</v>
          </cell>
          <cell r="C1812" t="str">
            <v>Police</v>
          </cell>
          <cell r="D1812" t="str">
            <v>Constable</v>
          </cell>
        </row>
        <row r="1813">
          <cell r="A1813" t="str">
            <v>42003364</v>
          </cell>
          <cell r="B1813" t="str">
            <v>Mr Alexander Wittridge</v>
          </cell>
          <cell r="C1813" t="str">
            <v>Police</v>
          </cell>
          <cell r="D1813" t="str">
            <v>Constable</v>
          </cell>
        </row>
        <row r="1814">
          <cell r="A1814" t="str">
            <v>42003370</v>
          </cell>
          <cell r="B1814" t="str">
            <v>Mrs Jane Price</v>
          </cell>
          <cell r="C1814" t="str">
            <v>Police</v>
          </cell>
          <cell r="D1814" t="str">
            <v>Constable</v>
          </cell>
        </row>
        <row r="1815">
          <cell r="A1815" t="str">
            <v>42003371</v>
          </cell>
          <cell r="B1815" t="str">
            <v>Mrs Catherine Slade</v>
          </cell>
          <cell r="C1815" t="str">
            <v>Police</v>
          </cell>
          <cell r="D1815" t="str">
            <v>Constable</v>
          </cell>
        </row>
        <row r="1816">
          <cell r="A1816" t="str">
            <v>42003372</v>
          </cell>
          <cell r="B1816" t="str">
            <v>Mr Colin Marshall</v>
          </cell>
          <cell r="C1816" t="str">
            <v>Police</v>
          </cell>
          <cell r="D1816" t="str">
            <v>Constable</v>
          </cell>
        </row>
        <row r="1817">
          <cell r="A1817" t="str">
            <v>42003373</v>
          </cell>
          <cell r="B1817" t="str">
            <v>Mr Lee Duncan</v>
          </cell>
          <cell r="C1817" t="str">
            <v>Police</v>
          </cell>
          <cell r="D1817" t="str">
            <v>Constable</v>
          </cell>
        </row>
        <row r="1818">
          <cell r="A1818" t="str">
            <v>42003375</v>
          </cell>
          <cell r="B1818" t="str">
            <v>Mr Christian Gould</v>
          </cell>
          <cell r="C1818" t="str">
            <v>Police</v>
          </cell>
          <cell r="D1818" t="str">
            <v>Sergeant</v>
          </cell>
        </row>
        <row r="1819">
          <cell r="A1819" t="str">
            <v>42003376</v>
          </cell>
          <cell r="B1819" t="str">
            <v>Mrs Shelley Tarling</v>
          </cell>
          <cell r="C1819" t="str">
            <v>Police</v>
          </cell>
          <cell r="D1819" t="str">
            <v>Det Constable</v>
          </cell>
        </row>
        <row r="1820">
          <cell r="A1820" t="str">
            <v>42003377</v>
          </cell>
          <cell r="B1820" t="str">
            <v>Mr Mark Hercules</v>
          </cell>
          <cell r="C1820" t="str">
            <v>Police</v>
          </cell>
          <cell r="D1820" t="str">
            <v>Constable</v>
          </cell>
        </row>
        <row r="1821">
          <cell r="A1821" t="str">
            <v>42003378</v>
          </cell>
          <cell r="B1821" t="str">
            <v>Mr Jonathan Holland</v>
          </cell>
          <cell r="C1821" t="str">
            <v>Police</v>
          </cell>
          <cell r="D1821" t="str">
            <v>Det Constable</v>
          </cell>
        </row>
        <row r="1822">
          <cell r="A1822" t="str">
            <v>42003379</v>
          </cell>
          <cell r="B1822" t="str">
            <v>Mr Ian Howlett</v>
          </cell>
          <cell r="C1822" t="str">
            <v>Police</v>
          </cell>
          <cell r="D1822" t="str">
            <v>Constable</v>
          </cell>
        </row>
        <row r="1823">
          <cell r="A1823" t="str">
            <v>42003381</v>
          </cell>
          <cell r="B1823" t="str">
            <v>Miss Sarah Jefferies</v>
          </cell>
          <cell r="C1823" t="str">
            <v>Police</v>
          </cell>
          <cell r="D1823" t="str">
            <v>Det Constable</v>
          </cell>
        </row>
        <row r="1824">
          <cell r="A1824" t="str">
            <v>42003382</v>
          </cell>
          <cell r="B1824" t="str">
            <v>Mr Christopher Keeble</v>
          </cell>
          <cell r="C1824" t="str">
            <v>Police</v>
          </cell>
          <cell r="D1824" t="str">
            <v>Constable</v>
          </cell>
        </row>
        <row r="1825">
          <cell r="A1825" t="str">
            <v>42003383</v>
          </cell>
          <cell r="B1825" t="str">
            <v>Miss Katy Major</v>
          </cell>
          <cell r="C1825" t="str">
            <v>Police</v>
          </cell>
          <cell r="D1825" t="str">
            <v>Constable</v>
          </cell>
        </row>
        <row r="1826">
          <cell r="A1826" t="str">
            <v>42003386</v>
          </cell>
          <cell r="B1826" t="str">
            <v>Mrs Jenna Thompson</v>
          </cell>
          <cell r="C1826" t="str">
            <v>Police</v>
          </cell>
          <cell r="D1826" t="str">
            <v>Det Constable</v>
          </cell>
        </row>
        <row r="1827">
          <cell r="A1827" t="str">
            <v>42003387</v>
          </cell>
          <cell r="B1827" t="str">
            <v>Mrs Leeann Rea</v>
          </cell>
          <cell r="C1827" t="str">
            <v>Police</v>
          </cell>
          <cell r="D1827" t="str">
            <v>Constable</v>
          </cell>
        </row>
        <row r="1828">
          <cell r="A1828" t="str">
            <v>42003388</v>
          </cell>
          <cell r="B1828" t="str">
            <v>Mr Alun Morgan</v>
          </cell>
          <cell r="C1828" t="str">
            <v>Police</v>
          </cell>
          <cell r="D1828" t="str">
            <v>Constable</v>
          </cell>
        </row>
        <row r="1829">
          <cell r="A1829" t="str">
            <v>42003391</v>
          </cell>
          <cell r="B1829" t="str">
            <v>Mrs Nicola Prior</v>
          </cell>
          <cell r="C1829" t="str">
            <v>Police</v>
          </cell>
          <cell r="D1829" t="str">
            <v>Constable</v>
          </cell>
        </row>
        <row r="1830">
          <cell r="A1830" t="str">
            <v>42003393</v>
          </cell>
          <cell r="B1830" t="str">
            <v>Mr James Richmond</v>
          </cell>
          <cell r="C1830" t="str">
            <v>Police</v>
          </cell>
          <cell r="D1830" t="str">
            <v>Constable</v>
          </cell>
        </row>
        <row r="1831">
          <cell r="A1831" t="str">
            <v>42003394</v>
          </cell>
          <cell r="B1831" t="str">
            <v>Miss Tanya Sampson</v>
          </cell>
          <cell r="C1831" t="str">
            <v>Police</v>
          </cell>
          <cell r="D1831" t="str">
            <v>Constable</v>
          </cell>
        </row>
        <row r="1832">
          <cell r="A1832" t="str">
            <v>42003395</v>
          </cell>
          <cell r="B1832" t="str">
            <v>Mr Jay Leeson</v>
          </cell>
          <cell r="C1832" t="str">
            <v>Police</v>
          </cell>
          <cell r="D1832" t="str">
            <v>Det Constable</v>
          </cell>
        </row>
        <row r="1833">
          <cell r="A1833" t="str">
            <v>42003397</v>
          </cell>
          <cell r="B1833" t="str">
            <v>Mr Scott Threadgold</v>
          </cell>
          <cell r="C1833" t="str">
            <v>Police</v>
          </cell>
          <cell r="D1833" t="str">
            <v>Tmp Det Sergeant</v>
          </cell>
        </row>
        <row r="1834">
          <cell r="A1834" t="str">
            <v>42003398</v>
          </cell>
          <cell r="B1834" t="str">
            <v>Mr Colin Wells</v>
          </cell>
          <cell r="C1834" t="str">
            <v>Police</v>
          </cell>
          <cell r="D1834" t="str">
            <v>Constable</v>
          </cell>
        </row>
        <row r="1835">
          <cell r="A1835" t="str">
            <v>42003399</v>
          </cell>
          <cell r="B1835" t="str">
            <v>Mr Paul Wood</v>
          </cell>
          <cell r="C1835" t="str">
            <v>Police</v>
          </cell>
          <cell r="D1835" t="str">
            <v>Constable</v>
          </cell>
        </row>
        <row r="1836">
          <cell r="A1836" t="str">
            <v>42003401</v>
          </cell>
          <cell r="B1836" t="str">
            <v>Mr Tristan Baker</v>
          </cell>
          <cell r="C1836" t="str">
            <v>Police</v>
          </cell>
          <cell r="D1836" t="str">
            <v>Constable</v>
          </cell>
        </row>
        <row r="1837">
          <cell r="A1837" t="str">
            <v>42003402</v>
          </cell>
          <cell r="B1837" t="str">
            <v>Ms Corinne Chase</v>
          </cell>
          <cell r="C1837" t="str">
            <v>Police</v>
          </cell>
          <cell r="D1837" t="str">
            <v>Constable</v>
          </cell>
        </row>
        <row r="1838">
          <cell r="A1838" t="str">
            <v>42003404</v>
          </cell>
          <cell r="B1838" t="str">
            <v>Mr Mick Deba</v>
          </cell>
          <cell r="C1838" t="str">
            <v>Police</v>
          </cell>
          <cell r="D1838" t="str">
            <v>Sergeant</v>
          </cell>
        </row>
        <row r="1839">
          <cell r="A1839" t="str">
            <v>42003406</v>
          </cell>
          <cell r="B1839" t="str">
            <v>Mr Simon Kirk</v>
          </cell>
          <cell r="C1839" t="str">
            <v>Police</v>
          </cell>
          <cell r="D1839" t="str">
            <v>Constable</v>
          </cell>
        </row>
        <row r="1840">
          <cell r="A1840" t="str">
            <v>42003407</v>
          </cell>
          <cell r="B1840" t="str">
            <v>Mr Mark Barber</v>
          </cell>
          <cell r="C1840" t="str">
            <v>Police</v>
          </cell>
          <cell r="D1840" t="str">
            <v>Det Sergeant</v>
          </cell>
        </row>
        <row r="1841">
          <cell r="A1841" t="str">
            <v>42003409</v>
          </cell>
          <cell r="B1841" t="str">
            <v>Mr Paul Ledger</v>
          </cell>
          <cell r="C1841" t="str">
            <v>Police</v>
          </cell>
          <cell r="D1841" t="str">
            <v>Constable</v>
          </cell>
        </row>
        <row r="1842">
          <cell r="A1842" t="str">
            <v>42003412</v>
          </cell>
          <cell r="B1842" t="str">
            <v>Mr Daniel Taylor</v>
          </cell>
          <cell r="C1842" t="str">
            <v>Police</v>
          </cell>
          <cell r="D1842" t="str">
            <v>Constable</v>
          </cell>
        </row>
        <row r="1843">
          <cell r="A1843" t="str">
            <v>42003413</v>
          </cell>
          <cell r="B1843" t="str">
            <v>Ms Antonia Stokes</v>
          </cell>
          <cell r="C1843" t="str">
            <v>Police</v>
          </cell>
          <cell r="D1843" t="str">
            <v>Tmp Sergeant</v>
          </cell>
        </row>
        <row r="1844">
          <cell r="A1844" t="str">
            <v>42003415</v>
          </cell>
          <cell r="B1844" t="str">
            <v>Mr Marcus Dodd</v>
          </cell>
          <cell r="C1844" t="str">
            <v>Police</v>
          </cell>
          <cell r="D1844" t="str">
            <v>Sergeant</v>
          </cell>
        </row>
        <row r="1845">
          <cell r="A1845" t="str">
            <v>42003418</v>
          </cell>
          <cell r="B1845" t="str">
            <v>Mr Harry Burgess</v>
          </cell>
          <cell r="C1845" t="str">
            <v>Police</v>
          </cell>
          <cell r="D1845" t="str">
            <v>Constable</v>
          </cell>
        </row>
        <row r="1846">
          <cell r="A1846" t="str">
            <v>42003419</v>
          </cell>
          <cell r="B1846" t="str">
            <v>Mrs Sharon Persad</v>
          </cell>
          <cell r="C1846" t="str">
            <v>Police</v>
          </cell>
          <cell r="D1846" t="str">
            <v>Det Constable</v>
          </cell>
        </row>
        <row r="1847">
          <cell r="A1847" t="str">
            <v>42003422</v>
          </cell>
          <cell r="B1847" t="str">
            <v>Miss Allison Youngson</v>
          </cell>
          <cell r="C1847" t="str">
            <v>Police</v>
          </cell>
          <cell r="D1847" t="str">
            <v>Constable</v>
          </cell>
        </row>
        <row r="1848">
          <cell r="A1848" t="str">
            <v>42003423</v>
          </cell>
          <cell r="B1848" t="str">
            <v>Miss Rebecca Jenkins</v>
          </cell>
          <cell r="C1848" t="str">
            <v>Police</v>
          </cell>
          <cell r="D1848" t="str">
            <v>Det Constable</v>
          </cell>
        </row>
        <row r="1849">
          <cell r="A1849" t="str">
            <v>42003425</v>
          </cell>
          <cell r="B1849" t="str">
            <v>Mr Myles Hilbery</v>
          </cell>
          <cell r="C1849" t="str">
            <v>Police</v>
          </cell>
          <cell r="D1849" t="str">
            <v>Tmp Sergeant</v>
          </cell>
        </row>
        <row r="1850">
          <cell r="A1850" t="str">
            <v>42003426</v>
          </cell>
          <cell r="B1850" t="str">
            <v>Mr Robert Chapman</v>
          </cell>
          <cell r="C1850" t="str">
            <v>Police</v>
          </cell>
          <cell r="D1850" t="str">
            <v>Constable</v>
          </cell>
        </row>
        <row r="1851">
          <cell r="A1851" t="str">
            <v>42003430</v>
          </cell>
          <cell r="B1851" t="str">
            <v>Mr Shaun Heckles</v>
          </cell>
          <cell r="C1851" t="str">
            <v>Police</v>
          </cell>
          <cell r="D1851" t="str">
            <v>Constable</v>
          </cell>
        </row>
        <row r="1852">
          <cell r="A1852" t="str">
            <v>42003431</v>
          </cell>
          <cell r="B1852" t="str">
            <v>Mr Martin Plummer</v>
          </cell>
          <cell r="C1852" t="str">
            <v>Police</v>
          </cell>
          <cell r="D1852" t="str">
            <v>Constable</v>
          </cell>
        </row>
        <row r="1853">
          <cell r="A1853" t="str">
            <v>42003435</v>
          </cell>
          <cell r="B1853" t="str">
            <v>Mr Andrew Kemp</v>
          </cell>
          <cell r="C1853" t="str">
            <v>Police</v>
          </cell>
          <cell r="D1853" t="str">
            <v>Constable</v>
          </cell>
        </row>
        <row r="1854">
          <cell r="A1854" t="str">
            <v>42003438</v>
          </cell>
          <cell r="B1854" t="str">
            <v>Mr Allen Burridge</v>
          </cell>
          <cell r="C1854" t="str">
            <v>Police</v>
          </cell>
          <cell r="D1854" t="str">
            <v>Tmp Sergeant</v>
          </cell>
        </row>
        <row r="1855">
          <cell r="A1855" t="str">
            <v>42003439</v>
          </cell>
          <cell r="B1855" t="str">
            <v>Ms Audrey Hart</v>
          </cell>
          <cell r="C1855" t="str">
            <v>Police</v>
          </cell>
          <cell r="D1855" t="str">
            <v>Det Constable</v>
          </cell>
        </row>
        <row r="1856">
          <cell r="A1856" t="str">
            <v>42003440</v>
          </cell>
          <cell r="B1856" t="str">
            <v>Mr Timothy Swain</v>
          </cell>
          <cell r="C1856" t="str">
            <v>Police</v>
          </cell>
          <cell r="D1856" t="str">
            <v>Constable</v>
          </cell>
        </row>
        <row r="1857">
          <cell r="A1857" t="str">
            <v>42003441</v>
          </cell>
          <cell r="B1857" t="str">
            <v>Mr Alan Wilson</v>
          </cell>
          <cell r="C1857" t="str">
            <v>Police</v>
          </cell>
          <cell r="D1857" t="str">
            <v>Det Constable</v>
          </cell>
        </row>
        <row r="1858">
          <cell r="A1858" t="str">
            <v>42003442</v>
          </cell>
          <cell r="B1858" t="str">
            <v>Mr Karl England</v>
          </cell>
          <cell r="C1858" t="str">
            <v>Police</v>
          </cell>
          <cell r="D1858" t="str">
            <v>Constable</v>
          </cell>
        </row>
        <row r="1859">
          <cell r="A1859" t="str">
            <v>42003444</v>
          </cell>
          <cell r="B1859" t="str">
            <v>Mr David Goodchild</v>
          </cell>
          <cell r="C1859" t="str">
            <v>Police</v>
          </cell>
          <cell r="D1859" t="str">
            <v>Constable</v>
          </cell>
        </row>
        <row r="1860">
          <cell r="A1860" t="str">
            <v>42003446</v>
          </cell>
          <cell r="B1860" t="str">
            <v>Mr Adam Jarvis</v>
          </cell>
          <cell r="C1860" t="str">
            <v>Police</v>
          </cell>
          <cell r="D1860" t="str">
            <v>Constable</v>
          </cell>
        </row>
        <row r="1861">
          <cell r="A1861" t="str">
            <v>42003447</v>
          </cell>
          <cell r="B1861" t="str">
            <v>Miss Kerrie Katinas</v>
          </cell>
          <cell r="C1861" t="str">
            <v>Police</v>
          </cell>
          <cell r="D1861" t="str">
            <v>Det Constable</v>
          </cell>
        </row>
        <row r="1862">
          <cell r="A1862" t="str">
            <v>42003448</v>
          </cell>
          <cell r="B1862" t="str">
            <v>Miss Louise Mayle</v>
          </cell>
          <cell r="C1862" t="str">
            <v>Police</v>
          </cell>
          <cell r="D1862" t="str">
            <v>Det Constable</v>
          </cell>
        </row>
        <row r="1863">
          <cell r="A1863" t="str">
            <v>42003449</v>
          </cell>
          <cell r="B1863" t="str">
            <v>Mr Thomas Clinton</v>
          </cell>
          <cell r="C1863" t="str">
            <v>Police</v>
          </cell>
          <cell r="D1863" t="str">
            <v>Constable</v>
          </cell>
        </row>
        <row r="1864">
          <cell r="A1864" t="str">
            <v>42003450</v>
          </cell>
          <cell r="B1864" t="str">
            <v>Mr Alex Baker</v>
          </cell>
          <cell r="C1864" t="str">
            <v>Police</v>
          </cell>
          <cell r="D1864" t="str">
            <v>Det Constable</v>
          </cell>
        </row>
        <row r="1865">
          <cell r="A1865" t="str">
            <v>42003452</v>
          </cell>
          <cell r="B1865" t="str">
            <v>Miss Sarah Scott</v>
          </cell>
          <cell r="C1865" t="str">
            <v>Police</v>
          </cell>
          <cell r="D1865" t="str">
            <v>Det Constable</v>
          </cell>
        </row>
        <row r="1866">
          <cell r="A1866" t="str">
            <v>42003453</v>
          </cell>
          <cell r="B1866" t="str">
            <v>Mr Graham Thomas</v>
          </cell>
          <cell r="C1866" t="str">
            <v>Police</v>
          </cell>
          <cell r="D1866" t="str">
            <v>Constable</v>
          </cell>
        </row>
        <row r="1867">
          <cell r="A1867" t="str">
            <v>42003456</v>
          </cell>
          <cell r="B1867" t="str">
            <v>Miss Kerry Rose</v>
          </cell>
          <cell r="C1867" t="str">
            <v>Police</v>
          </cell>
          <cell r="D1867" t="str">
            <v>Constable</v>
          </cell>
        </row>
        <row r="1868">
          <cell r="A1868" t="str">
            <v>42003457</v>
          </cell>
          <cell r="B1868" t="str">
            <v>Ms Joanne KERLY</v>
          </cell>
          <cell r="C1868" t="str">
            <v>Police</v>
          </cell>
          <cell r="D1868" t="str">
            <v>Constable</v>
          </cell>
        </row>
        <row r="1869">
          <cell r="A1869" t="str">
            <v>42003459</v>
          </cell>
          <cell r="B1869" t="str">
            <v>Mr Michael Latham</v>
          </cell>
          <cell r="C1869" t="str">
            <v>Police</v>
          </cell>
          <cell r="D1869" t="str">
            <v>Constable</v>
          </cell>
        </row>
        <row r="1870">
          <cell r="A1870" t="str">
            <v>42003462</v>
          </cell>
          <cell r="B1870" t="str">
            <v>Miss Georgette Beckett</v>
          </cell>
          <cell r="C1870" t="str">
            <v>Police</v>
          </cell>
          <cell r="D1870" t="str">
            <v>Det Constable</v>
          </cell>
        </row>
        <row r="1871">
          <cell r="A1871" t="str">
            <v>42003463</v>
          </cell>
          <cell r="B1871" t="str">
            <v>Mrs Karen West</v>
          </cell>
          <cell r="C1871" t="str">
            <v>Police</v>
          </cell>
          <cell r="D1871" t="str">
            <v>Constable</v>
          </cell>
        </row>
        <row r="1872">
          <cell r="A1872" t="str">
            <v>42003464</v>
          </cell>
          <cell r="B1872" t="str">
            <v>Mrs Gillian Hamilton</v>
          </cell>
          <cell r="C1872" t="str">
            <v>Police</v>
          </cell>
          <cell r="D1872" t="str">
            <v>Det Constable</v>
          </cell>
        </row>
        <row r="1873">
          <cell r="A1873" t="str">
            <v>42003470</v>
          </cell>
          <cell r="B1873" t="str">
            <v>Mrs Angela Mcgorrell</v>
          </cell>
          <cell r="C1873" t="str">
            <v>Police</v>
          </cell>
          <cell r="D1873" t="str">
            <v>Det Sergeant</v>
          </cell>
        </row>
        <row r="1874">
          <cell r="A1874" t="str">
            <v>42003474</v>
          </cell>
          <cell r="B1874" t="str">
            <v>Mrs Michele McGuire</v>
          </cell>
          <cell r="C1874" t="str">
            <v>Police</v>
          </cell>
          <cell r="D1874" t="str">
            <v>Det Constable</v>
          </cell>
        </row>
        <row r="1875">
          <cell r="A1875" t="str">
            <v>42003475</v>
          </cell>
          <cell r="B1875" t="str">
            <v>Mr Philip Collie</v>
          </cell>
          <cell r="C1875" t="str">
            <v>Police</v>
          </cell>
          <cell r="D1875" t="str">
            <v>Constable</v>
          </cell>
        </row>
        <row r="1876">
          <cell r="A1876" t="str">
            <v>42003476</v>
          </cell>
          <cell r="B1876" t="str">
            <v>Mrs Caroline Rutter</v>
          </cell>
          <cell r="C1876" t="str">
            <v>Police</v>
          </cell>
          <cell r="D1876" t="str">
            <v>Det Constable</v>
          </cell>
        </row>
        <row r="1877">
          <cell r="A1877" t="str">
            <v>42003478</v>
          </cell>
          <cell r="B1877" t="str">
            <v>Mr Fintan Foley</v>
          </cell>
          <cell r="C1877" t="str">
            <v>Police</v>
          </cell>
          <cell r="D1877" t="str">
            <v>Det Constable</v>
          </cell>
        </row>
        <row r="1878">
          <cell r="A1878" t="str">
            <v>42003479</v>
          </cell>
          <cell r="B1878" t="str">
            <v>Mrs Natasha Bonham-Leonard</v>
          </cell>
          <cell r="C1878" t="str">
            <v>Police</v>
          </cell>
          <cell r="D1878" t="str">
            <v>Constable</v>
          </cell>
        </row>
        <row r="1879">
          <cell r="A1879" t="str">
            <v>42003481</v>
          </cell>
          <cell r="B1879" t="str">
            <v>Mr Ivor Stephenson</v>
          </cell>
          <cell r="C1879" t="str">
            <v>Police</v>
          </cell>
          <cell r="D1879" t="str">
            <v>Constable</v>
          </cell>
        </row>
        <row r="1880">
          <cell r="A1880" t="str">
            <v>42003482</v>
          </cell>
          <cell r="B1880" t="str">
            <v>Mr Andrew Humphreys</v>
          </cell>
          <cell r="C1880" t="str">
            <v>Police</v>
          </cell>
          <cell r="D1880" t="str">
            <v>Constable</v>
          </cell>
        </row>
        <row r="1881">
          <cell r="A1881" t="str">
            <v>42003483</v>
          </cell>
          <cell r="B1881" t="str">
            <v>Miss Sarah Harding</v>
          </cell>
          <cell r="C1881" t="str">
            <v>Police</v>
          </cell>
          <cell r="D1881" t="str">
            <v>Tmp Inspector</v>
          </cell>
        </row>
        <row r="1882">
          <cell r="A1882" t="str">
            <v>42003484</v>
          </cell>
          <cell r="B1882" t="str">
            <v>Miss Louise Martin</v>
          </cell>
          <cell r="C1882" t="str">
            <v>Police</v>
          </cell>
          <cell r="D1882" t="str">
            <v>Det Constable</v>
          </cell>
        </row>
        <row r="1883">
          <cell r="A1883" t="str">
            <v>42003485</v>
          </cell>
          <cell r="B1883" t="str">
            <v>Mr Keith Sargeant</v>
          </cell>
          <cell r="C1883" t="str">
            <v>Police</v>
          </cell>
          <cell r="D1883" t="str">
            <v>Constable</v>
          </cell>
        </row>
        <row r="1884">
          <cell r="A1884" t="str">
            <v>42003486</v>
          </cell>
          <cell r="B1884" t="str">
            <v>Mr James Cunningham</v>
          </cell>
          <cell r="C1884" t="str">
            <v>Police</v>
          </cell>
          <cell r="D1884" t="str">
            <v>Constable</v>
          </cell>
        </row>
        <row r="1885">
          <cell r="A1885" t="str">
            <v>42003488</v>
          </cell>
          <cell r="B1885" t="str">
            <v>Mrs Natacha Hasler</v>
          </cell>
          <cell r="C1885" t="str">
            <v>Police</v>
          </cell>
          <cell r="D1885" t="str">
            <v>Constable</v>
          </cell>
        </row>
        <row r="1886">
          <cell r="A1886" t="str">
            <v>42003491</v>
          </cell>
          <cell r="B1886" t="str">
            <v>Miss Emma Ridings</v>
          </cell>
          <cell r="C1886" t="str">
            <v>Police</v>
          </cell>
          <cell r="D1886" t="str">
            <v>Constable</v>
          </cell>
        </row>
        <row r="1887">
          <cell r="A1887" t="str">
            <v>42003493</v>
          </cell>
          <cell r="B1887" t="str">
            <v>Mr Nicholas May</v>
          </cell>
          <cell r="C1887" t="str">
            <v>Police</v>
          </cell>
          <cell r="D1887" t="str">
            <v>Det Constable</v>
          </cell>
        </row>
        <row r="1888">
          <cell r="A1888" t="str">
            <v>42003494</v>
          </cell>
          <cell r="B1888" t="str">
            <v>Mr Leslie Durling</v>
          </cell>
          <cell r="C1888" t="str">
            <v>Police</v>
          </cell>
          <cell r="D1888" t="str">
            <v>Sergeant</v>
          </cell>
        </row>
        <row r="1889">
          <cell r="A1889" t="str">
            <v>42003495</v>
          </cell>
          <cell r="B1889" t="str">
            <v>Mrs Kathleen Ballard</v>
          </cell>
          <cell r="C1889" t="str">
            <v>Police</v>
          </cell>
          <cell r="D1889" t="str">
            <v>Constable</v>
          </cell>
        </row>
        <row r="1890">
          <cell r="A1890" t="str">
            <v>42003498</v>
          </cell>
          <cell r="B1890" t="str">
            <v>Mr Neil Course</v>
          </cell>
          <cell r="C1890" t="str">
            <v>Police</v>
          </cell>
          <cell r="D1890" t="str">
            <v>Constable</v>
          </cell>
        </row>
        <row r="1891">
          <cell r="A1891" t="str">
            <v>42003501</v>
          </cell>
          <cell r="B1891" t="str">
            <v>Mrs Helen Loerns</v>
          </cell>
          <cell r="C1891" t="str">
            <v>Police</v>
          </cell>
          <cell r="D1891" t="str">
            <v>Constable</v>
          </cell>
        </row>
        <row r="1892">
          <cell r="A1892" t="str">
            <v>42003502</v>
          </cell>
          <cell r="B1892" t="str">
            <v>Miss Penny Felton</v>
          </cell>
          <cell r="C1892" t="str">
            <v>Police</v>
          </cell>
          <cell r="D1892" t="str">
            <v>Constable</v>
          </cell>
        </row>
        <row r="1893">
          <cell r="A1893" t="str">
            <v>42003505</v>
          </cell>
          <cell r="B1893" t="str">
            <v>Mr Richard Mcnamara</v>
          </cell>
          <cell r="C1893" t="str">
            <v>Police</v>
          </cell>
          <cell r="D1893" t="str">
            <v>Inspector</v>
          </cell>
        </row>
        <row r="1894">
          <cell r="A1894" t="str">
            <v>42003506</v>
          </cell>
          <cell r="B1894" t="str">
            <v>Mr Timothy Littman</v>
          </cell>
          <cell r="C1894" t="str">
            <v>Police</v>
          </cell>
          <cell r="D1894" t="str">
            <v>Constable</v>
          </cell>
        </row>
        <row r="1895">
          <cell r="A1895" t="str">
            <v>42003507</v>
          </cell>
          <cell r="B1895" t="str">
            <v>Mr Fraser Macrae</v>
          </cell>
          <cell r="C1895" t="str">
            <v>Police</v>
          </cell>
          <cell r="D1895" t="str">
            <v>Sergeant</v>
          </cell>
        </row>
        <row r="1896">
          <cell r="A1896" t="str">
            <v>42003508</v>
          </cell>
          <cell r="B1896" t="str">
            <v>Mr Wayne Hickey</v>
          </cell>
          <cell r="C1896" t="str">
            <v>Police</v>
          </cell>
          <cell r="D1896" t="str">
            <v>Tmp Sergeant</v>
          </cell>
        </row>
        <row r="1897">
          <cell r="A1897" t="str">
            <v>42003509</v>
          </cell>
          <cell r="B1897" t="str">
            <v>Mrs Diana Reynolds</v>
          </cell>
          <cell r="C1897" t="str">
            <v>Police</v>
          </cell>
          <cell r="D1897" t="str">
            <v>Sergeant</v>
          </cell>
        </row>
        <row r="1898">
          <cell r="A1898" t="str">
            <v>42003511</v>
          </cell>
          <cell r="B1898" t="str">
            <v>Mr Neil Armstrong</v>
          </cell>
          <cell r="C1898" t="str">
            <v>Police</v>
          </cell>
          <cell r="D1898" t="str">
            <v>Inspector</v>
          </cell>
        </row>
        <row r="1899">
          <cell r="A1899" t="str">
            <v>42003512</v>
          </cell>
          <cell r="B1899" t="str">
            <v>Mrs Samantha Lewin</v>
          </cell>
          <cell r="C1899" t="str">
            <v>Police</v>
          </cell>
          <cell r="D1899" t="str">
            <v>Det Constable</v>
          </cell>
        </row>
        <row r="1900">
          <cell r="A1900" t="str">
            <v>42003513</v>
          </cell>
          <cell r="B1900" t="str">
            <v>Mr Wayne Davies</v>
          </cell>
          <cell r="C1900" t="str">
            <v>Police</v>
          </cell>
          <cell r="D1900" t="str">
            <v>Constable</v>
          </cell>
        </row>
        <row r="1901">
          <cell r="A1901" t="str">
            <v>42003515</v>
          </cell>
          <cell r="B1901" t="str">
            <v>Mrs Kim Jones</v>
          </cell>
          <cell r="C1901" t="str">
            <v>Police</v>
          </cell>
          <cell r="D1901" t="str">
            <v>Constable</v>
          </cell>
        </row>
        <row r="1902">
          <cell r="A1902" t="str">
            <v>42003516</v>
          </cell>
          <cell r="B1902" t="str">
            <v>Mr Shaun Hudson</v>
          </cell>
          <cell r="C1902" t="str">
            <v>Police</v>
          </cell>
          <cell r="D1902" t="str">
            <v>Det Sergeant</v>
          </cell>
        </row>
        <row r="1903">
          <cell r="A1903" t="str">
            <v>42003517</v>
          </cell>
          <cell r="B1903" t="str">
            <v>Mr David Knight</v>
          </cell>
          <cell r="C1903" t="str">
            <v>Police</v>
          </cell>
          <cell r="D1903" t="str">
            <v>Det Constable</v>
          </cell>
        </row>
        <row r="1904">
          <cell r="A1904" t="str">
            <v>42003518</v>
          </cell>
          <cell r="B1904" t="str">
            <v>Mr Jason Mowbrey</v>
          </cell>
          <cell r="C1904" t="str">
            <v>Police</v>
          </cell>
          <cell r="D1904" t="str">
            <v>Constable</v>
          </cell>
        </row>
        <row r="1905">
          <cell r="A1905" t="str">
            <v>42003519</v>
          </cell>
          <cell r="B1905" t="str">
            <v>Mr Robert Sharman</v>
          </cell>
          <cell r="C1905" t="str">
            <v>Police</v>
          </cell>
          <cell r="D1905" t="str">
            <v>Det Constable</v>
          </cell>
        </row>
        <row r="1906">
          <cell r="A1906" t="str">
            <v>42003520</v>
          </cell>
          <cell r="B1906" t="str">
            <v>Mrs Kathryn Barnes</v>
          </cell>
          <cell r="C1906" t="str">
            <v>Police</v>
          </cell>
          <cell r="D1906" t="str">
            <v>Det Constable</v>
          </cell>
        </row>
        <row r="1907">
          <cell r="A1907" t="str">
            <v>42003521</v>
          </cell>
          <cell r="B1907" t="str">
            <v>Mrs Joanne Barlow</v>
          </cell>
          <cell r="C1907" t="str">
            <v>Police</v>
          </cell>
          <cell r="D1907" t="str">
            <v>Constable</v>
          </cell>
        </row>
        <row r="1908">
          <cell r="A1908" t="str">
            <v>42003524</v>
          </cell>
          <cell r="B1908" t="str">
            <v>Mrs Sally-Anne Davies</v>
          </cell>
          <cell r="C1908" t="str">
            <v>Police</v>
          </cell>
          <cell r="D1908" t="str">
            <v>Sergeant</v>
          </cell>
        </row>
        <row r="1909">
          <cell r="A1909" t="str">
            <v>42003528</v>
          </cell>
          <cell r="B1909" t="str">
            <v>Mr Andrew Bareham</v>
          </cell>
          <cell r="C1909" t="str">
            <v>Police</v>
          </cell>
          <cell r="D1909" t="str">
            <v>Det Constable</v>
          </cell>
        </row>
        <row r="1910">
          <cell r="A1910" t="str">
            <v>42003529</v>
          </cell>
          <cell r="B1910" t="str">
            <v>Miss Emma Bowditch</v>
          </cell>
          <cell r="C1910" t="str">
            <v>Police</v>
          </cell>
          <cell r="D1910" t="str">
            <v>Det Constable</v>
          </cell>
        </row>
        <row r="1911">
          <cell r="A1911" t="str">
            <v>42003530</v>
          </cell>
          <cell r="B1911" t="str">
            <v>Mr Jonathan Burgess</v>
          </cell>
          <cell r="C1911" t="str">
            <v>Police</v>
          </cell>
          <cell r="D1911" t="str">
            <v>Inspector</v>
          </cell>
        </row>
        <row r="1912">
          <cell r="A1912" t="str">
            <v>42003532</v>
          </cell>
          <cell r="B1912" t="str">
            <v>Mr Richard Everitt</v>
          </cell>
          <cell r="C1912" t="str">
            <v>Police</v>
          </cell>
          <cell r="D1912" t="str">
            <v>Constable</v>
          </cell>
        </row>
        <row r="1913">
          <cell r="A1913" t="str">
            <v>42003534</v>
          </cell>
          <cell r="B1913" t="str">
            <v>Mr Bradley Dickel</v>
          </cell>
          <cell r="C1913" t="str">
            <v>Police</v>
          </cell>
          <cell r="D1913" t="str">
            <v>Inspector</v>
          </cell>
        </row>
        <row r="1914">
          <cell r="A1914" t="str">
            <v>42003536</v>
          </cell>
          <cell r="B1914" t="str">
            <v>Miss Sue Horswill</v>
          </cell>
          <cell r="C1914" t="str">
            <v>Police</v>
          </cell>
          <cell r="D1914" t="str">
            <v>Det Constable</v>
          </cell>
        </row>
        <row r="1915">
          <cell r="A1915" t="str">
            <v>42003537</v>
          </cell>
          <cell r="B1915" t="str">
            <v>Mrs Angela Tappin</v>
          </cell>
          <cell r="C1915" t="str">
            <v>Police</v>
          </cell>
          <cell r="D1915" t="str">
            <v>Det Constable</v>
          </cell>
        </row>
        <row r="1916">
          <cell r="A1916" t="str">
            <v>42003538</v>
          </cell>
          <cell r="B1916" t="str">
            <v>Mrs Sally Norris</v>
          </cell>
          <cell r="C1916" t="str">
            <v>Police</v>
          </cell>
          <cell r="D1916" t="str">
            <v>Det Constable</v>
          </cell>
        </row>
        <row r="1917">
          <cell r="A1917" t="str">
            <v>42003539</v>
          </cell>
          <cell r="B1917" t="str">
            <v>Mr Daemon Haywood</v>
          </cell>
          <cell r="C1917" t="str">
            <v>Police</v>
          </cell>
          <cell r="D1917" t="str">
            <v>Constable</v>
          </cell>
        </row>
        <row r="1918">
          <cell r="A1918" t="str">
            <v>42003540</v>
          </cell>
          <cell r="B1918" t="str">
            <v>Mr Andrew Wheddon</v>
          </cell>
          <cell r="C1918" t="str">
            <v>Police</v>
          </cell>
          <cell r="D1918" t="str">
            <v>Constable</v>
          </cell>
        </row>
        <row r="1919">
          <cell r="A1919" t="str">
            <v>42003542</v>
          </cell>
          <cell r="B1919" t="str">
            <v>Mrs Gail Wilkinson</v>
          </cell>
          <cell r="C1919" t="str">
            <v>Police</v>
          </cell>
          <cell r="D1919" t="str">
            <v>Det Constable</v>
          </cell>
        </row>
        <row r="1920">
          <cell r="A1920" t="str">
            <v>42003543</v>
          </cell>
          <cell r="B1920" t="str">
            <v>Mr Julian Lawrence</v>
          </cell>
          <cell r="C1920" t="str">
            <v>Police</v>
          </cell>
          <cell r="D1920" t="str">
            <v>Det Constable</v>
          </cell>
        </row>
        <row r="1921">
          <cell r="A1921" t="str">
            <v>42003544</v>
          </cell>
          <cell r="B1921" t="str">
            <v>Miss Karen Laycock</v>
          </cell>
          <cell r="C1921" t="str">
            <v>Police</v>
          </cell>
          <cell r="D1921" t="str">
            <v>Det Constable</v>
          </cell>
        </row>
        <row r="1922">
          <cell r="A1922" t="str">
            <v>42003545</v>
          </cell>
          <cell r="B1922" t="str">
            <v>Mrs Angela Torrance</v>
          </cell>
          <cell r="C1922" t="str">
            <v>Police</v>
          </cell>
          <cell r="D1922" t="str">
            <v>Sergeant</v>
          </cell>
        </row>
        <row r="1923">
          <cell r="A1923" t="str">
            <v>42003546</v>
          </cell>
          <cell r="B1923" t="str">
            <v>Mrs Nichola Priest</v>
          </cell>
          <cell r="C1923" t="str">
            <v>Police</v>
          </cell>
          <cell r="D1923" t="str">
            <v>Det Constable</v>
          </cell>
        </row>
        <row r="1924">
          <cell r="A1924" t="str">
            <v>42003551</v>
          </cell>
          <cell r="B1924" t="str">
            <v>Mr Darren Pitt</v>
          </cell>
          <cell r="C1924" t="str">
            <v>Police</v>
          </cell>
          <cell r="D1924" t="str">
            <v>Constable</v>
          </cell>
        </row>
        <row r="1925">
          <cell r="A1925" t="str">
            <v>42003552</v>
          </cell>
          <cell r="B1925" t="str">
            <v>Mr Michael Cussell</v>
          </cell>
          <cell r="C1925" t="str">
            <v>Police</v>
          </cell>
          <cell r="D1925" t="str">
            <v>Constable</v>
          </cell>
        </row>
        <row r="1926">
          <cell r="A1926" t="str">
            <v>42003555</v>
          </cell>
          <cell r="B1926" t="str">
            <v>Mr Sam Pateman</v>
          </cell>
          <cell r="C1926" t="str">
            <v>Police</v>
          </cell>
          <cell r="D1926" t="str">
            <v>Constable</v>
          </cell>
        </row>
        <row r="1927">
          <cell r="A1927" t="str">
            <v>42003558</v>
          </cell>
          <cell r="B1927" t="str">
            <v>Mr Yusseff Rahmani Manesh</v>
          </cell>
          <cell r="C1927" t="str">
            <v>Police</v>
          </cell>
          <cell r="D1927" t="str">
            <v>Det Constable</v>
          </cell>
        </row>
        <row r="1928">
          <cell r="A1928" t="str">
            <v>42003559</v>
          </cell>
          <cell r="B1928" t="str">
            <v>Mr Nicholas Riley</v>
          </cell>
          <cell r="C1928" t="str">
            <v>Police</v>
          </cell>
          <cell r="D1928" t="str">
            <v>Constable</v>
          </cell>
        </row>
        <row r="1929">
          <cell r="A1929" t="str">
            <v>42003561</v>
          </cell>
          <cell r="B1929" t="str">
            <v>Mr Robert Dines</v>
          </cell>
          <cell r="C1929" t="str">
            <v>Police</v>
          </cell>
          <cell r="D1929" t="str">
            <v>Det Constable</v>
          </cell>
        </row>
        <row r="1930">
          <cell r="A1930" t="str">
            <v>42003562</v>
          </cell>
          <cell r="B1930" t="str">
            <v>Mr Robin Binnington</v>
          </cell>
          <cell r="C1930" t="str">
            <v>Police</v>
          </cell>
          <cell r="D1930" t="str">
            <v>Constable</v>
          </cell>
        </row>
        <row r="1931">
          <cell r="A1931" t="str">
            <v>42003564</v>
          </cell>
          <cell r="B1931" t="str">
            <v>Mr Mark Matthews</v>
          </cell>
          <cell r="C1931" t="str">
            <v>Police</v>
          </cell>
          <cell r="D1931" t="str">
            <v>Det Constable</v>
          </cell>
        </row>
        <row r="1932">
          <cell r="A1932" t="str">
            <v>42003565</v>
          </cell>
          <cell r="B1932" t="str">
            <v>Mr Barry Curtis</v>
          </cell>
          <cell r="C1932" t="str">
            <v>Police</v>
          </cell>
          <cell r="D1932" t="str">
            <v>Constable</v>
          </cell>
        </row>
        <row r="1933">
          <cell r="A1933" t="str">
            <v>42003569</v>
          </cell>
          <cell r="B1933" t="str">
            <v>Mr Adam Carpenter</v>
          </cell>
          <cell r="C1933" t="str">
            <v>Police</v>
          </cell>
          <cell r="D1933" t="str">
            <v>Det Constable</v>
          </cell>
        </row>
        <row r="1934">
          <cell r="A1934" t="str">
            <v>42003571</v>
          </cell>
          <cell r="B1934" t="str">
            <v>Mrs Lucy McSherry</v>
          </cell>
          <cell r="C1934" t="str">
            <v>Police</v>
          </cell>
          <cell r="D1934" t="str">
            <v>Det Constable</v>
          </cell>
        </row>
        <row r="1935">
          <cell r="A1935" t="str">
            <v>42003572</v>
          </cell>
          <cell r="B1935" t="str">
            <v>Mrs Jane Watts</v>
          </cell>
          <cell r="C1935" t="str">
            <v>Police</v>
          </cell>
          <cell r="D1935" t="str">
            <v>Constable</v>
          </cell>
        </row>
        <row r="1936">
          <cell r="A1936" t="str">
            <v>42003574</v>
          </cell>
          <cell r="B1936" t="str">
            <v>Mrs Kerry Rowson</v>
          </cell>
          <cell r="C1936" t="str">
            <v>Police</v>
          </cell>
          <cell r="D1936" t="str">
            <v>Constable</v>
          </cell>
        </row>
        <row r="1937">
          <cell r="A1937" t="str">
            <v>42003576</v>
          </cell>
          <cell r="B1937" t="str">
            <v>Mr Paul Ballard</v>
          </cell>
          <cell r="C1937" t="str">
            <v>Police</v>
          </cell>
          <cell r="D1937" t="str">
            <v>Sergeant</v>
          </cell>
        </row>
        <row r="1938">
          <cell r="A1938" t="str">
            <v>42003577</v>
          </cell>
          <cell r="B1938" t="str">
            <v>Mrs Emmerline Wallis-Yeo</v>
          </cell>
          <cell r="C1938" t="str">
            <v>Police</v>
          </cell>
          <cell r="D1938" t="str">
            <v>Det Constable</v>
          </cell>
        </row>
        <row r="1939">
          <cell r="A1939" t="str">
            <v>42003579</v>
          </cell>
          <cell r="B1939" t="str">
            <v>Mr Steven Bowering</v>
          </cell>
          <cell r="C1939" t="str">
            <v>Police</v>
          </cell>
          <cell r="D1939" t="str">
            <v>Constable</v>
          </cell>
        </row>
        <row r="1940">
          <cell r="A1940" t="str">
            <v>42003581</v>
          </cell>
          <cell r="B1940" t="str">
            <v>Mr Stuart Burch</v>
          </cell>
          <cell r="C1940" t="str">
            <v>Police</v>
          </cell>
          <cell r="D1940" t="str">
            <v>Constable</v>
          </cell>
        </row>
        <row r="1941">
          <cell r="A1941" t="str">
            <v>42003582</v>
          </cell>
          <cell r="B1941" t="str">
            <v>Miss Kathrine Binks</v>
          </cell>
          <cell r="C1941" t="str">
            <v>Police</v>
          </cell>
          <cell r="D1941" t="str">
            <v>Det Constable</v>
          </cell>
        </row>
        <row r="1942">
          <cell r="A1942" t="str">
            <v>42003583</v>
          </cell>
          <cell r="B1942" t="str">
            <v>Mr David Thompson</v>
          </cell>
          <cell r="C1942" t="str">
            <v>Police</v>
          </cell>
          <cell r="D1942" t="str">
            <v>Det Constable</v>
          </cell>
        </row>
        <row r="1943">
          <cell r="A1943" t="str">
            <v>42003585</v>
          </cell>
          <cell r="B1943" t="str">
            <v>Miss Joanne Andrews</v>
          </cell>
          <cell r="C1943" t="str">
            <v>Police</v>
          </cell>
          <cell r="D1943" t="str">
            <v>Constable</v>
          </cell>
        </row>
        <row r="1944">
          <cell r="A1944" t="str">
            <v>42003589</v>
          </cell>
          <cell r="B1944" t="str">
            <v>Mr Craig Davis</v>
          </cell>
          <cell r="C1944" t="str">
            <v>Police</v>
          </cell>
          <cell r="D1944" t="str">
            <v>Constable</v>
          </cell>
        </row>
        <row r="1945">
          <cell r="A1945" t="str">
            <v>42003591</v>
          </cell>
          <cell r="B1945" t="str">
            <v>Mr Tony Arthur</v>
          </cell>
          <cell r="C1945" t="str">
            <v>Police</v>
          </cell>
          <cell r="D1945" t="str">
            <v>Det Constable</v>
          </cell>
        </row>
        <row r="1946">
          <cell r="A1946" t="str">
            <v>42003593</v>
          </cell>
          <cell r="B1946" t="str">
            <v>Mrs Rachel Elwell</v>
          </cell>
          <cell r="C1946" t="str">
            <v>Police</v>
          </cell>
          <cell r="D1946" t="str">
            <v>Constable</v>
          </cell>
        </row>
        <row r="1947">
          <cell r="A1947" t="str">
            <v>42003595</v>
          </cell>
          <cell r="B1947" t="str">
            <v>Mr Peter Coley</v>
          </cell>
          <cell r="C1947" t="str">
            <v>Police</v>
          </cell>
          <cell r="D1947" t="str">
            <v>Det Constable</v>
          </cell>
        </row>
        <row r="1948">
          <cell r="A1948" t="str">
            <v>42003596</v>
          </cell>
          <cell r="B1948" t="str">
            <v>Mr Martin Carroll</v>
          </cell>
          <cell r="C1948" t="str">
            <v>Police</v>
          </cell>
          <cell r="D1948" t="str">
            <v>Constable</v>
          </cell>
        </row>
        <row r="1949">
          <cell r="A1949" t="str">
            <v>42003597</v>
          </cell>
          <cell r="B1949" t="str">
            <v>Mr George Rodway</v>
          </cell>
          <cell r="C1949" t="str">
            <v>Police</v>
          </cell>
          <cell r="D1949" t="str">
            <v>Constable</v>
          </cell>
        </row>
        <row r="1950">
          <cell r="A1950" t="str">
            <v>42003598</v>
          </cell>
          <cell r="B1950" t="str">
            <v>Miss Dawn Jones</v>
          </cell>
          <cell r="C1950" t="str">
            <v>Police</v>
          </cell>
          <cell r="D1950" t="str">
            <v>Constable</v>
          </cell>
        </row>
        <row r="1951">
          <cell r="A1951" t="str">
            <v>42003599</v>
          </cell>
          <cell r="B1951" t="str">
            <v>Mrs Samantha Culf</v>
          </cell>
          <cell r="C1951" t="str">
            <v>Police</v>
          </cell>
          <cell r="D1951" t="str">
            <v>Tmp Det Sergeant</v>
          </cell>
        </row>
        <row r="1952">
          <cell r="A1952" t="str">
            <v>42003601</v>
          </cell>
          <cell r="B1952" t="str">
            <v>Mr David Flynn</v>
          </cell>
          <cell r="C1952" t="str">
            <v>Police</v>
          </cell>
          <cell r="D1952" t="str">
            <v>Constable</v>
          </cell>
        </row>
        <row r="1953">
          <cell r="A1953" t="str">
            <v>42003602</v>
          </cell>
          <cell r="B1953" t="str">
            <v>Mrs Amy Melton</v>
          </cell>
          <cell r="C1953" t="str">
            <v>Police</v>
          </cell>
          <cell r="D1953" t="str">
            <v>Sergeant</v>
          </cell>
        </row>
        <row r="1954">
          <cell r="A1954" t="str">
            <v>42003605</v>
          </cell>
          <cell r="B1954" t="str">
            <v>Mr Alex Plakhtienko</v>
          </cell>
          <cell r="C1954" t="str">
            <v>Police</v>
          </cell>
          <cell r="D1954" t="str">
            <v>Constable</v>
          </cell>
        </row>
        <row r="1955">
          <cell r="A1955" t="str">
            <v>42003608</v>
          </cell>
          <cell r="B1955" t="str">
            <v>Miss Kirsty Morse</v>
          </cell>
          <cell r="C1955" t="str">
            <v>Police</v>
          </cell>
          <cell r="D1955" t="str">
            <v>Det Constable</v>
          </cell>
        </row>
        <row r="1956">
          <cell r="A1956" t="str">
            <v>42003610</v>
          </cell>
          <cell r="B1956" t="str">
            <v>Mr Ryan Burgess</v>
          </cell>
          <cell r="C1956" t="str">
            <v>Police</v>
          </cell>
          <cell r="D1956" t="str">
            <v>Det Constable</v>
          </cell>
        </row>
        <row r="1957">
          <cell r="A1957" t="str">
            <v>42003611</v>
          </cell>
          <cell r="B1957" t="str">
            <v>Mr Adam Gardiner</v>
          </cell>
          <cell r="C1957" t="str">
            <v>Police</v>
          </cell>
          <cell r="D1957" t="str">
            <v>Constable</v>
          </cell>
        </row>
        <row r="1958">
          <cell r="A1958" t="str">
            <v>42003615</v>
          </cell>
          <cell r="B1958" t="str">
            <v>Mrs Jessica Draycott</v>
          </cell>
          <cell r="C1958" t="str">
            <v>Police</v>
          </cell>
          <cell r="D1958" t="str">
            <v>Det Constable</v>
          </cell>
        </row>
        <row r="1959">
          <cell r="A1959" t="str">
            <v>42003616</v>
          </cell>
          <cell r="B1959" t="str">
            <v>Mr Paul Gutteridge</v>
          </cell>
          <cell r="C1959" t="str">
            <v>Police</v>
          </cell>
          <cell r="D1959" t="str">
            <v>Det Constable</v>
          </cell>
        </row>
        <row r="1960">
          <cell r="A1960" t="str">
            <v>42003617</v>
          </cell>
          <cell r="B1960" t="str">
            <v>Mr Philip Darts</v>
          </cell>
          <cell r="C1960" t="str">
            <v>Police</v>
          </cell>
          <cell r="D1960" t="str">
            <v>Constable</v>
          </cell>
        </row>
        <row r="1961">
          <cell r="A1961" t="str">
            <v>42003618</v>
          </cell>
          <cell r="B1961" t="str">
            <v>Mr Leigh Hopkins</v>
          </cell>
          <cell r="C1961" t="str">
            <v>Police</v>
          </cell>
          <cell r="D1961" t="str">
            <v>Det Constable</v>
          </cell>
        </row>
        <row r="1962">
          <cell r="A1962" t="str">
            <v>42003619</v>
          </cell>
          <cell r="B1962" t="str">
            <v>Miss Rachel Jeffery</v>
          </cell>
          <cell r="C1962" t="str">
            <v>Police</v>
          </cell>
          <cell r="D1962" t="str">
            <v>Sergeant</v>
          </cell>
        </row>
        <row r="1963">
          <cell r="A1963" t="str">
            <v>42003620</v>
          </cell>
          <cell r="B1963" t="str">
            <v>Mr Richard Dines</v>
          </cell>
          <cell r="C1963" t="str">
            <v>Police</v>
          </cell>
          <cell r="D1963" t="str">
            <v>Det Constable</v>
          </cell>
        </row>
        <row r="1964">
          <cell r="A1964" t="str">
            <v>42003621</v>
          </cell>
          <cell r="B1964" t="str">
            <v>Mr Charles Kayode</v>
          </cell>
          <cell r="C1964" t="str">
            <v>Police</v>
          </cell>
          <cell r="D1964" t="str">
            <v>Constable</v>
          </cell>
        </row>
        <row r="1965">
          <cell r="A1965" t="str">
            <v>42003623</v>
          </cell>
          <cell r="B1965" t="str">
            <v>Mr Anthony Kopf</v>
          </cell>
          <cell r="C1965" t="str">
            <v>Police</v>
          </cell>
          <cell r="D1965" t="str">
            <v>Constable</v>
          </cell>
        </row>
        <row r="1966">
          <cell r="A1966" t="str">
            <v>42003624</v>
          </cell>
          <cell r="B1966" t="str">
            <v>Mr Edward Winter</v>
          </cell>
          <cell r="C1966" t="str">
            <v>Police</v>
          </cell>
          <cell r="D1966" t="str">
            <v>Constable</v>
          </cell>
        </row>
        <row r="1967">
          <cell r="A1967" t="str">
            <v>42003625</v>
          </cell>
          <cell r="B1967" t="str">
            <v>Mr Richard Vince</v>
          </cell>
          <cell r="C1967" t="str">
            <v>Police</v>
          </cell>
          <cell r="D1967" t="str">
            <v>Sergeant</v>
          </cell>
        </row>
        <row r="1968">
          <cell r="A1968" t="str">
            <v>42003626</v>
          </cell>
          <cell r="B1968" t="str">
            <v>Mr Andrew Lovelock</v>
          </cell>
          <cell r="C1968" t="str">
            <v>Police</v>
          </cell>
          <cell r="D1968" t="str">
            <v>Constable</v>
          </cell>
        </row>
        <row r="1969">
          <cell r="A1969" t="str">
            <v>42003627</v>
          </cell>
          <cell r="B1969" t="str">
            <v>Mr Nicholas Luff</v>
          </cell>
          <cell r="C1969" t="str">
            <v>Police</v>
          </cell>
          <cell r="D1969" t="str">
            <v>Constable</v>
          </cell>
        </row>
        <row r="1970">
          <cell r="A1970" t="str">
            <v>42003628</v>
          </cell>
          <cell r="B1970" t="str">
            <v>Miss Danielle Markoutsis</v>
          </cell>
          <cell r="C1970" t="str">
            <v>Police</v>
          </cell>
          <cell r="D1970" t="str">
            <v>Det Constable</v>
          </cell>
        </row>
        <row r="1971">
          <cell r="A1971" t="str">
            <v>42003629</v>
          </cell>
          <cell r="B1971" t="str">
            <v>Mrs Shelley Utley</v>
          </cell>
          <cell r="C1971" t="str">
            <v>Police</v>
          </cell>
          <cell r="D1971" t="str">
            <v>Det Constable</v>
          </cell>
        </row>
        <row r="1972">
          <cell r="A1972" t="str">
            <v>42003633</v>
          </cell>
          <cell r="B1972" t="str">
            <v>Mr Michael Rogers</v>
          </cell>
          <cell r="C1972" t="str">
            <v>Police</v>
          </cell>
          <cell r="D1972" t="str">
            <v>Constable</v>
          </cell>
        </row>
        <row r="1973">
          <cell r="A1973" t="str">
            <v>42003634</v>
          </cell>
          <cell r="B1973" t="str">
            <v>Mrs Rebecca Hillier</v>
          </cell>
          <cell r="C1973" t="str">
            <v>Police</v>
          </cell>
          <cell r="D1973" t="str">
            <v>Constable</v>
          </cell>
        </row>
        <row r="1974">
          <cell r="A1974" t="str">
            <v>42003635</v>
          </cell>
          <cell r="B1974" t="str">
            <v>Mr Lewis Kearney</v>
          </cell>
          <cell r="C1974" t="str">
            <v>Police</v>
          </cell>
          <cell r="D1974" t="str">
            <v>Constable</v>
          </cell>
        </row>
        <row r="1975">
          <cell r="A1975" t="str">
            <v>42003637</v>
          </cell>
          <cell r="B1975" t="str">
            <v>Mrs Samantha Herbert</v>
          </cell>
          <cell r="C1975" t="str">
            <v>Police</v>
          </cell>
          <cell r="D1975" t="str">
            <v>Constable</v>
          </cell>
        </row>
        <row r="1976">
          <cell r="A1976" t="str">
            <v>42003638</v>
          </cell>
          <cell r="B1976" t="str">
            <v>Mr Patrick Snape</v>
          </cell>
          <cell r="C1976" t="str">
            <v>Police</v>
          </cell>
          <cell r="D1976" t="str">
            <v>Det Constable</v>
          </cell>
        </row>
        <row r="1977">
          <cell r="A1977" t="str">
            <v>42003640</v>
          </cell>
          <cell r="B1977" t="str">
            <v>Mr David Stanley</v>
          </cell>
          <cell r="C1977" t="str">
            <v>Police</v>
          </cell>
          <cell r="D1977" t="str">
            <v>Constable</v>
          </cell>
        </row>
        <row r="1978">
          <cell r="A1978" t="str">
            <v>42003641</v>
          </cell>
          <cell r="B1978" t="str">
            <v>Mr Andrew Sunderland</v>
          </cell>
          <cell r="C1978" t="str">
            <v>Police</v>
          </cell>
          <cell r="D1978" t="str">
            <v>Constable</v>
          </cell>
        </row>
        <row r="1979">
          <cell r="A1979" t="str">
            <v>42003642</v>
          </cell>
          <cell r="B1979" t="str">
            <v>Mr Anthony Thomas</v>
          </cell>
          <cell r="C1979" t="str">
            <v>Police</v>
          </cell>
          <cell r="D1979" t="str">
            <v>Det Constable</v>
          </cell>
        </row>
        <row r="1980">
          <cell r="A1980" t="str">
            <v>42003643</v>
          </cell>
          <cell r="B1980" t="str">
            <v>Mr Neil Utley</v>
          </cell>
          <cell r="C1980" t="str">
            <v>Police</v>
          </cell>
          <cell r="D1980" t="str">
            <v>Constable</v>
          </cell>
        </row>
        <row r="1981">
          <cell r="A1981" t="str">
            <v>42003646</v>
          </cell>
          <cell r="B1981" t="str">
            <v>Mr Alan Williams</v>
          </cell>
          <cell r="C1981" t="str">
            <v>Police</v>
          </cell>
          <cell r="D1981" t="str">
            <v>Constable</v>
          </cell>
        </row>
        <row r="1982">
          <cell r="A1982" t="str">
            <v>42003647</v>
          </cell>
          <cell r="B1982" t="str">
            <v>Miss Deborah Williams</v>
          </cell>
          <cell r="C1982" t="str">
            <v>Police</v>
          </cell>
          <cell r="D1982" t="str">
            <v>Det Constable</v>
          </cell>
        </row>
        <row r="1983">
          <cell r="A1983" t="str">
            <v>42003648</v>
          </cell>
          <cell r="B1983" t="str">
            <v>Mr David Roberts</v>
          </cell>
          <cell r="C1983" t="str">
            <v>Police</v>
          </cell>
          <cell r="D1983" t="str">
            <v>Constable</v>
          </cell>
        </row>
        <row r="1984">
          <cell r="A1984" t="str">
            <v>42003649</v>
          </cell>
          <cell r="B1984" t="str">
            <v>Mr David Hirst</v>
          </cell>
          <cell r="C1984" t="str">
            <v>Police</v>
          </cell>
          <cell r="D1984" t="str">
            <v>Constable</v>
          </cell>
        </row>
        <row r="1985">
          <cell r="A1985" t="str">
            <v>42003651</v>
          </cell>
          <cell r="B1985" t="str">
            <v>Mr Melvyn Lumb</v>
          </cell>
          <cell r="C1985" t="str">
            <v>Police</v>
          </cell>
          <cell r="D1985" t="str">
            <v>Det Sergeant</v>
          </cell>
        </row>
        <row r="1986">
          <cell r="A1986" t="str">
            <v>42003652</v>
          </cell>
          <cell r="B1986" t="str">
            <v>Mr Richard Thomas</v>
          </cell>
          <cell r="C1986" t="str">
            <v>Police</v>
          </cell>
          <cell r="D1986" t="str">
            <v>Det Inspector</v>
          </cell>
        </row>
        <row r="1987">
          <cell r="A1987" t="str">
            <v>42003653</v>
          </cell>
          <cell r="B1987" t="str">
            <v>Miss Shelley Tremain</v>
          </cell>
          <cell r="C1987" t="str">
            <v>Police</v>
          </cell>
          <cell r="D1987" t="str">
            <v>Constable</v>
          </cell>
        </row>
        <row r="1988">
          <cell r="A1988" t="str">
            <v>42003655</v>
          </cell>
          <cell r="B1988" t="str">
            <v>Mr Craig Wheeler</v>
          </cell>
          <cell r="C1988" t="str">
            <v>Police</v>
          </cell>
          <cell r="D1988" t="str">
            <v>Constable</v>
          </cell>
        </row>
        <row r="1989">
          <cell r="A1989" t="str">
            <v>42003657</v>
          </cell>
          <cell r="B1989" t="str">
            <v>Miss Stacie Brown</v>
          </cell>
          <cell r="C1989" t="str">
            <v>Police</v>
          </cell>
          <cell r="D1989" t="str">
            <v>Det Constable</v>
          </cell>
        </row>
        <row r="1990">
          <cell r="A1990" t="str">
            <v>42003658</v>
          </cell>
          <cell r="B1990" t="str">
            <v>Mr David Bull</v>
          </cell>
          <cell r="C1990" t="str">
            <v>Police</v>
          </cell>
          <cell r="D1990" t="str">
            <v>Constable</v>
          </cell>
        </row>
        <row r="1991">
          <cell r="A1991" t="str">
            <v>42003659</v>
          </cell>
          <cell r="B1991" t="str">
            <v>Mr Daniel Cordwell</v>
          </cell>
          <cell r="C1991" t="str">
            <v>Police</v>
          </cell>
          <cell r="D1991" t="str">
            <v>Constable</v>
          </cell>
        </row>
        <row r="1992">
          <cell r="A1992" t="str">
            <v>42003663</v>
          </cell>
          <cell r="B1992" t="str">
            <v>Mr Terry Fisher</v>
          </cell>
          <cell r="C1992" t="str">
            <v>Police</v>
          </cell>
          <cell r="D1992" t="str">
            <v>Sergeant</v>
          </cell>
        </row>
        <row r="1993">
          <cell r="A1993" t="str">
            <v>42003665</v>
          </cell>
          <cell r="B1993" t="str">
            <v>Miss Elizabeth Ferris</v>
          </cell>
          <cell r="C1993" t="str">
            <v>Police</v>
          </cell>
          <cell r="D1993" t="str">
            <v>Constable</v>
          </cell>
        </row>
        <row r="1994">
          <cell r="A1994" t="str">
            <v>42003666</v>
          </cell>
          <cell r="B1994" t="str">
            <v>Mr Matthew Byford</v>
          </cell>
          <cell r="C1994" t="str">
            <v>Police</v>
          </cell>
          <cell r="D1994" t="str">
            <v>Constable</v>
          </cell>
        </row>
        <row r="1995">
          <cell r="A1995" t="str">
            <v>42003667</v>
          </cell>
          <cell r="B1995" t="str">
            <v>Mr Robert Graham</v>
          </cell>
          <cell r="C1995" t="str">
            <v>Police</v>
          </cell>
          <cell r="D1995" t="str">
            <v>Constable</v>
          </cell>
        </row>
        <row r="1996">
          <cell r="A1996" t="str">
            <v>42003668</v>
          </cell>
          <cell r="B1996" t="str">
            <v>Mrs Natalie Reid</v>
          </cell>
          <cell r="C1996" t="str">
            <v>Police</v>
          </cell>
          <cell r="D1996" t="str">
            <v>Constable</v>
          </cell>
        </row>
        <row r="1997">
          <cell r="A1997" t="str">
            <v>42003669</v>
          </cell>
          <cell r="B1997" t="str">
            <v>Mr Peter Iheagwaram</v>
          </cell>
          <cell r="C1997" t="str">
            <v>Police</v>
          </cell>
          <cell r="D1997" t="str">
            <v>Det Constable</v>
          </cell>
        </row>
        <row r="1998">
          <cell r="A1998" t="str">
            <v>42003670</v>
          </cell>
          <cell r="B1998" t="str">
            <v>Mr Stephen Cunningham</v>
          </cell>
          <cell r="C1998" t="str">
            <v>Police</v>
          </cell>
          <cell r="D1998" t="str">
            <v>Det Constable</v>
          </cell>
        </row>
        <row r="1999">
          <cell r="A1999" t="str">
            <v>42003671</v>
          </cell>
          <cell r="B1999" t="str">
            <v>Mr Steven Lee</v>
          </cell>
          <cell r="C1999" t="str">
            <v>Police</v>
          </cell>
          <cell r="D1999" t="str">
            <v>Constable</v>
          </cell>
        </row>
        <row r="2000">
          <cell r="A2000" t="str">
            <v>42003672</v>
          </cell>
          <cell r="B2000" t="str">
            <v>Mrs Kimberley Farrow</v>
          </cell>
          <cell r="C2000" t="str">
            <v>Police</v>
          </cell>
          <cell r="D2000" t="str">
            <v>Det Constable</v>
          </cell>
        </row>
        <row r="2001">
          <cell r="A2001" t="str">
            <v>42003673</v>
          </cell>
          <cell r="B2001" t="str">
            <v>Mr Robert McAfee</v>
          </cell>
          <cell r="C2001" t="str">
            <v>Police</v>
          </cell>
          <cell r="D2001" t="str">
            <v>Constable</v>
          </cell>
        </row>
        <row r="2002">
          <cell r="A2002" t="str">
            <v>42003675</v>
          </cell>
          <cell r="B2002" t="str">
            <v>Mrs Emily Monk</v>
          </cell>
          <cell r="C2002" t="str">
            <v>Police</v>
          </cell>
          <cell r="D2002" t="str">
            <v>Det Constable</v>
          </cell>
        </row>
        <row r="2003">
          <cell r="A2003" t="str">
            <v>42003676</v>
          </cell>
          <cell r="B2003" t="str">
            <v>Mr Jason Corrigan</v>
          </cell>
          <cell r="C2003" t="str">
            <v>Police</v>
          </cell>
          <cell r="D2003" t="str">
            <v>Constable</v>
          </cell>
        </row>
        <row r="2004">
          <cell r="A2004" t="str">
            <v>42003677</v>
          </cell>
          <cell r="B2004" t="str">
            <v>Miss Alisa Nery</v>
          </cell>
          <cell r="C2004" t="str">
            <v>Police</v>
          </cell>
          <cell r="D2004" t="str">
            <v>Constable</v>
          </cell>
        </row>
        <row r="2005">
          <cell r="A2005" t="str">
            <v>42003678</v>
          </cell>
          <cell r="B2005" t="str">
            <v>Mrs Adele Brown</v>
          </cell>
          <cell r="C2005" t="str">
            <v>Police</v>
          </cell>
          <cell r="D2005" t="str">
            <v>Det Constable</v>
          </cell>
        </row>
        <row r="2006">
          <cell r="A2006" t="str">
            <v>42003679</v>
          </cell>
          <cell r="B2006" t="str">
            <v>Mr Keith Rowland</v>
          </cell>
          <cell r="C2006" t="str">
            <v>Police</v>
          </cell>
          <cell r="D2006" t="str">
            <v>Constable</v>
          </cell>
        </row>
        <row r="2007">
          <cell r="A2007" t="str">
            <v>42003680</v>
          </cell>
          <cell r="B2007" t="str">
            <v>Mrs Tracy Bainbridge</v>
          </cell>
          <cell r="C2007" t="str">
            <v>Police</v>
          </cell>
          <cell r="D2007" t="str">
            <v>Det Constable</v>
          </cell>
        </row>
        <row r="2008">
          <cell r="A2008" t="str">
            <v>42003681</v>
          </cell>
          <cell r="B2008" t="str">
            <v>Mr Arran Shave</v>
          </cell>
          <cell r="C2008" t="str">
            <v>Police</v>
          </cell>
          <cell r="D2008" t="str">
            <v>Constable</v>
          </cell>
        </row>
        <row r="2009">
          <cell r="A2009" t="str">
            <v>42003684</v>
          </cell>
          <cell r="B2009" t="str">
            <v>Mr David Wilkinson</v>
          </cell>
          <cell r="C2009" t="str">
            <v>Police</v>
          </cell>
          <cell r="D2009" t="str">
            <v>Det Sergeant</v>
          </cell>
        </row>
        <row r="2010">
          <cell r="A2010" t="str">
            <v>42003685</v>
          </cell>
          <cell r="B2010" t="str">
            <v>Mr Leslie Weller</v>
          </cell>
          <cell r="C2010" t="str">
            <v>Police</v>
          </cell>
          <cell r="D2010" t="str">
            <v>Inspector</v>
          </cell>
        </row>
        <row r="2011">
          <cell r="A2011" t="str">
            <v>42003686</v>
          </cell>
          <cell r="B2011" t="str">
            <v>Mrs Maria Harwood</v>
          </cell>
          <cell r="C2011" t="str">
            <v>Police</v>
          </cell>
          <cell r="D2011" t="str">
            <v>Constable</v>
          </cell>
        </row>
        <row r="2012">
          <cell r="A2012" t="str">
            <v>42003714</v>
          </cell>
          <cell r="B2012" t="str">
            <v>Mrs Lucy Watson</v>
          </cell>
          <cell r="C2012" t="str">
            <v>Police</v>
          </cell>
          <cell r="D2012" t="str">
            <v>Constable</v>
          </cell>
        </row>
        <row r="2013">
          <cell r="A2013" t="str">
            <v>42003802</v>
          </cell>
          <cell r="B2013" t="str">
            <v>Miss Dawn Bee</v>
          </cell>
          <cell r="C2013" t="str">
            <v>Police</v>
          </cell>
          <cell r="D2013" t="str">
            <v>Constable</v>
          </cell>
        </row>
        <row r="2014">
          <cell r="A2014" t="str">
            <v>42004013</v>
          </cell>
          <cell r="B2014" t="str">
            <v>Mrs Shelley Kearney</v>
          </cell>
          <cell r="C2014" t="str">
            <v>Police</v>
          </cell>
          <cell r="D2014" t="str">
            <v>Tmp Det Sergeant</v>
          </cell>
        </row>
        <row r="2015">
          <cell r="A2015" t="str">
            <v>42004087</v>
          </cell>
          <cell r="B2015" t="str">
            <v>Miss Amanda Butler</v>
          </cell>
          <cell r="C2015" t="str">
            <v>Police</v>
          </cell>
          <cell r="D2015" t="str">
            <v>Constable</v>
          </cell>
        </row>
        <row r="2016">
          <cell r="A2016" t="str">
            <v>42004098</v>
          </cell>
          <cell r="B2016" t="str">
            <v>Mr Martin Amundsen</v>
          </cell>
          <cell r="C2016" t="str">
            <v>Police</v>
          </cell>
          <cell r="D2016" t="str">
            <v>Det Constable</v>
          </cell>
        </row>
        <row r="2017">
          <cell r="A2017" t="str">
            <v>42004106</v>
          </cell>
          <cell r="B2017" t="str">
            <v>Mr Anthony Andrews</v>
          </cell>
          <cell r="C2017" t="str">
            <v>Police</v>
          </cell>
          <cell r="D2017" t="str">
            <v>Det Constable</v>
          </cell>
        </row>
        <row r="2018">
          <cell r="A2018" t="str">
            <v>42004181</v>
          </cell>
          <cell r="B2018" t="str">
            <v>Miss Susan Powell</v>
          </cell>
          <cell r="C2018" t="str">
            <v>Police</v>
          </cell>
          <cell r="D2018" t="str">
            <v>Constable</v>
          </cell>
        </row>
        <row r="2019">
          <cell r="A2019" t="str">
            <v>42004194</v>
          </cell>
          <cell r="B2019" t="str">
            <v>Miss Sarah Newark</v>
          </cell>
          <cell r="C2019" t="str">
            <v>Police</v>
          </cell>
          <cell r="D2019" t="str">
            <v>Constable</v>
          </cell>
        </row>
        <row r="2020">
          <cell r="A2020" t="str">
            <v>42004200</v>
          </cell>
          <cell r="B2020" t="str">
            <v>Mr David McGorrell</v>
          </cell>
          <cell r="C2020" t="str">
            <v>Police</v>
          </cell>
          <cell r="D2020" t="str">
            <v>Det Constable</v>
          </cell>
        </row>
        <row r="2021">
          <cell r="A2021" t="str">
            <v>42004215</v>
          </cell>
          <cell r="B2021" t="str">
            <v>Mr Christopher Bird</v>
          </cell>
          <cell r="C2021" t="str">
            <v>Police</v>
          </cell>
          <cell r="D2021" t="str">
            <v>Constable</v>
          </cell>
        </row>
        <row r="2022">
          <cell r="A2022" t="str">
            <v>42005001</v>
          </cell>
          <cell r="B2022" t="str">
            <v>Mr James Hayward</v>
          </cell>
          <cell r="C2022" t="str">
            <v>Specials</v>
          </cell>
          <cell r="D2022" t="str">
            <v>Special Sergeant</v>
          </cell>
        </row>
        <row r="2023">
          <cell r="A2023" t="str">
            <v>42005005</v>
          </cell>
          <cell r="B2023" t="str">
            <v>Mr Andrew Dearlove</v>
          </cell>
          <cell r="C2023" t="str">
            <v>Specials</v>
          </cell>
          <cell r="D2023" t="str">
            <v>Specials Chief Insp</v>
          </cell>
        </row>
        <row r="2024">
          <cell r="A2024" t="str">
            <v>42005006</v>
          </cell>
          <cell r="B2024" t="str">
            <v>Mr Jason Grieve</v>
          </cell>
          <cell r="C2024" t="str">
            <v>Specials</v>
          </cell>
          <cell r="D2024" t="str">
            <v>Special Sergeant</v>
          </cell>
        </row>
        <row r="2025">
          <cell r="A2025" t="str">
            <v>42005014</v>
          </cell>
          <cell r="B2025" t="str">
            <v>Mr Anthony Wagstaff</v>
          </cell>
          <cell r="C2025" t="str">
            <v>Specials</v>
          </cell>
          <cell r="D2025" t="str">
            <v>Special Sergeant</v>
          </cell>
        </row>
        <row r="2026">
          <cell r="A2026" t="str">
            <v>42005025</v>
          </cell>
          <cell r="B2026" t="str">
            <v>Mr James Fenwick</v>
          </cell>
          <cell r="C2026" t="str">
            <v>Specials</v>
          </cell>
          <cell r="D2026" t="str">
            <v>Special Inspector</v>
          </cell>
        </row>
        <row r="2027">
          <cell r="A2027" t="str">
            <v>42005031</v>
          </cell>
          <cell r="B2027" t="str">
            <v>Mr Toby Speller</v>
          </cell>
          <cell r="C2027" t="str">
            <v>Specials</v>
          </cell>
          <cell r="D2027" t="str">
            <v>Special Inspector</v>
          </cell>
        </row>
        <row r="2028">
          <cell r="A2028" t="str">
            <v>42005032</v>
          </cell>
          <cell r="B2028" t="str">
            <v>Miss Lucy Knights</v>
          </cell>
          <cell r="C2028" t="str">
            <v>Specials</v>
          </cell>
          <cell r="D2028" t="str">
            <v>Special Sergeant</v>
          </cell>
        </row>
        <row r="2029">
          <cell r="A2029" t="str">
            <v>42005067</v>
          </cell>
          <cell r="B2029" t="str">
            <v>Mrs Shelagh Grace</v>
          </cell>
          <cell r="C2029" t="str">
            <v>Specials</v>
          </cell>
          <cell r="D2029" t="str">
            <v>Special Sergeant</v>
          </cell>
        </row>
        <row r="2030">
          <cell r="A2030" t="str">
            <v>42005068</v>
          </cell>
          <cell r="B2030" t="str">
            <v>Mr Gavin King</v>
          </cell>
          <cell r="C2030" t="str">
            <v>Specials</v>
          </cell>
          <cell r="D2030" t="str">
            <v>Special Constable</v>
          </cell>
        </row>
        <row r="2031">
          <cell r="A2031" t="str">
            <v>42005081</v>
          </cell>
          <cell r="B2031" t="str">
            <v>Mr Kieran Henstridge</v>
          </cell>
          <cell r="C2031" t="str">
            <v>Specials</v>
          </cell>
          <cell r="D2031" t="str">
            <v>Special Constable</v>
          </cell>
        </row>
        <row r="2032">
          <cell r="A2032" t="str">
            <v>42005093</v>
          </cell>
          <cell r="B2032" t="str">
            <v>Mrs Elizabeth Phillips</v>
          </cell>
          <cell r="C2032" t="str">
            <v>Specials</v>
          </cell>
          <cell r="D2032" t="str">
            <v>Special Constable</v>
          </cell>
        </row>
        <row r="2033">
          <cell r="A2033" t="str">
            <v>42005097</v>
          </cell>
          <cell r="B2033" t="str">
            <v>Mr Michael Langdon</v>
          </cell>
          <cell r="C2033" t="str">
            <v>Specials</v>
          </cell>
          <cell r="D2033" t="str">
            <v>Special Constable</v>
          </cell>
        </row>
        <row r="2034">
          <cell r="A2034" t="str">
            <v>42005098</v>
          </cell>
          <cell r="B2034" t="str">
            <v>Mrs Mandy Parsons</v>
          </cell>
          <cell r="C2034" t="str">
            <v>Specials</v>
          </cell>
          <cell r="D2034" t="str">
            <v>Special Supt.</v>
          </cell>
        </row>
        <row r="2035">
          <cell r="A2035" t="str">
            <v>42005102</v>
          </cell>
          <cell r="B2035" t="str">
            <v>Mr Christopher Cocks</v>
          </cell>
          <cell r="C2035" t="str">
            <v>Specials</v>
          </cell>
          <cell r="D2035" t="str">
            <v>Special Inspector</v>
          </cell>
        </row>
        <row r="2036">
          <cell r="A2036" t="str">
            <v>42005105</v>
          </cell>
          <cell r="B2036" t="str">
            <v>Mr Martyn Nichols</v>
          </cell>
          <cell r="C2036" t="str">
            <v>Specials</v>
          </cell>
          <cell r="D2036" t="str">
            <v>Special Inspector</v>
          </cell>
        </row>
        <row r="2037">
          <cell r="A2037" t="str">
            <v>42005106</v>
          </cell>
          <cell r="B2037" t="str">
            <v>Mr Valrain Francke</v>
          </cell>
          <cell r="C2037" t="str">
            <v>Specials</v>
          </cell>
          <cell r="D2037" t="str">
            <v>Special Constable</v>
          </cell>
        </row>
        <row r="2038">
          <cell r="A2038" t="str">
            <v>42005111</v>
          </cell>
          <cell r="B2038" t="str">
            <v>Mr Andrew Bjorck</v>
          </cell>
          <cell r="C2038" t="str">
            <v>Specials</v>
          </cell>
          <cell r="D2038" t="str">
            <v>Special Constable</v>
          </cell>
        </row>
        <row r="2039">
          <cell r="A2039" t="str">
            <v>42005114</v>
          </cell>
          <cell r="B2039" t="str">
            <v>Mr Marcus Grant</v>
          </cell>
          <cell r="C2039" t="str">
            <v>Specials</v>
          </cell>
          <cell r="D2039" t="str">
            <v>Special Sergeant</v>
          </cell>
        </row>
        <row r="2040">
          <cell r="A2040" t="str">
            <v>42005121</v>
          </cell>
          <cell r="B2040" t="str">
            <v>Mr Ian Jennings</v>
          </cell>
          <cell r="C2040" t="str">
            <v>Specials</v>
          </cell>
          <cell r="D2040" t="str">
            <v>Special Sergeant</v>
          </cell>
        </row>
        <row r="2041">
          <cell r="A2041" t="str">
            <v>42005129</v>
          </cell>
          <cell r="B2041" t="str">
            <v>Mr Mark Fenton</v>
          </cell>
          <cell r="C2041" t="str">
            <v>Specials</v>
          </cell>
          <cell r="D2041" t="str">
            <v>Special Sergeant</v>
          </cell>
        </row>
        <row r="2042">
          <cell r="A2042" t="str">
            <v>42005135</v>
          </cell>
          <cell r="B2042" t="str">
            <v>Mr Robert King</v>
          </cell>
          <cell r="C2042" t="str">
            <v>Specials</v>
          </cell>
          <cell r="D2042" t="str">
            <v>Special Constable</v>
          </cell>
        </row>
        <row r="2043">
          <cell r="A2043" t="str">
            <v>42005146</v>
          </cell>
          <cell r="B2043" t="str">
            <v>Miss Hannah Mcnab</v>
          </cell>
          <cell r="C2043" t="str">
            <v>Specials</v>
          </cell>
          <cell r="D2043" t="str">
            <v>Special Constable</v>
          </cell>
        </row>
        <row r="2044">
          <cell r="A2044" t="str">
            <v>42005149</v>
          </cell>
          <cell r="B2044" t="str">
            <v>Mr Andrew Mowatt</v>
          </cell>
          <cell r="C2044" t="str">
            <v>Specials</v>
          </cell>
          <cell r="D2044" t="str">
            <v>Special Constable</v>
          </cell>
        </row>
        <row r="2045">
          <cell r="A2045" t="str">
            <v>42005151</v>
          </cell>
          <cell r="B2045" t="str">
            <v>Mr Scott Mccabe</v>
          </cell>
          <cell r="C2045" t="str">
            <v>Specials</v>
          </cell>
          <cell r="D2045" t="str">
            <v>Special Supt.</v>
          </cell>
        </row>
        <row r="2046">
          <cell r="A2046" t="str">
            <v>42005152</v>
          </cell>
          <cell r="B2046" t="str">
            <v>Mr Paul Leuty</v>
          </cell>
          <cell r="C2046" t="str">
            <v>Specials</v>
          </cell>
          <cell r="D2046" t="str">
            <v>Special Constable</v>
          </cell>
        </row>
        <row r="2047">
          <cell r="A2047" t="str">
            <v>42005154</v>
          </cell>
          <cell r="B2047" t="str">
            <v>Mr Matthew Clarke</v>
          </cell>
          <cell r="C2047" t="str">
            <v>Specials</v>
          </cell>
          <cell r="D2047" t="str">
            <v>Special Sergeant</v>
          </cell>
        </row>
        <row r="2048">
          <cell r="A2048" t="str">
            <v>42005156</v>
          </cell>
          <cell r="B2048" t="str">
            <v>Mr Colin Childs</v>
          </cell>
          <cell r="C2048" t="str">
            <v>Specials</v>
          </cell>
          <cell r="D2048" t="str">
            <v>Special Constable</v>
          </cell>
        </row>
        <row r="2049">
          <cell r="A2049" t="str">
            <v>42005160</v>
          </cell>
          <cell r="B2049" t="str">
            <v>Mr Simon Lewis</v>
          </cell>
          <cell r="C2049" t="str">
            <v>Specials</v>
          </cell>
          <cell r="D2049" t="str">
            <v>Special Constable</v>
          </cell>
        </row>
        <row r="2050">
          <cell r="A2050" t="str">
            <v>42005161</v>
          </cell>
          <cell r="B2050" t="str">
            <v>Mr Thomas Miles</v>
          </cell>
          <cell r="C2050" t="str">
            <v>Specials</v>
          </cell>
          <cell r="D2050" t="str">
            <v>Special Sergeant</v>
          </cell>
        </row>
        <row r="2051">
          <cell r="A2051" t="str">
            <v>42005166</v>
          </cell>
          <cell r="B2051" t="str">
            <v>Mr Stephen Stronach</v>
          </cell>
          <cell r="C2051" t="str">
            <v>Specials</v>
          </cell>
          <cell r="D2051" t="str">
            <v>Special Constable</v>
          </cell>
        </row>
        <row r="2052">
          <cell r="A2052" t="str">
            <v>42005174</v>
          </cell>
          <cell r="B2052" t="str">
            <v>Mr David Carter</v>
          </cell>
          <cell r="C2052" t="str">
            <v>Specials</v>
          </cell>
          <cell r="D2052" t="str">
            <v>Special Inspector</v>
          </cell>
        </row>
        <row r="2053">
          <cell r="A2053" t="str">
            <v>42005180</v>
          </cell>
          <cell r="B2053" t="str">
            <v>Mr Steven Tarrier</v>
          </cell>
          <cell r="C2053" t="str">
            <v>Specials</v>
          </cell>
          <cell r="D2053" t="str">
            <v>Special Constable</v>
          </cell>
        </row>
        <row r="2054">
          <cell r="A2054" t="str">
            <v>42005184</v>
          </cell>
          <cell r="B2054" t="str">
            <v>Mr Anthony Briddock</v>
          </cell>
          <cell r="C2054" t="str">
            <v>Specials</v>
          </cell>
          <cell r="D2054" t="str">
            <v>Specials Chief Insp</v>
          </cell>
        </row>
        <row r="2055">
          <cell r="A2055" t="str">
            <v>42005192</v>
          </cell>
          <cell r="B2055" t="str">
            <v>Mr David Borrell</v>
          </cell>
          <cell r="C2055" t="str">
            <v>Specials</v>
          </cell>
          <cell r="D2055" t="str">
            <v>Special Inspector</v>
          </cell>
        </row>
        <row r="2056">
          <cell r="A2056" t="str">
            <v>42005193</v>
          </cell>
          <cell r="B2056" t="str">
            <v>Mr Richard Amoss</v>
          </cell>
          <cell r="C2056" t="str">
            <v>Specials</v>
          </cell>
          <cell r="D2056" t="str">
            <v>Special Constable</v>
          </cell>
        </row>
        <row r="2057">
          <cell r="A2057" t="str">
            <v>42005194</v>
          </cell>
          <cell r="B2057" t="str">
            <v>Mr Simon Boygle</v>
          </cell>
          <cell r="C2057" t="str">
            <v>Specials</v>
          </cell>
          <cell r="D2057" t="str">
            <v>Special Constable</v>
          </cell>
        </row>
        <row r="2058">
          <cell r="A2058" t="str">
            <v>42005225</v>
          </cell>
          <cell r="B2058" t="str">
            <v>Mrs Kelly Humphrey</v>
          </cell>
          <cell r="C2058" t="str">
            <v>Specials</v>
          </cell>
          <cell r="D2058" t="str">
            <v>Special Sergeant</v>
          </cell>
        </row>
        <row r="2059">
          <cell r="A2059" t="str">
            <v>42005226</v>
          </cell>
          <cell r="B2059" t="str">
            <v>Mrs Nicola Radu</v>
          </cell>
          <cell r="C2059" t="str">
            <v>Specials</v>
          </cell>
          <cell r="D2059" t="str">
            <v>Special Inspector</v>
          </cell>
        </row>
        <row r="2060">
          <cell r="A2060" t="str">
            <v>42005228</v>
          </cell>
          <cell r="B2060" t="str">
            <v>Mr Simon Gray</v>
          </cell>
          <cell r="C2060" t="str">
            <v>Specials</v>
          </cell>
          <cell r="D2060" t="str">
            <v>Special Sergeant</v>
          </cell>
        </row>
        <row r="2061">
          <cell r="A2061" t="str">
            <v>42005237</v>
          </cell>
          <cell r="B2061" t="str">
            <v>Mr Ian Woodward</v>
          </cell>
          <cell r="C2061" t="str">
            <v>Specials</v>
          </cell>
          <cell r="D2061" t="str">
            <v>Special Inspector</v>
          </cell>
        </row>
        <row r="2062">
          <cell r="A2062" t="str">
            <v>42005239</v>
          </cell>
          <cell r="B2062" t="str">
            <v>Mr Paul Wickers</v>
          </cell>
          <cell r="C2062" t="str">
            <v>Specials</v>
          </cell>
          <cell r="D2062" t="str">
            <v>Special Constable</v>
          </cell>
        </row>
        <row r="2063">
          <cell r="A2063" t="str">
            <v>42005240</v>
          </cell>
          <cell r="B2063" t="str">
            <v>Mr Joseph Eardley</v>
          </cell>
          <cell r="C2063" t="str">
            <v>Specials</v>
          </cell>
          <cell r="D2063" t="str">
            <v>Special Constable</v>
          </cell>
        </row>
        <row r="2064">
          <cell r="A2064" t="str">
            <v>42005247</v>
          </cell>
          <cell r="B2064" t="str">
            <v>Miss Sarah Grimsey</v>
          </cell>
          <cell r="C2064" t="str">
            <v>Specials</v>
          </cell>
          <cell r="D2064" t="str">
            <v>Special Constable</v>
          </cell>
        </row>
        <row r="2065">
          <cell r="A2065" t="str">
            <v>42005256</v>
          </cell>
          <cell r="B2065" t="str">
            <v>Miss Victoria Greenham</v>
          </cell>
          <cell r="C2065" t="str">
            <v>Specials</v>
          </cell>
          <cell r="D2065" t="str">
            <v>Special Inspector</v>
          </cell>
        </row>
        <row r="2066">
          <cell r="A2066" t="str">
            <v>42005258</v>
          </cell>
          <cell r="B2066" t="str">
            <v>Mr Howard Rayner</v>
          </cell>
          <cell r="C2066" t="str">
            <v>Specials</v>
          </cell>
          <cell r="D2066" t="str">
            <v>Special Supt.</v>
          </cell>
        </row>
        <row r="2067">
          <cell r="A2067" t="str">
            <v>42005259</v>
          </cell>
          <cell r="B2067" t="str">
            <v>Mr Mark Parham</v>
          </cell>
          <cell r="C2067" t="str">
            <v>Specials</v>
          </cell>
          <cell r="D2067" t="str">
            <v>Special Inspector</v>
          </cell>
        </row>
        <row r="2068">
          <cell r="A2068" t="str">
            <v>42005260</v>
          </cell>
          <cell r="B2068" t="str">
            <v>Mr Sudath Dias</v>
          </cell>
          <cell r="C2068" t="str">
            <v>Specials</v>
          </cell>
          <cell r="D2068" t="str">
            <v>Chief Officer</v>
          </cell>
        </row>
        <row r="2069">
          <cell r="A2069" t="str">
            <v>42005262</v>
          </cell>
          <cell r="B2069" t="str">
            <v>Mr Paul Duke</v>
          </cell>
          <cell r="C2069" t="str">
            <v>Specials</v>
          </cell>
          <cell r="D2069" t="str">
            <v>Special Constable</v>
          </cell>
        </row>
        <row r="2070">
          <cell r="A2070" t="str">
            <v>42005267</v>
          </cell>
          <cell r="B2070" t="str">
            <v>Miss Carol Kincaid</v>
          </cell>
          <cell r="C2070" t="str">
            <v>Specials</v>
          </cell>
          <cell r="D2070" t="str">
            <v>Special Sergeant</v>
          </cell>
        </row>
        <row r="2071">
          <cell r="A2071" t="str">
            <v>42005277</v>
          </cell>
          <cell r="B2071" t="str">
            <v>Mr Ross Fenwick</v>
          </cell>
          <cell r="C2071" t="str">
            <v>Specials</v>
          </cell>
          <cell r="D2071" t="str">
            <v>Specials Chief Insp</v>
          </cell>
        </row>
        <row r="2072">
          <cell r="A2072" t="str">
            <v>42005286</v>
          </cell>
          <cell r="B2072" t="str">
            <v>Mr Paul Delany</v>
          </cell>
          <cell r="C2072" t="str">
            <v>Specials</v>
          </cell>
          <cell r="D2072" t="str">
            <v>Special Constable</v>
          </cell>
        </row>
        <row r="2073">
          <cell r="A2073" t="str">
            <v>42005319</v>
          </cell>
          <cell r="B2073" t="str">
            <v>Mrs Dawn Burton</v>
          </cell>
          <cell r="C2073" t="str">
            <v>Specials</v>
          </cell>
          <cell r="D2073" t="str">
            <v>Special Inspector</v>
          </cell>
        </row>
        <row r="2074">
          <cell r="A2074" t="str">
            <v>42005324</v>
          </cell>
          <cell r="B2074" t="str">
            <v>Mr Derek Garroway</v>
          </cell>
          <cell r="C2074" t="str">
            <v>Specials</v>
          </cell>
          <cell r="D2074" t="str">
            <v>Special Constable</v>
          </cell>
        </row>
        <row r="2075">
          <cell r="A2075" t="str">
            <v>42005329</v>
          </cell>
          <cell r="B2075" t="str">
            <v>Mr Shane Bartley</v>
          </cell>
          <cell r="C2075" t="str">
            <v>Specials</v>
          </cell>
          <cell r="D2075" t="str">
            <v>Special Constable</v>
          </cell>
        </row>
        <row r="2076">
          <cell r="A2076" t="str">
            <v>42005344</v>
          </cell>
          <cell r="B2076" t="str">
            <v>Mr Derek Hopkins</v>
          </cell>
          <cell r="C2076" t="str">
            <v>Specials</v>
          </cell>
          <cell r="D2076" t="str">
            <v>Ast Chief Officer</v>
          </cell>
        </row>
        <row r="2077">
          <cell r="A2077" t="str">
            <v>42005346</v>
          </cell>
          <cell r="B2077" t="str">
            <v>Mr Nicholas Feltimo</v>
          </cell>
          <cell r="C2077" t="str">
            <v>Specials</v>
          </cell>
          <cell r="D2077" t="str">
            <v>Special Constable</v>
          </cell>
        </row>
        <row r="2078">
          <cell r="A2078" t="str">
            <v>42005348</v>
          </cell>
          <cell r="B2078" t="str">
            <v>Mr Mark Rowley-Guyon</v>
          </cell>
          <cell r="C2078" t="str">
            <v>Specials</v>
          </cell>
          <cell r="D2078" t="str">
            <v>Special Inspector</v>
          </cell>
        </row>
        <row r="2079">
          <cell r="A2079" t="str">
            <v>42005352</v>
          </cell>
          <cell r="B2079" t="str">
            <v>Miss Hannah Leaman</v>
          </cell>
          <cell r="C2079" t="str">
            <v>Specials</v>
          </cell>
          <cell r="D2079" t="str">
            <v>Special Constable</v>
          </cell>
        </row>
        <row r="2080">
          <cell r="A2080" t="str">
            <v>42005354</v>
          </cell>
          <cell r="B2080" t="str">
            <v>Miss Helen Fredericks</v>
          </cell>
          <cell r="C2080" t="str">
            <v>Specials</v>
          </cell>
          <cell r="D2080" t="str">
            <v>Special Constable</v>
          </cell>
        </row>
        <row r="2081">
          <cell r="A2081" t="str">
            <v>42005369</v>
          </cell>
          <cell r="B2081" t="str">
            <v>Mr Kevin Mutlow</v>
          </cell>
          <cell r="C2081" t="str">
            <v>Specials</v>
          </cell>
          <cell r="D2081" t="str">
            <v>Special Constable</v>
          </cell>
        </row>
        <row r="2082">
          <cell r="A2082" t="str">
            <v>42005372</v>
          </cell>
          <cell r="B2082" t="str">
            <v>Mr Stephen Parker</v>
          </cell>
          <cell r="C2082" t="str">
            <v>Specials</v>
          </cell>
          <cell r="D2082" t="str">
            <v>Special Constable</v>
          </cell>
        </row>
        <row r="2083">
          <cell r="A2083" t="str">
            <v>42005375</v>
          </cell>
          <cell r="B2083" t="str">
            <v>Mr Gavin Saunders</v>
          </cell>
          <cell r="C2083" t="str">
            <v>Specials</v>
          </cell>
          <cell r="D2083" t="str">
            <v>Special Inspector</v>
          </cell>
        </row>
        <row r="2084">
          <cell r="A2084" t="str">
            <v>42005381</v>
          </cell>
          <cell r="B2084" t="str">
            <v>Miss Lynette Flint</v>
          </cell>
          <cell r="C2084" t="str">
            <v>Specials</v>
          </cell>
          <cell r="D2084" t="str">
            <v>Ast Chief Officer</v>
          </cell>
        </row>
        <row r="2085">
          <cell r="A2085" t="str">
            <v>42005384</v>
          </cell>
          <cell r="B2085" t="str">
            <v>Mr Graham Smitheman</v>
          </cell>
          <cell r="C2085" t="str">
            <v>Specials</v>
          </cell>
          <cell r="D2085" t="str">
            <v>Special Constable</v>
          </cell>
        </row>
        <row r="2086">
          <cell r="A2086" t="str">
            <v>42005411</v>
          </cell>
          <cell r="B2086" t="str">
            <v>Mr Robert Boyle</v>
          </cell>
          <cell r="C2086" t="str">
            <v>Specials</v>
          </cell>
          <cell r="D2086" t="str">
            <v>Special Constable</v>
          </cell>
        </row>
        <row r="2087">
          <cell r="A2087" t="str">
            <v>42005412</v>
          </cell>
          <cell r="B2087" t="str">
            <v>Mr Andrew Brown</v>
          </cell>
          <cell r="C2087" t="str">
            <v>Specials</v>
          </cell>
          <cell r="D2087" t="str">
            <v>Special Inspector</v>
          </cell>
        </row>
        <row r="2088">
          <cell r="A2088" t="str">
            <v>42005418</v>
          </cell>
          <cell r="B2088" t="str">
            <v>Mr Paul Newson</v>
          </cell>
          <cell r="C2088" t="str">
            <v>Specials</v>
          </cell>
          <cell r="D2088" t="str">
            <v>Special Constable</v>
          </cell>
        </row>
        <row r="2089">
          <cell r="A2089" t="str">
            <v>42005422</v>
          </cell>
          <cell r="B2089" t="str">
            <v>Mr Stephen Hart</v>
          </cell>
          <cell r="C2089" t="str">
            <v>Specials</v>
          </cell>
          <cell r="D2089" t="str">
            <v>Special Inspector</v>
          </cell>
        </row>
        <row r="2090">
          <cell r="A2090" t="str">
            <v>42005433</v>
          </cell>
          <cell r="B2090" t="str">
            <v>Mr Jeremy Summers</v>
          </cell>
          <cell r="C2090" t="str">
            <v>Specials</v>
          </cell>
          <cell r="D2090" t="str">
            <v>Special Constable</v>
          </cell>
        </row>
        <row r="2091">
          <cell r="A2091" t="str">
            <v>42005438</v>
          </cell>
          <cell r="B2091" t="str">
            <v>Mr Andrew Wells</v>
          </cell>
          <cell r="C2091" t="str">
            <v>Specials</v>
          </cell>
          <cell r="D2091" t="str">
            <v>Special Constable</v>
          </cell>
        </row>
        <row r="2092">
          <cell r="A2092" t="str">
            <v>42005442</v>
          </cell>
          <cell r="B2092" t="str">
            <v>Mrs Wendy Smith</v>
          </cell>
          <cell r="C2092" t="str">
            <v>Specials</v>
          </cell>
          <cell r="D2092" t="str">
            <v>Special Sergeant</v>
          </cell>
        </row>
        <row r="2093">
          <cell r="A2093" t="str">
            <v>42005463</v>
          </cell>
          <cell r="B2093" t="str">
            <v>Mr Perry Woolner</v>
          </cell>
          <cell r="C2093" t="str">
            <v>Specials</v>
          </cell>
          <cell r="D2093" t="str">
            <v>Special Constable</v>
          </cell>
        </row>
        <row r="2094">
          <cell r="A2094" t="str">
            <v>42005481</v>
          </cell>
          <cell r="B2094" t="str">
            <v>Mr Martin Halls</v>
          </cell>
          <cell r="C2094" t="str">
            <v>Specials</v>
          </cell>
          <cell r="D2094" t="str">
            <v>Special Constable</v>
          </cell>
        </row>
        <row r="2095">
          <cell r="A2095" t="str">
            <v>42005495</v>
          </cell>
          <cell r="B2095" t="str">
            <v>Mr Andrew Perry</v>
          </cell>
          <cell r="C2095" t="str">
            <v>Specials</v>
          </cell>
          <cell r="D2095" t="str">
            <v>Special Constable</v>
          </cell>
        </row>
        <row r="2096">
          <cell r="A2096" t="str">
            <v>42005522</v>
          </cell>
          <cell r="B2096" t="str">
            <v>Mr Mark Barham</v>
          </cell>
          <cell r="C2096" t="str">
            <v>Specials</v>
          </cell>
          <cell r="D2096" t="str">
            <v>Special Inspector</v>
          </cell>
        </row>
        <row r="2097">
          <cell r="A2097" t="str">
            <v>42005530</v>
          </cell>
          <cell r="B2097" t="str">
            <v>Mr Trevor Jones</v>
          </cell>
          <cell r="C2097" t="str">
            <v>Specials</v>
          </cell>
          <cell r="D2097" t="str">
            <v>Special Inspector</v>
          </cell>
        </row>
        <row r="2098">
          <cell r="A2098" t="str">
            <v>42005535</v>
          </cell>
          <cell r="B2098" t="str">
            <v>Mr William Harris</v>
          </cell>
          <cell r="C2098" t="str">
            <v>Specials</v>
          </cell>
          <cell r="D2098" t="str">
            <v>Special Constable</v>
          </cell>
        </row>
        <row r="2099">
          <cell r="A2099" t="str">
            <v>42005643</v>
          </cell>
          <cell r="B2099" t="str">
            <v>Miss Sarah Milligan</v>
          </cell>
          <cell r="C2099" t="str">
            <v>Specials</v>
          </cell>
          <cell r="D2099" t="str">
            <v>Special Constable</v>
          </cell>
        </row>
        <row r="2100">
          <cell r="A2100" t="str">
            <v>42005658</v>
          </cell>
          <cell r="B2100" t="str">
            <v>Mr Keith Smith</v>
          </cell>
          <cell r="C2100" t="str">
            <v>Specials</v>
          </cell>
          <cell r="D2100" t="str">
            <v>Special Constable</v>
          </cell>
        </row>
        <row r="2101">
          <cell r="A2101" t="str">
            <v>42005814</v>
          </cell>
          <cell r="B2101" t="str">
            <v>Mr Ian Reid</v>
          </cell>
          <cell r="C2101" t="str">
            <v>Specials</v>
          </cell>
          <cell r="D2101" t="str">
            <v>Specials Chief Insp</v>
          </cell>
        </row>
        <row r="2102">
          <cell r="A2102" t="str">
            <v>42005830</v>
          </cell>
          <cell r="B2102" t="str">
            <v>Mr Adam Pipe</v>
          </cell>
          <cell r="C2102" t="str">
            <v>Specials</v>
          </cell>
          <cell r="D2102" t="str">
            <v>Specials Chief Insp</v>
          </cell>
        </row>
        <row r="2103">
          <cell r="A2103" t="str">
            <v>42070065</v>
          </cell>
          <cell r="B2103" t="str">
            <v>Mr Christopher Booth</v>
          </cell>
          <cell r="C2103" t="str">
            <v>Police</v>
          </cell>
          <cell r="D2103" t="str">
            <v>Constable</v>
          </cell>
        </row>
        <row r="2104">
          <cell r="A2104" t="str">
            <v>42070101</v>
          </cell>
          <cell r="B2104" t="str">
            <v>Mr Brett Holliman</v>
          </cell>
          <cell r="C2104" t="str">
            <v>Police</v>
          </cell>
          <cell r="D2104" t="str">
            <v>Sergeant</v>
          </cell>
        </row>
        <row r="2105">
          <cell r="A2105" t="str">
            <v>42070102</v>
          </cell>
          <cell r="B2105" t="str">
            <v>Mr Matthew Geldart</v>
          </cell>
          <cell r="C2105" t="str">
            <v>Police</v>
          </cell>
          <cell r="D2105" t="str">
            <v>Constable</v>
          </cell>
        </row>
        <row r="2106">
          <cell r="A2106" t="str">
            <v>42070104</v>
          </cell>
          <cell r="B2106" t="str">
            <v>Mr Dominic Farrington</v>
          </cell>
          <cell r="C2106" t="str">
            <v>Police</v>
          </cell>
          <cell r="D2106" t="str">
            <v>Sergeant</v>
          </cell>
        </row>
        <row r="2107">
          <cell r="A2107" t="str">
            <v>42070105</v>
          </cell>
          <cell r="B2107" t="str">
            <v>Mr Anthony Bullock</v>
          </cell>
          <cell r="C2107" t="str">
            <v>Police</v>
          </cell>
          <cell r="D2107" t="str">
            <v>Sergeant</v>
          </cell>
        </row>
        <row r="2108">
          <cell r="A2108" t="str">
            <v>42070106</v>
          </cell>
          <cell r="B2108" t="str">
            <v>Mrs Emma Bullock</v>
          </cell>
          <cell r="C2108" t="str">
            <v>Police</v>
          </cell>
          <cell r="D2108" t="str">
            <v>Sergeant</v>
          </cell>
        </row>
        <row r="2109">
          <cell r="A2109" t="str">
            <v>42070133</v>
          </cell>
          <cell r="B2109" t="str">
            <v>Mrs Gemma Crowson</v>
          </cell>
          <cell r="C2109" t="str">
            <v>Police</v>
          </cell>
          <cell r="D2109" t="str">
            <v>Det Constable</v>
          </cell>
        </row>
        <row r="2110">
          <cell r="A2110" t="str">
            <v>42070134</v>
          </cell>
          <cell r="B2110" t="str">
            <v>Mrs Anna Sharpe</v>
          </cell>
          <cell r="C2110" t="str">
            <v>Police</v>
          </cell>
          <cell r="D2110" t="str">
            <v>Det Constable</v>
          </cell>
        </row>
        <row r="2111">
          <cell r="A2111" t="str">
            <v>42070135</v>
          </cell>
          <cell r="B2111" t="str">
            <v>Miss Carly Mond</v>
          </cell>
          <cell r="C2111" t="str">
            <v>Police</v>
          </cell>
          <cell r="D2111" t="str">
            <v>Constable</v>
          </cell>
        </row>
        <row r="2112">
          <cell r="A2112" t="str">
            <v>42070137</v>
          </cell>
          <cell r="B2112" t="str">
            <v>Miss Kelly Scott</v>
          </cell>
          <cell r="C2112" t="str">
            <v>Police</v>
          </cell>
          <cell r="D2112" t="str">
            <v>Det Constable</v>
          </cell>
        </row>
        <row r="2113">
          <cell r="A2113" t="str">
            <v>42070138</v>
          </cell>
          <cell r="B2113" t="str">
            <v>Mr Robert Sansom</v>
          </cell>
          <cell r="C2113" t="str">
            <v>Police</v>
          </cell>
          <cell r="D2113" t="str">
            <v>Constable</v>
          </cell>
        </row>
        <row r="2114">
          <cell r="A2114" t="str">
            <v>42070139</v>
          </cell>
          <cell r="B2114" t="str">
            <v>Mr Lee Nelson</v>
          </cell>
          <cell r="C2114" t="str">
            <v>Police</v>
          </cell>
          <cell r="D2114" t="str">
            <v>Det Constable</v>
          </cell>
        </row>
        <row r="2115">
          <cell r="A2115" t="str">
            <v>42070141</v>
          </cell>
          <cell r="B2115" t="str">
            <v>Mrs Jenna McDade</v>
          </cell>
          <cell r="C2115" t="str">
            <v>Police</v>
          </cell>
          <cell r="D2115" t="str">
            <v>Constable</v>
          </cell>
        </row>
        <row r="2116">
          <cell r="A2116" t="str">
            <v>42070142</v>
          </cell>
          <cell r="B2116" t="str">
            <v>Mr Mark Ashbee</v>
          </cell>
          <cell r="C2116" t="str">
            <v>Police</v>
          </cell>
          <cell r="D2116" t="str">
            <v>Det Constable</v>
          </cell>
        </row>
        <row r="2117">
          <cell r="A2117" t="str">
            <v>42070143</v>
          </cell>
          <cell r="B2117" t="str">
            <v>Mr Carl Booth</v>
          </cell>
          <cell r="C2117" t="str">
            <v>Police</v>
          </cell>
          <cell r="D2117" t="str">
            <v>Constable</v>
          </cell>
        </row>
        <row r="2118">
          <cell r="A2118" t="str">
            <v>42070144</v>
          </cell>
          <cell r="B2118" t="str">
            <v>Mrs Karen Turner-Morris</v>
          </cell>
          <cell r="C2118" t="str">
            <v>Police</v>
          </cell>
          <cell r="D2118" t="str">
            <v>Constable</v>
          </cell>
        </row>
        <row r="2119">
          <cell r="A2119" t="str">
            <v>42070145</v>
          </cell>
          <cell r="B2119" t="str">
            <v>Mr Daniel Longhurst</v>
          </cell>
          <cell r="C2119" t="str">
            <v>Police</v>
          </cell>
          <cell r="D2119" t="str">
            <v>Constable</v>
          </cell>
        </row>
        <row r="2120">
          <cell r="A2120" t="str">
            <v>42070146</v>
          </cell>
          <cell r="B2120" t="str">
            <v>Miss Sarah Brunt</v>
          </cell>
          <cell r="C2120" t="str">
            <v>Police</v>
          </cell>
          <cell r="D2120" t="str">
            <v>Constable</v>
          </cell>
        </row>
        <row r="2121">
          <cell r="A2121" t="str">
            <v>42070148</v>
          </cell>
          <cell r="B2121" t="str">
            <v>Mr Grant Jarmain</v>
          </cell>
          <cell r="C2121" t="str">
            <v>Police</v>
          </cell>
          <cell r="D2121" t="str">
            <v>Constable</v>
          </cell>
        </row>
        <row r="2122">
          <cell r="A2122" t="str">
            <v>42070149</v>
          </cell>
          <cell r="B2122" t="str">
            <v>Mr Wayne Bloomfield</v>
          </cell>
          <cell r="C2122" t="str">
            <v>Police</v>
          </cell>
          <cell r="D2122" t="str">
            <v>Constable</v>
          </cell>
        </row>
        <row r="2123">
          <cell r="A2123" t="str">
            <v>42070151</v>
          </cell>
          <cell r="B2123" t="str">
            <v>Mr Scott Lummis</v>
          </cell>
          <cell r="C2123" t="str">
            <v>Police</v>
          </cell>
          <cell r="D2123" t="str">
            <v>Constable</v>
          </cell>
        </row>
        <row r="2124">
          <cell r="A2124" t="str">
            <v>42070152</v>
          </cell>
          <cell r="B2124" t="str">
            <v>Mr Aaron Heard</v>
          </cell>
          <cell r="C2124" t="str">
            <v>Police</v>
          </cell>
          <cell r="D2124" t="str">
            <v>Constable</v>
          </cell>
        </row>
        <row r="2125">
          <cell r="A2125" t="str">
            <v>42070198</v>
          </cell>
          <cell r="B2125" t="str">
            <v>Mr Jonathan Charles</v>
          </cell>
          <cell r="C2125" t="str">
            <v>Specials</v>
          </cell>
          <cell r="D2125" t="str">
            <v>Special Constable</v>
          </cell>
        </row>
        <row r="2126">
          <cell r="A2126" t="str">
            <v>42070210</v>
          </cell>
          <cell r="B2126" t="str">
            <v>Mr Michael Wright</v>
          </cell>
          <cell r="C2126" t="str">
            <v>Police</v>
          </cell>
          <cell r="D2126" t="str">
            <v>Det Constable</v>
          </cell>
        </row>
        <row r="2127">
          <cell r="A2127" t="str">
            <v>42070211</v>
          </cell>
          <cell r="B2127" t="str">
            <v>Miss Lianne Salmon</v>
          </cell>
          <cell r="C2127" t="str">
            <v>Police</v>
          </cell>
          <cell r="D2127" t="str">
            <v>Constable</v>
          </cell>
        </row>
        <row r="2128">
          <cell r="A2128" t="str">
            <v>42070215</v>
          </cell>
          <cell r="B2128" t="str">
            <v>Mr Nathan Milbank</v>
          </cell>
          <cell r="C2128" t="str">
            <v>Police</v>
          </cell>
          <cell r="D2128" t="str">
            <v>Constable</v>
          </cell>
        </row>
        <row r="2129">
          <cell r="A2129" t="str">
            <v>42070216</v>
          </cell>
          <cell r="B2129" t="str">
            <v>Mr Richard Orme</v>
          </cell>
          <cell r="C2129" t="str">
            <v>Police</v>
          </cell>
          <cell r="D2129" t="str">
            <v>Det Constable</v>
          </cell>
        </row>
        <row r="2130">
          <cell r="A2130" t="str">
            <v>42070217</v>
          </cell>
          <cell r="B2130" t="str">
            <v>Mrs Victoria Howe</v>
          </cell>
          <cell r="C2130" t="str">
            <v>Police</v>
          </cell>
          <cell r="D2130" t="str">
            <v>Constable</v>
          </cell>
        </row>
        <row r="2131">
          <cell r="A2131" t="str">
            <v>42070237</v>
          </cell>
          <cell r="B2131" t="str">
            <v>Mr Phillip Wiltshire</v>
          </cell>
          <cell r="C2131" t="str">
            <v>Police</v>
          </cell>
          <cell r="D2131" t="str">
            <v>Constable</v>
          </cell>
        </row>
        <row r="2132">
          <cell r="A2132" t="str">
            <v>42070261</v>
          </cell>
          <cell r="B2132" t="str">
            <v>Mr Lee Whitman</v>
          </cell>
          <cell r="C2132" t="str">
            <v>Specials</v>
          </cell>
          <cell r="D2132" t="str">
            <v>Special Constable</v>
          </cell>
        </row>
        <row r="2133">
          <cell r="A2133" t="str">
            <v>42070263</v>
          </cell>
          <cell r="B2133" t="str">
            <v>Mr Steven Challis</v>
          </cell>
          <cell r="C2133" t="str">
            <v>Specials</v>
          </cell>
          <cell r="D2133" t="str">
            <v>Special Sergeant</v>
          </cell>
        </row>
        <row r="2134">
          <cell r="A2134" t="str">
            <v>42070268</v>
          </cell>
          <cell r="B2134" t="str">
            <v>Mr Guy Lehan</v>
          </cell>
          <cell r="C2134" t="str">
            <v>Specials</v>
          </cell>
          <cell r="D2134" t="str">
            <v>Special Constable</v>
          </cell>
        </row>
        <row r="2135">
          <cell r="A2135" t="str">
            <v>42070293</v>
          </cell>
          <cell r="B2135" t="str">
            <v>Miss Joanne Scutchey</v>
          </cell>
          <cell r="C2135" t="str">
            <v>Police</v>
          </cell>
          <cell r="D2135" t="str">
            <v>Det Constable</v>
          </cell>
        </row>
        <row r="2136">
          <cell r="A2136" t="str">
            <v>42070306</v>
          </cell>
          <cell r="B2136" t="str">
            <v>Mr Raymond Hull</v>
          </cell>
          <cell r="C2136" t="str">
            <v>Police</v>
          </cell>
          <cell r="D2136" t="str">
            <v>Det Constable</v>
          </cell>
        </row>
        <row r="2137">
          <cell r="A2137" t="str">
            <v>42070307</v>
          </cell>
          <cell r="B2137" t="str">
            <v>Mrs Jeanine Atkins-Calver</v>
          </cell>
          <cell r="C2137" t="str">
            <v>Police</v>
          </cell>
          <cell r="D2137" t="str">
            <v>Det Constable</v>
          </cell>
        </row>
        <row r="2138">
          <cell r="A2138" t="str">
            <v>42070308</v>
          </cell>
          <cell r="B2138" t="str">
            <v>Mr Daniel Littlefield</v>
          </cell>
          <cell r="C2138" t="str">
            <v>Police</v>
          </cell>
          <cell r="D2138" t="str">
            <v>Constable</v>
          </cell>
        </row>
        <row r="2139">
          <cell r="A2139" t="str">
            <v>42070309</v>
          </cell>
          <cell r="B2139" t="str">
            <v>Mr Peter Mayhew</v>
          </cell>
          <cell r="C2139" t="str">
            <v>Police</v>
          </cell>
          <cell r="D2139" t="str">
            <v>Constable</v>
          </cell>
        </row>
        <row r="2140">
          <cell r="A2140" t="str">
            <v>42070310</v>
          </cell>
          <cell r="B2140" t="str">
            <v>Mrs Nicola Southgate</v>
          </cell>
          <cell r="C2140" t="str">
            <v>Police</v>
          </cell>
          <cell r="D2140" t="str">
            <v>Constable</v>
          </cell>
        </row>
        <row r="2141">
          <cell r="A2141" t="str">
            <v>42070312</v>
          </cell>
          <cell r="B2141" t="str">
            <v>Mr Christopher Randall</v>
          </cell>
          <cell r="C2141" t="str">
            <v>Police</v>
          </cell>
          <cell r="D2141" t="str">
            <v>Constable</v>
          </cell>
        </row>
        <row r="2142">
          <cell r="A2142" t="str">
            <v>42070313</v>
          </cell>
          <cell r="B2142" t="str">
            <v>Ms Joanne Lewis</v>
          </cell>
          <cell r="C2142" t="str">
            <v>Police</v>
          </cell>
          <cell r="D2142" t="str">
            <v>Constable</v>
          </cell>
        </row>
        <row r="2143">
          <cell r="A2143" t="str">
            <v>42070314</v>
          </cell>
          <cell r="B2143" t="str">
            <v>Miss Victoria Joy</v>
          </cell>
          <cell r="C2143" t="str">
            <v>Police</v>
          </cell>
          <cell r="D2143" t="str">
            <v>Det Constable</v>
          </cell>
        </row>
        <row r="2144">
          <cell r="A2144" t="str">
            <v>42070315</v>
          </cell>
          <cell r="B2144" t="str">
            <v>Mr Stephen Cross</v>
          </cell>
          <cell r="C2144" t="str">
            <v>Police</v>
          </cell>
          <cell r="D2144" t="str">
            <v>Det Constable</v>
          </cell>
        </row>
        <row r="2145">
          <cell r="A2145" t="str">
            <v>42070319</v>
          </cell>
          <cell r="B2145" t="str">
            <v>Mr Mark Thrower</v>
          </cell>
          <cell r="C2145" t="str">
            <v>Police</v>
          </cell>
          <cell r="D2145" t="str">
            <v>Constable</v>
          </cell>
        </row>
        <row r="2146">
          <cell r="A2146" t="str">
            <v>42070321</v>
          </cell>
          <cell r="B2146" t="str">
            <v>Mr Ahren Perry</v>
          </cell>
          <cell r="C2146" t="str">
            <v>Police</v>
          </cell>
          <cell r="D2146" t="str">
            <v>Constable</v>
          </cell>
        </row>
        <row r="2147">
          <cell r="A2147" t="str">
            <v>42070329</v>
          </cell>
          <cell r="B2147" t="str">
            <v>Mr Gareth Hennessy</v>
          </cell>
          <cell r="C2147" t="str">
            <v>Police</v>
          </cell>
          <cell r="D2147" t="str">
            <v>Constable</v>
          </cell>
        </row>
        <row r="2148">
          <cell r="A2148" t="str">
            <v>42070336</v>
          </cell>
          <cell r="B2148" t="str">
            <v>Mr Christian Forbes</v>
          </cell>
          <cell r="C2148" t="str">
            <v>Police</v>
          </cell>
          <cell r="D2148" t="str">
            <v>Det Constable</v>
          </cell>
        </row>
        <row r="2149">
          <cell r="A2149" t="str">
            <v>42070371</v>
          </cell>
          <cell r="B2149" t="str">
            <v>Mr Allen Stephens</v>
          </cell>
          <cell r="C2149" t="str">
            <v>Specials</v>
          </cell>
          <cell r="D2149" t="str">
            <v>Special Constable</v>
          </cell>
        </row>
        <row r="2150">
          <cell r="A2150" t="str">
            <v>42070391</v>
          </cell>
          <cell r="B2150" t="str">
            <v>Mr Thomas Simons</v>
          </cell>
          <cell r="C2150" t="str">
            <v>Police</v>
          </cell>
          <cell r="D2150" t="str">
            <v>Chief Inspector</v>
          </cell>
        </row>
        <row r="2151">
          <cell r="A2151" t="str">
            <v>42070392</v>
          </cell>
          <cell r="B2151" t="str">
            <v>Mr Marc Jordan</v>
          </cell>
          <cell r="C2151" t="str">
            <v>Police</v>
          </cell>
          <cell r="D2151" t="str">
            <v>Inspector</v>
          </cell>
        </row>
        <row r="2152">
          <cell r="A2152" t="str">
            <v>42070419</v>
          </cell>
          <cell r="B2152" t="str">
            <v>Mr Garry Neal</v>
          </cell>
          <cell r="C2152" t="str">
            <v>Police</v>
          </cell>
          <cell r="D2152" t="str">
            <v>Constable</v>
          </cell>
        </row>
        <row r="2153">
          <cell r="A2153" t="str">
            <v>42070421</v>
          </cell>
          <cell r="B2153" t="str">
            <v>Mr Darren Smith</v>
          </cell>
          <cell r="C2153" t="str">
            <v>Police</v>
          </cell>
          <cell r="D2153" t="str">
            <v>Constable</v>
          </cell>
        </row>
        <row r="2154">
          <cell r="A2154" t="str">
            <v>42070423</v>
          </cell>
          <cell r="B2154" t="str">
            <v>Mr Shane Robinson</v>
          </cell>
          <cell r="C2154" t="str">
            <v>Police</v>
          </cell>
          <cell r="D2154" t="str">
            <v>Constable</v>
          </cell>
        </row>
        <row r="2155">
          <cell r="A2155" t="str">
            <v>42070427</v>
          </cell>
          <cell r="B2155" t="str">
            <v>Mr Matthew Leach</v>
          </cell>
          <cell r="C2155" t="str">
            <v>Police</v>
          </cell>
          <cell r="D2155" t="str">
            <v>Constable</v>
          </cell>
        </row>
        <row r="2156">
          <cell r="A2156" t="str">
            <v>42070429</v>
          </cell>
          <cell r="B2156" t="str">
            <v>Miss Karen Berry</v>
          </cell>
          <cell r="C2156" t="str">
            <v>Police</v>
          </cell>
          <cell r="D2156" t="str">
            <v>Det Constable</v>
          </cell>
        </row>
        <row r="2157">
          <cell r="A2157" t="str">
            <v>42070430</v>
          </cell>
          <cell r="B2157" t="str">
            <v>Mr Jonathan Miles</v>
          </cell>
          <cell r="C2157" t="str">
            <v>Police</v>
          </cell>
          <cell r="D2157" t="str">
            <v>Constable</v>
          </cell>
        </row>
        <row r="2158">
          <cell r="A2158" t="str">
            <v>42070431</v>
          </cell>
          <cell r="B2158" t="str">
            <v>Miss Natalie Collingridge</v>
          </cell>
          <cell r="C2158" t="str">
            <v>Police</v>
          </cell>
          <cell r="D2158" t="str">
            <v>Constable</v>
          </cell>
        </row>
        <row r="2159">
          <cell r="A2159" t="str">
            <v>42070432</v>
          </cell>
          <cell r="B2159" t="str">
            <v>Mr Matthew Francis</v>
          </cell>
          <cell r="C2159" t="str">
            <v>Police</v>
          </cell>
          <cell r="D2159" t="str">
            <v>Constable</v>
          </cell>
        </row>
        <row r="2160">
          <cell r="A2160" t="str">
            <v>42070435</v>
          </cell>
          <cell r="B2160" t="str">
            <v>Mr Luke Callander</v>
          </cell>
          <cell r="C2160" t="str">
            <v>Police</v>
          </cell>
          <cell r="D2160" t="str">
            <v>Constable</v>
          </cell>
        </row>
        <row r="2161">
          <cell r="A2161" t="str">
            <v>42070436</v>
          </cell>
          <cell r="B2161" t="str">
            <v>Miss Laura Farnsworth</v>
          </cell>
          <cell r="C2161" t="str">
            <v>Police</v>
          </cell>
          <cell r="D2161" t="str">
            <v>Constable</v>
          </cell>
        </row>
        <row r="2162">
          <cell r="A2162" t="str">
            <v>42070437</v>
          </cell>
          <cell r="B2162" t="str">
            <v>Mr Robert Guiney</v>
          </cell>
          <cell r="C2162" t="str">
            <v>Police</v>
          </cell>
          <cell r="D2162" t="str">
            <v>Det Constable</v>
          </cell>
        </row>
        <row r="2163">
          <cell r="A2163" t="str">
            <v>42070438</v>
          </cell>
          <cell r="B2163" t="str">
            <v>Mr Adam Westall</v>
          </cell>
          <cell r="C2163" t="str">
            <v>Police</v>
          </cell>
          <cell r="D2163" t="str">
            <v>Constable</v>
          </cell>
        </row>
        <row r="2164">
          <cell r="A2164" t="str">
            <v>42070441</v>
          </cell>
          <cell r="B2164" t="str">
            <v>Mr Neil Armor</v>
          </cell>
          <cell r="C2164" t="str">
            <v>Police</v>
          </cell>
          <cell r="D2164" t="str">
            <v>Constable</v>
          </cell>
        </row>
        <row r="2165">
          <cell r="A2165" t="str">
            <v>42070451</v>
          </cell>
          <cell r="B2165" t="str">
            <v>Mr James Carter</v>
          </cell>
          <cell r="C2165" t="str">
            <v>Police</v>
          </cell>
          <cell r="D2165" t="str">
            <v>Constable</v>
          </cell>
        </row>
        <row r="2166">
          <cell r="A2166" t="str">
            <v>42070452</v>
          </cell>
          <cell r="B2166" t="str">
            <v>Miss Rachel West</v>
          </cell>
          <cell r="C2166" t="str">
            <v>Police</v>
          </cell>
          <cell r="D2166" t="str">
            <v>Constable</v>
          </cell>
        </row>
        <row r="2167">
          <cell r="A2167" t="str">
            <v>42070453</v>
          </cell>
          <cell r="B2167" t="str">
            <v>Mr Andrew Bullock</v>
          </cell>
          <cell r="C2167" t="str">
            <v>Police</v>
          </cell>
          <cell r="D2167" t="str">
            <v>Constable</v>
          </cell>
        </row>
        <row r="2168">
          <cell r="A2168" t="str">
            <v>42070454</v>
          </cell>
          <cell r="B2168" t="str">
            <v>Mr Michael Weaver</v>
          </cell>
          <cell r="C2168" t="str">
            <v>Police</v>
          </cell>
          <cell r="D2168" t="str">
            <v>Constable</v>
          </cell>
        </row>
        <row r="2169">
          <cell r="A2169" t="str">
            <v>42070468</v>
          </cell>
          <cell r="B2169" t="str">
            <v>Mr Graham Brown</v>
          </cell>
          <cell r="C2169" t="str">
            <v>Specials</v>
          </cell>
          <cell r="D2169" t="str">
            <v>Special Constable</v>
          </cell>
        </row>
        <row r="2170">
          <cell r="A2170" t="str">
            <v>42070469</v>
          </cell>
          <cell r="B2170" t="str">
            <v>Mr Fraser Macleod</v>
          </cell>
          <cell r="C2170" t="str">
            <v>Specials</v>
          </cell>
          <cell r="D2170" t="str">
            <v>Special Constable</v>
          </cell>
        </row>
        <row r="2171">
          <cell r="A2171" t="str">
            <v>42070479</v>
          </cell>
          <cell r="B2171" t="str">
            <v>Mr Spencer Worth</v>
          </cell>
          <cell r="C2171" t="str">
            <v>Specials</v>
          </cell>
          <cell r="D2171" t="str">
            <v>Special Constable</v>
          </cell>
        </row>
        <row r="2172">
          <cell r="A2172" t="str">
            <v>42070482</v>
          </cell>
          <cell r="B2172" t="str">
            <v>Mr Jonathan Aldis</v>
          </cell>
          <cell r="C2172" t="str">
            <v>Specials</v>
          </cell>
          <cell r="D2172" t="str">
            <v>Special Sergeant</v>
          </cell>
        </row>
        <row r="2173">
          <cell r="A2173" t="str">
            <v>42070500</v>
          </cell>
          <cell r="B2173" t="str">
            <v>Mr Bryan Heath</v>
          </cell>
          <cell r="C2173" t="str">
            <v>Police</v>
          </cell>
          <cell r="D2173" t="str">
            <v>Det Constable</v>
          </cell>
        </row>
        <row r="2174">
          <cell r="A2174" t="str">
            <v>42070501</v>
          </cell>
          <cell r="B2174" t="str">
            <v>Mr Frazer Chapman</v>
          </cell>
          <cell r="C2174" t="str">
            <v>Police</v>
          </cell>
          <cell r="D2174" t="str">
            <v>Constable</v>
          </cell>
        </row>
        <row r="2175">
          <cell r="A2175" t="str">
            <v>42070508</v>
          </cell>
          <cell r="B2175" t="str">
            <v>Mr Shaun Russell</v>
          </cell>
          <cell r="C2175" t="str">
            <v>Police</v>
          </cell>
          <cell r="D2175" t="str">
            <v>Constable</v>
          </cell>
        </row>
        <row r="2176">
          <cell r="A2176" t="str">
            <v>42070510</v>
          </cell>
          <cell r="B2176" t="str">
            <v>Mr Neil Baker</v>
          </cell>
          <cell r="C2176" t="str">
            <v>Police</v>
          </cell>
          <cell r="D2176" t="str">
            <v>Constable</v>
          </cell>
        </row>
        <row r="2177">
          <cell r="A2177" t="str">
            <v>42070522</v>
          </cell>
          <cell r="B2177" t="str">
            <v>Mr Michael Monkton</v>
          </cell>
          <cell r="C2177" t="str">
            <v>Police</v>
          </cell>
          <cell r="D2177" t="str">
            <v>Det Constable</v>
          </cell>
        </row>
        <row r="2178">
          <cell r="A2178" t="str">
            <v>42070525</v>
          </cell>
          <cell r="B2178" t="str">
            <v>Mr Richard Mallett</v>
          </cell>
          <cell r="C2178" t="str">
            <v>Police</v>
          </cell>
          <cell r="D2178" t="str">
            <v>Constable</v>
          </cell>
        </row>
        <row r="2179">
          <cell r="A2179" t="str">
            <v>42070526</v>
          </cell>
          <cell r="B2179" t="str">
            <v>Mr Ben Leaver</v>
          </cell>
          <cell r="C2179" t="str">
            <v>Police</v>
          </cell>
          <cell r="D2179" t="str">
            <v>Constable</v>
          </cell>
        </row>
        <row r="2180">
          <cell r="A2180" t="str">
            <v>42070527</v>
          </cell>
          <cell r="B2180" t="str">
            <v>Miss Lea Keene</v>
          </cell>
          <cell r="C2180" t="str">
            <v>Police</v>
          </cell>
          <cell r="D2180" t="str">
            <v>Constable</v>
          </cell>
        </row>
        <row r="2181">
          <cell r="A2181" t="str">
            <v>42070528</v>
          </cell>
          <cell r="B2181" t="str">
            <v>Miss Zoe Insull</v>
          </cell>
          <cell r="C2181" t="str">
            <v>Police</v>
          </cell>
          <cell r="D2181" t="str">
            <v>Sergeant</v>
          </cell>
        </row>
        <row r="2182">
          <cell r="A2182" t="str">
            <v>42070529</v>
          </cell>
          <cell r="B2182" t="str">
            <v>Miss Claire Hawthorn</v>
          </cell>
          <cell r="C2182" t="str">
            <v>Police</v>
          </cell>
          <cell r="D2182" t="str">
            <v>Constable</v>
          </cell>
        </row>
        <row r="2183">
          <cell r="A2183" t="str">
            <v>42070530</v>
          </cell>
          <cell r="B2183" t="str">
            <v>Mr Richard Hamilton</v>
          </cell>
          <cell r="C2183" t="str">
            <v>Police</v>
          </cell>
          <cell r="D2183" t="str">
            <v>Constable</v>
          </cell>
        </row>
        <row r="2184">
          <cell r="A2184" t="str">
            <v>42070531</v>
          </cell>
          <cell r="B2184" t="str">
            <v>Mr John Hallworth</v>
          </cell>
          <cell r="C2184" t="str">
            <v>Police</v>
          </cell>
          <cell r="D2184" t="str">
            <v>Sergeant</v>
          </cell>
        </row>
        <row r="2185">
          <cell r="A2185" t="str">
            <v>42070532</v>
          </cell>
          <cell r="B2185" t="str">
            <v>Miss Samantha Creighton</v>
          </cell>
          <cell r="C2185" t="str">
            <v>Police</v>
          </cell>
          <cell r="D2185" t="str">
            <v>Constable</v>
          </cell>
        </row>
        <row r="2186">
          <cell r="A2186" t="str">
            <v>42070534</v>
          </cell>
          <cell r="B2186" t="str">
            <v>Ms Kirsty Potterton</v>
          </cell>
          <cell r="C2186" t="str">
            <v>Police</v>
          </cell>
          <cell r="D2186" t="str">
            <v>Det Constable</v>
          </cell>
        </row>
        <row r="2187">
          <cell r="A2187" t="str">
            <v>42070536</v>
          </cell>
          <cell r="B2187" t="str">
            <v>Miss Joanne Jeggo</v>
          </cell>
          <cell r="C2187" t="str">
            <v>Police</v>
          </cell>
          <cell r="D2187" t="str">
            <v>Constable</v>
          </cell>
        </row>
        <row r="2188">
          <cell r="A2188" t="str">
            <v>42070537</v>
          </cell>
          <cell r="B2188" t="str">
            <v>Miss Simone Wade</v>
          </cell>
          <cell r="C2188" t="str">
            <v>Police</v>
          </cell>
          <cell r="D2188" t="str">
            <v>Constable</v>
          </cell>
        </row>
        <row r="2189">
          <cell r="A2189" t="str">
            <v>42070539</v>
          </cell>
          <cell r="B2189" t="str">
            <v>Mr Kevin Summers</v>
          </cell>
          <cell r="C2189" t="str">
            <v>Police</v>
          </cell>
          <cell r="D2189" t="str">
            <v>Det Constable</v>
          </cell>
        </row>
        <row r="2190">
          <cell r="A2190" t="str">
            <v>42070540</v>
          </cell>
          <cell r="B2190" t="str">
            <v>Ms Cheryl Parker</v>
          </cell>
          <cell r="C2190" t="str">
            <v>Police</v>
          </cell>
          <cell r="D2190" t="str">
            <v>Det Constable</v>
          </cell>
        </row>
        <row r="2191">
          <cell r="A2191" t="str">
            <v>42070541</v>
          </cell>
          <cell r="B2191" t="str">
            <v>Mr Stuart Smith</v>
          </cell>
          <cell r="C2191" t="str">
            <v>Police</v>
          </cell>
          <cell r="D2191" t="str">
            <v>Constable</v>
          </cell>
        </row>
        <row r="2192">
          <cell r="A2192" t="str">
            <v>42070543</v>
          </cell>
          <cell r="B2192" t="str">
            <v>Miss Sharon Polkinghorn</v>
          </cell>
          <cell r="C2192" t="str">
            <v>Police</v>
          </cell>
          <cell r="D2192" t="str">
            <v>Constable</v>
          </cell>
        </row>
        <row r="2193">
          <cell r="A2193" t="str">
            <v>42070545</v>
          </cell>
          <cell r="B2193" t="str">
            <v>Mr Adam McRobbie</v>
          </cell>
          <cell r="C2193" t="str">
            <v>Police</v>
          </cell>
          <cell r="D2193" t="str">
            <v>Det Constable</v>
          </cell>
        </row>
        <row r="2194">
          <cell r="A2194" t="str">
            <v>42070553</v>
          </cell>
          <cell r="B2194" t="str">
            <v>Mr Scott Kingsnorth</v>
          </cell>
          <cell r="C2194" t="str">
            <v>Police</v>
          </cell>
          <cell r="D2194" t="str">
            <v>Sergeant</v>
          </cell>
        </row>
        <row r="2195">
          <cell r="A2195" t="str">
            <v>42070554</v>
          </cell>
          <cell r="B2195" t="str">
            <v>Mr Robert Gould</v>
          </cell>
          <cell r="C2195" t="str">
            <v>Police</v>
          </cell>
          <cell r="D2195" t="str">
            <v>Constable</v>
          </cell>
        </row>
        <row r="2196">
          <cell r="A2196" t="str">
            <v>42070557</v>
          </cell>
          <cell r="B2196" t="str">
            <v>Miss Zoe Wilson</v>
          </cell>
          <cell r="C2196" t="str">
            <v>Police</v>
          </cell>
          <cell r="D2196" t="str">
            <v>Constable</v>
          </cell>
        </row>
        <row r="2197">
          <cell r="A2197" t="str">
            <v>42070558</v>
          </cell>
          <cell r="B2197" t="str">
            <v>Mr Ahmad Shabbir</v>
          </cell>
          <cell r="C2197" t="str">
            <v>Police</v>
          </cell>
          <cell r="D2197" t="str">
            <v>Constable</v>
          </cell>
        </row>
        <row r="2198">
          <cell r="A2198" t="str">
            <v>42070560</v>
          </cell>
          <cell r="B2198" t="str">
            <v>Mrs Lauren Baker</v>
          </cell>
          <cell r="C2198" t="str">
            <v>Police</v>
          </cell>
          <cell r="D2198" t="str">
            <v>Det Constable</v>
          </cell>
        </row>
        <row r="2199">
          <cell r="A2199" t="str">
            <v>42070562</v>
          </cell>
          <cell r="B2199" t="str">
            <v>Miss Ella Hearn</v>
          </cell>
          <cell r="C2199" t="str">
            <v>Police</v>
          </cell>
          <cell r="D2199" t="str">
            <v>Tmp Sergeant</v>
          </cell>
        </row>
        <row r="2200">
          <cell r="A2200" t="str">
            <v>42070563</v>
          </cell>
          <cell r="B2200" t="str">
            <v>Mr Ben Olive</v>
          </cell>
          <cell r="C2200" t="str">
            <v>Police</v>
          </cell>
          <cell r="D2200" t="str">
            <v>Constable</v>
          </cell>
        </row>
        <row r="2201">
          <cell r="A2201" t="str">
            <v>42070565</v>
          </cell>
          <cell r="B2201" t="str">
            <v>Mr Simon Early</v>
          </cell>
          <cell r="C2201" t="str">
            <v>Police</v>
          </cell>
          <cell r="D2201" t="str">
            <v>Constable</v>
          </cell>
        </row>
        <row r="2202">
          <cell r="A2202" t="str">
            <v>42070566</v>
          </cell>
          <cell r="B2202" t="str">
            <v>Mr Adam Weaving</v>
          </cell>
          <cell r="C2202" t="str">
            <v>Police</v>
          </cell>
          <cell r="D2202" t="str">
            <v>Constable</v>
          </cell>
        </row>
        <row r="2203">
          <cell r="A2203" t="str">
            <v>42070567</v>
          </cell>
          <cell r="B2203" t="str">
            <v>Mr Adam Maskell</v>
          </cell>
          <cell r="C2203" t="str">
            <v>Police</v>
          </cell>
          <cell r="D2203" t="str">
            <v>Det Constable</v>
          </cell>
        </row>
        <row r="2204">
          <cell r="A2204" t="str">
            <v>42070568</v>
          </cell>
          <cell r="B2204" t="str">
            <v>Mr Steven Richardson</v>
          </cell>
          <cell r="C2204" t="str">
            <v>Police</v>
          </cell>
          <cell r="D2204" t="str">
            <v>Constable</v>
          </cell>
        </row>
        <row r="2205">
          <cell r="A2205" t="str">
            <v>42070569</v>
          </cell>
          <cell r="B2205" t="str">
            <v>Mr Jonathan Danby</v>
          </cell>
          <cell r="C2205" t="str">
            <v>Police</v>
          </cell>
          <cell r="D2205" t="str">
            <v>Constable</v>
          </cell>
        </row>
        <row r="2206">
          <cell r="A2206" t="str">
            <v>42070571</v>
          </cell>
          <cell r="B2206" t="str">
            <v>Mr Philip West</v>
          </cell>
          <cell r="C2206" t="str">
            <v>Police</v>
          </cell>
          <cell r="D2206" t="str">
            <v>Constable</v>
          </cell>
        </row>
        <row r="2207">
          <cell r="A2207" t="str">
            <v>42070576</v>
          </cell>
          <cell r="B2207" t="str">
            <v>Mr Darren Fountain</v>
          </cell>
          <cell r="C2207" t="str">
            <v>Police</v>
          </cell>
          <cell r="D2207" t="str">
            <v>Constable</v>
          </cell>
        </row>
        <row r="2208">
          <cell r="A2208" t="str">
            <v>42070578</v>
          </cell>
          <cell r="B2208" t="str">
            <v>Mr Benjamin Knighton</v>
          </cell>
          <cell r="C2208" t="str">
            <v>Police</v>
          </cell>
          <cell r="D2208" t="str">
            <v>Constable</v>
          </cell>
        </row>
        <row r="2209">
          <cell r="A2209" t="str">
            <v>42070579</v>
          </cell>
          <cell r="B2209" t="str">
            <v>Miss Kelly Metcalfe</v>
          </cell>
          <cell r="C2209" t="str">
            <v>Police</v>
          </cell>
          <cell r="D2209" t="str">
            <v>Constable</v>
          </cell>
        </row>
        <row r="2210">
          <cell r="A2210" t="str">
            <v>42070596</v>
          </cell>
          <cell r="B2210" t="str">
            <v>Mr Nigel McNulty</v>
          </cell>
          <cell r="C2210" t="str">
            <v>Specials</v>
          </cell>
          <cell r="D2210" t="str">
            <v>Special Sergeant</v>
          </cell>
        </row>
        <row r="2211">
          <cell r="A2211" t="str">
            <v>42070622</v>
          </cell>
          <cell r="B2211" t="str">
            <v>Mr Thomas Eldridge</v>
          </cell>
          <cell r="C2211" t="str">
            <v>Police</v>
          </cell>
          <cell r="D2211" t="str">
            <v>Constable</v>
          </cell>
        </row>
        <row r="2212">
          <cell r="A2212" t="str">
            <v>42070623</v>
          </cell>
          <cell r="B2212" t="str">
            <v>Miss Louise Robinson</v>
          </cell>
          <cell r="C2212" t="str">
            <v>Police</v>
          </cell>
          <cell r="D2212" t="str">
            <v>Constable</v>
          </cell>
        </row>
        <row r="2213">
          <cell r="A2213" t="str">
            <v>42070624</v>
          </cell>
          <cell r="B2213" t="str">
            <v>Mr Daniel Barber</v>
          </cell>
          <cell r="C2213" t="str">
            <v>Police</v>
          </cell>
          <cell r="D2213" t="str">
            <v>Det Constable</v>
          </cell>
        </row>
        <row r="2214">
          <cell r="A2214" t="str">
            <v>42070625</v>
          </cell>
          <cell r="B2214" t="str">
            <v>Mr Paul Kilgannon</v>
          </cell>
          <cell r="C2214" t="str">
            <v>Police</v>
          </cell>
          <cell r="D2214" t="str">
            <v>Constable</v>
          </cell>
        </row>
        <row r="2215">
          <cell r="A2215" t="str">
            <v>42070627</v>
          </cell>
          <cell r="B2215" t="str">
            <v>Mr Andrew Emery</v>
          </cell>
          <cell r="C2215" t="str">
            <v>Police</v>
          </cell>
          <cell r="D2215" t="str">
            <v>Constable</v>
          </cell>
        </row>
        <row r="2216">
          <cell r="A2216" t="str">
            <v>42070628</v>
          </cell>
          <cell r="B2216" t="str">
            <v>Mr Simon Matthews</v>
          </cell>
          <cell r="C2216" t="str">
            <v>Police</v>
          </cell>
          <cell r="D2216" t="str">
            <v>Constable</v>
          </cell>
        </row>
        <row r="2217">
          <cell r="A2217" t="str">
            <v>42070629</v>
          </cell>
          <cell r="B2217" t="str">
            <v>Mr Adam Barry</v>
          </cell>
          <cell r="C2217" t="str">
            <v>Police</v>
          </cell>
          <cell r="D2217" t="str">
            <v>Constable</v>
          </cell>
        </row>
        <row r="2218">
          <cell r="A2218" t="str">
            <v>42070630</v>
          </cell>
          <cell r="B2218" t="str">
            <v>Mrs Nicola Blackburn</v>
          </cell>
          <cell r="C2218" t="str">
            <v>Police</v>
          </cell>
          <cell r="D2218" t="str">
            <v>Det Constable</v>
          </cell>
        </row>
        <row r="2219">
          <cell r="A2219" t="str">
            <v>42070634</v>
          </cell>
          <cell r="B2219" t="str">
            <v>Mr David Lindsey</v>
          </cell>
          <cell r="C2219" t="str">
            <v>Police</v>
          </cell>
          <cell r="D2219" t="str">
            <v>Constable</v>
          </cell>
        </row>
        <row r="2220">
          <cell r="A2220" t="str">
            <v>42070635</v>
          </cell>
          <cell r="B2220" t="str">
            <v>Mr Christopher Holland</v>
          </cell>
          <cell r="C2220" t="str">
            <v>Police</v>
          </cell>
          <cell r="D2220" t="str">
            <v>Constable</v>
          </cell>
        </row>
        <row r="2221">
          <cell r="A2221" t="str">
            <v>42070636</v>
          </cell>
          <cell r="B2221" t="str">
            <v>Mrs Lisa Gregory</v>
          </cell>
          <cell r="C2221" t="str">
            <v>Police</v>
          </cell>
          <cell r="D2221" t="str">
            <v>Det Constable</v>
          </cell>
        </row>
        <row r="2222">
          <cell r="A2222" t="str">
            <v>42070637</v>
          </cell>
          <cell r="B2222" t="str">
            <v>Miss Joanne Borawski</v>
          </cell>
          <cell r="C2222" t="str">
            <v>Police</v>
          </cell>
          <cell r="D2222" t="str">
            <v>Det Constable</v>
          </cell>
        </row>
        <row r="2223">
          <cell r="A2223" t="str">
            <v>42070638</v>
          </cell>
          <cell r="B2223" t="str">
            <v>Mr Jason Goodey</v>
          </cell>
          <cell r="C2223" t="str">
            <v>Police</v>
          </cell>
          <cell r="D2223" t="str">
            <v>Det Constable</v>
          </cell>
        </row>
        <row r="2224">
          <cell r="A2224" t="str">
            <v>42070639</v>
          </cell>
          <cell r="B2224" t="str">
            <v>Mrs Emma Jones</v>
          </cell>
          <cell r="C2224" t="str">
            <v>Police</v>
          </cell>
          <cell r="D2224" t="str">
            <v>Det Constable</v>
          </cell>
        </row>
        <row r="2225">
          <cell r="A2225" t="str">
            <v>42070640</v>
          </cell>
          <cell r="B2225" t="str">
            <v>Mr William Evans</v>
          </cell>
          <cell r="C2225" t="str">
            <v>Police</v>
          </cell>
          <cell r="D2225" t="str">
            <v>Constable</v>
          </cell>
        </row>
        <row r="2226">
          <cell r="A2226" t="str">
            <v>42070641</v>
          </cell>
          <cell r="B2226" t="str">
            <v>Mr Marcus Buckley</v>
          </cell>
          <cell r="C2226" t="str">
            <v>Police</v>
          </cell>
          <cell r="D2226" t="str">
            <v>Constable</v>
          </cell>
        </row>
        <row r="2227">
          <cell r="A2227" t="str">
            <v>42070642</v>
          </cell>
          <cell r="B2227" t="str">
            <v>Mr David Ware</v>
          </cell>
          <cell r="C2227" t="str">
            <v>Police</v>
          </cell>
          <cell r="D2227" t="str">
            <v>Constable</v>
          </cell>
        </row>
        <row r="2228">
          <cell r="A2228" t="str">
            <v>42070643</v>
          </cell>
          <cell r="B2228" t="str">
            <v>Mr William Cheung</v>
          </cell>
          <cell r="C2228" t="str">
            <v>Police</v>
          </cell>
          <cell r="D2228" t="str">
            <v>Constable</v>
          </cell>
        </row>
        <row r="2229">
          <cell r="A2229" t="str">
            <v>42070644</v>
          </cell>
          <cell r="B2229" t="str">
            <v>Mr Jon Hounslow</v>
          </cell>
          <cell r="C2229" t="str">
            <v>Police</v>
          </cell>
          <cell r="D2229" t="str">
            <v>Constable</v>
          </cell>
        </row>
        <row r="2230">
          <cell r="A2230" t="str">
            <v>42070645</v>
          </cell>
          <cell r="B2230" t="str">
            <v>Mr Paul Cogan</v>
          </cell>
          <cell r="C2230" t="str">
            <v>Police</v>
          </cell>
          <cell r="D2230" t="str">
            <v>Constable</v>
          </cell>
        </row>
        <row r="2231">
          <cell r="A2231" t="str">
            <v>42070646</v>
          </cell>
          <cell r="B2231" t="str">
            <v>Mr Stuart Williams</v>
          </cell>
          <cell r="C2231" t="str">
            <v>Police</v>
          </cell>
          <cell r="D2231" t="str">
            <v>Constable</v>
          </cell>
        </row>
        <row r="2232">
          <cell r="A2232" t="str">
            <v>42070647</v>
          </cell>
          <cell r="B2232" t="str">
            <v>Mrs Calley Mackay</v>
          </cell>
          <cell r="C2232" t="str">
            <v>Police</v>
          </cell>
          <cell r="D2232" t="str">
            <v>Det Constable</v>
          </cell>
        </row>
        <row r="2233">
          <cell r="A2233" t="str">
            <v>42070648</v>
          </cell>
          <cell r="B2233" t="str">
            <v>Mr Peter Gartland</v>
          </cell>
          <cell r="C2233" t="str">
            <v>Police</v>
          </cell>
          <cell r="D2233" t="str">
            <v>Det Constable</v>
          </cell>
        </row>
        <row r="2234">
          <cell r="A2234" t="str">
            <v>42070649</v>
          </cell>
          <cell r="B2234" t="str">
            <v>Mr David Smith</v>
          </cell>
          <cell r="C2234" t="str">
            <v>Police</v>
          </cell>
          <cell r="D2234" t="str">
            <v>Constable</v>
          </cell>
        </row>
        <row r="2235">
          <cell r="A2235" t="str">
            <v>42070650</v>
          </cell>
          <cell r="B2235" t="str">
            <v>Mr Daniel Macey</v>
          </cell>
          <cell r="C2235" t="str">
            <v>Police</v>
          </cell>
          <cell r="D2235" t="str">
            <v>Det Constable</v>
          </cell>
        </row>
        <row r="2236">
          <cell r="A2236" t="str">
            <v>42070651</v>
          </cell>
          <cell r="B2236" t="str">
            <v>Ms Rachel Martin</v>
          </cell>
          <cell r="C2236" t="str">
            <v>Police</v>
          </cell>
          <cell r="D2236" t="str">
            <v>Det Constable</v>
          </cell>
        </row>
        <row r="2237">
          <cell r="A2237" t="str">
            <v>42070652</v>
          </cell>
          <cell r="B2237" t="str">
            <v>Mr Christopher Burch</v>
          </cell>
          <cell r="C2237" t="str">
            <v>Police</v>
          </cell>
          <cell r="D2237" t="str">
            <v>Constable</v>
          </cell>
        </row>
        <row r="2238">
          <cell r="A2238" t="str">
            <v>42070655</v>
          </cell>
          <cell r="B2238" t="str">
            <v>Mr Matthew Clark</v>
          </cell>
          <cell r="C2238" t="str">
            <v>Police</v>
          </cell>
          <cell r="D2238" t="str">
            <v>Constable</v>
          </cell>
        </row>
        <row r="2239">
          <cell r="A2239" t="str">
            <v>42070656</v>
          </cell>
          <cell r="B2239" t="str">
            <v>Mr Nathan Lay</v>
          </cell>
          <cell r="C2239" t="str">
            <v>Police</v>
          </cell>
          <cell r="D2239" t="str">
            <v>Constable</v>
          </cell>
        </row>
        <row r="2240">
          <cell r="A2240" t="str">
            <v>42070657</v>
          </cell>
          <cell r="B2240" t="str">
            <v>Mr Colin Comper</v>
          </cell>
          <cell r="C2240" t="str">
            <v>Police</v>
          </cell>
          <cell r="D2240" t="str">
            <v>Constable</v>
          </cell>
        </row>
        <row r="2241">
          <cell r="A2241" t="str">
            <v>42070658</v>
          </cell>
          <cell r="B2241" t="str">
            <v>Mrs Hayley Comper</v>
          </cell>
          <cell r="C2241" t="str">
            <v>Police</v>
          </cell>
          <cell r="D2241" t="str">
            <v>Constable</v>
          </cell>
        </row>
        <row r="2242">
          <cell r="A2242" t="str">
            <v>42070661</v>
          </cell>
          <cell r="B2242" t="str">
            <v>Mr Adam Hollingworth</v>
          </cell>
          <cell r="C2242" t="str">
            <v>Police</v>
          </cell>
          <cell r="D2242" t="str">
            <v>Constable</v>
          </cell>
        </row>
        <row r="2243">
          <cell r="A2243" t="str">
            <v>42070663</v>
          </cell>
          <cell r="B2243" t="str">
            <v>Mr Jason Scrivener</v>
          </cell>
          <cell r="C2243" t="str">
            <v>Police</v>
          </cell>
          <cell r="D2243" t="str">
            <v>Tmp Chief Inspector</v>
          </cell>
        </row>
        <row r="2244">
          <cell r="A2244" t="str">
            <v>42070664</v>
          </cell>
          <cell r="B2244" t="str">
            <v>Miss Hannah Griffiths</v>
          </cell>
          <cell r="C2244" t="str">
            <v>Police</v>
          </cell>
          <cell r="D2244" t="str">
            <v>Constable</v>
          </cell>
        </row>
        <row r="2245">
          <cell r="A2245" t="str">
            <v>42070668</v>
          </cell>
          <cell r="B2245" t="str">
            <v>Ms Samantha Claxton</v>
          </cell>
          <cell r="C2245" t="str">
            <v>Police</v>
          </cell>
          <cell r="D2245" t="str">
            <v>Constable</v>
          </cell>
        </row>
        <row r="2246">
          <cell r="A2246" t="str">
            <v>42070669</v>
          </cell>
          <cell r="B2246" t="str">
            <v>Mr Andrew Coles</v>
          </cell>
          <cell r="C2246" t="str">
            <v>Police</v>
          </cell>
          <cell r="D2246" t="str">
            <v>Det Constable</v>
          </cell>
        </row>
        <row r="2247">
          <cell r="A2247" t="str">
            <v>42070671</v>
          </cell>
          <cell r="B2247" t="str">
            <v>Miss Kristie Dawson</v>
          </cell>
          <cell r="C2247" t="str">
            <v>Police</v>
          </cell>
          <cell r="D2247" t="str">
            <v>Constable</v>
          </cell>
        </row>
        <row r="2248">
          <cell r="A2248" t="str">
            <v>42070672</v>
          </cell>
          <cell r="B2248" t="str">
            <v>Mrs Katie McCreath</v>
          </cell>
          <cell r="C2248" t="str">
            <v>Police</v>
          </cell>
          <cell r="D2248" t="str">
            <v>Det Constable</v>
          </cell>
        </row>
        <row r="2249">
          <cell r="A2249" t="str">
            <v>42070673</v>
          </cell>
          <cell r="B2249" t="str">
            <v>Miss Carla Hillyer</v>
          </cell>
          <cell r="C2249" t="str">
            <v>Police</v>
          </cell>
          <cell r="D2249" t="str">
            <v>Tmp Det Sergeant</v>
          </cell>
        </row>
        <row r="2250">
          <cell r="A2250" t="str">
            <v>42070674</v>
          </cell>
          <cell r="B2250" t="str">
            <v>Miss Amber Jenkin</v>
          </cell>
          <cell r="C2250" t="str">
            <v>Police</v>
          </cell>
          <cell r="D2250" t="str">
            <v>Constable</v>
          </cell>
        </row>
        <row r="2251">
          <cell r="A2251" t="str">
            <v>42070676</v>
          </cell>
          <cell r="B2251" t="str">
            <v>Miss Tracey Holmes</v>
          </cell>
          <cell r="C2251" t="str">
            <v>Police</v>
          </cell>
          <cell r="D2251" t="str">
            <v>Constable</v>
          </cell>
        </row>
        <row r="2252">
          <cell r="A2252" t="str">
            <v>42070677</v>
          </cell>
          <cell r="B2252" t="str">
            <v>Mr Daniel Paveley</v>
          </cell>
          <cell r="C2252" t="str">
            <v>Police</v>
          </cell>
          <cell r="D2252" t="str">
            <v>Constable</v>
          </cell>
        </row>
        <row r="2253">
          <cell r="A2253" t="str">
            <v>42070678</v>
          </cell>
          <cell r="B2253" t="str">
            <v>Mr Mark Rickwood</v>
          </cell>
          <cell r="C2253" t="str">
            <v>Police</v>
          </cell>
          <cell r="D2253" t="str">
            <v>Constable</v>
          </cell>
        </row>
        <row r="2254">
          <cell r="A2254" t="str">
            <v>42070681</v>
          </cell>
          <cell r="B2254" t="str">
            <v>Mrs Caroline Cross</v>
          </cell>
          <cell r="C2254" t="str">
            <v>Police</v>
          </cell>
          <cell r="D2254" t="str">
            <v>Det Constable</v>
          </cell>
        </row>
        <row r="2255">
          <cell r="A2255" t="str">
            <v>42070682</v>
          </cell>
          <cell r="B2255" t="str">
            <v>Miss Laura Welsh</v>
          </cell>
          <cell r="C2255" t="str">
            <v>Police</v>
          </cell>
          <cell r="D2255" t="str">
            <v>Constable</v>
          </cell>
        </row>
        <row r="2256">
          <cell r="A2256" t="str">
            <v>42070685</v>
          </cell>
          <cell r="B2256" t="str">
            <v>Mrs Tracy Stevenson</v>
          </cell>
          <cell r="C2256" t="str">
            <v>Police</v>
          </cell>
          <cell r="D2256" t="str">
            <v>Constable</v>
          </cell>
        </row>
        <row r="2257">
          <cell r="A2257" t="str">
            <v>42070686</v>
          </cell>
          <cell r="B2257" t="str">
            <v>Miss Lisa Stevenson</v>
          </cell>
          <cell r="C2257" t="str">
            <v>Police</v>
          </cell>
          <cell r="D2257" t="str">
            <v>Det Constable</v>
          </cell>
        </row>
        <row r="2258">
          <cell r="A2258" t="str">
            <v>42070687</v>
          </cell>
          <cell r="B2258" t="str">
            <v>Mr Christos Ryan</v>
          </cell>
          <cell r="C2258" t="str">
            <v>Police</v>
          </cell>
          <cell r="D2258" t="str">
            <v>Constable</v>
          </cell>
        </row>
        <row r="2259">
          <cell r="A2259" t="str">
            <v>42070688</v>
          </cell>
          <cell r="B2259" t="str">
            <v>Mrs Rosanna McKee</v>
          </cell>
          <cell r="C2259" t="str">
            <v>Police</v>
          </cell>
          <cell r="D2259" t="str">
            <v>Det Constable</v>
          </cell>
        </row>
        <row r="2260">
          <cell r="A2260" t="str">
            <v>42070690</v>
          </cell>
          <cell r="B2260" t="str">
            <v>Mrs Michelle Woodhouse</v>
          </cell>
          <cell r="C2260" t="str">
            <v>Police</v>
          </cell>
          <cell r="D2260" t="str">
            <v>Constable</v>
          </cell>
        </row>
        <row r="2261">
          <cell r="A2261" t="str">
            <v>42070692</v>
          </cell>
          <cell r="B2261" t="str">
            <v>Mr Colin Cox</v>
          </cell>
          <cell r="C2261" t="str">
            <v>Police</v>
          </cell>
          <cell r="D2261" t="str">
            <v>Tmp Inspector</v>
          </cell>
        </row>
        <row r="2262">
          <cell r="A2262" t="str">
            <v>42070709</v>
          </cell>
          <cell r="B2262" t="str">
            <v>Mr Jamie Good</v>
          </cell>
          <cell r="C2262" t="str">
            <v>Specials</v>
          </cell>
          <cell r="D2262" t="str">
            <v>Special Constable</v>
          </cell>
        </row>
        <row r="2263">
          <cell r="A2263" t="str">
            <v>42070710</v>
          </cell>
          <cell r="B2263" t="str">
            <v>Mrs Catherine Henderson</v>
          </cell>
          <cell r="C2263" t="str">
            <v>Police</v>
          </cell>
          <cell r="D2263" t="str">
            <v>Inspector</v>
          </cell>
        </row>
        <row r="2264">
          <cell r="A2264" t="str">
            <v>42070729</v>
          </cell>
          <cell r="B2264" t="str">
            <v>Mr Daniel Thomas</v>
          </cell>
          <cell r="C2264" t="str">
            <v>Police</v>
          </cell>
          <cell r="D2264" t="str">
            <v>Constable</v>
          </cell>
        </row>
        <row r="2265">
          <cell r="A2265" t="str">
            <v>42070733</v>
          </cell>
          <cell r="B2265" t="str">
            <v>Mr Nicholas Smith</v>
          </cell>
          <cell r="C2265" t="str">
            <v>Police</v>
          </cell>
          <cell r="D2265" t="str">
            <v>Constable</v>
          </cell>
        </row>
        <row r="2266">
          <cell r="A2266" t="str">
            <v>42070734</v>
          </cell>
          <cell r="B2266" t="str">
            <v>Mr Matthew Hearn</v>
          </cell>
          <cell r="C2266" t="str">
            <v>Police</v>
          </cell>
          <cell r="D2266" t="str">
            <v>Constable</v>
          </cell>
        </row>
        <row r="2267">
          <cell r="A2267" t="str">
            <v>42070747</v>
          </cell>
          <cell r="B2267" t="str">
            <v>Miss Tanya Tokarczyk</v>
          </cell>
          <cell r="C2267" t="str">
            <v>Police</v>
          </cell>
          <cell r="D2267" t="str">
            <v>Constable</v>
          </cell>
        </row>
        <row r="2268">
          <cell r="A2268" t="str">
            <v>42070748</v>
          </cell>
          <cell r="B2268" t="str">
            <v>Mrs Melanie Burns</v>
          </cell>
          <cell r="C2268" t="str">
            <v>Police</v>
          </cell>
          <cell r="D2268" t="str">
            <v>Det Constable</v>
          </cell>
        </row>
        <row r="2269">
          <cell r="A2269" t="str">
            <v>42070750</v>
          </cell>
          <cell r="B2269" t="str">
            <v>Mr Martin Richards</v>
          </cell>
          <cell r="C2269" t="str">
            <v>Police</v>
          </cell>
          <cell r="D2269" t="str">
            <v>Sergeant</v>
          </cell>
        </row>
        <row r="2270">
          <cell r="A2270" t="str">
            <v>42070753</v>
          </cell>
          <cell r="B2270" t="str">
            <v>Mr Nicky Eliot</v>
          </cell>
          <cell r="C2270" t="str">
            <v>Police</v>
          </cell>
          <cell r="D2270" t="str">
            <v>Det Sergeant</v>
          </cell>
        </row>
        <row r="2271">
          <cell r="A2271" t="str">
            <v>42070757</v>
          </cell>
          <cell r="B2271" t="str">
            <v>Mr Michael Brimfield</v>
          </cell>
          <cell r="C2271" t="str">
            <v>Police</v>
          </cell>
          <cell r="D2271" t="str">
            <v>Constable</v>
          </cell>
        </row>
        <row r="2272">
          <cell r="A2272" t="str">
            <v>42070758</v>
          </cell>
          <cell r="B2272" t="str">
            <v>Miss Abigail Mayston</v>
          </cell>
          <cell r="C2272" t="str">
            <v>Police</v>
          </cell>
          <cell r="D2272" t="str">
            <v>Det Constable</v>
          </cell>
        </row>
        <row r="2273">
          <cell r="A2273" t="str">
            <v>42070759</v>
          </cell>
          <cell r="B2273" t="str">
            <v>Mr Adam Phillips</v>
          </cell>
          <cell r="C2273" t="str">
            <v>Police</v>
          </cell>
          <cell r="D2273" t="str">
            <v>Constable</v>
          </cell>
        </row>
        <row r="2274">
          <cell r="A2274" t="str">
            <v>42070761</v>
          </cell>
          <cell r="B2274" t="str">
            <v>Mr Nicholas Morton</v>
          </cell>
          <cell r="C2274" t="str">
            <v>Police</v>
          </cell>
          <cell r="D2274" t="str">
            <v>Constable</v>
          </cell>
        </row>
        <row r="2275">
          <cell r="A2275" t="str">
            <v>42070762</v>
          </cell>
          <cell r="B2275" t="str">
            <v>Miss Megan Rees</v>
          </cell>
          <cell r="C2275" t="str">
            <v>Police</v>
          </cell>
          <cell r="D2275" t="str">
            <v>Constable</v>
          </cell>
        </row>
        <row r="2276">
          <cell r="A2276" t="str">
            <v>42070763</v>
          </cell>
          <cell r="B2276" t="str">
            <v>Mrs Rebecca Davis</v>
          </cell>
          <cell r="C2276" t="str">
            <v>Police</v>
          </cell>
          <cell r="D2276" t="str">
            <v>Det Constable</v>
          </cell>
        </row>
        <row r="2277">
          <cell r="A2277" t="str">
            <v>42070765</v>
          </cell>
          <cell r="B2277" t="str">
            <v>Mr Graham Price</v>
          </cell>
          <cell r="C2277" t="str">
            <v>Police</v>
          </cell>
          <cell r="D2277" t="str">
            <v>Constable</v>
          </cell>
        </row>
        <row r="2278">
          <cell r="A2278" t="str">
            <v>42070766</v>
          </cell>
          <cell r="B2278" t="str">
            <v>Mrs Lisa Smith</v>
          </cell>
          <cell r="C2278" t="str">
            <v>Police</v>
          </cell>
          <cell r="D2278" t="str">
            <v>Constable</v>
          </cell>
        </row>
        <row r="2279">
          <cell r="A2279" t="str">
            <v>42070767</v>
          </cell>
          <cell r="B2279" t="str">
            <v>Miss Claire Pollard</v>
          </cell>
          <cell r="C2279" t="str">
            <v>Police</v>
          </cell>
          <cell r="D2279" t="str">
            <v>Constable</v>
          </cell>
        </row>
        <row r="2280">
          <cell r="A2280" t="str">
            <v>42070768</v>
          </cell>
          <cell r="B2280" t="str">
            <v>Mr Mark Gatward</v>
          </cell>
          <cell r="C2280" t="str">
            <v>Police</v>
          </cell>
          <cell r="D2280" t="str">
            <v>Constable</v>
          </cell>
        </row>
        <row r="2281">
          <cell r="A2281" t="str">
            <v>42070771</v>
          </cell>
          <cell r="B2281" t="str">
            <v>Mrs Stacy King</v>
          </cell>
          <cell r="C2281" t="str">
            <v>Police</v>
          </cell>
          <cell r="D2281" t="str">
            <v>Constable</v>
          </cell>
        </row>
        <row r="2282">
          <cell r="A2282" t="str">
            <v>42070772</v>
          </cell>
          <cell r="B2282" t="str">
            <v>Mr Lee Palmer</v>
          </cell>
          <cell r="C2282" t="str">
            <v>Police</v>
          </cell>
          <cell r="D2282" t="str">
            <v>Tmp Det Sergeant</v>
          </cell>
        </row>
        <row r="2283">
          <cell r="A2283" t="str">
            <v>42070774</v>
          </cell>
          <cell r="B2283" t="str">
            <v>Mr Robert Bentley</v>
          </cell>
          <cell r="C2283" t="str">
            <v>Police</v>
          </cell>
          <cell r="D2283" t="str">
            <v>Constable</v>
          </cell>
        </row>
        <row r="2284">
          <cell r="A2284" t="str">
            <v>42070776</v>
          </cell>
          <cell r="B2284" t="str">
            <v>Miss Alison O'Connor</v>
          </cell>
          <cell r="C2284" t="str">
            <v>Police</v>
          </cell>
          <cell r="D2284" t="str">
            <v>Sergeant</v>
          </cell>
        </row>
        <row r="2285">
          <cell r="A2285" t="str">
            <v>42070779</v>
          </cell>
          <cell r="B2285" t="str">
            <v>Miss Lianne O'Sullivan</v>
          </cell>
          <cell r="C2285" t="str">
            <v>Police</v>
          </cell>
          <cell r="D2285" t="str">
            <v>Constable</v>
          </cell>
        </row>
        <row r="2286">
          <cell r="A2286" t="str">
            <v>42070780</v>
          </cell>
          <cell r="B2286" t="str">
            <v>Mr Glen Foote</v>
          </cell>
          <cell r="C2286" t="str">
            <v>Police</v>
          </cell>
          <cell r="D2286" t="str">
            <v>Constable</v>
          </cell>
        </row>
        <row r="2287">
          <cell r="A2287" t="str">
            <v>42070783</v>
          </cell>
          <cell r="B2287" t="str">
            <v>Mr Donald Roberds</v>
          </cell>
          <cell r="C2287" t="str">
            <v>Police</v>
          </cell>
          <cell r="D2287" t="str">
            <v>Constable</v>
          </cell>
        </row>
        <row r="2288">
          <cell r="A2288" t="str">
            <v>42070785</v>
          </cell>
          <cell r="B2288" t="str">
            <v>Mrs Francesca Mitson</v>
          </cell>
          <cell r="C2288" t="str">
            <v>Police</v>
          </cell>
          <cell r="D2288" t="str">
            <v>Constable</v>
          </cell>
        </row>
        <row r="2289">
          <cell r="A2289" t="str">
            <v>42070796</v>
          </cell>
          <cell r="B2289" t="str">
            <v>Miss Julie Ebbage</v>
          </cell>
          <cell r="C2289" t="str">
            <v>Specials</v>
          </cell>
          <cell r="D2289" t="str">
            <v>Special Sergeant</v>
          </cell>
        </row>
        <row r="2290">
          <cell r="A2290" t="str">
            <v>42070804</v>
          </cell>
          <cell r="B2290" t="str">
            <v>Mr Mark Webster</v>
          </cell>
          <cell r="C2290" t="str">
            <v>Police</v>
          </cell>
          <cell r="D2290" t="str">
            <v>Constable</v>
          </cell>
        </row>
        <row r="2291">
          <cell r="A2291" t="str">
            <v>42070809</v>
          </cell>
          <cell r="B2291" t="str">
            <v>Mr Andrew Heard</v>
          </cell>
          <cell r="C2291" t="str">
            <v>Police</v>
          </cell>
          <cell r="D2291" t="str">
            <v>Constable</v>
          </cell>
        </row>
        <row r="2292">
          <cell r="A2292" t="str">
            <v>42070810</v>
          </cell>
          <cell r="B2292" t="str">
            <v>Mr Lee Rennell</v>
          </cell>
          <cell r="C2292" t="str">
            <v>Police</v>
          </cell>
          <cell r="D2292" t="str">
            <v>Constable</v>
          </cell>
        </row>
        <row r="2293">
          <cell r="A2293" t="str">
            <v>42070812</v>
          </cell>
          <cell r="B2293" t="str">
            <v>Mr Anthony De Vries</v>
          </cell>
          <cell r="C2293" t="str">
            <v>Police</v>
          </cell>
          <cell r="D2293" t="str">
            <v>Det Constable</v>
          </cell>
        </row>
        <row r="2294">
          <cell r="A2294" t="str">
            <v>42070815</v>
          </cell>
          <cell r="B2294" t="str">
            <v>Mr Nicholas Hampson</v>
          </cell>
          <cell r="C2294" t="str">
            <v>Police</v>
          </cell>
          <cell r="D2294" t="str">
            <v>Constable</v>
          </cell>
        </row>
        <row r="2295">
          <cell r="A2295" t="str">
            <v>42070816</v>
          </cell>
          <cell r="B2295" t="str">
            <v>Mr Rory Phillips</v>
          </cell>
          <cell r="C2295" t="str">
            <v>Police</v>
          </cell>
          <cell r="D2295" t="str">
            <v>Constable</v>
          </cell>
        </row>
        <row r="2296">
          <cell r="A2296" t="str">
            <v>42070817</v>
          </cell>
          <cell r="B2296" t="str">
            <v>Mr Ben Griffiths</v>
          </cell>
          <cell r="C2296" t="str">
            <v>Police</v>
          </cell>
          <cell r="D2296" t="str">
            <v>Det Constable</v>
          </cell>
        </row>
        <row r="2297">
          <cell r="A2297" t="str">
            <v>42070818</v>
          </cell>
          <cell r="B2297" t="str">
            <v>Mrs Karen Wood</v>
          </cell>
          <cell r="C2297" t="str">
            <v>Police</v>
          </cell>
          <cell r="D2297" t="str">
            <v>Constable</v>
          </cell>
        </row>
        <row r="2298">
          <cell r="A2298" t="str">
            <v>42070820</v>
          </cell>
          <cell r="B2298" t="str">
            <v>Mr Takasar Shah</v>
          </cell>
          <cell r="C2298" t="str">
            <v>Police</v>
          </cell>
          <cell r="D2298" t="str">
            <v>Tmp Sergeant</v>
          </cell>
        </row>
        <row r="2299">
          <cell r="A2299" t="str">
            <v>42070821</v>
          </cell>
          <cell r="B2299" t="str">
            <v>Miss Kelly Gibbs</v>
          </cell>
          <cell r="C2299" t="str">
            <v>Police</v>
          </cell>
          <cell r="D2299" t="str">
            <v>Constable</v>
          </cell>
        </row>
        <row r="2300">
          <cell r="A2300" t="str">
            <v>42070822</v>
          </cell>
          <cell r="B2300" t="str">
            <v>Miss Suzanne Hellier</v>
          </cell>
          <cell r="C2300" t="str">
            <v>Police</v>
          </cell>
          <cell r="D2300" t="str">
            <v>Constable</v>
          </cell>
        </row>
        <row r="2301">
          <cell r="A2301" t="str">
            <v>42070824</v>
          </cell>
          <cell r="B2301" t="str">
            <v>Mr Arran Holmes</v>
          </cell>
          <cell r="C2301" t="str">
            <v>Police</v>
          </cell>
          <cell r="D2301" t="str">
            <v>Det Constable</v>
          </cell>
        </row>
        <row r="2302">
          <cell r="A2302" t="str">
            <v>42070840</v>
          </cell>
          <cell r="B2302" t="str">
            <v>Mr Robert Horne</v>
          </cell>
          <cell r="C2302" t="str">
            <v>Police</v>
          </cell>
          <cell r="D2302" t="str">
            <v>Constable</v>
          </cell>
        </row>
        <row r="2303">
          <cell r="A2303" t="str">
            <v>42070842</v>
          </cell>
          <cell r="B2303" t="str">
            <v>Miss Jacqueline Mileham</v>
          </cell>
          <cell r="C2303" t="str">
            <v>Police</v>
          </cell>
          <cell r="D2303" t="str">
            <v>Det Constable</v>
          </cell>
        </row>
        <row r="2304">
          <cell r="A2304" t="str">
            <v>42070845</v>
          </cell>
          <cell r="B2304" t="str">
            <v>Mr Sami Dawood</v>
          </cell>
          <cell r="C2304" t="str">
            <v>Police</v>
          </cell>
          <cell r="D2304" t="str">
            <v>Constable</v>
          </cell>
        </row>
        <row r="2305">
          <cell r="A2305" t="str">
            <v>42070846</v>
          </cell>
          <cell r="B2305" t="str">
            <v>Mr Ian Risden</v>
          </cell>
          <cell r="C2305" t="str">
            <v>Police</v>
          </cell>
          <cell r="D2305" t="str">
            <v>Constable</v>
          </cell>
        </row>
        <row r="2306">
          <cell r="A2306" t="str">
            <v>42070848</v>
          </cell>
          <cell r="B2306" t="str">
            <v>Mr Alan Bowen</v>
          </cell>
          <cell r="C2306" t="str">
            <v>Police</v>
          </cell>
          <cell r="D2306" t="str">
            <v>Constable</v>
          </cell>
        </row>
        <row r="2307">
          <cell r="A2307" t="str">
            <v>42070850</v>
          </cell>
          <cell r="B2307" t="str">
            <v>Mr Philip Moles</v>
          </cell>
          <cell r="C2307" t="str">
            <v>Police</v>
          </cell>
          <cell r="D2307" t="str">
            <v>Constable</v>
          </cell>
        </row>
        <row r="2308">
          <cell r="A2308" t="str">
            <v>42070851</v>
          </cell>
          <cell r="B2308" t="str">
            <v>Mr Neil Abboyi</v>
          </cell>
          <cell r="C2308" t="str">
            <v>Police</v>
          </cell>
          <cell r="D2308" t="str">
            <v>Constable</v>
          </cell>
        </row>
        <row r="2309">
          <cell r="A2309" t="str">
            <v>42070852</v>
          </cell>
          <cell r="B2309" t="str">
            <v>Mr Robin Norris</v>
          </cell>
          <cell r="C2309" t="str">
            <v>Police</v>
          </cell>
          <cell r="D2309" t="str">
            <v>Det Constable</v>
          </cell>
        </row>
        <row r="2310">
          <cell r="A2310" t="str">
            <v>42070855</v>
          </cell>
          <cell r="B2310" t="str">
            <v>Miss Denise Coulson</v>
          </cell>
          <cell r="C2310" t="str">
            <v>Police</v>
          </cell>
          <cell r="D2310" t="str">
            <v>Constable</v>
          </cell>
        </row>
        <row r="2311">
          <cell r="A2311" t="str">
            <v>42070856</v>
          </cell>
          <cell r="B2311" t="str">
            <v>Mrs Yasmina Miller</v>
          </cell>
          <cell r="C2311" t="str">
            <v>Police</v>
          </cell>
          <cell r="D2311" t="str">
            <v>Constable</v>
          </cell>
        </row>
        <row r="2312">
          <cell r="A2312" t="str">
            <v>42070858</v>
          </cell>
          <cell r="B2312" t="str">
            <v>Mr Ashley Holland</v>
          </cell>
          <cell r="C2312" t="str">
            <v>Police</v>
          </cell>
          <cell r="D2312" t="str">
            <v>Sergeant</v>
          </cell>
        </row>
        <row r="2313">
          <cell r="A2313" t="str">
            <v>42070860</v>
          </cell>
          <cell r="B2313" t="str">
            <v>Mr Maurice Mason</v>
          </cell>
          <cell r="C2313" t="str">
            <v>Police</v>
          </cell>
          <cell r="D2313" t="str">
            <v>Asst Chief Constable</v>
          </cell>
        </row>
        <row r="2314">
          <cell r="A2314" t="str">
            <v>42070863</v>
          </cell>
          <cell r="B2314" t="str">
            <v>Mrs Isabella Howell</v>
          </cell>
          <cell r="C2314" t="str">
            <v>Specials</v>
          </cell>
          <cell r="D2314" t="str">
            <v>Special Constable</v>
          </cell>
        </row>
        <row r="2315">
          <cell r="A2315" t="str">
            <v>42070868</v>
          </cell>
          <cell r="B2315" t="str">
            <v>Mr Elliot Clark</v>
          </cell>
          <cell r="C2315" t="str">
            <v>Specials</v>
          </cell>
          <cell r="D2315" t="str">
            <v>Special Sergeant</v>
          </cell>
        </row>
        <row r="2316">
          <cell r="A2316" t="str">
            <v>42070913</v>
          </cell>
          <cell r="B2316" t="str">
            <v>Mr Paul Lush</v>
          </cell>
          <cell r="C2316" t="str">
            <v>Specials</v>
          </cell>
          <cell r="D2316" t="str">
            <v>Special Constable</v>
          </cell>
        </row>
        <row r="2317">
          <cell r="A2317" t="str">
            <v>42070917</v>
          </cell>
          <cell r="B2317" t="str">
            <v>Mrs Annette Bland</v>
          </cell>
          <cell r="C2317" t="str">
            <v>Police</v>
          </cell>
          <cell r="D2317" t="str">
            <v>Det Constable</v>
          </cell>
        </row>
        <row r="2318">
          <cell r="A2318" t="str">
            <v>42070921</v>
          </cell>
          <cell r="B2318" t="str">
            <v>Miss Ruth Cordey</v>
          </cell>
          <cell r="C2318" t="str">
            <v>Police</v>
          </cell>
          <cell r="D2318" t="str">
            <v>Det Constable</v>
          </cell>
        </row>
        <row r="2319">
          <cell r="A2319" t="str">
            <v>42070922</v>
          </cell>
          <cell r="B2319" t="str">
            <v>Miss Gemma Harvey</v>
          </cell>
          <cell r="C2319" t="str">
            <v>Police</v>
          </cell>
          <cell r="D2319" t="str">
            <v>Constable</v>
          </cell>
        </row>
        <row r="2320">
          <cell r="A2320" t="str">
            <v>42070923</v>
          </cell>
          <cell r="B2320" t="str">
            <v>Miss Tara Barnes</v>
          </cell>
          <cell r="C2320" t="str">
            <v>Police</v>
          </cell>
          <cell r="D2320" t="str">
            <v>Det Constable</v>
          </cell>
        </row>
        <row r="2321">
          <cell r="A2321" t="str">
            <v>42070924</v>
          </cell>
          <cell r="B2321" t="str">
            <v>Mr Lewis Basford</v>
          </cell>
          <cell r="C2321" t="str">
            <v>Police</v>
          </cell>
          <cell r="D2321" t="str">
            <v>Det Sergeant</v>
          </cell>
        </row>
        <row r="2322">
          <cell r="A2322" t="str">
            <v>42070926</v>
          </cell>
          <cell r="B2322" t="str">
            <v>Mr Duncan McMaster</v>
          </cell>
          <cell r="C2322" t="str">
            <v>Police</v>
          </cell>
          <cell r="D2322" t="str">
            <v>Constable</v>
          </cell>
        </row>
        <row r="2323">
          <cell r="A2323" t="str">
            <v>42070927</v>
          </cell>
          <cell r="B2323" t="str">
            <v>Mrs Charlotte Armitage</v>
          </cell>
          <cell r="C2323" t="str">
            <v>Police</v>
          </cell>
          <cell r="D2323" t="str">
            <v>Det Constable</v>
          </cell>
        </row>
        <row r="2324">
          <cell r="A2324" t="str">
            <v>42070930</v>
          </cell>
          <cell r="B2324" t="str">
            <v>Miss Melanie Wilson</v>
          </cell>
          <cell r="C2324" t="str">
            <v>Police</v>
          </cell>
          <cell r="D2324" t="str">
            <v>Constable</v>
          </cell>
        </row>
        <row r="2325">
          <cell r="A2325" t="str">
            <v>42070932</v>
          </cell>
          <cell r="B2325" t="str">
            <v>Mr Robert Willmott</v>
          </cell>
          <cell r="C2325" t="str">
            <v>Police</v>
          </cell>
          <cell r="D2325" t="str">
            <v>Constable</v>
          </cell>
        </row>
        <row r="2326">
          <cell r="A2326" t="str">
            <v>42070958</v>
          </cell>
          <cell r="B2326" t="str">
            <v>Mr Thomas Dinsdale</v>
          </cell>
          <cell r="C2326" t="str">
            <v>Police</v>
          </cell>
          <cell r="D2326" t="str">
            <v>Det Constable</v>
          </cell>
        </row>
        <row r="2327">
          <cell r="A2327" t="str">
            <v>42070959</v>
          </cell>
          <cell r="B2327" t="str">
            <v>Mrs Victoria Jarvis</v>
          </cell>
          <cell r="C2327" t="str">
            <v>Police</v>
          </cell>
          <cell r="D2327" t="str">
            <v>Tmp Sergeant</v>
          </cell>
        </row>
        <row r="2328">
          <cell r="A2328" t="str">
            <v>42070963</v>
          </cell>
          <cell r="B2328" t="str">
            <v>Ms Louisa Laing</v>
          </cell>
          <cell r="C2328" t="str">
            <v>Police</v>
          </cell>
          <cell r="D2328" t="str">
            <v>Det Constable</v>
          </cell>
        </row>
        <row r="2329">
          <cell r="A2329" t="str">
            <v>42070965</v>
          </cell>
          <cell r="B2329" t="str">
            <v>Mrs Tina Hart</v>
          </cell>
          <cell r="C2329" t="str">
            <v>Police</v>
          </cell>
          <cell r="D2329" t="str">
            <v>Det Sergeant</v>
          </cell>
        </row>
        <row r="2330">
          <cell r="A2330" t="str">
            <v>42070966</v>
          </cell>
          <cell r="B2330" t="str">
            <v>Mrs Katherine Joyce</v>
          </cell>
          <cell r="C2330" t="str">
            <v>Police</v>
          </cell>
          <cell r="D2330" t="str">
            <v>Constable</v>
          </cell>
        </row>
        <row r="2331">
          <cell r="A2331" t="str">
            <v>42070967</v>
          </cell>
          <cell r="B2331" t="str">
            <v>Miss Katherine Burke</v>
          </cell>
          <cell r="C2331" t="str">
            <v>Police</v>
          </cell>
          <cell r="D2331" t="str">
            <v>Constable</v>
          </cell>
        </row>
        <row r="2332">
          <cell r="A2332" t="str">
            <v>42070975</v>
          </cell>
          <cell r="B2332" t="str">
            <v>Mr Adrian Neal</v>
          </cell>
          <cell r="C2332" t="str">
            <v>Specials</v>
          </cell>
          <cell r="D2332" t="str">
            <v>Special Constable</v>
          </cell>
        </row>
        <row r="2333">
          <cell r="A2333" t="str">
            <v>42070977</v>
          </cell>
          <cell r="B2333" t="str">
            <v>Mr Dean Chapman</v>
          </cell>
          <cell r="C2333" t="str">
            <v>Specials</v>
          </cell>
          <cell r="D2333" t="str">
            <v>Special Sergeant</v>
          </cell>
        </row>
        <row r="2334">
          <cell r="A2334" t="str">
            <v>42070985</v>
          </cell>
          <cell r="B2334" t="str">
            <v>Mr Aaron McAuley</v>
          </cell>
          <cell r="C2334" t="str">
            <v>Specials</v>
          </cell>
          <cell r="D2334" t="str">
            <v>Special Constable</v>
          </cell>
        </row>
        <row r="2335">
          <cell r="A2335" t="str">
            <v>42070989</v>
          </cell>
          <cell r="B2335" t="str">
            <v>Mr Anthony Olomofe</v>
          </cell>
          <cell r="C2335" t="str">
            <v>Specials</v>
          </cell>
          <cell r="D2335" t="str">
            <v>Special Sergeant</v>
          </cell>
        </row>
        <row r="2336">
          <cell r="A2336" t="str">
            <v>42070995</v>
          </cell>
          <cell r="B2336" t="str">
            <v>Miss Aimee Burton</v>
          </cell>
          <cell r="C2336" t="str">
            <v>Police</v>
          </cell>
          <cell r="D2336" t="str">
            <v>Det Constable</v>
          </cell>
        </row>
        <row r="2337">
          <cell r="A2337" t="str">
            <v>42071001</v>
          </cell>
          <cell r="B2337" t="str">
            <v>Mr Scott Owen</v>
          </cell>
          <cell r="C2337" t="str">
            <v>Police</v>
          </cell>
          <cell r="D2337" t="str">
            <v>Det Constable</v>
          </cell>
        </row>
        <row r="2338">
          <cell r="A2338" t="str">
            <v>42071002</v>
          </cell>
          <cell r="B2338" t="str">
            <v>Miss Sarah Latchford</v>
          </cell>
          <cell r="C2338" t="str">
            <v>Police</v>
          </cell>
          <cell r="D2338" t="str">
            <v>Constable</v>
          </cell>
        </row>
        <row r="2339">
          <cell r="A2339" t="str">
            <v>42071003</v>
          </cell>
          <cell r="B2339" t="str">
            <v>Miss Emma Portfleet</v>
          </cell>
          <cell r="C2339" t="str">
            <v>Police</v>
          </cell>
          <cell r="D2339" t="str">
            <v>Det Constable</v>
          </cell>
        </row>
        <row r="2340">
          <cell r="A2340" t="str">
            <v>42071005</v>
          </cell>
          <cell r="B2340" t="str">
            <v>Mrs Claire Jennings</v>
          </cell>
          <cell r="C2340" t="str">
            <v>Police</v>
          </cell>
          <cell r="D2340" t="str">
            <v>Det Constable</v>
          </cell>
        </row>
        <row r="2341">
          <cell r="A2341" t="str">
            <v>42071006</v>
          </cell>
          <cell r="B2341" t="str">
            <v>Mr David Moore</v>
          </cell>
          <cell r="C2341" t="str">
            <v>Police</v>
          </cell>
          <cell r="D2341" t="str">
            <v>Det Constable</v>
          </cell>
        </row>
        <row r="2342">
          <cell r="A2342" t="str">
            <v>42071010</v>
          </cell>
          <cell r="B2342" t="str">
            <v>Mr Samuel Saville</v>
          </cell>
          <cell r="C2342" t="str">
            <v>Police</v>
          </cell>
          <cell r="D2342" t="str">
            <v>Constable</v>
          </cell>
        </row>
        <row r="2343">
          <cell r="A2343" t="str">
            <v>42071011</v>
          </cell>
          <cell r="B2343" t="str">
            <v>Miss Lisa Vaughan-Jones</v>
          </cell>
          <cell r="C2343" t="str">
            <v>Police</v>
          </cell>
          <cell r="D2343" t="str">
            <v>Constable</v>
          </cell>
        </row>
        <row r="2344">
          <cell r="A2344" t="str">
            <v>42071013</v>
          </cell>
          <cell r="B2344" t="str">
            <v>Miss Kirsty Lucas</v>
          </cell>
          <cell r="C2344" t="str">
            <v>Police</v>
          </cell>
          <cell r="D2344" t="str">
            <v>Constable</v>
          </cell>
        </row>
        <row r="2345">
          <cell r="A2345" t="str">
            <v>42071014</v>
          </cell>
          <cell r="B2345" t="str">
            <v>Miss Nicola Fry</v>
          </cell>
          <cell r="C2345" t="str">
            <v>Police</v>
          </cell>
          <cell r="D2345" t="str">
            <v>Det Constable</v>
          </cell>
        </row>
        <row r="2346">
          <cell r="A2346" t="str">
            <v>42071030</v>
          </cell>
          <cell r="B2346" t="str">
            <v>Mr David Marter</v>
          </cell>
          <cell r="C2346" t="str">
            <v>Police</v>
          </cell>
          <cell r="D2346" t="str">
            <v>Constable</v>
          </cell>
        </row>
        <row r="2347">
          <cell r="A2347" t="str">
            <v>42071032</v>
          </cell>
          <cell r="B2347" t="str">
            <v>Miss Joanne Taylor</v>
          </cell>
          <cell r="C2347" t="str">
            <v>Police</v>
          </cell>
          <cell r="D2347" t="str">
            <v>Det Constable</v>
          </cell>
        </row>
        <row r="2348">
          <cell r="A2348" t="str">
            <v>42071033</v>
          </cell>
          <cell r="B2348" t="str">
            <v>Miss Julia Harvie</v>
          </cell>
          <cell r="C2348" t="str">
            <v>Police</v>
          </cell>
          <cell r="D2348" t="str">
            <v>Det Constable</v>
          </cell>
        </row>
        <row r="2349">
          <cell r="A2349" t="str">
            <v>42071034</v>
          </cell>
          <cell r="B2349" t="str">
            <v>Miss Carly Merritt</v>
          </cell>
          <cell r="C2349" t="str">
            <v>Police</v>
          </cell>
          <cell r="D2349" t="str">
            <v>Constable</v>
          </cell>
        </row>
        <row r="2350">
          <cell r="A2350" t="str">
            <v>42071035</v>
          </cell>
          <cell r="B2350" t="str">
            <v>Mr Darren Harper</v>
          </cell>
          <cell r="C2350" t="str">
            <v>Police</v>
          </cell>
          <cell r="D2350" t="str">
            <v>Constable</v>
          </cell>
        </row>
        <row r="2351">
          <cell r="A2351" t="str">
            <v>42071037</v>
          </cell>
          <cell r="B2351" t="str">
            <v>Mrs Selina Goldby</v>
          </cell>
          <cell r="C2351" t="str">
            <v>Police</v>
          </cell>
          <cell r="D2351" t="str">
            <v>Det Constable</v>
          </cell>
        </row>
        <row r="2352">
          <cell r="A2352" t="str">
            <v>42071039</v>
          </cell>
          <cell r="B2352" t="str">
            <v>Mr Daniel Smith</v>
          </cell>
          <cell r="C2352" t="str">
            <v>Police</v>
          </cell>
          <cell r="D2352" t="str">
            <v>Constable</v>
          </cell>
        </row>
        <row r="2353">
          <cell r="A2353" t="str">
            <v>42071040</v>
          </cell>
          <cell r="B2353" t="str">
            <v>Ms Janice Simpson</v>
          </cell>
          <cell r="C2353" t="str">
            <v>Police</v>
          </cell>
          <cell r="D2353" t="str">
            <v>Constable</v>
          </cell>
        </row>
        <row r="2354">
          <cell r="A2354" t="str">
            <v>42071041</v>
          </cell>
          <cell r="B2354" t="str">
            <v>Mr James Shelton</v>
          </cell>
          <cell r="C2354" t="str">
            <v>Police</v>
          </cell>
          <cell r="D2354" t="str">
            <v>Constable</v>
          </cell>
        </row>
        <row r="2355">
          <cell r="A2355" t="str">
            <v>42071042</v>
          </cell>
          <cell r="B2355" t="str">
            <v>Miss Gemma Leacey</v>
          </cell>
          <cell r="C2355" t="str">
            <v>Police</v>
          </cell>
          <cell r="D2355" t="str">
            <v>Constable</v>
          </cell>
        </row>
        <row r="2356">
          <cell r="A2356" t="str">
            <v>42071043</v>
          </cell>
          <cell r="B2356" t="str">
            <v>Mrs Rachael Saunders-Bull</v>
          </cell>
          <cell r="C2356" t="str">
            <v>Police</v>
          </cell>
          <cell r="D2356" t="str">
            <v>Constable</v>
          </cell>
        </row>
        <row r="2357">
          <cell r="A2357" t="str">
            <v>42071044</v>
          </cell>
          <cell r="B2357" t="str">
            <v>Mr John Horscraft</v>
          </cell>
          <cell r="C2357" t="str">
            <v>Police</v>
          </cell>
          <cell r="D2357" t="str">
            <v>Det Constable</v>
          </cell>
        </row>
        <row r="2358">
          <cell r="A2358" t="str">
            <v>42071045</v>
          </cell>
          <cell r="B2358" t="str">
            <v>Mrs Leigh Munden</v>
          </cell>
          <cell r="C2358" t="str">
            <v>Police</v>
          </cell>
          <cell r="D2358" t="str">
            <v>Constable</v>
          </cell>
        </row>
        <row r="2359">
          <cell r="A2359" t="str">
            <v>42071046</v>
          </cell>
          <cell r="B2359" t="str">
            <v>Mr Stephen Webster</v>
          </cell>
          <cell r="C2359" t="str">
            <v>Police</v>
          </cell>
          <cell r="D2359" t="str">
            <v>Det Constable</v>
          </cell>
        </row>
        <row r="2360">
          <cell r="A2360" t="str">
            <v>42071061</v>
          </cell>
          <cell r="B2360" t="str">
            <v>Mrs Edna Knight</v>
          </cell>
          <cell r="C2360" t="str">
            <v>Specials</v>
          </cell>
          <cell r="D2360" t="str">
            <v>Special Inspector</v>
          </cell>
        </row>
        <row r="2361">
          <cell r="A2361" t="str">
            <v>42071072</v>
          </cell>
          <cell r="B2361" t="str">
            <v>Mrs Catherine Joyce</v>
          </cell>
          <cell r="C2361" t="str">
            <v>Police</v>
          </cell>
          <cell r="D2361" t="str">
            <v>Constable</v>
          </cell>
        </row>
        <row r="2362">
          <cell r="A2362" t="str">
            <v>42071074</v>
          </cell>
          <cell r="B2362" t="str">
            <v>Mr Ben Gibson</v>
          </cell>
          <cell r="C2362" t="str">
            <v>Police</v>
          </cell>
          <cell r="D2362" t="str">
            <v>Det Constable</v>
          </cell>
        </row>
        <row r="2363">
          <cell r="A2363" t="str">
            <v>42071089</v>
          </cell>
          <cell r="B2363" t="str">
            <v>Mr Paul Frisby</v>
          </cell>
          <cell r="C2363" t="str">
            <v>Police</v>
          </cell>
          <cell r="D2363" t="str">
            <v>Sergeant</v>
          </cell>
        </row>
        <row r="2364">
          <cell r="A2364" t="str">
            <v>42071091</v>
          </cell>
          <cell r="B2364" t="str">
            <v>Mr David Underwood</v>
          </cell>
          <cell r="C2364" t="str">
            <v>Police</v>
          </cell>
          <cell r="D2364" t="str">
            <v>Constable</v>
          </cell>
        </row>
        <row r="2365">
          <cell r="A2365" t="str">
            <v>42071110</v>
          </cell>
          <cell r="B2365" t="str">
            <v>Mr Robert Amey</v>
          </cell>
          <cell r="C2365" t="str">
            <v>Police</v>
          </cell>
          <cell r="D2365" t="str">
            <v>Constable</v>
          </cell>
        </row>
        <row r="2366">
          <cell r="A2366" t="str">
            <v>42071112</v>
          </cell>
          <cell r="B2366" t="str">
            <v>Mr Gary Coe</v>
          </cell>
          <cell r="C2366" t="str">
            <v>Police</v>
          </cell>
          <cell r="D2366" t="str">
            <v>Constable</v>
          </cell>
        </row>
        <row r="2367">
          <cell r="A2367" t="str">
            <v>42071113</v>
          </cell>
          <cell r="B2367" t="str">
            <v>Mr Scott Pawsey</v>
          </cell>
          <cell r="C2367" t="str">
            <v>Police</v>
          </cell>
          <cell r="D2367" t="str">
            <v>Constable</v>
          </cell>
        </row>
        <row r="2368">
          <cell r="A2368" t="str">
            <v>42071114</v>
          </cell>
          <cell r="B2368" t="str">
            <v>Mr Stuart Franklin</v>
          </cell>
          <cell r="C2368" t="str">
            <v>Police</v>
          </cell>
          <cell r="D2368" t="str">
            <v>Constable</v>
          </cell>
        </row>
        <row r="2369">
          <cell r="A2369" t="str">
            <v>42071115</v>
          </cell>
          <cell r="B2369" t="str">
            <v>Miss Lisa Thompson</v>
          </cell>
          <cell r="C2369" t="str">
            <v>Police</v>
          </cell>
          <cell r="D2369" t="str">
            <v>Constable</v>
          </cell>
        </row>
        <row r="2370">
          <cell r="A2370" t="str">
            <v>42071116</v>
          </cell>
          <cell r="B2370" t="str">
            <v>Mr Mark Dundon</v>
          </cell>
          <cell r="C2370" t="str">
            <v>Police</v>
          </cell>
          <cell r="D2370" t="str">
            <v>Constable</v>
          </cell>
        </row>
        <row r="2371">
          <cell r="A2371" t="str">
            <v>42071120</v>
          </cell>
          <cell r="B2371" t="str">
            <v>Miss Cindy Gladman</v>
          </cell>
          <cell r="C2371" t="str">
            <v>Police</v>
          </cell>
          <cell r="D2371" t="str">
            <v>Constable</v>
          </cell>
        </row>
        <row r="2372">
          <cell r="A2372" t="str">
            <v>42071121</v>
          </cell>
          <cell r="B2372" t="str">
            <v>Mr Paul Sampson</v>
          </cell>
          <cell r="C2372" t="str">
            <v>Police</v>
          </cell>
          <cell r="D2372" t="str">
            <v>Constable</v>
          </cell>
        </row>
        <row r="2373">
          <cell r="A2373" t="str">
            <v>42071122</v>
          </cell>
          <cell r="B2373" t="str">
            <v>Mr Thomas Hardingham</v>
          </cell>
          <cell r="C2373" t="str">
            <v>Police</v>
          </cell>
          <cell r="D2373" t="str">
            <v>Constable</v>
          </cell>
        </row>
        <row r="2374">
          <cell r="A2374" t="str">
            <v>42071124</v>
          </cell>
          <cell r="B2374" t="str">
            <v>Miss Joanna Shuttleworth</v>
          </cell>
          <cell r="C2374" t="str">
            <v>Police</v>
          </cell>
          <cell r="D2374" t="str">
            <v>Constable</v>
          </cell>
        </row>
        <row r="2375">
          <cell r="A2375" t="str">
            <v>42071125</v>
          </cell>
          <cell r="B2375" t="str">
            <v>Mr Ben Woollard</v>
          </cell>
          <cell r="C2375" t="str">
            <v>Police</v>
          </cell>
          <cell r="D2375" t="str">
            <v>Sergeant</v>
          </cell>
        </row>
        <row r="2376">
          <cell r="A2376" t="str">
            <v>42071126</v>
          </cell>
          <cell r="B2376" t="str">
            <v>Miss Carol Sartain</v>
          </cell>
          <cell r="C2376" t="str">
            <v>Police</v>
          </cell>
          <cell r="D2376" t="str">
            <v>Det Constable</v>
          </cell>
        </row>
        <row r="2377">
          <cell r="A2377" t="str">
            <v>42071128</v>
          </cell>
          <cell r="B2377" t="str">
            <v>Mr Matthew Bedingfield</v>
          </cell>
          <cell r="C2377" t="str">
            <v>Police</v>
          </cell>
          <cell r="D2377" t="str">
            <v>Det Constable</v>
          </cell>
        </row>
        <row r="2378">
          <cell r="A2378" t="str">
            <v>42071129</v>
          </cell>
          <cell r="B2378" t="str">
            <v>Mr Stuart Mitchell</v>
          </cell>
          <cell r="C2378" t="str">
            <v>Police</v>
          </cell>
          <cell r="D2378" t="str">
            <v>Tmp Sergeant</v>
          </cell>
        </row>
        <row r="2379">
          <cell r="A2379" t="str">
            <v>42071130</v>
          </cell>
          <cell r="B2379" t="str">
            <v>Mrs Jill Prophet</v>
          </cell>
          <cell r="C2379" t="str">
            <v>Police</v>
          </cell>
          <cell r="D2379" t="str">
            <v>Constable</v>
          </cell>
        </row>
        <row r="2380">
          <cell r="A2380" t="str">
            <v>42071132</v>
          </cell>
          <cell r="B2380" t="str">
            <v>Mr Danny Cooper</v>
          </cell>
          <cell r="C2380" t="str">
            <v>Police</v>
          </cell>
          <cell r="D2380" t="str">
            <v>Constable</v>
          </cell>
        </row>
        <row r="2381">
          <cell r="A2381" t="str">
            <v>42071137</v>
          </cell>
          <cell r="B2381" t="str">
            <v>Miss Katherine Major</v>
          </cell>
          <cell r="C2381" t="str">
            <v>Police</v>
          </cell>
          <cell r="D2381" t="str">
            <v>Constable</v>
          </cell>
        </row>
        <row r="2382">
          <cell r="A2382" t="str">
            <v>42071139</v>
          </cell>
          <cell r="B2382" t="str">
            <v>Mr Simon Thompson</v>
          </cell>
          <cell r="C2382" t="str">
            <v>Police</v>
          </cell>
          <cell r="D2382" t="str">
            <v>Constable</v>
          </cell>
        </row>
        <row r="2383">
          <cell r="A2383" t="str">
            <v>42071141</v>
          </cell>
          <cell r="B2383" t="str">
            <v>Mr Stewart Willis</v>
          </cell>
          <cell r="C2383" t="str">
            <v>Police</v>
          </cell>
          <cell r="D2383" t="str">
            <v>Constable</v>
          </cell>
        </row>
        <row r="2384">
          <cell r="A2384" t="str">
            <v>42071149</v>
          </cell>
          <cell r="B2384" t="str">
            <v>Mr Rob Leete</v>
          </cell>
          <cell r="C2384" t="str">
            <v>Police</v>
          </cell>
          <cell r="D2384" t="str">
            <v>Det Constable</v>
          </cell>
        </row>
        <row r="2385">
          <cell r="A2385" t="str">
            <v>42071154</v>
          </cell>
          <cell r="B2385" t="str">
            <v>Mrs Michelle Hinton</v>
          </cell>
          <cell r="C2385" t="str">
            <v>Police</v>
          </cell>
          <cell r="D2385" t="str">
            <v>Tmp Sergeant</v>
          </cell>
        </row>
        <row r="2386">
          <cell r="A2386" t="str">
            <v>42071157</v>
          </cell>
          <cell r="B2386" t="str">
            <v>Miss Cathy Fawcett</v>
          </cell>
          <cell r="C2386" t="str">
            <v>Police</v>
          </cell>
          <cell r="D2386" t="str">
            <v>Constable</v>
          </cell>
        </row>
        <row r="2387">
          <cell r="A2387" t="str">
            <v>42071158</v>
          </cell>
          <cell r="B2387" t="str">
            <v>Mr Christopher Jones</v>
          </cell>
          <cell r="C2387" t="str">
            <v>Police</v>
          </cell>
          <cell r="D2387" t="str">
            <v>Constable</v>
          </cell>
        </row>
        <row r="2388">
          <cell r="A2388" t="str">
            <v>42071159</v>
          </cell>
          <cell r="B2388" t="str">
            <v>Mrs Janine Bush</v>
          </cell>
          <cell r="C2388" t="str">
            <v>Police</v>
          </cell>
          <cell r="D2388" t="str">
            <v>Constable</v>
          </cell>
        </row>
        <row r="2389">
          <cell r="A2389" t="str">
            <v>42071160</v>
          </cell>
          <cell r="B2389" t="str">
            <v>Ms Lucy Bearman</v>
          </cell>
          <cell r="C2389" t="str">
            <v>Police</v>
          </cell>
          <cell r="D2389" t="str">
            <v>Constable</v>
          </cell>
        </row>
        <row r="2390">
          <cell r="A2390" t="str">
            <v>42071161</v>
          </cell>
          <cell r="B2390" t="str">
            <v>Mr Robert Duffy</v>
          </cell>
          <cell r="C2390" t="str">
            <v>Police</v>
          </cell>
          <cell r="D2390" t="str">
            <v>Constable</v>
          </cell>
        </row>
        <row r="2391">
          <cell r="A2391" t="str">
            <v>42071162</v>
          </cell>
          <cell r="B2391" t="str">
            <v>Miss Alison Baker</v>
          </cell>
          <cell r="C2391" t="str">
            <v>Police</v>
          </cell>
          <cell r="D2391" t="str">
            <v>Constable</v>
          </cell>
        </row>
        <row r="2392">
          <cell r="A2392" t="str">
            <v>42071163</v>
          </cell>
          <cell r="B2392" t="str">
            <v>Mr Mark Howard</v>
          </cell>
          <cell r="C2392" t="str">
            <v>Police</v>
          </cell>
          <cell r="D2392" t="str">
            <v>Constable</v>
          </cell>
        </row>
        <row r="2393">
          <cell r="A2393" t="str">
            <v>42071164</v>
          </cell>
          <cell r="B2393" t="str">
            <v>Mr Niki Howard</v>
          </cell>
          <cell r="C2393" t="str">
            <v>Police</v>
          </cell>
          <cell r="D2393" t="str">
            <v>Det Constable</v>
          </cell>
        </row>
        <row r="2394">
          <cell r="A2394" t="str">
            <v>42071165</v>
          </cell>
          <cell r="B2394" t="str">
            <v>Miss Emma Bright</v>
          </cell>
          <cell r="C2394" t="str">
            <v>Police</v>
          </cell>
          <cell r="D2394" t="str">
            <v>Constable</v>
          </cell>
        </row>
        <row r="2395">
          <cell r="A2395" t="str">
            <v>42071166</v>
          </cell>
          <cell r="B2395" t="str">
            <v>Miss Natasha Rawlings</v>
          </cell>
          <cell r="C2395" t="str">
            <v>Police</v>
          </cell>
          <cell r="D2395" t="str">
            <v>Constable</v>
          </cell>
        </row>
        <row r="2396">
          <cell r="A2396" t="str">
            <v>42071167</v>
          </cell>
          <cell r="B2396" t="str">
            <v>Mrs Elizabeth Kennedy</v>
          </cell>
          <cell r="C2396" t="str">
            <v>Police</v>
          </cell>
          <cell r="D2396" t="str">
            <v>Constable</v>
          </cell>
        </row>
        <row r="2397">
          <cell r="A2397" t="str">
            <v>42071169</v>
          </cell>
          <cell r="B2397" t="str">
            <v>Mr Richard Bramhill</v>
          </cell>
          <cell r="C2397" t="str">
            <v>Police</v>
          </cell>
          <cell r="D2397" t="str">
            <v>Constable</v>
          </cell>
        </row>
        <row r="2398">
          <cell r="A2398" t="str">
            <v>42071170</v>
          </cell>
          <cell r="B2398" t="str">
            <v>Mr Andrew Gaw</v>
          </cell>
          <cell r="C2398" t="str">
            <v>Police</v>
          </cell>
          <cell r="D2398" t="str">
            <v>Constable</v>
          </cell>
        </row>
        <row r="2399">
          <cell r="A2399" t="str">
            <v>42071171</v>
          </cell>
          <cell r="B2399" t="str">
            <v>Mr Timothy Hardy-Wallace</v>
          </cell>
          <cell r="C2399" t="str">
            <v>Police</v>
          </cell>
          <cell r="D2399" t="str">
            <v>Constable</v>
          </cell>
        </row>
        <row r="2400">
          <cell r="A2400" t="str">
            <v>42071172</v>
          </cell>
          <cell r="B2400" t="str">
            <v>Mr Richard Britton</v>
          </cell>
          <cell r="C2400" t="str">
            <v>Police</v>
          </cell>
          <cell r="D2400" t="str">
            <v>Det Constable</v>
          </cell>
        </row>
        <row r="2401">
          <cell r="A2401" t="str">
            <v>42071174</v>
          </cell>
          <cell r="B2401" t="str">
            <v>Miss Sophie Wolfenden</v>
          </cell>
          <cell r="C2401" t="str">
            <v>Police</v>
          </cell>
          <cell r="D2401" t="str">
            <v>Constable</v>
          </cell>
        </row>
        <row r="2402">
          <cell r="A2402" t="str">
            <v>42071175</v>
          </cell>
          <cell r="B2402" t="str">
            <v>Mr Darren Barnard</v>
          </cell>
          <cell r="C2402" t="str">
            <v>Police</v>
          </cell>
          <cell r="D2402" t="str">
            <v>Constable</v>
          </cell>
        </row>
        <row r="2403">
          <cell r="A2403" t="str">
            <v>42071176</v>
          </cell>
          <cell r="B2403" t="str">
            <v>Mr Christopher Bradford</v>
          </cell>
          <cell r="C2403" t="str">
            <v>Police</v>
          </cell>
          <cell r="D2403" t="str">
            <v>Det Sergeant</v>
          </cell>
        </row>
        <row r="2404">
          <cell r="A2404" t="str">
            <v>42071178</v>
          </cell>
          <cell r="B2404" t="str">
            <v>Mr Steven Hicks</v>
          </cell>
          <cell r="C2404" t="str">
            <v>Police</v>
          </cell>
          <cell r="D2404" t="str">
            <v>Constable</v>
          </cell>
        </row>
        <row r="2405">
          <cell r="A2405" t="str">
            <v>42071179</v>
          </cell>
          <cell r="B2405" t="str">
            <v>Mr Christopher Mizzi</v>
          </cell>
          <cell r="C2405" t="str">
            <v>Police</v>
          </cell>
          <cell r="D2405" t="str">
            <v>Constable</v>
          </cell>
        </row>
        <row r="2406">
          <cell r="A2406" t="str">
            <v>42071180</v>
          </cell>
          <cell r="B2406" t="str">
            <v>Miss Susannah Barrett-Davis</v>
          </cell>
          <cell r="C2406" t="str">
            <v>Police</v>
          </cell>
          <cell r="D2406" t="str">
            <v>Constable</v>
          </cell>
        </row>
        <row r="2407">
          <cell r="A2407" t="str">
            <v>42071182</v>
          </cell>
          <cell r="B2407" t="str">
            <v>Mr Dean Parnham</v>
          </cell>
          <cell r="C2407" t="str">
            <v>Police</v>
          </cell>
          <cell r="D2407" t="str">
            <v>Constable</v>
          </cell>
        </row>
        <row r="2408">
          <cell r="A2408" t="str">
            <v>42071183</v>
          </cell>
          <cell r="B2408" t="str">
            <v>Mrs Kathryn Bennett</v>
          </cell>
          <cell r="C2408" t="str">
            <v>Police</v>
          </cell>
          <cell r="D2408" t="str">
            <v>Constable</v>
          </cell>
        </row>
        <row r="2409">
          <cell r="A2409" t="str">
            <v>42071184</v>
          </cell>
          <cell r="B2409" t="str">
            <v>Mrs Tracy Topche</v>
          </cell>
          <cell r="C2409" t="str">
            <v>Police</v>
          </cell>
          <cell r="D2409" t="str">
            <v>Constable</v>
          </cell>
        </row>
        <row r="2410">
          <cell r="A2410" t="str">
            <v>42071192</v>
          </cell>
          <cell r="B2410" t="str">
            <v>Mr Sean Slater</v>
          </cell>
          <cell r="C2410" t="str">
            <v>Specials</v>
          </cell>
          <cell r="D2410" t="str">
            <v>Special Constable</v>
          </cell>
        </row>
        <row r="2411">
          <cell r="A2411" t="str">
            <v>42071199</v>
          </cell>
          <cell r="B2411" t="str">
            <v>Miss Joanna Barnes</v>
          </cell>
          <cell r="C2411" t="str">
            <v>Police</v>
          </cell>
          <cell r="D2411" t="str">
            <v>Det Constable</v>
          </cell>
        </row>
        <row r="2412">
          <cell r="A2412" t="str">
            <v>42071200</v>
          </cell>
          <cell r="B2412" t="str">
            <v>Mr Lee Bagnall</v>
          </cell>
          <cell r="C2412" t="str">
            <v>Specials</v>
          </cell>
          <cell r="D2412" t="str">
            <v>Special Constable</v>
          </cell>
        </row>
        <row r="2413">
          <cell r="A2413" t="str">
            <v>42071201</v>
          </cell>
          <cell r="B2413" t="str">
            <v>Mr Adam Clarke</v>
          </cell>
          <cell r="C2413" t="str">
            <v>Police</v>
          </cell>
          <cell r="D2413" t="str">
            <v>Constable</v>
          </cell>
        </row>
        <row r="2414">
          <cell r="A2414" t="str">
            <v>42071205</v>
          </cell>
          <cell r="B2414" t="str">
            <v>Mr Russell Stephenson</v>
          </cell>
          <cell r="C2414" t="str">
            <v>Specials</v>
          </cell>
          <cell r="D2414" t="str">
            <v>Special Sergeant</v>
          </cell>
        </row>
        <row r="2415">
          <cell r="A2415" t="str">
            <v>42071239</v>
          </cell>
          <cell r="B2415" t="str">
            <v>Ms Zoe Walker</v>
          </cell>
          <cell r="C2415" t="str">
            <v>Police</v>
          </cell>
          <cell r="D2415" t="str">
            <v>Constable</v>
          </cell>
        </row>
        <row r="2416">
          <cell r="A2416" t="str">
            <v>42071277</v>
          </cell>
          <cell r="B2416" t="str">
            <v>Mr Robert Edgar</v>
          </cell>
          <cell r="C2416" t="str">
            <v>Police</v>
          </cell>
          <cell r="D2416" t="str">
            <v>Constable</v>
          </cell>
        </row>
        <row r="2417">
          <cell r="A2417" t="str">
            <v>42071279</v>
          </cell>
          <cell r="B2417" t="str">
            <v>Ms Julie Dennis</v>
          </cell>
          <cell r="C2417" t="str">
            <v>Police</v>
          </cell>
          <cell r="D2417" t="str">
            <v>Det Constable</v>
          </cell>
        </row>
        <row r="2418">
          <cell r="A2418" t="str">
            <v>42071281</v>
          </cell>
          <cell r="B2418" t="str">
            <v>Mrs Samantha Winter</v>
          </cell>
          <cell r="C2418" t="str">
            <v>Police</v>
          </cell>
          <cell r="D2418" t="str">
            <v>Det Constable</v>
          </cell>
        </row>
        <row r="2419">
          <cell r="A2419" t="str">
            <v>42071283</v>
          </cell>
          <cell r="B2419" t="str">
            <v>Mr Tristan Carter</v>
          </cell>
          <cell r="C2419" t="str">
            <v>Police</v>
          </cell>
          <cell r="D2419" t="str">
            <v>Constable</v>
          </cell>
        </row>
        <row r="2420">
          <cell r="A2420" t="str">
            <v>42071285</v>
          </cell>
          <cell r="B2420" t="str">
            <v>Mrs Rachel Sinclair</v>
          </cell>
          <cell r="C2420" t="str">
            <v>Police</v>
          </cell>
          <cell r="D2420" t="str">
            <v>Constable</v>
          </cell>
        </row>
        <row r="2421">
          <cell r="A2421" t="str">
            <v>42071286</v>
          </cell>
          <cell r="B2421" t="str">
            <v>Mr Dominic Greenham</v>
          </cell>
          <cell r="C2421" t="str">
            <v>Police</v>
          </cell>
          <cell r="D2421" t="str">
            <v>Constable</v>
          </cell>
        </row>
        <row r="2422">
          <cell r="A2422" t="str">
            <v>42071287</v>
          </cell>
          <cell r="B2422" t="str">
            <v>Mr Kevin Harvey</v>
          </cell>
          <cell r="C2422" t="str">
            <v>Police</v>
          </cell>
          <cell r="D2422" t="str">
            <v>Constable</v>
          </cell>
        </row>
        <row r="2423">
          <cell r="A2423" t="str">
            <v>42071288</v>
          </cell>
          <cell r="B2423" t="str">
            <v>Miss Arabella Wood</v>
          </cell>
          <cell r="C2423" t="str">
            <v>Police</v>
          </cell>
          <cell r="D2423" t="str">
            <v>Constable</v>
          </cell>
        </row>
        <row r="2424">
          <cell r="A2424" t="str">
            <v>42071291</v>
          </cell>
          <cell r="B2424" t="str">
            <v>Mrs Kathryn Scrivener</v>
          </cell>
          <cell r="C2424" t="str">
            <v>Police</v>
          </cell>
          <cell r="D2424" t="str">
            <v>Constable</v>
          </cell>
        </row>
        <row r="2425">
          <cell r="A2425" t="str">
            <v>42071292</v>
          </cell>
          <cell r="B2425" t="str">
            <v>Miss Katie Harden</v>
          </cell>
          <cell r="C2425" t="str">
            <v>Police</v>
          </cell>
          <cell r="D2425" t="str">
            <v>Constable</v>
          </cell>
        </row>
        <row r="2426">
          <cell r="A2426" t="str">
            <v>42071294</v>
          </cell>
          <cell r="B2426" t="str">
            <v>Mr Benjamin Elliott</v>
          </cell>
          <cell r="C2426" t="str">
            <v>Police</v>
          </cell>
          <cell r="D2426" t="str">
            <v>Constable</v>
          </cell>
        </row>
        <row r="2427">
          <cell r="A2427" t="str">
            <v>42071295</v>
          </cell>
          <cell r="B2427" t="str">
            <v>Mr Joseph Hawthorne</v>
          </cell>
          <cell r="C2427" t="str">
            <v>Police</v>
          </cell>
          <cell r="D2427" t="str">
            <v>Constable</v>
          </cell>
        </row>
        <row r="2428">
          <cell r="A2428" t="str">
            <v>42071296</v>
          </cell>
          <cell r="B2428" t="str">
            <v>Miss Victoria Leese</v>
          </cell>
          <cell r="C2428" t="str">
            <v>Police</v>
          </cell>
          <cell r="D2428" t="str">
            <v>Constable</v>
          </cell>
        </row>
        <row r="2429">
          <cell r="A2429" t="str">
            <v>42071297</v>
          </cell>
          <cell r="B2429" t="str">
            <v>Mrs Katharine Bignell</v>
          </cell>
          <cell r="C2429" t="str">
            <v>Police</v>
          </cell>
          <cell r="D2429" t="str">
            <v>Constable</v>
          </cell>
        </row>
        <row r="2430">
          <cell r="A2430" t="str">
            <v>42071298</v>
          </cell>
          <cell r="B2430" t="str">
            <v>Mr Paul Mayo</v>
          </cell>
          <cell r="C2430" t="str">
            <v>Police</v>
          </cell>
          <cell r="D2430" t="str">
            <v>Constable</v>
          </cell>
        </row>
        <row r="2431">
          <cell r="A2431" t="str">
            <v>42071299</v>
          </cell>
          <cell r="B2431" t="str">
            <v>Miss Kennedy Emson</v>
          </cell>
          <cell r="C2431" t="str">
            <v>Police</v>
          </cell>
          <cell r="D2431" t="str">
            <v>Det Constable</v>
          </cell>
        </row>
        <row r="2432">
          <cell r="A2432" t="str">
            <v>42071300</v>
          </cell>
          <cell r="B2432" t="str">
            <v>Mrs Lindsey Mason</v>
          </cell>
          <cell r="C2432" t="str">
            <v>Police</v>
          </cell>
          <cell r="D2432" t="str">
            <v>Constable</v>
          </cell>
        </row>
        <row r="2433">
          <cell r="A2433" t="str">
            <v>42071303</v>
          </cell>
          <cell r="B2433" t="str">
            <v>Mr Craig Scott</v>
          </cell>
          <cell r="C2433" t="str">
            <v>Police</v>
          </cell>
          <cell r="D2433" t="str">
            <v>Constable</v>
          </cell>
        </row>
        <row r="2434">
          <cell r="A2434" t="str">
            <v>42071304</v>
          </cell>
          <cell r="B2434" t="str">
            <v>Mr Grant Fryatt</v>
          </cell>
          <cell r="C2434" t="str">
            <v>Police</v>
          </cell>
          <cell r="D2434" t="str">
            <v>Constable</v>
          </cell>
        </row>
        <row r="2435">
          <cell r="A2435" t="str">
            <v>42071309</v>
          </cell>
          <cell r="B2435" t="str">
            <v>Mr Craig Peterson</v>
          </cell>
          <cell r="C2435" t="str">
            <v>Police</v>
          </cell>
          <cell r="D2435" t="str">
            <v>Constable</v>
          </cell>
        </row>
        <row r="2436">
          <cell r="A2436" t="str">
            <v>42071335</v>
          </cell>
          <cell r="B2436" t="str">
            <v>Mr Paul Christian</v>
          </cell>
          <cell r="C2436" t="str">
            <v>Police</v>
          </cell>
          <cell r="D2436" t="str">
            <v>Sergeant</v>
          </cell>
        </row>
        <row r="2437">
          <cell r="A2437" t="str">
            <v>42071345</v>
          </cell>
          <cell r="B2437" t="str">
            <v>Mr Garry Bray</v>
          </cell>
          <cell r="C2437" t="str">
            <v>Police</v>
          </cell>
          <cell r="D2437" t="str">
            <v>Constable</v>
          </cell>
        </row>
        <row r="2438">
          <cell r="A2438" t="str">
            <v>42071346</v>
          </cell>
          <cell r="B2438" t="str">
            <v>Mrs Romina Callander</v>
          </cell>
          <cell r="C2438" t="str">
            <v>Police</v>
          </cell>
          <cell r="D2438" t="str">
            <v>Constable</v>
          </cell>
        </row>
        <row r="2439">
          <cell r="A2439" t="str">
            <v>42071347</v>
          </cell>
          <cell r="B2439" t="str">
            <v>Mr Darren Ryan</v>
          </cell>
          <cell r="C2439" t="str">
            <v>Police</v>
          </cell>
          <cell r="D2439" t="str">
            <v>Det Constable</v>
          </cell>
        </row>
        <row r="2440">
          <cell r="A2440" t="str">
            <v>42071349</v>
          </cell>
          <cell r="B2440" t="str">
            <v>Mr Alastair Kelly</v>
          </cell>
          <cell r="C2440" t="str">
            <v>Police</v>
          </cell>
          <cell r="D2440" t="str">
            <v>Constable</v>
          </cell>
        </row>
        <row r="2441">
          <cell r="A2441" t="str">
            <v>42071350</v>
          </cell>
          <cell r="B2441" t="str">
            <v>Mrs Kirsty Brannon</v>
          </cell>
          <cell r="C2441" t="str">
            <v>Police</v>
          </cell>
          <cell r="D2441" t="str">
            <v>Det Constable</v>
          </cell>
        </row>
        <row r="2442">
          <cell r="A2442" t="str">
            <v>42071353</v>
          </cell>
          <cell r="B2442" t="str">
            <v>Mr Thomas Olley</v>
          </cell>
          <cell r="C2442" t="str">
            <v>Police</v>
          </cell>
          <cell r="D2442" t="str">
            <v>Constable</v>
          </cell>
        </row>
        <row r="2443">
          <cell r="A2443" t="str">
            <v>42071359</v>
          </cell>
          <cell r="B2443" t="str">
            <v>Miss Clare Dawson</v>
          </cell>
          <cell r="C2443" t="str">
            <v>Police</v>
          </cell>
          <cell r="D2443" t="str">
            <v>Constable</v>
          </cell>
        </row>
        <row r="2444">
          <cell r="A2444" t="str">
            <v>42071361</v>
          </cell>
          <cell r="B2444" t="str">
            <v>Mr Ben Aldridge</v>
          </cell>
          <cell r="C2444" t="str">
            <v>Specials</v>
          </cell>
          <cell r="D2444" t="str">
            <v>Special Constable</v>
          </cell>
        </row>
        <row r="2445">
          <cell r="A2445" t="str">
            <v>42071372</v>
          </cell>
          <cell r="B2445" t="str">
            <v>Mr Myles Laverty</v>
          </cell>
          <cell r="C2445" t="str">
            <v>Specials</v>
          </cell>
          <cell r="D2445" t="str">
            <v>Special Constable</v>
          </cell>
        </row>
        <row r="2446">
          <cell r="A2446" t="str">
            <v>42071374</v>
          </cell>
          <cell r="B2446" t="str">
            <v>Mr Mark Nichol</v>
          </cell>
          <cell r="C2446" t="str">
            <v>Specials</v>
          </cell>
          <cell r="D2446" t="str">
            <v>Special Constable</v>
          </cell>
        </row>
        <row r="2447">
          <cell r="A2447" t="str">
            <v>42071378</v>
          </cell>
          <cell r="B2447" t="str">
            <v>Miss Paulette Smith</v>
          </cell>
          <cell r="C2447" t="str">
            <v>Specials</v>
          </cell>
          <cell r="D2447" t="str">
            <v>Special Constable</v>
          </cell>
        </row>
        <row r="2448">
          <cell r="A2448" t="str">
            <v>42071384</v>
          </cell>
          <cell r="B2448" t="str">
            <v>Miss Lisa Staines</v>
          </cell>
          <cell r="C2448" t="str">
            <v>Police</v>
          </cell>
          <cell r="D2448" t="str">
            <v>Constable</v>
          </cell>
        </row>
        <row r="2449">
          <cell r="A2449" t="str">
            <v>42071394</v>
          </cell>
          <cell r="B2449" t="str">
            <v>Mr James Ferris</v>
          </cell>
          <cell r="C2449" t="str">
            <v>Police</v>
          </cell>
          <cell r="D2449" t="str">
            <v>Constable</v>
          </cell>
        </row>
        <row r="2450">
          <cell r="A2450" t="str">
            <v>42071396</v>
          </cell>
          <cell r="B2450" t="str">
            <v>Mr David Southgate</v>
          </cell>
          <cell r="C2450" t="str">
            <v>Police</v>
          </cell>
          <cell r="D2450" t="str">
            <v>Constable</v>
          </cell>
        </row>
        <row r="2451">
          <cell r="A2451" t="str">
            <v>42071398</v>
          </cell>
          <cell r="B2451" t="str">
            <v>Mr Julian Wrigley</v>
          </cell>
          <cell r="C2451" t="str">
            <v>Police</v>
          </cell>
          <cell r="D2451" t="str">
            <v>Chief Inspector</v>
          </cell>
        </row>
        <row r="2452">
          <cell r="A2452" t="str">
            <v>42071407</v>
          </cell>
          <cell r="B2452" t="str">
            <v>Miss Alison Kirkham</v>
          </cell>
          <cell r="C2452" t="str">
            <v>Police</v>
          </cell>
          <cell r="D2452" t="str">
            <v>Constable</v>
          </cell>
        </row>
        <row r="2453">
          <cell r="A2453" t="str">
            <v>42071414</v>
          </cell>
          <cell r="B2453" t="str">
            <v>Mr Christopher Brunton</v>
          </cell>
          <cell r="C2453" t="str">
            <v>Specials</v>
          </cell>
          <cell r="D2453" t="str">
            <v>Special Constable</v>
          </cell>
        </row>
        <row r="2454">
          <cell r="A2454" t="str">
            <v>42071421</v>
          </cell>
          <cell r="B2454" t="str">
            <v>Mr Darren Waller</v>
          </cell>
          <cell r="C2454" t="str">
            <v>Specials</v>
          </cell>
          <cell r="D2454" t="str">
            <v>Special Constable</v>
          </cell>
        </row>
        <row r="2455">
          <cell r="A2455" t="str">
            <v>42071424</v>
          </cell>
          <cell r="B2455" t="str">
            <v>Mr James Willis</v>
          </cell>
          <cell r="C2455" t="str">
            <v>Specials</v>
          </cell>
          <cell r="D2455" t="str">
            <v>Special Constable</v>
          </cell>
        </row>
        <row r="2456">
          <cell r="A2456" t="str">
            <v>42071438</v>
          </cell>
          <cell r="B2456" t="str">
            <v>Mr Steven Aspinall</v>
          </cell>
          <cell r="C2456" t="str">
            <v>Police</v>
          </cell>
          <cell r="D2456" t="str">
            <v>Constable</v>
          </cell>
        </row>
        <row r="2457">
          <cell r="A2457" t="str">
            <v>42071439</v>
          </cell>
          <cell r="B2457" t="str">
            <v>Mr Daniel Hart</v>
          </cell>
          <cell r="C2457" t="str">
            <v>Police</v>
          </cell>
          <cell r="D2457" t="str">
            <v>Constable</v>
          </cell>
        </row>
        <row r="2458">
          <cell r="A2458" t="str">
            <v>42071440</v>
          </cell>
          <cell r="B2458" t="str">
            <v>Mr Philip Greaves</v>
          </cell>
          <cell r="C2458" t="str">
            <v>Police</v>
          </cell>
          <cell r="D2458" t="str">
            <v>Det Sergeant</v>
          </cell>
        </row>
        <row r="2459">
          <cell r="A2459" t="str">
            <v>42071441</v>
          </cell>
          <cell r="B2459" t="str">
            <v>Mr Paul Austin</v>
          </cell>
          <cell r="C2459" t="str">
            <v>Police</v>
          </cell>
          <cell r="D2459" t="str">
            <v>Constable</v>
          </cell>
        </row>
        <row r="2460">
          <cell r="A2460" t="str">
            <v>42071442</v>
          </cell>
          <cell r="B2460" t="str">
            <v>Mr Alun Causaker</v>
          </cell>
          <cell r="C2460" t="str">
            <v>Police</v>
          </cell>
          <cell r="D2460" t="str">
            <v>Constable</v>
          </cell>
        </row>
        <row r="2461">
          <cell r="A2461" t="str">
            <v>42071443</v>
          </cell>
          <cell r="B2461" t="str">
            <v>Miss Julie Cosson</v>
          </cell>
          <cell r="C2461" t="str">
            <v>Police</v>
          </cell>
          <cell r="D2461" t="str">
            <v>Constable</v>
          </cell>
        </row>
        <row r="2462">
          <cell r="A2462" t="str">
            <v>42071444</v>
          </cell>
          <cell r="B2462" t="str">
            <v>Miss Natalie Blackwell</v>
          </cell>
          <cell r="C2462" t="str">
            <v>Police</v>
          </cell>
          <cell r="D2462" t="str">
            <v>Tmp Sergeant</v>
          </cell>
        </row>
        <row r="2463">
          <cell r="A2463" t="str">
            <v>42071445</v>
          </cell>
          <cell r="B2463" t="str">
            <v>Mr Glen Matthews</v>
          </cell>
          <cell r="C2463" t="str">
            <v>Police</v>
          </cell>
          <cell r="D2463" t="str">
            <v>Constable</v>
          </cell>
        </row>
        <row r="2464">
          <cell r="A2464" t="str">
            <v>42071449</v>
          </cell>
          <cell r="B2464" t="str">
            <v>Mr Ewan Smith</v>
          </cell>
          <cell r="C2464" t="str">
            <v>Police</v>
          </cell>
          <cell r="D2464" t="str">
            <v>Constable</v>
          </cell>
        </row>
        <row r="2465">
          <cell r="A2465" t="str">
            <v>42071450</v>
          </cell>
          <cell r="B2465" t="str">
            <v>Mr Robert Watts</v>
          </cell>
          <cell r="C2465" t="str">
            <v>Police</v>
          </cell>
          <cell r="D2465" t="str">
            <v>Constable</v>
          </cell>
        </row>
        <row r="2466">
          <cell r="A2466" t="str">
            <v>42071455</v>
          </cell>
          <cell r="B2466" t="str">
            <v>Miss Michelle-Louise Pettegree</v>
          </cell>
          <cell r="C2466" t="str">
            <v>Police</v>
          </cell>
          <cell r="D2466" t="str">
            <v>Constable</v>
          </cell>
        </row>
        <row r="2467">
          <cell r="A2467" t="str">
            <v>42071456</v>
          </cell>
          <cell r="B2467" t="str">
            <v>Mr Lee Warrington</v>
          </cell>
          <cell r="C2467" t="str">
            <v>Police</v>
          </cell>
          <cell r="D2467" t="str">
            <v>Det Constable</v>
          </cell>
        </row>
        <row r="2468">
          <cell r="A2468" t="str">
            <v>42071458</v>
          </cell>
          <cell r="B2468" t="str">
            <v>Miss Leigh Day</v>
          </cell>
          <cell r="C2468" t="str">
            <v>Police</v>
          </cell>
          <cell r="D2468" t="str">
            <v>Constable</v>
          </cell>
        </row>
        <row r="2469">
          <cell r="A2469" t="str">
            <v>42071459</v>
          </cell>
          <cell r="B2469" t="str">
            <v>Ms Abigail O'Toole</v>
          </cell>
          <cell r="C2469" t="str">
            <v>Police</v>
          </cell>
          <cell r="D2469" t="str">
            <v>Det Constable</v>
          </cell>
        </row>
        <row r="2470">
          <cell r="A2470" t="str">
            <v>42071460</v>
          </cell>
          <cell r="B2470" t="str">
            <v>Mr Andrew Lucas</v>
          </cell>
          <cell r="C2470" t="str">
            <v>Police</v>
          </cell>
          <cell r="D2470" t="str">
            <v>Constable</v>
          </cell>
        </row>
        <row r="2471">
          <cell r="A2471" t="str">
            <v>42071461</v>
          </cell>
          <cell r="B2471" t="str">
            <v>Mr Robert Bowden</v>
          </cell>
          <cell r="C2471" t="str">
            <v>Police</v>
          </cell>
          <cell r="D2471" t="str">
            <v>Constable</v>
          </cell>
        </row>
        <row r="2472">
          <cell r="A2472" t="str">
            <v>42071462</v>
          </cell>
          <cell r="B2472" t="str">
            <v>Ms Karen Pownall</v>
          </cell>
          <cell r="C2472" t="str">
            <v>Police</v>
          </cell>
          <cell r="D2472" t="str">
            <v>Constable</v>
          </cell>
        </row>
        <row r="2473">
          <cell r="A2473" t="str">
            <v>42071463</v>
          </cell>
          <cell r="B2473" t="str">
            <v>Mrs Anna Edmondson</v>
          </cell>
          <cell r="C2473" t="str">
            <v>Police</v>
          </cell>
          <cell r="D2473" t="str">
            <v>Det Sergeant</v>
          </cell>
        </row>
        <row r="2474">
          <cell r="A2474" t="str">
            <v>42071464</v>
          </cell>
          <cell r="B2474" t="str">
            <v>Mrs Victoria Lucas</v>
          </cell>
          <cell r="C2474" t="str">
            <v>Police</v>
          </cell>
          <cell r="D2474" t="str">
            <v>Det Constable</v>
          </cell>
        </row>
        <row r="2475">
          <cell r="A2475" t="str">
            <v>42071465</v>
          </cell>
          <cell r="B2475" t="str">
            <v>Mr Daniel Thrale</v>
          </cell>
          <cell r="C2475" t="str">
            <v>Police</v>
          </cell>
          <cell r="D2475" t="str">
            <v>Sergeant</v>
          </cell>
        </row>
        <row r="2476">
          <cell r="A2476" t="str">
            <v>42071466</v>
          </cell>
          <cell r="B2476" t="str">
            <v>Mr Michael Hillis</v>
          </cell>
          <cell r="C2476" t="str">
            <v>Police</v>
          </cell>
          <cell r="D2476" t="str">
            <v>Constable</v>
          </cell>
        </row>
        <row r="2477">
          <cell r="A2477" t="str">
            <v>42071468</v>
          </cell>
          <cell r="B2477" t="str">
            <v>Mrs Julie Mackay</v>
          </cell>
          <cell r="C2477" t="str">
            <v>Police</v>
          </cell>
          <cell r="D2477" t="str">
            <v>Det Sergeant</v>
          </cell>
        </row>
        <row r="2478">
          <cell r="A2478" t="str">
            <v>42071469</v>
          </cell>
          <cell r="B2478" t="str">
            <v>Mrs Aimee Stubbs</v>
          </cell>
          <cell r="C2478" t="str">
            <v>Police</v>
          </cell>
          <cell r="D2478" t="str">
            <v>Constable</v>
          </cell>
        </row>
        <row r="2479">
          <cell r="A2479" t="str">
            <v>42071470</v>
          </cell>
          <cell r="B2479" t="str">
            <v>Mr Simon Faraday</v>
          </cell>
          <cell r="C2479" t="str">
            <v>Police</v>
          </cell>
          <cell r="D2479" t="str">
            <v>Constable</v>
          </cell>
        </row>
        <row r="2480">
          <cell r="A2480" t="str">
            <v>42071471</v>
          </cell>
          <cell r="B2480" t="str">
            <v>Mrs Charlotte Taylor-Stevens</v>
          </cell>
          <cell r="C2480" t="str">
            <v>Police</v>
          </cell>
          <cell r="D2480" t="str">
            <v>Det Constable</v>
          </cell>
        </row>
        <row r="2481">
          <cell r="A2481" t="str">
            <v>42071472</v>
          </cell>
          <cell r="B2481" t="str">
            <v>Mr Daniel McHugh</v>
          </cell>
          <cell r="C2481" t="str">
            <v>Police</v>
          </cell>
          <cell r="D2481" t="str">
            <v>Tmp Sergeant</v>
          </cell>
        </row>
        <row r="2482">
          <cell r="A2482" t="str">
            <v>42071473</v>
          </cell>
          <cell r="B2482" t="str">
            <v>Mr Thomas Neilson</v>
          </cell>
          <cell r="C2482" t="str">
            <v>Police</v>
          </cell>
          <cell r="D2482" t="str">
            <v>Constable</v>
          </cell>
        </row>
        <row r="2483">
          <cell r="A2483" t="str">
            <v>42071474</v>
          </cell>
          <cell r="B2483" t="str">
            <v>Mr Christopher Brennan</v>
          </cell>
          <cell r="C2483" t="str">
            <v>Police</v>
          </cell>
          <cell r="D2483" t="str">
            <v>Constable</v>
          </cell>
        </row>
        <row r="2484">
          <cell r="A2484" t="str">
            <v>42071488</v>
          </cell>
          <cell r="B2484" t="str">
            <v>Mr Derek Benson</v>
          </cell>
          <cell r="C2484" t="str">
            <v>Police</v>
          </cell>
          <cell r="D2484" t="str">
            <v>Dep Chief Constable</v>
          </cell>
        </row>
        <row r="2485">
          <cell r="A2485" t="str">
            <v>42071510</v>
          </cell>
          <cell r="B2485" t="str">
            <v>Miss Eva Verlander</v>
          </cell>
          <cell r="C2485" t="str">
            <v>Police</v>
          </cell>
          <cell r="D2485" t="str">
            <v>Det Constable</v>
          </cell>
        </row>
        <row r="2486">
          <cell r="A2486" t="str">
            <v>42071511</v>
          </cell>
          <cell r="B2486" t="str">
            <v>Mr Martin Ryan</v>
          </cell>
          <cell r="C2486" t="str">
            <v>Police</v>
          </cell>
          <cell r="D2486" t="str">
            <v>Constable</v>
          </cell>
        </row>
        <row r="2487">
          <cell r="A2487" t="str">
            <v>42071512</v>
          </cell>
          <cell r="B2487" t="str">
            <v>Mr Stuart Hidden</v>
          </cell>
          <cell r="C2487" t="str">
            <v>Police</v>
          </cell>
          <cell r="D2487" t="str">
            <v>Constable</v>
          </cell>
        </row>
        <row r="2488">
          <cell r="A2488" t="str">
            <v>42071515</v>
          </cell>
          <cell r="B2488" t="str">
            <v>Mr James Beaird</v>
          </cell>
          <cell r="C2488" t="str">
            <v>Police</v>
          </cell>
          <cell r="D2488" t="str">
            <v>Constable</v>
          </cell>
        </row>
        <row r="2489">
          <cell r="A2489" t="str">
            <v>42071516</v>
          </cell>
          <cell r="B2489" t="str">
            <v>Miss Michelle Barber</v>
          </cell>
          <cell r="C2489" t="str">
            <v>Police</v>
          </cell>
          <cell r="D2489" t="str">
            <v>Constable</v>
          </cell>
        </row>
        <row r="2490">
          <cell r="A2490" t="str">
            <v>42071556</v>
          </cell>
          <cell r="B2490" t="str">
            <v>Miss Samantha Boyd</v>
          </cell>
          <cell r="C2490" t="str">
            <v>Police</v>
          </cell>
          <cell r="D2490" t="str">
            <v>Det Constable</v>
          </cell>
        </row>
        <row r="2491">
          <cell r="A2491" t="str">
            <v>42071558</v>
          </cell>
          <cell r="B2491" t="str">
            <v>Mr Ben Andrewartha</v>
          </cell>
          <cell r="C2491" t="str">
            <v>Police</v>
          </cell>
          <cell r="D2491" t="str">
            <v>Constable</v>
          </cell>
        </row>
        <row r="2492">
          <cell r="A2492" t="str">
            <v>42071559</v>
          </cell>
          <cell r="B2492" t="str">
            <v>Mr Adam Bowden</v>
          </cell>
          <cell r="C2492" t="str">
            <v>Police</v>
          </cell>
          <cell r="D2492" t="str">
            <v>Constable</v>
          </cell>
        </row>
        <row r="2493">
          <cell r="A2493" t="str">
            <v>42071562</v>
          </cell>
          <cell r="B2493" t="str">
            <v>Mr Thomas Worters</v>
          </cell>
          <cell r="C2493" t="str">
            <v>Police</v>
          </cell>
          <cell r="D2493" t="str">
            <v>Constable</v>
          </cell>
        </row>
        <row r="2494">
          <cell r="A2494" t="str">
            <v>42071565</v>
          </cell>
          <cell r="B2494" t="str">
            <v>Mr Andrew Sweeting</v>
          </cell>
          <cell r="C2494" t="str">
            <v>Police</v>
          </cell>
          <cell r="D2494" t="str">
            <v>Constable</v>
          </cell>
        </row>
        <row r="2495">
          <cell r="A2495" t="str">
            <v>42071567</v>
          </cell>
          <cell r="B2495" t="str">
            <v>Mr Martin Knights</v>
          </cell>
          <cell r="C2495" t="str">
            <v>Police</v>
          </cell>
          <cell r="D2495" t="str">
            <v>Constable</v>
          </cell>
        </row>
        <row r="2496">
          <cell r="A2496" t="str">
            <v>42071568</v>
          </cell>
          <cell r="B2496" t="str">
            <v>Miss Claire Learmouth</v>
          </cell>
          <cell r="C2496" t="str">
            <v>Police</v>
          </cell>
          <cell r="D2496" t="str">
            <v>Det Constable</v>
          </cell>
        </row>
        <row r="2497">
          <cell r="A2497" t="str">
            <v>42071569</v>
          </cell>
          <cell r="B2497" t="str">
            <v>Mr Iain White</v>
          </cell>
          <cell r="C2497" t="str">
            <v>Police</v>
          </cell>
          <cell r="D2497" t="str">
            <v>Det Constable</v>
          </cell>
        </row>
        <row r="2498">
          <cell r="A2498" t="str">
            <v>42071570</v>
          </cell>
          <cell r="B2498" t="str">
            <v>Mrs Emma Dove</v>
          </cell>
          <cell r="C2498" t="str">
            <v>Police</v>
          </cell>
          <cell r="D2498" t="str">
            <v>Det Constable</v>
          </cell>
        </row>
        <row r="2499">
          <cell r="A2499" t="str">
            <v>42071571</v>
          </cell>
          <cell r="B2499" t="str">
            <v>Miss Clare Archer</v>
          </cell>
          <cell r="C2499" t="str">
            <v>Police</v>
          </cell>
          <cell r="D2499" t="str">
            <v>Constable</v>
          </cell>
        </row>
        <row r="2500">
          <cell r="A2500" t="str">
            <v>42071572</v>
          </cell>
          <cell r="B2500" t="str">
            <v>Mr Paul Dines</v>
          </cell>
          <cell r="C2500" t="str">
            <v>Police</v>
          </cell>
          <cell r="D2500" t="str">
            <v>Constable</v>
          </cell>
        </row>
        <row r="2501">
          <cell r="A2501" t="str">
            <v>42071579</v>
          </cell>
          <cell r="B2501" t="str">
            <v>Miss Kerry McCarthy</v>
          </cell>
          <cell r="C2501" t="str">
            <v>Police</v>
          </cell>
          <cell r="D2501" t="str">
            <v>Det Constable</v>
          </cell>
        </row>
        <row r="2502">
          <cell r="A2502" t="str">
            <v>42071580</v>
          </cell>
          <cell r="B2502" t="str">
            <v>Mr Clive Bennett</v>
          </cell>
          <cell r="C2502" t="str">
            <v>Police</v>
          </cell>
          <cell r="D2502" t="str">
            <v>Constable</v>
          </cell>
        </row>
        <row r="2503">
          <cell r="A2503" t="str">
            <v>42071582</v>
          </cell>
          <cell r="B2503" t="str">
            <v>Mr Adam Bishop</v>
          </cell>
          <cell r="C2503" t="str">
            <v>Police</v>
          </cell>
          <cell r="D2503" t="str">
            <v>Constable</v>
          </cell>
        </row>
        <row r="2504">
          <cell r="A2504" t="str">
            <v>42071584</v>
          </cell>
          <cell r="B2504" t="str">
            <v>Mr Mike Hinton</v>
          </cell>
          <cell r="C2504" t="str">
            <v>Police</v>
          </cell>
          <cell r="D2504" t="str">
            <v>Constable</v>
          </cell>
        </row>
        <row r="2505">
          <cell r="A2505" t="str">
            <v>42071586</v>
          </cell>
          <cell r="B2505" t="str">
            <v>Mr Luke Bevan</v>
          </cell>
          <cell r="C2505" t="str">
            <v>Police</v>
          </cell>
          <cell r="D2505" t="str">
            <v>Constable</v>
          </cell>
        </row>
        <row r="2506">
          <cell r="A2506" t="str">
            <v>42071587</v>
          </cell>
          <cell r="B2506" t="str">
            <v>Mr Darin Patrick</v>
          </cell>
          <cell r="C2506" t="str">
            <v>Police</v>
          </cell>
          <cell r="D2506" t="str">
            <v>Constable</v>
          </cell>
        </row>
        <row r="2507">
          <cell r="A2507" t="str">
            <v>42071589</v>
          </cell>
          <cell r="B2507" t="str">
            <v>Mrs Louise Howell</v>
          </cell>
          <cell r="C2507" t="str">
            <v>Police</v>
          </cell>
          <cell r="D2507" t="str">
            <v>Det Constable</v>
          </cell>
        </row>
        <row r="2508">
          <cell r="A2508" t="str">
            <v>42071590</v>
          </cell>
          <cell r="B2508" t="str">
            <v>Mr Simon Phillips</v>
          </cell>
          <cell r="C2508" t="str">
            <v>Police</v>
          </cell>
          <cell r="D2508" t="str">
            <v>Constable</v>
          </cell>
        </row>
        <row r="2509">
          <cell r="A2509" t="str">
            <v>42071591</v>
          </cell>
          <cell r="B2509" t="str">
            <v>Mrs Nina Yates</v>
          </cell>
          <cell r="C2509" t="str">
            <v>Police</v>
          </cell>
          <cell r="D2509" t="str">
            <v>Constable</v>
          </cell>
        </row>
        <row r="2510">
          <cell r="A2510" t="str">
            <v>42071594</v>
          </cell>
          <cell r="B2510" t="str">
            <v>Miss Joanne Worrow</v>
          </cell>
          <cell r="C2510" t="str">
            <v>Police</v>
          </cell>
          <cell r="D2510" t="str">
            <v>Det Constable</v>
          </cell>
        </row>
        <row r="2511">
          <cell r="A2511" t="str">
            <v>42071595</v>
          </cell>
          <cell r="B2511" t="str">
            <v>Mr Dean Stratton</v>
          </cell>
          <cell r="C2511" t="str">
            <v>Police</v>
          </cell>
          <cell r="D2511" t="str">
            <v>Constable</v>
          </cell>
        </row>
        <row r="2512">
          <cell r="A2512" t="str">
            <v>42071597</v>
          </cell>
          <cell r="B2512" t="str">
            <v>Mr David Nichols</v>
          </cell>
          <cell r="C2512" t="str">
            <v>Police</v>
          </cell>
          <cell r="D2512" t="str">
            <v>Det Sergeant</v>
          </cell>
        </row>
        <row r="2513">
          <cell r="A2513" t="str">
            <v>42071598</v>
          </cell>
          <cell r="B2513" t="str">
            <v>Mr David Kealy</v>
          </cell>
          <cell r="C2513" t="str">
            <v>Police</v>
          </cell>
          <cell r="D2513" t="str">
            <v>Tmp Sergeant</v>
          </cell>
        </row>
        <row r="2514">
          <cell r="A2514" t="str">
            <v>42071599</v>
          </cell>
          <cell r="B2514" t="str">
            <v>Miss Amy-Jo Necchi</v>
          </cell>
          <cell r="C2514" t="str">
            <v>Police</v>
          </cell>
          <cell r="D2514" t="str">
            <v>Constable</v>
          </cell>
        </row>
        <row r="2515">
          <cell r="A2515" t="str">
            <v>42071601</v>
          </cell>
          <cell r="B2515" t="str">
            <v>Miss Emma Silk</v>
          </cell>
          <cell r="C2515" t="str">
            <v>Police</v>
          </cell>
          <cell r="D2515" t="str">
            <v>Constable</v>
          </cell>
        </row>
        <row r="2516">
          <cell r="A2516" t="str">
            <v>42071602</v>
          </cell>
          <cell r="B2516" t="str">
            <v>Miss Victoria Butler</v>
          </cell>
          <cell r="C2516" t="str">
            <v>Police</v>
          </cell>
          <cell r="D2516" t="str">
            <v>Det Constable</v>
          </cell>
        </row>
        <row r="2517">
          <cell r="A2517" t="str">
            <v>42071603</v>
          </cell>
          <cell r="B2517" t="str">
            <v>Mr Barry Coe</v>
          </cell>
          <cell r="C2517" t="str">
            <v>Police</v>
          </cell>
          <cell r="D2517" t="str">
            <v>Constable</v>
          </cell>
        </row>
        <row r="2518">
          <cell r="A2518" t="str">
            <v>42071604</v>
          </cell>
          <cell r="B2518" t="str">
            <v>Mr Jonathan Geeson</v>
          </cell>
          <cell r="C2518" t="str">
            <v>Police</v>
          </cell>
          <cell r="D2518" t="str">
            <v>Constable</v>
          </cell>
        </row>
        <row r="2519">
          <cell r="A2519" t="str">
            <v>42071607</v>
          </cell>
          <cell r="B2519" t="str">
            <v>Mrs Ann-Marie Pitcher</v>
          </cell>
          <cell r="C2519" t="str">
            <v>Police</v>
          </cell>
          <cell r="D2519" t="str">
            <v>Det Constable</v>
          </cell>
        </row>
        <row r="2520">
          <cell r="A2520" t="str">
            <v>42071608</v>
          </cell>
          <cell r="B2520" t="str">
            <v>Miss Anna Davison</v>
          </cell>
          <cell r="C2520" t="str">
            <v>Police</v>
          </cell>
          <cell r="D2520" t="str">
            <v>Det Constable</v>
          </cell>
        </row>
        <row r="2521">
          <cell r="A2521" t="str">
            <v>42071621</v>
          </cell>
          <cell r="B2521" t="str">
            <v>Mr Aaron Bradford</v>
          </cell>
          <cell r="C2521" t="str">
            <v>Police</v>
          </cell>
          <cell r="D2521" t="str">
            <v>Constable</v>
          </cell>
        </row>
        <row r="2522">
          <cell r="A2522" t="str">
            <v>42071627</v>
          </cell>
          <cell r="B2522" t="str">
            <v>Mr Mark King</v>
          </cell>
          <cell r="C2522" t="str">
            <v>Specials</v>
          </cell>
          <cell r="D2522" t="str">
            <v>Special Constable</v>
          </cell>
        </row>
        <row r="2523">
          <cell r="A2523" t="str">
            <v>42071629</v>
          </cell>
          <cell r="B2523" t="str">
            <v>Mr John Wright</v>
          </cell>
          <cell r="C2523" t="str">
            <v>Specials</v>
          </cell>
          <cell r="D2523" t="str">
            <v>Special Sergeant</v>
          </cell>
        </row>
        <row r="2524">
          <cell r="A2524" t="str">
            <v>42071632</v>
          </cell>
          <cell r="B2524" t="str">
            <v>Mr Gary Rippingale</v>
          </cell>
          <cell r="C2524" t="str">
            <v>Specials</v>
          </cell>
          <cell r="D2524" t="str">
            <v>Special Sergeant</v>
          </cell>
        </row>
        <row r="2525">
          <cell r="A2525" t="str">
            <v>42071635</v>
          </cell>
          <cell r="B2525" t="str">
            <v>Miss Tracey Schneider</v>
          </cell>
          <cell r="C2525" t="str">
            <v>Specials</v>
          </cell>
          <cell r="D2525" t="str">
            <v>Special Sergeant</v>
          </cell>
        </row>
        <row r="2526">
          <cell r="A2526" t="str">
            <v>42071640</v>
          </cell>
          <cell r="B2526" t="str">
            <v>Miss Stefanie Webster</v>
          </cell>
          <cell r="C2526" t="str">
            <v>Police</v>
          </cell>
          <cell r="D2526" t="str">
            <v>Det Constable</v>
          </cell>
        </row>
        <row r="2527">
          <cell r="A2527" t="str">
            <v>42071643</v>
          </cell>
          <cell r="B2527" t="str">
            <v>Mr Ben Cox</v>
          </cell>
          <cell r="C2527" t="str">
            <v>Police</v>
          </cell>
          <cell r="D2527" t="str">
            <v>Det Constable</v>
          </cell>
        </row>
        <row r="2528">
          <cell r="A2528" t="str">
            <v>42071646</v>
          </cell>
          <cell r="B2528" t="str">
            <v>Mr Adam Walker</v>
          </cell>
          <cell r="C2528" t="str">
            <v>Specials</v>
          </cell>
          <cell r="D2528" t="str">
            <v>Special Constable</v>
          </cell>
        </row>
        <row r="2529">
          <cell r="A2529" t="str">
            <v>42071659</v>
          </cell>
          <cell r="B2529" t="str">
            <v>Mr Simon Suleman</v>
          </cell>
          <cell r="C2529" t="str">
            <v>Police</v>
          </cell>
          <cell r="D2529" t="str">
            <v>Constable</v>
          </cell>
        </row>
        <row r="2530">
          <cell r="A2530" t="str">
            <v>42071685</v>
          </cell>
          <cell r="B2530" t="str">
            <v>Mr Paul Hales</v>
          </cell>
          <cell r="C2530" t="str">
            <v>Police</v>
          </cell>
          <cell r="D2530" t="str">
            <v>Det Constable</v>
          </cell>
        </row>
        <row r="2531">
          <cell r="A2531" t="str">
            <v>42071686</v>
          </cell>
          <cell r="B2531" t="str">
            <v>Mrs Elaine Crisp</v>
          </cell>
          <cell r="C2531" t="str">
            <v>Police</v>
          </cell>
          <cell r="D2531" t="str">
            <v>Constable</v>
          </cell>
        </row>
        <row r="2532">
          <cell r="A2532" t="str">
            <v>42071688</v>
          </cell>
          <cell r="B2532" t="str">
            <v>Miss Claire Hicks</v>
          </cell>
          <cell r="C2532" t="str">
            <v>Police</v>
          </cell>
          <cell r="D2532" t="str">
            <v>Constable</v>
          </cell>
        </row>
        <row r="2533">
          <cell r="A2533" t="str">
            <v>42071689</v>
          </cell>
          <cell r="B2533" t="str">
            <v>Mrs Kelly Ireland</v>
          </cell>
          <cell r="C2533" t="str">
            <v>Police</v>
          </cell>
          <cell r="D2533" t="str">
            <v>Constable</v>
          </cell>
        </row>
        <row r="2534">
          <cell r="A2534" t="str">
            <v>42071690</v>
          </cell>
          <cell r="B2534" t="str">
            <v>Mr Christopher Russell</v>
          </cell>
          <cell r="C2534" t="str">
            <v>Police</v>
          </cell>
          <cell r="D2534" t="str">
            <v>Constable</v>
          </cell>
        </row>
        <row r="2535">
          <cell r="A2535" t="str">
            <v>42071691</v>
          </cell>
          <cell r="B2535" t="str">
            <v>Mr Ben Pedro Anido</v>
          </cell>
          <cell r="C2535" t="str">
            <v>Police</v>
          </cell>
          <cell r="D2535" t="str">
            <v>Constable</v>
          </cell>
        </row>
        <row r="2536">
          <cell r="A2536" t="str">
            <v>42071693</v>
          </cell>
          <cell r="B2536" t="str">
            <v>Mr Thomas Walker</v>
          </cell>
          <cell r="C2536" t="str">
            <v>Police</v>
          </cell>
          <cell r="D2536" t="str">
            <v>Constable</v>
          </cell>
        </row>
        <row r="2537">
          <cell r="A2537" t="str">
            <v>42071694</v>
          </cell>
          <cell r="B2537" t="str">
            <v>Miss Lindsay Hill</v>
          </cell>
          <cell r="C2537" t="str">
            <v>Police</v>
          </cell>
          <cell r="D2537" t="str">
            <v>Constable</v>
          </cell>
        </row>
        <row r="2538">
          <cell r="A2538" t="str">
            <v>42071734</v>
          </cell>
          <cell r="B2538" t="str">
            <v>Miss Kerry Turner</v>
          </cell>
          <cell r="C2538" t="str">
            <v>Police</v>
          </cell>
          <cell r="D2538" t="str">
            <v>Det Constable</v>
          </cell>
        </row>
        <row r="2539">
          <cell r="A2539" t="str">
            <v>42071735</v>
          </cell>
          <cell r="B2539" t="str">
            <v>Mr Paul Tuckerman</v>
          </cell>
          <cell r="C2539" t="str">
            <v>Police</v>
          </cell>
          <cell r="D2539" t="str">
            <v>Constable</v>
          </cell>
        </row>
        <row r="2540">
          <cell r="A2540" t="str">
            <v>42071736</v>
          </cell>
          <cell r="B2540" t="str">
            <v>Mr Jason Talbot</v>
          </cell>
          <cell r="C2540" t="str">
            <v>Police</v>
          </cell>
          <cell r="D2540" t="str">
            <v>Constable</v>
          </cell>
        </row>
        <row r="2541">
          <cell r="A2541" t="str">
            <v>42071737</v>
          </cell>
          <cell r="B2541" t="str">
            <v>Miss Joanna Snell</v>
          </cell>
          <cell r="C2541" t="str">
            <v>Police</v>
          </cell>
          <cell r="D2541" t="str">
            <v>Constable</v>
          </cell>
        </row>
        <row r="2542">
          <cell r="A2542" t="str">
            <v>42071738</v>
          </cell>
          <cell r="B2542" t="str">
            <v>Miss Emma Greene</v>
          </cell>
          <cell r="C2542" t="str">
            <v>Police</v>
          </cell>
          <cell r="D2542" t="str">
            <v>Det Constable</v>
          </cell>
        </row>
        <row r="2543">
          <cell r="A2543" t="str">
            <v>42071740</v>
          </cell>
          <cell r="B2543" t="str">
            <v>Mr Paul Roberts</v>
          </cell>
          <cell r="C2543" t="str">
            <v>Police</v>
          </cell>
          <cell r="D2543" t="str">
            <v>Constable</v>
          </cell>
        </row>
        <row r="2544">
          <cell r="A2544" t="str">
            <v>42071770</v>
          </cell>
          <cell r="B2544" t="str">
            <v>Mr Neil Tremain</v>
          </cell>
          <cell r="C2544" t="str">
            <v>Police</v>
          </cell>
          <cell r="D2544" t="str">
            <v>Constable</v>
          </cell>
        </row>
        <row r="2545">
          <cell r="A2545" t="str">
            <v>42071772</v>
          </cell>
          <cell r="B2545" t="str">
            <v>Mr Saber Mhatay</v>
          </cell>
          <cell r="C2545" t="str">
            <v>Police</v>
          </cell>
          <cell r="D2545" t="str">
            <v>Det Constable</v>
          </cell>
        </row>
        <row r="2546">
          <cell r="A2546" t="str">
            <v>42071784</v>
          </cell>
          <cell r="B2546" t="str">
            <v>Mr Simon Owen</v>
          </cell>
          <cell r="C2546" t="str">
            <v>Police</v>
          </cell>
          <cell r="D2546" t="str">
            <v>Constable</v>
          </cell>
        </row>
        <row r="2547">
          <cell r="A2547" t="str">
            <v>42071786</v>
          </cell>
          <cell r="B2547" t="str">
            <v>Mrs Caroline Coughlan</v>
          </cell>
          <cell r="C2547" t="str">
            <v>Police</v>
          </cell>
          <cell r="D2547" t="str">
            <v>Det Constable</v>
          </cell>
        </row>
        <row r="2548">
          <cell r="A2548" t="str">
            <v>42071791</v>
          </cell>
          <cell r="B2548" t="str">
            <v>Mr Glen Starkey</v>
          </cell>
          <cell r="C2548" t="str">
            <v>Specials</v>
          </cell>
          <cell r="D2548" t="str">
            <v>Special Constable</v>
          </cell>
        </row>
        <row r="2549">
          <cell r="A2549" t="str">
            <v>42071792</v>
          </cell>
          <cell r="B2549" t="str">
            <v>Mr Nicholas Freeman</v>
          </cell>
          <cell r="C2549" t="str">
            <v>Specials</v>
          </cell>
          <cell r="D2549" t="str">
            <v>Special Constable</v>
          </cell>
        </row>
        <row r="2550">
          <cell r="A2550" t="str">
            <v>42071810</v>
          </cell>
          <cell r="B2550" t="str">
            <v>Mrs Ann Reed</v>
          </cell>
          <cell r="C2550" t="str">
            <v>Specials</v>
          </cell>
          <cell r="D2550" t="str">
            <v>Special Constable</v>
          </cell>
        </row>
        <row r="2551">
          <cell r="A2551" t="str">
            <v>42071812</v>
          </cell>
          <cell r="B2551" t="str">
            <v>Mr Benjamin Beetson</v>
          </cell>
          <cell r="C2551" t="str">
            <v>Police</v>
          </cell>
          <cell r="D2551" t="str">
            <v>Sergeant</v>
          </cell>
        </row>
        <row r="2552">
          <cell r="A2552" t="str">
            <v>42071815</v>
          </cell>
          <cell r="B2552" t="str">
            <v>Mr Daniel Bliss</v>
          </cell>
          <cell r="C2552" t="str">
            <v>Police</v>
          </cell>
          <cell r="D2552" t="str">
            <v>Constable</v>
          </cell>
        </row>
        <row r="2553">
          <cell r="A2553" t="str">
            <v>42071816</v>
          </cell>
          <cell r="B2553" t="str">
            <v>Miss Jodie Creask</v>
          </cell>
          <cell r="C2553" t="str">
            <v>Police</v>
          </cell>
          <cell r="D2553" t="str">
            <v>Constable</v>
          </cell>
        </row>
        <row r="2554">
          <cell r="A2554" t="str">
            <v>42071817</v>
          </cell>
          <cell r="B2554" t="str">
            <v>Mr Luke Dangerfield</v>
          </cell>
          <cell r="C2554" t="str">
            <v>Police</v>
          </cell>
          <cell r="D2554" t="str">
            <v>Det Constable</v>
          </cell>
        </row>
        <row r="2555">
          <cell r="A2555" t="str">
            <v>42071820</v>
          </cell>
          <cell r="B2555" t="str">
            <v>Mr Sean Judge</v>
          </cell>
          <cell r="C2555" t="str">
            <v>Police</v>
          </cell>
          <cell r="D2555" t="str">
            <v>Det Constable</v>
          </cell>
        </row>
        <row r="2556">
          <cell r="A2556" t="str">
            <v>42071821</v>
          </cell>
          <cell r="B2556" t="str">
            <v>Mr Paul Levene</v>
          </cell>
          <cell r="C2556" t="str">
            <v>Police</v>
          </cell>
          <cell r="D2556" t="str">
            <v>Constable</v>
          </cell>
        </row>
        <row r="2557">
          <cell r="A2557" t="str">
            <v>42071822</v>
          </cell>
          <cell r="B2557" t="str">
            <v>Miss Jenny McMullan</v>
          </cell>
          <cell r="C2557" t="str">
            <v>Police</v>
          </cell>
          <cell r="D2557" t="str">
            <v>Constable</v>
          </cell>
        </row>
        <row r="2558">
          <cell r="A2558" t="str">
            <v>42071823</v>
          </cell>
          <cell r="B2558" t="str">
            <v>Mr Tony Miller</v>
          </cell>
          <cell r="C2558" t="str">
            <v>Police</v>
          </cell>
          <cell r="D2558" t="str">
            <v>Det Constable</v>
          </cell>
        </row>
        <row r="2559">
          <cell r="A2559" t="str">
            <v>42071824</v>
          </cell>
          <cell r="B2559" t="str">
            <v>Mr Martin Whitmore</v>
          </cell>
          <cell r="C2559" t="str">
            <v>Police</v>
          </cell>
          <cell r="D2559" t="str">
            <v>Constable</v>
          </cell>
        </row>
        <row r="2560">
          <cell r="A2560" t="str">
            <v>42071831</v>
          </cell>
          <cell r="B2560" t="str">
            <v>Miss Rebecca Hanlon</v>
          </cell>
          <cell r="C2560" t="str">
            <v>Police</v>
          </cell>
          <cell r="D2560" t="str">
            <v>Constable</v>
          </cell>
        </row>
        <row r="2561">
          <cell r="A2561" t="str">
            <v>42071832</v>
          </cell>
          <cell r="B2561" t="str">
            <v>Mr David Jackson</v>
          </cell>
          <cell r="C2561" t="str">
            <v>Police</v>
          </cell>
          <cell r="D2561" t="str">
            <v>Constable</v>
          </cell>
        </row>
        <row r="2562">
          <cell r="A2562" t="str">
            <v>42071833</v>
          </cell>
          <cell r="B2562" t="str">
            <v>Mr Michael Lee</v>
          </cell>
          <cell r="C2562" t="str">
            <v>Police</v>
          </cell>
          <cell r="D2562" t="str">
            <v>Constable</v>
          </cell>
        </row>
        <row r="2563">
          <cell r="A2563" t="str">
            <v>42071834</v>
          </cell>
          <cell r="B2563" t="str">
            <v>Mr Harry Ryan</v>
          </cell>
          <cell r="C2563" t="str">
            <v>Police</v>
          </cell>
          <cell r="D2563" t="str">
            <v>Det Constable</v>
          </cell>
        </row>
        <row r="2564">
          <cell r="A2564" t="str">
            <v>42071835</v>
          </cell>
          <cell r="B2564" t="str">
            <v>Mr Darren Dady</v>
          </cell>
          <cell r="C2564" t="str">
            <v>Police</v>
          </cell>
          <cell r="D2564" t="str">
            <v>Constable</v>
          </cell>
        </row>
        <row r="2565">
          <cell r="A2565" t="str">
            <v>42071836</v>
          </cell>
          <cell r="B2565" t="str">
            <v>Mrs Dawn Bamford</v>
          </cell>
          <cell r="C2565" t="str">
            <v>Police</v>
          </cell>
          <cell r="D2565" t="str">
            <v>Constable</v>
          </cell>
        </row>
        <row r="2566">
          <cell r="A2566" t="str">
            <v>42071837</v>
          </cell>
          <cell r="B2566" t="str">
            <v>Mr Samuel Goodman</v>
          </cell>
          <cell r="C2566" t="str">
            <v>Police</v>
          </cell>
          <cell r="D2566" t="str">
            <v>Constable</v>
          </cell>
        </row>
        <row r="2567">
          <cell r="A2567" t="str">
            <v>42071839</v>
          </cell>
          <cell r="B2567" t="str">
            <v>Mrs Leila Sandford</v>
          </cell>
          <cell r="C2567" t="str">
            <v>Police</v>
          </cell>
          <cell r="D2567" t="str">
            <v>Constable</v>
          </cell>
        </row>
        <row r="2568">
          <cell r="A2568" t="str">
            <v>42071868</v>
          </cell>
          <cell r="B2568" t="str">
            <v>Miss Harriet Ware</v>
          </cell>
          <cell r="C2568" t="str">
            <v>Police</v>
          </cell>
          <cell r="D2568" t="str">
            <v>Constable</v>
          </cell>
        </row>
        <row r="2569">
          <cell r="A2569" t="str">
            <v>42071869</v>
          </cell>
          <cell r="B2569" t="str">
            <v>Miss Emma Beynon</v>
          </cell>
          <cell r="C2569" t="str">
            <v>Police</v>
          </cell>
          <cell r="D2569" t="str">
            <v>Det Constable</v>
          </cell>
        </row>
        <row r="2570">
          <cell r="A2570" t="str">
            <v>42071871</v>
          </cell>
          <cell r="B2570" t="str">
            <v>Mr Richard Logan</v>
          </cell>
          <cell r="C2570" t="str">
            <v>Police</v>
          </cell>
          <cell r="D2570" t="str">
            <v>Constable</v>
          </cell>
        </row>
        <row r="2571">
          <cell r="A2571" t="str">
            <v>42071875</v>
          </cell>
          <cell r="B2571" t="str">
            <v>Mr Simon Bentley</v>
          </cell>
          <cell r="C2571" t="str">
            <v>Police</v>
          </cell>
          <cell r="D2571" t="str">
            <v>Constable</v>
          </cell>
        </row>
        <row r="2572">
          <cell r="A2572" t="str">
            <v>42071876</v>
          </cell>
          <cell r="B2572" t="str">
            <v>Mr James Clift</v>
          </cell>
          <cell r="C2572" t="str">
            <v>Police</v>
          </cell>
          <cell r="D2572" t="str">
            <v>Constable</v>
          </cell>
        </row>
        <row r="2573">
          <cell r="A2573" t="str">
            <v>42071877</v>
          </cell>
          <cell r="B2573" t="str">
            <v>Mr Toby Larner</v>
          </cell>
          <cell r="C2573" t="str">
            <v>Police</v>
          </cell>
          <cell r="D2573" t="str">
            <v>Det Constable</v>
          </cell>
        </row>
        <row r="2574">
          <cell r="A2574" t="str">
            <v>42071879</v>
          </cell>
          <cell r="B2574" t="str">
            <v>Miss Daniela Hogan</v>
          </cell>
          <cell r="C2574" t="str">
            <v>Police</v>
          </cell>
          <cell r="D2574" t="str">
            <v>Constable</v>
          </cell>
        </row>
        <row r="2575">
          <cell r="A2575" t="str">
            <v>42071890</v>
          </cell>
          <cell r="B2575" t="str">
            <v>Miss Karlina Amos</v>
          </cell>
          <cell r="C2575" t="str">
            <v>Specials</v>
          </cell>
          <cell r="D2575" t="str">
            <v>Special Constable</v>
          </cell>
        </row>
        <row r="2576">
          <cell r="A2576" t="str">
            <v>42071891</v>
          </cell>
          <cell r="B2576" t="str">
            <v>Mr Marc Hughes</v>
          </cell>
          <cell r="C2576" t="str">
            <v>Specials</v>
          </cell>
          <cell r="D2576" t="str">
            <v>Special Constable</v>
          </cell>
        </row>
        <row r="2577">
          <cell r="A2577" t="str">
            <v>42071898</v>
          </cell>
          <cell r="B2577" t="str">
            <v>Mr Dean Brooks</v>
          </cell>
          <cell r="C2577" t="str">
            <v>Specials</v>
          </cell>
          <cell r="D2577" t="str">
            <v>Special Constable</v>
          </cell>
        </row>
        <row r="2578">
          <cell r="A2578" t="str">
            <v>42071901</v>
          </cell>
          <cell r="B2578" t="str">
            <v>Mr Duncan Stewart</v>
          </cell>
          <cell r="C2578" t="str">
            <v>Specials</v>
          </cell>
          <cell r="D2578" t="str">
            <v>Special Constable</v>
          </cell>
        </row>
        <row r="2579">
          <cell r="A2579" t="str">
            <v>42071902</v>
          </cell>
          <cell r="B2579" t="str">
            <v>Mr Imlach Shearer</v>
          </cell>
          <cell r="C2579" t="str">
            <v>Specials</v>
          </cell>
          <cell r="D2579" t="str">
            <v>Special Constable</v>
          </cell>
        </row>
        <row r="2580">
          <cell r="A2580" t="str">
            <v>42071924</v>
          </cell>
          <cell r="B2580" t="str">
            <v>Mr Scott Fitzmaurice</v>
          </cell>
          <cell r="C2580" t="str">
            <v>Police</v>
          </cell>
          <cell r="D2580" t="str">
            <v>Sergeant</v>
          </cell>
        </row>
        <row r="2581">
          <cell r="A2581" t="str">
            <v>42071926</v>
          </cell>
          <cell r="B2581" t="str">
            <v>Mrs Jade Lawton</v>
          </cell>
          <cell r="C2581" t="str">
            <v>Police</v>
          </cell>
          <cell r="D2581" t="str">
            <v>Det Constable</v>
          </cell>
        </row>
        <row r="2582">
          <cell r="A2582" t="str">
            <v>42071929</v>
          </cell>
          <cell r="B2582" t="str">
            <v>Mr Paul Lindup</v>
          </cell>
          <cell r="C2582" t="str">
            <v>Police</v>
          </cell>
          <cell r="D2582" t="str">
            <v>Constable</v>
          </cell>
        </row>
        <row r="2583">
          <cell r="A2583" t="str">
            <v>42071930</v>
          </cell>
          <cell r="B2583" t="str">
            <v>Mrs Sarah Jackson</v>
          </cell>
          <cell r="C2583" t="str">
            <v>Police</v>
          </cell>
          <cell r="D2583" t="str">
            <v>Constable</v>
          </cell>
        </row>
        <row r="2584">
          <cell r="A2584" t="str">
            <v>42071932</v>
          </cell>
          <cell r="B2584" t="str">
            <v>Mr David Woods</v>
          </cell>
          <cell r="C2584" t="str">
            <v>Police</v>
          </cell>
          <cell r="D2584" t="str">
            <v>Constable</v>
          </cell>
        </row>
        <row r="2585">
          <cell r="A2585" t="str">
            <v>42071934</v>
          </cell>
          <cell r="B2585" t="str">
            <v>Mr Richard Mudie</v>
          </cell>
          <cell r="C2585" t="str">
            <v>Police</v>
          </cell>
          <cell r="D2585" t="str">
            <v>Constable</v>
          </cell>
        </row>
        <row r="2586">
          <cell r="A2586" t="str">
            <v>42071939</v>
          </cell>
          <cell r="B2586" t="str">
            <v>Miss Nicola Kelly</v>
          </cell>
          <cell r="C2586" t="str">
            <v>Police</v>
          </cell>
          <cell r="D2586" t="str">
            <v>Det Constable</v>
          </cell>
        </row>
        <row r="2587">
          <cell r="A2587" t="str">
            <v>42071941</v>
          </cell>
          <cell r="B2587" t="str">
            <v>Mr Timothy Scott</v>
          </cell>
          <cell r="C2587" t="str">
            <v>Police</v>
          </cell>
          <cell r="D2587" t="str">
            <v>Constable</v>
          </cell>
        </row>
        <row r="2588">
          <cell r="A2588" t="str">
            <v>42071953</v>
          </cell>
          <cell r="B2588" t="str">
            <v>Mr Matthew Halls</v>
          </cell>
          <cell r="C2588" t="str">
            <v>Police</v>
          </cell>
          <cell r="D2588" t="str">
            <v>Constable</v>
          </cell>
        </row>
        <row r="2589">
          <cell r="A2589" t="str">
            <v>42071964</v>
          </cell>
          <cell r="B2589" t="str">
            <v>Mr John Reynolds</v>
          </cell>
          <cell r="C2589" t="str">
            <v>Police</v>
          </cell>
          <cell r="D2589" t="str">
            <v>Sergeant</v>
          </cell>
        </row>
        <row r="2590">
          <cell r="A2590" t="str">
            <v>42071977</v>
          </cell>
          <cell r="B2590" t="str">
            <v>Mr Paul Brady</v>
          </cell>
          <cell r="C2590" t="str">
            <v>Police</v>
          </cell>
          <cell r="D2590" t="str">
            <v>Constable</v>
          </cell>
        </row>
        <row r="2591">
          <cell r="A2591" t="str">
            <v>42071979</v>
          </cell>
          <cell r="B2591" t="str">
            <v>Mr Stewart Woodley</v>
          </cell>
          <cell r="C2591" t="str">
            <v>Police</v>
          </cell>
          <cell r="D2591" t="str">
            <v>Constable</v>
          </cell>
        </row>
        <row r="2592">
          <cell r="A2592" t="str">
            <v>42071988</v>
          </cell>
          <cell r="B2592" t="str">
            <v>Mr Steven Parish</v>
          </cell>
          <cell r="C2592" t="str">
            <v>Police</v>
          </cell>
          <cell r="D2592" t="str">
            <v>Constable</v>
          </cell>
        </row>
        <row r="2593">
          <cell r="A2593" t="str">
            <v>42071989</v>
          </cell>
          <cell r="B2593" t="str">
            <v>Mr Michael Deats</v>
          </cell>
          <cell r="C2593" t="str">
            <v>Police</v>
          </cell>
          <cell r="D2593" t="str">
            <v>Constable</v>
          </cell>
        </row>
        <row r="2594">
          <cell r="A2594" t="str">
            <v>42071990</v>
          </cell>
          <cell r="B2594" t="str">
            <v>Miss Leisa King</v>
          </cell>
          <cell r="C2594" t="str">
            <v>Police</v>
          </cell>
          <cell r="D2594" t="str">
            <v>Constable</v>
          </cell>
        </row>
        <row r="2595">
          <cell r="A2595" t="str">
            <v>42071993</v>
          </cell>
          <cell r="B2595" t="str">
            <v>Mr Adam Rogers</v>
          </cell>
          <cell r="C2595" t="str">
            <v>Police</v>
          </cell>
          <cell r="D2595" t="str">
            <v>Det Constable</v>
          </cell>
        </row>
        <row r="2596">
          <cell r="A2596" t="str">
            <v>42071997</v>
          </cell>
          <cell r="B2596" t="str">
            <v>Mr Ross Wheeler</v>
          </cell>
          <cell r="C2596" t="str">
            <v>Police</v>
          </cell>
          <cell r="D2596" t="str">
            <v>Constable</v>
          </cell>
        </row>
        <row r="2597">
          <cell r="A2597" t="str">
            <v>42071998</v>
          </cell>
          <cell r="B2597" t="str">
            <v>Miss Ames Johnson</v>
          </cell>
          <cell r="C2597" t="str">
            <v>Police</v>
          </cell>
          <cell r="D2597" t="str">
            <v>Constable</v>
          </cell>
        </row>
        <row r="2598">
          <cell r="A2598" t="str">
            <v>42072002</v>
          </cell>
          <cell r="B2598" t="str">
            <v>Mr Stephen Barclay</v>
          </cell>
          <cell r="C2598" t="str">
            <v>Police</v>
          </cell>
          <cell r="D2598" t="str">
            <v>Constable</v>
          </cell>
        </row>
        <row r="2599">
          <cell r="A2599" t="str">
            <v>42072007</v>
          </cell>
          <cell r="B2599" t="str">
            <v>Mr Roy Porter</v>
          </cell>
          <cell r="C2599" t="str">
            <v>Police</v>
          </cell>
          <cell r="D2599" t="str">
            <v>Constable</v>
          </cell>
        </row>
        <row r="2600">
          <cell r="A2600" t="str">
            <v>42072008</v>
          </cell>
          <cell r="B2600" t="str">
            <v>Mr Jamie Cook</v>
          </cell>
          <cell r="C2600" t="str">
            <v>Police</v>
          </cell>
          <cell r="D2600" t="str">
            <v>Constable</v>
          </cell>
        </row>
        <row r="2601">
          <cell r="A2601" t="str">
            <v>42072010</v>
          </cell>
          <cell r="B2601" t="str">
            <v>Mrs Sophie Bacon</v>
          </cell>
          <cell r="C2601" t="str">
            <v>Police</v>
          </cell>
          <cell r="D2601" t="str">
            <v>Constable</v>
          </cell>
        </row>
        <row r="2602">
          <cell r="A2602" t="str">
            <v>42072011</v>
          </cell>
          <cell r="B2602" t="str">
            <v>Mr Alan Smith</v>
          </cell>
          <cell r="C2602" t="str">
            <v>Police</v>
          </cell>
          <cell r="D2602" t="str">
            <v>Det Constable</v>
          </cell>
        </row>
        <row r="2603">
          <cell r="A2603" t="str">
            <v>42072015</v>
          </cell>
          <cell r="B2603" t="str">
            <v>Mr Simon Pech</v>
          </cell>
          <cell r="C2603" t="str">
            <v>Police</v>
          </cell>
          <cell r="D2603" t="str">
            <v>Constable</v>
          </cell>
        </row>
        <row r="2604">
          <cell r="A2604" t="str">
            <v>42072016</v>
          </cell>
          <cell r="B2604" t="str">
            <v>Mr Marcus Baker</v>
          </cell>
          <cell r="C2604" t="str">
            <v>Police</v>
          </cell>
          <cell r="D2604" t="str">
            <v>Det Constable</v>
          </cell>
        </row>
        <row r="2605">
          <cell r="A2605" t="str">
            <v>42072018</v>
          </cell>
          <cell r="B2605" t="str">
            <v>Miss Melinda Thomas</v>
          </cell>
          <cell r="C2605" t="str">
            <v>Police</v>
          </cell>
          <cell r="D2605" t="str">
            <v>Det Constable</v>
          </cell>
        </row>
        <row r="2606">
          <cell r="A2606" t="str">
            <v>42072019</v>
          </cell>
          <cell r="B2606" t="str">
            <v>Mr Gareth James</v>
          </cell>
          <cell r="C2606" t="str">
            <v>Police</v>
          </cell>
          <cell r="D2606" t="str">
            <v>Constable</v>
          </cell>
        </row>
        <row r="2607">
          <cell r="A2607" t="str">
            <v>42072020</v>
          </cell>
          <cell r="B2607" t="str">
            <v>Mr Mark Anderson</v>
          </cell>
          <cell r="C2607" t="str">
            <v>Police</v>
          </cell>
          <cell r="D2607" t="str">
            <v>Constable</v>
          </cell>
        </row>
        <row r="2608">
          <cell r="A2608" t="str">
            <v>42072022</v>
          </cell>
          <cell r="B2608" t="str">
            <v>Mr Keith Hewitt</v>
          </cell>
          <cell r="C2608" t="str">
            <v>Police</v>
          </cell>
          <cell r="D2608" t="str">
            <v>Constable</v>
          </cell>
        </row>
        <row r="2609">
          <cell r="A2609" t="str">
            <v>42072023</v>
          </cell>
          <cell r="B2609" t="str">
            <v>Mr Steven Sharma</v>
          </cell>
          <cell r="C2609" t="str">
            <v>Police</v>
          </cell>
          <cell r="D2609" t="str">
            <v>Constable</v>
          </cell>
        </row>
        <row r="2610">
          <cell r="A2610" t="str">
            <v>42072024</v>
          </cell>
          <cell r="B2610" t="str">
            <v>Mr Oliver Haire</v>
          </cell>
          <cell r="C2610" t="str">
            <v>Police</v>
          </cell>
          <cell r="D2610" t="str">
            <v>Constable</v>
          </cell>
        </row>
        <row r="2611">
          <cell r="A2611" t="str">
            <v>42072025</v>
          </cell>
          <cell r="B2611" t="str">
            <v>Mr Giuseppe Gasparini</v>
          </cell>
          <cell r="C2611" t="str">
            <v>Police</v>
          </cell>
          <cell r="D2611" t="str">
            <v>Constable</v>
          </cell>
        </row>
        <row r="2612">
          <cell r="A2612" t="str">
            <v>42072028</v>
          </cell>
          <cell r="B2612" t="str">
            <v>Ms Sharlene Cronin</v>
          </cell>
          <cell r="C2612" t="str">
            <v>Police</v>
          </cell>
          <cell r="D2612" t="str">
            <v>Det Constable</v>
          </cell>
        </row>
        <row r="2613">
          <cell r="A2613" t="str">
            <v>42072029</v>
          </cell>
          <cell r="B2613" t="str">
            <v>Miss Cally MacIver</v>
          </cell>
          <cell r="C2613" t="str">
            <v>Police</v>
          </cell>
          <cell r="D2613" t="str">
            <v>Constable</v>
          </cell>
        </row>
        <row r="2614">
          <cell r="A2614" t="str">
            <v>42072030</v>
          </cell>
          <cell r="B2614" t="str">
            <v>Mr Paul Banham</v>
          </cell>
          <cell r="C2614" t="str">
            <v>Police</v>
          </cell>
          <cell r="D2614" t="str">
            <v>Constable</v>
          </cell>
        </row>
        <row r="2615">
          <cell r="A2615" t="str">
            <v>42072032</v>
          </cell>
          <cell r="B2615" t="str">
            <v>Miss Lyndsey Matthews</v>
          </cell>
          <cell r="C2615" t="str">
            <v>Police</v>
          </cell>
          <cell r="D2615" t="str">
            <v>Constable</v>
          </cell>
        </row>
        <row r="2616">
          <cell r="A2616" t="str">
            <v>42072034</v>
          </cell>
          <cell r="B2616" t="str">
            <v>Mr Gareth Lawton</v>
          </cell>
          <cell r="C2616" t="str">
            <v>Police</v>
          </cell>
          <cell r="D2616" t="str">
            <v>Det Constable</v>
          </cell>
        </row>
        <row r="2617">
          <cell r="A2617" t="str">
            <v>42072036</v>
          </cell>
          <cell r="B2617" t="str">
            <v>Mr Tobias Kemp</v>
          </cell>
          <cell r="C2617" t="str">
            <v>Police</v>
          </cell>
          <cell r="D2617" t="str">
            <v>Constable</v>
          </cell>
        </row>
        <row r="2618">
          <cell r="A2618" t="str">
            <v>42072037</v>
          </cell>
          <cell r="B2618" t="str">
            <v>Mr Nathan Hutchinson</v>
          </cell>
          <cell r="C2618" t="str">
            <v>Police</v>
          </cell>
          <cell r="D2618" t="str">
            <v>Tmp Det Sergeant</v>
          </cell>
        </row>
        <row r="2619">
          <cell r="A2619" t="str">
            <v>42072043</v>
          </cell>
          <cell r="B2619" t="str">
            <v>Mr James Stewart</v>
          </cell>
          <cell r="C2619" t="str">
            <v>Police</v>
          </cell>
          <cell r="D2619" t="str">
            <v>Det Constable</v>
          </cell>
        </row>
        <row r="2620">
          <cell r="A2620" t="str">
            <v>42072049</v>
          </cell>
          <cell r="B2620" t="str">
            <v>Ms Deborah Forsythe</v>
          </cell>
          <cell r="C2620" t="str">
            <v>Specials</v>
          </cell>
          <cell r="D2620" t="str">
            <v>Special Constable</v>
          </cell>
        </row>
        <row r="2621">
          <cell r="A2621" t="str">
            <v>42072055</v>
          </cell>
          <cell r="B2621" t="str">
            <v>Mr Jonathan Baldwin</v>
          </cell>
          <cell r="C2621" t="str">
            <v>Police</v>
          </cell>
          <cell r="D2621" t="str">
            <v>Chief Inspector</v>
          </cell>
        </row>
        <row r="2622">
          <cell r="A2622" t="str">
            <v>42072056</v>
          </cell>
          <cell r="B2622" t="str">
            <v>Mr David Kime</v>
          </cell>
          <cell r="C2622" t="str">
            <v>Police</v>
          </cell>
          <cell r="D2622" t="str">
            <v>Det Constable</v>
          </cell>
        </row>
        <row r="2623">
          <cell r="A2623" t="str">
            <v>42072057</v>
          </cell>
          <cell r="B2623" t="str">
            <v>Mr Andrew Crouch</v>
          </cell>
          <cell r="C2623" t="str">
            <v>Police</v>
          </cell>
          <cell r="D2623" t="str">
            <v>Det Constable</v>
          </cell>
        </row>
        <row r="2624">
          <cell r="A2624" t="str">
            <v>42072061</v>
          </cell>
          <cell r="B2624" t="str">
            <v>Mr Stuart Knight</v>
          </cell>
          <cell r="C2624" t="str">
            <v>Police</v>
          </cell>
          <cell r="D2624" t="str">
            <v>Sergeant</v>
          </cell>
        </row>
        <row r="2625">
          <cell r="A2625" t="str">
            <v>42072067</v>
          </cell>
          <cell r="B2625" t="str">
            <v>Mr Daniel Fisher</v>
          </cell>
          <cell r="C2625" t="str">
            <v>Specials</v>
          </cell>
          <cell r="D2625" t="str">
            <v>Special Sergeant</v>
          </cell>
        </row>
        <row r="2626">
          <cell r="A2626" t="str">
            <v>42072078</v>
          </cell>
          <cell r="B2626" t="str">
            <v>Miss Jane Gardner</v>
          </cell>
          <cell r="C2626" t="str">
            <v>Specials</v>
          </cell>
          <cell r="D2626" t="str">
            <v>Special Inspector</v>
          </cell>
        </row>
        <row r="2627">
          <cell r="A2627" t="str">
            <v>42072079</v>
          </cell>
          <cell r="B2627" t="str">
            <v>Miss Danielle Mungham</v>
          </cell>
          <cell r="C2627" t="str">
            <v>Police</v>
          </cell>
          <cell r="D2627" t="str">
            <v>Constable</v>
          </cell>
        </row>
        <row r="2628">
          <cell r="A2628" t="str">
            <v>42072084</v>
          </cell>
          <cell r="B2628" t="str">
            <v>Ms Rebecca Jenkins</v>
          </cell>
          <cell r="C2628" t="str">
            <v>Specials</v>
          </cell>
          <cell r="D2628" t="str">
            <v>Special Constable</v>
          </cell>
        </row>
        <row r="2629">
          <cell r="A2629" t="str">
            <v>42072085</v>
          </cell>
          <cell r="B2629" t="str">
            <v>Mrs Lara Causaker</v>
          </cell>
          <cell r="C2629" t="str">
            <v>Specials</v>
          </cell>
          <cell r="D2629" t="str">
            <v>Special Constable</v>
          </cell>
        </row>
        <row r="2630">
          <cell r="A2630" t="str">
            <v>42072086</v>
          </cell>
          <cell r="B2630" t="str">
            <v>Mr Trevor Thurlow</v>
          </cell>
          <cell r="C2630" t="str">
            <v>Specials</v>
          </cell>
          <cell r="D2630" t="str">
            <v>Special Constable</v>
          </cell>
        </row>
        <row r="2631">
          <cell r="A2631" t="str">
            <v>42072088</v>
          </cell>
          <cell r="B2631" t="str">
            <v>Mr Steven Parry</v>
          </cell>
          <cell r="C2631" t="str">
            <v>Police</v>
          </cell>
          <cell r="D2631" t="str">
            <v>Sergeant</v>
          </cell>
        </row>
        <row r="2632">
          <cell r="A2632" t="str">
            <v>42072105</v>
          </cell>
          <cell r="B2632" t="str">
            <v>Mr Nicholas Bush</v>
          </cell>
          <cell r="C2632" t="str">
            <v>Police</v>
          </cell>
          <cell r="D2632" t="str">
            <v>Constable</v>
          </cell>
        </row>
        <row r="2633">
          <cell r="A2633" t="str">
            <v>42072106</v>
          </cell>
          <cell r="B2633" t="str">
            <v>Mrs Emma Hinkins</v>
          </cell>
          <cell r="C2633" t="str">
            <v>Police</v>
          </cell>
          <cell r="D2633" t="str">
            <v>Det Constable</v>
          </cell>
        </row>
        <row r="2634">
          <cell r="A2634" t="str">
            <v>42072107</v>
          </cell>
          <cell r="B2634" t="str">
            <v>Mr Philip Roberts</v>
          </cell>
          <cell r="C2634" t="str">
            <v>Police</v>
          </cell>
          <cell r="D2634" t="str">
            <v>Sergeant</v>
          </cell>
        </row>
        <row r="2635">
          <cell r="A2635" t="str">
            <v>42072109</v>
          </cell>
          <cell r="B2635" t="str">
            <v>Mr Brian Eagling</v>
          </cell>
          <cell r="C2635" t="str">
            <v>Police</v>
          </cell>
          <cell r="D2635" t="str">
            <v>Det Constable</v>
          </cell>
        </row>
        <row r="2636">
          <cell r="A2636" t="str">
            <v>42072110</v>
          </cell>
          <cell r="B2636" t="str">
            <v>Mr Matthew Holman</v>
          </cell>
          <cell r="C2636" t="str">
            <v>Police</v>
          </cell>
          <cell r="D2636" t="str">
            <v>Constable</v>
          </cell>
        </row>
        <row r="2637">
          <cell r="A2637" t="str">
            <v>42072111</v>
          </cell>
          <cell r="B2637" t="str">
            <v>Miss Cassandra Shilling</v>
          </cell>
          <cell r="C2637" t="str">
            <v>Police</v>
          </cell>
          <cell r="D2637" t="str">
            <v>Constable</v>
          </cell>
        </row>
        <row r="2638">
          <cell r="A2638" t="str">
            <v>42072113</v>
          </cell>
          <cell r="B2638" t="str">
            <v>Mr Steven Thomas</v>
          </cell>
          <cell r="C2638" t="str">
            <v>Police</v>
          </cell>
          <cell r="D2638" t="str">
            <v>Constable</v>
          </cell>
        </row>
        <row r="2639">
          <cell r="A2639" t="str">
            <v>42072114</v>
          </cell>
          <cell r="B2639" t="str">
            <v>Mrs Laura Stockwell</v>
          </cell>
          <cell r="C2639" t="str">
            <v>Police</v>
          </cell>
          <cell r="D2639" t="str">
            <v>Constable</v>
          </cell>
        </row>
        <row r="2640">
          <cell r="A2640" t="str">
            <v>42072115</v>
          </cell>
          <cell r="B2640" t="str">
            <v>Mrs Lucy Bowman</v>
          </cell>
          <cell r="C2640" t="str">
            <v>Police</v>
          </cell>
          <cell r="D2640" t="str">
            <v>Det Constable</v>
          </cell>
        </row>
        <row r="2641">
          <cell r="A2641" t="str">
            <v>42072116</v>
          </cell>
          <cell r="B2641" t="str">
            <v>Mr Jack Ward</v>
          </cell>
          <cell r="C2641" t="str">
            <v>Police</v>
          </cell>
          <cell r="D2641" t="str">
            <v>Constable</v>
          </cell>
        </row>
        <row r="2642">
          <cell r="A2642" t="str">
            <v>42072123</v>
          </cell>
          <cell r="B2642" t="str">
            <v>Mr Damien Keane</v>
          </cell>
          <cell r="C2642" t="str">
            <v>Specials</v>
          </cell>
          <cell r="D2642" t="str">
            <v>Special Constable</v>
          </cell>
        </row>
        <row r="2643">
          <cell r="A2643" t="str">
            <v>42072127</v>
          </cell>
          <cell r="B2643" t="str">
            <v>Mrs Paula Hopkins-Rogers</v>
          </cell>
          <cell r="C2643" t="str">
            <v>Police</v>
          </cell>
          <cell r="D2643" t="str">
            <v>Constable</v>
          </cell>
        </row>
        <row r="2644">
          <cell r="A2644" t="str">
            <v>42072130</v>
          </cell>
          <cell r="B2644" t="str">
            <v>Miss Joanna Keane</v>
          </cell>
          <cell r="C2644" t="str">
            <v>Police</v>
          </cell>
          <cell r="D2644" t="str">
            <v>Det Constable</v>
          </cell>
        </row>
        <row r="2645">
          <cell r="A2645" t="str">
            <v>42072132</v>
          </cell>
          <cell r="B2645" t="str">
            <v>Miss Ashley Golding</v>
          </cell>
          <cell r="C2645" t="str">
            <v>Police</v>
          </cell>
          <cell r="D2645" t="str">
            <v>Constable</v>
          </cell>
        </row>
        <row r="2646">
          <cell r="A2646" t="str">
            <v>42072134</v>
          </cell>
          <cell r="B2646" t="str">
            <v>Mr Benjamin Gribble</v>
          </cell>
          <cell r="C2646" t="str">
            <v>Police</v>
          </cell>
          <cell r="D2646" t="str">
            <v>Constable</v>
          </cell>
        </row>
        <row r="2647">
          <cell r="A2647" t="str">
            <v>42072148</v>
          </cell>
          <cell r="B2647" t="str">
            <v>Mr Anthony Sharman</v>
          </cell>
          <cell r="C2647" t="str">
            <v>Police</v>
          </cell>
          <cell r="D2647" t="str">
            <v>Constable</v>
          </cell>
        </row>
        <row r="2648">
          <cell r="A2648" t="str">
            <v>42072150</v>
          </cell>
          <cell r="B2648" t="str">
            <v>Miss Kelly Adams</v>
          </cell>
          <cell r="C2648" t="str">
            <v>Police</v>
          </cell>
          <cell r="D2648" t="str">
            <v>Constable</v>
          </cell>
        </row>
        <row r="2649">
          <cell r="A2649" t="str">
            <v>42072151</v>
          </cell>
          <cell r="B2649" t="str">
            <v>Mr Michael Ferguson</v>
          </cell>
          <cell r="C2649" t="str">
            <v>Police</v>
          </cell>
          <cell r="D2649" t="str">
            <v>Det Constable</v>
          </cell>
        </row>
        <row r="2650">
          <cell r="A2650" t="str">
            <v>42072158</v>
          </cell>
          <cell r="B2650" t="str">
            <v>Mrs Kelly Fisher</v>
          </cell>
          <cell r="C2650" t="str">
            <v>Police</v>
          </cell>
          <cell r="D2650" t="str">
            <v>Det Constable</v>
          </cell>
        </row>
        <row r="2651">
          <cell r="A2651" t="str">
            <v>42072160</v>
          </cell>
          <cell r="B2651" t="str">
            <v>Mr Nicholas O'Connell</v>
          </cell>
          <cell r="C2651" t="str">
            <v>Specials</v>
          </cell>
          <cell r="D2651" t="str">
            <v>Special Constable</v>
          </cell>
        </row>
        <row r="2652">
          <cell r="A2652" t="str">
            <v>42072184</v>
          </cell>
          <cell r="B2652" t="str">
            <v>Mr Martin Fairs</v>
          </cell>
          <cell r="C2652" t="str">
            <v>Specials</v>
          </cell>
          <cell r="D2652" t="str">
            <v>Special Constable</v>
          </cell>
        </row>
        <row r="2653">
          <cell r="A2653" t="str">
            <v>42072185</v>
          </cell>
          <cell r="B2653" t="str">
            <v>Mr Dean Smith</v>
          </cell>
          <cell r="C2653" t="str">
            <v>Specials</v>
          </cell>
          <cell r="D2653" t="str">
            <v>Special Constable</v>
          </cell>
        </row>
        <row r="2654">
          <cell r="A2654" t="str">
            <v>42072193</v>
          </cell>
          <cell r="B2654" t="str">
            <v>Mr Anthony Davis</v>
          </cell>
          <cell r="C2654" t="str">
            <v>Specials</v>
          </cell>
          <cell r="D2654" t="str">
            <v>Special Constable</v>
          </cell>
        </row>
        <row r="2655">
          <cell r="A2655" t="str">
            <v>42072198</v>
          </cell>
          <cell r="B2655" t="str">
            <v>Mr Jonathan McLeod</v>
          </cell>
          <cell r="C2655" t="str">
            <v>Police</v>
          </cell>
          <cell r="D2655" t="str">
            <v>Det Sergeant</v>
          </cell>
        </row>
        <row r="2656">
          <cell r="A2656" t="str">
            <v>42072204</v>
          </cell>
          <cell r="B2656" t="str">
            <v>Mr Alan Conran</v>
          </cell>
          <cell r="C2656" t="str">
            <v>Police</v>
          </cell>
          <cell r="D2656" t="str">
            <v>Constable</v>
          </cell>
        </row>
        <row r="2657">
          <cell r="A2657" t="str">
            <v>42072213</v>
          </cell>
          <cell r="B2657" t="str">
            <v>Mrs Lisa Webster</v>
          </cell>
          <cell r="C2657" t="str">
            <v>Police</v>
          </cell>
          <cell r="D2657" t="str">
            <v>Sergeant</v>
          </cell>
        </row>
        <row r="2658">
          <cell r="A2658" t="str">
            <v>42072216</v>
          </cell>
          <cell r="B2658" t="str">
            <v>Mrs Lorna Robinson</v>
          </cell>
          <cell r="C2658" t="str">
            <v>Police</v>
          </cell>
          <cell r="D2658" t="str">
            <v>Det Constable</v>
          </cell>
        </row>
        <row r="2659">
          <cell r="A2659" t="str">
            <v>42072217</v>
          </cell>
          <cell r="B2659" t="str">
            <v>Mr Andrew Watkinson</v>
          </cell>
          <cell r="C2659" t="str">
            <v>Police</v>
          </cell>
          <cell r="D2659" t="str">
            <v>Tmp Det Sergeant</v>
          </cell>
        </row>
        <row r="2660">
          <cell r="A2660" t="str">
            <v>42072218</v>
          </cell>
          <cell r="B2660" t="str">
            <v>Miss Jennifer Leigh</v>
          </cell>
          <cell r="C2660" t="str">
            <v>Police</v>
          </cell>
          <cell r="D2660" t="str">
            <v>Constable</v>
          </cell>
        </row>
        <row r="2661">
          <cell r="A2661" t="str">
            <v>42072219</v>
          </cell>
          <cell r="B2661" t="str">
            <v>Mr James Brewer</v>
          </cell>
          <cell r="C2661" t="str">
            <v>Police</v>
          </cell>
          <cell r="D2661" t="str">
            <v>Constable</v>
          </cell>
        </row>
        <row r="2662">
          <cell r="A2662" t="str">
            <v>42072220</v>
          </cell>
          <cell r="B2662" t="str">
            <v>Mr Daniel Mildinhall</v>
          </cell>
          <cell r="C2662" t="str">
            <v>Police</v>
          </cell>
          <cell r="D2662" t="str">
            <v>Constable</v>
          </cell>
        </row>
        <row r="2663">
          <cell r="A2663" t="str">
            <v>42072222</v>
          </cell>
          <cell r="B2663" t="str">
            <v>Miss Hayley Green</v>
          </cell>
          <cell r="C2663" t="str">
            <v>Police</v>
          </cell>
          <cell r="D2663" t="str">
            <v>Constable</v>
          </cell>
        </row>
        <row r="2664">
          <cell r="A2664" t="str">
            <v>42072224</v>
          </cell>
          <cell r="B2664" t="str">
            <v>Mr Peter Clennell</v>
          </cell>
          <cell r="C2664" t="str">
            <v>Police</v>
          </cell>
          <cell r="D2664" t="str">
            <v>Constable</v>
          </cell>
        </row>
        <row r="2665">
          <cell r="A2665" t="str">
            <v>42072225</v>
          </cell>
          <cell r="B2665" t="str">
            <v>Miss Jackie Thorogood</v>
          </cell>
          <cell r="C2665" t="str">
            <v>Police</v>
          </cell>
          <cell r="D2665" t="str">
            <v>Constable</v>
          </cell>
        </row>
        <row r="2666">
          <cell r="A2666" t="str">
            <v>42072234</v>
          </cell>
          <cell r="B2666" t="str">
            <v>Mr Mark King</v>
          </cell>
          <cell r="C2666" t="str">
            <v>Police</v>
          </cell>
          <cell r="D2666" t="str">
            <v>Det Constable</v>
          </cell>
        </row>
        <row r="2667">
          <cell r="A2667" t="str">
            <v>42072235</v>
          </cell>
          <cell r="B2667" t="str">
            <v>Mr Benjamin Beckingham</v>
          </cell>
          <cell r="C2667" t="str">
            <v>Police</v>
          </cell>
          <cell r="D2667" t="str">
            <v>Tmp Sergeant</v>
          </cell>
        </row>
        <row r="2668">
          <cell r="A2668" t="str">
            <v>42072236</v>
          </cell>
          <cell r="B2668" t="str">
            <v>Mrs Natalie Roberts</v>
          </cell>
          <cell r="C2668" t="str">
            <v>Police</v>
          </cell>
          <cell r="D2668" t="str">
            <v>Det Constable</v>
          </cell>
        </row>
        <row r="2669">
          <cell r="A2669" t="str">
            <v>42072238</v>
          </cell>
          <cell r="B2669" t="str">
            <v>Mr Douglas Lisle</v>
          </cell>
          <cell r="C2669" t="str">
            <v>Police</v>
          </cell>
          <cell r="D2669" t="str">
            <v>Constable</v>
          </cell>
        </row>
        <row r="2670">
          <cell r="A2670" t="str">
            <v>42072239</v>
          </cell>
          <cell r="B2670" t="str">
            <v>Miss Katherine Alison</v>
          </cell>
          <cell r="C2670" t="str">
            <v>Police</v>
          </cell>
          <cell r="D2670" t="str">
            <v>Det Constable</v>
          </cell>
        </row>
        <row r="2671">
          <cell r="A2671" t="str">
            <v>42072240</v>
          </cell>
          <cell r="B2671" t="str">
            <v>Mr Gavin Morris</v>
          </cell>
          <cell r="C2671" t="str">
            <v>Police</v>
          </cell>
          <cell r="D2671" t="str">
            <v>Det Constable</v>
          </cell>
        </row>
        <row r="2672">
          <cell r="A2672" t="str">
            <v>42072241</v>
          </cell>
          <cell r="B2672" t="str">
            <v>Miss Bonnita Beckwith</v>
          </cell>
          <cell r="C2672" t="str">
            <v>Police</v>
          </cell>
          <cell r="D2672" t="str">
            <v>Tmp Det Sergeant</v>
          </cell>
        </row>
        <row r="2673">
          <cell r="A2673" t="str">
            <v>42072242</v>
          </cell>
          <cell r="B2673" t="str">
            <v>Miss Rebecca Paget</v>
          </cell>
          <cell r="C2673" t="str">
            <v>Police</v>
          </cell>
          <cell r="D2673" t="str">
            <v>Det Constable</v>
          </cell>
        </row>
        <row r="2674">
          <cell r="A2674" t="str">
            <v>42072243</v>
          </cell>
          <cell r="B2674" t="str">
            <v>Mr Peter Meah</v>
          </cell>
          <cell r="C2674" t="str">
            <v>Police</v>
          </cell>
          <cell r="D2674" t="str">
            <v>Constable</v>
          </cell>
        </row>
        <row r="2675">
          <cell r="A2675" t="str">
            <v>42072247</v>
          </cell>
          <cell r="B2675" t="str">
            <v>Miss Dominique Savory</v>
          </cell>
          <cell r="C2675" t="str">
            <v>Police</v>
          </cell>
          <cell r="D2675" t="str">
            <v>Det Constable</v>
          </cell>
        </row>
        <row r="2676">
          <cell r="A2676" t="str">
            <v>42072248</v>
          </cell>
          <cell r="B2676" t="str">
            <v>Mr Johnda Hughes</v>
          </cell>
          <cell r="C2676" t="str">
            <v>Police</v>
          </cell>
          <cell r="D2676" t="str">
            <v>Constable</v>
          </cell>
        </row>
        <row r="2677">
          <cell r="A2677" t="str">
            <v>42072249</v>
          </cell>
          <cell r="B2677" t="str">
            <v>Mr Paul Robilliard</v>
          </cell>
          <cell r="C2677" t="str">
            <v>Police</v>
          </cell>
          <cell r="D2677" t="str">
            <v>Constable</v>
          </cell>
        </row>
        <row r="2678">
          <cell r="A2678" t="str">
            <v>42072250</v>
          </cell>
          <cell r="B2678" t="str">
            <v>Mrs Lauren Mason</v>
          </cell>
          <cell r="C2678" t="str">
            <v>Police</v>
          </cell>
          <cell r="D2678" t="str">
            <v>Constable</v>
          </cell>
        </row>
        <row r="2679">
          <cell r="A2679" t="str">
            <v>42072251</v>
          </cell>
          <cell r="B2679" t="str">
            <v>Miss Clare John</v>
          </cell>
          <cell r="C2679" t="str">
            <v>Police</v>
          </cell>
          <cell r="D2679" t="str">
            <v>Constable</v>
          </cell>
        </row>
        <row r="2680">
          <cell r="A2680" t="str">
            <v>42072256</v>
          </cell>
          <cell r="B2680" t="str">
            <v>Mr Simon Miah</v>
          </cell>
          <cell r="C2680" t="str">
            <v>Police</v>
          </cell>
          <cell r="D2680" t="str">
            <v>Constable</v>
          </cell>
        </row>
        <row r="2681">
          <cell r="A2681" t="str">
            <v>42072257</v>
          </cell>
          <cell r="B2681" t="str">
            <v>Mr Scott Richards</v>
          </cell>
          <cell r="C2681" t="str">
            <v>Police</v>
          </cell>
          <cell r="D2681" t="str">
            <v>Constable</v>
          </cell>
        </row>
        <row r="2682">
          <cell r="A2682" t="str">
            <v>42072258</v>
          </cell>
          <cell r="B2682" t="str">
            <v>Mr Craig Symonds</v>
          </cell>
          <cell r="C2682" t="str">
            <v>Police</v>
          </cell>
          <cell r="D2682" t="str">
            <v>Constable</v>
          </cell>
        </row>
        <row r="2683">
          <cell r="A2683" t="str">
            <v>42072260</v>
          </cell>
          <cell r="B2683" t="str">
            <v>Mr Martin North</v>
          </cell>
          <cell r="C2683" t="str">
            <v>Police</v>
          </cell>
          <cell r="D2683" t="str">
            <v>Constable</v>
          </cell>
        </row>
        <row r="2684">
          <cell r="A2684" t="str">
            <v>42072262</v>
          </cell>
          <cell r="B2684" t="str">
            <v>Miss Amber Sawyer</v>
          </cell>
          <cell r="C2684" t="str">
            <v>Police</v>
          </cell>
          <cell r="D2684" t="str">
            <v>Constable</v>
          </cell>
        </row>
        <row r="2685">
          <cell r="A2685" t="str">
            <v>42072263</v>
          </cell>
          <cell r="B2685" t="str">
            <v>Miss Clara Hurrell-Smith</v>
          </cell>
          <cell r="C2685" t="str">
            <v>Police</v>
          </cell>
          <cell r="D2685" t="str">
            <v>Constable</v>
          </cell>
        </row>
        <row r="2686">
          <cell r="A2686" t="str">
            <v>42072264</v>
          </cell>
          <cell r="B2686" t="str">
            <v>Mr Ryan Haywood</v>
          </cell>
          <cell r="C2686" t="str">
            <v>Police</v>
          </cell>
          <cell r="D2686" t="str">
            <v>Constable</v>
          </cell>
        </row>
        <row r="2687">
          <cell r="A2687" t="str">
            <v>42072290</v>
          </cell>
          <cell r="B2687" t="str">
            <v>Miss Clare Chadney</v>
          </cell>
          <cell r="C2687" t="str">
            <v>Specials</v>
          </cell>
          <cell r="D2687" t="str">
            <v>Special Constable</v>
          </cell>
        </row>
        <row r="2688">
          <cell r="A2688" t="str">
            <v>42072293</v>
          </cell>
          <cell r="B2688" t="str">
            <v>Mr Liam Bundy</v>
          </cell>
          <cell r="C2688" t="str">
            <v>Specials</v>
          </cell>
          <cell r="D2688" t="str">
            <v>Special Constable</v>
          </cell>
        </row>
        <row r="2689">
          <cell r="A2689" t="str">
            <v>42072307</v>
          </cell>
          <cell r="B2689" t="str">
            <v>Mr Andrew Robson</v>
          </cell>
          <cell r="C2689" t="str">
            <v>Police</v>
          </cell>
          <cell r="D2689" t="str">
            <v>Sergeant</v>
          </cell>
        </row>
        <row r="2690">
          <cell r="A2690" t="str">
            <v>42072309</v>
          </cell>
          <cell r="B2690" t="str">
            <v>Mr Reece Darwin</v>
          </cell>
          <cell r="C2690" t="str">
            <v>Police</v>
          </cell>
          <cell r="D2690" t="str">
            <v>Constable</v>
          </cell>
        </row>
        <row r="2691">
          <cell r="A2691" t="str">
            <v>42072311</v>
          </cell>
          <cell r="B2691" t="str">
            <v>Miss Ann Bush</v>
          </cell>
          <cell r="C2691" t="str">
            <v>Police</v>
          </cell>
          <cell r="D2691" t="str">
            <v>Constable</v>
          </cell>
        </row>
        <row r="2692">
          <cell r="A2692" t="str">
            <v>42072312</v>
          </cell>
          <cell r="B2692" t="str">
            <v>Miss Louise Wilson</v>
          </cell>
          <cell r="C2692" t="str">
            <v>Police</v>
          </cell>
          <cell r="D2692" t="str">
            <v>Det Constable</v>
          </cell>
        </row>
        <row r="2693">
          <cell r="A2693" t="str">
            <v>42072313</v>
          </cell>
          <cell r="B2693" t="str">
            <v>Mr Kevin Anderson</v>
          </cell>
          <cell r="C2693" t="str">
            <v>Police</v>
          </cell>
          <cell r="D2693" t="str">
            <v>Constable</v>
          </cell>
        </row>
        <row r="2694">
          <cell r="A2694" t="str">
            <v>42072314</v>
          </cell>
          <cell r="B2694" t="str">
            <v>Mr Mark Holmes</v>
          </cell>
          <cell r="C2694" t="str">
            <v>Police</v>
          </cell>
          <cell r="D2694" t="str">
            <v>Constable</v>
          </cell>
        </row>
        <row r="2695">
          <cell r="A2695" t="str">
            <v>42072318</v>
          </cell>
          <cell r="B2695" t="str">
            <v>Mr Martin Thacker</v>
          </cell>
          <cell r="C2695" t="str">
            <v>Police</v>
          </cell>
          <cell r="D2695" t="str">
            <v>Constable</v>
          </cell>
        </row>
        <row r="2696">
          <cell r="A2696" t="str">
            <v>42072319</v>
          </cell>
          <cell r="B2696" t="str">
            <v>Miss Louise Beaumont</v>
          </cell>
          <cell r="C2696" t="str">
            <v>Police</v>
          </cell>
          <cell r="D2696" t="str">
            <v>Constable</v>
          </cell>
        </row>
        <row r="2697">
          <cell r="A2697" t="str">
            <v>42072321</v>
          </cell>
          <cell r="B2697" t="str">
            <v>Ms Karyn Daniels</v>
          </cell>
          <cell r="C2697" t="str">
            <v>Police</v>
          </cell>
          <cell r="D2697" t="str">
            <v>Det Constable</v>
          </cell>
        </row>
        <row r="2698">
          <cell r="A2698" t="str">
            <v>42072322</v>
          </cell>
          <cell r="B2698" t="str">
            <v>Miss Anna Carver</v>
          </cell>
          <cell r="C2698" t="str">
            <v>Police</v>
          </cell>
          <cell r="D2698" t="str">
            <v>Constable</v>
          </cell>
        </row>
        <row r="2699">
          <cell r="A2699" t="str">
            <v>42072324</v>
          </cell>
          <cell r="B2699" t="str">
            <v>Mr Andrew Egerton</v>
          </cell>
          <cell r="C2699" t="str">
            <v>Police</v>
          </cell>
          <cell r="D2699" t="str">
            <v>Constable</v>
          </cell>
        </row>
        <row r="2700">
          <cell r="A2700" t="str">
            <v>42072327</v>
          </cell>
          <cell r="B2700" t="str">
            <v>Mr Paul Milton</v>
          </cell>
          <cell r="C2700" t="str">
            <v>Police</v>
          </cell>
          <cell r="D2700" t="str">
            <v>Sergeant</v>
          </cell>
        </row>
        <row r="2701">
          <cell r="A2701" t="str">
            <v>42072328</v>
          </cell>
          <cell r="B2701" t="str">
            <v>Mrs Tracy Nicholls</v>
          </cell>
          <cell r="C2701" t="str">
            <v>Police</v>
          </cell>
          <cell r="D2701" t="str">
            <v>Constable</v>
          </cell>
        </row>
        <row r="2702">
          <cell r="A2702" t="str">
            <v>42072329</v>
          </cell>
          <cell r="B2702" t="str">
            <v>Mr James Preston</v>
          </cell>
          <cell r="C2702" t="str">
            <v>Police</v>
          </cell>
          <cell r="D2702" t="str">
            <v>Constable</v>
          </cell>
        </row>
        <row r="2703">
          <cell r="A2703" t="str">
            <v>42072341</v>
          </cell>
          <cell r="B2703" t="str">
            <v>Miss Lisa Cooke</v>
          </cell>
          <cell r="C2703" t="str">
            <v>Police</v>
          </cell>
          <cell r="D2703" t="str">
            <v>Constable</v>
          </cell>
        </row>
        <row r="2704">
          <cell r="A2704" t="str">
            <v>42072342</v>
          </cell>
          <cell r="B2704" t="str">
            <v>Mr Paul Costin</v>
          </cell>
          <cell r="C2704" t="str">
            <v>Police</v>
          </cell>
          <cell r="D2704" t="str">
            <v>Sergeant</v>
          </cell>
        </row>
        <row r="2705">
          <cell r="A2705" t="str">
            <v>42072346</v>
          </cell>
          <cell r="B2705" t="str">
            <v>Mr Stephen Dawkins</v>
          </cell>
          <cell r="C2705" t="str">
            <v>Police</v>
          </cell>
          <cell r="D2705" t="str">
            <v>Constable</v>
          </cell>
        </row>
        <row r="2706">
          <cell r="A2706" t="str">
            <v>42072347</v>
          </cell>
          <cell r="B2706" t="str">
            <v>Mr Dale Beverton</v>
          </cell>
          <cell r="C2706" t="str">
            <v>Police</v>
          </cell>
          <cell r="D2706" t="str">
            <v>Constable</v>
          </cell>
        </row>
        <row r="2707">
          <cell r="A2707" t="str">
            <v>42072349</v>
          </cell>
          <cell r="B2707" t="str">
            <v>Miss Alexandra Brooks</v>
          </cell>
          <cell r="C2707" t="str">
            <v>Police</v>
          </cell>
          <cell r="D2707" t="str">
            <v>Det Constable</v>
          </cell>
        </row>
        <row r="2708">
          <cell r="A2708" t="str">
            <v>42072350</v>
          </cell>
          <cell r="B2708" t="str">
            <v>Mr Sam Harris</v>
          </cell>
          <cell r="C2708" t="str">
            <v>Police</v>
          </cell>
          <cell r="D2708" t="str">
            <v>Constable</v>
          </cell>
        </row>
        <row r="2709">
          <cell r="A2709" t="str">
            <v>42072352</v>
          </cell>
          <cell r="B2709" t="str">
            <v>Mr Philip Moulsher</v>
          </cell>
          <cell r="C2709" t="str">
            <v>Police</v>
          </cell>
          <cell r="D2709" t="str">
            <v>Det Sergeant</v>
          </cell>
        </row>
        <row r="2710">
          <cell r="A2710" t="str">
            <v>42072355</v>
          </cell>
          <cell r="B2710" t="str">
            <v>Mrs Danielle Booth</v>
          </cell>
          <cell r="C2710" t="str">
            <v>Police</v>
          </cell>
          <cell r="D2710" t="str">
            <v>Sergeant</v>
          </cell>
        </row>
        <row r="2711">
          <cell r="A2711" t="str">
            <v>42072356</v>
          </cell>
          <cell r="B2711" t="str">
            <v>Mr Scott Fowler</v>
          </cell>
          <cell r="C2711" t="str">
            <v>Specials</v>
          </cell>
          <cell r="D2711" t="str">
            <v>Special Constable</v>
          </cell>
        </row>
        <row r="2712">
          <cell r="A2712" t="str">
            <v>42072357</v>
          </cell>
          <cell r="B2712" t="str">
            <v>Mr Daniel O'Connell</v>
          </cell>
          <cell r="C2712" t="str">
            <v>Specials</v>
          </cell>
          <cell r="D2712" t="str">
            <v>Special Constable</v>
          </cell>
        </row>
        <row r="2713">
          <cell r="A2713" t="str">
            <v>42072364</v>
          </cell>
          <cell r="B2713" t="str">
            <v>Mr Jonathan Worton</v>
          </cell>
          <cell r="C2713" t="str">
            <v>Specials</v>
          </cell>
          <cell r="D2713" t="str">
            <v>Special Constable</v>
          </cell>
        </row>
        <row r="2714">
          <cell r="A2714" t="str">
            <v>42072366</v>
          </cell>
          <cell r="B2714" t="str">
            <v>Mr Philip Lord</v>
          </cell>
          <cell r="C2714" t="str">
            <v>Police</v>
          </cell>
          <cell r="D2714" t="str">
            <v>Constable</v>
          </cell>
        </row>
        <row r="2715">
          <cell r="A2715" t="str">
            <v>42072373</v>
          </cell>
          <cell r="B2715" t="str">
            <v>Mrs Joanna Van Zanten</v>
          </cell>
          <cell r="C2715" t="str">
            <v>Specials</v>
          </cell>
          <cell r="D2715" t="str">
            <v>Special Sergeant</v>
          </cell>
        </row>
        <row r="2716">
          <cell r="A2716" t="str">
            <v>42072381</v>
          </cell>
          <cell r="B2716" t="str">
            <v>Miss Lorraine Taylor</v>
          </cell>
          <cell r="C2716" t="str">
            <v>Specials</v>
          </cell>
          <cell r="D2716" t="str">
            <v>Special Constable</v>
          </cell>
        </row>
        <row r="2717">
          <cell r="A2717" t="str">
            <v>42072386</v>
          </cell>
          <cell r="B2717" t="str">
            <v>Mr Stephen Nelson</v>
          </cell>
          <cell r="C2717" t="str">
            <v>Specials</v>
          </cell>
          <cell r="D2717" t="str">
            <v>Special Constable</v>
          </cell>
        </row>
        <row r="2718">
          <cell r="A2718" t="str">
            <v>42072390</v>
          </cell>
          <cell r="B2718" t="str">
            <v>Mr Martin Willsher</v>
          </cell>
          <cell r="C2718" t="str">
            <v>Police</v>
          </cell>
          <cell r="D2718" t="str">
            <v>Constable</v>
          </cell>
        </row>
        <row r="2719">
          <cell r="A2719" t="str">
            <v>42072408</v>
          </cell>
          <cell r="B2719" t="str">
            <v>Mrs Susan Mitchell</v>
          </cell>
          <cell r="C2719" t="str">
            <v>Police</v>
          </cell>
          <cell r="D2719" t="str">
            <v>Det Sergeant</v>
          </cell>
        </row>
        <row r="2720">
          <cell r="A2720" t="str">
            <v>42072412</v>
          </cell>
          <cell r="B2720" t="str">
            <v>Mrs Charlotte Bailey</v>
          </cell>
          <cell r="C2720" t="str">
            <v>Police</v>
          </cell>
          <cell r="D2720" t="str">
            <v>Det Constable</v>
          </cell>
        </row>
        <row r="2721">
          <cell r="A2721" t="str">
            <v>42072414</v>
          </cell>
          <cell r="B2721" t="str">
            <v>Mr Martin Swain</v>
          </cell>
          <cell r="C2721" t="str">
            <v>Police</v>
          </cell>
          <cell r="D2721" t="str">
            <v>Constable</v>
          </cell>
        </row>
        <row r="2722">
          <cell r="A2722" t="str">
            <v>42072416</v>
          </cell>
          <cell r="B2722" t="str">
            <v>Mr Sean McHale</v>
          </cell>
          <cell r="C2722" t="str">
            <v>Police</v>
          </cell>
          <cell r="D2722" t="str">
            <v>Constable</v>
          </cell>
        </row>
        <row r="2723">
          <cell r="A2723" t="str">
            <v>42072417</v>
          </cell>
          <cell r="B2723" t="str">
            <v>Miss Jessica Bifield</v>
          </cell>
          <cell r="C2723" t="str">
            <v>Police</v>
          </cell>
          <cell r="D2723" t="str">
            <v>Constable</v>
          </cell>
        </row>
        <row r="2724">
          <cell r="A2724" t="str">
            <v>42072419</v>
          </cell>
          <cell r="B2724" t="str">
            <v>Mr Luke Williams</v>
          </cell>
          <cell r="C2724" t="str">
            <v>Police</v>
          </cell>
          <cell r="D2724" t="str">
            <v>Constable</v>
          </cell>
        </row>
        <row r="2725">
          <cell r="A2725" t="str">
            <v>42072422</v>
          </cell>
          <cell r="B2725" t="str">
            <v>Miss Emma Ridgwell</v>
          </cell>
          <cell r="C2725" t="str">
            <v>Police</v>
          </cell>
          <cell r="D2725" t="str">
            <v>Det Constable</v>
          </cell>
        </row>
        <row r="2726">
          <cell r="A2726" t="str">
            <v>42072423</v>
          </cell>
          <cell r="B2726" t="str">
            <v>Mr Alistair Malone</v>
          </cell>
          <cell r="C2726" t="str">
            <v>Police</v>
          </cell>
          <cell r="D2726" t="str">
            <v>Det Constable</v>
          </cell>
        </row>
        <row r="2727">
          <cell r="A2727" t="str">
            <v>42072424</v>
          </cell>
          <cell r="B2727" t="str">
            <v>Mr Daniel Bennington</v>
          </cell>
          <cell r="C2727" t="str">
            <v>Police</v>
          </cell>
          <cell r="D2727" t="str">
            <v>Det Constable</v>
          </cell>
        </row>
        <row r="2728">
          <cell r="A2728" t="str">
            <v>42072425</v>
          </cell>
          <cell r="B2728" t="str">
            <v>Mr Christopher Daves</v>
          </cell>
          <cell r="C2728" t="str">
            <v>Police</v>
          </cell>
          <cell r="D2728" t="str">
            <v>Constable</v>
          </cell>
        </row>
        <row r="2729">
          <cell r="A2729" t="str">
            <v>42072426</v>
          </cell>
          <cell r="B2729" t="str">
            <v>Miss Lisa Wiggins</v>
          </cell>
          <cell r="C2729" t="str">
            <v>Police</v>
          </cell>
          <cell r="D2729" t="str">
            <v>Det Constable</v>
          </cell>
        </row>
        <row r="2730">
          <cell r="A2730" t="str">
            <v>42072427</v>
          </cell>
          <cell r="B2730" t="str">
            <v>Mrs Rachel Mitchell</v>
          </cell>
          <cell r="C2730" t="str">
            <v>Police</v>
          </cell>
          <cell r="D2730" t="str">
            <v>Det Constable</v>
          </cell>
        </row>
        <row r="2731">
          <cell r="A2731" t="str">
            <v>42072428</v>
          </cell>
          <cell r="B2731" t="str">
            <v>Mr Robert Armstrong</v>
          </cell>
          <cell r="C2731" t="str">
            <v>Police</v>
          </cell>
          <cell r="D2731" t="str">
            <v>Det Constable</v>
          </cell>
        </row>
        <row r="2732">
          <cell r="A2732" t="str">
            <v>42072429</v>
          </cell>
          <cell r="B2732" t="str">
            <v>Mr Ricky Rodd</v>
          </cell>
          <cell r="C2732" t="str">
            <v>Police</v>
          </cell>
          <cell r="D2732" t="str">
            <v>Constable</v>
          </cell>
        </row>
        <row r="2733">
          <cell r="A2733" t="str">
            <v>42072430</v>
          </cell>
          <cell r="B2733" t="str">
            <v>Mr Leigh Valentine</v>
          </cell>
          <cell r="C2733" t="str">
            <v>Police</v>
          </cell>
          <cell r="D2733" t="str">
            <v>Constable</v>
          </cell>
        </row>
        <row r="2734">
          <cell r="A2734" t="str">
            <v>42072432</v>
          </cell>
          <cell r="B2734" t="str">
            <v>Mr Robert Eveling</v>
          </cell>
          <cell r="C2734" t="str">
            <v>Police</v>
          </cell>
          <cell r="D2734" t="str">
            <v>Constable</v>
          </cell>
        </row>
        <row r="2735">
          <cell r="A2735" t="str">
            <v>42072433</v>
          </cell>
          <cell r="B2735" t="str">
            <v>Miss Lauren Strangward</v>
          </cell>
          <cell r="C2735" t="str">
            <v>Police</v>
          </cell>
          <cell r="D2735" t="str">
            <v>Det Constable</v>
          </cell>
        </row>
        <row r="2736">
          <cell r="A2736" t="str">
            <v>42072435</v>
          </cell>
          <cell r="B2736" t="str">
            <v>Mr Stuart Wiggins</v>
          </cell>
          <cell r="C2736" t="str">
            <v>Police</v>
          </cell>
          <cell r="D2736" t="str">
            <v>Constable</v>
          </cell>
        </row>
        <row r="2737">
          <cell r="A2737" t="str">
            <v>42072436</v>
          </cell>
          <cell r="B2737" t="str">
            <v>Mr Paul Wigington</v>
          </cell>
          <cell r="C2737" t="str">
            <v>Police</v>
          </cell>
          <cell r="D2737" t="str">
            <v>Constable</v>
          </cell>
        </row>
        <row r="2738">
          <cell r="A2738" t="str">
            <v>42072439</v>
          </cell>
          <cell r="B2738" t="str">
            <v>Mr Thomas Jackson</v>
          </cell>
          <cell r="C2738" t="str">
            <v>Police</v>
          </cell>
          <cell r="D2738" t="str">
            <v>Constable</v>
          </cell>
        </row>
        <row r="2739">
          <cell r="A2739" t="str">
            <v>42072440</v>
          </cell>
          <cell r="B2739" t="str">
            <v>Mr Christopher Perry</v>
          </cell>
          <cell r="C2739" t="str">
            <v>Police</v>
          </cell>
          <cell r="D2739" t="str">
            <v>Constable</v>
          </cell>
        </row>
        <row r="2740">
          <cell r="A2740" t="str">
            <v>42072442</v>
          </cell>
          <cell r="B2740" t="str">
            <v>Mr Mark Fulbrook</v>
          </cell>
          <cell r="C2740" t="str">
            <v>Police</v>
          </cell>
          <cell r="D2740" t="str">
            <v>Constable</v>
          </cell>
        </row>
        <row r="2741">
          <cell r="A2741" t="str">
            <v>42072462</v>
          </cell>
          <cell r="B2741" t="str">
            <v>Mr Cornelius Bowen</v>
          </cell>
          <cell r="C2741" t="str">
            <v>Police</v>
          </cell>
          <cell r="D2741" t="str">
            <v>Det Constable</v>
          </cell>
        </row>
        <row r="2742">
          <cell r="A2742" t="str">
            <v>42072465</v>
          </cell>
          <cell r="B2742" t="str">
            <v>Mrs Jemma Williamson</v>
          </cell>
          <cell r="C2742" t="str">
            <v>Police</v>
          </cell>
          <cell r="D2742" t="str">
            <v>Det Constable</v>
          </cell>
        </row>
        <row r="2743">
          <cell r="A2743" t="str">
            <v>42072466</v>
          </cell>
          <cell r="B2743" t="str">
            <v>Mr Dean Nock</v>
          </cell>
          <cell r="C2743" t="str">
            <v>Specials</v>
          </cell>
          <cell r="D2743" t="str">
            <v>Special Constable</v>
          </cell>
        </row>
        <row r="2744">
          <cell r="A2744" t="str">
            <v>42072485</v>
          </cell>
          <cell r="B2744" t="str">
            <v>Mr Darren Archer</v>
          </cell>
          <cell r="C2744" t="str">
            <v>Police</v>
          </cell>
          <cell r="D2744" t="str">
            <v>Constable</v>
          </cell>
        </row>
        <row r="2745">
          <cell r="A2745" t="str">
            <v>42072492</v>
          </cell>
          <cell r="B2745" t="str">
            <v>Mr Nicholas Williams</v>
          </cell>
          <cell r="C2745" t="str">
            <v>Police</v>
          </cell>
          <cell r="D2745" t="str">
            <v>Sergeant</v>
          </cell>
        </row>
        <row r="2746">
          <cell r="A2746" t="str">
            <v>42072509</v>
          </cell>
          <cell r="B2746" t="str">
            <v>Mr Mark Osborn</v>
          </cell>
          <cell r="C2746" t="str">
            <v>Specials</v>
          </cell>
          <cell r="D2746" t="str">
            <v>Special Constable</v>
          </cell>
        </row>
        <row r="2747">
          <cell r="A2747" t="str">
            <v>42072511</v>
          </cell>
          <cell r="B2747" t="str">
            <v>Mr Marek Jaworski</v>
          </cell>
          <cell r="C2747" t="str">
            <v>Police</v>
          </cell>
          <cell r="D2747" t="str">
            <v>Constable</v>
          </cell>
        </row>
        <row r="2748">
          <cell r="A2748" t="str">
            <v>42072512</v>
          </cell>
          <cell r="B2748" t="str">
            <v>Mr Timothy Martin</v>
          </cell>
          <cell r="C2748" t="str">
            <v>Police</v>
          </cell>
          <cell r="D2748" t="str">
            <v>Constable</v>
          </cell>
        </row>
        <row r="2749">
          <cell r="A2749" t="str">
            <v>42072513</v>
          </cell>
          <cell r="B2749" t="str">
            <v>Mr Rajinder Chana</v>
          </cell>
          <cell r="C2749" t="str">
            <v>Police</v>
          </cell>
          <cell r="D2749" t="str">
            <v>Constable</v>
          </cell>
        </row>
        <row r="2750">
          <cell r="A2750" t="str">
            <v>42072514</v>
          </cell>
          <cell r="B2750" t="str">
            <v>Mr Blake Sanders</v>
          </cell>
          <cell r="C2750" t="str">
            <v>Police</v>
          </cell>
          <cell r="D2750" t="str">
            <v>Constable</v>
          </cell>
        </row>
        <row r="2751">
          <cell r="A2751" t="str">
            <v>42072515</v>
          </cell>
          <cell r="B2751" t="str">
            <v>Mr Ryan Wright</v>
          </cell>
          <cell r="C2751" t="str">
            <v>Police</v>
          </cell>
          <cell r="D2751" t="str">
            <v>Constable</v>
          </cell>
        </row>
        <row r="2752">
          <cell r="A2752" t="str">
            <v>42072516</v>
          </cell>
          <cell r="B2752" t="str">
            <v>Miss Victoria West</v>
          </cell>
          <cell r="C2752" t="str">
            <v>Police</v>
          </cell>
          <cell r="D2752" t="str">
            <v>Constable</v>
          </cell>
        </row>
        <row r="2753">
          <cell r="A2753" t="str">
            <v>42072517</v>
          </cell>
          <cell r="B2753" t="str">
            <v>Mr Stephen Tilley</v>
          </cell>
          <cell r="C2753" t="str">
            <v>Police</v>
          </cell>
          <cell r="D2753" t="str">
            <v>Constable</v>
          </cell>
        </row>
        <row r="2754">
          <cell r="A2754" t="str">
            <v>42072527</v>
          </cell>
          <cell r="B2754" t="str">
            <v>Mr Keith Baker</v>
          </cell>
          <cell r="C2754" t="str">
            <v>Police</v>
          </cell>
          <cell r="D2754" t="str">
            <v>Det Constable</v>
          </cell>
        </row>
        <row r="2755">
          <cell r="A2755" t="str">
            <v>42072529</v>
          </cell>
          <cell r="B2755" t="str">
            <v>Mr Ashley Howard</v>
          </cell>
          <cell r="C2755" t="str">
            <v>Police</v>
          </cell>
          <cell r="D2755" t="str">
            <v>Det Constable</v>
          </cell>
        </row>
        <row r="2756">
          <cell r="A2756" t="str">
            <v>42072530</v>
          </cell>
          <cell r="B2756" t="str">
            <v>Mr Jamie Collins</v>
          </cell>
          <cell r="C2756" t="str">
            <v>Police</v>
          </cell>
          <cell r="D2756" t="str">
            <v>Constable</v>
          </cell>
        </row>
        <row r="2757">
          <cell r="A2757" t="str">
            <v>42072531</v>
          </cell>
          <cell r="B2757" t="str">
            <v>Mr Michael Davey</v>
          </cell>
          <cell r="C2757" t="str">
            <v>Police</v>
          </cell>
          <cell r="D2757" t="str">
            <v>Constable</v>
          </cell>
        </row>
        <row r="2758">
          <cell r="A2758" t="str">
            <v>42072542</v>
          </cell>
          <cell r="B2758" t="str">
            <v>Miss Rebecca Hawkins</v>
          </cell>
          <cell r="C2758" t="str">
            <v>Police</v>
          </cell>
          <cell r="D2758" t="str">
            <v>Det Constable</v>
          </cell>
        </row>
        <row r="2759">
          <cell r="A2759" t="str">
            <v>42072546</v>
          </cell>
          <cell r="B2759" t="str">
            <v>Miss Julie Everall</v>
          </cell>
          <cell r="C2759" t="str">
            <v>Police</v>
          </cell>
          <cell r="D2759" t="str">
            <v>Constable</v>
          </cell>
        </row>
        <row r="2760">
          <cell r="A2760" t="str">
            <v>42072555</v>
          </cell>
          <cell r="B2760" t="str">
            <v>Mr Stephen Ellis</v>
          </cell>
          <cell r="C2760" t="str">
            <v>Police</v>
          </cell>
          <cell r="D2760" t="str">
            <v>Det Inspector</v>
          </cell>
        </row>
        <row r="2761">
          <cell r="A2761" t="str">
            <v>42072558</v>
          </cell>
          <cell r="B2761" t="str">
            <v>Mr Peter Foley</v>
          </cell>
          <cell r="C2761" t="str">
            <v>Specials</v>
          </cell>
          <cell r="D2761" t="str">
            <v>Special Constable</v>
          </cell>
        </row>
        <row r="2762">
          <cell r="A2762" t="str">
            <v>42072559</v>
          </cell>
          <cell r="B2762" t="str">
            <v>Mr Kevin Wiltshire</v>
          </cell>
          <cell r="C2762" t="str">
            <v>Specials</v>
          </cell>
          <cell r="D2762" t="str">
            <v>Special Constable</v>
          </cell>
        </row>
        <row r="2763">
          <cell r="A2763" t="str">
            <v>42072560</v>
          </cell>
          <cell r="B2763" t="str">
            <v>Miss Tara Taylor</v>
          </cell>
          <cell r="C2763" t="str">
            <v>Specials</v>
          </cell>
          <cell r="D2763" t="str">
            <v>Special Constable</v>
          </cell>
        </row>
        <row r="2764">
          <cell r="A2764" t="str">
            <v>42072561</v>
          </cell>
          <cell r="B2764" t="str">
            <v>Mr Christopher Griffiths Beven</v>
          </cell>
          <cell r="C2764" t="str">
            <v>Specials</v>
          </cell>
          <cell r="D2764" t="str">
            <v>Special Constable</v>
          </cell>
        </row>
        <row r="2765">
          <cell r="A2765" t="str">
            <v>42072598</v>
          </cell>
          <cell r="B2765" t="str">
            <v>Mr John Perry</v>
          </cell>
          <cell r="C2765" t="str">
            <v>Police</v>
          </cell>
          <cell r="D2765" t="str">
            <v>Constable</v>
          </cell>
        </row>
        <row r="2766">
          <cell r="A2766" t="str">
            <v>42072600</v>
          </cell>
          <cell r="B2766" t="str">
            <v>Mr Richard Smears</v>
          </cell>
          <cell r="C2766" t="str">
            <v>Police</v>
          </cell>
          <cell r="D2766" t="str">
            <v>Tmp Det Sergeant</v>
          </cell>
        </row>
        <row r="2767">
          <cell r="A2767" t="str">
            <v>42072603</v>
          </cell>
          <cell r="B2767" t="str">
            <v>Mr Pierre Guilcher</v>
          </cell>
          <cell r="C2767" t="str">
            <v>Police</v>
          </cell>
          <cell r="D2767" t="str">
            <v>Constable</v>
          </cell>
        </row>
        <row r="2768">
          <cell r="A2768" t="str">
            <v>42072604</v>
          </cell>
          <cell r="B2768" t="str">
            <v>Miss Rachel Anderson</v>
          </cell>
          <cell r="C2768" t="str">
            <v>Police</v>
          </cell>
          <cell r="D2768" t="str">
            <v>Constable</v>
          </cell>
        </row>
        <row r="2769">
          <cell r="A2769" t="str">
            <v>42072606</v>
          </cell>
          <cell r="B2769" t="str">
            <v>Mr Daniel Stanberry</v>
          </cell>
          <cell r="C2769" t="str">
            <v>Police</v>
          </cell>
          <cell r="D2769" t="str">
            <v>Constable</v>
          </cell>
        </row>
        <row r="2770">
          <cell r="A2770" t="str">
            <v>42072607</v>
          </cell>
          <cell r="B2770" t="str">
            <v>Mrs Lindsey Wigington</v>
          </cell>
          <cell r="C2770" t="str">
            <v>Police</v>
          </cell>
          <cell r="D2770" t="str">
            <v>Constable</v>
          </cell>
        </row>
        <row r="2771">
          <cell r="A2771" t="str">
            <v>42072608</v>
          </cell>
          <cell r="B2771" t="str">
            <v>Mr Gavin Heffron</v>
          </cell>
          <cell r="C2771" t="str">
            <v>Police</v>
          </cell>
          <cell r="D2771" t="str">
            <v>Constable</v>
          </cell>
        </row>
        <row r="2772">
          <cell r="A2772" t="str">
            <v>42072609</v>
          </cell>
          <cell r="B2772" t="str">
            <v>Mr Matthew Martin</v>
          </cell>
          <cell r="C2772" t="str">
            <v>Police</v>
          </cell>
          <cell r="D2772" t="str">
            <v>Constable</v>
          </cell>
        </row>
        <row r="2773">
          <cell r="A2773" t="str">
            <v>42072611</v>
          </cell>
          <cell r="B2773" t="str">
            <v>Mr Scott Oxley</v>
          </cell>
          <cell r="C2773" t="str">
            <v>Police</v>
          </cell>
          <cell r="D2773" t="str">
            <v>Det Constable</v>
          </cell>
        </row>
        <row r="2774">
          <cell r="A2774" t="str">
            <v>42072612</v>
          </cell>
          <cell r="B2774" t="str">
            <v>Mr Benjamin Smith</v>
          </cell>
          <cell r="C2774" t="str">
            <v>Police</v>
          </cell>
          <cell r="D2774" t="str">
            <v>Constable</v>
          </cell>
        </row>
        <row r="2775">
          <cell r="A2775" t="str">
            <v>42072631</v>
          </cell>
          <cell r="B2775" t="str">
            <v>Mr Freddie Tomkins Gregory</v>
          </cell>
          <cell r="C2775" t="str">
            <v>Police</v>
          </cell>
          <cell r="D2775" t="str">
            <v>Det Constable</v>
          </cell>
        </row>
        <row r="2776">
          <cell r="A2776" t="str">
            <v>42072636</v>
          </cell>
          <cell r="B2776" t="str">
            <v>Mrs Gillian Partridge</v>
          </cell>
          <cell r="C2776" t="str">
            <v>Police</v>
          </cell>
          <cell r="D2776" t="str">
            <v>Det Constable</v>
          </cell>
        </row>
        <row r="2777">
          <cell r="A2777" t="str">
            <v>42072640</v>
          </cell>
          <cell r="B2777" t="str">
            <v>Mr Hakimul Hoque</v>
          </cell>
          <cell r="C2777" t="str">
            <v>Specials</v>
          </cell>
          <cell r="D2777" t="str">
            <v>Special Constable</v>
          </cell>
        </row>
        <row r="2778">
          <cell r="A2778" t="str">
            <v>42072647</v>
          </cell>
          <cell r="B2778" t="str">
            <v>Miss Harriet Staple</v>
          </cell>
          <cell r="C2778" t="str">
            <v>Specials</v>
          </cell>
          <cell r="D2778" t="str">
            <v>Special Constable</v>
          </cell>
        </row>
        <row r="2779">
          <cell r="A2779" t="str">
            <v>42072653</v>
          </cell>
          <cell r="B2779" t="str">
            <v>Mr Joseph Bradford</v>
          </cell>
          <cell r="C2779" t="str">
            <v>Specials</v>
          </cell>
          <cell r="D2779" t="str">
            <v>Special Constable</v>
          </cell>
        </row>
        <row r="2780">
          <cell r="A2780" t="str">
            <v>42072654</v>
          </cell>
          <cell r="B2780" t="str">
            <v>Mr Stuart Hadaway</v>
          </cell>
          <cell r="C2780" t="str">
            <v>Specials</v>
          </cell>
          <cell r="D2780" t="str">
            <v>Special Constable</v>
          </cell>
        </row>
        <row r="2781">
          <cell r="A2781" t="str">
            <v>42072655</v>
          </cell>
          <cell r="B2781" t="str">
            <v>Mr Jesus Alvarez</v>
          </cell>
          <cell r="C2781" t="str">
            <v>Specials</v>
          </cell>
          <cell r="D2781" t="str">
            <v>Special Constable</v>
          </cell>
        </row>
        <row r="2782">
          <cell r="A2782" t="str">
            <v>42072663</v>
          </cell>
          <cell r="B2782" t="str">
            <v>Mr Christopher Major</v>
          </cell>
          <cell r="C2782" t="str">
            <v>Police</v>
          </cell>
          <cell r="D2782" t="str">
            <v>Constable</v>
          </cell>
        </row>
        <row r="2783">
          <cell r="A2783" t="str">
            <v>42072670</v>
          </cell>
          <cell r="B2783" t="str">
            <v>Mrs Aimee Risdon</v>
          </cell>
          <cell r="C2783" t="str">
            <v>Police</v>
          </cell>
          <cell r="D2783" t="str">
            <v>Constable</v>
          </cell>
        </row>
        <row r="2784">
          <cell r="A2784" t="str">
            <v>42072672</v>
          </cell>
          <cell r="B2784" t="str">
            <v>Mr Bryan Trigg</v>
          </cell>
          <cell r="C2784" t="str">
            <v>Specials</v>
          </cell>
          <cell r="D2784" t="str">
            <v>Special Constable</v>
          </cell>
        </row>
        <row r="2785">
          <cell r="A2785" t="str">
            <v>42072673</v>
          </cell>
          <cell r="B2785" t="str">
            <v>Mr James Kavanagh</v>
          </cell>
          <cell r="C2785" t="str">
            <v>Specials</v>
          </cell>
          <cell r="D2785" t="str">
            <v>Special Constable</v>
          </cell>
        </row>
        <row r="2786">
          <cell r="A2786" t="str">
            <v>42072689</v>
          </cell>
          <cell r="B2786" t="str">
            <v>Mr Gregory Wood</v>
          </cell>
          <cell r="C2786" t="str">
            <v>Police</v>
          </cell>
          <cell r="D2786" t="str">
            <v>Inspector</v>
          </cell>
        </row>
        <row r="2787">
          <cell r="A2787" t="str">
            <v>42072714</v>
          </cell>
          <cell r="B2787" t="str">
            <v>Miss Lauren Sharland</v>
          </cell>
          <cell r="C2787" t="str">
            <v>Police</v>
          </cell>
          <cell r="D2787" t="str">
            <v>Constable</v>
          </cell>
        </row>
        <row r="2788">
          <cell r="A2788" t="str">
            <v>42072715</v>
          </cell>
          <cell r="B2788" t="str">
            <v>Mr Ian Laithwaite</v>
          </cell>
          <cell r="C2788" t="str">
            <v>Police</v>
          </cell>
          <cell r="D2788" t="str">
            <v>Constable</v>
          </cell>
        </row>
        <row r="2789">
          <cell r="A2789" t="str">
            <v>42072716</v>
          </cell>
          <cell r="B2789" t="str">
            <v>Mr Patrick Fretwell</v>
          </cell>
          <cell r="C2789" t="str">
            <v>Police</v>
          </cell>
          <cell r="D2789" t="str">
            <v>Constable</v>
          </cell>
        </row>
        <row r="2790">
          <cell r="A2790" t="str">
            <v>42072717</v>
          </cell>
          <cell r="B2790" t="str">
            <v>Mr James Griffin</v>
          </cell>
          <cell r="C2790" t="str">
            <v>Police</v>
          </cell>
          <cell r="D2790" t="str">
            <v>Constable</v>
          </cell>
        </row>
        <row r="2791">
          <cell r="A2791" t="str">
            <v>42072718</v>
          </cell>
          <cell r="B2791" t="str">
            <v>Mr James Boyce</v>
          </cell>
          <cell r="C2791" t="str">
            <v>Police</v>
          </cell>
          <cell r="D2791" t="str">
            <v>Det Constable</v>
          </cell>
        </row>
        <row r="2792">
          <cell r="A2792" t="str">
            <v>42072719</v>
          </cell>
          <cell r="B2792" t="str">
            <v>Mr Richard Aldridge</v>
          </cell>
          <cell r="C2792" t="str">
            <v>Police</v>
          </cell>
          <cell r="D2792" t="str">
            <v>Constable</v>
          </cell>
        </row>
        <row r="2793">
          <cell r="A2793" t="str">
            <v>42072720</v>
          </cell>
          <cell r="B2793" t="str">
            <v>Mr Jack Etheridge</v>
          </cell>
          <cell r="C2793" t="str">
            <v>Police</v>
          </cell>
          <cell r="D2793" t="str">
            <v>Constable</v>
          </cell>
        </row>
        <row r="2794">
          <cell r="A2794" t="str">
            <v>42072722</v>
          </cell>
          <cell r="B2794" t="str">
            <v>Miss Elizabeth Man Rey</v>
          </cell>
          <cell r="C2794" t="str">
            <v>Police</v>
          </cell>
          <cell r="D2794" t="str">
            <v>Det Sergeant</v>
          </cell>
        </row>
        <row r="2795">
          <cell r="A2795" t="str">
            <v>42072724</v>
          </cell>
          <cell r="B2795" t="str">
            <v>Mr Ian Ling</v>
          </cell>
          <cell r="C2795" t="str">
            <v>Police</v>
          </cell>
          <cell r="D2795" t="str">
            <v>Det Constable</v>
          </cell>
        </row>
        <row r="2796">
          <cell r="A2796" t="str">
            <v>42072725</v>
          </cell>
          <cell r="B2796" t="str">
            <v>Mr Gary Jackets</v>
          </cell>
          <cell r="C2796" t="str">
            <v>Police</v>
          </cell>
          <cell r="D2796" t="str">
            <v>Det Constable</v>
          </cell>
        </row>
        <row r="2797">
          <cell r="A2797" t="str">
            <v>42072739</v>
          </cell>
          <cell r="B2797" t="str">
            <v>Mr Anthony Oliver</v>
          </cell>
          <cell r="C2797" t="str">
            <v>Specials</v>
          </cell>
          <cell r="D2797" t="str">
            <v>Special Sergeant</v>
          </cell>
        </row>
        <row r="2798">
          <cell r="A2798" t="str">
            <v>42072751</v>
          </cell>
          <cell r="B2798" t="str">
            <v>Miss Danielle Bellini</v>
          </cell>
          <cell r="C2798" t="str">
            <v>Specials</v>
          </cell>
          <cell r="D2798" t="str">
            <v>Special Constable</v>
          </cell>
        </row>
        <row r="2799">
          <cell r="A2799" t="str">
            <v>42072753</v>
          </cell>
          <cell r="B2799" t="str">
            <v>Mrs Tracey Bloomfield</v>
          </cell>
          <cell r="C2799" t="str">
            <v>Specials</v>
          </cell>
          <cell r="D2799" t="str">
            <v>Special Constable</v>
          </cell>
        </row>
        <row r="2800">
          <cell r="A2800" t="str">
            <v>42072769</v>
          </cell>
          <cell r="B2800" t="str">
            <v>Miss Rebecca Hall</v>
          </cell>
          <cell r="C2800" t="str">
            <v>Police</v>
          </cell>
          <cell r="D2800" t="str">
            <v>Constable</v>
          </cell>
        </row>
        <row r="2801">
          <cell r="A2801" t="str">
            <v>42072770</v>
          </cell>
          <cell r="B2801" t="str">
            <v>Miss Sharon Holte Smith</v>
          </cell>
          <cell r="C2801" t="str">
            <v>Police</v>
          </cell>
          <cell r="D2801" t="str">
            <v>Constable</v>
          </cell>
        </row>
        <row r="2802">
          <cell r="A2802" t="str">
            <v>42072774</v>
          </cell>
          <cell r="B2802" t="str">
            <v>Miss Adrienne Page</v>
          </cell>
          <cell r="C2802" t="str">
            <v>Specials</v>
          </cell>
          <cell r="D2802" t="str">
            <v>Special Constable</v>
          </cell>
        </row>
        <row r="2803">
          <cell r="A2803" t="str">
            <v>42072778</v>
          </cell>
          <cell r="B2803" t="str">
            <v>Mr Mark Glock</v>
          </cell>
          <cell r="C2803" t="str">
            <v>Specials</v>
          </cell>
          <cell r="D2803" t="str">
            <v>Special Constable</v>
          </cell>
        </row>
        <row r="2804">
          <cell r="A2804" t="str">
            <v>42072781</v>
          </cell>
          <cell r="B2804" t="str">
            <v>Miss Gemma Hibbert</v>
          </cell>
          <cell r="C2804" t="str">
            <v>Specials</v>
          </cell>
          <cell r="D2804" t="str">
            <v>Special Constable</v>
          </cell>
        </row>
        <row r="2805">
          <cell r="A2805" t="str">
            <v>42072787</v>
          </cell>
          <cell r="B2805" t="str">
            <v>Mr Peter Cole</v>
          </cell>
          <cell r="C2805" t="str">
            <v>Specials</v>
          </cell>
          <cell r="D2805" t="str">
            <v>Special Constable</v>
          </cell>
        </row>
        <row r="2806">
          <cell r="A2806" t="str">
            <v>42072789</v>
          </cell>
          <cell r="B2806" t="str">
            <v>Miss Sarah Farrow</v>
          </cell>
          <cell r="C2806" t="str">
            <v>Specials</v>
          </cell>
          <cell r="D2806" t="str">
            <v>Special Constable</v>
          </cell>
        </row>
        <row r="2807">
          <cell r="A2807" t="str">
            <v>42072801</v>
          </cell>
          <cell r="B2807" t="str">
            <v>Mr Clifford White</v>
          </cell>
          <cell r="C2807" t="str">
            <v>Police</v>
          </cell>
          <cell r="D2807" t="str">
            <v>Sergeant</v>
          </cell>
        </row>
        <row r="2808">
          <cell r="A2808" t="str">
            <v>42072805</v>
          </cell>
          <cell r="B2808" t="str">
            <v>Mr Peter Lee</v>
          </cell>
          <cell r="C2808" t="str">
            <v>Police</v>
          </cell>
          <cell r="D2808" t="str">
            <v>Constable</v>
          </cell>
        </row>
        <row r="2809">
          <cell r="A2809" t="str">
            <v>42072811</v>
          </cell>
          <cell r="B2809" t="str">
            <v>Mr Robert Jeffries</v>
          </cell>
          <cell r="C2809" t="str">
            <v>Police</v>
          </cell>
          <cell r="D2809" t="str">
            <v>Constable</v>
          </cell>
        </row>
        <row r="2810">
          <cell r="A2810" t="str">
            <v>42072813</v>
          </cell>
          <cell r="B2810" t="str">
            <v>Mr Christopher Hay</v>
          </cell>
          <cell r="C2810" t="str">
            <v>Police</v>
          </cell>
          <cell r="D2810" t="str">
            <v>Sergeant</v>
          </cell>
        </row>
        <row r="2811">
          <cell r="A2811" t="str">
            <v>42072814</v>
          </cell>
          <cell r="B2811" t="str">
            <v>Mr Mathew Deane</v>
          </cell>
          <cell r="C2811" t="str">
            <v>Police</v>
          </cell>
          <cell r="D2811" t="str">
            <v>Constable</v>
          </cell>
        </row>
        <row r="2812">
          <cell r="A2812" t="str">
            <v>42072817</v>
          </cell>
          <cell r="B2812" t="str">
            <v>Mr Lawrence Crampton</v>
          </cell>
          <cell r="C2812" t="str">
            <v>Specials</v>
          </cell>
          <cell r="D2812" t="str">
            <v>Special Constable</v>
          </cell>
        </row>
        <row r="2813">
          <cell r="A2813" t="str">
            <v>42072820</v>
          </cell>
          <cell r="B2813" t="str">
            <v>Mr Daniel Hedges</v>
          </cell>
          <cell r="C2813" t="str">
            <v>Police</v>
          </cell>
          <cell r="D2813" t="str">
            <v>Constable</v>
          </cell>
        </row>
        <row r="2814">
          <cell r="A2814" t="str">
            <v>42072822</v>
          </cell>
          <cell r="B2814" t="str">
            <v>Mr Ben Rowe</v>
          </cell>
          <cell r="C2814" t="str">
            <v>Police</v>
          </cell>
          <cell r="D2814" t="str">
            <v>Constable</v>
          </cell>
        </row>
        <row r="2815">
          <cell r="A2815" t="str">
            <v>42072823</v>
          </cell>
          <cell r="B2815" t="str">
            <v>Miss Annabelle Shaker</v>
          </cell>
          <cell r="C2815" t="str">
            <v>Police</v>
          </cell>
          <cell r="D2815" t="str">
            <v>Det Constable</v>
          </cell>
        </row>
        <row r="2816">
          <cell r="A2816" t="str">
            <v>42072824</v>
          </cell>
          <cell r="B2816" t="str">
            <v>Mr James Fowler</v>
          </cell>
          <cell r="C2816" t="str">
            <v>Police</v>
          </cell>
          <cell r="D2816" t="str">
            <v>Constable</v>
          </cell>
        </row>
        <row r="2817">
          <cell r="A2817" t="str">
            <v>42072825</v>
          </cell>
          <cell r="B2817" t="str">
            <v>Mr Craig Pledger</v>
          </cell>
          <cell r="C2817" t="str">
            <v>Police</v>
          </cell>
          <cell r="D2817" t="str">
            <v>Constable</v>
          </cell>
        </row>
        <row r="2818">
          <cell r="A2818" t="str">
            <v>42072828</v>
          </cell>
          <cell r="B2818" t="str">
            <v>Mr Laurence Turton</v>
          </cell>
          <cell r="C2818" t="str">
            <v>Police</v>
          </cell>
          <cell r="D2818" t="str">
            <v>Det Constable</v>
          </cell>
        </row>
        <row r="2819">
          <cell r="A2819" t="str">
            <v>42072831</v>
          </cell>
          <cell r="B2819" t="str">
            <v>Mr Mark Harrington</v>
          </cell>
          <cell r="C2819" t="str">
            <v>Police</v>
          </cell>
          <cell r="D2819" t="str">
            <v>Det Constable</v>
          </cell>
        </row>
        <row r="2820">
          <cell r="A2820" t="str">
            <v>42072833</v>
          </cell>
          <cell r="B2820" t="str">
            <v>Miss Melanie Keen</v>
          </cell>
          <cell r="C2820" t="str">
            <v>Police</v>
          </cell>
          <cell r="D2820" t="str">
            <v>Det Constable</v>
          </cell>
        </row>
        <row r="2821">
          <cell r="A2821" t="str">
            <v>42072847</v>
          </cell>
          <cell r="B2821" t="str">
            <v>Mr Muhammad Asghar</v>
          </cell>
          <cell r="C2821" t="str">
            <v>Police</v>
          </cell>
          <cell r="D2821" t="str">
            <v>Det Constable</v>
          </cell>
        </row>
        <row r="2822">
          <cell r="A2822" t="str">
            <v>42072852</v>
          </cell>
          <cell r="B2822" t="str">
            <v>Miss Samantha Amsden</v>
          </cell>
          <cell r="C2822" t="str">
            <v>Police</v>
          </cell>
          <cell r="D2822" t="str">
            <v>Det Constable</v>
          </cell>
        </row>
        <row r="2823">
          <cell r="A2823" t="str">
            <v>42072867</v>
          </cell>
          <cell r="B2823" t="str">
            <v>Mr Patrick Walsh</v>
          </cell>
          <cell r="C2823" t="str">
            <v>Police</v>
          </cell>
          <cell r="D2823" t="str">
            <v>Constable</v>
          </cell>
        </row>
        <row r="2824">
          <cell r="A2824" t="str">
            <v>42072871</v>
          </cell>
          <cell r="B2824" t="str">
            <v>Miss Caroline Green</v>
          </cell>
          <cell r="C2824" t="str">
            <v>Police</v>
          </cell>
          <cell r="D2824" t="str">
            <v>Constable</v>
          </cell>
        </row>
        <row r="2825">
          <cell r="A2825" t="str">
            <v>42072875</v>
          </cell>
          <cell r="B2825" t="str">
            <v>Mr Nicholas Rhodes</v>
          </cell>
          <cell r="C2825" t="str">
            <v>Police</v>
          </cell>
          <cell r="D2825" t="str">
            <v>Det Constable</v>
          </cell>
        </row>
        <row r="2826">
          <cell r="A2826" t="str">
            <v>42072886</v>
          </cell>
          <cell r="B2826" t="str">
            <v>Mr Adam Webb</v>
          </cell>
          <cell r="C2826" t="str">
            <v>Specials</v>
          </cell>
          <cell r="D2826" t="str">
            <v>Special Constable</v>
          </cell>
        </row>
        <row r="2827">
          <cell r="A2827" t="str">
            <v>42072894</v>
          </cell>
          <cell r="B2827" t="str">
            <v>Mrs Emma Lewis-Kennedy</v>
          </cell>
          <cell r="C2827" t="str">
            <v>Police</v>
          </cell>
          <cell r="D2827" t="str">
            <v>Det Constable</v>
          </cell>
        </row>
        <row r="2828">
          <cell r="A2828" t="str">
            <v>42072898</v>
          </cell>
          <cell r="B2828" t="str">
            <v>Mr Riki Taylor</v>
          </cell>
          <cell r="C2828" t="str">
            <v>Police</v>
          </cell>
          <cell r="D2828" t="str">
            <v>Constable</v>
          </cell>
        </row>
        <row r="2829">
          <cell r="A2829" t="str">
            <v>42072900</v>
          </cell>
          <cell r="B2829" t="str">
            <v>Miss Claire Chambers</v>
          </cell>
          <cell r="C2829" t="str">
            <v>Police</v>
          </cell>
          <cell r="D2829" t="str">
            <v>Constable</v>
          </cell>
        </row>
        <row r="2830">
          <cell r="A2830" t="str">
            <v>42072901</v>
          </cell>
          <cell r="B2830" t="str">
            <v>Mr Craig Burles</v>
          </cell>
          <cell r="C2830" t="str">
            <v>Police</v>
          </cell>
          <cell r="D2830" t="str">
            <v>Constable</v>
          </cell>
        </row>
        <row r="2831">
          <cell r="A2831" t="str">
            <v>42072904</v>
          </cell>
          <cell r="B2831" t="str">
            <v>Mr Robert Sherrington</v>
          </cell>
          <cell r="C2831" t="str">
            <v>Police</v>
          </cell>
          <cell r="D2831" t="str">
            <v>Constable</v>
          </cell>
        </row>
        <row r="2832">
          <cell r="A2832" t="str">
            <v>42072905</v>
          </cell>
          <cell r="B2832" t="str">
            <v>Mr Alan Nock</v>
          </cell>
          <cell r="C2832" t="str">
            <v>Police</v>
          </cell>
          <cell r="D2832" t="str">
            <v>Constable</v>
          </cell>
        </row>
        <row r="2833">
          <cell r="A2833" t="str">
            <v>42072906</v>
          </cell>
          <cell r="B2833" t="str">
            <v>Mr Nathan Winn-Gordon</v>
          </cell>
          <cell r="C2833" t="str">
            <v>Police</v>
          </cell>
          <cell r="D2833" t="str">
            <v>Constable</v>
          </cell>
        </row>
        <row r="2834">
          <cell r="A2834" t="str">
            <v>42072908</v>
          </cell>
          <cell r="B2834" t="str">
            <v>Mr Adam Colbear</v>
          </cell>
          <cell r="C2834" t="str">
            <v>Police</v>
          </cell>
          <cell r="D2834" t="str">
            <v>Constable</v>
          </cell>
        </row>
        <row r="2835">
          <cell r="A2835" t="str">
            <v>42072917</v>
          </cell>
          <cell r="B2835" t="str">
            <v>Mr Richard Payne</v>
          </cell>
          <cell r="C2835" t="str">
            <v>Specials</v>
          </cell>
          <cell r="D2835" t="str">
            <v>Special Constable</v>
          </cell>
        </row>
        <row r="2836">
          <cell r="A2836" t="str">
            <v>42072919</v>
          </cell>
          <cell r="B2836" t="str">
            <v>Mr Jonathan King</v>
          </cell>
          <cell r="C2836" t="str">
            <v>Specials</v>
          </cell>
          <cell r="D2836" t="str">
            <v>Special Constable</v>
          </cell>
        </row>
        <row r="2837">
          <cell r="A2837" t="str">
            <v>42072920</v>
          </cell>
          <cell r="B2837" t="str">
            <v>Mr James Ridley</v>
          </cell>
          <cell r="C2837" t="str">
            <v>Specials</v>
          </cell>
          <cell r="D2837" t="str">
            <v>Special Constable</v>
          </cell>
        </row>
        <row r="2838">
          <cell r="A2838" t="str">
            <v>42072922</v>
          </cell>
          <cell r="B2838" t="str">
            <v>Mr Nathan Dransfield</v>
          </cell>
          <cell r="C2838" t="str">
            <v>Police</v>
          </cell>
          <cell r="D2838" t="str">
            <v>Constable</v>
          </cell>
        </row>
        <row r="2839">
          <cell r="A2839" t="str">
            <v>42072925</v>
          </cell>
          <cell r="B2839" t="str">
            <v>Mr Malcolm McLister</v>
          </cell>
          <cell r="C2839" t="str">
            <v>Police</v>
          </cell>
          <cell r="D2839" t="str">
            <v>Constable</v>
          </cell>
        </row>
        <row r="2840">
          <cell r="A2840" t="str">
            <v>42072933</v>
          </cell>
          <cell r="B2840" t="str">
            <v>Mr Lee Stevens</v>
          </cell>
          <cell r="C2840" t="str">
            <v>Specials</v>
          </cell>
          <cell r="D2840" t="str">
            <v>Special Sergeant</v>
          </cell>
        </row>
        <row r="2841">
          <cell r="A2841" t="str">
            <v>42072934</v>
          </cell>
          <cell r="B2841" t="str">
            <v>Mr Steven Pipe</v>
          </cell>
          <cell r="C2841" t="str">
            <v>Specials</v>
          </cell>
          <cell r="D2841" t="str">
            <v>Special Sergeant</v>
          </cell>
        </row>
        <row r="2842">
          <cell r="A2842" t="str">
            <v>42072940</v>
          </cell>
          <cell r="B2842" t="str">
            <v>Mrs Michelle Hill</v>
          </cell>
          <cell r="C2842" t="str">
            <v>Specials</v>
          </cell>
          <cell r="D2842" t="str">
            <v>Special Sergeant</v>
          </cell>
        </row>
        <row r="2843">
          <cell r="A2843" t="str">
            <v>42072946</v>
          </cell>
          <cell r="B2843" t="str">
            <v>Mr Paul Price</v>
          </cell>
          <cell r="C2843" t="str">
            <v>Specials</v>
          </cell>
          <cell r="D2843" t="str">
            <v>Special Constable</v>
          </cell>
        </row>
        <row r="2844">
          <cell r="A2844" t="str">
            <v>42072947</v>
          </cell>
          <cell r="B2844" t="str">
            <v>Mr Geoffrey King</v>
          </cell>
          <cell r="C2844" t="str">
            <v>Police</v>
          </cell>
          <cell r="D2844" t="str">
            <v>Det Constable</v>
          </cell>
        </row>
        <row r="2845">
          <cell r="A2845" t="str">
            <v>42072957</v>
          </cell>
          <cell r="B2845" t="str">
            <v>Mr James Allwood</v>
          </cell>
          <cell r="C2845" t="str">
            <v>Police</v>
          </cell>
          <cell r="D2845" t="str">
            <v>Constable</v>
          </cell>
        </row>
        <row r="2846">
          <cell r="A2846" t="str">
            <v>42072958</v>
          </cell>
          <cell r="B2846" t="str">
            <v>Miss Carla Hammond</v>
          </cell>
          <cell r="C2846" t="str">
            <v>Police</v>
          </cell>
          <cell r="D2846" t="str">
            <v>Constable</v>
          </cell>
        </row>
        <row r="2847">
          <cell r="A2847" t="str">
            <v>42072959</v>
          </cell>
          <cell r="B2847" t="str">
            <v>Mr Bryan Patmore</v>
          </cell>
          <cell r="C2847" t="str">
            <v>Police</v>
          </cell>
          <cell r="D2847" t="str">
            <v>Constable</v>
          </cell>
        </row>
        <row r="2848">
          <cell r="A2848" t="str">
            <v>42072960</v>
          </cell>
          <cell r="B2848" t="str">
            <v>Mr Neil Baldock</v>
          </cell>
          <cell r="C2848" t="str">
            <v>Police</v>
          </cell>
          <cell r="D2848" t="str">
            <v>Constable</v>
          </cell>
        </row>
        <row r="2849">
          <cell r="A2849" t="str">
            <v>42072962</v>
          </cell>
          <cell r="B2849" t="str">
            <v>Mr Immanuel Lawrence</v>
          </cell>
          <cell r="C2849" t="str">
            <v>Police</v>
          </cell>
          <cell r="D2849" t="str">
            <v>Constable</v>
          </cell>
        </row>
        <row r="2850">
          <cell r="A2850" t="str">
            <v>42072963</v>
          </cell>
          <cell r="B2850" t="str">
            <v>Miss Kayli Iron</v>
          </cell>
          <cell r="C2850" t="str">
            <v>Police</v>
          </cell>
          <cell r="D2850" t="str">
            <v>Det Constable</v>
          </cell>
        </row>
        <row r="2851">
          <cell r="A2851" t="str">
            <v>42072970</v>
          </cell>
          <cell r="B2851" t="str">
            <v>Mrs Rebecca Martin</v>
          </cell>
          <cell r="C2851" t="str">
            <v>Police</v>
          </cell>
          <cell r="D2851" t="str">
            <v>Constable</v>
          </cell>
        </row>
        <row r="2852">
          <cell r="A2852" t="str">
            <v>42072971</v>
          </cell>
          <cell r="B2852" t="str">
            <v>Mr Kevin Crouch</v>
          </cell>
          <cell r="C2852" t="str">
            <v>Police</v>
          </cell>
          <cell r="D2852" t="str">
            <v>Constable</v>
          </cell>
        </row>
        <row r="2853">
          <cell r="A2853" t="str">
            <v>42072972</v>
          </cell>
          <cell r="B2853" t="str">
            <v>Mr Matthew Clubb</v>
          </cell>
          <cell r="C2853" t="str">
            <v>Police</v>
          </cell>
          <cell r="D2853" t="str">
            <v>Constable</v>
          </cell>
        </row>
        <row r="2854">
          <cell r="A2854" t="str">
            <v>42072973</v>
          </cell>
          <cell r="B2854" t="str">
            <v>Miss Jennifer Mclean</v>
          </cell>
          <cell r="C2854" t="str">
            <v>Police</v>
          </cell>
          <cell r="D2854" t="str">
            <v>Det Constable</v>
          </cell>
        </row>
        <row r="2855">
          <cell r="A2855" t="str">
            <v>42072974</v>
          </cell>
          <cell r="B2855" t="str">
            <v>Mrs Louise Wilson</v>
          </cell>
          <cell r="C2855" t="str">
            <v>Police</v>
          </cell>
          <cell r="D2855" t="str">
            <v>Det Constable</v>
          </cell>
        </row>
        <row r="2856">
          <cell r="A2856" t="str">
            <v>42072975</v>
          </cell>
          <cell r="B2856" t="str">
            <v>Mr James Solomons</v>
          </cell>
          <cell r="C2856" t="str">
            <v>Police</v>
          </cell>
          <cell r="D2856" t="str">
            <v>Constable</v>
          </cell>
        </row>
        <row r="2857">
          <cell r="A2857" t="str">
            <v>42072976</v>
          </cell>
          <cell r="B2857" t="str">
            <v>Mr Alexander Andrews</v>
          </cell>
          <cell r="C2857" t="str">
            <v>Police</v>
          </cell>
          <cell r="D2857" t="str">
            <v>Constable</v>
          </cell>
        </row>
        <row r="2858">
          <cell r="A2858" t="str">
            <v>42072979</v>
          </cell>
          <cell r="B2858" t="str">
            <v>Mr Charles Clark</v>
          </cell>
          <cell r="C2858" t="str">
            <v>Police</v>
          </cell>
          <cell r="D2858" t="str">
            <v>Constable</v>
          </cell>
        </row>
        <row r="2859">
          <cell r="A2859" t="str">
            <v>42072992</v>
          </cell>
          <cell r="B2859" t="str">
            <v>Mr William Samphire</v>
          </cell>
          <cell r="C2859" t="str">
            <v>Police</v>
          </cell>
          <cell r="D2859" t="str">
            <v>Constable</v>
          </cell>
        </row>
        <row r="2860">
          <cell r="A2860" t="str">
            <v>42073010</v>
          </cell>
          <cell r="B2860" t="str">
            <v>Mr Gavin Timms</v>
          </cell>
          <cell r="C2860" t="str">
            <v>Police</v>
          </cell>
          <cell r="D2860" t="str">
            <v>Det Constable</v>
          </cell>
        </row>
        <row r="2861">
          <cell r="A2861" t="str">
            <v>42073019</v>
          </cell>
          <cell r="B2861" t="str">
            <v>Mrs Jane Morgan</v>
          </cell>
          <cell r="C2861" t="str">
            <v>Police</v>
          </cell>
          <cell r="D2861" t="str">
            <v>Det Constable</v>
          </cell>
        </row>
        <row r="2862">
          <cell r="A2862" t="str">
            <v>42073020</v>
          </cell>
          <cell r="B2862" t="str">
            <v>Mr Thomas Littlemore</v>
          </cell>
          <cell r="C2862" t="str">
            <v>Specials</v>
          </cell>
          <cell r="D2862" t="str">
            <v>Special Constable</v>
          </cell>
        </row>
        <row r="2863">
          <cell r="A2863" t="str">
            <v>42073036</v>
          </cell>
          <cell r="B2863" t="str">
            <v>Miss Victoria Harris</v>
          </cell>
          <cell r="C2863" t="str">
            <v>Police</v>
          </cell>
          <cell r="D2863" t="str">
            <v>Det Constable</v>
          </cell>
        </row>
        <row r="2864">
          <cell r="A2864" t="str">
            <v>42073037</v>
          </cell>
          <cell r="B2864" t="str">
            <v>Mr Mark Cotgrove</v>
          </cell>
          <cell r="C2864" t="str">
            <v>Police</v>
          </cell>
          <cell r="D2864" t="str">
            <v>Constable</v>
          </cell>
        </row>
        <row r="2865">
          <cell r="A2865" t="str">
            <v>42073039</v>
          </cell>
          <cell r="B2865" t="str">
            <v>Mrs Charlotte Simpson</v>
          </cell>
          <cell r="C2865" t="str">
            <v>Police</v>
          </cell>
          <cell r="D2865" t="str">
            <v>Constable</v>
          </cell>
        </row>
        <row r="2866">
          <cell r="A2866" t="str">
            <v>42073040</v>
          </cell>
          <cell r="B2866" t="str">
            <v>Miss Amy Joynson</v>
          </cell>
          <cell r="C2866" t="str">
            <v>Police</v>
          </cell>
          <cell r="D2866" t="str">
            <v>Constable</v>
          </cell>
        </row>
        <row r="2867">
          <cell r="A2867" t="str">
            <v>42073046</v>
          </cell>
          <cell r="B2867" t="str">
            <v>Mr Daniel Weller</v>
          </cell>
          <cell r="C2867" t="str">
            <v>Police</v>
          </cell>
          <cell r="D2867" t="str">
            <v>Constable</v>
          </cell>
        </row>
        <row r="2868">
          <cell r="A2868" t="str">
            <v>42073047</v>
          </cell>
          <cell r="B2868" t="str">
            <v>Mr Jeffrey Wainman</v>
          </cell>
          <cell r="C2868" t="str">
            <v>Police</v>
          </cell>
          <cell r="D2868" t="str">
            <v>Det Constable</v>
          </cell>
        </row>
        <row r="2869">
          <cell r="A2869" t="str">
            <v>42073048</v>
          </cell>
          <cell r="B2869" t="str">
            <v>Mr Ross Thompson</v>
          </cell>
          <cell r="C2869" t="str">
            <v>Police</v>
          </cell>
          <cell r="D2869" t="str">
            <v>Det Constable</v>
          </cell>
        </row>
        <row r="2870">
          <cell r="A2870" t="str">
            <v>42073049</v>
          </cell>
          <cell r="B2870" t="str">
            <v>Mr Steven Needham</v>
          </cell>
          <cell r="C2870" t="str">
            <v>Police</v>
          </cell>
          <cell r="D2870" t="str">
            <v>Constable</v>
          </cell>
        </row>
        <row r="2871">
          <cell r="A2871" t="str">
            <v>42073050</v>
          </cell>
          <cell r="B2871" t="str">
            <v>Mr Simon Bailey</v>
          </cell>
          <cell r="C2871" t="str">
            <v>Police</v>
          </cell>
          <cell r="D2871" t="str">
            <v>Constable</v>
          </cell>
        </row>
        <row r="2872">
          <cell r="A2872" t="str">
            <v>42073052</v>
          </cell>
          <cell r="B2872" t="str">
            <v>Mr Owen Clements</v>
          </cell>
          <cell r="C2872" t="str">
            <v>Police</v>
          </cell>
          <cell r="D2872" t="str">
            <v>Constable</v>
          </cell>
        </row>
        <row r="2873">
          <cell r="A2873" t="str">
            <v>42073055</v>
          </cell>
          <cell r="B2873" t="str">
            <v>Miss Karen Miller</v>
          </cell>
          <cell r="C2873" t="str">
            <v>Police</v>
          </cell>
          <cell r="D2873" t="str">
            <v>Det Constable</v>
          </cell>
        </row>
        <row r="2874">
          <cell r="A2874" t="str">
            <v>42073057</v>
          </cell>
          <cell r="B2874" t="str">
            <v>Mr Aaron Homatopoulos</v>
          </cell>
          <cell r="C2874" t="str">
            <v>Police</v>
          </cell>
          <cell r="D2874" t="str">
            <v>Constable</v>
          </cell>
        </row>
        <row r="2875">
          <cell r="A2875" t="str">
            <v>42073078</v>
          </cell>
          <cell r="B2875" t="str">
            <v>Mr Ashley Cotterill</v>
          </cell>
          <cell r="C2875" t="str">
            <v>Specials</v>
          </cell>
          <cell r="D2875" t="str">
            <v>Special Inspector</v>
          </cell>
        </row>
        <row r="2876">
          <cell r="A2876" t="str">
            <v>42073087</v>
          </cell>
          <cell r="B2876" t="str">
            <v>Mr Darrin Tomkins</v>
          </cell>
          <cell r="C2876" t="str">
            <v>Police</v>
          </cell>
          <cell r="D2876" t="str">
            <v>Superintendent</v>
          </cell>
        </row>
        <row r="2877">
          <cell r="A2877" t="str">
            <v>42073090</v>
          </cell>
          <cell r="B2877" t="str">
            <v>Mr Arron Ward</v>
          </cell>
          <cell r="C2877" t="str">
            <v>Police</v>
          </cell>
          <cell r="D2877" t="str">
            <v>Constable</v>
          </cell>
        </row>
        <row r="2878">
          <cell r="A2878" t="str">
            <v>42073095</v>
          </cell>
          <cell r="B2878" t="str">
            <v>Mr Martin East</v>
          </cell>
          <cell r="C2878" t="str">
            <v>Specials</v>
          </cell>
          <cell r="D2878" t="str">
            <v>Special Sergeant</v>
          </cell>
        </row>
        <row r="2879">
          <cell r="A2879" t="str">
            <v>42073096</v>
          </cell>
          <cell r="B2879" t="str">
            <v>Mr Daniel Stevens</v>
          </cell>
          <cell r="C2879" t="str">
            <v>Police</v>
          </cell>
          <cell r="D2879" t="str">
            <v>Constable</v>
          </cell>
        </row>
        <row r="2880">
          <cell r="A2880" t="str">
            <v>42073106</v>
          </cell>
          <cell r="B2880" t="str">
            <v>Mr Dean Siggers</v>
          </cell>
          <cell r="C2880" t="str">
            <v>Police</v>
          </cell>
          <cell r="D2880" t="str">
            <v>Constable</v>
          </cell>
        </row>
        <row r="2881">
          <cell r="A2881" t="str">
            <v>42073107</v>
          </cell>
          <cell r="B2881" t="str">
            <v>Miss Emma Fowler</v>
          </cell>
          <cell r="C2881" t="str">
            <v>Police</v>
          </cell>
          <cell r="D2881" t="str">
            <v>Constable</v>
          </cell>
        </row>
        <row r="2882">
          <cell r="A2882" t="str">
            <v>42073110</v>
          </cell>
          <cell r="B2882" t="str">
            <v>Mr Andrew Meacham</v>
          </cell>
          <cell r="C2882" t="str">
            <v>Specials</v>
          </cell>
          <cell r="D2882" t="str">
            <v>Special Constable</v>
          </cell>
        </row>
        <row r="2883">
          <cell r="A2883" t="str">
            <v>42073111</v>
          </cell>
          <cell r="B2883" t="str">
            <v>Mr Thomas Bateson</v>
          </cell>
          <cell r="C2883" t="str">
            <v>Specials</v>
          </cell>
          <cell r="D2883" t="str">
            <v>Special Constable</v>
          </cell>
        </row>
        <row r="2884">
          <cell r="A2884" t="str">
            <v>42073112</v>
          </cell>
          <cell r="B2884" t="str">
            <v>Miss Laura Laver</v>
          </cell>
          <cell r="C2884" t="str">
            <v>Specials</v>
          </cell>
          <cell r="D2884" t="str">
            <v>Special Constable</v>
          </cell>
        </row>
        <row r="2885">
          <cell r="A2885" t="str">
            <v>42073114</v>
          </cell>
          <cell r="B2885" t="str">
            <v>Mr Vincent Geaves</v>
          </cell>
          <cell r="C2885" t="str">
            <v>Police</v>
          </cell>
          <cell r="D2885" t="str">
            <v>Det Constable</v>
          </cell>
        </row>
        <row r="2886">
          <cell r="A2886" t="str">
            <v>42073125</v>
          </cell>
          <cell r="B2886" t="str">
            <v>Mr Hasan Balic</v>
          </cell>
          <cell r="C2886" t="str">
            <v>Police</v>
          </cell>
          <cell r="D2886" t="str">
            <v>Det Constable</v>
          </cell>
        </row>
        <row r="2887">
          <cell r="A2887" t="str">
            <v>42073126</v>
          </cell>
          <cell r="B2887" t="str">
            <v>Miss Alana Ford</v>
          </cell>
          <cell r="C2887" t="str">
            <v>Police</v>
          </cell>
          <cell r="D2887" t="str">
            <v>Constable</v>
          </cell>
        </row>
        <row r="2888">
          <cell r="A2888" t="str">
            <v>42073127</v>
          </cell>
          <cell r="B2888" t="str">
            <v>Mr Mark Long</v>
          </cell>
          <cell r="C2888" t="str">
            <v>Police</v>
          </cell>
          <cell r="D2888" t="str">
            <v>Constable</v>
          </cell>
        </row>
        <row r="2889">
          <cell r="A2889" t="str">
            <v>42073129</v>
          </cell>
          <cell r="B2889" t="str">
            <v>Miss Lorraine Nerush</v>
          </cell>
          <cell r="C2889" t="str">
            <v>Police</v>
          </cell>
          <cell r="D2889" t="str">
            <v>Constable</v>
          </cell>
        </row>
        <row r="2890">
          <cell r="A2890" t="str">
            <v>42073130</v>
          </cell>
          <cell r="B2890" t="str">
            <v>Miss Laura Hulme</v>
          </cell>
          <cell r="C2890" t="str">
            <v>Police</v>
          </cell>
          <cell r="D2890" t="str">
            <v>Constable</v>
          </cell>
        </row>
        <row r="2891">
          <cell r="A2891" t="str">
            <v>42073131</v>
          </cell>
          <cell r="B2891" t="str">
            <v>Mr Christopher Plummer</v>
          </cell>
          <cell r="C2891" t="str">
            <v>Police</v>
          </cell>
          <cell r="D2891" t="str">
            <v>Constable</v>
          </cell>
        </row>
        <row r="2892">
          <cell r="A2892" t="str">
            <v>42073145</v>
          </cell>
          <cell r="B2892" t="str">
            <v>Mr Lee Taylor</v>
          </cell>
          <cell r="C2892" t="str">
            <v>Police</v>
          </cell>
          <cell r="D2892" t="str">
            <v>Constable</v>
          </cell>
        </row>
        <row r="2893">
          <cell r="A2893" t="str">
            <v>42073146</v>
          </cell>
          <cell r="B2893" t="str">
            <v>Mr Yousuf Ali</v>
          </cell>
          <cell r="C2893" t="str">
            <v>Police</v>
          </cell>
          <cell r="D2893" t="str">
            <v>Det Constable</v>
          </cell>
        </row>
        <row r="2894">
          <cell r="A2894" t="str">
            <v>42073147</v>
          </cell>
          <cell r="B2894" t="str">
            <v>Mrs Hazel O'Brien</v>
          </cell>
          <cell r="C2894" t="str">
            <v>Police</v>
          </cell>
          <cell r="D2894" t="str">
            <v>Constable</v>
          </cell>
        </row>
        <row r="2895">
          <cell r="A2895" t="str">
            <v>42073151</v>
          </cell>
          <cell r="B2895" t="str">
            <v>Mrs Miriam Patten</v>
          </cell>
          <cell r="C2895" t="str">
            <v>Police</v>
          </cell>
          <cell r="D2895" t="str">
            <v>Constable</v>
          </cell>
        </row>
        <row r="2896">
          <cell r="A2896" t="str">
            <v>42073168</v>
          </cell>
          <cell r="B2896" t="str">
            <v>Mr Stephen Mugridge</v>
          </cell>
          <cell r="C2896" t="str">
            <v>Police</v>
          </cell>
          <cell r="D2896" t="str">
            <v>Constable</v>
          </cell>
        </row>
        <row r="2897">
          <cell r="A2897" t="str">
            <v>42073170</v>
          </cell>
          <cell r="B2897" t="str">
            <v>Mr Paul Brown</v>
          </cell>
          <cell r="C2897" t="str">
            <v>Police</v>
          </cell>
          <cell r="D2897" t="str">
            <v>Tmp Sergeant</v>
          </cell>
        </row>
        <row r="2898">
          <cell r="A2898" t="str">
            <v>42073171</v>
          </cell>
          <cell r="B2898" t="str">
            <v>Mrs Joanne McCarthy</v>
          </cell>
          <cell r="C2898" t="str">
            <v>Specials</v>
          </cell>
          <cell r="D2898" t="str">
            <v>Special Constable</v>
          </cell>
        </row>
        <row r="2899">
          <cell r="A2899" t="str">
            <v>42073182</v>
          </cell>
          <cell r="B2899" t="str">
            <v>Mr Paul Hume</v>
          </cell>
          <cell r="C2899" t="str">
            <v>Specials</v>
          </cell>
          <cell r="D2899" t="str">
            <v>Special Constable</v>
          </cell>
        </row>
        <row r="2900">
          <cell r="A2900" t="str">
            <v>42073186</v>
          </cell>
          <cell r="B2900" t="str">
            <v>Miss Rachel Evemy</v>
          </cell>
          <cell r="C2900" t="str">
            <v>Police</v>
          </cell>
          <cell r="D2900" t="str">
            <v>Det Constable</v>
          </cell>
        </row>
        <row r="2901">
          <cell r="A2901" t="str">
            <v>42073190</v>
          </cell>
          <cell r="B2901" t="str">
            <v>Miss Kelly Smith</v>
          </cell>
          <cell r="C2901" t="str">
            <v>Specials</v>
          </cell>
          <cell r="D2901" t="str">
            <v>Special Constable</v>
          </cell>
        </row>
        <row r="2902">
          <cell r="A2902" t="str">
            <v>42073198</v>
          </cell>
          <cell r="B2902" t="str">
            <v>Miss Rebecca English</v>
          </cell>
          <cell r="C2902" t="str">
            <v>Specials</v>
          </cell>
          <cell r="D2902" t="str">
            <v>Special Constable</v>
          </cell>
        </row>
        <row r="2903">
          <cell r="A2903" t="str">
            <v>42073211</v>
          </cell>
          <cell r="B2903" t="str">
            <v>Miss Gemma Sandy</v>
          </cell>
          <cell r="C2903" t="str">
            <v>Police</v>
          </cell>
          <cell r="D2903" t="str">
            <v>Constable</v>
          </cell>
        </row>
        <row r="2904">
          <cell r="A2904" t="str">
            <v>42073215</v>
          </cell>
          <cell r="B2904" t="str">
            <v>Mr Craig Hartgen</v>
          </cell>
          <cell r="C2904" t="str">
            <v>Police</v>
          </cell>
          <cell r="D2904" t="str">
            <v>Constable</v>
          </cell>
        </row>
        <row r="2905">
          <cell r="A2905" t="str">
            <v>42073217</v>
          </cell>
          <cell r="B2905" t="str">
            <v>Mr Richard Philipsen</v>
          </cell>
          <cell r="C2905" t="str">
            <v>Police</v>
          </cell>
          <cell r="D2905" t="str">
            <v>Constable</v>
          </cell>
        </row>
        <row r="2906">
          <cell r="A2906" t="str">
            <v>42073219</v>
          </cell>
          <cell r="B2906" t="str">
            <v>Mr Paul Squire</v>
          </cell>
          <cell r="C2906" t="str">
            <v>Police</v>
          </cell>
          <cell r="D2906" t="str">
            <v>Inspector</v>
          </cell>
        </row>
        <row r="2907">
          <cell r="A2907" t="str">
            <v>42073230</v>
          </cell>
          <cell r="B2907" t="str">
            <v>Miss Sophie Gooch</v>
          </cell>
          <cell r="C2907" t="str">
            <v>Police</v>
          </cell>
          <cell r="D2907" t="str">
            <v>Constable</v>
          </cell>
        </row>
        <row r="2908">
          <cell r="A2908" t="str">
            <v>42073232</v>
          </cell>
          <cell r="B2908" t="str">
            <v>Mr Kevin Oxlade</v>
          </cell>
          <cell r="C2908" t="str">
            <v>Police</v>
          </cell>
          <cell r="D2908" t="str">
            <v>Constable</v>
          </cell>
        </row>
        <row r="2909">
          <cell r="A2909" t="str">
            <v>42073235</v>
          </cell>
          <cell r="B2909" t="str">
            <v>Mr Edward Massey</v>
          </cell>
          <cell r="C2909" t="str">
            <v>Police</v>
          </cell>
          <cell r="D2909" t="str">
            <v>Constable</v>
          </cell>
        </row>
        <row r="2910">
          <cell r="A2910" t="str">
            <v>42073236</v>
          </cell>
          <cell r="B2910" t="str">
            <v>Mr Timothy Knights</v>
          </cell>
          <cell r="C2910" t="str">
            <v>Police</v>
          </cell>
          <cell r="D2910" t="str">
            <v>Constable</v>
          </cell>
        </row>
        <row r="2911">
          <cell r="A2911" t="str">
            <v>42073237</v>
          </cell>
          <cell r="B2911" t="str">
            <v>Mr Michael King</v>
          </cell>
          <cell r="C2911" t="str">
            <v>Police</v>
          </cell>
          <cell r="D2911" t="str">
            <v>Constable</v>
          </cell>
        </row>
        <row r="2912">
          <cell r="A2912" t="str">
            <v>42073241</v>
          </cell>
          <cell r="B2912" t="str">
            <v>Mr Ceri Jenkins</v>
          </cell>
          <cell r="C2912" t="str">
            <v>Police</v>
          </cell>
          <cell r="D2912" t="str">
            <v>Constable</v>
          </cell>
        </row>
        <row r="2913">
          <cell r="A2913" t="str">
            <v>42073243</v>
          </cell>
          <cell r="B2913" t="str">
            <v>Mr Darren Herbert</v>
          </cell>
          <cell r="C2913" t="str">
            <v>Police</v>
          </cell>
          <cell r="D2913" t="str">
            <v>Det Constable</v>
          </cell>
        </row>
        <row r="2914">
          <cell r="A2914" t="str">
            <v>42073247</v>
          </cell>
          <cell r="B2914" t="str">
            <v>Miss Jodie Kinsley</v>
          </cell>
          <cell r="C2914" t="str">
            <v>Police</v>
          </cell>
          <cell r="D2914" t="str">
            <v>Constable</v>
          </cell>
        </row>
        <row r="2915">
          <cell r="A2915" t="str">
            <v>42073248</v>
          </cell>
          <cell r="B2915" t="str">
            <v>Mr Andrew Rowley</v>
          </cell>
          <cell r="C2915" t="str">
            <v>Police</v>
          </cell>
          <cell r="D2915" t="str">
            <v>Det Constable</v>
          </cell>
        </row>
        <row r="2916">
          <cell r="A2916" t="str">
            <v>42073250</v>
          </cell>
          <cell r="B2916" t="str">
            <v>Miss Rebecca Davies</v>
          </cell>
          <cell r="C2916" t="str">
            <v>Police</v>
          </cell>
          <cell r="D2916" t="str">
            <v>Constable</v>
          </cell>
        </row>
        <row r="2917">
          <cell r="A2917" t="str">
            <v>42073251</v>
          </cell>
          <cell r="B2917" t="str">
            <v>Mrs Rosie Rose</v>
          </cell>
          <cell r="C2917" t="str">
            <v>Police</v>
          </cell>
          <cell r="D2917" t="str">
            <v>Constable</v>
          </cell>
        </row>
        <row r="2918">
          <cell r="A2918" t="str">
            <v>42073252</v>
          </cell>
          <cell r="B2918" t="str">
            <v>Mr Steven Bowler</v>
          </cell>
          <cell r="C2918" t="str">
            <v>Police</v>
          </cell>
          <cell r="D2918" t="str">
            <v>Constable</v>
          </cell>
        </row>
        <row r="2919">
          <cell r="A2919" t="str">
            <v>42073253</v>
          </cell>
          <cell r="B2919" t="str">
            <v>Mr Christopher Coyles</v>
          </cell>
          <cell r="C2919" t="str">
            <v>Police</v>
          </cell>
          <cell r="D2919" t="str">
            <v>Constable</v>
          </cell>
        </row>
        <row r="2920">
          <cell r="A2920" t="str">
            <v>42073263</v>
          </cell>
          <cell r="B2920" t="str">
            <v>Mr Thomas Simons</v>
          </cell>
          <cell r="C2920" t="str">
            <v>Specials</v>
          </cell>
          <cell r="D2920" t="str">
            <v>Special Constable</v>
          </cell>
        </row>
        <row r="2921">
          <cell r="A2921" t="str">
            <v>42073264</v>
          </cell>
          <cell r="B2921" t="str">
            <v>Miss Emily Fenton</v>
          </cell>
          <cell r="C2921" t="str">
            <v>Specials</v>
          </cell>
          <cell r="D2921" t="str">
            <v>Special Constable</v>
          </cell>
        </row>
        <row r="2922">
          <cell r="A2922" t="str">
            <v>42073275</v>
          </cell>
          <cell r="B2922" t="str">
            <v>Mr Jack May</v>
          </cell>
          <cell r="C2922" t="str">
            <v>Specials</v>
          </cell>
          <cell r="D2922" t="str">
            <v>Special Constable</v>
          </cell>
        </row>
        <row r="2923">
          <cell r="A2923" t="str">
            <v>42073277</v>
          </cell>
          <cell r="B2923" t="str">
            <v>Mr Sam Hall</v>
          </cell>
          <cell r="C2923" t="str">
            <v>Police</v>
          </cell>
          <cell r="D2923" t="str">
            <v>Constable</v>
          </cell>
        </row>
        <row r="2924">
          <cell r="A2924" t="str">
            <v>42073278</v>
          </cell>
          <cell r="B2924" t="str">
            <v>Mr Samuel Horton</v>
          </cell>
          <cell r="C2924" t="str">
            <v>Police</v>
          </cell>
          <cell r="D2924" t="str">
            <v>Constable</v>
          </cell>
        </row>
        <row r="2925">
          <cell r="A2925" t="str">
            <v>42073283</v>
          </cell>
          <cell r="B2925" t="str">
            <v>Mr Simon Culling</v>
          </cell>
          <cell r="C2925" t="str">
            <v>Specials</v>
          </cell>
          <cell r="D2925" t="str">
            <v>Special Constable</v>
          </cell>
        </row>
        <row r="2926">
          <cell r="A2926" t="str">
            <v>42073297</v>
          </cell>
          <cell r="B2926" t="str">
            <v>Mrs Krystina Booth</v>
          </cell>
          <cell r="C2926" t="str">
            <v>Specials</v>
          </cell>
          <cell r="D2926" t="str">
            <v>Special Constable</v>
          </cell>
        </row>
        <row r="2927">
          <cell r="A2927" t="str">
            <v>42073298</v>
          </cell>
          <cell r="B2927" t="str">
            <v>Mrs Caroline Marsay</v>
          </cell>
          <cell r="C2927" t="str">
            <v>Police</v>
          </cell>
          <cell r="D2927" t="str">
            <v>Constable</v>
          </cell>
        </row>
        <row r="2928">
          <cell r="A2928" t="str">
            <v>42073301</v>
          </cell>
          <cell r="B2928" t="str">
            <v>Mr Charles Vale</v>
          </cell>
          <cell r="C2928" t="str">
            <v>Police</v>
          </cell>
          <cell r="D2928" t="str">
            <v>Sergeant</v>
          </cell>
        </row>
        <row r="2929">
          <cell r="A2929" t="str">
            <v>42073302</v>
          </cell>
          <cell r="B2929" t="str">
            <v>Mrs Jacqueline Gibb</v>
          </cell>
          <cell r="C2929" t="str">
            <v>Police</v>
          </cell>
          <cell r="D2929" t="str">
            <v>Det Constable</v>
          </cell>
        </row>
        <row r="2930">
          <cell r="A2930" t="str">
            <v>42073303</v>
          </cell>
          <cell r="B2930" t="str">
            <v>Mr David Lloyd</v>
          </cell>
          <cell r="C2930" t="str">
            <v>Police</v>
          </cell>
          <cell r="D2930" t="str">
            <v>Constable</v>
          </cell>
        </row>
        <row r="2931">
          <cell r="A2931" t="str">
            <v>42073305</v>
          </cell>
          <cell r="B2931" t="str">
            <v>Miss Hayley Peek</v>
          </cell>
          <cell r="C2931" t="str">
            <v>Police</v>
          </cell>
          <cell r="D2931" t="str">
            <v>Constable</v>
          </cell>
        </row>
        <row r="2932">
          <cell r="A2932" t="str">
            <v>42073306</v>
          </cell>
          <cell r="B2932" t="str">
            <v>Mr Adam Brenson</v>
          </cell>
          <cell r="C2932" t="str">
            <v>Police</v>
          </cell>
          <cell r="D2932" t="str">
            <v>Constable</v>
          </cell>
        </row>
        <row r="2933">
          <cell r="A2933" t="str">
            <v>42073307</v>
          </cell>
          <cell r="B2933" t="str">
            <v>Mr Shaun Robinson</v>
          </cell>
          <cell r="C2933" t="str">
            <v>Police</v>
          </cell>
          <cell r="D2933" t="str">
            <v>Constable</v>
          </cell>
        </row>
        <row r="2934">
          <cell r="A2934" t="str">
            <v>42073308</v>
          </cell>
          <cell r="B2934" t="str">
            <v>Mr Danny Leach</v>
          </cell>
          <cell r="C2934" t="str">
            <v>Police</v>
          </cell>
          <cell r="D2934" t="str">
            <v>Constable</v>
          </cell>
        </row>
        <row r="2935">
          <cell r="A2935" t="str">
            <v>42073309</v>
          </cell>
          <cell r="B2935" t="str">
            <v>Mr Ivan Sharplin</v>
          </cell>
          <cell r="C2935" t="str">
            <v>Police</v>
          </cell>
          <cell r="D2935" t="str">
            <v>Constable</v>
          </cell>
        </row>
        <row r="2936">
          <cell r="A2936" t="str">
            <v>42073310</v>
          </cell>
          <cell r="B2936" t="str">
            <v>Mr Gareth Hall</v>
          </cell>
          <cell r="C2936" t="str">
            <v>Specials</v>
          </cell>
          <cell r="D2936" t="str">
            <v>Special Constable</v>
          </cell>
        </row>
        <row r="2937">
          <cell r="A2937" t="str">
            <v>42073312</v>
          </cell>
          <cell r="B2937" t="str">
            <v>Mr Stewart Watson</v>
          </cell>
          <cell r="C2937" t="str">
            <v>Police</v>
          </cell>
          <cell r="D2937" t="str">
            <v>Constable</v>
          </cell>
        </row>
        <row r="2938">
          <cell r="A2938" t="str">
            <v>42073314</v>
          </cell>
          <cell r="B2938" t="str">
            <v>Miss Elaine Hewes</v>
          </cell>
          <cell r="C2938" t="str">
            <v>Police</v>
          </cell>
          <cell r="D2938" t="str">
            <v>Constable</v>
          </cell>
        </row>
        <row r="2939">
          <cell r="A2939" t="str">
            <v>42073315</v>
          </cell>
          <cell r="B2939" t="str">
            <v>Mr Nicholas Hayter</v>
          </cell>
          <cell r="C2939" t="str">
            <v>Police</v>
          </cell>
          <cell r="D2939" t="str">
            <v>Constable</v>
          </cell>
        </row>
        <row r="2940">
          <cell r="A2940" t="str">
            <v>42073323</v>
          </cell>
          <cell r="B2940" t="str">
            <v>Mr Mark Smith</v>
          </cell>
          <cell r="C2940" t="str">
            <v>Police</v>
          </cell>
          <cell r="D2940" t="str">
            <v>Constable</v>
          </cell>
        </row>
        <row r="2941">
          <cell r="A2941" t="str">
            <v>42073324</v>
          </cell>
          <cell r="B2941" t="str">
            <v>Miss Michaela Sargant</v>
          </cell>
          <cell r="C2941" t="str">
            <v>Police</v>
          </cell>
          <cell r="D2941" t="str">
            <v>Constable</v>
          </cell>
        </row>
        <row r="2942">
          <cell r="A2942" t="str">
            <v>42073326</v>
          </cell>
          <cell r="B2942" t="str">
            <v>Mr Thomas Amerio</v>
          </cell>
          <cell r="C2942" t="str">
            <v>Police</v>
          </cell>
          <cell r="D2942" t="str">
            <v>Constable</v>
          </cell>
        </row>
        <row r="2943">
          <cell r="A2943" t="str">
            <v>42073329</v>
          </cell>
          <cell r="B2943" t="str">
            <v>Mrs Kerry Randall</v>
          </cell>
          <cell r="C2943" t="str">
            <v>Police</v>
          </cell>
          <cell r="D2943" t="str">
            <v>Constable</v>
          </cell>
        </row>
        <row r="2944">
          <cell r="A2944" t="str">
            <v>42073334</v>
          </cell>
          <cell r="B2944" t="str">
            <v>Mr Barry Hilton</v>
          </cell>
          <cell r="C2944" t="str">
            <v>Police</v>
          </cell>
          <cell r="D2944" t="str">
            <v>Constable</v>
          </cell>
        </row>
        <row r="2945">
          <cell r="A2945" t="str">
            <v>42073347</v>
          </cell>
          <cell r="B2945" t="str">
            <v>Mr Robert Andrews</v>
          </cell>
          <cell r="C2945" t="str">
            <v>Police</v>
          </cell>
          <cell r="D2945" t="str">
            <v>Constable</v>
          </cell>
        </row>
        <row r="2946">
          <cell r="A2946" t="str">
            <v>42073354</v>
          </cell>
          <cell r="B2946" t="str">
            <v>Mrs Kathryn Langdale</v>
          </cell>
          <cell r="C2946" t="str">
            <v>Specials</v>
          </cell>
          <cell r="D2946" t="str">
            <v>Special Constable</v>
          </cell>
        </row>
        <row r="2947">
          <cell r="A2947" t="str">
            <v>42073356</v>
          </cell>
          <cell r="B2947" t="str">
            <v>Mr James Roberts</v>
          </cell>
          <cell r="C2947" t="str">
            <v>Specials</v>
          </cell>
          <cell r="D2947" t="str">
            <v>Special Constable</v>
          </cell>
        </row>
        <row r="2948">
          <cell r="A2948" t="str">
            <v>42073365</v>
          </cell>
          <cell r="B2948" t="str">
            <v>Mr Mark Searle</v>
          </cell>
          <cell r="C2948" t="str">
            <v>Specials</v>
          </cell>
          <cell r="D2948" t="str">
            <v>Special Constable</v>
          </cell>
        </row>
        <row r="2949">
          <cell r="A2949" t="str">
            <v>42073366</v>
          </cell>
          <cell r="B2949" t="str">
            <v>Miss Rebecca Mansey</v>
          </cell>
          <cell r="C2949" t="str">
            <v>Police</v>
          </cell>
          <cell r="D2949" t="str">
            <v>Det Constable</v>
          </cell>
        </row>
        <row r="2950">
          <cell r="A2950" t="str">
            <v>42073367</v>
          </cell>
          <cell r="B2950" t="str">
            <v>Mr Thomas Fisk</v>
          </cell>
          <cell r="C2950" t="str">
            <v>Police</v>
          </cell>
          <cell r="D2950" t="str">
            <v>Constable</v>
          </cell>
        </row>
        <row r="2951">
          <cell r="A2951" t="str">
            <v>42073368</v>
          </cell>
          <cell r="B2951" t="str">
            <v>Mr Richard English</v>
          </cell>
          <cell r="C2951" t="str">
            <v>Police</v>
          </cell>
          <cell r="D2951" t="str">
            <v>Constable</v>
          </cell>
        </row>
        <row r="2952">
          <cell r="A2952" t="str">
            <v>42073369</v>
          </cell>
          <cell r="B2952" t="str">
            <v>Mr Robert Anderson</v>
          </cell>
          <cell r="C2952" t="str">
            <v>Police</v>
          </cell>
          <cell r="D2952" t="str">
            <v>Constable</v>
          </cell>
        </row>
        <row r="2953">
          <cell r="A2953" t="str">
            <v>42073370</v>
          </cell>
          <cell r="B2953" t="str">
            <v>Miss Carley Parodi</v>
          </cell>
          <cell r="C2953" t="str">
            <v>Police</v>
          </cell>
          <cell r="D2953" t="str">
            <v>Constable</v>
          </cell>
        </row>
        <row r="2954">
          <cell r="A2954" t="str">
            <v>42073372</v>
          </cell>
          <cell r="B2954" t="str">
            <v>Miss Dawn Wilding</v>
          </cell>
          <cell r="C2954" t="str">
            <v>Police</v>
          </cell>
          <cell r="D2954" t="str">
            <v>Constable</v>
          </cell>
        </row>
        <row r="2955">
          <cell r="A2955" t="str">
            <v>42073373</v>
          </cell>
          <cell r="B2955" t="str">
            <v>Mr Ryan Weavers</v>
          </cell>
          <cell r="C2955" t="str">
            <v>Police</v>
          </cell>
          <cell r="D2955" t="str">
            <v>Constable</v>
          </cell>
        </row>
        <row r="2956">
          <cell r="A2956" t="str">
            <v>42073390</v>
          </cell>
          <cell r="B2956" t="str">
            <v>Miss Jessica Rising</v>
          </cell>
          <cell r="C2956" t="str">
            <v>Specials</v>
          </cell>
          <cell r="D2956" t="str">
            <v>Special Constable</v>
          </cell>
        </row>
        <row r="2957">
          <cell r="A2957" t="str">
            <v>42073391</v>
          </cell>
          <cell r="B2957" t="str">
            <v>Mr Ian Coleman</v>
          </cell>
          <cell r="C2957" t="str">
            <v>Specials</v>
          </cell>
          <cell r="D2957" t="str">
            <v>Special Constable</v>
          </cell>
        </row>
        <row r="2958">
          <cell r="A2958" t="str">
            <v>42073395</v>
          </cell>
          <cell r="B2958" t="str">
            <v>Mr James Whitfield</v>
          </cell>
          <cell r="C2958" t="str">
            <v>Specials</v>
          </cell>
          <cell r="D2958" t="str">
            <v>Special Constable</v>
          </cell>
        </row>
        <row r="2959">
          <cell r="A2959" t="str">
            <v>42073397</v>
          </cell>
          <cell r="B2959" t="str">
            <v>Mr Matthew May</v>
          </cell>
          <cell r="C2959" t="str">
            <v>Police</v>
          </cell>
          <cell r="D2959" t="str">
            <v>Constable</v>
          </cell>
        </row>
        <row r="2960">
          <cell r="A2960" t="str">
            <v>42073398</v>
          </cell>
          <cell r="B2960" t="str">
            <v>Mr Carl Harris</v>
          </cell>
          <cell r="C2960" t="str">
            <v>Police</v>
          </cell>
          <cell r="D2960" t="str">
            <v>Constable</v>
          </cell>
        </row>
        <row r="2961">
          <cell r="A2961" t="str">
            <v>42073399</v>
          </cell>
          <cell r="B2961" t="str">
            <v>Mr Max Davis</v>
          </cell>
          <cell r="C2961" t="str">
            <v>Police</v>
          </cell>
          <cell r="D2961" t="str">
            <v>Constable</v>
          </cell>
        </row>
        <row r="2962">
          <cell r="A2962" t="str">
            <v>42073400</v>
          </cell>
          <cell r="B2962" t="str">
            <v>Miss Leanne Bird</v>
          </cell>
          <cell r="C2962" t="str">
            <v>Police</v>
          </cell>
          <cell r="D2962" t="str">
            <v>Det Constable</v>
          </cell>
        </row>
        <row r="2963">
          <cell r="A2963" t="str">
            <v>42073401</v>
          </cell>
          <cell r="B2963" t="str">
            <v>Mr Jason Munns</v>
          </cell>
          <cell r="C2963" t="str">
            <v>Police</v>
          </cell>
          <cell r="D2963" t="str">
            <v>Constable</v>
          </cell>
        </row>
        <row r="2964">
          <cell r="A2964" t="str">
            <v>42073402</v>
          </cell>
          <cell r="B2964" t="str">
            <v>Mr Samuel Jones</v>
          </cell>
          <cell r="C2964" t="str">
            <v>Police</v>
          </cell>
          <cell r="D2964" t="str">
            <v>Constable</v>
          </cell>
        </row>
        <row r="2965">
          <cell r="A2965" t="str">
            <v>42073403</v>
          </cell>
          <cell r="B2965" t="str">
            <v>Mr Thomas Buchanan</v>
          </cell>
          <cell r="C2965" t="str">
            <v>Police</v>
          </cell>
          <cell r="D2965" t="str">
            <v>Constable</v>
          </cell>
        </row>
        <row r="2966">
          <cell r="A2966" t="str">
            <v>42073406</v>
          </cell>
          <cell r="B2966" t="str">
            <v>Miss Joanna Brand</v>
          </cell>
          <cell r="C2966" t="str">
            <v>Police</v>
          </cell>
          <cell r="D2966" t="str">
            <v>Constable</v>
          </cell>
        </row>
        <row r="2967">
          <cell r="A2967" t="str">
            <v>42073407</v>
          </cell>
          <cell r="B2967" t="str">
            <v>Miss Ami Carrigan</v>
          </cell>
          <cell r="C2967" t="str">
            <v>Police</v>
          </cell>
          <cell r="D2967" t="str">
            <v>Constable</v>
          </cell>
        </row>
        <row r="2968">
          <cell r="A2968" t="str">
            <v>42073408</v>
          </cell>
          <cell r="B2968" t="str">
            <v>Mr Leigh Rankin</v>
          </cell>
          <cell r="C2968" t="str">
            <v>Police</v>
          </cell>
          <cell r="D2968" t="str">
            <v>Constable</v>
          </cell>
        </row>
        <row r="2969">
          <cell r="A2969" t="str">
            <v>42073409</v>
          </cell>
          <cell r="B2969" t="str">
            <v>Mr Joseph Andrews</v>
          </cell>
          <cell r="C2969" t="str">
            <v>Police</v>
          </cell>
          <cell r="D2969" t="str">
            <v>Constable</v>
          </cell>
        </row>
        <row r="2970">
          <cell r="A2970" t="str">
            <v>42073410</v>
          </cell>
          <cell r="B2970" t="str">
            <v>Mr James Bloomfield</v>
          </cell>
          <cell r="C2970" t="str">
            <v>Police</v>
          </cell>
          <cell r="D2970" t="str">
            <v>Constable</v>
          </cell>
        </row>
        <row r="2971">
          <cell r="A2971" t="str">
            <v>42073411</v>
          </cell>
          <cell r="B2971" t="str">
            <v>Mr Andrew Keyes</v>
          </cell>
          <cell r="C2971" t="str">
            <v>Police</v>
          </cell>
          <cell r="D2971" t="str">
            <v>Constable</v>
          </cell>
        </row>
        <row r="2972">
          <cell r="A2972" t="str">
            <v>42073412</v>
          </cell>
          <cell r="B2972" t="str">
            <v>Mr Stephen Baker</v>
          </cell>
          <cell r="C2972" t="str">
            <v>Police</v>
          </cell>
          <cell r="D2972" t="str">
            <v>Det Constable</v>
          </cell>
        </row>
        <row r="2973">
          <cell r="A2973" t="str">
            <v>42073413</v>
          </cell>
          <cell r="B2973" t="str">
            <v>Mr James Rist</v>
          </cell>
          <cell r="C2973" t="str">
            <v>Police</v>
          </cell>
          <cell r="D2973" t="str">
            <v>Det Constable</v>
          </cell>
        </row>
        <row r="2974">
          <cell r="A2974" t="str">
            <v>42073414</v>
          </cell>
          <cell r="B2974" t="str">
            <v>Mr Lee Sheppard</v>
          </cell>
          <cell r="C2974" t="str">
            <v>Police</v>
          </cell>
          <cell r="D2974" t="str">
            <v>Constable</v>
          </cell>
        </row>
        <row r="2975">
          <cell r="A2975" t="str">
            <v>42073416</v>
          </cell>
          <cell r="B2975" t="str">
            <v>Mr Bradley Evans</v>
          </cell>
          <cell r="C2975" t="str">
            <v>Police</v>
          </cell>
          <cell r="D2975" t="str">
            <v>Constable</v>
          </cell>
        </row>
        <row r="2976">
          <cell r="A2976" t="str">
            <v>42073418</v>
          </cell>
          <cell r="B2976" t="str">
            <v>Mr Shane Hamilton</v>
          </cell>
          <cell r="C2976" t="str">
            <v>Specials</v>
          </cell>
          <cell r="D2976" t="str">
            <v>Special Constable</v>
          </cell>
        </row>
        <row r="2977">
          <cell r="A2977" t="str">
            <v>42073425</v>
          </cell>
          <cell r="B2977" t="str">
            <v>Mr Mark Ghosh</v>
          </cell>
          <cell r="C2977" t="str">
            <v>Police</v>
          </cell>
          <cell r="D2977" t="str">
            <v>Constable</v>
          </cell>
        </row>
        <row r="2978">
          <cell r="A2978" t="str">
            <v>42073465</v>
          </cell>
          <cell r="B2978" t="str">
            <v>Miss Stacey Scott</v>
          </cell>
          <cell r="C2978" t="str">
            <v>Specials</v>
          </cell>
          <cell r="D2978" t="str">
            <v>Special Constable</v>
          </cell>
        </row>
        <row r="2979">
          <cell r="A2979" t="str">
            <v>42073467</v>
          </cell>
          <cell r="B2979" t="str">
            <v>Miss Gemma Blackwell</v>
          </cell>
          <cell r="C2979" t="str">
            <v>Specials</v>
          </cell>
          <cell r="D2979" t="str">
            <v>Special Constable</v>
          </cell>
        </row>
        <row r="2980">
          <cell r="A2980" t="str">
            <v>42073468</v>
          </cell>
          <cell r="B2980" t="str">
            <v>Mr Peter Sawyer</v>
          </cell>
          <cell r="C2980" t="str">
            <v>Specials</v>
          </cell>
          <cell r="D2980" t="str">
            <v>Special Constable</v>
          </cell>
        </row>
        <row r="2981">
          <cell r="A2981" t="str">
            <v>42073490</v>
          </cell>
          <cell r="B2981" t="str">
            <v>Mr Benjamin Minett</v>
          </cell>
          <cell r="C2981" t="str">
            <v>Police</v>
          </cell>
          <cell r="D2981" t="str">
            <v>Tmp Inspector</v>
          </cell>
        </row>
        <row r="2982">
          <cell r="A2982" t="str">
            <v>42073499</v>
          </cell>
          <cell r="B2982" t="str">
            <v>Mr Philip Prior</v>
          </cell>
          <cell r="C2982" t="str">
            <v>Specials</v>
          </cell>
          <cell r="D2982" t="str">
            <v>Special Constable</v>
          </cell>
        </row>
        <row r="2983">
          <cell r="A2983" t="str">
            <v>42073500</v>
          </cell>
          <cell r="B2983" t="str">
            <v>Mr Jason Theobald</v>
          </cell>
          <cell r="C2983" t="str">
            <v>Police</v>
          </cell>
          <cell r="D2983" t="str">
            <v>Det Constable</v>
          </cell>
        </row>
        <row r="2984">
          <cell r="A2984" t="str">
            <v>42073501</v>
          </cell>
          <cell r="B2984" t="str">
            <v>Mr Nicholas Archbold</v>
          </cell>
          <cell r="C2984" t="str">
            <v>Police</v>
          </cell>
          <cell r="D2984" t="str">
            <v>Constable</v>
          </cell>
        </row>
        <row r="2985">
          <cell r="A2985" t="str">
            <v>42073502</v>
          </cell>
          <cell r="B2985" t="str">
            <v>Miss Kelly White</v>
          </cell>
          <cell r="C2985" t="str">
            <v>Police</v>
          </cell>
          <cell r="D2985" t="str">
            <v>Constable</v>
          </cell>
        </row>
        <row r="2986">
          <cell r="A2986" t="str">
            <v>42073504</v>
          </cell>
          <cell r="B2986" t="str">
            <v>Mr Robert Austin</v>
          </cell>
          <cell r="C2986" t="str">
            <v>Specials</v>
          </cell>
          <cell r="D2986" t="str">
            <v>Special Sergeant</v>
          </cell>
        </row>
        <row r="2987">
          <cell r="A2987" t="str">
            <v>42073509</v>
          </cell>
          <cell r="B2987" t="str">
            <v>Miss Lisa Smith</v>
          </cell>
          <cell r="C2987" t="str">
            <v>Police</v>
          </cell>
          <cell r="D2987" t="str">
            <v>Constable</v>
          </cell>
        </row>
        <row r="2988">
          <cell r="A2988" t="str">
            <v>42073525</v>
          </cell>
          <cell r="B2988" t="str">
            <v>Mr Darren Martin</v>
          </cell>
          <cell r="C2988" t="str">
            <v>Police</v>
          </cell>
          <cell r="D2988" t="str">
            <v>Constable</v>
          </cell>
        </row>
        <row r="2989">
          <cell r="A2989" t="str">
            <v>42073526</v>
          </cell>
          <cell r="B2989" t="str">
            <v>Miss Layla Barker</v>
          </cell>
          <cell r="C2989" t="str">
            <v>Police</v>
          </cell>
          <cell r="D2989" t="str">
            <v>Det Constable</v>
          </cell>
        </row>
        <row r="2990">
          <cell r="A2990" t="str">
            <v>42073527</v>
          </cell>
          <cell r="B2990" t="str">
            <v>Mr Paul Bichener</v>
          </cell>
          <cell r="C2990" t="str">
            <v>Police</v>
          </cell>
          <cell r="D2990" t="str">
            <v>Constable</v>
          </cell>
        </row>
        <row r="2991">
          <cell r="A2991" t="str">
            <v>42073528</v>
          </cell>
          <cell r="B2991" t="str">
            <v>Mr Dean Norman</v>
          </cell>
          <cell r="C2991" t="str">
            <v>Police</v>
          </cell>
          <cell r="D2991" t="str">
            <v>Constable</v>
          </cell>
        </row>
        <row r="2992">
          <cell r="A2992" t="str">
            <v>42073530</v>
          </cell>
          <cell r="B2992" t="str">
            <v>Mr Lee Watts</v>
          </cell>
          <cell r="C2992" t="str">
            <v>Police</v>
          </cell>
          <cell r="D2992" t="str">
            <v>Constable</v>
          </cell>
        </row>
        <row r="2993">
          <cell r="A2993" t="str">
            <v>42073531</v>
          </cell>
          <cell r="B2993" t="str">
            <v>Mrs Victoria Rogers</v>
          </cell>
          <cell r="C2993" t="str">
            <v>Police</v>
          </cell>
          <cell r="D2993" t="str">
            <v>Det Constable</v>
          </cell>
        </row>
        <row r="2994">
          <cell r="A2994" t="str">
            <v>42073532</v>
          </cell>
          <cell r="B2994" t="str">
            <v>Miss Jennifer Payne</v>
          </cell>
          <cell r="C2994" t="str">
            <v>Police</v>
          </cell>
          <cell r="D2994" t="str">
            <v>Constable</v>
          </cell>
        </row>
        <row r="2995">
          <cell r="A2995" t="str">
            <v>42073533</v>
          </cell>
          <cell r="B2995" t="str">
            <v>Mr Paul Foster</v>
          </cell>
          <cell r="C2995" t="str">
            <v>Police</v>
          </cell>
          <cell r="D2995" t="str">
            <v>Constable</v>
          </cell>
        </row>
        <row r="2996">
          <cell r="A2996" t="str">
            <v>42073534</v>
          </cell>
          <cell r="B2996" t="str">
            <v>Mr Ryan Mitcham</v>
          </cell>
          <cell r="C2996" t="str">
            <v>Police</v>
          </cell>
          <cell r="D2996" t="str">
            <v>Constable</v>
          </cell>
        </row>
        <row r="2997">
          <cell r="A2997" t="str">
            <v>42073535</v>
          </cell>
          <cell r="B2997" t="str">
            <v>Miss Nicola Heath</v>
          </cell>
          <cell r="C2997" t="str">
            <v>Police</v>
          </cell>
          <cell r="D2997" t="str">
            <v>Constable</v>
          </cell>
        </row>
        <row r="2998">
          <cell r="A2998" t="str">
            <v>42073536</v>
          </cell>
          <cell r="B2998" t="str">
            <v>Mr Daniel Munns</v>
          </cell>
          <cell r="C2998" t="str">
            <v>Police</v>
          </cell>
          <cell r="D2998" t="str">
            <v>Constable</v>
          </cell>
        </row>
        <row r="2999">
          <cell r="A2999" t="str">
            <v>42073537</v>
          </cell>
          <cell r="B2999" t="str">
            <v>Miss Amanda Beck</v>
          </cell>
          <cell r="C2999" t="str">
            <v>Police</v>
          </cell>
          <cell r="D2999" t="str">
            <v>Det Constable</v>
          </cell>
        </row>
        <row r="3000">
          <cell r="A3000" t="str">
            <v>42073538</v>
          </cell>
          <cell r="B3000" t="str">
            <v>Miss Catherine Hunt</v>
          </cell>
          <cell r="C3000" t="str">
            <v>Police</v>
          </cell>
          <cell r="D3000" t="str">
            <v>Constable</v>
          </cell>
        </row>
        <row r="3001">
          <cell r="A3001" t="str">
            <v>42073541</v>
          </cell>
          <cell r="B3001" t="str">
            <v>Mr Darren Ratcliffe</v>
          </cell>
          <cell r="C3001" t="str">
            <v>Police</v>
          </cell>
          <cell r="D3001" t="str">
            <v>Constable</v>
          </cell>
        </row>
        <row r="3002">
          <cell r="A3002" t="str">
            <v>42073542</v>
          </cell>
          <cell r="B3002" t="str">
            <v>Mrs Katherine Clarke</v>
          </cell>
          <cell r="C3002" t="str">
            <v>Police</v>
          </cell>
          <cell r="D3002" t="str">
            <v>Det Constable</v>
          </cell>
        </row>
        <row r="3003">
          <cell r="A3003" t="str">
            <v>42073543</v>
          </cell>
          <cell r="B3003" t="str">
            <v>Mr Jonathan Robinson</v>
          </cell>
          <cell r="C3003" t="str">
            <v>Police</v>
          </cell>
          <cell r="D3003" t="str">
            <v>Det Constable</v>
          </cell>
        </row>
        <row r="3004">
          <cell r="A3004" t="str">
            <v>42073544</v>
          </cell>
          <cell r="B3004" t="str">
            <v>Mr Christopher Philpott</v>
          </cell>
          <cell r="C3004" t="str">
            <v>Police</v>
          </cell>
          <cell r="D3004" t="str">
            <v>Constable</v>
          </cell>
        </row>
        <row r="3005">
          <cell r="A3005" t="str">
            <v>42073545</v>
          </cell>
          <cell r="B3005" t="str">
            <v>Mr David Boyce</v>
          </cell>
          <cell r="C3005" t="str">
            <v>Police</v>
          </cell>
          <cell r="D3005" t="str">
            <v>Det Constable</v>
          </cell>
        </row>
        <row r="3006">
          <cell r="A3006" t="str">
            <v>42073546</v>
          </cell>
          <cell r="B3006" t="str">
            <v>Mr Piers Harley</v>
          </cell>
          <cell r="C3006" t="str">
            <v>Police</v>
          </cell>
          <cell r="D3006" t="str">
            <v>Constable</v>
          </cell>
        </row>
        <row r="3007">
          <cell r="A3007" t="str">
            <v>42073548</v>
          </cell>
          <cell r="B3007" t="str">
            <v>Mrs Kayleigh Bigwood</v>
          </cell>
          <cell r="C3007" t="str">
            <v>Police</v>
          </cell>
          <cell r="D3007" t="str">
            <v>Constable</v>
          </cell>
        </row>
        <row r="3008">
          <cell r="A3008" t="str">
            <v>42073549</v>
          </cell>
          <cell r="B3008" t="str">
            <v>Mr Daniel Nowell</v>
          </cell>
          <cell r="C3008" t="str">
            <v>Police</v>
          </cell>
          <cell r="D3008" t="str">
            <v>Det Constable</v>
          </cell>
        </row>
        <row r="3009">
          <cell r="A3009" t="str">
            <v>42073551</v>
          </cell>
          <cell r="B3009" t="str">
            <v>Miss Dionne Robb</v>
          </cell>
          <cell r="C3009" t="str">
            <v>Police</v>
          </cell>
          <cell r="D3009" t="str">
            <v>Constable</v>
          </cell>
        </row>
        <row r="3010">
          <cell r="A3010" t="str">
            <v>42073552</v>
          </cell>
          <cell r="B3010" t="str">
            <v>Mr Stuart Clarke</v>
          </cell>
          <cell r="C3010" t="str">
            <v>Police</v>
          </cell>
          <cell r="D3010" t="str">
            <v>Constable</v>
          </cell>
        </row>
        <row r="3011">
          <cell r="A3011" t="str">
            <v>42073553</v>
          </cell>
          <cell r="B3011" t="str">
            <v>Mr Luke Howard</v>
          </cell>
          <cell r="C3011" t="str">
            <v>Police</v>
          </cell>
          <cell r="D3011" t="str">
            <v>Det Constable</v>
          </cell>
        </row>
        <row r="3012">
          <cell r="A3012" t="str">
            <v>42073554</v>
          </cell>
          <cell r="B3012" t="str">
            <v>Mr John Senior</v>
          </cell>
          <cell r="C3012" t="str">
            <v>Police</v>
          </cell>
          <cell r="D3012" t="str">
            <v>Constable</v>
          </cell>
        </row>
        <row r="3013">
          <cell r="A3013" t="str">
            <v>42073555</v>
          </cell>
          <cell r="B3013" t="str">
            <v>Mrs Siobhan Chapman</v>
          </cell>
          <cell r="C3013" t="str">
            <v>Police</v>
          </cell>
          <cell r="D3013" t="str">
            <v>Constable</v>
          </cell>
        </row>
        <row r="3014">
          <cell r="A3014" t="str">
            <v>42073556</v>
          </cell>
          <cell r="B3014" t="str">
            <v>Mr Liam Harvey</v>
          </cell>
          <cell r="C3014" t="str">
            <v>Police</v>
          </cell>
          <cell r="D3014" t="str">
            <v>Constable</v>
          </cell>
        </row>
        <row r="3015">
          <cell r="A3015" t="str">
            <v>42073557</v>
          </cell>
          <cell r="B3015" t="str">
            <v>Mr James Howell</v>
          </cell>
          <cell r="C3015" t="str">
            <v>Police</v>
          </cell>
          <cell r="D3015" t="str">
            <v>Constable</v>
          </cell>
        </row>
        <row r="3016">
          <cell r="A3016" t="str">
            <v>42073558</v>
          </cell>
          <cell r="B3016" t="str">
            <v>Mr Paul Devlin</v>
          </cell>
          <cell r="C3016" t="str">
            <v>Police</v>
          </cell>
          <cell r="D3016" t="str">
            <v>Constable</v>
          </cell>
        </row>
        <row r="3017">
          <cell r="A3017" t="str">
            <v>42073559</v>
          </cell>
          <cell r="B3017" t="str">
            <v>Mrs Melanie Nicholson</v>
          </cell>
          <cell r="C3017" t="str">
            <v>Police</v>
          </cell>
          <cell r="D3017" t="str">
            <v>Det Constable</v>
          </cell>
        </row>
        <row r="3018">
          <cell r="A3018" t="str">
            <v>42073560</v>
          </cell>
          <cell r="B3018" t="str">
            <v>Mrs Katie Parker</v>
          </cell>
          <cell r="C3018" t="str">
            <v>Police</v>
          </cell>
          <cell r="D3018" t="str">
            <v>Constable</v>
          </cell>
        </row>
        <row r="3019">
          <cell r="A3019" t="str">
            <v>42073564</v>
          </cell>
          <cell r="B3019" t="str">
            <v>Mr Brian Sargent</v>
          </cell>
          <cell r="C3019" t="str">
            <v>Police</v>
          </cell>
          <cell r="D3019" t="str">
            <v>Constable</v>
          </cell>
        </row>
        <row r="3020">
          <cell r="A3020" t="str">
            <v>42073578</v>
          </cell>
          <cell r="B3020" t="str">
            <v>Mrs Nichola Fouracres</v>
          </cell>
          <cell r="C3020" t="str">
            <v>Police</v>
          </cell>
          <cell r="D3020" t="str">
            <v>Constable</v>
          </cell>
        </row>
        <row r="3021">
          <cell r="A3021" t="str">
            <v>42073589</v>
          </cell>
          <cell r="B3021" t="str">
            <v>Miss Charlotte Gearing</v>
          </cell>
          <cell r="C3021" t="str">
            <v>Specials</v>
          </cell>
          <cell r="D3021" t="str">
            <v>Special Constable</v>
          </cell>
        </row>
        <row r="3022">
          <cell r="A3022" t="str">
            <v>42073593</v>
          </cell>
          <cell r="B3022" t="str">
            <v>Mr Gordon Rhodes</v>
          </cell>
          <cell r="C3022" t="str">
            <v>Specials</v>
          </cell>
          <cell r="D3022" t="str">
            <v>Special Constable</v>
          </cell>
        </row>
        <row r="3023">
          <cell r="A3023" t="str">
            <v>42073605</v>
          </cell>
          <cell r="B3023" t="str">
            <v>Mr Asa Smith</v>
          </cell>
          <cell r="C3023" t="str">
            <v>Police</v>
          </cell>
          <cell r="D3023" t="str">
            <v>Constable</v>
          </cell>
        </row>
        <row r="3024">
          <cell r="A3024" t="str">
            <v>42073610</v>
          </cell>
          <cell r="B3024" t="str">
            <v>Mr Craig Martin</v>
          </cell>
          <cell r="C3024" t="str">
            <v>Specials</v>
          </cell>
          <cell r="D3024" t="str">
            <v>Special Constable</v>
          </cell>
        </row>
        <row r="3025">
          <cell r="A3025" t="str">
            <v>42073612</v>
          </cell>
          <cell r="B3025" t="str">
            <v>Mr Christopher Miller</v>
          </cell>
          <cell r="C3025" t="str">
            <v>Specials</v>
          </cell>
          <cell r="D3025" t="str">
            <v>Special Constable</v>
          </cell>
        </row>
        <row r="3026">
          <cell r="A3026" t="str">
            <v>42073616</v>
          </cell>
          <cell r="B3026" t="str">
            <v>Miss Cheri Reilly</v>
          </cell>
          <cell r="C3026" t="str">
            <v>Specials</v>
          </cell>
          <cell r="D3026" t="str">
            <v>Special Constable</v>
          </cell>
        </row>
        <row r="3027">
          <cell r="A3027" t="str">
            <v>42073618</v>
          </cell>
          <cell r="B3027" t="str">
            <v>Mr Paul Alcock</v>
          </cell>
          <cell r="C3027" t="str">
            <v>Police</v>
          </cell>
          <cell r="D3027" t="str">
            <v>Constable</v>
          </cell>
        </row>
        <row r="3028">
          <cell r="A3028" t="str">
            <v>42073619</v>
          </cell>
          <cell r="B3028" t="str">
            <v>Mr Maxwell Ansell</v>
          </cell>
          <cell r="C3028" t="str">
            <v>Police</v>
          </cell>
          <cell r="D3028" t="str">
            <v>Constable</v>
          </cell>
        </row>
        <row r="3029">
          <cell r="A3029" t="str">
            <v>42073620</v>
          </cell>
          <cell r="B3029" t="str">
            <v>Mr Aksit Ekrem</v>
          </cell>
          <cell r="C3029" t="str">
            <v>Police</v>
          </cell>
          <cell r="D3029" t="str">
            <v>Constable</v>
          </cell>
        </row>
        <row r="3030">
          <cell r="A3030" t="str">
            <v>42073621</v>
          </cell>
          <cell r="B3030" t="str">
            <v>Miss Gemma Hicks</v>
          </cell>
          <cell r="C3030" t="str">
            <v>Police</v>
          </cell>
          <cell r="D3030" t="str">
            <v>Constable</v>
          </cell>
        </row>
        <row r="3031">
          <cell r="A3031" t="str">
            <v>42073623</v>
          </cell>
          <cell r="B3031" t="str">
            <v>Mr Michael Pannell</v>
          </cell>
          <cell r="C3031" t="str">
            <v>Police</v>
          </cell>
          <cell r="D3031" t="str">
            <v>Det Constable</v>
          </cell>
        </row>
        <row r="3032">
          <cell r="A3032" t="str">
            <v>42073624</v>
          </cell>
          <cell r="B3032" t="str">
            <v>Mr Luke Salmon</v>
          </cell>
          <cell r="C3032" t="str">
            <v>Police</v>
          </cell>
          <cell r="D3032" t="str">
            <v>Constable</v>
          </cell>
        </row>
        <row r="3033">
          <cell r="A3033" t="str">
            <v>42073626</v>
          </cell>
          <cell r="B3033" t="str">
            <v>Mr Randel Bray</v>
          </cell>
          <cell r="C3033" t="str">
            <v>Police</v>
          </cell>
          <cell r="D3033" t="str">
            <v>Constable</v>
          </cell>
        </row>
        <row r="3034">
          <cell r="A3034" t="str">
            <v>42073628</v>
          </cell>
          <cell r="B3034" t="str">
            <v>Mr Grzegorz Jurkiewicz</v>
          </cell>
          <cell r="C3034" t="str">
            <v>Police</v>
          </cell>
          <cell r="D3034" t="str">
            <v>Constable</v>
          </cell>
        </row>
        <row r="3035">
          <cell r="A3035" t="str">
            <v>42073629</v>
          </cell>
          <cell r="B3035" t="str">
            <v>Mrs Diane Nash</v>
          </cell>
          <cell r="C3035" t="str">
            <v>Police</v>
          </cell>
          <cell r="D3035" t="str">
            <v>Constable</v>
          </cell>
        </row>
        <row r="3036">
          <cell r="A3036" t="str">
            <v>42073632</v>
          </cell>
          <cell r="B3036" t="str">
            <v>Mr Ram Bhadresa</v>
          </cell>
          <cell r="C3036" t="str">
            <v>Specials</v>
          </cell>
          <cell r="D3036" t="str">
            <v>Special Constable</v>
          </cell>
        </row>
        <row r="3037">
          <cell r="A3037" t="str">
            <v>42073635</v>
          </cell>
          <cell r="B3037" t="str">
            <v>Mr Daniel Nunnery</v>
          </cell>
          <cell r="C3037" t="str">
            <v>Specials</v>
          </cell>
          <cell r="D3037" t="str">
            <v>Special Constable</v>
          </cell>
        </row>
        <row r="3038">
          <cell r="A3038" t="str">
            <v>42073638</v>
          </cell>
          <cell r="B3038" t="str">
            <v>Mr Yousif Osman</v>
          </cell>
          <cell r="C3038" t="str">
            <v>Specials</v>
          </cell>
          <cell r="D3038" t="str">
            <v>Special Constable</v>
          </cell>
        </row>
        <row r="3039">
          <cell r="A3039" t="str">
            <v>42073639</v>
          </cell>
          <cell r="B3039" t="str">
            <v>Miss Rachel Harrison</v>
          </cell>
          <cell r="C3039" t="str">
            <v>Police</v>
          </cell>
          <cell r="D3039" t="str">
            <v>Constable</v>
          </cell>
        </row>
        <row r="3040">
          <cell r="A3040" t="str">
            <v>42073640</v>
          </cell>
          <cell r="B3040" t="str">
            <v>Mr Thomas Hurrell</v>
          </cell>
          <cell r="C3040" t="str">
            <v>Police</v>
          </cell>
          <cell r="D3040" t="str">
            <v>Constable</v>
          </cell>
        </row>
        <row r="3041">
          <cell r="A3041" t="str">
            <v>42073642</v>
          </cell>
          <cell r="B3041" t="str">
            <v>Mrs Diana Jackson</v>
          </cell>
          <cell r="C3041" t="str">
            <v>Police</v>
          </cell>
          <cell r="D3041" t="str">
            <v>Constable</v>
          </cell>
        </row>
        <row r="3042">
          <cell r="A3042" t="str">
            <v>42073644</v>
          </cell>
          <cell r="B3042" t="str">
            <v>Mr Phillip Sale</v>
          </cell>
          <cell r="C3042" t="str">
            <v>Police</v>
          </cell>
          <cell r="D3042" t="str">
            <v>Constable</v>
          </cell>
        </row>
        <row r="3043">
          <cell r="A3043" t="str">
            <v>42073645</v>
          </cell>
          <cell r="B3043" t="str">
            <v>Mr Adam Tyhurst</v>
          </cell>
          <cell r="C3043" t="str">
            <v>Police</v>
          </cell>
          <cell r="D3043" t="str">
            <v>Constable</v>
          </cell>
        </row>
        <row r="3044">
          <cell r="A3044" t="str">
            <v>42073646</v>
          </cell>
          <cell r="B3044" t="str">
            <v>Mr Luke Rainbow</v>
          </cell>
          <cell r="C3044" t="str">
            <v>Specials</v>
          </cell>
          <cell r="D3044" t="str">
            <v>Special Constable</v>
          </cell>
        </row>
        <row r="3045">
          <cell r="A3045" t="str">
            <v>42073649</v>
          </cell>
          <cell r="B3045" t="str">
            <v>Mr Justin Doran</v>
          </cell>
          <cell r="C3045" t="str">
            <v>Police</v>
          </cell>
          <cell r="D3045" t="str">
            <v>Constable</v>
          </cell>
        </row>
        <row r="3046">
          <cell r="A3046" t="str">
            <v>42073652</v>
          </cell>
          <cell r="B3046" t="str">
            <v>Mr Philip Bussy</v>
          </cell>
          <cell r="C3046" t="str">
            <v>Police</v>
          </cell>
          <cell r="D3046" t="str">
            <v>Constable</v>
          </cell>
        </row>
        <row r="3047">
          <cell r="A3047" t="str">
            <v>42073653</v>
          </cell>
          <cell r="B3047" t="str">
            <v>Mr Neil Clarke</v>
          </cell>
          <cell r="C3047" t="str">
            <v>Police</v>
          </cell>
          <cell r="D3047" t="str">
            <v>Constable</v>
          </cell>
        </row>
        <row r="3048">
          <cell r="A3048" t="str">
            <v>42073654</v>
          </cell>
          <cell r="B3048" t="str">
            <v>Mr Andrew Cox</v>
          </cell>
          <cell r="C3048" t="str">
            <v>Police</v>
          </cell>
          <cell r="D3048" t="str">
            <v>Constable</v>
          </cell>
        </row>
        <row r="3049">
          <cell r="A3049" t="str">
            <v>42073655</v>
          </cell>
          <cell r="B3049" t="str">
            <v>Mrs Verity Sanders</v>
          </cell>
          <cell r="C3049" t="str">
            <v>Police</v>
          </cell>
          <cell r="D3049" t="str">
            <v>Constable</v>
          </cell>
        </row>
        <row r="3050">
          <cell r="A3050" t="str">
            <v>42073656</v>
          </cell>
          <cell r="B3050" t="str">
            <v>Mr Andrew Holmes</v>
          </cell>
          <cell r="C3050" t="str">
            <v>Police</v>
          </cell>
          <cell r="D3050" t="str">
            <v>Constable</v>
          </cell>
        </row>
        <row r="3051">
          <cell r="A3051" t="str">
            <v>42073657</v>
          </cell>
          <cell r="B3051" t="str">
            <v>Miss Faye Moore</v>
          </cell>
          <cell r="C3051" t="str">
            <v>Police</v>
          </cell>
          <cell r="D3051" t="str">
            <v>Constable</v>
          </cell>
        </row>
        <row r="3052">
          <cell r="A3052" t="str">
            <v>42073658</v>
          </cell>
          <cell r="B3052" t="str">
            <v>Mr Benjamin Savory</v>
          </cell>
          <cell r="C3052" t="str">
            <v>Police</v>
          </cell>
          <cell r="D3052" t="str">
            <v>Constable</v>
          </cell>
        </row>
        <row r="3053">
          <cell r="A3053" t="str">
            <v>42073659</v>
          </cell>
          <cell r="B3053" t="str">
            <v>Mr Justin Skinner</v>
          </cell>
          <cell r="C3053" t="str">
            <v>Police</v>
          </cell>
          <cell r="D3053" t="str">
            <v>Constable</v>
          </cell>
        </row>
        <row r="3054">
          <cell r="A3054" t="str">
            <v>42073660</v>
          </cell>
          <cell r="B3054" t="str">
            <v>Mr Matthew Watson</v>
          </cell>
          <cell r="C3054" t="str">
            <v>Police</v>
          </cell>
          <cell r="D3054" t="str">
            <v>Constable</v>
          </cell>
        </row>
        <row r="3055">
          <cell r="A3055" t="str">
            <v>42073662</v>
          </cell>
          <cell r="B3055" t="str">
            <v>Mr Simon Lambon</v>
          </cell>
          <cell r="C3055" t="str">
            <v>Police</v>
          </cell>
          <cell r="D3055" t="str">
            <v>Constable</v>
          </cell>
        </row>
        <row r="3056">
          <cell r="A3056" t="str">
            <v>42073682</v>
          </cell>
          <cell r="B3056" t="str">
            <v>Mrs Victoria Gallop</v>
          </cell>
          <cell r="C3056" t="str">
            <v>Police</v>
          </cell>
          <cell r="D3056" t="str">
            <v>Constable</v>
          </cell>
        </row>
        <row r="3057">
          <cell r="A3057" t="str">
            <v>42073696</v>
          </cell>
          <cell r="B3057" t="str">
            <v>Miss Nicole Chater</v>
          </cell>
          <cell r="C3057" t="str">
            <v>Police</v>
          </cell>
          <cell r="D3057" t="str">
            <v>Constable</v>
          </cell>
        </row>
        <row r="3058">
          <cell r="A3058" t="str">
            <v>42073717</v>
          </cell>
          <cell r="B3058" t="str">
            <v>Mr Alan Cooper</v>
          </cell>
          <cell r="C3058" t="str">
            <v>Police</v>
          </cell>
          <cell r="D3058" t="str">
            <v>Det Constable</v>
          </cell>
        </row>
        <row r="3059">
          <cell r="A3059" t="str">
            <v>42073719</v>
          </cell>
          <cell r="B3059" t="str">
            <v>Mr Barry Wakeling</v>
          </cell>
          <cell r="C3059" t="str">
            <v>Police</v>
          </cell>
          <cell r="D3059" t="str">
            <v>Constable</v>
          </cell>
        </row>
        <row r="3060">
          <cell r="A3060" t="str">
            <v>42073722</v>
          </cell>
          <cell r="B3060" t="str">
            <v>Mr Marc Cann</v>
          </cell>
          <cell r="C3060" t="str">
            <v>Police</v>
          </cell>
          <cell r="D3060" t="str">
            <v>Constable</v>
          </cell>
        </row>
        <row r="3061">
          <cell r="A3061" t="str">
            <v>42073723</v>
          </cell>
          <cell r="B3061" t="str">
            <v>Mr Dex Adams</v>
          </cell>
          <cell r="C3061" t="str">
            <v>Police</v>
          </cell>
          <cell r="D3061" t="str">
            <v>Constable</v>
          </cell>
        </row>
        <row r="3062">
          <cell r="A3062" t="str">
            <v>42073724</v>
          </cell>
          <cell r="B3062" t="str">
            <v>Mr Jason Parker</v>
          </cell>
          <cell r="C3062" t="str">
            <v>Police</v>
          </cell>
          <cell r="D3062" t="str">
            <v>Constable</v>
          </cell>
        </row>
        <row r="3063">
          <cell r="A3063" t="str">
            <v>42073725</v>
          </cell>
          <cell r="B3063" t="str">
            <v>Mr Khaled Dean</v>
          </cell>
          <cell r="C3063" t="str">
            <v>Police</v>
          </cell>
          <cell r="D3063" t="str">
            <v>Constable</v>
          </cell>
        </row>
        <row r="3064">
          <cell r="A3064" t="str">
            <v>42073727</v>
          </cell>
          <cell r="B3064" t="str">
            <v>Miss Hazel Williams</v>
          </cell>
          <cell r="C3064" t="str">
            <v>Police</v>
          </cell>
          <cell r="D3064" t="str">
            <v>Det Constable</v>
          </cell>
        </row>
        <row r="3065">
          <cell r="A3065" t="str">
            <v>42073728</v>
          </cell>
          <cell r="B3065" t="str">
            <v>Mr Neale Parker</v>
          </cell>
          <cell r="C3065" t="str">
            <v>Police</v>
          </cell>
          <cell r="D3065" t="str">
            <v>Det Constable</v>
          </cell>
        </row>
        <row r="3066">
          <cell r="A3066" t="str">
            <v>42073729</v>
          </cell>
          <cell r="B3066" t="str">
            <v>Mr Lloyd Bettell-Higgins</v>
          </cell>
          <cell r="C3066" t="str">
            <v>Police</v>
          </cell>
          <cell r="D3066" t="str">
            <v>Constable</v>
          </cell>
        </row>
        <row r="3067">
          <cell r="A3067" t="str">
            <v>42073730</v>
          </cell>
          <cell r="B3067" t="str">
            <v>Mr David St John</v>
          </cell>
          <cell r="C3067" t="str">
            <v>Police</v>
          </cell>
          <cell r="D3067" t="str">
            <v>Constable</v>
          </cell>
        </row>
        <row r="3068">
          <cell r="A3068" t="str">
            <v>42073731</v>
          </cell>
          <cell r="B3068" t="str">
            <v>Mr Benjamin Andrews</v>
          </cell>
          <cell r="C3068" t="str">
            <v>Police</v>
          </cell>
          <cell r="D3068" t="str">
            <v>Constable</v>
          </cell>
        </row>
        <row r="3069">
          <cell r="A3069" t="str">
            <v>42073732</v>
          </cell>
          <cell r="B3069" t="str">
            <v>Miss Sarah Shoebridge</v>
          </cell>
          <cell r="C3069" t="str">
            <v>Police</v>
          </cell>
          <cell r="D3069" t="str">
            <v>Constable</v>
          </cell>
        </row>
        <row r="3070">
          <cell r="A3070" t="str">
            <v>42073734</v>
          </cell>
          <cell r="B3070" t="str">
            <v>Miss Chaveli Basaras</v>
          </cell>
          <cell r="C3070" t="str">
            <v>Police</v>
          </cell>
          <cell r="D3070" t="str">
            <v>Constable</v>
          </cell>
        </row>
        <row r="3071">
          <cell r="A3071" t="str">
            <v>42073735</v>
          </cell>
          <cell r="B3071" t="str">
            <v>Mr Timothy Ashworth</v>
          </cell>
          <cell r="C3071" t="str">
            <v>Police</v>
          </cell>
          <cell r="D3071" t="str">
            <v>Det Constable</v>
          </cell>
        </row>
        <row r="3072">
          <cell r="A3072" t="str">
            <v>42073736</v>
          </cell>
          <cell r="B3072" t="str">
            <v>Mr Lee Ryan</v>
          </cell>
          <cell r="C3072" t="str">
            <v>Police</v>
          </cell>
          <cell r="D3072" t="str">
            <v>Constable</v>
          </cell>
        </row>
        <row r="3073">
          <cell r="A3073" t="str">
            <v>42073737</v>
          </cell>
          <cell r="B3073" t="str">
            <v>Miss Donna Money</v>
          </cell>
          <cell r="C3073" t="str">
            <v>Police</v>
          </cell>
          <cell r="D3073" t="str">
            <v>Constable</v>
          </cell>
        </row>
        <row r="3074">
          <cell r="A3074" t="str">
            <v>42073738</v>
          </cell>
          <cell r="B3074" t="str">
            <v>Mr Stephen Rooney</v>
          </cell>
          <cell r="C3074" t="str">
            <v>Police</v>
          </cell>
          <cell r="D3074" t="str">
            <v>Constable</v>
          </cell>
        </row>
        <row r="3075">
          <cell r="A3075" t="str">
            <v>42073739</v>
          </cell>
          <cell r="B3075" t="str">
            <v>Miss Caroline Beazley</v>
          </cell>
          <cell r="C3075" t="str">
            <v>Police</v>
          </cell>
          <cell r="D3075" t="str">
            <v>Constable</v>
          </cell>
        </row>
        <row r="3076">
          <cell r="A3076" t="str">
            <v>42073741</v>
          </cell>
          <cell r="B3076" t="str">
            <v>Miss Katie Londesborough</v>
          </cell>
          <cell r="C3076" t="str">
            <v>Police</v>
          </cell>
          <cell r="D3076" t="str">
            <v>Constable</v>
          </cell>
        </row>
        <row r="3077">
          <cell r="A3077" t="str">
            <v>42073742</v>
          </cell>
          <cell r="B3077" t="str">
            <v>Mr Edward Gosling</v>
          </cell>
          <cell r="C3077" t="str">
            <v>Police</v>
          </cell>
          <cell r="D3077" t="str">
            <v>Constable</v>
          </cell>
        </row>
        <row r="3078">
          <cell r="A3078" t="str">
            <v>42073744</v>
          </cell>
          <cell r="B3078" t="str">
            <v>Miss Nicola Saunders</v>
          </cell>
          <cell r="C3078" t="str">
            <v>Police</v>
          </cell>
          <cell r="D3078" t="str">
            <v>Constable</v>
          </cell>
        </row>
        <row r="3079">
          <cell r="A3079" t="str">
            <v>42073747</v>
          </cell>
          <cell r="B3079" t="str">
            <v>Mr Keith Corry</v>
          </cell>
          <cell r="C3079" t="str">
            <v>Police</v>
          </cell>
          <cell r="D3079" t="str">
            <v>Constable</v>
          </cell>
        </row>
        <row r="3080">
          <cell r="A3080" t="str">
            <v>42073748</v>
          </cell>
          <cell r="B3080" t="str">
            <v>Mr Lee Baptist</v>
          </cell>
          <cell r="C3080" t="str">
            <v>Police</v>
          </cell>
          <cell r="D3080" t="str">
            <v>Constable</v>
          </cell>
        </row>
        <row r="3081">
          <cell r="A3081" t="str">
            <v>42073749</v>
          </cell>
          <cell r="B3081" t="str">
            <v>Mr Benjamin Pryke</v>
          </cell>
          <cell r="C3081" t="str">
            <v>Police</v>
          </cell>
          <cell r="D3081" t="str">
            <v>Constable</v>
          </cell>
        </row>
        <row r="3082">
          <cell r="A3082" t="str">
            <v>42073755</v>
          </cell>
          <cell r="B3082" t="str">
            <v>Mr Thomas Raes</v>
          </cell>
          <cell r="C3082" t="str">
            <v>Police</v>
          </cell>
          <cell r="D3082" t="str">
            <v>Constable</v>
          </cell>
        </row>
        <row r="3083">
          <cell r="A3083" t="str">
            <v>42073756</v>
          </cell>
          <cell r="B3083" t="str">
            <v>Mrs Teresa Booth</v>
          </cell>
          <cell r="C3083" t="str">
            <v>Police</v>
          </cell>
          <cell r="D3083" t="str">
            <v>Constable</v>
          </cell>
        </row>
        <row r="3084">
          <cell r="A3084" t="str">
            <v>42073757</v>
          </cell>
          <cell r="B3084" t="str">
            <v>Mrs Sandra Calvert</v>
          </cell>
          <cell r="C3084" t="str">
            <v>Specials</v>
          </cell>
          <cell r="D3084" t="str">
            <v>Special Constable</v>
          </cell>
        </row>
        <row r="3085">
          <cell r="A3085" t="str">
            <v>42073760</v>
          </cell>
          <cell r="B3085" t="str">
            <v>Mr Christopher Moore</v>
          </cell>
          <cell r="C3085" t="str">
            <v>Specials</v>
          </cell>
          <cell r="D3085" t="str">
            <v>Special Constable</v>
          </cell>
        </row>
        <row r="3086">
          <cell r="A3086" t="str">
            <v>42073765</v>
          </cell>
          <cell r="B3086" t="str">
            <v>Mr Michael Blaser</v>
          </cell>
          <cell r="C3086" t="str">
            <v>Specials</v>
          </cell>
          <cell r="D3086" t="str">
            <v>Special Constable</v>
          </cell>
        </row>
        <row r="3087">
          <cell r="A3087" t="str">
            <v>42073766</v>
          </cell>
          <cell r="B3087" t="str">
            <v>Mr James McMahon</v>
          </cell>
          <cell r="C3087" t="str">
            <v>Specials</v>
          </cell>
          <cell r="D3087" t="str">
            <v>Special Constable</v>
          </cell>
        </row>
        <row r="3088">
          <cell r="A3088" t="str">
            <v>42073767</v>
          </cell>
          <cell r="B3088" t="str">
            <v>Miss Hannah Carter</v>
          </cell>
          <cell r="C3088" t="str">
            <v>Specials</v>
          </cell>
          <cell r="D3088" t="str">
            <v>Special Constable</v>
          </cell>
        </row>
        <row r="3089">
          <cell r="A3089" t="str">
            <v>42073769</v>
          </cell>
          <cell r="B3089" t="str">
            <v>Mr Dean Perry</v>
          </cell>
          <cell r="C3089" t="str">
            <v>Specials</v>
          </cell>
          <cell r="D3089" t="str">
            <v>Special Constable</v>
          </cell>
        </row>
        <row r="3090">
          <cell r="A3090" t="str">
            <v>42073782</v>
          </cell>
          <cell r="B3090" t="str">
            <v>Mr Craig Gorman</v>
          </cell>
          <cell r="C3090" t="str">
            <v>Specials</v>
          </cell>
          <cell r="D3090" t="str">
            <v>Special Constable</v>
          </cell>
        </row>
        <row r="3091">
          <cell r="A3091" t="str">
            <v>42073784</v>
          </cell>
          <cell r="B3091" t="str">
            <v>Mr John Cooper</v>
          </cell>
          <cell r="C3091" t="str">
            <v>Specials</v>
          </cell>
          <cell r="D3091" t="str">
            <v>Special Constable</v>
          </cell>
        </row>
        <row r="3092">
          <cell r="A3092" t="str">
            <v>42073787</v>
          </cell>
          <cell r="B3092" t="str">
            <v>Mr Adam Halleron</v>
          </cell>
          <cell r="C3092" t="str">
            <v>Police</v>
          </cell>
          <cell r="D3092" t="str">
            <v>Constable</v>
          </cell>
        </row>
        <row r="3093">
          <cell r="A3093" t="str">
            <v>42073788</v>
          </cell>
          <cell r="B3093" t="str">
            <v>Mr James Edmunds</v>
          </cell>
          <cell r="C3093" t="str">
            <v>Police</v>
          </cell>
          <cell r="D3093" t="str">
            <v>Constable</v>
          </cell>
        </row>
        <row r="3094">
          <cell r="A3094" t="str">
            <v>42073790</v>
          </cell>
          <cell r="B3094" t="str">
            <v>Mr Rob Webber</v>
          </cell>
          <cell r="C3094" t="str">
            <v>Police</v>
          </cell>
          <cell r="D3094" t="str">
            <v>Constable</v>
          </cell>
        </row>
        <row r="3095">
          <cell r="A3095" t="str">
            <v>42073791</v>
          </cell>
          <cell r="B3095" t="str">
            <v>Miss Sally Chapman</v>
          </cell>
          <cell r="C3095" t="str">
            <v>Specials</v>
          </cell>
          <cell r="D3095" t="str">
            <v>Special Constable</v>
          </cell>
        </row>
        <row r="3096">
          <cell r="A3096" t="str">
            <v>42073807</v>
          </cell>
          <cell r="B3096" t="str">
            <v>Mr Gordon McMillan</v>
          </cell>
          <cell r="C3096" t="str">
            <v>Police</v>
          </cell>
          <cell r="D3096" t="str">
            <v>Constable</v>
          </cell>
        </row>
        <row r="3097">
          <cell r="A3097" t="str">
            <v>42073808</v>
          </cell>
          <cell r="B3097" t="str">
            <v>Mr Simon Hopkins</v>
          </cell>
          <cell r="C3097" t="str">
            <v>Police</v>
          </cell>
          <cell r="D3097" t="str">
            <v>Constable</v>
          </cell>
        </row>
        <row r="3098">
          <cell r="A3098" t="str">
            <v>42073816</v>
          </cell>
          <cell r="B3098" t="str">
            <v>Mr David White</v>
          </cell>
          <cell r="C3098" t="str">
            <v>Police</v>
          </cell>
          <cell r="D3098" t="str">
            <v>Sergeant</v>
          </cell>
        </row>
        <row r="3099">
          <cell r="A3099" t="str">
            <v>42073823</v>
          </cell>
          <cell r="B3099" t="str">
            <v>Mr Alexander Ward</v>
          </cell>
          <cell r="C3099" t="str">
            <v>Specials</v>
          </cell>
          <cell r="D3099" t="str">
            <v>Special Inspector</v>
          </cell>
        </row>
        <row r="3100">
          <cell r="A3100" t="str">
            <v>42073826</v>
          </cell>
          <cell r="B3100" t="str">
            <v>Miss Hayley Cawston</v>
          </cell>
          <cell r="C3100" t="str">
            <v>Police</v>
          </cell>
          <cell r="D3100" t="str">
            <v>Constable</v>
          </cell>
        </row>
        <row r="3101">
          <cell r="A3101" t="str">
            <v>42073836</v>
          </cell>
          <cell r="B3101" t="str">
            <v>Mr Robert Townsend</v>
          </cell>
          <cell r="C3101" t="str">
            <v>Police</v>
          </cell>
          <cell r="D3101" t="str">
            <v>Constable</v>
          </cell>
        </row>
        <row r="3102">
          <cell r="A3102" t="str">
            <v>42073844</v>
          </cell>
          <cell r="B3102" t="str">
            <v>Mr Lee Abrahall</v>
          </cell>
          <cell r="C3102" t="str">
            <v>Police</v>
          </cell>
          <cell r="D3102" t="str">
            <v>Constable</v>
          </cell>
        </row>
        <row r="3103">
          <cell r="A3103" t="str">
            <v>42073845</v>
          </cell>
          <cell r="B3103" t="str">
            <v>Mrs Deborah Matts</v>
          </cell>
          <cell r="C3103" t="str">
            <v>Police</v>
          </cell>
          <cell r="D3103" t="str">
            <v>Det Constable</v>
          </cell>
        </row>
        <row r="3104">
          <cell r="A3104" t="str">
            <v>42073846</v>
          </cell>
          <cell r="B3104" t="str">
            <v>Mr Peter Hunt</v>
          </cell>
          <cell r="C3104" t="str">
            <v>Police</v>
          </cell>
          <cell r="D3104" t="str">
            <v>Det Constable</v>
          </cell>
        </row>
        <row r="3105">
          <cell r="A3105" t="str">
            <v>42073852</v>
          </cell>
          <cell r="B3105" t="str">
            <v>Mr Dean Rutter</v>
          </cell>
          <cell r="C3105" t="str">
            <v>Police</v>
          </cell>
          <cell r="D3105" t="str">
            <v>Constable</v>
          </cell>
        </row>
        <row r="3106">
          <cell r="A3106" t="str">
            <v>42073853</v>
          </cell>
          <cell r="B3106" t="str">
            <v>Mr Matthew Kemp</v>
          </cell>
          <cell r="C3106" t="str">
            <v>Police</v>
          </cell>
          <cell r="D3106" t="str">
            <v>Constable</v>
          </cell>
        </row>
        <row r="3107">
          <cell r="A3107" t="str">
            <v>42073854</v>
          </cell>
          <cell r="B3107" t="str">
            <v>Mr Paul Lamb</v>
          </cell>
          <cell r="C3107" t="str">
            <v>Police</v>
          </cell>
          <cell r="D3107" t="str">
            <v>Constable</v>
          </cell>
        </row>
        <row r="3108">
          <cell r="A3108" t="str">
            <v>42073855</v>
          </cell>
          <cell r="B3108" t="str">
            <v>Miss Jenna Daltrey</v>
          </cell>
          <cell r="C3108" t="str">
            <v>Police</v>
          </cell>
          <cell r="D3108" t="str">
            <v>Constable</v>
          </cell>
        </row>
        <row r="3109">
          <cell r="A3109" t="str">
            <v>42073856</v>
          </cell>
          <cell r="B3109" t="str">
            <v>Mr James Mulholland</v>
          </cell>
          <cell r="C3109" t="str">
            <v>Police</v>
          </cell>
          <cell r="D3109" t="str">
            <v>Constable</v>
          </cell>
        </row>
        <row r="3110">
          <cell r="A3110" t="str">
            <v>42073857</v>
          </cell>
          <cell r="B3110" t="str">
            <v>Mr Kevin Ward</v>
          </cell>
          <cell r="C3110" t="str">
            <v>Police</v>
          </cell>
          <cell r="D3110" t="str">
            <v>Constable</v>
          </cell>
        </row>
        <row r="3111">
          <cell r="A3111" t="str">
            <v>42073858</v>
          </cell>
          <cell r="B3111" t="str">
            <v>Mr Nathan Williamson</v>
          </cell>
          <cell r="C3111" t="str">
            <v>Police</v>
          </cell>
          <cell r="D3111" t="str">
            <v>Constable</v>
          </cell>
        </row>
        <row r="3112">
          <cell r="A3112" t="str">
            <v>42073859</v>
          </cell>
          <cell r="B3112" t="str">
            <v>Mr Peter Cooper</v>
          </cell>
          <cell r="C3112" t="str">
            <v>Police</v>
          </cell>
          <cell r="D3112" t="str">
            <v>Constable</v>
          </cell>
        </row>
        <row r="3113">
          <cell r="A3113" t="str">
            <v>42073861</v>
          </cell>
          <cell r="B3113" t="str">
            <v>Mr Liam Battersby</v>
          </cell>
          <cell r="C3113" t="str">
            <v>Police</v>
          </cell>
          <cell r="D3113" t="str">
            <v>Constable</v>
          </cell>
        </row>
        <row r="3114">
          <cell r="A3114" t="str">
            <v>42073863</v>
          </cell>
          <cell r="B3114" t="str">
            <v>Mr Benjamin Williams</v>
          </cell>
          <cell r="C3114" t="str">
            <v>Police</v>
          </cell>
          <cell r="D3114" t="str">
            <v>Constable</v>
          </cell>
        </row>
        <row r="3115">
          <cell r="A3115" t="str">
            <v>42073864</v>
          </cell>
          <cell r="B3115" t="str">
            <v>Mrs Charlene Bailey</v>
          </cell>
          <cell r="C3115" t="str">
            <v>Police</v>
          </cell>
          <cell r="D3115" t="str">
            <v>Constable</v>
          </cell>
        </row>
        <row r="3116">
          <cell r="A3116" t="str">
            <v>42073866</v>
          </cell>
          <cell r="B3116" t="str">
            <v>Mr Simon Kirk</v>
          </cell>
          <cell r="C3116" t="str">
            <v>Police</v>
          </cell>
          <cell r="D3116" t="str">
            <v>Constable</v>
          </cell>
        </row>
        <row r="3117">
          <cell r="A3117" t="str">
            <v>42073868</v>
          </cell>
          <cell r="B3117" t="str">
            <v>Mr Richard Creek</v>
          </cell>
          <cell r="C3117" t="str">
            <v>Police</v>
          </cell>
          <cell r="D3117" t="str">
            <v>Constable</v>
          </cell>
        </row>
        <row r="3118">
          <cell r="A3118" t="str">
            <v>42073869</v>
          </cell>
          <cell r="B3118" t="str">
            <v>Mr Brady Secker</v>
          </cell>
          <cell r="C3118" t="str">
            <v>Police</v>
          </cell>
          <cell r="D3118" t="str">
            <v>Constable</v>
          </cell>
        </row>
        <row r="3119">
          <cell r="A3119" t="str">
            <v>42073870</v>
          </cell>
          <cell r="B3119" t="str">
            <v>Mr Alun Castle</v>
          </cell>
          <cell r="C3119" t="str">
            <v>Specials</v>
          </cell>
          <cell r="D3119" t="str">
            <v>Special Constable</v>
          </cell>
        </row>
        <row r="3120">
          <cell r="A3120" t="str">
            <v>42073873</v>
          </cell>
          <cell r="B3120" t="str">
            <v>Mr James Gladding</v>
          </cell>
          <cell r="C3120" t="str">
            <v>Specials</v>
          </cell>
          <cell r="D3120" t="str">
            <v>Special Constable</v>
          </cell>
        </row>
        <row r="3121">
          <cell r="A3121" t="str">
            <v>42073874</v>
          </cell>
          <cell r="B3121" t="str">
            <v>Miss Sabrina Cross</v>
          </cell>
          <cell r="C3121" t="str">
            <v>Specials</v>
          </cell>
          <cell r="D3121" t="str">
            <v>Special Constable</v>
          </cell>
        </row>
        <row r="3122">
          <cell r="A3122" t="str">
            <v>42073875</v>
          </cell>
          <cell r="B3122" t="str">
            <v>Mr Raymond Prichard</v>
          </cell>
          <cell r="C3122" t="str">
            <v>Specials</v>
          </cell>
          <cell r="D3122" t="str">
            <v>Special Constable</v>
          </cell>
        </row>
        <row r="3123">
          <cell r="A3123" t="str">
            <v>42073876</v>
          </cell>
          <cell r="B3123" t="str">
            <v>Mr Thomas McSorley</v>
          </cell>
          <cell r="C3123" t="str">
            <v>Specials</v>
          </cell>
          <cell r="D3123" t="str">
            <v>Special Constable</v>
          </cell>
        </row>
        <row r="3124">
          <cell r="A3124" t="str">
            <v>42073877</v>
          </cell>
          <cell r="B3124" t="str">
            <v>Miss Nichaela Perry</v>
          </cell>
          <cell r="C3124" t="str">
            <v>Specials</v>
          </cell>
          <cell r="D3124" t="str">
            <v>Special Constable</v>
          </cell>
        </row>
        <row r="3125">
          <cell r="A3125" t="str">
            <v>42073883</v>
          </cell>
          <cell r="B3125" t="str">
            <v>Mrs Tresia Ponsonby</v>
          </cell>
          <cell r="C3125" t="str">
            <v>Specials</v>
          </cell>
          <cell r="D3125" t="str">
            <v>Special Constable</v>
          </cell>
        </row>
        <row r="3126">
          <cell r="A3126" t="str">
            <v>42073885</v>
          </cell>
          <cell r="B3126" t="str">
            <v>Mrs Tracy Pollard</v>
          </cell>
          <cell r="C3126" t="str">
            <v>Specials</v>
          </cell>
          <cell r="D3126" t="str">
            <v>Special Constable</v>
          </cell>
        </row>
        <row r="3127">
          <cell r="A3127" t="str">
            <v>42073892</v>
          </cell>
          <cell r="B3127" t="str">
            <v>Mr Jamie Haskoylu</v>
          </cell>
          <cell r="C3127" t="str">
            <v>Police</v>
          </cell>
          <cell r="D3127" t="str">
            <v>Constable</v>
          </cell>
        </row>
        <row r="3128">
          <cell r="A3128" t="str">
            <v>42073893</v>
          </cell>
          <cell r="B3128" t="str">
            <v>Miss Samantha Roder</v>
          </cell>
          <cell r="C3128" t="str">
            <v>Police</v>
          </cell>
          <cell r="D3128" t="str">
            <v>Det Constable</v>
          </cell>
        </row>
        <row r="3129">
          <cell r="A3129" t="str">
            <v>42073894</v>
          </cell>
          <cell r="B3129" t="str">
            <v>Mr Gavin Tuck</v>
          </cell>
          <cell r="C3129" t="str">
            <v>Police</v>
          </cell>
          <cell r="D3129" t="str">
            <v>Constable</v>
          </cell>
        </row>
        <row r="3130">
          <cell r="A3130" t="str">
            <v>42073898</v>
          </cell>
          <cell r="B3130" t="str">
            <v>Mrs Lisa Lister</v>
          </cell>
          <cell r="C3130" t="str">
            <v>Police</v>
          </cell>
          <cell r="D3130" t="str">
            <v>Constable</v>
          </cell>
        </row>
        <row r="3131">
          <cell r="A3131" t="str">
            <v>42073899</v>
          </cell>
          <cell r="B3131" t="str">
            <v>Mr Mark Gibbs</v>
          </cell>
          <cell r="C3131" t="str">
            <v>Police</v>
          </cell>
          <cell r="D3131" t="str">
            <v>Constable</v>
          </cell>
        </row>
        <row r="3132">
          <cell r="A3132" t="str">
            <v>42073900</v>
          </cell>
          <cell r="B3132" t="str">
            <v>Miss Nicola Hadfield</v>
          </cell>
          <cell r="C3132" t="str">
            <v>Police</v>
          </cell>
          <cell r="D3132" t="str">
            <v>Constable</v>
          </cell>
        </row>
        <row r="3133">
          <cell r="A3133" t="str">
            <v>42073901</v>
          </cell>
          <cell r="B3133" t="str">
            <v>Mr Paul Burnett</v>
          </cell>
          <cell r="C3133" t="str">
            <v>Police</v>
          </cell>
          <cell r="D3133" t="str">
            <v>Det Constable</v>
          </cell>
        </row>
        <row r="3134">
          <cell r="A3134" t="str">
            <v>42073902</v>
          </cell>
          <cell r="B3134" t="str">
            <v>Miss Laura Stellon</v>
          </cell>
          <cell r="C3134" t="str">
            <v>Police</v>
          </cell>
          <cell r="D3134" t="str">
            <v>Constable</v>
          </cell>
        </row>
        <row r="3135">
          <cell r="A3135" t="str">
            <v>42073903</v>
          </cell>
          <cell r="B3135" t="str">
            <v>Miss Claire Allen</v>
          </cell>
          <cell r="C3135" t="str">
            <v>Police</v>
          </cell>
          <cell r="D3135" t="str">
            <v>Constable</v>
          </cell>
        </row>
        <row r="3136">
          <cell r="A3136" t="str">
            <v>42073907</v>
          </cell>
          <cell r="B3136" t="str">
            <v>Mr Kevin Bingham</v>
          </cell>
          <cell r="C3136" t="str">
            <v>Police</v>
          </cell>
          <cell r="D3136" t="str">
            <v>Constable</v>
          </cell>
        </row>
        <row r="3137">
          <cell r="A3137" t="str">
            <v>42073908</v>
          </cell>
          <cell r="B3137" t="str">
            <v>Mr Eamon Al-Rawi</v>
          </cell>
          <cell r="C3137" t="str">
            <v>Police</v>
          </cell>
          <cell r="D3137" t="str">
            <v>Constable</v>
          </cell>
        </row>
        <row r="3138">
          <cell r="A3138" t="str">
            <v>42073910</v>
          </cell>
          <cell r="B3138" t="str">
            <v>Miss Hayley Lewis</v>
          </cell>
          <cell r="C3138" t="str">
            <v>Police</v>
          </cell>
          <cell r="D3138" t="str">
            <v>Constable</v>
          </cell>
        </row>
        <row r="3139">
          <cell r="A3139" t="str">
            <v>42073911</v>
          </cell>
          <cell r="B3139" t="str">
            <v>Mr Richard Morris</v>
          </cell>
          <cell r="C3139" t="str">
            <v>Police</v>
          </cell>
          <cell r="D3139" t="str">
            <v>Constable</v>
          </cell>
        </row>
        <row r="3140">
          <cell r="A3140" t="str">
            <v>42073912</v>
          </cell>
          <cell r="B3140" t="str">
            <v>Mr Daniel Roche</v>
          </cell>
          <cell r="C3140" t="str">
            <v>Police</v>
          </cell>
          <cell r="D3140" t="str">
            <v>Det Constable</v>
          </cell>
        </row>
        <row r="3141">
          <cell r="A3141" t="str">
            <v>42073914</v>
          </cell>
          <cell r="B3141" t="str">
            <v>Mr Steven Sheen</v>
          </cell>
          <cell r="C3141" t="str">
            <v>Police</v>
          </cell>
          <cell r="D3141" t="str">
            <v>Constable</v>
          </cell>
        </row>
        <row r="3142">
          <cell r="A3142" t="str">
            <v>42073915</v>
          </cell>
          <cell r="B3142" t="str">
            <v>Mrs Sarah Faircloth</v>
          </cell>
          <cell r="C3142" t="str">
            <v>Police</v>
          </cell>
          <cell r="D3142" t="str">
            <v>Constable</v>
          </cell>
        </row>
        <row r="3143">
          <cell r="A3143" t="str">
            <v>42073916</v>
          </cell>
          <cell r="B3143" t="str">
            <v>Mr Carl Wakefield</v>
          </cell>
          <cell r="C3143" t="str">
            <v>Police</v>
          </cell>
          <cell r="D3143" t="str">
            <v>Det Constable</v>
          </cell>
        </row>
        <row r="3144">
          <cell r="A3144" t="str">
            <v>42073921</v>
          </cell>
          <cell r="B3144" t="str">
            <v>Mr Jonathan Hardy</v>
          </cell>
          <cell r="C3144" t="str">
            <v>Police</v>
          </cell>
          <cell r="D3144" t="str">
            <v>Constable</v>
          </cell>
        </row>
        <row r="3145">
          <cell r="A3145" t="str">
            <v>42073941</v>
          </cell>
          <cell r="B3145" t="str">
            <v>Mrs Juliette Fryatt</v>
          </cell>
          <cell r="C3145" t="str">
            <v>Police</v>
          </cell>
          <cell r="D3145" t="str">
            <v>Constable</v>
          </cell>
        </row>
        <row r="3146">
          <cell r="A3146" t="str">
            <v>42073944</v>
          </cell>
          <cell r="B3146" t="str">
            <v>Mr William Anderson</v>
          </cell>
          <cell r="C3146" t="str">
            <v>Specials</v>
          </cell>
          <cell r="D3146" t="str">
            <v>Special Constable</v>
          </cell>
        </row>
        <row r="3147">
          <cell r="A3147" t="str">
            <v>42073946</v>
          </cell>
          <cell r="B3147" t="str">
            <v>Mr Paul Costello</v>
          </cell>
          <cell r="C3147" t="str">
            <v>Specials</v>
          </cell>
          <cell r="D3147" t="str">
            <v>Special Constable</v>
          </cell>
        </row>
        <row r="3148">
          <cell r="A3148" t="str">
            <v>42073947</v>
          </cell>
          <cell r="B3148" t="str">
            <v>Mr Anthony Dersley</v>
          </cell>
          <cell r="C3148" t="str">
            <v>Specials</v>
          </cell>
          <cell r="D3148" t="str">
            <v>Special Constable</v>
          </cell>
        </row>
        <row r="3149">
          <cell r="A3149" t="str">
            <v>42073950</v>
          </cell>
          <cell r="B3149" t="str">
            <v>Mrs Jane Houghton</v>
          </cell>
          <cell r="C3149" t="str">
            <v>Specials</v>
          </cell>
          <cell r="D3149" t="str">
            <v>Special Constable</v>
          </cell>
        </row>
        <row r="3150">
          <cell r="A3150" t="str">
            <v>42073951</v>
          </cell>
          <cell r="B3150" t="str">
            <v>Mr Peter Jacob</v>
          </cell>
          <cell r="C3150" t="str">
            <v>Specials</v>
          </cell>
          <cell r="D3150" t="str">
            <v>Special Constable</v>
          </cell>
        </row>
        <row r="3151">
          <cell r="A3151" t="str">
            <v>42073957</v>
          </cell>
          <cell r="B3151" t="str">
            <v>Miss Heidi Mota</v>
          </cell>
          <cell r="C3151" t="str">
            <v>Specials</v>
          </cell>
          <cell r="D3151" t="str">
            <v>Special Constable</v>
          </cell>
        </row>
        <row r="3152">
          <cell r="A3152" t="str">
            <v>42073958</v>
          </cell>
          <cell r="B3152" t="str">
            <v>Mr Grant Pharez</v>
          </cell>
          <cell r="C3152" t="str">
            <v>Specials</v>
          </cell>
          <cell r="D3152" t="str">
            <v>Special Constable</v>
          </cell>
        </row>
        <row r="3153">
          <cell r="A3153" t="str">
            <v>42073959</v>
          </cell>
          <cell r="B3153" t="str">
            <v>Mr Nicholas Snow</v>
          </cell>
          <cell r="C3153" t="str">
            <v>Specials</v>
          </cell>
          <cell r="D3153" t="str">
            <v>Special Constable</v>
          </cell>
        </row>
        <row r="3154">
          <cell r="A3154" t="str">
            <v>42073977</v>
          </cell>
          <cell r="B3154" t="str">
            <v>Mr John Woodhouse</v>
          </cell>
          <cell r="C3154" t="str">
            <v>Police</v>
          </cell>
          <cell r="D3154" t="str">
            <v>Constable</v>
          </cell>
        </row>
        <row r="3155">
          <cell r="A3155" t="str">
            <v>42073979</v>
          </cell>
          <cell r="B3155" t="str">
            <v>Mr Richard Newton</v>
          </cell>
          <cell r="C3155" t="str">
            <v>Police</v>
          </cell>
          <cell r="D3155" t="str">
            <v>Constable</v>
          </cell>
        </row>
        <row r="3156">
          <cell r="A3156" t="str">
            <v>42073980</v>
          </cell>
          <cell r="B3156" t="str">
            <v>Mrs Emma Wood</v>
          </cell>
          <cell r="C3156" t="str">
            <v>Police</v>
          </cell>
          <cell r="D3156" t="str">
            <v>Constable</v>
          </cell>
        </row>
        <row r="3157">
          <cell r="A3157" t="str">
            <v>42073981</v>
          </cell>
          <cell r="B3157" t="str">
            <v>Mr Bradley Cole</v>
          </cell>
          <cell r="C3157" t="str">
            <v>Police</v>
          </cell>
          <cell r="D3157" t="str">
            <v>Constable</v>
          </cell>
        </row>
        <row r="3158">
          <cell r="A3158" t="str">
            <v>42073982</v>
          </cell>
          <cell r="B3158" t="str">
            <v>Mr James Stewart</v>
          </cell>
          <cell r="C3158" t="str">
            <v>Police</v>
          </cell>
          <cell r="D3158" t="str">
            <v>Constable</v>
          </cell>
        </row>
        <row r="3159">
          <cell r="A3159" t="str">
            <v>42073983</v>
          </cell>
          <cell r="B3159" t="str">
            <v>Miss Kirsty Morgan</v>
          </cell>
          <cell r="C3159" t="str">
            <v>Police</v>
          </cell>
          <cell r="D3159" t="str">
            <v>Det Constable</v>
          </cell>
        </row>
        <row r="3160">
          <cell r="A3160" t="str">
            <v>42073984</v>
          </cell>
          <cell r="B3160" t="str">
            <v>Miss Lisa-Ann Gore</v>
          </cell>
          <cell r="C3160" t="str">
            <v>Police</v>
          </cell>
          <cell r="D3160" t="str">
            <v>Constable</v>
          </cell>
        </row>
        <row r="3161">
          <cell r="A3161" t="str">
            <v>42073985</v>
          </cell>
          <cell r="B3161" t="str">
            <v>Mr Warren Joseph</v>
          </cell>
          <cell r="C3161" t="str">
            <v>Police</v>
          </cell>
          <cell r="D3161" t="str">
            <v>Det Constable</v>
          </cell>
        </row>
        <row r="3162">
          <cell r="A3162" t="str">
            <v>42073987</v>
          </cell>
          <cell r="B3162" t="str">
            <v>Mr Michael Evans</v>
          </cell>
          <cell r="C3162" t="str">
            <v>Police</v>
          </cell>
          <cell r="D3162" t="str">
            <v>Det Constable</v>
          </cell>
        </row>
        <row r="3163">
          <cell r="A3163" t="str">
            <v>42073988</v>
          </cell>
          <cell r="B3163" t="str">
            <v>Mr Gregory Fairbairn</v>
          </cell>
          <cell r="C3163" t="str">
            <v>Police</v>
          </cell>
          <cell r="D3163" t="str">
            <v>Det Constable</v>
          </cell>
        </row>
        <row r="3164">
          <cell r="A3164" t="str">
            <v>42073989</v>
          </cell>
          <cell r="B3164" t="str">
            <v>Miss Laura Shelley</v>
          </cell>
          <cell r="C3164" t="str">
            <v>Police</v>
          </cell>
          <cell r="D3164" t="str">
            <v>Constable</v>
          </cell>
        </row>
        <row r="3165">
          <cell r="A3165" t="str">
            <v>42073992</v>
          </cell>
          <cell r="B3165" t="str">
            <v>Mr Kevin Hague</v>
          </cell>
          <cell r="C3165" t="str">
            <v>Police</v>
          </cell>
          <cell r="D3165" t="str">
            <v>Constable</v>
          </cell>
        </row>
        <row r="3166">
          <cell r="A3166" t="str">
            <v>42073994</v>
          </cell>
          <cell r="B3166" t="str">
            <v>Mr Lee Wayland</v>
          </cell>
          <cell r="C3166" t="str">
            <v>Police</v>
          </cell>
          <cell r="D3166" t="str">
            <v>Constable</v>
          </cell>
        </row>
        <row r="3167">
          <cell r="A3167" t="str">
            <v>42073997</v>
          </cell>
          <cell r="B3167" t="str">
            <v>Mr Charles Abercrombie</v>
          </cell>
          <cell r="C3167" t="str">
            <v>Police</v>
          </cell>
          <cell r="D3167" t="str">
            <v>Constable</v>
          </cell>
        </row>
        <row r="3168">
          <cell r="A3168" t="str">
            <v>42073998</v>
          </cell>
          <cell r="B3168" t="str">
            <v>Mr Daniel Smith</v>
          </cell>
          <cell r="C3168" t="str">
            <v>Police</v>
          </cell>
          <cell r="D3168" t="str">
            <v>Constable</v>
          </cell>
        </row>
        <row r="3169">
          <cell r="A3169" t="str">
            <v>42074000</v>
          </cell>
          <cell r="B3169" t="str">
            <v>Mr Paul Bloomfield</v>
          </cell>
          <cell r="C3169" t="str">
            <v>Police</v>
          </cell>
          <cell r="D3169" t="str">
            <v>Constable</v>
          </cell>
        </row>
        <row r="3170">
          <cell r="A3170" t="str">
            <v>42074002</v>
          </cell>
          <cell r="B3170" t="str">
            <v>Mr Garry Shuttleworth</v>
          </cell>
          <cell r="C3170" t="str">
            <v>Police</v>
          </cell>
          <cell r="D3170" t="str">
            <v>Constable</v>
          </cell>
        </row>
        <row r="3171">
          <cell r="A3171" t="str">
            <v>42074004</v>
          </cell>
          <cell r="B3171" t="str">
            <v>Miss Bethany Beeton</v>
          </cell>
          <cell r="C3171" t="str">
            <v>Police</v>
          </cell>
          <cell r="D3171" t="str">
            <v>Constable</v>
          </cell>
        </row>
        <row r="3172">
          <cell r="A3172" t="str">
            <v>42074005</v>
          </cell>
          <cell r="B3172" t="str">
            <v>Mr Joseph Gallagher</v>
          </cell>
          <cell r="C3172" t="str">
            <v>Police</v>
          </cell>
          <cell r="D3172" t="str">
            <v>Constable</v>
          </cell>
        </row>
        <row r="3173">
          <cell r="A3173" t="str">
            <v>42074006</v>
          </cell>
          <cell r="B3173" t="str">
            <v>Mr Tom Sayer</v>
          </cell>
          <cell r="C3173" t="str">
            <v>Police</v>
          </cell>
          <cell r="D3173" t="str">
            <v>Constable</v>
          </cell>
        </row>
        <row r="3174">
          <cell r="A3174" t="str">
            <v>42074007</v>
          </cell>
          <cell r="B3174" t="str">
            <v>Mr Stuart Kerr</v>
          </cell>
          <cell r="C3174" t="str">
            <v>Police</v>
          </cell>
          <cell r="D3174" t="str">
            <v>Constable</v>
          </cell>
        </row>
        <row r="3175">
          <cell r="A3175" t="str">
            <v>42074008</v>
          </cell>
          <cell r="B3175" t="str">
            <v>Miss Gemma Britton</v>
          </cell>
          <cell r="C3175" t="str">
            <v>Police</v>
          </cell>
          <cell r="D3175" t="str">
            <v>Constable</v>
          </cell>
        </row>
        <row r="3176">
          <cell r="A3176" t="str">
            <v>42074009</v>
          </cell>
          <cell r="B3176" t="str">
            <v>Mr Kevin Mayle</v>
          </cell>
          <cell r="C3176" t="str">
            <v>Police</v>
          </cell>
          <cell r="D3176" t="str">
            <v>Constable</v>
          </cell>
        </row>
        <row r="3177">
          <cell r="A3177" t="str">
            <v>42074010</v>
          </cell>
          <cell r="B3177" t="str">
            <v>Mrs Carla Thomas</v>
          </cell>
          <cell r="C3177" t="str">
            <v>Police</v>
          </cell>
          <cell r="D3177" t="str">
            <v>Constable</v>
          </cell>
        </row>
        <row r="3178">
          <cell r="A3178" t="str">
            <v>42074012</v>
          </cell>
          <cell r="B3178" t="str">
            <v>Mr Simon Warren</v>
          </cell>
          <cell r="C3178" t="str">
            <v>Police</v>
          </cell>
          <cell r="D3178" t="str">
            <v>Constable</v>
          </cell>
        </row>
        <row r="3179">
          <cell r="A3179" t="str">
            <v>42074013</v>
          </cell>
          <cell r="B3179" t="str">
            <v>Mr Colin Clarkson</v>
          </cell>
          <cell r="C3179" t="str">
            <v>Police</v>
          </cell>
          <cell r="D3179" t="str">
            <v>Constable</v>
          </cell>
        </row>
        <row r="3180">
          <cell r="A3180" t="str">
            <v>42074015</v>
          </cell>
          <cell r="B3180" t="str">
            <v>Mr Marc Shaddock</v>
          </cell>
          <cell r="C3180" t="str">
            <v>Police</v>
          </cell>
          <cell r="D3180" t="str">
            <v>Constable</v>
          </cell>
        </row>
        <row r="3181">
          <cell r="A3181" t="str">
            <v>42074016</v>
          </cell>
          <cell r="B3181" t="str">
            <v>Mr Andrew Wood</v>
          </cell>
          <cell r="C3181" t="str">
            <v>Police</v>
          </cell>
          <cell r="D3181" t="str">
            <v>Constable</v>
          </cell>
        </row>
        <row r="3182">
          <cell r="A3182" t="str">
            <v>42074030</v>
          </cell>
          <cell r="B3182" t="str">
            <v>Mr Neil Ross</v>
          </cell>
          <cell r="C3182" t="str">
            <v>Police</v>
          </cell>
          <cell r="D3182" t="str">
            <v>Constable</v>
          </cell>
        </row>
        <row r="3183">
          <cell r="A3183" t="str">
            <v>42074032</v>
          </cell>
          <cell r="B3183" t="str">
            <v>Mrs Carrie-Ann Tattersall</v>
          </cell>
          <cell r="C3183" t="str">
            <v>Police</v>
          </cell>
          <cell r="D3183" t="str">
            <v>Constable</v>
          </cell>
        </row>
        <row r="3184">
          <cell r="A3184" t="str">
            <v>42074035</v>
          </cell>
          <cell r="B3184" t="str">
            <v>Mr Patrick Wilks</v>
          </cell>
          <cell r="C3184" t="str">
            <v>Police</v>
          </cell>
          <cell r="D3184" t="str">
            <v>Constable</v>
          </cell>
        </row>
        <row r="3185">
          <cell r="A3185" t="str">
            <v>42074043</v>
          </cell>
          <cell r="B3185" t="str">
            <v>Mr Colin Ashburn</v>
          </cell>
          <cell r="C3185" t="str">
            <v>Specials</v>
          </cell>
          <cell r="D3185" t="str">
            <v>Special Constable</v>
          </cell>
        </row>
        <row r="3186">
          <cell r="A3186" t="str">
            <v>42074048</v>
          </cell>
          <cell r="B3186" t="str">
            <v>Mr Laurence Goulty</v>
          </cell>
          <cell r="C3186" t="str">
            <v>Specials</v>
          </cell>
          <cell r="D3186" t="str">
            <v>Special Constable</v>
          </cell>
        </row>
        <row r="3187">
          <cell r="A3187" t="str">
            <v>42074054</v>
          </cell>
          <cell r="B3187" t="str">
            <v>Miss Sophia Thornton</v>
          </cell>
          <cell r="C3187" t="str">
            <v>Police</v>
          </cell>
          <cell r="D3187" t="str">
            <v>Det Constable</v>
          </cell>
        </row>
        <row r="3188">
          <cell r="A3188" t="str">
            <v>42074055</v>
          </cell>
          <cell r="B3188" t="str">
            <v>Mr David Kateley</v>
          </cell>
          <cell r="C3188" t="str">
            <v>Police</v>
          </cell>
          <cell r="D3188" t="str">
            <v>Constable</v>
          </cell>
        </row>
        <row r="3189">
          <cell r="A3189" t="str">
            <v>42074056</v>
          </cell>
          <cell r="B3189" t="str">
            <v>Mr Daniel Bateman</v>
          </cell>
          <cell r="C3189" t="str">
            <v>Police</v>
          </cell>
          <cell r="D3189" t="str">
            <v>Constable</v>
          </cell>
        </row>
        <row r="3190">
          <cell r="A3190" t="str">
            <v>42074057</v>
          </cell>
          <cell r="B3190" t="str">
            <v>Mr Paul Armstrong</v>
          </cell>
          <cell r="C3190" t="str">
            <v>Police</v>
          </cell>
          <cell r="D3190" t="str">
            <v>Constable</v>
          </cell>
        </row>
        <row r="3191">
          <cell r="A3191" t="str">
            <v>42074065</v>
          </cell>
          <cell r="B3191" t="str">
            <v>Mr Andrew Gore</v>
          </cell>
          <cell r="C3191" t="str">
            <v>Police</v>
          </cell>
          <cell r="D3191" t="str">
            <v>Constable</v>
          </cell>
        </row>
        <row r="3192">
          <cell r="A3192" t="str">
            <v>42074066</v>
          </cell>
          <cell r="B3192" t="str">
            <v>Mr Scott Hayman</v>
          </cell>
          <cell r="C3192" t="str">
            <v>Police</v>
          </cell>
          <cell r="D3192" t="str">
            <v>Constable</v>
          </cell>
        </row>
        <row r="3193">
          <cell r="A3193" t="str">
            <v>42074071</v>
          </cell>
          <cell r="B3193" t="str">
            <v>Mr Daniel Parrish</v>
          </cell>
          <cell r="C3193" t="str">
            <v>Police</v>
          </cell>
          <cell r="D3193" t="str">
            <v>Constable</v>
          </cell>
        </row>
        <row r="3194">
          <cell r="A3194" t="str">
            <v>42074072</v>
          </cell>
          <cell r="B3194" t="str">
            <v>Mr Charles Roberts</v>
          </cell>
          <cell r="C3194" t="str">
            <v>Police</v>
          </cell>
          <cell r="D3194" t="str">
            <v>Constable</v>
          </cell>
        </row>
        <row r="3195">
          <cell r="A3195" t="str">
            <v>42074074</v>
          </cell>
          <cell r="B3195" t="str">
            <v>Mr Clive Singer</v>
          </cell>
          <cell r="C3195" t="str">
            <v>Police</v>
          </cell>
          <cell r="D3195" t="str">
            <v>Constable</v>
          </cell>
        </row>
        <row r="3196">
          <cell r="A3196" t="str">
            <v>42074075</v>
          </cell>
          <cell r="B3196" t="str">
            <v>Mr James Smith</v>
          </cell>
          <cell r="C3196" t="str">
            <v>Police</v>
          </cell>
          <cell r="D3196" t="str">
            <v>Det Constable</v>
          </cell>
        </row>
        <row r="3197">
          <cell r="A3197" t="str">
            <v>42074078</v>
          </cell>
          <cell r="B3197" t="str">
            <v>Mr Stephen Butler</v>
          </cell>
          <cell r="C3197" t="str">
            <v>Police</v>
          </cell>
          <cell r="D3197" t="str">
            <v>Constable</v>
          </cell>
        </row>
        <row r="3198">
          <cell r="A3198" t="str">
            <v>42074079</v>
          </cell>
          <cell r="B3198" t="str">
            <v>Mrs Kelly Nowell</v>
          </cell>
          <cell r="C3198" t="str">
            <v>Police</v>
          </cell>
          <cell r="D3198" t="str">
            <v>Constable</v>
          </cell>
        </row>
        <row r="3199">
          <cell r="A3199" t="str">
            <v>42074080</v>
          </cell>
          <cell r="B3199" t="str">
            <v>Miss Kerry Long</v>
          </cell>
          <cell r="C3199" t="str">
            <v>Police</v>
          </cell>
          <cell r="D3199" t="str">
            <v>Constable</v>
          </cell>
        </row>
        <row r="3200">
          <cell r="A3200" t="str">
            <v>42074081</v>
          </cell>
          <cell r="B3200" t="str">
            <v>Mr Gregory Marshall</v>
          </cell>
          <cell r="C3200" t="str">
            <v>Police</v>
          </cell>
          <cell r="D3200" t="str">
            <v>Constable</v>
          </cell>
        </row>
        <row r="3201">
          <cell r="A3201" t="str">
            <v>42074084</v>
          </cell>
          <cell r="B3201" t="str">
            <v>Mr Adam Anderson</v>
          </cell>
          <cell r="C3201" t="str">
            <v>Police</v>
          </cell>
          <cell r="D3201" t="str">
            <v>Constable</v>
          </cell>
        </row>
        <row r="3202">
          <cell r="A3202" t="str">
            <v>42074087</v>
          </cell>
          <cell r="B3202" t="str">
            <v>Mr Jody Greenfield</v>
          </cell>
          <cell r="C3202" t="str">
            <v>Police</v>
          </cell>
          <cell r="D3202" t="str">
            <v>Det Constable</v>
          </cell>
        </row>
        <row r="3203">
          <cell r="A3203" t="str">
            <v>42074088</v>
          </cell>
          <cell r="B3203" t="str">
            <v>Mr Christopher Wentworth</v>
          </cell>
          <cell r="C3203" t="str">
            <v>Police</v>
          </cell>
          <cell r="D3203" t="str">
            <v>Constable</v>
          </cell>
        </row>
        <row r="3204">
          <cell r="A3204" t="str">
            <v>42074089</v>
          </cell>
          <cell r="B3204" t="str">
            <v>Mr Aidan Walsh</v>
          </cell>
          <cell r="C3204" t="str">
            <v>Police</v>
          </cell>
          <cell r="D3204" t="str">
            <v>Constable</v>
          </cell>
        </row>
        <row r="3205">
          <cell r="A3205" t="str">
            <v>42074092</v>
          </cell>
          <cell r="B3205" t="str">
            <v>Mr James Ruijs</v>
          </cell>
          <cell r="C3205" t="str">
            <v>Police</v>
          </cell>
          <cell r="D3205" t="str">
            <v>Constable</v>
          </cell>
        </row>
        <row r="3206">
          <cell r="A3206" t="str">
            <v>42074093</v>
          </cell>
          <cell r="B3206" t="str">
            <v>Miss Louise March</v>
          </cell>
          <cell r="C3206" t="str">
            <v>Police</v>
          </cell>
          <cell r="D3206" t="str">
            <v>Det Constable</v>
          </cell>
        </row>
        <row r="3207">
          <cell r="A3207" t="str">
            <v>42074094</v>
          </cell>
          <cell r="B3207" t="str">
            <v>Mr Matthew Mehen</v>
          </cell>
          <cell r="C3207" t="str">
            <v>Police</v>
          </cell>
          <cell r="D3207" t="str">
            <v>Constable</v>
          </cell>
        </row>
        <row r="3208">
          <cell r="A3208" t="str">
            <v>42074095</v>
          </cell>
          <cell r="B3208" t="str">
            <v>Mr Jonathan Williams</v>
          </cell>
          <cell r="C3208" t="str">
            <v>Police</v>
          </cell>
          <cell r="D3208" t="str">
            <v>Constable</v>
          </cell>
        </row>
        <row r="3209">
          <cell r="A3209" t="str">
            <v>42074097</v>
          </cell>
          <cell r="B3209" t="str">
            <v>Mr Anthony Hopkinson</v>
          </cell>
          <cell r="C3209" t="str">
            <v>Police</v>
          </cell>
          <cell r="D3209" t="str">
            <v>Constable</v>
          </cell>
        </row>
        <row r="3210">
          <cell r="A3210" t="str">
            <v>42074098</v>
          </cell>
          <cell r="B3210" t="str">
            <v>Mr Francisco Rodriguez-Perez</v>
          </cell>
          <cell r="C3210" t="str">
            <v>Police</v>
          </cell>
          <cell r="D3210" t="str">
            <v>Constable</v>
          </cell>
        </row>
        <row r="3211">
          <cell r="A3211" t="str">
            <v>42074099</v>
          </cell>
          <cell r="B3211" t="str">
            <v>Miss Kiri Karlo</v>
          </cell>
          <cell r="C3211" t="str">
            <v>Police</v>
          </cell>
          <cell r="D3211" t="str">
            <v>Constable</v>
          </cell>
        </row>
        <row r="3212">
          <cell r="A3212" t="str">
            <v>42074103</v>
          </cell>
          <cell r="B3212" t="str">
            <v>Miss Sarah Free</v>
          </cell>
          <cell r="C3212" t="str">
            <v>Police</v>
          </cell>
          <cell r="D3212" t="str">
            <v>Constable</v>
          </cell>
        </row>
        <row r="3213">
          <cell r="A3213" t="str">
            <v>42074107</v>
          </cell>
          <cell r="B3213" t="str">
            <v>Mr Michael Hall</v>
          </cell>
          <cell r="C3213" t="str">
            <v>Specials</v>
          </cell>
          <cell r="D3213" t="str">
            <v>Special Constable</v>
          </cell>
        </row>
        <row r="3214">
          <cell r="A3214" t="str">
            <v>42074108</v>
          </cell>
          <cell r="B3214" t="str">
            <v>Mr Martin Harlow</v>
          </cell>
          <cell r="C3214" t="str">
            <v>Specials</v>
          </cell>
          <cell r="D3214" t="str">
            <v>Special Constable</v>
          </cell>
        </row>
        <row r="3215">
          <cell r="A3215" t="str">
            <v>42074112</v>
          </cell>
          <cell r="B3215" t="str">
            <v>Mr David Thompson</v>
          </cell>
          <cell r="C3215" t="str">
            <v>Specials</v>
          </cell>
          <cell r="D3215" t="str">
            <v>Special Constable</v>
          </cell>
        </row>
        <row r="3216">
          <cell r="A3216" t="str">
            <v>42074114</v>
          </cell>
          <cell r="B3216" t="str">
            <v>Mr Ian West</v>
          </cell>
          <cell r="C3216" t="str">
            <v>Specials</v>
          </cell>
          <cell r="D3216" t="str">
            <v>Special Constable</v>
          </cell>
        </row>
        <row r="3217">
          <cell r="A3217" t="str">
            <v>42074122</v>
          </cell>
          <cell r="B3217" t="str">
            <v>Mr James Harvey</v>
          </cell>
          <cell r="C3217" t="str">
            <v>Police</v>
          </cell>
          <cell r="D3217" t="str">
            <v>Constable</v>
          </cell>
        </row>
        <row r="3218">
          <cell r="A3218" t="str">
            <v>42074126</v>
          </cell>
          <cell r="B3218" t="str">
            <v>Mr Paul Vingoe</v>
          </cell>
          <cell r="C3218" t="str">
            <v>Police</v>
          </cell>
          <cell r="D3218" t="str">
            <v>Sergeant</v>
          </cell>
        </row>
        <row r="3219">
          <cell r="A3219" t="str">
            <v>42074135</v>
          </cell>
          <cell r="B3219" t="str">
            <v>Mrs Tracy Trigg</v>
          </cell>
          <cell r="C3219" t="str">
            <v>Specials</v>
          </cell>
          <cell r="D3219" t="str">
            <v>Special Constable</v>
          </cell>
        </row>
        <row r="3220">
          <cell r="A3220" t="str">
            <v>42074138</v>
          </cell>
          <cell r="B3220" t="str">
            <v>Miss Jane Crook</v>
          </cell>
          <cell r="C3220" t="str">
            <v>Specials</v>
          </cell>
          <cell r="D3220" t="str">
            <v>Special Constable</v>
          </cell>
        </row>
        <row r="3221">
          <cell r="A3221" t="str">
            <v>42074143</v>
          </cell>
          <cell r="B3221" t="str">
            <v>Miss Kristina Curtis</v>
          </cell>
          <cell r="C3221" t="str">
            <v>Specials</v>
          </cell>
          <cell r="D3221" t="str">
            <v>Special Constable</v>
          </cell>
        </row>
        <row r="3222">
          <cell r="A3222" t="str">
            <v>42074146</v>
          </cell>
          <cell r="B3222" t="str">
            <v>Miss Erin Smith</v>
          </cell>
          <cell r="C3222" t="str">
            <v>Specials</v>
          </cell>
          <cell r="D3222" t="str">
            <v>Special Constable</v>
          </cell>
        </row>
        <row r="3223">
          <cell r="A3223" t="str">
            <v>42074149</v>
          </cell>
          <cell r="B3223" t="str">
            <v>Miss Ashleigh Watkinson</v>
          </cell>
          <cell r="C3223" t="str">
            <v>Police</v>
          </cell>
          <cell r="D3223" t="str">
            <v>Constable</v>
          </cell>
        </row>
        <row r="3224">
          <cell r="A3224" t="str">
            <v>42074152</v>
          </cell>
          <cell r="B3224" t="str">
            <v>Mr Christian Sims</v>
          </cell>
          <cell r="C3224" t="str">
            <v>Police</v>
          </cell>
          <cell r="D3224" t="str">
            <v>Constable</v>
          </cell>
        </row>
        <row r="3225">
          <cell r="A3225" t="str">
            <v>42074153</v>
          </cell>
          <cell r="B3225" t="str">
            <v>Mr Roger Henderson</v>
          </cell>
          <cell r="C3225" t="str">
            <v>Police</v>
          </cell>
          <cell r="D3225" t="str">
            <v>Det Constable</v>
          </cell>
        </row>
        <row r="3226">
          <cell r="A3226" t="str">
            <v>42074157</v>
          </cell>
          <cell r="B3226" t="str">
            <v>Miss Claire Strachan</v>
          </cell>
          <cell r="C3226" t="str">
            <v>Police</v>
          </cell>
          <cell r="D3226" t="str">
            <v>Det Constable</v>
          </cell>
        </row>
        <row r="3227">
          <cell r="A3227" t="str">
            <v>42074158</v>
          </cell>
          <cell r="B3227" t="str">
            <v>Mr Manoj Patel</v>
          </cell>
          <cell r="C3227" t="str">
            <v>Police</v>
          </cell>
          <cell r="D3227" t="str">
            <v>Constable</v>
          </cell>
        </row>
        <row r="3228">
          <cell r="A3228" t="str">
            <v>42074159</v>
          </cell>
          <cell r="B3228" t="str">
            <v>Mr Ian Patterson</v>
          </cell>
          <cell r="C3228" t="str">
            <v>Police</v>
          </cell>
          <cell r="D3228" t="str">
            <v>Constable</v>
          </cell>
        </row>
        <row r="3229">
          <cell r="A3229" t="str">
            <v>42074161</v>
          </cell>
          <cell r="B3229" t="str">
            <v>Mr Trevor Arnold</v>
          </cell>
          <cell r="C3229" t="str">
            <v>Police</v>
          </cell>
          <cell r="D3229" t="str">
            <v>Constable</v>
          </cell>
        </row>
        <row r="3230">
          <cell r="A3230" t="str">
            <v>42074162</v>
          </cell>
          <cell r="B3230" t="str">
            <v>Mr Daniel Smith</v>
          </cell>
          <cell r="C3230" t="str">
            <v>Police</v>
          </cell>
          <cell r="D3230" t="str">
            <v>Constable</v>
          </cell>
        </row>
        <row r="3231">
          <cell r="A3231" t="str">
            <v>42074163</v>
          </cell>
          <cell r="B3231" t="str">
            <v>Mr Christopher Sedgwick</v>
          </cell>
          <cell r="C3231" t="str">
            <v>Police</v>
          </cell>
          <cell r="D3231" t="str">
            <v>Det Constable</v>
          </cell>
        </row>
        <row r="3232">
          <cell r="A3232" t="str">
            <v>42074164</v>
          </cell>
          <cell r="B3232" t="str">
            <v>Mr Brian Sitch</v>
          </cell>
          <cell r="C3232" t="str">
            <v>Police</v>
          </cell>
          <cell r="D3232" t="str">
            <v>Constable</v>
          </cell>
        </row>
        <row r="3233">
          <cell r="A3233" t="str">
            <v>42074165</v>
          </cell>
          <cell r="B3233" t="str">
            <v>Miss Annalise Redden</v>
          </cell>
          <cell r="C3233" t="str">
            <v>Police</v>
          </cell>
          <cell r="D3233" t="str">
            <v>Det Constable</v>
          </cell>
        </row>
        <row r="3234">
          <cell r="A3234" t="str">
            <v>42074166</v>
          </cell>
          <cell r="B3234" t="str">
            <v>Mr Matthew Wigg</v>
          </cell>
          <cell r="C3234" t="str">
            <v>Police</v>
          </cell>
          <cell r="D3234" t="str">
            <v>Det Constable</v>
          </cell>
        </row>
        <row r="3235">
          <cell r="A3235" t="str">
            <v>42074167</v>
          </cell>
          <cell r="B3235" t="str">
            <v>Mr Sean Thomas</v>
          </cell>
          <cell r="C3235" t="str">
            <v>Police</v>
          </cell>
          <cell r="D3235" t="str">
            <v>Constable</v>
          </cell>
        </row>
        <row r="3236">
          <cell r="A3236" t="str">
            <v>42074168</v>
          </cell>
          <cell r="B3236" t="str">
            <v>Mr Christopher Rees</v>
          </cell>
          <cell r="C3236" t="str">
            <v>Police</v>
          </cell>
          <cell r="D3236" t="str">
            <v>Constable</v>
          </cell>
        </row>
        <row r="3237">
          <cell r="A3237" t="str">
            <v>42074170</v>
          </cell>
          <cell r="B3237" t="str">
            <v>Mr Jonathan Nottage</v>
          </cell>
          <cell r="C3237" t="str">
            <v>Police</v>
          </cell>
          <cell r="D3237" t="str">
            <v>Constable</v>
          </cell>
        </row>
        <row r="3238">
          <cell r="A3238" t="str">
            <v>42074171</v>
          </cell>
          <cell r="B3238" t="str">
            <v>Miss Nicola Hudson</v>
          </cell>
          <cell r="C3238" t="str">
            <v>Police</v>
          </cell>
          <cell r="D3238" t="str">
            <v>Det Constable</v>
          </cell>
        </row>
        <row r="3239">
          <cell r="A3239" t="str">
            <v>42074172</v>
          </cell>
          <cell r="B3239" t="str">
            <v>Mr Darren Coote</v>
          </cell>
          <cell r="C3239" t="str">
            <v>Police</v>
          </cell>
          <cell r="D3239" t="str">
            <v>Det Constable</v>
          </cell>
        </row>
        <row r="3240">
          <cell r="A3240" t="str">
            <v>42074174</v>
          </cell>
          <cell r="B3240" t="str">
            <v>Mr Trevor Phillips</v>
          </cell>
          <cell r="C3240" t="str">
            <v>Police</v>
          </cell>
          <cell r="D3240" t="str">
            <v>Constable</v>
          </cell>
        </row>
        <row r="3241">
          <cell r="A3241" t="str">
            <v>42074175</v>
          </cell>
          <cell r="B3241" t="str">
            <v>Mr Joseph Leppard</v>
          </cell>
          <cell r="C3241" t="str">
            <v>Police</v>
          </cell>
          <cell r="D3241" t="str">
            <v>Constable</v>
          </cell>
        </row>
        <row r="3242">
          <cell r="A3242" t="str">
            <v>42074177</v>
          </cell>
          <cell r="B3242" t="str">
            <v>Miss Faye Mills</v>
          </cell>
          <cell r="C3242" t="str">
            <v>Police</v>
          </cell>
          <cell r="D3242" t="str">
            <v>Constable</v>
          </cell>
        </row>
        <row r="3243">
          <cell r="A3243" t="str">
            <v>42074178</v>
          </cell>
          <cell r="B3243" t="str">
            <v>Mr Uyan Kupeli</v>
          </cell>
          <cell r="C3243" t="str">
            <v>Police</v>
          </cell>
          <cell r="D3243" t="str">
            <v>Constable</v>
          </cell>
        </row>
        <row r="3244">
          <cell r="A3244" t="str">
            <v>42074181</v>
          </cell>
          <cell r="B3244" t="str">
            <v>Miss Caroline Plumb</v>
          </cell>
          <cell r="C3244" t="str">
            <v>Police</v>
          </cell>
          <cell r="D3244" t="str">
            <v>Constable</v>
          </cell>
        </row>
        <row r="3245">
          <cell r="A3245" t="str">
            <v>42074182</v>
          </cell>
          <cell r="B3245" t="str">
            <v>Miss Tiffany Gore</v>
          </cell>
          <cell r="C3245" t="str">
            <v>Police</v>
          </cell>
          <cell r="D3245" t="str">
            <v>Constable</v>
          </cell>
        </row>
        <row r="3246">
          <cell r="A3246" t="str">
            <v>42074183</v>
          </cell>
          <cell r="B3246" t="str">
            <v>Mr Jason Parker</v>
          </cell>
          <cell r="C3246" t="str">
            <v>Police</v>
          </cell>
          <cell r="D3246" t="str">
            <v>Constable</v>
          </cell>
        </row>
        <row r="3247">
          <cell r="A3247" t="str">
            <v>42074189</v>
          </cell>
          <cell r="B3247" t="str">
            <v>Mr Andrew Hatch</v>
          </cell>
          <cell r="C3247" t="str">
            <v>Police</v>
          </cell>
          <cell r="D3247" t="str">
            <v>Constable</v>
          </cell>
        </row>
        <row r="3248">
          <cell r="A3248" t="str">
            <v>42074197</v>
          </cell>
          <cell r="B3248" t="str">
            <v>Mr Philip Pentelow</v>
          </cell>
          <cell r="C3248" t="str">
            <v>Police</v>
          </cell>
          <cell r="D3248" t="str">
            <v>Constable</v>
          </cell>
        </row>
        <row r="3249">
          <cell r="A3249" t="str">
            <v>42074198</v>
          </cell>
          <cell r="B3249" t="str">
            <v>Miss Stephanie Thorpe</v>
          </cell>
          <cell r="C3249" t="str">
            <v>Police</v>
          </cell>
          <cell r="D3249" t="str">
            <v>Constable</v>
          </cell>
        </row>
        <row r="3250">
          <cell r="A3250" t="str">
            <v>42074205</v>
          </cell>
          <cell r="B3250" t="str">
            <v>Mr Christopher Kane</v>
          </cell>
          <cell r="C3250" t="str">
            <v>Police</v>
          </cell>
          <cell r="D3250" t="str">
            <v>Constable</v>
          </cell>
        </row>
        <row r="3251">
          <cell r="A3251" t="str">
            <v>42074209</v>
          </cell>
          <cell r="B3251" t="str">
            <v>Mr Robert Cleal</v>
          </cell>
          <cell r="C3251" t="str">
            <v>Police</v>
          </cell>
          <cell r="D3251" t="str">
            <v>Constable</v>
          </cell>
        </row>
        <row r="3252">
          <cell r="A3252" t="str">
            <v>42074214</v>
          </cell>
          <cell r="B3252" t="str">
            <v>Mr Terry Wilson</v>
          </cell>
          <cell r="C3252" t="str">
            <v>Police</v>
          </cell>
          <cell r="D3252" t="str">
            <v>Constable</v>
          </cell>
        </row>
        <row r="3253">
          <cell r="A3253" t="str">
            <v>42074221</v>
          </cell>
          <cell r="B3253" t="str">
            <v>Mr Peter Frost</v>
          </cell>
          <cell r="C3253" t="str">
            <v>Police</v>
          </cell>
          <cell r="D3253" t="str">
            <v>Det Sergeant</v>
          </cell>
        </row>
        <row r="3254">
          <cell r="A3254" t="str">
            <v>42074225</v>
          </cell>
          <cell r="B3254" t="str">
            <v>Mr Paul Wyer</v>
          </cell>
          <cell r="C3254" t="str">
            <v>Police</v>
          </cell>
          <cell r="D3254" t="str">
            <v>Det Constable</v>
          </cell>
        </row>
        <row r="3255">
          <cell r="A3255" t="str">
            <v>42074226</v>
          </cell>
          <cell r="B3255" t="str">
            <v>Mr Mark Dua</v>
          </cell>
          <cell r="C3255" t="str">
            <v>Police</v>
          </cell>
          <cell r="D3255" t="str">
            <v>Det Constable</v>
          </cell>
        </row>
        <row r="3256">
          <cell r="A3256" t="str">
            <v>42074228</v>
          </cell>
          <cell r="B3256" t="str">
            <v>Mr Antony Alcock</v>
          </cell>
          <cell r="C3256" t="str">
            <v>Police</v>
          </cell>
          <cell r="D3256" t="str">
            <v>Det Constable</v>
          </cell>
        </row>
        <row r="3257">
          <cell r="A3257" t="str">
            <v>42074229</v>
          </cell>
          <cell r="B3257" t="str">
            <v>Mr Michael Lupton</v>
          </cell>
          <cell r="C3257" t="str">
            <v>Police</v>
          </cell>
          <cell r="D3257" t="str">
            <v>Det Superintendent</v>
          </cell>
        </row>
        <row r="3258">
          <cell r="A3258" t="str">
            <v>42074231</v>
          </cell>
          <cell r="B3258" t="str">
            <v>Mr Matthew Cornish</v>
          </cell>
          <cell r="C3258" t="str">
            <v>Police</v>
          </cell>
          <cell r="D3258" t="str">
            <v>Tmp Inspector</v>
          </cell>
        </row>
        <row r="3259">
          <cell r="A3259" t="str">
            <v>42074232</v>
          </cell>
          <cell r="B3259" t="str">
            <v>Mr John Rueppel</v>
          </cell>
          <cell r="C3259" t="str">
            <v>Police</v>
          </cell>
          <cell r="D3259" t="str">
            <v>Det Constable</v>
          </cell>
        </row>
        <row r="3260">
          <cell r="A3260" t="str">
            <v>42074234</v>
          </cell>
          <cell r="B3260" t="str">
            <v>Mr Steven Miller</v>
          </cell>
          <cell r="C3260" t="str">
            <v>Police</v>
          </cell>
          <cell r="D3260" t="str">
            <v>Constable</v>
          </cell>
        </row>
        <row r="3261">
          <cell r="A3261" t="str">
            <v>42074235</v>
          </cell>
          <cell r="B3261" t="str">
            <v>Mr Ian Kennedy</v>
          </cell>
          <cell r="C3261" t="str">
            <v>Police</v>
          </cell>
          <cell r="D3261" t="str">
            <v>Det Sergeant</v>
          </cell>
        </row>
        <row r="3262">
          <cell r="A3262" t="str">
            <v>42074247</v>
          </cell>
          <cell r="B3262" t="str">
            <v>Mr Brent Bottomley</v>
          </cell>
          <cell r="C3262" t="str">
            <v>Police</v>
          </cell>
          <cell r="D3262" t="str">
            <v>Det Sergeant</v>
          </cell>
        </row>
        <row r="3263">
          <cell r="A3263" t="str">
            <v>42074251</v>
          </cell>
          <cell r="B3263" t="str">
            <v>Mr Andrew Dalton</v>
          </cell>
          <cell r="C3263" t="str">
            <v>Police</v>
          </cell>
          <cell r="D3263" t="str">
            <v>Det Constable</v>
          </cell>
        </row>
        <row r="3264">
          <cell r="A3264" t="str">
            <v>42074261</v>
          </cell>
          <cell r="B3264" t="str">
            <v>Mrs Michaela Hammond</v>
          </cell>
          <cell r="C3264" t="str">
            <v>Police</v>
          </cell>
          <cell r="D3264" t="str">
            <v>Constable</v>
          </cell>
        </row>
        <row r="3265">
          <cell r="A3265" t="str">
            <v>42074264</v>
          </cell>
          <cell r="B3265" t="str">
            <v>Mr Lee Johnston</v>
          </cell>
          <cell r="C3265" t="str">
            <v>Police</v>
          </cell>
          <cell r="D3265" t="str">
            <v>Constable</v>
          </cell>
        </row>
        <row r="3266">
          <cell r="A3266" t="str">
            <v>42074267</v>
          </cell>
          <cell r="B3266" t="str">
            <v>Mr Neil Monk</v>
          </cell>
          <cell r="C3266" t="str">
            <v>Police</v>
          </cell>
          <cell r="D3266" t="str">
            <v>Det Constable</v>
          </cell>
        </row>
        <row r="3267">
          <cell r="A3267" t="str">
            <v>42074268</v>
          </cell>
          <cell r="B3267" t="str">
            <v>Miss Debbie Roberts</v>
          </cell>
          <cell r="C3267" t="str">
            <v>Police</v>
          </cell>
          <cell r="D3267" t="str">
            <v>Constable</v>
          </cell>
        </row>
        <row r="3268">
          <cell r="A3268" t="str">
            <v>42074269</v>
          </cell>
          <cell r="B3268" t="str">
            <v>Miss Lucy Bassett</v>
          </cell>
          <cell r="C3268" t="str">
            <v>Police</v>
          </cell>
          <cell r="D3268" t="str">
            <v>Det Constable</v>
          </cell>
        </row>
        <row r="3269">
          <cell r="A3269" t="str">
            <v>42074270</v>
          </cell>
          <cell r="B3269" t="str">
            <v>Mr Patrick Bowes</v>
          </cell>
          <cell r="C3269" t="str">
            <v>Police</v>
          </cell>
          <cell r="D3269" t="str">
            <v>Constable</v>
          </cell>
        </row>
        <row r="3270">
          <cell r="A3270" t="str">
            <v>42074271</v>
          </cell>
          <cell r="B3270" t="str">
            <v>Mr Andrew Crow</v>
          </cell>
          <cell r="C3270" t="str">
            <v>Police</v>
          </cell>
          <cell r="D3270" t="str">
            <v>Constable</v>
          </cell>
        </row>
        <row r="3271">
          <cell r="A3271" t="str">
            <v>42074272</v>
          </cell>
          <cell r="B3271" t="str">
            <v>Mr Jeffrey Sadler</v>
          </cell>
          <cell r="C3271" t="str">
            <v>Police</v>
          </cell>
          <cell r="D3271" t="str">
            <v>Constable</v>
          </cell>
        </row>
        <row r="3272">
          <cell r="A3272" t="str">
            <v>42074273</v>
          </cell>
          <cell r="B3272" t="str">
            <v>Mr Luke Baldwin</v>
          </cell>
          <cell r="C3272" t="str">
            <v>Police</v>
          </cell>
          <cell r="D3272" t="str">
            <v>Constable</v>
          </cell>
        </row>
        <row r="3273">
          <cell r="A3273" t="str">
            <v>42074274</v>
          </cell>
          <cell r="B3273" t="str">
            <v>Mr Matthew Alexander</v>
          </cell>
          <cell r="C3273" t="str">
            <v>Police</v>
          </cell>
          <cell r="D3273" t="str">
            <v>Det Constable</v>
          </cell>
        </row>
        <row r="3274">
          <cell r="A3274" t="str">
            <v>42074277</v>
          </cell>
          <cell r="B3274" t="str">
            <v>Mr Christopher Dormer</v>
          </cell>
          <cell r="C3274" t="str">
            <v>Police</v>
          </cell>
          <cell r="D3274" t="str">
            <v>Constable</v>
          </cell>
        </row>
        <row r="3275">
          <cell r="A3275" t="str">
            <v>42074278</v>
          </cell>
          <cell r="B3275" t="str">
            <v>Mr Jonathan Ward</v>
          </cell>
          <cell r="C3275" t="str">
            <v>Police</v>
          </cell>
          <cell r="D3275" t="str">
            <v>Constable</v>
          </cell>
        </row>
        <row r="3276">
          <cell r="A3276" t="str">
            <v>42074283</v>
          </cell>
          <cell r="B3276" t="str">
            <v>Mr Clive Wilson</v>
          </cell>
          <cell r="C3276" t="str">
            <v>Police</v>
          </cell>
          <cell r="D3276" t="str">
            <v>Constable</v>
          </cell>
        </row>
        <row r="3277">
          <cell r="A3277" t="str">
            <v>42074286</v>
          </cell>
          <cell r="B3277" t="str">
            <v>Mr Aaron Kay</v>
          </cell>
          <cell r="C3277" t="str">
            <v>Police</v>
          </cell>
          <cell r="D3277" t="str">
            <v>Constable</v>
          </cell>
        </row>
        <row r="3278">
          <cell r="A3278" t="str">
            <v>42074287</v>
          </cell>
          <cell r="B3278" t="str">
            <v>Ms Susan Payne</v>
          </cell>
          <cell r="C3278" t="str">
            <v>Police</v>
          </cell>
          <cell r="D3278" t="str">
            <v>Constable</v>
          </cell>
        </row>
        <row r="3279">
          <cell r="A3279" t="str">
            <v>42074289</v>
          </cell>
          <cell r="B3279" t="str">
            <v>Mr Simon Hinde</v>
          </cell>
          <cell r="C3279" t="str">
            <v>Police</v>
          </cell>
          <cell r="D3279" t="str">
            <v>Constable</v>
          </cell>
        </row>
        <row r="3280">
          <cell r="A3280" t="str">
            <v>42074290</v>
          </cell>
          <cell r="B3280" t="str">
            <v>Mr Alexander Courts</v>
          </cell>
          <cell r="C3280" t="str">
            <v>Police</v>
          </cell>
          <cell r="D3280" t="str">
            <v>Constable</v>
          </cell>
        </row>
        <row r="3281">
          <cell r="A3281" t="str">
            <v>42074291</v>
          </cell>
          <cell r="B3281" t="str">
            <v>Mrs Michele Hurst</v>
          </cell>
          <cell r="C3281" t="str">
            <v>Police</v>
          </cell>
          <cell r="D3281" t="str">
            <v>Constable</v>
          </cell>
        </row>
        <row r="3282">
          <cell r="A3282" t="str">
            <v>42074294</v>
          </cell>
          <cell r="B3282" t="str">
            <v>Mr James Freeman</v>
          </cell>
          <cell r="C3282" t="str">
            <v>Police</v>
          </cell>
          <cell r="D3282" t="str">
            <v>Det Constable</v>
          </cell>
        </row>
        <row r="3283">
          <cell r="A3283" t="str">
            <v>42074295</v>
          </cell>
          <cell r="B3283" t="str">
            <v>Mr Russell Cutchey</v>
          </cell>
          <cell r="C3283" t="str">
            <v>Police</v>
          </cell>
          <cell r="D3283" t="str">
            <v>Constable</v>
          </cell>
        </row>
        <row r="3284">
          <cell r="A3284" t="str">
            <v>42074298</v>
          </cell>
          <cell r="B3284" t="str">
            <v>Mr Matthew Brown</v>
          </cell>
          <cell r="C3284" t="str">
            <v>Police</v>
          </cell>
          <cell r="D3284" t="str">
            <v>Constable</v>
          </cell>
        </row>
        <row r="3285">
          <cell r="A3285" t="str">
            <v>42074300</v>
          </cell>
          <cell r="B3285" t="str">
            <v>Ms Helen Stewart</v>
          </cell>
          <cell r="C3285" t="str">
            <v>Police</v>
          </cell>
          <cell r="D3285" t="str">
            <v>Constable</v>
          </cell>
        </row>
        <row r="3286">
          <cell r="A3286" t="str">
            <v>42074303</v>
          </cell>
          <cell r="B3286" t="str">
            <v>Mr David Barkaway</v>
          </cell>
          <cell r="C3286" t="str">
            <v>Specials</v>
          </cell>
          <cell r="D3286" t="str">
            <v>Special Constable</v>
          </cell>
        </row>
        <row r="3287">
          <cell r="A3287" t="str">
            <v>42074314</v>
          </cell>
          <cell r="B3287" t="str">
            <v>Miss Heidi Johnson</v>
          </cell>
          <cell r="C3287" t="str">
            <v>Specials</v>
          </cell>
          <cell r="D3287" t="str">
            <v>Special Constable</v>
          </cell>
        </row>
        <row r="3288">
          <cell r="A3288" t="str">
            <v>42074315</v>
          </cell>
          <cell r="B3288" t="str">
            <v>Mr Lee Macpherson</v>
          </cell>
          <cell r="C3288" t="str">
            <v>Specials</v>
          </cell>
          <cell r="D3288" t="str">
            <v>Special Constable</v>
          </cell>
        </row>
        <row r="3289">
          <cell r="A3289" t="str">
            <v>42074320</v>
          </cell>
          <cell r="B3289" t="str">
            <v>Mr David Box</v>
          </cell>
          <cell r="C3289" t="str">
            <v>Police</v>
          </cell>
          <cell r="D3289" t="str">
            <v>Sergeant</v>
          </cell>
        </row>
        <row r="3290">
          <cell r="A3290" t="str">
            <v>42074321</v>
          </cell>
          <cell r="B3290" t="str">
            <v>Mr James Alexander</v>
          </cell>
          <cell r="C3290" t="str">
            <v>Specials</v>
          </cell>
          <cell r="D3290" t="str">
            <v>Special Constable</v>
          </cell>
        </row>
        <row r="3291">
          <cell r="A3291" t="str">
            <v>42074335</v>
          </cell>
          <cell r="B3291" t="str">
            <v>Mr Richard Brannan</v>
          </cell>
          <cell r="C3291" t="str">
            <v>Specials</v>
          </cell>
          <cell r="D3291" t="str">
            <v>Special Constable</v>
          </cell>
        </row>
        <row r="3292">
          <cell r="A3292" t="str">
            <v>42074340</v>
          </cell>
          <cell r="B3292" t="str">
            <v>Miss Justyna Nowicka</v>
          </cell>
          <cell r="C3292" t="str">
            <v>Specials</v>
          </cell>
          <cell r="D3292" t="str">
            <v>Special Constable</v>
          </cell>
        </row>
        <row r="3293">
          <cell r="A3293" t="str">
            <v>42074342</v>
          </cell>
          <cell r="B3293" t="str">
            <v>Mr Christopher Turner</v>
          </cell>
          <cell r="C3293" t="str">
            <v>Specials</v>
          </cell>
          <cell r="D3293" t="str">
            <v>Special Constable</v>
          </cell>
        </row>
        <row r="3294">
          <cell r="A3294" t="str">
            <v>42074343</v>
          </cell>
          <cell r="B3294" t="str">
            <v>Mr Rhys Woolner</v>
          </cell>
          <cell r="C3294" t="str">
            <v>Specials</v>
          </cell>
          <cell r="D3294" t="str">
            <v>Special Constable</v>
          </cell>
        </row>
        <row r="3295">
          <cell r="A3295" t="str">
            <v>42074347</v>
          </cell>
          <cell r="B3295" t="str">
            <v>Mr Mark Tyler</v>
          </cell>
          <cell r="C3295" t="str">
            <v>Police</v>
          </cell>
          <cell r="D3295" t="str">
            <v>Det Inspector</v>
          </cell>
        </row>
        <row r="3296">
          <cell r="A3296" t="str">
            <v>42074348</v>
          </cell>
          <cell r="B3296" t="str">
            <v>Mr Samuel Benfield</v>
          </cell>
          <cell r="C3296" t="str">
            <v>Police</v>
          </cell>
          <cell r="D3296" t="str">
            <v>Constable</v>
          </cell>
        </row>
        <row r="3297">
          <cell r="A3297" t="str">
            <v>42074352</v>
          </cell>
          <cell r="B3297" t="str">
            <v>Mr Christopher Baker</v>
          </cell>
          <cell r="C3297" t="str">
            <v>Police</v>
          </cell>
          <cell r="D3297" t="str">
            <v>Constable</v>
          </cell>
        </row>
        <row r="3298">
          <cell r="A3298" t="str">
            <v>42074358</v>
          </cell>
          <cell r="B3298" t="str">
            <v>Mr Christian Mamattah</v>
          </cell>
          <cell r="C3298" t="str">
            <v>Police</v>
          </cell>
          <cell r="D3298" t="str">
            <v>Det Constable</v>
          </cell>
        </row>
        <row r="3299">
          <cell r="A3299" t="str">
            <v>42074359</v>
          </cell>
          <cell r="B3299" t="str">
            <v>Mr Samuel Bullock</v>
          </cell>
          <cell r="C3299" t="str">
            <v>Specials</v>
          </cell>
          <cell r="D3299" t="str">
            <v>Special Constable</v>
          </cell>
        </row>
        <row r="3300">
          <cell r="A3300" t="str">
            <v>42074361</v>
          </cell>
          <cell r="B3300" t="str">
            <v>Mr Paul Maghie</v>
          </cell>
          <cell r="C3300" t="str">
            <v>Police</v>
          </cell>
          <cell r="D3300" t="str">
            <v>Det Superintendent</v>
          </cell>
        </row>
        <row r="3301">
          <cell r="A3301" t="str">
            <v>42074368</v>
          </cell>
          <cell r="B3301" t="str">
            <v>Mrs Joanna Perrins</v>
          </cell>
          <cell r="C3301" t="str">
            <v>Police</v>
          </cell>
          <cell r="D3301" t="str">
            <v>Constable</v>
          </cell>
        </row>
        <row r="3302">
          <cell r="A3302" t="str">
            <v>42074369</v>
          </cell>
          <cell r="B3302" t="str">
            <v>Mrs Natalie Malone</v>
          </cell>
          <cell r="C3302" t="str">
            <v>Police</v>
          </cell>
          <cell r="D3302" t="str">
            <v>Constable</v>
          </cell>
        </row>
        <row r="3303">
          <cell r="A3303" t="str">
            <v>42074370</v>
          </cell>
          <cell r="B3303" t="str">
            <v>Mrs Debbie Jelliss</v>
          </cell>
          <cell r="C3303" t="str">
            <v>Police</v>
          </cell>
          <cell r="D3303" t="str">
            <v>Constable</v>
          </cell>
        </row>
        <row r="3304">
          <cell r="A3304" t="str">
            <v>42074372</v>
          </cell>
          <cell r="B3304" t="str">
            <v>Miss Danielle Twaites</v>
          </cell>
          <cell r="C3304" t="str">
            <v>Police</v>
          </cell>
          <cell r="D3304" t="str">
            <v>Constable</v>
          </cell>
        </row>
        <row r="3305">
          <cell r="A3305" t="str">
            <v>42074375</v>
          </cell>
          <cell r="B3305" t="str">
            <v>Miss Fiona Smith</v>
          </cell>
          <cell r="C3305" t="str">
            <v>Police</v>
          </cell>
          <cell r="D3305" t="str">
            <v>Constable</v>
          </cell>
        </row>
        <row r="3306">
          <cell r="A3306" t="str">
            <v>42074376</v>
          </cell>
          <cell r="B3306" t="str">
            <v>Mr Joshua Stephens</v>
          </cell>
          <cell r="C3306" t="str">
            <v>Police</v>
          </cell>
          <cell r="D3306" t="str">
            <v>Constable</v>
          </cell>
        </row>
        <row r="3307">
          <cell r="A3307" t="str">
            <v>42074396</v>
          </cell>
          <cell r="B3307" t="str">
            <v>Miss Elizabeth Seager</v>
          </cell>
          <cell r="C3307" t="str">
            <v>Police</v>
          </cell>
          <cell r="D3307" t="str">
            <v>Det Constable</v>
          </cell>
        </row>
        <row r="3308">
          <cell r="A3308" t="str">
            <v>42074400</v>
          </cell>
          <cell r="B3308" t="str">
            <v>Mrs Elizabeth Young</v>
          </cell>
          <cell r="C3308" t="str">
            <v>Police</v>
          </cell>
          <cell r="D3308" t="str">
            <v>Det Constable</v>
          </cell>
        </row>
        <row r="3309">
          <cell r="A3309" t="str">
            <v>42074401</v>
          </cell>
          <cell r="B3309" t="str">
            <v>Mr Simon Powell</v>
          </cell>
          <cell r="C3309" t="str">
            <v>Police</v>
          </cell>
          <cell r="D3309" t="str">
            <v>Constable</v>
          </cell>
        </row>
        <row r="3310">
          <cell r="A3310" t="str">
            <v>42074402</v>
          </cell>
          <cell r="B3310" t="str">
            <v>Mrs Anne-Marie Hardingham</v>
          </cell>
          <cell r="C3310" t="str">
            <v>Police</v>
          </cell>
          <cell r="D3310" t="str">
            <v>Constable</v>
          </cell>
        </row>
        <row r="3311">
          <cell r="A3311" t="str">
            <v>42074403</v>
          </cell>
          <cell r="B3311" t="str">
            <v>Miss Nicola Golling</v>
          </cell>
          <cell r="C3311" t="str">
            <v>Police</v>
          </cell>
          <cell r="D3311" t="str">
            <v>Constable</v>
          </cell>
        </row>
        <row r="3312">
          <cell r="A3312" t="str">
            <v>42074404</v>
          </cell>
          <cell r="B3312" t="str">
            <v>Mr Richard Clark</v>
          </cell>
          <cell r="C3312" t="str">
            <v>Police</v>
          </cell>
          <cell r="D3312" t="str">
            <v>Constable</v>
          </cell>
        </row>
        <row r="3313">
          <cell r="A3313" t="str">
            <v>42074405</v>
          </cell>
          <cell r="B3313" t="str">
            <v>Mr Paul Hogben</v>
          </cell>
          <cell r="C3313" t="str">
            <v>Police</v>
          </cell>
          <cell r="D3313" t="str">
            <v>Constable</v>
          </cell>
        </row>
        <row r="3314">
          <cell r="A3314" t="str">
            <v>42074406</v>
          </cell>
          <cell r="B3314" t="str">
            <v>Mr Jamie Dove</v>
          </cell>
          <cell r="C3314" t="str">
            <v>Police</v>
          </cell>
          <cell r="D3314" t="str">
            <v>Constable</v>
          </cell>
        </row>
        <row r="3315">
          <cell r="A3315" t="str">
            <v>42074410</v>
          </cell>
          <cell r="B3315" t="str">
            <v>Mr Matthew Essam</v>
          </cell>
          <cell r="C3315" t="str">
            <v>Specials</v>
          </cell>
          <cell r="D3315" t="str">
            <v>Special Constable</v>
          </cell>
        </row>
        <row r="3316">
          <cell r="A3316" t="str">
            <v>42074411</v>
          </cell>
          <cell r="B3316" t="str">
            <v>Mrs Tammy Lucas</v>
          </cell>
          <cell r="C3316" t="str">
            <v>Specials</v>
          </cell>
          <cell r="D3316" t="str">
            <v>Special Constable</v>
          </cell>
        </row>
        <row r="3317">
          <cell r="A3317" t="str">
            <v>42074413</v>
          </cell>
          <cell r="B3317" t="str">
            <v>Mr John Harrison</v>
          </cell>
          <cell r="C3317" t="str">
            <v>Specials</v>
          </cell>
          <cell r="D3317" t="str">
            <v>Special Constable</v>
          </cell>
        </row>
        <row r="3318">
          <cell r="A3318" t="str">
            <v>42074423</v>
          </cell>
          <cell r="B3318" t="str">
            <v>Mrs Jayne Tolley</v>
          </cell>
          <cell r="C3318" t="str">
            <v>Police</v>
          </cell>
          <cell r="D3318" t="str">
            <v>Constable</v>
          </cell>
        </row>
        <row r="3319">
          <cell r="A3319" t="str">
            <v>42074427</v>
          </cell>
          <cell r="B3319" t="str">
            <v>Mr Stuart Colbear</v>
          </cell>
          <cell r="C3319" t="str">
            <v>Police</v>
          </cell>
          <cell r="D3319" t="str">
            <v>Sergeant</v>
          </cell>
        </row>
        <row r="3320">
          <cell r="A3320" t="str">
            <v>42074432</v>
          </cell>
          <cell r="B3320" t="str">
            <v>Mrs Sarah-Louise Austin</v>
          </cell>
          <cell r="C3320" t="str">
            <v>Police</v>
          </cell>
          <cell r="D3320" t="str">
            <v>Det Constable</v>
          </cell>
        </row>
        <row r="3321">
          <cell r="A3321" t="str">
            <v>42074433</v>
          </cell>
          <cell r="B3321" t="str">
            <v>Mr Luke Pitchford</v>
          </cell>
          <cell r="C3321" t="str">
            <v>Police</v>
          </cell>
          <cell r="D3321" t="str">
            <v>Constable</v>
          </cell>
        </row>
        <row r="3322">
          <cell r="A3322" t="str">
            <v>42074439</v>
          </cell>
          <cell r="B3322" t="str">
            <v>Mr Simon Cox</v>
          </cell>
          <cell r="C3322" t="str">
            <v>Specials</v>
          </cell>
          <cell r="D3322" t="str">
            <v>Special Constable</v>
          </cell>
        </row>
        <row r="3323">
          <cell r="A3323" t="str">
            <v>42074445</v>
          </cell>
          <cell r="B3323" t="str">
            <v>Mr Paul Manson</v>
          </cell>
          <cell r="C3323" t="str">
            <v>Specials</v>
          </cell>
          <cell r="D3323" t="str">
            <v>Special Constable</v>
          </cell>
        </row>
        <row r="3324">
          <cell r="A3324" t="str">
            <v>42074446</v>
          </cell>
          <cell r="B3324" t="str">
            <v>Mr Daniel Schuster</v>
          </cell>
          <cell r="C3324" t="str">
            <v>Specials</v>
          </cell>
          <cell r="D3324" t="str">
            <v>Special Constable</v>
          </cell>
        </row>
        <row r="3325">
          <cell r="A3325" t="str">
            <v>42074447</v>
          </cell>
          <cell r="B3325" t="str">
            <v>Mr Andrew Small</v>
          </cell>
          <cell r="C3325" t="str">
            <v>Specials</v>
          </cell>
          <cell r="D3325" t="str">
            <v>Special Constable</v>
          </cell>
        </row>
        <row r="3326">
          <cell r="A3326" t="str">
            <v>42074448</v>
          </cell>
          <cell r="B3326" t="str">
            <v>Mr Paul Williams</v>
          </cell>
          <cell r="C3326" t="str">
            <v>Specials</v>
          </cell>
          <cell r="D3326" t="str">
            <v>Special Constable</v>
          </cell>
        </row>
        <row r="3327">
          <cell r="A3327" t="str">
            <v>42074451</v>
          </cell>
          <cell r="B3327" t="str">
            <v>Mr David Hutton</v>
          </cell>
          <cell r="C3327" t="str">
            <v>Specials</v>
          </cell>
          <cell r="D3327" t="str">
            <v>Special Constable</v>
          </cell>
        </row>
        <row r="3328">
          <cell r="A3328" t="str">
            <v>42074452</v>
          </cell>
          <cell r="B3328" t="str">
            <v>Mr Edgar Direito</v>
          </cell>
          <cell r="C3328" t="str">
            <v>Specials</v>
          </cell>
          <cell r="D3328" t="str">
            <v>Special Constable</v>
          </cell>
        </row>
        <row r="3329">
          <cell r="A3329" t="str">
            <v>42074454</v>
          </cell>
          <cell r="B3329" t="str">
            <v>Mr Richard Golden</v>
          </cell>
          <cell r="C3329" t="str">
            <v>Specials</v>
          </cell>
          <cell r="D3329" t="str">
            <v>Special Constable</v>
          </cell>
        </row>
        <row r="3330">
          <cell r="A3330" t="str">
            <v>42074468</v>
          </cell>
          <cell r="B3330" t="str">
            <v>Mr Lee Watson</v>
          </cell>
          <cell r="C3330" t="str">
            <v>Police</v>
          </cell>
          <cell r="D3330" t="str">
            <v>Constable</v>
          </cell>
        </row>
        <row r="3331">
          <cell r="A3331" t="str">
            <v>42074469</v>
          </cell>
          <cell r="B3331" t="str">
            <v>Mr David Pemberton</v>
          </cell>
          <cell r="C3331" t="str">
            <v>Police</v>
          </cell>
          <cell r="D3331" t="str">
            <v>Constable</v>
          </cell>
        </row>
        <row r="3332">
          <cell r="A3332" t="str">
            <v>42074470</v>
          </cell>
          <cell r="B3332" t="str">
            <v>Mr Alexander Franklin</v>
          </cell>
          <cell r="C3332" t="str">
            <v>Police</v>
          </cell>
          <cell r="D3332" t="str">
            <v>Constable</v>
          </cell>
        </row>
        <row r="3333">
          <cell r="A3333" t="str">
            <v>42074472</v>
          </cell>
          <cell r="B3333" t="str">
            <v>Mr Adam Purser</v>
          </cell>
          <cell r="C3333" t="str">
            <v>Police</v>
          </cell>
          <cell r="D3333" t="str">
            <v>Constable</v>
          </cell>
        </row>
        <row r="3334">
          <cell r="A3334" t="str">
            <v>42074481</v>
          </cell>
          <cell r="B3334" t="str">
            <v>Mr Christopher Gibbons</v>
          </cell>
          <cell r="C3334" t="str">
            <v>Police</v>
          </cell>
          <cell r="D3334" t="str">
            <v>Constable</v>
          </cell>
        </row>
        <row r="3335">
          <cell r="A3335" t="str">
            <v>42074482</v>
          </cell>
          <cell r="B3335" t="str">
            <v>Mrs Rachael Singh</v>
          </cell>
          <cell r="C3335" t="str">
            <v>Police</v>
          </cell>
          <cell r="D3335" t="str">
            <v>Constable</v>
          </cell>
        </row>
        <row r="3336">
          <cell r="A3336" t="str">
            <v>42074484</v>
          </cell>
          <cell r="B3336" t="str">
            <v>Mrs Emma Heighton</v>
          </cell>
          <cell r="C3336" t="str">
            <v>Police</v>
          </cell>
          <cell r="D3336" t="str">
            <v>Det Constable</v>
          </cell>
        </row>
        <row r="3337">
          <cell r="A3337" t="str">
            <v>42074487</v>
          </cell>
          <cell r="B3337" t="str">
            <v>Mr Lewis Gordon</v>
          </cell>
          <cell r="C3337" t="str">
            <v>Police</v>
          </cell>
          <cell r="D3337" t="str">
            <v>Constable</v>
          </cell>
        </row>
        <row r="3338">
          <cell r="A3338" t="str">
            <v>42074500</v>
          </cell>
          <cell r="B3338" t="str">
            <v>Ms Suzanne Culling</v>
          </cell>
          <cell r="C3338" t="str">
            <v>Police</v>
          </cell>
          <cell r="D3338" t="str">
            <v>Constable</v>
          </cell>
        </row>
        <row r="3339">
          <cell r="A3339" t="str">
            <v>42074501</v>
          </cell>
          <cell r="B3339" t="str">
            <v>Mr Michael Kettlety</v>
          </cell>
          <cell r="C3339" t="str">
            <v>Police</v>
          </cell>
          <cell r="D3339" t="str">
            <v>Constable</v>
          </cell>
        </row>
        <row r="3340">
          <cell r="A3340" t="str">
            <v>42074502</v>
          </cell>
          <cell r="B3340" t="str">
            <v>Mrs Phillippa Mowling</v>
          </cell>
          <cell r="C3340" t="str">
            <v>Police</v>
          </cell>
          <cell r="D3340" t="str">
            <v>Constable</v>
          </cell>
        </row>
        <row r="3341">
          <cell r="A3341" t="str">
            <v>42074504</v>
          </cell>
          <cell r="B3341" t="str">
            <v>Mrs Jacqueline Hardingham</v>
          </cell>
          <cell r="C3341" t="str">
            <v>Police</v>
          </cell>
          <cell r="D3341" t="str">
            <v>Constable</v>
          </cell>
        </row>
        <row r="3342">
          <cell r="A3342" t="str">
            <v>42074505</v>
          </cell>
          <cell r="B3342" t="str">
            <v>Miss Marie Mendoza</v>
          </cell>
          <cell r="C3342" t="str">
            <v>Police</v>
          </cell>
          <cell r="D3342" t="str">
            <v>Constable</v>
          </cell>
        </row>
        <row r="3343">
          <cell r="A3343" t="str">
            <v>42074506</v>
          </cell>
          <cell r="B3343" t="str">
            <v>Mr Darren Hagon</v>
          </cell>
          <cell r="C3343" t="str">
            <v>Police</v>
          </cell>
          <cell r="D3343" t="str">
            <v>Constable</v>
          </cell>
        </row>
        <row r="3344">
          <cell r="A3344" t="str">
            <v>42074507</v>
          </cell>
          <cell r="B3344" t="str">
            <v>Miss Hannah Richardson</v>
          </cell>
          <cell r="C3344" t="str">
            <v>Police</v>
          </cell>
          <cell r="D3344" t="str">
            <v>Det Constable</v>
          </cell>
        </row>
        <row r="3345">
          <cell r="A3345" t="str">
            <v>42074508</v>
          </cell>
          <cell r="B3345" t="str">
            <v>Miss Emily Lurton</v>
          </cell>
          <cell r="C3345" t="str">
            <v>Police</v>
          </cell>
          <cell r="D3345" t="str">
            <v>Constable</v>
          </cell>
        </row>
        <row r="3346">
          <cell r="A3346" t="str">
            <v>42074509</v>
          </cell>
          <cell r="B3346" t="str">
            <v>Mr Craig Bernard</v>
          </cell>
          <cell r="C3346" t="str">
            <v>Police</v>
          </cell>
          <cell r="D3346" t="str">
            <v>Constable</v>
          </cell>
        </row>
        <row r="3347">
          <cell r="A3347" t="str">
            <v>42074511</v>
          </cell>
          <cell r="B3347" t="str">
            <v>Mr Daniel Cole</v>
          </cell>
          <cell r="C3347" t="str">
            <v>Police</v>
          </cell>
          <cell r="D3347" t="str">
            <v>Constable</v>
          </cell>
        </row>
        <row r="3348">
          <cell r="A3348" t="str">
            <v>42074523</v>
          </cell>
          <cell r="B3348" t="str">
            <v>Mr Russell Bowman</v>
          </cell>
          <cell r="C3348" t="str">
            <v>Police</v>
          </cell>
          <cell r="D3348" t="str">
            <v>Constable</v>
          </cell>
        </row>
        <row r="3349">
          <cell r="A3349" t="str">
            <v>42074533</v>
          </cell>
          <cell r="B3349" t="str">
            <v>Ms Samantha Wright</v>
          </cell>
          <cell r="C3349" t="str">
            <v>Specials</v>
          </cell>
          <cell r="D3349" t="str">
            <v>Special Constable</v>
          </cell>
        </row>
        <row r="3350">
          <cell r="A3350" t="str">
            <v>42074537</v>
          </cell>
          <cell r="B3350" t="str">
            <v>Mr Rory Morrison</v>
          </cell>
          <cell r="C3350" t="str">
            <v>Specials</v>
          </cell>
          <cell r="D3350" t="str">
            <v>Special Constable</v>
          </cell>
        </row>
        <row r="3351">
          <cell r="A3351" t="str">
            <v>42074538</v>
          </cell>
          <cell r="B3351" t="str">
            <v>Mr Terence Osborne</v>
          </cell>
          <cell r="C3351" t="str">
            <v>Specials</v>
          </cell>
          <cell r="D3351" t="str">
            <v>Special Constable</v>
          </cell>
        </row>
        <row r="3352">
          <cell r="A3352" t="str">
            <v>42074541</v>
          </cell>
          <cell r="B3352" t="str">
            <v>Mr Paul Robinson</v>
          </cell>
          <cell r="C3352" t="str">
            <v>Specials</v>
          </cell>
          <cell r="D3352" t="str">
            <v>Special Constable</v>
          </cell>
        </row>
        <row r="3353">
          <cell r="A3353" t="str">
            <v>42074542</v>
          </cell>
          <cell r="B3353" t="str">
            <v>Mr Ian Winterburn</v>
          </cell>
          <cell r="C3353" t="str">
            <v>Specials</v>
          </cell>
          <cell r="D3353" t="str">
            <v>Special Constable</v>
          </cell>
        </row>
        <row r="3354">
          <cell r="A3354" t="str">
            <v>42074543</v>
          </cell>
          <cell r="B3354" t="str">
            <v>Mr Simon Moore</v>
          </cell>
          <cell r="C3354" t="str">
            <v>Police</v>
          </cell>
          <cell r="D3354" t="str">
            <v>Sergeant</v>
          </cell>
        </row>
        <row r="3355">
          <cell r="A3355" t="str">
            <v>42074548</v>
          </cell>
          <cell r="B3355" t="str">
            <v>Miss Jennie Morris</v>
          </cell>
          <cell r="C3355" t="str">
            <v>Police</v>
          </cell>
          <cell r="D3355" t="str">
            <v>Constable</v>
          </cell>
        </row>
        <row r="3356">
          <cell r="A3356" t="str">
            <v>42074554</v>
          </cell>
          <cell r="B3356" t="str">
            <v>Miss Anna Granger</v>
          </cell>
          <cell r="C3356" t="str">
            <v>Police</v>
          </cell>
          <cell r="D3356" t="str">
            <v>Sergeant</v>
          </cell>
        </row>
        <row r="3357">
          <cell r="A3357" t="str">
            <v>42074557</v>
          </cell>
          <cell r="B3357" t="str">
            <v>Mrs Maria Canning</v>
          </cell>
          <cell r="C3357" t="str">
            <v>Police</v>
          </cell>
          <cell r="D3357" t="str">
            <v>Constable</v>
          </cell>
        </row>
        <row r="3358">
          <cell r="A3358" t="str">
            <v>42074559</v>
          </cell>
          <cell r="B3358" t="str">
            <v>Miss Lucy Percival</v>
          </cell>
          <cell r="C3358" t="str">
            <v>Police</v>
          </cell>
          <cell r="D3358" t="str">
            <v>Constable</v>
          </cell>
        </row>
        <row r="3359">
          <cell r="A3359" t="str">
            <v>42074560</v>
          </cell>
          <cell r="B3359" t="str">
            <v>Mr Alan Risdon</v>
          </cell>
          <cell r="C3359" t="str">
            <v>Police</v>
          </cell>
          <cell r="D3359" t="str">
            <v>Constable</v>
          </cell>
        </row>
        <row r="3360">
          <cell r="A3360" t="str">
            <v>42074561</v>
          </cell>
          <cell r="B3360" t="str">
            <v>Miss Rachael Tappenden</v>
          </cell>
          <cell r="C3360" t="str">
            <v>Police</v>
          </cell>
          <cell r="D3360" t="str">
            <v>Constable</v>
          </cell>
        </row>
        <row r="3361">
          <cell r="A3361" t="str">
            <v>42074563</v>
          </cell>
          <cell r="B3361" t="str">
            <v>Mr Thomas Wayman</v>
          </cell>
          <cell r="C3361" t="str">
            <v>Police</v>
          </cell>
          <cell r="D3361" t="str">
            <v>Constable</v>
          </cell>
        </row>
        <row r="3362">
          <cell r="A3362" t="str">
            <v>42074564</v>
          </cell>
          <cell r="B3362" t="str">
            <v>Mr Robert Fraser</v>
          </cell>
          <cell r="C3362" t="str">
            <v>Police</v>
          </cell>
          <cell r="D3362" t="str">
            <v>Constable</v>
          </cell>
        </row>
        <row r="3363">
          <cell r="A3363" t="str">
            <v>42074565</v>
          </cell>
          <cell r="B3363" t="str">
            <v>Mr Dale Plant</v>
          </cell>
          <cell r="C3363" t="str">
            <v>Police</v>
          </cell>
          <cell r="D3363" t="str">
            <v>Constable</v>
          </cell>
        </row>
        <row r="3364">
          <cell r="A3364" t="str">
            <v>42074574</v>
          </cell>
          <cell r="B3364" t="str">
            <v>Mr James Marshall</v>
          </cell>
          <cell r="C3364" t="str">
            <v>Police</v>
          </cell>
          <cell r="D3364" t="str">
            <v>Constable</v>
          </cell>
        </row>
        <row r="3365">
          <cell r="A3365" t="str">
            <v>42074576</v>
          </cell>
          <cell r="B3365" t="str">
            <v>Mr Bradley Hall</v>
          </cell>
          <cell r="C3365" t="str">
            <v>Police</v>
          </cell>
          <cell r="D3365" t="str">
            <v>Constable</v>
          </cell>
        </row>
        <row r="3366">
          <cell r="A3366" t="str">
            <v>42074581</v>
          </cell>
          <cell r="B3366" t="str">
            <v>Mr Robert Brook</v>
          </cell>
          <cell r="C3366" t="str">
            <v>Police</v>
          </cell>
          <cell r="D3366" t="str">
            <v>Det Constable</v>
          </cell>
        </row>
        <row r="3367">
          <cell r="A3367" t="str">
            <v>42074583</v>
          </cell>
          <cell r="B3367" t="str">
            <v>Miss Rebekah Bowler</v>
          </cell>
          <cell r="C3367" t="str">
            <v>Police</v>
          </cell>
          <cell r="D3367" t="str">
            <v>Det Constable</v>
          </cell>
        </row>
        <row r="3368">
          <cell r="A3368" t="str">
            <v>42074586</v>
          </cell>
          <cell r="B3368" t="str">
            <v>Mr Aaron Tansley</v>
          </cell>
          <cell r="C3368" t="str">
            <v>Police</v>
          </cell>
          <cell r="D3368" t="str">
            <v>Constable</v>
          </cell>
        </row>
        <row r="3369">
          <cell r="A3369" t="str">
            <v>42074594</v>
          </cell>
          <cell r="B3369" t="str">
            <v>Mr Michael Peterson</v>
          </cell>
          <cell r="C3369" t="str">
            <v>Police</v>
          </cell>
          <cell r="D3369" t="str">
            <v>Constable</v>
          </cell>
        </row>
        <row r="3370">
          <cell r="A3370" t="str">
            <v>42074604</v>
          </cell>
          <cell r="B3370" t="str">
            <v>Mr Patrick Mullan</v>
          </cell>
          <cell r="C3370" t="str">
            <v>Police</v>
          </cell>
          <cell r="D3370" t="str">
            <v>Det Sergeant</v>
          </cell>
        </row>
        <row r="3371">
          <cell r="A3371" t="str">
            <v>42074605</v>
          </cell>
          <cell r="B3371" t="str">
            <v>Mrs Ciara Mullan</v>
          </cell>
          <cell r="C3371" t="str">
            <v>Police</v>
          </cell>
          <cell r="D3371" t="str">
            <v>Tmp Det Inspector</v>
          </cell>
        </row>
        <row r="3372">
          <cell r="A3372" t="str">
            <v>42074607</v>
          </cell>
          <cell r="B3372" t="str">
            <v>Mr Stephen Clarke</v>
          </cell>
          <cell r="C3372" t="str">
            <v>Police</v>
          </cell>
          <cell r="D3372" t="str">
            <v>Det Constable</v>
          </cell>
        </row>
        <row r="3373">
          <cell r="A3373" t="str">
            <v>42074611</v>
          </cell>
          <cell r="B3373" t="str">
            <v>Mr Thomas Bloomfield</v>
          </cell>
          <cell r="C3373" t="str">
            <v>Specials</v>
          </cell>
          <cell r="D3373" t="str">
            <v>Special Constable</v>
          </cell>
        </row>
        <row r="3374">
          <cell r="A3374" t="str">
            <v>42074614</v>
          </cell>
          <cell r="B3374" t="str">
            <v>Miss Charlotte Colmans</v>
          </cell>
          <cell r="C3374" t="str">
            <v>Specials</v>
          </cell>
          <cell r="D3374" t="str">
            <v>Special Constable</v>
          </cell>
        </row>
        <row r="3375">
          <cell r="A3375" t="str">
            <v>42074621</v>
          </cell>
          <cell r="B3375" t="str">
            <v>Mr Wayne Gowing</v>
          </cell>
          <cell r="C3375" t="str">
            <v>Specials</v>
          </cell>
          <cell r="D3375" t="str">
            <v>Special Constable</v>
          </cell>
        </row>
        <row r="3376">
          <cell r="A3376" t="str">
            <v>42074624</v>
          </cell>
          <cell r="B3376" t="str">
            <v>Mr Maksim Hermes</v>
          </cell>
          <cell r="C3376" t="str">
            <v>Specials</v>
          </cell>
          <cell r="D3376" t="str">
            <v>Special Constable</v>
          </cell>
        </row>
        <row r="3377">
          <cell r="A3377" t="str">
            <v>42074625</v>
          </cell>
          <cell r="B3377" t="str">
            <v>Mr James Hollingshead</v>
          </cell>
          <cell r="C3377" t="str">
            <v>Specials</v>
          </cell>
          <cell r="D3377" t="str">
            <v>Special Constable</v>
          </cell>
        </row>
        <row r="3378">
          <cell r="A3378" t="str">
            <v>42074627</v>
          </cell>
          <cell r="B3378" t="str">
            <v>Mr Richard Lock</v>
          </cell>
          <cell r="C3378" t="str">
            <v>Specials</v>
          </cell>
          <cell r="D3378" t="str">
            <v>Special Constable</v>
          </cell>
        </row>
        <row r="3379">
          <cell r="A3379" t="str">
            <v>42074633</v>
          </cell>
          <cell r="B3379" t="str">
            <v>Mr Edward Robinson</v>
          </cell>
          <cell r="C3379" t="str">
            <v>Specials</v>
          </cell>
          <cell r="D3379" t="str">
            <v>Special Constable</v>
          </cell>
        </row>
        <row r="3380">
          <cell r="A3380" t="str">
            <v>42074634</v>
          </cell>
          <cell r="B3380" t="str">
            <v>Mr Matthew Robinson</v>
          </cell>
          <cell r="C3380" t="str">
            <v>Specials</v>
          </cell>
          <cell r="D3380" t="str">
            <v>Special Constable</v>
          </cell>
        </row>
        <row r="3381">
          <cell r="A3381" t="str">
            <v>42074641</v>
          </cell>
          <cell r="B3381" t="str">
            <v>Mr Howard Cherifi</v>
          </cell>
          <cell r="C3381" t="str">
            <v>Specials</v>
          </cell>
          <cell r="D3381" t="str">
            <v>Special Constable</v>
          </cell>
        </row>
        <row r="3382">
          <cell r="A3382" t="str">
            <v>42074642</v>
          </cell>
          <cell r="B3382" t="str">
            <v>Miss Nicola Drake</v>
          </cell>
          <cell r="C3382" t="str">
            <v>Police</v>
          </cell>
          <cell r="D3382" t="str">
            <v>Constable</v>
          </cell>
        </row>
        <row r="3383">
          <cell r="A3383" t="str">
            <v>42074665</v>
          </cell>
          <cell r="B3383" t="str">
            <v>Mrs Clare Bailey</v>
          </cell>
          <cell r="C3383" t="str">
            <v>Police</v>
          </cell>
          <cell r="D3383" t="str">
            <v>Constable</v>
          </cell>
        </row>
        <row r="3384">
          <cell r="A3384" t="str">
            <v>42074666</v>
          </cell>
          <cell r="B3384" t="str">
            <v>Mr Robert Bailey</v>
          </cell>
          <cell r="C3384" t="str">
            <v>Police</v>
          </cell>
          <cell r="D3384" t="str">
            <v>Constable</v>
          </cell>
        </row>
        <row r="3385">
          <cell r="A3385" t="str">
            <v>42074669</v>
          </cell>
          <cell r="B3385" t="str">
            <v>Mr Ian Burgess</v>
          </cell>
          <cell r="C3385" t="str">
            <v>Police</v>
          </cell>
          <cell r="D3385" t="str">
            <v>Det Constable</v>
          </cell>
        </row>
        <row r="3386">
          <cell r="A3386" t="str">
            <v>42074670</v>
          </cell>
          <cell r="B3386" t="str">
            <v>Mr Matthew Chilvers</v>
          </cell>
          <cell r="C3386" t="str">
            <v>Police</v>
          </cell>
          <cell r="D3386" t="str">
            <v>Constable</v>
          </cell>
        </row>
        <row r="3387">
          <cell r="A3387" t="str">
            <v>42074671</v>
          </cell>
          <cell r="B3387" t="str">
            <v>Miss Emma Richardson</v>
          </cell>
          <cell r="C3387" t="str">
            <v>Police</v>
          </cell>
          <cell r="D3387" t="str">
            <v>Constable</v>
          </cell>
        </row>
        <row r="3388">
          <cell r="A3388" t="str">
            <v>42074672</v>
          </cell>
          <cell r="B3388" t="str">
            <v>Mr Neil Brand</v>
          </cell>
          <cell r="C3388" t="str">
            <v>Police</v>
          </cell>
          <cell r="D3388" t="str">
            <v>Constable</v>
          </cell>
        </row>
        <row r="3389">
          <cell r="A3389" t="str">
            <v>42074674</v>
          </cell>
          <cell r="B3389" t="str">
            <v>Miss Rose Kinman</v>
          </cell>
          <cell r="C3389" t="str">
            <v>Police</v>
          </cell>
          <cell r="D3389" t="str">
            <v>Constable</v>
          </cell>
        </row>
        <row r="3390">
          <cell r="A3390" t="str">
            <v>42074675</v>
          </cell>
          <cell r="B3390" t="str">
            <v>Mr James Pamment</v>
          </cell>
          <cell r="C3390" t="str">
            <v>Police</v>
          </cell>
          <cell r="D3390" t="str">
            <v>Constable</v>
          </cell>
        </row>
        <row r="3391">
          <cell r="A3391" t="str">
            <v>42074677</v>
          </cell>
          <cell r="B3391" t="str">
            <v>Mr John Skingsley</v>
          </cell>
          <cell r="C3391" t="str">
            <v>Police</v>
          </cell>
          <cell r="D3391" t="str">
            <v>Constable</v>
          </cell>
        </row>
        <row r="3392">
          <cell r="A3392" t="str">
            <v>42074678</v>
          </cell>
          <cell r="B3392" t="str">
            <v>Miss Ann-marie Sampson</v>
          </cell>
          <cell r="C3392" t="str">
            <v>Police</v>
          </cell>
          <cell r="D3392" t="str">
            <v>Constable</v>
          </cell>
        </row>
        <row r="3393">
          <cell r="A3393" t="str">
            <v>42074679</v>
          </cell>
          <cell r="B3393" t="str">
            <v>Mr Stephen Griffiths</v>
          </cell>
          <cell r="C3393" t="str">
            <v>Police</v>
          </cell>
          <cell r="D3393" t="str">
            <v>Constable</v>
          </cell>
        </row>
        <row r="3394">
          <cell r="A3394" t="str">
            <v>42074682</v>
          </cell>
          <cell r="B3394" t="str">
            <v>Mr Ian Balbi</v>
          </cell>
          <cell r="C3394" t="str">
            <v>Police</v>
          </cell>
          <cell r="D3394" t="str">
            <v>Det Constable</v>
          </cell>
        </row>
        <row r="3395">
          <cell r="A3395" t="str">
            <v>42074683</v>
          </cell>
          <cell r="B3395" t="str">
            <v>Miss Holli Scott</v>
          </cell>
          <cell r="C3395" t="str">
            <v>Police</v>
          </cell>
          <cell r="D3395" t="str">
            <v>Constable</v>
          </cell>
        </row>
        <row r="3396">
          <cell r="A3396" t="str">
            <v>42074684</v>
          </cell>
          <cell r="B3396" t="str">
            <v>Mr James Beales</v>
          </cell>
          <cell r="C3396" t="str">
            <v>Police</v>
          </cell>
          <cell r="D3396" t="str">
            <v>Constable</v>
          </cell>
        </row>
        <row r="3397">
          <cell r="A3397" t="str">
            <v>42074686</v>
          </cell>
          <cell r="B3397" t="str">
            <v>Mr Christopher Simpson</v>
          </cell>
          <cell r="C3397" t="str">
            <v>Police</v>
          </cell>
          <cell r="D3397" t="str">
            <v>Constable</v>
          </cell>
        </row>
        <row r="3398">
          <cell r="A3398" t="str">
            <v>42074687</v>
          </cell>
          <cell r="B3398" t="str">
            <v>Mr Craig Stevens</v>
          </cell>
          <cell r="C3398" t="str">
            <v>Police</v>
          </cell>
          <cell r="D3398" t="str">
            <v>Det Constable</v>
          </cell>
        </row>
        <row r="3399">
          <cell r="A3399" t="str">
            <v>42074688</v>
          </cell>
          <cell r="B3399" t="str">
            <v>Mr Matthew Wright</v>
          </cell>
          <cell r="C3399" t="str">
            <v>Police</v>
          </cell>
          <cell r="D3399" t="str">
            <v>Constable</v>
          </cell>
        </row>
        <row r="3400">
          <cell r="A3400" t="str">
            <v>42074690</v>
          </cell>
          <cell r="B3400" t="str">
            <v>Miss Rebecca Knott</v>
          </cell>
          <cell r="C3400" t="str">
            <v>Police</v>
          </cell>
          <cell r="D3400" t="str">
            <v>Det Constable</v>
          </cell>
        </row>
        <row r="3401">
          <cell r="A3401" t="str">
            <v>42074691</v>
          </cell>
          <cell r="B3401" t="str">
            <v>Mr Jonathan Goulds</v>
          </cell>
          <cell r="C3401" t="str">
            <v>Police</v>
          </cell>
          <cell r="D3401" t="str">
            <v>Constable</v>
          </cell>
        </row>
        <row r="3402">
          <cell r="A3402" t="str">
            <v>42074692</v>
          </cell>
          <cell r="B3402" t="str">
            <v>Mr Thomas Caton</v>
          </cell>
          <cell r="C3402" t="str">
            <v>Specials</v>
          </cell>
          <cell r="D3402" t="str">
            <v>Special Constable</v>
          </cell>
        </row>
        <row r="3403">
          <cell r="A3403" t="str">
            <v>42074693</v>
          </cell>
          <cell r="B3403" t="str">
            <v>Miss Laura Conerney</v>
          </cell>
          <cell r="C3403" t="str">
            <v>Specials</v>
          </cell>
          <cell r="D3403" t="str">
            <v>Special Constable</v>
          </cell>
        </row>
        <row r="3404">
          <cell r="A3404" t="str">
            <v>42074696</v>
          </cell>
          <cell r="B3404" t="str">
            <v>Mr Peter Greenslade</v>
          </cell>
          <cell r="C3404" t="str">
            <v>Specials</v>
          </cell>
          <cell r="D3404" t="str">
            <v>Special Constable</v>
          </cell>
        </row>
        <row r="3405">
          <cell r="A3405" t="str">
            <v>42074699</v>
          </cell>
          <cell r="B3405" t="str">
            <v>Mr Benjamin Hook</v>
          </cell>
          <cell r="C3405" t="str">
            <v>Specials</v>
          </cell>
          <cell r="D3405" t="str">
            <v>Special Constable</v>
          </cell>
        </row>
        <row r="3406">
          <cell r="A3406" t="str">
            <v>42074706</v>
          </cell>
          <cell r="B3406" t="str">
            <v>Mr Steven Baldwin</v>
          </cell>
          <cell r="C3406" t="str">
            <v>Police</v>
          </cell>
          <cell r="D3406" t="str">
            <v>Constable</v>
          </cell>
        </row>
        <row r="3407">
          <cell r="A3407" t="str">
            <v>42074707</v>
          </cell>
          <cell r="B3407" t="str">
            <v>Miss Aimee Lloyd</v>
          </cell>
          <cell r="C3407" t="str">
            <v>Police</v>
          </cell>
          <cell r="D3407" t="str">
            <v>Det Constable</v>
          </cell>
        </row>
        <row r="3408">
          <cell r="A3408" t="str">
            <v>42074708</v>
          </cell>
          <cell r="B3408" t="str">
            <v>Miss Rebecca Lee</v>
          </cell>
          <cell r="C3408" t="str">
            <v>Police</v>
          </cell>
          <cell r="D3408" t="str">
            <v>Constable</v>
          </cell>
        </row>
        <row r="3409">
          <cell r="A3409" t="str">
            <v>42074710</v>
          </cell>
          <cell r="B3409" t="str">
            <v>Miss Gillian Parks</v>
          </cell>
          <cell r="C3409" t="str">
            <v>Police</v>
          </cell>
          <cell r="D3409" t="str">
            <v>Constable</v>
          </cell>
        </row>
        <row r="3410">
          <cell r="A3410" t="str">
            <v>42074711</v>
          </cell>
          <cell r="B3410" t="str">
            <v>Mr Sam Petken</v>
          </cell>
          <cell r="C3410" t="str">
            <v>Police</v>
          </cell>
          <cell r="D3410" t="str">
            <v>Constable</v>
          </cell>
        </row>
        <row r="3411">
          <cell r="A3411" t="str">
            <v>42074714</v>
          </cell>
          <cell r="B3411" t="str">
            <v>Miss Charlotte Skipper</v>
          </cell>
          <cell r="C3411" t="str">
            <v>Police</v>
          </cell>
          <cell r="D3411" t="str">
            <v>Constable</v>
          </cell>
        </row>
        <row r="3412">
          <cell r="A3412" t="str">
            <v>42074723</v>
          </cell>
          <cell r="B3412" t="str">
            <v>Mr Greg Hawkins</v>
          </cell>
          <cell r="C3412" t="str">
            <v>Specials</v>
          </cell>
          <cell r="D3412" t="str">
            <v>Special Constable</v>
          </cell>
        </row>
        <row r="3413">
          <cell r="A3413" t="str">
            <v>42074732</v>
          </cell>
          <cell r="B3413" t="str">
            <v>Mr Guy Turnbull</v>
          </cell>
          <cell r="C3413" t="str">
            <v>Police</v>
          </cell>
          <cell r="D3413" t="str">
            <v>Tmp Inspector</v>
          </cell>
        </row>
        <row r="3414">
          <cell r="A3414" t="str">
            <v>42074734</v>
          </cell>
          <cell r="B3414" t="str">
            <v>Miss Amy Howard</v>
          </cell>
          <cell r="C3414" t="str">
            <v>Police</v>
          </cell>
          <cell r="D3414" t="str">
            <v>Constable</v>
          </cell>
        </row>
        <row r="3415">
          <cell r="A3415" t="str">
            <v>42074735</v>
          </cell>
          <cell r="B3415" t="str">
            <v>Miss Sarah Roberts</v>
          </cell>
          <cell r="C3415" t="str">
            <v>Police</v>
          </cell>
          <cell r="D3415" t="str">
            <v>Constable</v>
          </cell>
        </row>
        <row r="3416">
          <cell r="A3416" t="str">
            <v>42074736</v>
          </cell>
          <cell r="B3416" t="str">
            <v>Mrs Michelle Marsh</v>
          </cell>
          <cell r="C3416" t="str">
            <v>Police</v>
          </cell>
          <cell r="D3416" t="str">
            <v>Det Constable</v>
          </cell>
        </row>
        <row r="3417">
          <cell r="A3417" t="str">
            <v>42074737</v>
          </cell>
          <cell r="B3417" t="str">
            <v>Mr Philip Marsh</v>
          </cell>
          <cell r="C3417" t="str">
            <v>Police</v>
          </cell>
          <cell r="D3417" t="str">
            <v>Sergeant</v>
          </cell>
        </row>
        <row r="3418">
          <cell r="A3418" t="str">
            <v>42074739</v>
          </cell>
          <cell r="B3418" t="str">
            <v>Mr David Gardiner</v>
          </cell>
          <cell r="C3418" t="str">
            <v>Police</v>
          </cell>
          <cell r="D3418" t="str">
            <v>Constable</v>
          </cell>
        </row>
        <row r="3419">
          <cell r="A3419" t="str">
            <v>42074742</v>
          </cell>
          <cell r="B3419" t="str">
            <v>Miss Kirsty Louise Adams</v>
          </cell>
          <cell r="C3419" t="str">
            <v>Specials</v>
          </cell>
          <cell r="D3419" t="str">
            <v>Special Constable</v>
          </cell>
        </row>
        <row r="3420">
          <cell r="A3420" t="str">
            <v>42074743</v>
          </cell>
          <cell r="B3420" t="str">
            <v>Mr Darrel Bateman</v>
          </cell>
          <cell r="C3420" t="str">
            <v>Specials</v>
          </cell>
          <cell r="D3420" t="str">
            <v>Special Constable</v>
          </cell>
        </row>
        <row r="3421">
          <cell r="A3421" t="str">
            <v>42074744</v>
          </cell>
          <cell r="B3421" t="str">
            <v>Mr Darren Bonner</v>
          </cell>
          <cell r="C3421" t="str">
            <v>Specials</v>
          </cell>
          <cell r="D3421" t="str">
            <v>Special Constable</v>
          </cell>
        </row>
        <row r="3422">
          <cell r="A3422" t="str">
            <v>42074745</v>
          </cell>
          <cell r="B3422" t="str">
            <v>Miss Louise Coussens</v>
          </cell>
          <cell r="C3422" t="str">
            <v>Specials</v>
          </cell>
          <cell r="D3422" t="str">
            <v>Special Constable</v>
          </cell>
        </row>
        <row r="3423">
          <cell r="A3423" t="str">
            <v>42074746</v>
          </cell>
          <cell r="B3423" t="str">
            <v>Miss Emma Davidson</v>
          </cell>
          <cell r="C3423" t="str">
            <v>Specials</v>
          </cell>
          <cell r="D3423" t="str">
            <v>Special Constable</v>
          </cell>
        </row>
        <row r="3424">
          <cell r="A3424" t="str">
            <v>42074747</v>
          </cell>
          <cell r="B3424" t="str">
            <v>Mr Martin Egner</v>
          </cell>
          <cell r="C3424" t="str">
            <v>Specials</v>
          </cell>
          <cell r="D3424" t="str">
            <v>Special Constable</v>
          </cell>
        </row>
        <row r="3425">
          <cell r="A3425" t="str">
            <v>42074748</v>
          </cell>
          <cell r="B3425" t="str">
            <v>Miss Sara Harrison</v>
          </cell>
          <cell r="C3425" t="str">
            <v>Specials</v>
          </cell>
          <cell r="D3425" t="str">
            <v>Special Constable</v>
          </cell>
        </row>
        <row r="3426">
          <cell r="A3426" t="str">
            <v>42074753</v>
          </cell>
          <cell r="B3426" t="str">
            <v>Mrs Carole-Anne Porter</v>
          </cell>
          <cell r="C3426" t="str">
            <v>Specials</v>
          </cell>
          <cell r="D3426" t="str">
            <v>Special Constable</v>
          </cell>
        </row>
        <row r="3427">
          <cell r="A3427" t="str">
            <v>42074754</v>
          </cell>
          <cell r="B3427" t="str">
            <v>Mr Andrew Robertson</v>
          </cell>
          <cell r="C3427" t="str">
            <v>Specials</v>
          </cell>
          <cell r="D3427" t="str">
            <v>Special Constable</v>
          </cell>
        </row>
        <row r="3428">
          <cell r="A3428" t="str">
            <v>42074756</v>
          </cell>
          <cell r="B3428" t="str">
            <v>Miss Carrie Sellings</v>
          </cell>
          <cell r="C3428" t="str">
            <v>Specials</v>
          </cell>
          <cell r="D3428" t="str">
            <v>Special Constable</v>
          </cell>
        </row>
        <row r="3429">
          <cell r="A3429" t="str">
            <v>42074760</v>
          </cell>
          <cell r="B3429" t="str">
            <v>Mr Darren Buckingham</v>
          </cell>
          <cell r="C3429" t="str">
            <v>Police</v>
          </cell>
          <cell r="D3429" t="str">
            <v>Constable</v>
          </cell>
        </row>
        <row r="3430">
          <cell r="A3430" t="str">
            <v>42074761</v>
          </cell>
          <cell r="B3430" t="str">
            <v>Mr Graham White</v>
          </cell>
          <cell r="C3430" t="str">
            <v>Police</v>
          </cell>
          <cell r="D3430" t="str">
            <v>Constable</v>
          </cell>
        </row>
        <row r="3431">
          <cell r="A3431" t="str">
            <v>42074762</v>
          </cell>
          <cell r="B3431" t="str">
            <v>Mr Andrew Duffell</v>
          </cell>
          <cell r="C3431" t="str">
            <v>Police</v>
          </cell>
          <cell r="D3431" t="str">
            <v>Constable</v>
          </cell>
        </row>
        <row r="3432">
          <cell r="A3432" t="str">
            <v>42074763</v>
          </cell>
          <cell r="B3432" t="str">
            <v>Mr Jonathan Straight</v>
          </cell>
          <cell r="C3432" t="str">
            <v>Police</v>
          </cell>
          <cell r="D3432" t="str">
            <v>Constable</v>
          </cell>
        </row>
        <row r="3433">
          <cell r="A3433" t="str">
            <v>42074764</v>
          </cell>
          <cell r="B3433" t="str">
            <v>Mr Darren Reynolds</v>
          </cell>
          <cell r="C3433" t="str">
            <v>Police</v>
          </cell>
          <cell r="D3433" t="str">
            <v>Constable</v>
          </cell>
        </row>
        <row r="3434">
          <cell r="A3434" t="str">
            <v>42074766</v>
          </cell>
          <cell r="B3434" t="str">
            <v>Miss Karen Mortimer</v>
          </cell>
          <cell r="C3434" t="str">
            <v>Police</v>
          </cell>
          <cell r="D3434" t="str">
            <v>Constable</v>
          </cell>
        </row>
        <row r="3435">
          <cell r="A3435" t="str">
            <v>42074767</v>
          </cell>
          <cell r="B3435" t="str">
            <v>Mr Danijel Lovrenovic</v>
          </cell>
          <cell r="C3435" t="str">
            <v>Police</v>
          </cell>
          <cell r="D3435" t="str">
            <v>Constable</v>
          </cell>
        </row>
        <row r="3436">
          <cell r="A3436" t="str">
            <v>42074768</v>
          </cell>
          <cell r="B3436" t="str">
            <v>Mr Steven Baker</v>
          </cell>
          <cell r="C3436" t="str">
            <v>Police</v>
          </cell>
          <cell r="D3436" t="str">
            <v>Constable</v>
          </cell>
        </row>
        <row r="3437">
          <cell r="A3437" t="str">
            <v>42074769</v>
          </cell>
          <cell r="B3437" t="str">
            <v>Mr Edward Stretton</v>
          </cell>
          <cell r="C3437" t="str">
            <v>Police</v>
          </cell>
          <cell r="D3437" t="str">
            <v>Constable</v>
          </cell>
        </row>
        <row r="3438">
          <cell r="A3438" t="str">
            <v>42074770</v>
          </cell>
          <cell r="B3438" t="str">
            <v>Mr Jason Platt</v>
          </cell>
          <cell r="C3438" t="str">
            <v>Police</v>
          </cell>
          <cell r="D3438" t="str">
            <v>Constable</v>
          </cell>
        </row>
        <row r="3439">
          <cell r="A3439" t="str">
            <v>42074771</v>
          </cell>
          <cell r="B3439" t="str">
            <v>Mr Andrew Perry</v>
          </cell>
          <cell r="C3439" t="str">
            <v>Police</v>
          </cell>
          <cell r="D3439" t="str">
            <v>Constable</v>
          </cell>
        </row>
        <row r="3440">
          <cell r="A3440" t="str">
            <v>42074772</v>
          </cell>
          <cell r="B3440" t="str">
            <v>Mr Mathew Parker</v>
          </cell>
          <cell r="C3440" t="str">
            <v>Police</v>
          </cell>
          <cell r="D3440" t="str">
            <v>Constable</v>
          </cell>
        </row>
        <row r="3441">
          <cell r="A3441" t="str">
            <v>42074773</v>
          </cell>
          <cell r="B3441" t="str">
            <v>Miss Louise Ashworth</v>
          </cell>
          <cell r="C3441" t="str">
            <v>Police</v>
          </cell>
          <cell r="D3441" t="str">
            <v>Det Constable</v>
          </cell>
        </row>
        <row r="3442">
          <cell r="A3442" t="str">
            <v>42074774</v>
          </cell>
          <cell r="B3442" t="str">
            <v>Mr Martin Lamb</v>
          </cell>
          <cell r="C3442" t="str">
            <v>Police</v>
          </cell>
          <cell r="D3442" t="str">
            <v>Constable</v>
          </cell>
        </row>
        <row r="3443">
          <cell r="A3443" t="str">
            <v>42074775</v>
          </cell>
          <cell r="B3443" t="str">
            <v>Mr Andrew Morgan</v>
          </cell>
          <cell r="C3443" t="str">
            <v>Specials</v>
          </cell>
          <cell r="D3443" t="str">
            <v>Special Constable</v>
          </cell>
        </row>
        <row r="3444">
          <cell r="A3444" t="str">
            <v>42074776</v>
          </cell>
          <cell r="B3444" t="str">
            <v>Mr Ben Cross</v>
          </cell>
          <cell r="C3444" t="str">
            <v>Specials</v>
          </cell>
          <cell r="D3444" t="str">
            <v>Special Constable</v>
          </cell>
        </row>
        <row r="3445">
          <cell r="A3445" t="str">
            <v>42074777</v>
          </cell>
          <cell r="B3445" t="str">
            <v>Mr Mark Wheeler</v>
          </cell>
          <cell r="C3445" t="str">
            <v>Specials</v>
          </cell>
          <cell r="D3445" t="str">
            <v>Special Constable</v>
          </cell>
        </row>
        <row r="3446">
          <cell r="A3446" t="str">
            <v>42074781</v>
          </cell>
          <cell r="B3446" t="str">
            <v>Mr Mark Litchfield</v>
          </cell>
          <cell r="C3446" t="str">
            <v>Police</v>
          </cell>
          <cell r="D3446" t="str">
            <v>Constable</v>
          </cell>
        </row>
        <row r="3447">
          <cell r="A3447" t="str">
            <v>42074782</v>
          </cell>
          <cell r="B3447" t="str">
            <v>Mr Kieran Everett</v>
          </cell>
          <cell r="C3447" t="str">
            <v>Police</v>
          </cell>
          <cell r="D3447" t="str">
            <v>Constable</v>
          </cell>
        </row>
        <row r="3448">
          <cell r="A3448" t="str">
            <v>42074793</v>
          </cell>
          <cell r="B3448" t="str">
            <v>Mr Adam Dowsett</v>
          </cell>
          <cell r="C3448" t="str">
            <v>Police</v>
          </cell>
          <cell r="D3448" t="str">
            <v>Constable</v>
          </cell>
        </row>
        <row r="3449">
          <cell r="A3449" t="str">
            <v>42074794</v>
          </cell>
          <cell r="B3449" t="str">
            <v>Mrs Julie Cooke</v>
          </cell>
          <cell r="C3449" t="str">
            <v>Police</v>
          </cell>
          <cell r="D3449" t="str">
            <v>Constable</v>
          </cell>
        </row>
        <row r="3450">
          <cell r="A3450" t="str">
            <v>42074795</v>
          </cell>
          <cell r="B3450" t="str">
            <v>Miss Zara Hanson</v>
          </cell>
          <cell r="C3450" t="str">
            <v>Police</v>
          </cell>
          <cell r="D3450" t="str">
            <v>Constable</v>
          </cell>
        </row>
        <row r="3451">
          <cell r="A3451" t="str">
            <v>42074796</v>
          </cell>
          <cell r="B3451" t="str">
            <v>Mr Andrew Gudgin</v>
          </cell>
          <cell r="C3451" t="str">
            <v>Police</v>
          </cell>
          <cell r="D3451" t="str">
            <v>Constable</v>
          </cell>
        </row>
        <row r="3452">
          <cell r="A3452" t="str">
            <v>42074797</v>
          </cell>
          <cell r="B3452" t="str">
            <v>Mr James Francis</v>
          </cell>
          <cell r="C3452" t="str">
            <v>Police</v>
          </cell>
          <cell r="D3452" t="str">
            <v>Constable</v>
          </cell>
        </row>
        <row r="3453">
          <cell r="A3453" t="str">
            <v>42074798</v>
          </cell>
          <cell r="B3453" t="str">
            <v>Mr Patrick Barnes</v>
          </cell>
          <cell r="C3453" t="str">
            <v>Police</v>
          </cell>
          <cell r="D3453" t="str">
            <v>Constable</v>
          </cell>
        </row>
        <row r="3454">
          <cell r="A3454" t="str">
            <v>42074799</v>
          </cell>
          <cell r="B3454" t="str">
            <v>Mr Graham Lee</v>
          </cell>
          <cell r="C3454" t="str">
            <v>Police</v>
          </cell>
          <cell r="D3454" t="str">
            <v>Constable</v>
          </cell>
        </row>
        <row r="3455">
          <cell r="A3455" t="str">
            <v>42074800</v>
          </cell>
          <cell r="B3455" t="str">
            <v>Miss Danielle Hutton</v>
          </cell>
          <cell r="C3455" t="str">
            <v>Police</v>
          </cell>
          <cell r="D3455" t="str">
            <v>Constable</v>
          </cell>
        </row>
        <row r="3456">
          <cell r="A3456" t="str">
            <v>42074801</v>
          </cell>
          <cell r="B3456" t="str">
            <v>Miss Kathryn Selby</v>
          </cell>
          <cell r="C3456" t="str">
            <v>Police</v>
          </cell>
          <cell r="D3456" t="str">
            <v>Constable</v>
          </cell>
        </row>
        <row r="3457">
          <cell r="A3457" t="str">
            <v>42074802</v>
          </cell>
          <cell r="B3457" t="str">
            <v>Mr Rhys Traveller</v>
          </cell>
          <cell r="C3457" t="str">
            <v>Police</v>
          </cell>
          <cell r="D3457" t="str">
            <v>Constable</v>
          </cell>
        </row>
        <row r="3458">
          <cell r="A3458" t="str">
            <v>42074803</v>
          </cell>
          <cell r="B3458" t="str">
            <v>Mr Lee Kennedy</v>
          </cell>
          <cell r="C3458" t="str">
            <v>Police</v>
          </cell>
          <cell r="D3458" t="str">
            <v>Constable</v>
          </cell>
        </row>
        <row r="3459">
          <cell r="A3459" t="str">
            <v>42074804</v>
          </cell>
          <cell r="B3459" t="str">
            <v>Mr Matthew Hobley</v>
          </cell>
          <cell r="C3459" t="str">
            <v>Police</v>
          </cell>
          <cell r="D3459" t="str">
            <v>Constable</v>
          </cell>
        </row>
        <row r="3460">
          <cell r="A3460" t="str">
            <v>42074805</v>
          </cell>
          <cell r="B3460" t="str">
            <v>Miss Jennifer O'Doherty</v>
          </cell>
          <cell r="C3460" t="str">
            <v>Police</v>
          </cell>
          <cell r="D3460" t="str">
            <v>Constable</v>
          </cell>
        </row>
        <row r="3461">
          <cell r="A3461" t="str">
            <v>42074806</v>
          </cell>
          <cell r="B3461" t="str">
            <v>Mr Robert Fitt</v>
          </cell>
          <cell r="C3461" t="str">
            <v>Police</v>
          </cell>
          <cell r="D3461" t="str">
            <v>Constable</v>
          </cell>
        </row>
        <row r="3462">
          <cell r="A3462" t="str">
            <v>42074810</v>
          </cell>
          <cell r="B3462" t="str">
            <v>Mr Simon Clarke</v>
          </cell>
          <cell r="C3462" t="str">
            <v>Specials</v>
          </cell>
          <cell r="D3462" t="str">
            <v>Special Constable</v>
          </cell>
        </row>
        <row r="3463">
          <cell r="A3463" t="str">
            <v>42074811</v>
          </cell>
          <cell r="B3463" t="str">
            <v>Miss Kerry Jacks</v>
          </cell>
          <cell r="C3463" t="str">
            <v>Specials</v>
          </cell>
          <cell r="D3463" t="str">
            <v>Special Constable</v>
          </cell>
        </row>
        <row r="3464">
          <cell r="A3464" t="str">
            <v>42074813</v>
          </cell>
          <cell r="B3464" t="str">
            <v>Mr Calum Mallory</v>
          </cell>
          <cell r="C3464" t="str">
            <v>Specials</v>
          </cell>
          <cell r="D3464" t="str">
            <v>Special Constable</v>
          </cell>
        </row>
        <row r="3465">
          <cell r="A3465" t="str">
            <v>42074815</v>
          </cell>
          <cell r="B3465" t="str">
            <v>Mr Christopher Hawes</v>
          </cell>
          <cell r="C3465" t="str">
            <v>Police</v>
          </cell>
          <cell r="D3465" t="str">
            <v>Constable</v>
          </cell>
        </row>
        <row r="3466">
          <cell r="A3466" t="str">
            <v>42074816</v>
          </cell>
          <cell r="B3466" t="str">
            <v>Mr Jonathan Bygrave</v>
          </cell>
          <cell r="C3466" t="str">
            <v>Police</v>
          </cell>
          <cell r="D3466" t="str">
            <v>Constable</v>
          </cell>
        </row>
        <row r="3467">
          <cell r="A3467" t="str">
            <v>42074817</v>
          </cell>
          <cell r="B3467" t="str">
            <v>Miss Emma Edwards</v>
          </cell>
          <cell r="C3467" t="str">
            <v>Police</v>
          </cell>
          <cell r="D3467" t="str">
            <v>Constable</v>
          </cell>
        </row>
        <row r="3468">
          <cell r="A3468" t="str">
            <v>42074818</v>
          </cell>
          <cell r="B3468" t="str">
            <v>Mr John Smith</v>
          </cell>
          <cell r="C3468" t="str">
            <v>Specials</v>
          </cell>
          <cell r="D3468" t="str">
            <v>Special Constable</v>
          </cell>
        </row>
        <row r="3469">
          <cell r="A3469" t="str">
            <v>42074820</v>
          </cell>
          <cell r="B3469" t="str">
            <v>Mr Grant Hawkins</v>
          </cell>
          <cell r="C3469" t="str">
            <v>Police</v>
          </cell>
          <cell r="D3469" t="str">
            <v>Det Constable</v>
          </cell>
        </row>
        <row r="3470">
          <cell r="A3470" t="str">
            <v>42074821</v>
          </cell>
          <cell r="B3470" t="str">
            <v>Mrs Carly Daly</v>
          </cell>
          <cell r="C3470" t="str">
            <v>Police</v>
          </cell>
          <cell r="D3470" t="str">
            <v>Constable</v>
          </cell>
        </row>
        <row r="3471">
          <cell r="A3471" t="str">
            <v>42074824</v>
          </cell>
          <cell r="B3471" t="str">
            <v>Mr Mark Beckham</v>
          </cell>
          <cell r="C3471" t="str">
            <v>Specials</v>
          </cell>
          <cell r="D3471" t="str">
            <v>Special Constable</v>
          </cell>
        </row>
        <row r="3472">
          <cell r="A3472" t="str">
            <v>42074825</v>
          </cell>
          <cell r="B3472" t="str">
            <v>Mr Ashley Byrne</v>
          </cell>
          <cell r="C3472" t="str">
            <v>Specials</v>
          </cell>
          <cell r="D3472" t="str">
            <v>Special Constable</v>
          </cell>
        </row>
        <row r="3473">
          <cell r="A3473" t="str">
            <v>42074827</v>
          </cell>
          <cell r="B3473" t="str">
            <v>Mrs Emma Neville</v>
          </cell>
          <cell r="C3473" t="str">
            <v>Specials</v>
          </cell>
          <cell r="D3473" t="str">
            <v>Special Constable</v>
          </cell>
        </row>
        <row r="3474">
          <cell r="A3474" t="str">
            <v>42074829</v>
          </cell>
          <cell r="B3474" t="str">
            <v>Miss Katie Matthams</v>
          </cell>
          <cell r="C3474" t="str">
            <v>Specials</v>
          </cell>
          <cell r="D3474" t="str">
            <v>Special Constable</v>
          </cell>
        </row>
        <row r="3475">
          <cell r="A3475" t="str">
            <v>42074832</v>
          </cell>
          <cell r="B3475" t="str">
            <v>Miss Kelly Parker</v>
          </cell>
          <cell r="C3475" t="str">
            <v>Specials</v>
          </cell>
          <cell r="D3475" t="str">
            <v>Special Constable</v>
          </cell>
        </row>
        <row r="3476">
          <cell r="A3476" t="str">
            <v>42074833</v>
          </cell>
          <cell r="B3476" t="str">
            <v>Mr Dean Rayner</v>
          </cell>
          <cell r="C3476" t="str">
            <v>Specials</v>
          </cell>
          <cell r="D3476" t="str">
            <v>Special Constable</v>
          </cell>
        </row>
        <row r="3477">
          <cell r="A3477" t="str">
            <v>42074834</v>
          </cell>
          <cell r="B3477" t="str">
            <v>Miss Emma Spencer</v>
          </cell>
          <cell r="C3477" t="str">
            <v>Specials</v>
          </cell>
          <cell r="D3477" t="str">
            <v>Special Constable</v>
          </cell>
        </row>
        <row r="3478">
          <cell r="A3478" t="str">
            <v>42074835</v>
          </cell>
          <cell r="B3478" t="str">
            <v>Mr Jack Trower</v>
          </cell>
          <cell r="C3478" t="str">
            <v>Specials</v>
          </cell>
          <cell r="D3478" t="str">
            <v>Special Constable</v>
          </cell>
        </row>
        <row r="3479">
          <cell r="A3479" t="str">
            <v>42074838</v>
          </cell>
          <cell r="B3479" t="str">
            <v>Mr Matthew Thorne</v>
          </cell>
          <cell r="C3479" t="str">
            <v>Specials</v>
          </cell>
          <cell r="D3479" t="str">
            <v>Special Constable</v>
          </cell>
        </row>
        <row r="3480">
          <cell r="A3480" t="str">
            <v>42074839</v>
          </cell>
          <cell r="B3480" t="str">
            <v>Miss Sara Jones</v>
          </cell>
          <cell r="C3480" t="str">
            <v>Specials</v>
          </cell>
          <cell r="D3480" t="str">
            <v>Special Constable</v>
          </cell>
        </row>
        <row r="3481">
          <cell r="A3481" t="str">
            <v>42074841</v>
          </cell>
          <cell r="B3481" t="str">
            <v>Mr Luke Ansell</v>
          </cell>
          <cell r="C3481" t="str">
            <v>Specials</v>
          </cell>
          <cell r="D3481" t="str">
            <v>Special Constable</v>
          </cell>
        </row>
        <row r="3482">
          <cell r="A3482" t="str">
            <v>42074847</v>
          </cell>
          <cell r="B3482" t="str">
            <v>Mr Matthew Hooper</v>
          </cell>
          <cell r="C3482" t="str">
            <v>Specials</v>
          </cell>
          <cell r="D3482" t="str">
            <v>Special Constable</v>
          </cell>
        </row>
        <row r="3483">
          <cell r="A3483" t="str">
            <v>42074853</v>
          </cell>
          <cell r="B3483" t="str">
            <v>Mr Adam Goodger</v>
          </cell>
          <cell r="C3483" t="str">
            <v>Police</v>
          </cell>
          <cell r="D3483" t="str">
            <v>Det Constable</v>
          </cell>
        </row>
        <row r="3484">
          <cell r="A3484" t="str">
            <v>42074854</v>
          </cell>
          <cell r="B3484" t="str">
            <v>Mr Paul Watson</v>
          </cell>
          <cell r="C3484" t="str">
            <v>Police</v>
          </cell>
          <cell r="D3484" t="str">
            <v>Sergeant</v>
          </cell>
        </row>
        <row r="3485">
          <cell r="A3485" t="str">
            <v>42074855</v>
          </cell>
          <cell r="B3485" t="str">
            <v>Mrs Nichola-Jane Johnson</v>
          </cell>
          <cell r="C3485" t="str">
            <v>Police</v>
          </cell>
          <cell r="D3485" t="str">
            <v>Det Constable</v>
          </cell>
        </row>
        <row r="3486">
          <cell r="A3486" t="str">
            <v>42074861</v>
          </cell>
          <cell r="B3486" t="str">
            <v>Mr James Pittuck</v>
          </cell>
          <cell r="C3486" t="str">
            <v>Police</v>
          </cell>
          <cell r="D3486" t="str">
            <v>Constable</v>
          </cell>
        </row>
        <row r="3487">
          <cell r="A3487" t="str">
            <v>42074862</v>
          </cell>
          <cell r="B3487" t="str">
            <v>Mr Nicholas Pulham</v>
          </cell>
          <cell r="C3487" t="str">
            <v>Police</v>
          </cell>
          <cell r="D3487" t="str">
            <v>Constable</v>
          </cell>
        </row>
        <row r="3488">
          <cell r="A3488" t="str">
            <v>42074863</v>
          </cell>
          <cell r="B3488" t="str">
            <v>Mr Matthew Hughes</v>
          </cell>
          <cell r="C3488" t="str">
            <v>Police</v>
          </cell>
          <cell r="D3488" t="str">
            <v>Constable</v>
          </cell>
        </row>
        <row r="3489">
          <cell r="A3489" t="str">
            <v>42074864</v>
          </cell>
          <cell r="B3489" t="str">
            <v>Mr Luke Davies</v>
          </cell>
          <cell r="C3489" t="str">
            <v>Police</v>
          </cell>
          <cell r="D3489" t="str">
            <v>Constable</v>
          </cell>
        </row>
        <row r="3490">
          <cell r="A3490" t="str">
            <v>42074870</v>
          </cell>
          <cell r="B3490" t="str">
            <v>Mr Jamie Easton</v>
          </cell>
          <cell r="C3490" t="str">
            <v>Specials</v>
          </cell>
          <cell r="D3490" t="str">
            <v>Special Constable</v>
          </cell>
        </row>
        <row r="3491">
          <cell r="A3491" t="str">
            <v>42074871</v>
          </cell>
          <cell r="B3491" t="str">
            <v>Miss Laura Ellis</v>
          </cell>
          <cell r="C3491" t="str">
            <v>Specials</v>
          </cell>
          <cell r="D3491" t="str">
            <v>Special Constable</v>
          </cell>
        </row>
        <row r="3492">
          <cell r="A3492" t="str">
            <v>42074875</v>
          </cell>
          <cell r="B3492" t="str">
            <v>Mr Mark Wigley</v>
          </cell>
          <cell r="C3492" t="str">
            <v>Specials</v>
          </cell>
          <cell r="D3492" t="str">
            <v>Special Constable</v>
          </cell>
        </row>
        <row r="3493">
          <cell r="A3493" t="str">
            <v>42074876</v>
          </cell>
          <cell r="B3493" t="str">
            <v>Mr Mark Ling</v>
          </cell>
          <cell r="C3493" t="str">
            <v>Police</v>
          </cell>
          <cell r="D3493" t="str">
            <v>Constable</v>
          </cell>
        </row>
        <row r="3494">
          <cell r="A3494" t="str">
            <v>42074878</v>
          </cell>
          <cell r="B3494" t="str">
            <v>Miss Natalie King</v>
          </cell>
          <cell r="C3494" t="str">
            <v>Police</v>
          </cell>
          <cell r="D3494" t="str">
            <v>Det Constable</v>
          </cell>
        </row>
        <row r="3495">
          <cell r="A3495" t="str">
            <v>42074879</v>
          </cell>
          <cell r="B3495" t="str">
            <v>Mr Jed Raven</v>
          </cell>
          <cell r="C3495" t="str">
            <v>Police</v>
          </cell>
          <cell r="D3495" t="str">
            <v>Constable</v>
          </cell>
        </row>
        <row r="3496">
          <cell r="A3496" t="str">
            <v>42074880</v>
          </cell>
          <cell r="B3496" t="str">
            <v>Mr Benjamin Preston</v>
          </cell>
          <cell r="C3496" t="str">
            <v>Police</v>
          </cell>
          <cell r="D3496" t="str">
            <v>Constable</v>
          </cell>
        </row>
        <row r="3497">
          <cell r="A3497" t="str">
            <v>42074881</v>
          </cell>
          <cell r="B3497" t="str">
            <v>Mr Peter Hodge</v>
          </cell>
          <cell r="C3497" t="str">
            <v>Police</v>
          </cell>
          <cell r="D3497" t="str">
            <v>Constable</v>
          </cell>
        </row>
        <row r="3498">
          <cell r="A3498" t="str">
            <v>42074882</v>
          </cell>
          <cell r="B3498" t="str">
            <v>Miss Samantha Baines</v>
          </cell>
          <cell r="C3498" t="str">
            <v>Police</v>
          </cell>
          <cell r="D3498" t="str">
            <v>Constable</v>
          </cell>
        </row>
        <row r="3499">
          <cell r="A3499" t="str">
            <v>42074883</v>
          </cell>
          <cell r="B3499" t="str">
            <v>Mr Martin Baumber</v>
          </cell>
          <cell r="C3499" t="str">
            <v>Police</v>
          </cell>
          <cell r="D3499" t="str">
            <v>Constable</v>
          </cell>
        </row>
        <row r="3500">
          <cell r="A3500" t="str">
            <v>42074885</v>
          </cell>
          <cell r="B3500" t="str">
            <v>Miss Gemma Smitheram</v>
          </cell>
          <cell r="C3500" t="str">
            <v>Police</v>
          </cell>
          <cell r="D3500" t="str">
            <v>Constable</v>
          </cell>
        </row>
        <row r="3501">
          <cell r="A3501" t="str">
            <v>42074887</v>
          </cell>
          <cell r="B3501" t="str">
            <v>Miss Louise Everitt</v>
          </cell>
          <cell r="C3501" t="str">
            <v>Police</v>
          </cell>
          <cell r="D3501" t="str">
            <v>Constable</v>
          </cell>
        </row>
        <row r="3502">
          <cell r="A3502" t="str">
            <v>42074888</v>
          </cell>
          <cell r="B3502" t="str">
            <v>Mr Graeme Gordon</v>
          </cell>
          <cell r="C3502" t="str">
            <v>Police</v>
          </cell>
          <cell r="D3502" t="str">
            <v>Constable</v>
          </cell>
        </row>
        <row r="3503">
          <cell r="A3503" t="str">
            <v>42074889</v>
          </cell>
          <cell r="B3503" t="str">
            <v>Mr Steven Tilley</v>
          </cell>
          <cell r="C3503" t="str">
            <v>Police</v>
          </cell>
          <cell r="D3503" t="str">
            <v>Constable</v>
          </cell>
        </row>
        <row r="3504">
          <cell r="A3504" t="str">
            <v>42074890</v>
          </cell>
          <cell r="B3504" t="str">
            <v>Mr Christopher Raynsford</v>
          </cell>
          <cell r="C3504" t="str">
            <v>Police</v>
          </cell>
          <cell r="D3504" t="str">
            <v>Constable</v>
          </cell>
        </row>
        <row r="3505">
          <cell r="A3505" t="str">
            <v>42074891</v>
          </cell>
          <cell r="B3505" t="str">
            <v>Mrs Joanne Thomas</v>
          </cell>
          <cell r="C3505" t="str">
            <v>Police</v>
          </cell>
          <cell r="D3505" t="str">
            <v>Constable</v>
          </cell>
        </row>
        <row r="3506">
          <cell r="A3506" t="str">
            <v>42074892</v>
          </cell>
          <cell r="B3506" t="str">
            <v>Miss Louise White</v>
          </cell>
          <cell r="C3506" t="str">
            <v>Police</v>
          </cell>
          <cell r="D3506" t="str">
            <v>Constable</v>
          </cell>
        </row>
        <row r="3507">
          <cell r="A3507" t="str">
            <v>42074893</v>
          </cell>
          <cell r="B3507" t="str">
            <v>Miss Stacie Cottrell</v>
          </cell>
          <cell r="C3507" t="str">
            <v>Police</v>
          </cell>
          <cell r="D3507" t="str">
            <v>Constable</v>
          </cell>
        </row>
        <row r="3508">
          <cell r="A3508" t="str">
            <v>42074894</v>
          </cell>
          <cell r="B3508" t="str">
            <v>Mr Andrew Mullis</v>
          </cell>
          <cell r="C3508" t="str">
            <v>Police</v>
          </cell>
          <cell r="D3508" t="str">
            <v>Constable</v>
          </cell>
        </row>
        <row r="3509">
          <cell r="A3509" t="str">
            <v>42074896</v>
          </cell>
          <cell r="B3509" t="str">
            <v>Mr Patrick Soontorn</v>
          </cell>
          <cell r="C3509" t="str">
            <v>Police</v>
          </cell>
          <cell r="D3509" t="str">
            <v>Constable</v>
          </cell>
        </row>
        <row r="3510">
          <cell r="A3510" t="str">
            <v>42074899</v>
          </cell>
          <cell r="B3510" t="str">
            <v>Mr Samuel Gibbons</v>
          </cell>
          <cell r="C3510" t="str">
            <v>Police</v>
          </cell>
          <cell r="D3510" t="str">
            <v>Constable</v>
          </cell>
        </row>
        <row r="3511">
          <cell r="A3511" t="str">
            <v>42074901</v>
          </cell>
          <cell r="B3511" t="str">
            <v>Mr Garry Spinks</v>
          </cell>
          <cell r="C3511" t="str">
            <v>Police</v>
          </cell>
          <cell r="D3511" t="str">
            <v>Constable</v>
          </cell>
        </row>
        <row r="3512">
          <cell r="A3512" t="str">
            <v>42074902</v>
          </cell>
          <cell r="B3512" t="str">
            <v>Miss Rebecca Simpson</v>
          </cell>
          <cell r="C3512" t="str">
            <v>Police</v>
          </cell>
          <cell r="D3512" t="str">
            <v>Constable</v>
          </cell>
        </row>
        <row r="3513">
          <cell r="A3513" t="str">
            <v>42074904</v>
          </cell>
          <cell r="B3513" t="str">
            <v>Mr William Horne</v>
          </cell>
          <cell r="C3513" t="str">
            <v>Police</v>
          </cell>
          <cell r="D3513" t="str">
            <v>Constable</v>
          </cell>
        </row>
        <row r="3514">
          <cell r="A3514" t="str">
            <v>42074905</v>
          </cell>
          <cell r="B3514" t="str">
            <v>Mr Joseph Daunt</v>
          </cell>
          <cell r="C3514" t="str">
            <v>Police</v>
          </cell>
          <cell r="D3514" t="str">
            <v>Constable</v>
          </cell>
        </row>
        <row r="3515">
          <cell r="A3515" t="str">
            <v>42074911</v>
          </cell>
          <cell r="B3515" t="str">
            <v>Mr Andrew Kirkpatrick</v>
          </cell>
          <cell r="C3515" t="str">
            <v>Police</v>
          </cell>
          <cell r="D3515" t="str">
            <v>Constable</v>
          </cell>
        </row>
        <row r="3516">
          <cell r="A3516" t="str">
            <v>42074919</v>
          </cell>
          <cell r="B3516" t="str">
            <v>Miss Marie Doodes</v>
          </cell>
          <cell r="C3516" t="str">
            <v>Specials</v>
          </cell>
          <cell r="D3516" t="str">
            <v>Special Constable</v>
          </cell>
        </row>
        <row r="3517">
          <cell r="A3517" t="str">
            <v>42074921</v>
          </cell>
          <cell r="B3517" t="str">
            <v>Mr Sebastian Miryszkiewicz</v>
          </cell>
          <cell r="C3517" t="str">
            <v>Specials</v>
          </cell>
          <cell r="D3517" t="str">
            <v>Special Constable</v>
          </cell>
        </row>
        <row r="3518">
          <cell r="A3518" t="str">
            <v>42074922</v>
          </cell>
          <cell r="B3518" t="str">
            <v>Mr Colin Moy</v>
          </cell>
          <cell r="C3518" t="str">
            <v>Specials</v>
          </cell>
          <cell r="D3518" t="str">
            <v>Special Constable</v>
          </cell>
        </row>
        <row r="3519">
          <cell r="A3519" t="str">
            <v>42074923</v>
          </cell>
          <cell r="B3519" t="str">
            <v>Miss Donna Quinton</v>
          </cell>
          <cell r="C3519" t="str">
            <v>Specials</v>
          </cell>
          <cell r="D3519" t="str">
            <v>Special Constable</v>
          </cell>
        </row>
        <row r="3520">
          <cell r="A3520" t="str">
            <v>42074924</v>
          </cell>
          <cell r="B3520" t="str">
            <v>Miss Alison Trickey</v>
          </cell>
          <cell r="C3520" t="str">
            <v>Specials</v>
          </cell>
          <cell r="D3520" t="str">
            <v>Special Constable</v>
          </cell>
        </row>
        <row r="3521">
          <cell r="A3521" t="str">
            <v>42074925</v>
          </cell>
          <cell r="B3521" t="str">
            <v>Mr Steven Zajko</v>
          </cell>
          <cell r="C3521" t="str">
            <v>Specials</v>
          </cell>
          <cell r="D3521" t="str">
            <v>Special Constable</v>
          </cell>
        </row>
        <row r="3522">
          <cell r="A3522" t="str">
            <v>42074926</v>
          </cell>
          <cell r="B3522" t="str">
            <v>Mr Gavin Lawes</v>
          </cell>
          <cell r="C3522" t="str">
            <v>Police</v>
          </cell>
          <cell r="D3522" t="str">
            <v>Constable</v>
          </cell>
        </row>
        <row r="3523">
          <cell r="A3523" t="str">
            <v>42074927</v>
          </cell>
          <cell r="B3523" t="str">
            <v>Mr Alan Roscoe</v>
          </cell>
          <cell r="C3523" t="str">
            <v>Police</v>
          </cell>
          <cell r="D3523" t="str">
            <v>Constable</v>
          </cell>
        </row>
        <row r="3524">
          <cell r="A3524" t="str">
            <v>42074928</v>
          </cell>
          <cell r="B3524" t="str">
            <v>Mr Luke Hector</v>
          </cell>
          <cell r="C3524" t="str">
            <v>Police</v>
          </cell>
          <cell r="D3524" t="str">
            <v>Constable</v>
          </cell>
        </row>
        <row r="3525">
          <cell r="A3525" t="str">
            <v>42074931</v>
          </cell>
          <cell r="B3525" t="str">
            <v>Mr Paul McCormack</v>
          </cell>
          <cell r="C3525" t="str">
            <v>Police</v>
          </cell>
          <cell r="D3525" t="str">
            <v>Constable</v>
          </cell>
        </row>
        <row r="3526">
          <cell r="A3526" t="str">
            <v>42074932</v>
          </cell>
          <cell r="B3526" t="str">
            <v>Miss Laura Williams</v>
          </cell>
          <cell r="C3526" t="str">
            <v>Police</v>
          </cell>
          <cell r="D3526" t="str">
            <v>Constable</v>
          </cell>
        </row>
        <row r="3527">
          <cell r="A3527" t="str">
            <v>42074933</v>
          </cell>
          <cell r="B3527" t="str">
            <v>Mrs Kayleigh Dear</v>
          </cell>
          <cell r="C3527" t="str">
            <v>Police</v>
          </cell>
          <cell r="D3527" t="str">
            <v>Constable</v>
          </cell>
        </row>
        <row r="3528">
          <cell r="A3528" t="str">
            <v>42074934</v>
          </cell>
          <cell r="B3528" t="str">
            <v>Mrs Laura McAusland</v>
          </cell>
          <cell r="C3528" t="str">
            <v>Police</v>
          </cell>
          <cell r="D3528" t="str">
            <v>Constable</v>
          </cell>
        </row>
        <row r="3529">
          <cell r="A3529" t="str">
            <v>42074935</v>
          </cell>
          <cell r="B3529" t="str">
            <v>Miss Jennifer Burton</v>
          </cell>
          <cell r="C3529" t="str">
            <v>Police</v>
          </cell>
          <cell r="D3529" t="str">
            <v>Det Constable</v>
          </cell>
        </row>
        <row r="3530">
          <cell r="A3530" t="str">
            <v>42074936</v>
          </cell>
          <cell r="B3530" t="str">
            <v>Mr Bradley White</v>
          </cell>
          <cell r="C3530" t="str">
            <v>Police</v>
          </cell>
          <cell r="D3530" t="str">
            <v>Constable</v>
          </cell>
        </row>
        <row r="3531">
          <cell r="A3531" t="str">
            <v>42074937</v>
          </cell>
          <cell r="B3531" t="str">
            <v>Miss Gemma Bristow</v>
          </cell>
          <cell r="C3531" t="str">
            <v>Police</v>
          </cell>
          <cell r="D3531" t="str">
            <v>Constable</v>
          </cell>
        </row>
        <row r="3532">
          <cell r="A3532" t="str">
            <v>42074938</v>
          </cell>
          <cell r="B3532" t="str">
            <v>Mrs Clare Ferdinand</v>
          </cell>
          <cell r="C3532" t="str">
            <v>Police</v>
          </cell>
          <cell r="D3532" t="str">
            <v>Constable</v>
          </cell>
        </row>
        <row r="3533">
          <cell r="A3533" t="str">
            <v>42074939</v>
          </cell>
          <cell r="B3533" t="str">
            <v>Miss Chloe Lingane</v>
          </cell>
          <cell r="C3533" t="str">
            <v>Police</v>
          </cell>
          <cell r="D3533" t="str">
            <v>Constable</v>
          </cell>
        </row>
        <row r="3534">
          <cell r="A3534" t="str">
            <v>42074940</v>
          </cell>
          <cell r="B3534" t="str">
            <v>Mr David Birch</v>
          </cell>
          <cell r="C3534" t="str">
            <v>Police</v>
          </cell>
          <cell r="D3534" t="str">
            <v>Constable</v>
          </cell>
        </row>
        <row r="3535">
          <cell r="A3535" t="str">
            <v>42074941</v>
          </cell>
          <cell r="B3535" t="str">
            <v>Miss Esther Butcher</v>
          </cell>
          <cell r="C3535" t="str">
            <v>Police</v>
          </cell>
          <cell r="D3535" t="str">
            <v>Constable</v>
          </cell>
        </row>
        <row r="3536">
          <cell r="A3536" t="str">
            <v>42074942</v>
          </cell>
          <cell r="B3536" t="str">
            <v>Mr Robert Cochrane</v>
          </cell>
          <cell r="C3536" t="str">
            <v>Police</v>
          </cell>
          <cell r="D3536" t="str">
            <v>Constable</v>
          </cell>
        </row>
        <row r="3537">
          <cell r="A3537" t="str">
            <v>42074943</v>
          </cell>
          <cell r="B3537" t="str">
            <v>Miss Ashlie Gabell</v>
          </cell>
          <cell r="C3537" t="str">
            <v>Police</v>
          </cell>
          <cell r="D3537" t="str">
            <v>Constable</v>
          </cell>
        </row>
        <row r="3538">
          <cell r="A3538" t="str">
            <v>42074944</v>
          </cell>
          <cell r="B3538" t="str">
            <v>Mr Alan Hubbard</v>
          </cell>
          <cell r="C3538" t="str">
            <v>Police</v>
          </cell>
          <cell r="D3538" t="str">
            <v>Constable</v>
          </cell>
        </row>
        <row r="3539">
          <cell r="A3539" t="str">
            <v>42074945</v>
          </cell>
          <cell r="B3539" t="str">
            <v>Mr Lee Sargent</v>
          </cell>
          <cell r="C3539" t="str">
            <v>Police</v>
          </cell>
          <cell r="D3539" t="str">
            <v>Constable</v>
          </cell>
        </row>
        <row r="3540">
          <cell r="A3540" t="str">
            <v>42074949</v>
          </cell>
          <cell r="B3540" t="str">
            <v>Mr John Davey</v>
          </cell>
          <cell r="C3540" t="str">
            <v>Police</v>
          </cell>
          <cell r="D3540" t="str">
            <v>Det Constable</v>
          </cell>
        </row>
        <row r="3541">
          <cell r="A3541" t="str">
            <v>42074950</v>
          </cell>
          <cell r="B3541" t="str">
            <v>Mr Duncan Grant</v>
          </cell>
          <cell r="C3541" t="str">
            <v>Police</v>
          </cell>
          <cell r="D3541" t="str">
            <v>Constable</v>
          </cell>
        </row>
        <row r="3542">
          <cell r="A3542" t="str">
            <v>42074951</v>
          </cell>
          <cell r="B3542" t="str">
            <v>Mr Andrew Craig</v>
          </cell>
          <cell r="C3542" t="str">
            <v>Police</v>
          </cell>
          <cell r="D3542" t="str">
            <v>Constable</v>
          </cell>
        </row>
        <row r="3543">
          <cell r="A3543" t="str">
            <v>42074952</v>
          </cell>
          <cell r="B3543" t="str">
            <v>Mr Martin Beale</v>
          </cell>
          <cell r="C3543" t="str">
            <v>Specials</v>
          </cell>
          <cell r="D3543" t="str">
            <v>Special Constable</v>
          </cell>
        </row>
        <row r="3544">
          <cell r="A3544" t="str">
            <v>42074955</v>
          </cell>
          <cell r="B3544" t="str">
            <v>Mr Sean Calverley</v>
          </cell>
          <cell r="C3544" t="str">
            <v>Specials</v>
          </cell>
          <cell r="D3544" t="str">
            <v>Special Constable</v>
          </cell>
        </row>
        <row r="3545">
          <cell r="A3545" t="str">
            <v>42074956</v>
          </cell>
          <cell r="B3545" t="str">
            <v>Mr Reece Clarke</v>
          </cell>
          <cell r="C3545" t="str">
            <v>Specials</v>
          </cell>
          <cell r="D3545" t="str">
            <v>Special Constable</v>
          </cell>
        </row>
        <row r="3546">
          <cell r="A3546" t="str">
            <v>42074958</v>
          </cell>
          <cell r="B3546" t="str">
            <v>Mr Andrew Edwards</v>
          </cell>
          <cell r="C3546" t="str">
            <v>Specials</v>
          </cell>
          <cell r="D3546" t="str">
            <v>Special Constable</v>
          </cell>
        </row>
        <row r="3547">
          <cell r="A3547" t="str">
            <v>42074959</v>
          </cell>
          <cell r="B3547" t="str">
            <v>Mr Alexander Farr</v>
          </cell>
          <cell r="C3547" t="str">
            <v>Specials</v>
          </cell>
          <cell r="D3547" t="str">
            <v>Special Constable</v>
          </cell>
        </row>
        <row r="3548">
          <cell r="A3548" t="str">
            <v>42074961</v>
          </cell>
          <cell r="B3548" t="str">
            <v>Miss Emma Langdale</v>
          </cell>
          <cell r="C3548" t="str">
            <v>Specials</v>
          </cell>
          <cell r="D3548" t="str">
            <v>Special Constable</v>
          </cell>
        </row>
        <row r="3549">
          <cell r="A3549" t="str">
            <v>42074962</v>
          </cell>
          <cell r="B3549" t="str">
            <v>Mr Alex Lawrence</v>
          </cell>
          <cell r="C3549" t="str">
            <v>Specials</v>
          </cell>
          <cell r="D3549" t="str">
            <v>Special Constable</v>
          </cell>
        </row>
        <row r="3550">
          <cell r="A3550" t="str">
            <v>42074967</v>
          </cell>
          <cell r="B3550" t="str">
            <v>Ms Lacey Smith</v>
          </cell>
          <cell r="C3550" t="str">
            <v>Specials</v>
          </cell>
          <cell r="D3550" t="str">
            <v>Special Constable</v>
          </cell>
        </row>
        <row r="3551">
          <cell r="A3551" t="str">
            <v>42074968</v>
          </cell>
          <cell r="B3551" t="str">
            <v>Miss Samantha Thoburn</v>
          </cell>
          <cell r="C3551" t="str">
            <v>Specials</v>
          </cell>
          <cell r="D3551" t="str">
            <v>Special Constable</v>
          </cell>
        </row>
        <row r="3552">
          <cell r="A3552" t="str">
            <v>42074969</v>
          </cell>
          <cell r="B3552" t="str">
            <v>Mr Stephen Smith</v>
          </cell>
          <cell r="C3552" t="str">
            <v>Police</v>
          </cell>
          <cell r="D3552" t="str">
            <v>Det Constable</v>
          </cell>
        </row>
        <row r="3553">
          <cell r="A3553" t="str">
            <v>42074973</v>
          </cell>
          <cell r="B3553" t="str">
            <v>Mr Benjamin Felton</v>
          </cell>
          <cell r="C3553" t="str">
            <v>Police</v>
          </cell>
          <cell r="D3553" t="str">
            <v>Sergeant</v>
          </cell>
        </row>
        <row r="3554">
          <cell r="A3554" t="str">
            <v>42074974</v>
          </cell>
          <cell r="B3554" t="str">
            <v>Mr Roy Bond</v>
          </cell>
          <cell r="C3554" t="str">
            <v>Police</v>
          </cell>
          <cell r="D3554" t="str">
            <v>Det Constable</v>
          </cell>
        </row>
        <row r="3555">
          <cell r="A3555" t="str">
            <v>42074975</v>
          </cell>
          <cell r="B3555" t="str">
            <v>Miss Gemma White</v>
          </cell>
          <cell r="C3555" t="str">
            <v>Police</v>
          </cell>
          <cell r="D3555" t="str">
            <v>Constable</v>
          </cell>
        </row>
        <row r="3556">
          <cell r="A3556" t="str">
            <v>42074978</v>
          </cell>
          <cell r="B3556" t="str">
            <v>Miss Anna Cowling</v>
          </cell>
          <cell r="C3556" t="str">
            <v>Specials</v>
          </cell>
          <cell r="D3556" t="str">
            <v>Special Constable</v>
          </cell>
        </row>
        <row r="3557">
          <cell r="A3557" t="str">
            <v>42074979</v>
          </cell>
          <cell r="B3557" t="str">
            <v>Mr Kristian Walker</v>
          </cell>
          <cell r="C3557" t="str">
            <v>Specials</v>
          </cell>
          <cell r="D3557" t="str">
            <v>Special Constable</v>
          </cell>
        </row>
        <row r="3558">
          <cell r="A3558" t="str">
            <v>42074980</v>
          </cell>
          <cell r="B3558" t="str">
            <v>Mr Wayne Woodcock</v>
          </cell>
          <cell r="C3558" t="str">
            <v>Specials</v>
          </cell>
          <cell r="D3558" t="str">
            <v>Special Constable</v>
          </cell>
        </row>
        <row r="3559">
          <cell r="A3559" t="str">
            <v>42074984</v>
          </cell>
          <cell r="B3559" t="str">
            <v>Mr Allen Kittles</v>
          </cell>
          <cell r="C3559" t="str">
            <v>Specials</v>
          </cell>
          <cell r="D3559" t="str">
            <v>Special Constable</v>
          </cell>
        </row>
        <row r="3560">
          <cell r="A3560" t="str">
            <v>42074985</v>
          </cell>
          <cell r="B3560" t="str">
            <v>Mr Robert Baker</v>
          </cell>
          <cell r="C3560" t="str">
            <v>Specials</v>
          </cell>
          <cell r="D3560" t="str">
            <v>Special Constable</v>
          </cell>
        </row>
        <row r="3561">
          <cell r="A3561" t="str">
            <v>42074986</v>
          </cell>
          <cell r="B3561" t="str">
            <v>Mr Daniel Tappin</v>
          </cell>
          <cell r="C3561" t="str">
            <v>Specials</v>
          </cell>
          <cell r="D3561" t="str">
            <v>Special Constable</v>
          </cell>
        </row>
        <row r="3562">
          <cell r="A3562" t="str">
            <v>42074992</v>
          </cell>
          <cell r="B3562" t="str">
            <v>Miss Jodie Rule</v>
          </cell>
          <cell r="C3562" t="str">
            <v>Police</v>
          </cell>
          <cell r="D3562" t="str">
            <v>Det Constable</v>
          </cell>
        </row>
        <row r="3563">
          <cell r="A3563" t="str">
            <v>42074993</v>
          </cell>
          <cell r="B3563" t="str">
            <v>Mr Craig Davey</v>
          </cell>
          <cell r="C3563" t="str">
            <v>Police</v>
          </cell>
          <cell r="D3563" t="str">
            <v>Constable</v>
          </cell>
        </row>
        <row r="3564">
          <cell r="A3564" t="str">
            <v>42074995</v>
          </cell>
          <cell r="B3564" t="str">
            <v>Mr Andrew Morris</v>
          </cell>
          <cell r="C3564" t="str">
            <v>Specials</v>
          </cell>
          <cell r="D3564" t="str">
            <v>Special Constable</v>
          </cell>
        </row>
        <row r="3565">
          <cell r="A3565" t="str">
            <v>42074996</v>
          </cell>
          <cell r="B3565" t="str">
            <v>Mr Rossco Kingsman</v>
          </cell>
          <cell r="C3565" t="str">
            <v>Specials</v>
          </cell>
          <cell r="D3565" t="str">
            <v>Special Constable</v>
          </cell>
        </row>
        <row r="3566">
          <cell r="A3566" t="str">
            <v>42075005</v>
          </cell>
          <cell r="B3566" t="str">
            <v>Mr Jagjeet Aulak</v>
          </cell>
          <cell r="C3566" t="str">
            <v>Police</v>
          </cell>
          <cell r="D3566" t="str">
            <v>Det Inspector</v>
          </cell>
        </row>
        <row r="3567">
          <cell r="A3567" t="str">
            <v>42075007</v>
          </cell>
          <cell r="B3567" t="str">
            <v>Miss Emma Hope</v>
          </cell>
          <cell r="C3567" t="str">
            <v>Specials</v>
          </cell>
          <cell r="D3567" t="str">
            <v>Special Constable</v>
          </cell>
        </row>
        <row r="3568">
          <cell r="A3568" t="str">
            <v>42075010</v>
          </cell>
          <cell r="B3568" t="str">
            <v>Mr Luke Oliff</v>
          </cell>
          <cell r="C3568" t="str">
            <v>Specials</v>
          </cell>
          <cell r="D3568" t="str">
            <v>Special Constable</v>
          </cell>
        </row>
        <row r="3569">
          <cell r="A3569" t="str">
            <v>42075013</v>
          </cell>
          <cell r="B3569" t="str">
            <v>Miss Victoria Bickford</v>
          </cell>
          <cell r="C3569" t="str">
            <v>Specials</v>
          </cell>
          <cell r="D3569" t="str">
            <v>Special Constable</v>
          </cell>
        </row>
        <row r="3570">
          <cell r="A3570" t="str">
            <v>42075016</v>
          </cell>
          <cell r="B3570" t="str">
            <v>Mr Richard Fall</v>
          </cell>
          <cell r="C3570" t="str">
            <v>Specials</v>
          </cell>
          <cell r="D3570" t="str">
            <v>Special Constable</v>
          </cell>
        </row>
        <row r="3571">
          <cell r="A3571" t="str">
            <v>42075018</v>
          </cell>
          <cell r="B3571" t="str">
            <v>Miss Joanna Bigg</v>
          </cell>
          <cell r="C3571" t="str">
            <v>Police</v>
          </cell>
          <cell r="D3571" t="str">
            <v>Det Constable</v>
          </cell>
        </row>
        <row r="3572">
          <cell r="A3572" t="str">
            <v>42075022</v>
          </cell>
          <cell r="B3572" t="str">
            <v>Mr Samuel Jones</v>
          </cell>
          <cell r="C3572" t="str">
            <v>Specials</v>
          </cell>
          <cell r="D3572" t="str">
            <v>Special Constable</v>
          </cell>
        </row>
        <row r="3573">
          <cell r="A3573" t="str">
            <v>42075023</v>
          </cell>
          <cell r="B3573" t="str">
            <v>Miss Olivia Chitty</v>
          </cell>
          <cell r="C3573" t="str">
            <v>Specials</v>
          </cell>
          <cell r="D3573" t="str">
            <v>Special Constable</v>
          </cell>
        </row>
        <row r="3574">
          <cell r="A3574" t="str">
            <v>42075030</v>
          </cell>
          <cell r="B3574" t="str">
            <v>Mr Luke Mehaffey</v>
          </cell>
          <cell r="C3574" t="str">
            <v>Specials</v>
          </cell>
          <cell r="D3574" t="str">
            <v>Special Constable</v>
          </cell>
        </row>
        <row r="3575">
          <cell r="A3575" t="str">
            <v>42075040</v>
          </cell>
          <cell r="B3575" t="str">
            <v>Mr Matthew Allsop</v>
          </cell>
          <cell r="C3575" t="str">
            <v>Police</v>
          </cell>
          <cell r="D3575" t="str">
            <v>Sergeant</v>
          </cell>
        </row>
        <row r="3576">
          <cell r="A3576" t="str">
            <v>42075057</v>
          </cell>
          <cell r="B3576" t="str">
            <v>Mr Paul Breese</v>
          </cell>
          <cell r="C3576" t="str">
            <v>Police</v>
          </cell>
          <cell r="D3576" t="str">
            <v>Det Constable</v>
          </cell>
        </row>
        <row r="3577">
          <cell r="A3577" t="str">
            <v>42075095</v>
          </cell>
          <cell r="B3577" t="str">
            <v>Mr Matthew Williams</v>
          </cell>
          <cell r="C3577" t="str">
            <v>Specials</v>
          </cell>
          <cell r="D3577" t="str">
            <v>Special Constable</v>
          </cell>
        </row>
        <row r="3578">
          <cell r="A3578" t="str">
            <v>42075096</v>
          </cell>
          <cell r="B3578" t="str">
            <v>Mr Dominic Robinson</v>
          </cell>
          <cell r="C3578" t="str">
            <v>Specials</v>
          </cell>
          <cell r="D3578" t="str">
            <v>Special Constable</v>
          </cell>
        </row>
        <row r="3579">
          <cell r="A3579" t="str">
            <v>42075097</v>
          </cell>
          <cell r="B3579" t="str">
            <v>Mr Josh Richards</v>
          </cell>
          <cell r="C3579" t="str">
            <v>Specials</v>
          </cell>
          <cell r="D3579" t="str">
            <v>Special Constable</v>
          </cell>
        </row>
        <row r="3580">
          <cell r="A3580" t="str">
            <v>42075098</v>
          </cell>
          <cell r="B3580" t="str">
            <v>Mr Thomas Wood</v>
          </cell>
          <cell r="C3580" t="str">
            <v>Specials</v>
          </cell>
          <cell r="D3580" t="str">
            <v>Special Constable</v>
          </cell>
        </row>
        <row r="3581">
          <cell r="A3581" t="str">
            <v>42075101</v>
          </cell>
          <cell r="B3581" t="str">
            <v>Mr Thomas Skipper</v>
          </cell>
          <cell r="C3581" t="str">
            <v>Specials</v>
          </cell>
          <cell r="D3581" t="str">
            <v>Special Constable</v>
          </cell>
        </row>
        <row r="3582">
          <cell r="A3582" t="str">
            <v>42075103</v>
          </cell>
          <cell r="B3582" t="str">
            <v>Mr Dean Russell</v>
          </cell>
          <cell r="C3582" t="str">
            <v>Specials</v>
          </cell>
          <cell r="D3582" t="str">
            <v>Special Constable</v>
          </cell>
        </row>
        <row r="3583">
          <cell r="A3583" t="str">
            <v>42075104</v>
          </cell>
          <cell r="B3583" t="str">
            <v>Mr David McKenna</v>
          </cell>
          <cell r="C3583" t="str">
            <v>Specials</v>
          </cell>
          <cell r="D3583" t="str">
            <v>Special Constable</v>
          </cell>
        </row>
        <row r="3584">
          <cell r="A3584" t="str">
            <v>42075105</v>
          </cell>
          <cell r="B3584" t="str">
            <v>Miss Emma Black</v>
          </cell>
          <cell r="C3584" t="str">
            <v>Specials</v>
          </cell>
          <cell r="D3584" t="str">
            <v>Special Constable</v>
          </cell>
        </row>
        <row r="3585">
          <cell r="A3585" t="str">
            <v>42075106</v>
          </cell>
          <cell r="B3585" t="str">
            <v>Mr Elliot Eveleigh</v>
          </cell>
          <cell r="C3585" t="str">
            <v>Specials</v>
          </cell>
          <cell r="D3585" t="str">
            <v>Special Constable</v>
          </cell>
        </row>
        <row r="3586">
          <cell r="A3586" t="str">
            <v>42075112</v>
          </cell>
          <cell r="B3586" t="str">
            <v>Mr Ian Prichard</v>
          </cell>
          <cell r="C3586" t="str">
            <v>Specials</v>
          </cell>
          <cell r="D3586" t="str">
            <v>Special Constable</v>
          </cell>
        </row>
        <row r="3587">
          <cell r="A3587" t="str">
            <v>42075114</v>
          </cell>
          <cell r="B3587" t="str">
            <v>Mr Christopher Brown</v>
          </cell>
          <cell r="C3587" t="str">
            <v>Specials</v>
          </cell>
          <cell r="D3587" t="str">
            <v>Special Constable</v>
          </cell>
        </row>
        <row r="3588">
          <cell r="A3588" t="str">
            <v>42075117</v>
          </cell>
          <cell r="B3588" t="str">
            <v>Mr Stephen Gunshon</v>
          </cell>
          <cell r="C3588" t="str">
            <v>Specials</v>
          </cell>
          <cell r="D3588" t="str">
            <v>Special Constable</v>
          </cell>
        </row>
        <row r="3589">
          <cell r="A3589" t="str">
            <v>42075119</v>
          </cell>
          <cell r="B3589" t="str">
            <v>Mr Paul Richards</v>
          </cell>
          <cell r="C3589" t="str">
            <v>Specials</v>
          </cell>
          <cell r="D3589" t="str">
            <v>Special Constable</v>
          </cell>
        </row>
        <row r="3590">
          <cell r="A3590" t="str">
            <v>42075125</v>
          </cell>
          <cell r="B3590" t="str">
            <v>Miss Shana Lucy</v>
          </cell>
          <cell r="C3590" t="str">
            <v>Specials</v>
          </cell>
          <cell r="D3590" t="str">
            <v>Special Constable</v>
          </cell>
        </row>
        <row r="3591">
          <cell r="A3591" t="str">
            <v>42075134</v>
          </cell>
          <cell r="B3591" t="str">
            <v>Mr Kieran Gleeson</v>
          </cell>
          <cell r="C3591" t="str">
            <v>Specials</v>
          </cell>
          <cell r="D3591" t="str">
            <v>Special Constable</v>
          </cell>
        </row>
        <row r="3592">
          <cell r="A3592" t="str">
            <v>42075136</v>
          </cell>
          <cell r="B3592" t="str">
            <v>Mr Steven Weaver</v>
          </cell>
          <cell r="C3592" t="str">
            <v>Specials</v>
          </cell>
          <cell r="D3592" t="str">
            <v>Special Constable</v>
          </cell>
        </row>
        <row r="3593">
          <cell r="A3593" t="str">
            <v>42075139</v>
          </cell>
          <cell r="B3593" t="str">
            <v>Mr Danny Wheeler</v>
          </cell>
          <cell r="C3593" t="str">
            <v>Specials</v>
          </cell>
          <cell r="D3593" t="str">
            <v>Special Constable</v>
          </cell>
        </row>
        <row r="3594">
          <cell r="A3594" t="str">
            <v>42075163</v>
          </cell>
          <cell r="B3594" t="str">
            <v>Mr Ben Elsey</v>
          </cell>
          <cell r="C3594" t="str">
            <v>Specials</v>
          </cell>
          <cell r="D3594" t="str">
            <v>Special Constable</v>
          </cell>
        </row>
        <row r="3595">
          <cell r="A3595" t="str">
            <v>42075165</v>
          </cell>
          <cell r="B3595" t="str">
            <v>Mr Luke Williams</v>
          </cell>
          <cell r="C3595" t="str">
            <v>Specials</v>
          </cell>
          <cell r="D3595" t="str">
            <v>Special Constable</v>
          </cell>
        </row>
        <row r="3596">
          <cell r="A3596" t="str">
            <v>42075166</v>
          </cell>
          <cell r="B3596" t="str">
            <v>Mr Matthew Frisbee</v>
          </cell>
          <cell r="C3596" t="str">
            <v>Specials</v>
          </cell>
          <cell r="D3596" t="str">
            <v>Special Constable</v>
          </cell>
        </row>
        <row r="3597">
          <cell r="A3597" t="str">
            <v>42075167</v>
          </cell>
          <cell r="B3597" t="str">
            <v>Mr Peter Barron</v>
          </cell>
          <cell r="C3597" t="str">
            <v>Specials</v>
          </cell>
          <cell r="D3597" t="str">
            <v>Special Constable</v>
          </cell>
        </row>
        <row r="3598">
          <cell r="A3598" t="str">
            <v>42075169</v>
          </cell>
          <cell r="B3598" t="str">
            <v>Miss Courtney Hobbs</v>
          </cell>
          <cell r="C3598" t="str">
            <v>Specials</v>
          </cell>
          <cell r="D3598" t="str">
            <v>Special Constable</v>
          </cell>
        </row>
        <row r="3599">
          <cell r="A3599" t="str">
            <v>42075171</v>
          </cell>
          <cell r="B3599" t="str">
            <v>Miss Brenda Hinchcliffe</v>
          </cell>
          <cell r="C3599" t="str">
            <v>Specials</v>
          </cell>
          <cell r="D3599" t="str">
            <v>Special Constable</v>
          </cell>
        </row>
        <row r="3600">
          <cell r="A3600" t="str">
            <v>42075172</v>
          </cell>
          <cell r="B3600" t="str">
            <v>Mr Adam Lawrence</v>
          </cell>
          <cell r="C3600" t="str">
            <v>Specials</v>
          </cell>
          <cell r="D3600" t="str">
            <v>Special Constable</v>
          </cell>
        </row>
        <row r="3601">
          <cell r="A3601" t="str">
            <v>42075187</v>
          </cell>
          <cell r="B3601" t="str">
            <v>Mrs Katrina Harris</v>
          </cell>
          <cell r="C3601" t="str">
            <v>Specials</v>
          </cell>
          <cell r="D3601" t="str">
            <v>Special Constable</v>
          </cell>
        </row>
        <row r="3602">
          <cell r="A3602" t="str">
            <v>42075189</v>
          </cell>
          <cell r="B3602" t="str">
            <v>Mr Robert Mackenzie</v>
          </cell>
          <cell r="C3602" t="str">
            <v>Specials</v>
          </cell>
          <cell r="D3602" t="str">
            <v>Special Constable</v>
          </cell>
        </row>
        <row r="3603">
          <cell r="A3603" t="str">
            <v>42075190</v>
          </cell>
          <cell r="B3603" t="str">
            <v>Mr Dale Wilkinson</v>
          </cell>
          <cell r="C3603" t="str">
            <v>Specials</v>
          </cell>
          <cell r="D3603" t="str">
            <v>Special Constable</v>
          </cell>
        </row>
        <row r="3604">
          <cell r="A3604" t="str">
            <v>42075191</v>
          </cell>
          <cell r="B3604" t="str">
            <v>Mr Liam Collins</v>
          </cell>
          <cell r="C3604" t="str">
            <v>Specials</v>
          </cell>
          <cell r="D3604" t="str">
            <v>Special Constable</v>
          </cell>
        </row>
        <row r="3605">
          <cell r="A3605" t="str">
            <v>42075192</v>
          </cell>
          <cell r="B3605" t="str">
            <v>Miss Yvette Shepherd</v>
          </cell>
          <cell r="C3605" t="str">
            <v>Specials</v>
          </cell>
          <cell r="D3605" t="str">
            <v>Special Constable</v>
          </cell>
        </row>
        <row r="3606">
          <cell r="A3606" t="str">
            <v>42075193</v>
          </cell>
          <cell r="B3606" t="str">
            <v>Miss Laura Baker</v>
          </cell>
          <cell r="C3606" t="str">
            <v>Specials</v>
          </cell>
          <cell r="D3606" t="str">
            <v>Special Constable</v>
          </cell>
        </row>
        <row r="3607">
          <cell r="A3607" t="str">
            <v>42075199</v>
          </cell>
          <cell r="B3607" t="str">
            <v>Miss Guler Demiralay</v>
          </cell>
          <cell r="C3607" t="str">
            <v>Specials</v>
          </cell>
          <cell r="D3607" t="str">
            <v>Special Constable</v>
          </cell>
        </row>
        <row r="3608">
          <cell r="A3608" t="str">
            <v>42075210</v>
          </cell>
          <cell r="B3608" t="str">
            <v>Miss Kate Anderson</v>
          </cell>
          <cell r="C3608" t="str">
            <v>Specials</v>
          </cell>
          <cell r="D3608" t="str">
            <v>Special Constable</v>
          </cell>
        </row>
        <row r="3609">
          <cell r="A3609" t="str">
            <v>42075212</v>
          </cell>
          <cell r="B3609" t="str">
            <v>Miss Elizabeth Rowland</v>
          </cell>
          <cell r="C3609" t="str">
            <v>Specials</v>
          </cell>
          <cell r="D3609" t="str">
            <v>Special Constable</v>
          </cell>
        </row>
        <row r="3610">
          <cell r="A3610" t="str">
            <v>42075220</v>
          </cell>
          <cell r="B3610" t="str">
            <v>Mr Daniel Maddison</v>
          </cell>
          <cell r="C3610" t="str">
            <v>Specials</v>
          </cell>
          <cell r="D3610" t="str">
            <v>Special Constable</v>
          </cell>
        </row>
        <row r="3611">
          <cell r="A3611" t="str">
            <v>42075225</v>
          </cell>
          <cell r="B3611" t="str">
            <v>Mr Spencer Marsh</v>
          </cell>
          <cell r="C3611" t="str">
            <v>Police</v>
          </cell>
          <cell r="D3611" t="str">
            <v>Det Constable</v>
          </cell>
        </row>
        <row r="3612">
          <cell r="A3612" t="str">
            <v>42075229</v>
          </cell>
          <cell r="B3612" t="str">
            <v>Mrs Agnieszka Zarod</v>
          </cell>
          <cell r="C3612" t="str">
            <v>Specials</v>
          </cell>
          <cell r="D3612" t="str">
            <v>Special Constable</v>
          </cell>
        </row>
        <row r="3613">
          <cell r="A3613" t="str">
            <v>42075232</v>
          </cell>
          <cell r="B3613" t="str">
            <v>Mr Thomas Mulqueen</v>
          </cell>
          <cell r="C3613" t="str">
            <v>Specials</v>
          </cell>
          <cell r="D3613" t="str">
            <v>Special Constable</v>
          </cell>
        </row>
        <row r="3614">
          <cell r="A3614" t="str">
            <v>42075233</v>
          </cell>
          <cell r="B3614" t="str">
            <v>Miss Rebecca Charge</v>
          </cell>
          <cell r="C3614" t="str">
            <v>Specials</v>
          </cell>
          <cell r="D3614" t="str">
            <v>Special Constable</v>
          </cell>
        </row>
        <row r="3615">
          <cell r="A3615" t="str">
            <v>42075235</v>
          </cell>
          <cell r="B3615" t="str">
            <v>Mr Thomas Arkley</v>
          </cell>
          <cell r="C3615" t="str">
            <v>Specials</v>
          </cell>
          <cell r="D3615" t="str">
            <v>Special Constable</v>
          </cell>
        </row>
        <row r="3616">
          <cell r="A3616" t="str">
            <v>42075238</v>
          </cell>
          <cell r="B3616" t="str">
            <v>Mr Stuart Chaplin</v>
          </cell>
          <cell r="C3616" t="str">
            <v>Specials</v>
          </cell>
          <cell r="D3616" t="str">
            <v>Special Constable</v>
          </cell>
        </row>
        <row r="3617">
          <cell r="A3617" t="str">
            <v>42075240</v>
          </cell>
          <cell r="B3617" t="str">
            <v>Mr Thomas Horn</v>
          </cell>
          <cell r="C3617" t="str">
            <v>Specials</v>
          </cell>
          <cell r="D3617" t="str">
            <v>Special Constable</v>
          </cell>
        </row>
        <row r="3618">
          <cell r="A3618" t="str">
            <v>42075241</v>
          </cell>
          <cell r="B3618" t="str">
            <v>Mr Stuart Garlick</v>
          </cell>
          <cell r="C3618" t="str">
            <v>Specials</v>
          </cell>
          <cell r="D3618" t="str">
            <v>Special Constable</v>
          </cell>
        </row>
        <row r="3619">
          <cell r="A3619" t="str">
            <v>42075244</v>
          </cell>
          <cell r="B3619" t="str">
            <v>Mr Daniel Wimpory</v>
          </cell>
          <cell r="C3619" t="str">
            <v>Specials</v>
          </cell>
          <cell r="D3619" t="str">
            <v>Special Constable</v>
          </cell>
        </row>
        <row r="3620">
          <cell r="A3620" t="str">
            <v>42075249</v>
          </cell>
          <cell r="B3620" t="str">
            <v>Miss Dawn Shearing</v>
          </cell>
          <cell r="C3620" t="str">
            <v>Specials</v>
          </cell>
          <cell r="D3620" t="str">
            <v>Special Constable</v>
          </cell>
        </row>
        <row r="3621">
          <cell r="A3621" t="str">
            <v>42075251</v>
          </cell>
          <cell r="B3621" t="str">
            <v>Miss Harriet Cook</v>
          </cell>
          <cell r="C3621" t="str">
            <v>Specials</v>
          </cell>
          <cell r="D3621" t="str">
            <v>Special Constable</v>
          </cell>
        </row>
        <row r="3622">
          <cell r="A3622" t="str">
            <v>42075252</v>
          </cell>
          <cell r="B3622" t="str">
            <v>Mr Nikola Popovcic</v>
          </cell>
          <cell r="C3622" t="str">
            <v>Specials</v>
          </cell>
          <cell r="D3622" t="str">
            <v>Special Constable</v>
          </cell>
        </row>
        <row r="3623">
          <cell r="A3623" t="str">
            <v>42075253</v>
          </cell>
          <cell r="B3623" t="str">
            <v>Miss Laura Chambers</v>
          </cell>
          <cell r="C3623" t="str">
            <v>Specials</v>
          </cell>
          <cell r="D3623" t="str">
            <v>Special Constable</v>
          </cell>
        </row>
        <row r="3624">
          <cell r="A3624" t="str">
            <v>42075255</v>
          </cell>
          <cell r="B3624" t="str">
            <v>Mrs Samantha Blackwell-Heard</v>
          </cell>
          <cell r="C3624" t="str">
            <v>Specials</v>
          </cell>
          <cell r="D3624" t="str">
            <v>Special Constable</v>
          </cell>
        </row>
        <row r="3625">
          <cell r="A3625" t="str">
            <v>42075256</v>
          </cell>
          <cell r="B3625" t="str">
            <v>Mr Miles Birnie</v>
          </cell>
          <cell r="C3625" t="str">
            <v>Specials</v>
          </cell>
          <cell r="D3625" t="str">
            <v>Special Constable</v>
          </cell>
        </row>
        <row r="3626">
          <cell r="A3626" t="str">
            <v>42075261</v>
          </cell>
          <cell r="B3626" t="str">
            <v>Mr Martin Anstee</v>
          </cell>
          <cell r="C3626" t="str">
            <v>Police</v>
          </cell>
          <cell r="D3626" t="str">
            <v>Det Constable</v>
          </cell>
        </row>
        <row r="3627">
          <cell r="A3627" t="str">
            <v>42075262</v>
          </cell>
          <cell r="B3627" t="str">
            <v>Mr Tom Bennett</v>
          </cell>
          <cell r="C3627" t="str">
            <v>Police</v>
          </cell>
          <cell r="D3627" t="str">
            <v>Constable</v>
          </cell>
        </row>
        <row r="3628">
          <cell r="A3628" t="str">
            <v>42075263</v>
          </cell>
          <cell r="B3628" t="str">
            <v>Mr Craig Douglas</v>
          </cell>
          <cell r="C3628" t="str">
            <v>Police</v>
          </cell>
          <cell r="D3628" t="str">
            <v>Constable</v>
          </cell>
        </row>
        <row r="3629">
          <cell r="A3629" t="str">
            <v>42075265</v>
          </cell>
          <cell r="B3629" t="str">
            <v>Miss Laura Brady</v>
          </cell>
          <cell r="C3629" t="str">
            <v>Police</v>
          </cell>
          <cell r="D3629" t="str">
            <v>Constable</v>
          </cell>
        </row>
        <row r="3630">
          <cell r="A3630" t="str">
            <v>42075266</v>
          </cell>
          <cell r="B3630" t="str">
            <v>Mr James Clark</v>
          </cell>
          <cell r="C3630" t="str">
            <v>Police</v>
          </cell>
          <cell r="D3630" t="str">
            <v>Constable</v>
          </cell>
        </row>
        <row r="3631">
          <cell r="A3631" t="str">
            <v>42075267</v>
          </cell>
          <cell r="B3631" t="str">
            <v>Mr Robert McWilliams</v>
          </cell>
          <cell r="C3631" t="str">
            <v>Police</v>
          </cell>
          <cell r="D3631" t="str">
            <v>Constable</v>
          </cell>
        </row>
        <row r="3632">
          <cell r="A3632" t="str">
            <v>42075268</v>
          </cell>
          <cell r="B3632" t="str">
            <v>Mr Shaun Bryan</v>
          </cell>
          <cell r="C3632" t="str">
            <v>Police</v>
          </cell>
          <cell r="D3632" t="str">
            <v>Constable</v>
          </cell>
        </row>
        <row r="3633">
          <cell r="A3633" t="str">
            <v>42075269</v>
          </cell>
          <cell r="B3633" t="str">
            <v>Mr Francis Cole</v>
          </cell>
          <cell r="C3633" t="str">
            <v>Police</v>
          </cell>
          <cell r="D3633" t="str">
            <v>Constable</v>
          </cell>
        </row>
        <row r="3634">
          <cell r="A3634" t="str">
            <v>42075270</v>
          </cell>
          <cell r="B3634" t="str">
            <v>Miss Roxanne Wicks</v>
          </cell>
          <cell r="C3634" t="str">
            <v>Police</v>
          </cell>
          <cell r="D3634" t="str">
            <v>Constable</v>
          </cell>
        </row>
        <row r="3635">
          <cell r="A3635" t="str">
            <v>42075271</v>
          </cell>
          <cell r="B3635" t="str">
            <v>Mr Samuel Winney</v>
          </cell>
          <cell r="C3635" t="str">
            <v>Police</v>
          </cell>
          <cell r="D3635" t="str">
            <v>Constable</v>
          </cell>
        </row>
        <row r="3636">
          <cell r="A3636" t="str">
            <v>42075272</v>
          </cell>
          <cell r="B3636" t="str">
            <v>Miss Vicki Fairchild</v>
          </cell>
          <cell r="C3636" t="str">
            <v>Police</v>
          </cell>
          <cell r="D3636" t="str">
            <v>Constable</v>
          </cell>
        </row>
        <row r="3637">
          <cell r="A3637" t="str">
            <v>42075273</v>
          </cell>
          <cell r="B3637" t="str">
            <v>Mr Luke Edmondson</v>
          </cell>
          <cell r="C3637" t="str">
            <v>Police</v>
          </cell>
          <cell r="D3637" t="str">
            <v>Constable</v>
          </cell>
        </row>
        <row r="3638">
          <cell r="A3638" t="str">
            <v>42075274</v>
          </cell>
          <cell r="B3638" t="str">
            <v>Mr Andrew Elvin</v>
          </cell>
          <cell r="C3638" t="str">
            <v>Police</v>
          </cell>
          <cell r="D3638" t="str">
            <v>Constable</v>
          </cell>
        </row>
        <row r="3639">
          <cell r="A3639" t="str">
            <v>42075275</v>
          </cell>
          <cell r="B3639" t="str">
            <v>Miss Kelly Roberts</v>
          </cell>
          <cell r="C3639" t="str">
            <v>Police</v>
          </cell>
          <cell r="D3639" t="str">
            <v>Constable</v>
          </cell>
        </row>
        <row r="3640">
          <cell r="A3640" t="str">
            <v>42075277</v>
          </cell>
          <cell r="B3640" t="str">
            <v>Mr Ross Evins</v>
          </cell>
          <cell r="C3640" t="str">
            <v>Police</v>
          </cell>
          <cell r="D3640" t="str">
            <v>Constable</v>
          </cell>
        </row>
        <row r="3641">
          <cell r="A3641" t="str">
            <v>42075278</v>
          </cell>
          <cell r="B3641" t="str">
            <v>Mr Gregory Najdan</v>
          </cell>
          <cell r="C3641" t="str">
            <v>Police</v>
          </cell>
          <cell r="D3641" t="str">
            <v>Constable</v>
          </cell>
        </row>
        <row r="3642">
          <cell r="A3642" t="str">
            <v>42075279</v>
          </cell>
          <cell r="B3642" t="str">
            <v>Mr Matthew Clark</v>
          </cell>
          <cell r="C3642" t="str">
            <v>Police</v>
          </cell>
          <cell r="D3642" t="str">
            <v>Constable</v>
          </cell>
        </row>
        <row r="3643">
          <cell r="A3643" t="str">
            <v>42075282</v>
          </cell>
          <cell r="B3643" t="str">
            <v>Mr Philip Balcomb</v>
          </cell>
          <cell r="C3643" t="str">
            <v>Specials</v>
          </cell>
          <cell r="D3643" t="str">
            <v>Special Constable</v>
          </cell>
        </row>
        <row r="3644">
          <cell r="A3644" t="str">
            <v>42075306</v>
          </cell>
          <cell r="B3644" t="str">
            <v>Miss Tina Mustoe</v>
          </cell>
          <cell r="C3644" t="str">
            <v>Police</v>
          </cell>
          <cell r="D3644" t="str">
            <v>Det Constable</v>
          </cell>
        </row>
        <row r="3645">
          <cell r="A3645" t="str">
            <v>42075327</v>
          </cell>
          <cell r="B3645" t="str">
            <v>Mr Christopher McGlade</v>
          </cell>
          <cell r="C3645" t="str">
            <v>Police</v>
          </cell>
          <cell r="D3645" t="str">
            <v>Det Sergeant</v>
          </cell>
        </row>
        <row r="3646">
          <cell r="A3646" t="str">
            <v>42075328</v>
          </cell>
          <cell r="B3646" t="str">
            <v>Mrs Karen Smale</v>
          </cell>
          <cell r="C3646" t="str">
            <v>Police</v>
          </cell>
          <cell r="D3646" t="str">
            <v>Det Constable</v>
          </cell>
        </row>
        <row r="3647">
          <cell r="A3647" t="str">
            <v>42075329</v>
          </cell>
          <cell r="B3647" t="str">
            <v>Miss Charlotte Davis</v>
          </cell>
          <cell r="C3647" t="str">
            <v>Police</v>
          </cell>
          <cell r="D3647" t="str">
            <v>Constable</v>
          </cell>
        </row>
        <row r="3648">
          <cell r="A3648" t="str">
            <v>42075330</v>
          </cell>
          <cell r="B3648" t="str">
            <v>Mr Brian Speirs</v>
          </cell>
          <cell r="C3648" t="str">
            <v>Police</v>
          </cell>
          <cell r="D3648" t="str">
            <v>Constable</v>
          </cell>
        </row>
        <row r="3649">
          <cell r="A3649" t="str">
            <v>42075349</v>
          </cell>
          <cell r="B3649" t="str">
            <v>Mrs Julia Wortley</v>
          </cell>
          <cell r="C3649" t="str">
            <v>Police</v>
          </cell>
          <cell r="D3649" t="str">
            <v>Asst Chief Constable</v>
          </cell>
        </row>
        <row r="3650">
          <cell r="A3650" t="str">
            <v>42075361</v>
          </cell>
          <cell r="B3650" t="str">
            <v>Mr Stuart Sowerby</v>
          </cell>
          <cell r="C3650" t="str">
            <v>Police</v>
          </cell>
          <cell r="D3650" t="str">
            <v>Det Inspector</v>
          </cell>
        </row>
        <row r="3651">
          <cell r="A3651" t="str">
            <v>42075374</v>
          </cell>
          <cell r="B3651" t="str">
            <v>Mrs Rosie Bennett</v>
          </cell>
          <cell r="C3651" t="str">
            <v>Police</v>
          </cell>
          <cell r="D3651" t="str">
            <v>Constable</v>
          </cell>
        </row>
        <row r="3652">
          <cell r="A3652" t="str">
            <v>42075375</v>
          </cell>
          <cell r="B3652" t="str">
            <v>Mr Christopher Lodge</v>
          </cell>
          <cell r="C3652" t="str">
            <v>Police</v>
          </cell>
          <cell r="D3652" t="str">
            <v>Constable</v>
          </cell>
        </row>
        <row r="3653">
          <cell r="A3653" t="str">
            <v>42075376</v>
          </cell>
          <cell r="B3653" t="str">
            <v>Ms Lindsay Black</v>
          </cell>
          <cell r="C3653" t="str">
            <v>Police</v>
          </cell>
          <cell r="D3653" t="str">
            <v>Constable</v>
          </cell>
        </row>
        <row r="3654">
          <cell r="A3654" t="str">
            <v>42075377</v>
          </cell>
          <cell r="B3654" t="str">
            <v>Miss Helen Calver</v>
          </cell>
          <cell r="C3654" t="str">
            <v>Police</v>
          </cell>
          <cell r="D3654" t="str">
            <v>Constable</v>
          </cell>
        </row>
        <row r="3655">
          <cell r="A3655" t="str">
            <v>42075378</v>
          </cell>
          <cell r="B3655" t="str">
            <v>Mr Adam Coombes</v>
          </cell>
          <cell r="C3655" t="str">
            <v>Police</v>
          </cell>
          <cell r="D3655" t="str">
            <v>Constable</v>
          </cell>
        </row>
        <row r="3656">
          <cell r="A3656" t="str">
            <v>42075379</v>
          </cell>
          <cell r="B3656" t="str">
            <v>Mrs Wendy Crowson</v>
          </cell>
          <cell r="C3656" t="str">
            <v>Police</v>
          </cell>
          <cell r="D3656" t="str">
            <v>Constable</v>
          </cell>
        </row>
        <row r="3657">
          <cell r="A3657" t="str">
            <v>42075380</v>
          </cell>
          <cell r="B3657" t="str">
            <v>Miss Sophie Hammonds</v>
          </cell>
          <cell r="C3657" t="str">
            <v>Police</v>
          </cell>
          <cell r="D3657" t="str">
            <v>Constable</v>
          </cell>
        </row>
        <row r="3658">
          <cell r="A3658" t="str">
            <v>42075381</v>
          </cell>
          <cell r="B3658" t="str">
            <v>Miss Hazel Kelly</v>
          </cell>
          <cell r="C3658" t="str">
            <v>Police</v>
          </cell>
          <cell r="D3658" t="str">
            <v>Constable</v>
          </cell>
        </row>
        <row r="3659">
          <cell r="A3659" t="str">
            <v>42075382</v>
          </cell>
          <cell r="B3659" t="str">
            <v>Miss Red Leeson</v>
          </cell>
          <cell r="C3659" t="str">
            <v>Police</v>
          </cell>
          <cell r="D3659" t="str">
            <v>Constable</v>
          </cell>
        </row>
        <row r="3660">
          <cell r="A3660" t="str">
            <v>42075384</v>
          </cell>
          <cell r="B3660" t="str">
            <v>Miss Rachel Moss</v>
          </cell>
          <cell r="C3660" t="str">
            <v>Police</v>
          </cell>
          <cell r="D3660" t="str">
            <v>Constable</v>
          </cell>
        </row>
        <row r="3661">
          <cell r="A3661" t="str">
            <v>42075385</v>
          </cell>
          <cell r="B3661" t="str">
            <v>Mrs Siobhan Murphy</v>
          </cell>
          <cell r="C3661" t="str">
            <v>Police</v>
          </cell>
          <cell r="D3661" t="str">
            <v>Constable</v>
          </cell>
        </row>
        <row r="3662">
          <cell r="A3662" t="str">
            <v>42075386</v>
          </cell>
          <cell r="B3662" t="str">
            <v>Ms Rachel O'Connor</v>
          </cell>
          <cell r="C3662" t="str">
            <v>Police</v>
          </cell>
          <cell r="D3662" t="str">
            <v>Constable</v>
          </cell>
        </row>
        <row r="3663">
          <cell r="A3663" t="str">
            <v>42075387</v>
          </cell>
          <cell r="B3663" t="str">
            <v>Mr Michael Ornellas</v>
          </cell>
          <cell r="C3663" t="str">
            <v>Police</v>
          </cell>
          <cell r="D3663" t="str">
            <v>Constable</v>
          </cell>
        </row>
        <row r="3664">
          <cell r="A3664" t="str">
            <v>42075388</v>
          </cell>
          <cell r="B3664" t="str">
            <v>Miss Lauren Richardson</v>
          </cell>
          <cell r="C3664" t="str">
            <v>Police</v>
          </cell>
          <cell r="D3664" t="str">
            <v>Constable</v>
          </cell>
        </row>
        <row r="3665">
          <cell r="A3665" t="str">
            <v>42075389</v>
          </cell>
          <cell r="B3665" t="str">
            <v>Mr James Selwood</v>
          </cell>
          <cell r="C3665" t="str">
            <v>Police</v>
          </cell>
          <cell r="D3665" t="str">
            <v>Constable</v>
          </cell>
        </row>
        <row r="3666">
          <cell r="A3666" t="str">
            <v>42075390</v>
          </cell>
          <cell r="B3666" t="str">
            <v>Mr Anthony Varrier</v>
          </cell>
          <cell r="C3666" t="str">
            <v>Police</v>
          </cell>
          <cell r="D3666" t="str">
            <v>Constable</v>
          </cell>
        </row>
        <row r="3667">
          <cell r="A3667" t="str">
            <v>42075391</v>
          </cell>
          <cell r="B3667" t="str">
            <v>Mr Simon Wales</v>
          </cell>
          <cell r="C3667" t="str">
            <v>Police</v>
          </cell>
          <cell r="D3667" t="str">
            <v>Constable</v>
          </cell>
        </row>
        <row r="3668">
          <cell r="A3668" t="str">
            <v>42075392</v>
          </cell>
          <cell r="B3668" t="str">
            <v>Miss Karen Wilson</v>
          </cell>
          <cell r="C3668" t="str">
            <v>Police</v>
          </cell>
          <cell r="D3668" t="str">
            <v>Constable</v>
          </cell>
        </row>
        <row r="3669">
          <cell r="A3669" t="str">
            <v>42075393</v>
          </cell>
          <cell r="B3669" t="str">
            <v>Mr Andrew Chant</v>
          </cell>
          <cell r="C3669" t="str">
            <v>Police</v>
          </cell>
          <cell r="D3669" t="str">
            <v>Constable</v>
          </cell>
        </row>
        <row r="3670">
          <cell r="A3670" t="str">
            <v>42075394</v>
          </cell>
          <cell r="B3670" t="str">
            <v>Mr Jack Tyson</v>
          </cell>
          <cell r="C3670" t="str">
            <v>Police</v>
          </cell>
          <cell r="D3670" t="str">
            <v>Constable</v>
          </cell>
        </row>
        <row r="3671">
          <cell r="A3671" t="str">
            <v>42075396</v>
          </cell>
          <cell r="B3671" t="str">
            <v>Mr James Gale</v>
          </cell>
          <cell r="C3671" t="str">
            <v>Specials</v>
          </cell>
          <cell r="D3671" t="str">
            <v>Special Constable</v>
          </cell>
        </row>
        <row r="3672">
          <cell r="A3672" t="str">
            <v>42075397</v>
          </cell>
          <cell r="B3672" t="str">
            <v>Mr Joseph Belkaid</v>
          </cell>
          <cell r="C3672" t="str">
            <v>Specials</v>
          </cell>
          <cell r="D3672" t="str">
            <v>Special Constable</v>
          </cell>
        </row>
        <row r="3673">
          <cell r="A3673" t="str">
            <v>42075398</v>
          </cell>
          <cell r="B3673" t="str">
            <v>Mr Dominic Barker</v>
          </cell>
          <cell r="C3673" t="str">
            <v>Specials</v>
          </cell>
          <cell r="D3673" t="str">
            <v>Special Constable</v>
          </cell>
        </row>
        <row r="3674">
          <cell r="A3674" t="str">
            <v>42075400</v>
          </cell>
          <cell r="B3674" t="str">
            <v>Mr Liam Walsh</v>
          </cell>
          <cell r="C3674" t="str">
            <v>Specials</v>
          </cell>
          <cell r="D3674" t="str">
            <v>Special Constable</v>
          </cell>
        </row>
        <row r="3675">
          <cell r="A3675" t="str">
            <v>42075401</v>
          </cell>
          <cell r="B3675" t="str">
            <v>Mr Matthew Rowlinson</v>
          </cell>
          <cell r="C3675" t="str">
            <v>Specials</v>
          </cell>
          <cell r="D3675" t="str">
            <v>Special Constable</v>
          </cell>
        </row>
        <row r="3676">
          <cell r="A3676" t="str">
            <v>42075402</v>
          </cell>
          <cell r="B3676" t="str">
            <v>Mr James Marston</v>
          </cell>
          <cell r="C3676" t="str">
            <v>Specials</v>
          </cell>
          <cell r="D3676" t="str">
            <v>Special Constable</v>
          </cell>
        </row>
        <row r="3677">
          <cell r="A3677" t="str">
            <v>42075403</v>
          </cell>
          <cell r="B3677" t="str">
            <v>Mr Edward Rawlinson</v>
          </cell>
          <cell r="C3677" t="str">
            <v>Specials</v>
          </cell>
          <cell r="D3677" t="str">
            <v>Special Constable</v>
          </cell>
        </row>
        <row r="3678">
          <cell r="A3678" t="str">
            <v>42075409</v>
          </cell>
          <cell r="B3678" t="str">
            <v>Miss Beth Hurrell</v>
          </cell>
          <cell r="C3678" t="str">
            <v>Specials</v>
          </cell>
          <cell r="D3678" t="str">
            <v>Special Constable</v>
          </cell>
        </row>
        <row r="3679">
          <cell r="A3679" t="str">
            <v>42075410</v>
          </cell>
          <cell r="B3679" t="str">
            <v>Mr Michael Seigal-James</v>
          </cell>
          <cell r="C3679" t="str">
            <v>Specials</v>
          </cell>
          <cell r="D3679" t="str">
            <v>Special Constable</v>
          </cell>
        </row>
        <row r="3680">
          <cell r="A3680" t="str">
            <v>42075425</v>
          </cell>
          <cell r="B3680" t="str">
            <v>Mr Josh Taplin</v>
          </cell>
          <cell r="C3680" t="str">
            <v>Specials</v>
          </cell>
          <cell r="D3680" t="str">
            <v>Special Constable</v>
          </cell>
        </row>
        <row r="3681">
          <cell r="A3681" t="str">
            <v>42075426</v>
          </cell>
          <cell r="B3681" t="str">
            <v>Mr Grant Saych</v>
          </cell>
          <cell r="C3681" t="str">
            <v>Specials</v>
          </cell>
          <cell r="D3681" t="str">
            <v>Special Constable</v>
          </cell>
        </row>
        <row r="3682">
          <cell r="A3682" t="str">
            <v>42075428</v>
          </cell>
          <cell r="B3682" t="str">
            <v>Mr Christopher Kemp</v>
          </cell>
          <cell r="C3682" t="str">
            <v>Specials</v>
          </cell>
          <cell r="D3682" t="str">
            <v>Special Constable</v>
          </cell>
        </row>
        <row r="3683">
          <cell r="A3683" t="str">
            <v>42075429</v>
          </cell>
          <cell r="B3683" t="str">
            <v>Mr Daniel McLellan</v>
          </cell>
          <cell r="C3683" t="str">
            <v>Specials</v>
          </cell>
          <cell r="D3683" t="str">
            <v>Special Constable</v>
          </cell>
        </row>
        <row r="3684">
          <cell r="A3684" t="str">
            <v>42075431</v>
          </cell>
          <cell r="B3684" t="str">
            <v>Mr Jonathan Kemp</v>
          </cell>
          <cell r="C3684" t="str">
            <v>Specials</v>
          </cell>
          <cell r="D3684" t="str">
            <v>Special Constable</v>
          </cell>
        </row>
        <row r="3685">
          <cell r="A3685" t="str">
            <v>42075454</v>
          </cell>
          <cell r="B3685" t="str">
            <v>Miss Kaley McCullough</v>
          </cell>
          <cell r="C3685" t="str">
            <v>Police</v>
          </cell>
          <cell r="D3685" t="str">
            <v>Constable</v>
          </cell>
        </row>
        <row r="3686">
          <cell r="A3686" t="str">
            <v>42075461</v>
          </cell>
          <cell r="B3686" t="str">
            <v>Mr James Clatworthy</v>
          </cell>
          <cell r="C3686" t="str">
            <v>Police</v>
          </cell>
          <cell r="D3686" t="str">
            <v>Det Constable</v>
          </cell>
        </row>
        <row r="3687">
          <cell r="A3687" t="str">
            <v>42075489</v>
          </cell>
          <cell r="B3687" t="str">
            <v>Mr Thomas Broadhurst</v>
          </cell>
          <cell r="C3687" t="str">
            <v>Specials</v>
          </cell>
          <cell r="D3687" t="str">
            <v>Special Constable</v>
          </cell>
        </row>
        <row r="3688">
          <cell r="A3688" t="str">
            <v>42075496</v>
          </cell>
          <cell r="B3688" t="str">
            <v>Mrs Victoria Coleman</v>
          </cell>
          <cell r="C3688" t="str">
            <v>Police</v>
          </cell>
          <cell r="D3688" t="str">
            <v>Det Constable</v>
          </cell>
        </row>
        <row r="3689">
          <cell r="A3689" t="str">
            <v>42075500</v>
          </cell>
          <cell r="B3689" t="str">
            <v>Mr Jamie Calleja</v>
          </cell>
          <cell r="C3689" t="str">
            <v>Specials</v>
          </cell>
          <cell r="D3689" t="str">
            <v>Special Constable</v>
          </cell>
        </row>
        <row r="3690">
          <cell r="A3690" t="str">
            <v>42075502</v>
          </cell>
          <cell r="B3690" t="str">
            <v>Mr Jamie Worrall</v>
          </cell>
          <cell r="C3690" t="str">
            <v>Specials</v>
          </cell>
          <cell r="D3690" t="str">
            <v>Special Constable</v>
          </cell>
        </row>
        <row r="3691">
          <cell r="A3691" t="str">
            <v>42075503</v>
          </cell>
          <cell r="B3691" t="str">
            <v>Mr Jamie Coggins</v>
          </cell>
          <cell r="C3691" t="str">
            <v>Specials</v>
          </cell>
          <cell r="D3691" t="str">
            <v>Special Constable</v>
          </cell>
        </row>
        <row r="3692">
          <cell r="A3692" t="str">
            <v>42075504</v>
          </cell>
          <cell r="B3692" t="str">
            <v>Miss Emily Cornett</v>
          </cell>
          <cell r="C3692" t="str">
            <v>Specials</v>
          </cell>
          <cell r="D3692" t="str">
            <v>Special Constable</v>
          </cell>
        </row>
        <row r="3693">
          <cell r="A3693" t="str">
            <v>42075505</v>
          </cell>
          <cell r="B3693" t="str">
            <v>Mr Clive Roberts</v>
          </cell>
          <cell r="C3693" t="str">
            <v>Specials</v>
          </cell>
          <cell r="D3693" t="str">
            <v>Special Sergeant</v>
          </cell>
        </row>
        <row r="3694">
          <cell r="A3694" t="str">
            <v>42075506</v>
          </cell>
          <cell r="B3694" t="str">
            <v>Miss Nicola Cranfield</v>
          </cell>
          <cell r="C3694" t="str">
            <v>Specials</v>
          </cell>
          <cell r="D3694" t="str">
            <v>Special Constable</v>
          </cell>
        </row>
        <row r="3695">
          <cell r="A3695" t="str">
            <v>42075507</v>
          </cell>
          <cell r="B3695" t="str">
            <v>Miss Julie-Claire Davies</v>
          </cell>
          <cell r="C3695" t="str">
            <v>Specials</v>
          </cell>
          <cell r="D3695" t="str">
            <v>Special Constable</v>
          </cell>
        </row>
        <row r="3696">
          <cell r="A3696" t="str">
            <v>42075508</v>
          </cell>
          <cell r="B3696" t="str">
            <v>Miss Laura Willcocks</v>
          </cell>
          <cell r="C3696" t="str">
            <v>Specials</v>
          </cell>
          <cell r="D3696" t="str">
            <v>Special Constable</v>
          </cell>
        </row>
        <row r="3697">
          <cell r="A3697" t="str">
            <v>42075509</v>
          </cell>
          <cell r="B3697" t="str">
            <v>Miss Christina Doyle</v>
          </cell>
          <cell r="C3697" t="str">
            <v>Specials</v>
          </cell>
          <cell r="D3697" t="str">
            <v>Special Constable</v>
          </cell>
        </row>
        <row r="3698">
          <cell r="A3698" t="str">
            <v>42075510</v>
          </cell>
          <cell r="B3698" t="str">
            <v>Mr Daryl Jones</v>
          </cell>
          <cell r="C3698" t="str">
            <v>Specials</v>
          </cell>
          <cell r="D3698" t="str">
            <v>Special Constable</v>
          </cell>
        </row>
        <row r="3699">
          <cell r="A3699" t="str">
            <v>42075511</v>
          </cell>
          <cell r="B3699" t="str">
            <v>Miss Bethany Ward</v>
          </cell>
          <cell r="C3699" t="str">
            <v>Specials</v>
          </cell>
          <cell r="D3699" t="str">
            <v>Special Constable</v>
          </cell>
        </row>
        <row r="3700">
          <cell r="A3700" t="str">
            <v>42075542</v>
          </cell>
          <cell r="B3700" t="str">
            <v>Mr David Marsden</v>
          </cell>
          <cell r="C3700" t="str">
            <v>Police</v>
          </cell>
          <cell r="D3700" t="str">
            <v>Det Constable</v>
          </cell>
        </row>
        <row r="3701">
          <cell r="A3701" t="str">
            <v>42075543</v>
          </cell>
          <cell r="B3701" t="str">
            <v>Miss Kirsty Swan</v>
          </cell>
          <cell r="C3701" t="str">
            <v>Police</v>
          </cell>
          <cell r="D3701" t="str">
            <v>Det Constable</v>
          </cell>
        </row>
        <row r="3702">
          <cell r="A3702" t="str">
            <v>42075544</v>
          </cell>
          <cell r="B3702" t="str">
            <v>Miss Dianne Smith</v>
          </cell>
          <cell r="C3702" t="str">
            <v>Police</v>
          </cell>
          <cell r="D3702" t="str">
            <v>Det Constable</v>
          </cell>
        </row>
        <row r="3703">
          <cell r="A3703" t="str">
            <v>42075548</v>
          </cell>
          <cell r="B3703" t="str">
            <v>Miss Lauraanne Betts</v>
          </cell>
          <cell r="C3703" t="str">
            <v>Specials</v>
          </cell>
          <cell r="D3703" t="str">
            <v>Special Constable</v>
          </cell>
        </row>
        <row r="3704">
          <cell r="A3704" t="str">
            <v>42075549</v>
          </cell>
          <cell r="B3704" t="str">
            <v>Mr Thomas Sadler</v>
          </cell>
          <cell r="C3704" t="str">
            <v>Specials</v>
          </cell>
          <cell r="D3704" t="str">
            <v>Special Constable</v>
          </cell>
        </row>
        <row r="3705">
          <cell r="A3705" t="str">
            <v>42075551</v>
          </cell>
          <cell r="B3705" t="str">
            <v>Miss Caitlin Meredith</v>
          </cell>
          <cell r="C3705" t="str">
            <v>Specials</v>
          </cell>
          <cell r="D3705" t="str">
            <v>Special Constable</v>
          </cell>
        </row>
        <row r="3706">
          <cell r="A3706" t="str">
            <v>42075552</v>
          </cell>
          <cell r="B3706" t="str">
            <v>Miss Rebecca Wells</v>
          </cell>
          <cell r="C3706" t="str">
            <v>Specials</v>
          </cell>
          <cell r="D3706" t="str">
            <v>Special Constable</v>
          </cell>
        </row>
        <row r="3707">
          <cell r="A3707" t="str">
            <v>42075554</v>
          </cell>
          <cell r="B3707" t="str">
            <v>Mr Karl Roberts</v>
          </cell>
          <cell r="C3707" t="str">
            <v>Specials</v>
          </cell>
          <cell r="D3707" t="str">
            <v>Special Constable</v>
          </cell>
        </row>
        <row r="3708">
          <cell r="A3708" t="str">
            <v>42075555</v>
          </cell>
          <cell r="B3708" t="str">
            <v>Mr Douglas Hamilton</v>
          </cell>
          <cell r="C3708" t="str">
            <v>Specials</v>
          </cell>
          <cell r="D3708" t="str">
            <v>Special Constable</v>
          </cell>
        </row>
        <row r="3709">
          <cell r="A3709" t="str">
            <v>42075557</v>
          </cell>
          <cell r="B3709" t="str">
            <v>Mr Gavin Price</v>
          </cell>
          <cell r="C3709" t="str">
            <v>Specials</v>
          </cell>
          <cell r="D3709" t="str">
            <v>Special Constable</v>
          </cell>
        </row>
        <row r="3710">
          <cell r="A3710" t="str">
            <v>42075559</v>
          </cell>
          <cell r="B3710" t="str">
            <v>Miss Amy Kavanagh</v>
          </cell>
          <cell r="C3710" t="str">
            <v>Police</v>
          </cell>
          <cell r="D3710" t="str">
            <v>Constable</v>
          </cell>
        </row>
        <row r="3711">
          <cell r="A3711" t="str">
            <v>42075560</v>
          </cell>
          <cell r="B3711" t="str">
            <v>Mr Scott Jamieson</v>
          </cell>
          <cell r="C3711" t="str">
            <v>Police</v>
          </cell>
          <cell r="D3711" t="str">
            <v>Det Constable</v>
          </cell>
        </row>
        <row r="3712">
          <cell r="A3712" t="str">
            <v>42075563</v>
          </cell>
          <cell r="B3712" t="str">
            <v>Mr Anthony Thrower</v>
          </cell>
          <cell r="C3712" t="str">
            <v>Police</v>
          </cell>
          <cell r="D3712" t="str">
            <v>Det Constable</v>
          </cell>
        </row>
        <row r="3713">
          <cell r="A3713" t="str">
            <v>42075564</v>
          </cell>
          <cell r="B3713" t="str">
            <v>Mr James Stanford</v>
          </cell>
          <cell r="C3713" t="str">
            <v>Police</v>
          </cell>
          <cell r="D3713" t="str">
            <v>Constable</v>
          </cell>
        </row>
        <row r="3714">
          <cell r="A3714" t="str">
            <v>42075574</v>
          </cell>
          <cell r="B3714" t="str">
            <v>Mrs Claire Quilter</v>
          </cell>
          <cell r="C3714" t="str">
            <v>Specials</v>
          </cell>
          <cell r="D3714" t="str">
            <v>Special Constable</v>
          </cell>
        </row>
        <row r="3715">
          <cell r="A3715" t="str">
            <v>42075575</v>
          </cell>
          <cell r="B3715" t="str">
            <v>Mr Aaron Blackman</v>
          </cell>
          <cell r="C3715" t="str">
            <v>Specials</v>
          </cell>
          <cell r="D3715" t="str">
            <v>Special Constable</v>
          </cell>
        </row>
        <row r="3716">
          <cell r="A3716" t="str">
            <v>42075577</v>
          </cell>
          <cell r="B3716" t="str">
            <v>Mr Matthew O'Shea</v>
          </cell>
          <cell r="C3716" t="str">
            <v>Specials</v>
          </cell>
          <cell r="D3716" t="str">
            <v>Special Constable</v>
          </cell>
        </row>
        <row r="3717">
          <cell r="A3717" t="str">
            <v>42075578</v>
          </cell>
          <cell r="B3717" t="str">
            <v>Miss Kirsty Debenham</v>
          </cell>
          <cell r="C3717" t="str">
            <v>Specials</v>
          </cell>
          <cell r="D3717" t="str">
            <v>Special Constable</v>
          </cell>
        </row>
        <row r="3718">
          <cell r="A3718" t="str">
            <v>42075579</v>
          </cell>
          <cell r="B3718" t="str">
            <v>Miss Hollie Hughes</v>
          </cell>
          <cell r="C3718" t="str">
            <v>Specials</v>
          </cell>
          <cell r="D3718" t="str">
            <v>Special Constable</v>
          </cell>
        </row>
        <row r="3719">
          <cell r="A3719" t="str">
            <v>42075582</v>
          </cell>
          <cell r="B3719" t="str">
            <v>Mr Christopher Hoy</v>
          </cell>
          <cell r="C3719" t="str">
            <v>Police</v>
          </cell>
          <cell r="D3719" t="str">
            <v>Constable</v>
          </cell>
        </row>
        <row r="3720">
          <cell r="A3720" t="str">
            <v>42075583</v>
          </cell>
          <cell r="B3720" t="str">
            <v>Mr Llewellyn Holmes</v>
          </cell>
          <cell r="C3720" t="str">
            <v>Police</v>
          </cell>
          <cell r="D3720" t="str">
            <v>Constable</v>
          </cell>
        </row>
        <row r="3721">
          <cell r="A3721" t="str">
            <v>42075584</v>
          </cell>
          <cell r="B3721" t="str">
            <v>Mr Alfie McPhilimey</v>
          </cell>
          <cell r="C3721" t="str">
            <v>Police</v>
          </cell>
          <cell r="D3721" t="str">
            <v>Constable</v>
          </cell>
        </row>
        <row r="3722">
          <cell r="A3722" t="str">
            <v>42075585</v>
          </cell>
          <cell r="B3722" t="str">
            <v>Miss Karen Owen</v>
          </cell>
          <cell r="C3722" t="str">
            <v>Police</v>
          </cell>
          <cell r="D3722" t="str">
            <v>Constable</v>
          </cell>
        </row>
        <row r="3723">
          <cell r="A3723" t="str">
            <v>42075586</v>
          </cell>
          <cell r="B3723" t="str">
            <v>Miss Grace Pratt</v>
          </cell>
          <cell r="C3723" t="str">
            <v>Police</v>
          </cell>
          <cell r="D3723" t="str">
            <v>Constable</v>
          </cell>
        </row>
        <row r="3724">
          <cell r="A3724" t="str">
            <v>42075587</v>
          </cell>
          <cell r="B3724" t="str">
            <v>Miss Harriet Cook</v>
          </cell>
          <cell r="C3724" t="str">
            <v>Police</v>
          </cell>
          <cell r="D3724" t="str">
            <v>Constable</v>
          </cell>
        </row>
        <row r="3725">
          <cell r="A3725" t="str">
            <v>42075588</v>
          </cell>
          <cell r="B3725" t="str">
            <v>Mrs Moira Kennedy</v>
          </cell>
          <cell r="C3725" t="str">
            <v>Police</v>
          </cell>
          <cell r="D3725" t="str">
            <v>Constable</v>
          </cell>
        </row>
        <row r="3726">
          <cell r="A3726" t="str">
            <v>42075602</v>
          </cell>
          <cell r="B3726" t="str">
            <v>Mr Tony Hall</v>
          </cell>
          <cell r="C3726" t="str">
            <v>Police</v>
          </cell>
          <cell r="D3726" t="str">
            <v>Constable</v>
          </cell>
        </row>
        <row r="3727">
          <cell r="A3727" t="str">
            <v>42075603</v>
          </cell>
          <cell r="B3727" t="str">
            <v>Miss Emma-Louise Bailey</v>
          </cell>
          <cell r="C3727" t="str">
            <v>Police</v>
          </cell>
          <cell r="D3727" t="str">
            <v>Constable</v>
          </cell>
        </row>
        <row r="3728">
          <cell r="A3728" t="str">
            <v>42075605</v>
          </cell>
          <cell r="B3728" t="str">
            <v>Mr Leo Fordham</v>
          </cell>
          <cell r="C3728" t="str">
            <v>Police</v>
          </cell>
          <cell r="D3728" t="str">
            <v>Constable</v>
          </cell>
        </row>
        <row r="3729">
          <cell r="A3729" t="str">
            <v>42075606</v>
          </cell>
          <cell r="B3729" t="str">
            <v>Miss Danielle Whiting</v>
          </cell>
          <cell r="C3729" t="str">
            <v>Police</v>
          </cell>
          <cell r="D3729" t="str">
            <v>Constable</v>
          </cell>
        </row>
        <row r="3730">
          <cell r="A3730" t="str">
            <v>42075607</v>
          </cell>
          <cell r="B3730" t="str">
            <v>Miss Nina Bourne</v>
          </cell>
          <cell r="C3730" t="str">
            <v>Police</v>
          </cell>
          <cell r="D3730" t="str">
            <v>Constable</v>
          </cell>
        </row>
        <row r="3731">
          <cell r="A3731" t="str">
            <v>42075618</v>
          </cell>
          <cell r="B3731" t="str">
            <v>Mr Davey Nicholls</v>
          </cell>
          <cell r="C3731" t="str">
            <v>Police</v>
          </cell>
          <cell r="D3731" t="str">
            <v>Constable</v>
          </cell>
        </row>
        <row r="3732">
          <cell r="A3732" t="str">
            <v>42075619</v>
          </cell>
          <cell r="B3732" t="str">
            <v>Mr Ian Hopgood</v>
          </cell>
          <cell r="C3732" t="str">
            <v>Police</v>
          </cell>
          <cell r="D3732" t="str">
            <v>Constable</v>
          </cell>
        </row>
        <row r="3733">
          <cell r="A3733" t="str">
            <v>42075620</v>
          </cell>
          <cell r="B3733" t="str">
            <v>Mr Stuart Rawlings</v>
          </cell>
          <cell r="C3733" t="str">
            <v>Police</v>
          </cell>
          <cell r="D3733" t="str">
            <v>Constable</v>
          </cell>
        </row>
        <row r="3734">
          <cell r="A3734" t="str">
            <v>42075628</v>
          </cell>
          <cell r="B3734" t="str">
            <v>Mr Sam Kyle</v>
          </cell>
          <cell r="C3734" t="str">
            <v>Specials</v>
          </cell>
          <cell r="D3734" t="str">
            <v>Special Constable</v>
          </cell>
        </row>
        <row r="3735">
          <cell r="A3735" t="str">
            <v>42075629</v>
          </cell>
          <cell r="B3735" t="str">
            <v>Mr James Aley</v>
          </cell>
          <cell r="C3735" t="str">
            <v>Specials</v>
          </cell>
          <cell r="D3735" t="str">
            <v>Special Sergeant</v>
          </cell>
        </row>
        <row r="3736">
          <cell r="A3736" t="str">
            <v>42075631</v>
          </cell>
          <cell r="B3736" t="str">
            <v>Miss Jennifer Braid</v>
          </cell>
          <cell r="C3736" t="str">
            <v>Specials</v>
          </cell>
          <cell r="D3736" t="str">
            <v>Special Constable</v>
          </cell>
        </row>
        <row r="3737">
          <cell r="A3737" t="str">
            <v>42075632</v>
          </cell>
          <cell r="B3737" t="str">
            <v>Miss Sarah Coe</v>
          </cell>
          <cell r="C3737" t="str">
            <v>Specials</v>
          </cell>
          <cell r="D3737" t="str">
            <v>Special Constable</v>
          </cell>
        </row>
        <row r="3738">
          <cell r="A3738" t="str">
            <v>42075633</v>
          </cell>
          <cell r="B3738" t="str">
            <v>Mr Stuart Hill</v>
          </cell>
          <cell r="C3738" t="str">
            <v>Specials</v>
          </cell>
          <cell r="D3738" t="str">
            <v>Special Constable</v>
          </cell>
        </row>
        <row r="3739">
          <cell r="A3739" t="str">
            <v>42075634</v>
          </cell>
          <cell r="B3739" t="str">
            <v>Mr Jason Marsden</v>
          </cell>
          <cell r="C3739" t="str">
            <v>Specials</v>
          </cell>
          <cell r="D3739" t="str">
            <v>Special Constable</v>
          </cell>
        </row>
        <row r="3740">
          <cell r="A3740" t="str">
            <v>42075635</v>
          </cell>
          <cell r="B3740" t="str">
            <v>Miss Kirsty Boon</v>
          </cell>
          <cell r="C3740" t="str">
            <v>Specials</v>
          </cell>
          <cell r="D3740" t="str">
            <v>Special Constable</v>
          </cell>
        </row>
        <row r="3741">
          <cell r="A3741" t="str">
            <v>42075636</v>
          </cell>
          <cell r="B3741" t="str">
            <v>Mr Paul Simmons</v>
          </cell>
          <cell r="C3741" t="str">
            <v>Specials</v>
          </cell>
          <cell r="D3741" t="str">
            <v>Special Constable</v>
          </cell>
        </row>
        <row r="3742">
          <cell r="A3742" t="str">
            <v>42075637</v>
          </cell>
          <cell r="B3742" t="str">
            <v>Mr Joe Horton</v>
          </cell>
          <cell r="C3742" t="str">
            <v>Specials</v>
          </cell>
          <cell r="D3742" t="str">
            <v>Special Constable</v>
          </cell>
        </row>
        <row r="3743">
          <cell r="A3743" t="str">
            <v>42075641</v>
          </cell>
          <cell r="B3743" t="str">
            <v>Mr Luke Dyerson</v>
          </cell>
          <cell r="C3743" t="str">
            <v>Police</v>
          </cell>
          <cell r="D3743" t="str">
            <v>Constable</v>
          </cell>
        </row>
        <row r="3744">
          <cell r="A3744" t="str">
            <v>42075642</v>
          </cell>
          <cell r="B3744" t="str">
            <v>Mr Mark Brind</v>
          </cell>
          <cell r="C3744" t="str">
            <v>Police</v>
          </cell>
          <cell r="D3744" t="str">
            <v>Constable</v>
          </cell>
        </row>
        <row r="3745">
          <cell r="A3745" t="str">
            <v>42075643</v>
          </cell>
          <cell r="B3745" t="str">
            <v>Mr Andrew Kirkby</v>
          </cell>
          <cell r="C3745" t="str">
            <v>Police</v>
          </cell>
          <cell r="D3745" t="str">
            <v>Constable</v>
          </cell>
        </row>
        <row r="3746">
          <cell r="A3746" t="str">
            <v>42075644</v>
          </cell>
          <cell r="B3746" t="str">
            <v>Mrs Angela Finn</v>
          </cell>
          <cell r="C3746" t="str">
            <v>Police</v>
          </cell>
          <cell r="D3746" t="str">
            <v>Constable</v>
          </cell>
        </row>
        <row r="3747">
          <cell r="A3747" t="str">
            <v>42075645</v>
          </cell>
          <cell r="B3747" t="str">
            <v>Mr Michael Papaiacovou</v>
          </cell>
          <cell r="C3747" t="str">
            <v>Police</v>
          </cell>
          <cell r="D3747" t="str">
            <v>Constable</v>
          </cell>
        </row>
        <row r="3748">
          <cell r="A3748" t="str">
            <v>42075648</v>
          </cell>
          <cell r="B3748" t="str">
            <v>Mr Daniel Potts</v>
          </cell>
          <cell r="C3748" t="str">
            <v>Police</v>
          </cell>
          <cell r="D3748" t="str">
            <v>Constable</v>
          </cell>
        </row>
        <row r="3749">
          <cell r="A3749" t="str">
            <v>42075649</v>
          </cell>
          <cell r="B3749" t="str">
            <v>Mr Jonathan McDonald</v>
          </cell>
          <cell r="C3749" t="str">
            <v>Police</v>
          </cell>
          <cell r="D3749" t="str">
            <v>Constable</v>
          </cell>
        </row>
        <row r="3750">
          <cell r="A3750" t="str">
            <v>42075650</v>
          </cell>
          <cell r="B3750" t="str">
            <v>Mr Matthew Delabruyere</v>
          </cell>
          <cell r="C3750" t="str">
            <v>Police</v>
          </cell>
          <cell r="D3750" t="str">
            <v>Constable</v>
          </cell>
        </row>
        <row r="3751">
          <cell r="A3751" t="str">
            <v>42075651</v>
          </cell>
          <cell r="B3751" t="str">
            <v>Mr James Welsh</v>
          </cell>
          <cell r="C3751" t="str">
            <v>Police</v>
          </cell>
          <cell r="D3751" t="str">
            <v>Constable</v>
          </cell>
        </row>
        <row r="3752">
          <cell r="A3752" t="str">
            <v>42075652</v>
          </cell>
          <cell r="B3752" t="str">
            <v>Miss Laura Stone</v>
          </cell>
          <cell r="C3752" t="str">
            <v>Police</v>
          </cell>
          <cell r="D3752" t="str">
            <v>Constable</v>
          </cell>
        </row>
        <row r="3753">
          <cell r="A3753" t="str">
            <v>42075653</v>
          </cell>
          <cell r="B3753" t="str">
            <v>Mr Bradley Brown</v>
          </cell>
          <cell r="C3753" t="str">
            <v>Police</v>
          </cell>
          <cell r="D3753" t="str">
            <v>Constable</v>
          </cell>
        </row>
        <row r="3754">
          <cell r="A3754" t="str">
            <v>42075656</v>
          </cell>
          <cell r="B3754" t="str">
            <v>Miss Alison Wright</v>
          </cell>
          <cell r="C3754" t="str">
            <v>Specials</v>
          </cell>
          <cell r="D3754" t="str">
            <v>Special Constable</v>
          </cell>
        </row>
        <row r="3755">
          <cell r="A3755" t="str">
            <v>42075661</v>
          </cell>
          <cell r="B3755" t="str">
            <v>Mrs Catherine Dorrington</v>
          </cell>
          <cell r="C3755" t="str">
            <v>Specials</v>
          </cell>
          <cell r="D3755" t="str">
            <v>Special Constable</v>
          </cell>
        </row>
        <row r="3756">
          <cell r="A3756" t="str">
            <v>42075668</v>
          </cell>
          <cell r="B3756" t="str">
            <v>Mrs Caron Sheffield</v>
          </cell>
          <cell r="C3756" t="str">
            <v>Police</v>
          </cell>
          <cell r="D3756" t="str">
            <v>Constable</v>
          </cell>
        </row>
        <row r="3757">
          <cell r="A3757" t="str">
            <v>42075669</v>
          </cell>
          <cell r="B3757" t="str">
            <v>Mr Tony Short</v>
          </cell>
          <cell r="C3757" t="str">
            <v>Police</v>
          </cell>
          <cell r="D3757" t="str">
            <v>Constable</v>
          </cell>
        </row>
        <row r="3758">
          <cell r="A3758" t="str">
            <v>42075672</v>
          </cell>
          <cell r="B3758" t="str">
            <v>Mr Daniel Cooper</v>
          </cell>
          <cell r="C3758" t="str">
            <v>Specials</v>
          </cell>
          <cell r="D3758" t="str">
            <v>Special Constable</v>
          </cell>
        </row>
        <row r="3759">
          <cell r="A3759" t="str">
            <v>42075674</v>
          </cell>
          <cell r="B3759" t="str">
            <v>Mr Dean Young</v>
          </cell>
          <cell r="C3759" t="str">
            <v>Specials</v>
          </cell>
          <cell r="D3759" t="str">
            <v>Special Constable</v>
          </cell>
        </row>
        <row r="3760">
          <cell r="A3760" t="str">
            <v>42075675</v>
          </cell>
          <cell r="B3760" t="str">
            <v>Mr Curtis Reid</v>
          </cell>
          <cell r="C3760" t="str">
            <v>Specials</v>
          </cell>
          <cell r="D3760" t="str">
            <v>Special Constable</v>
          </cell>
        </row>
        <row r="3761">
          <cell r="A3761" t="str">
            <v>42075676</v>
          </cell>
          <cell r="B3761" t="str">
            <v>Mr Tony Edwards</v>
          </cell>
          <cell r="C3761" t="str">
            <v>Specials</v>
          </cell>
          <cell r="D3761" t="str">
            <v>Special Constable</v>
          </cell>
        </row>
        <row r="3762">
          <cell r="A3762" t="str">
            <v>42075679</v>
          </cell>
          <cell r="B3762" t="str">
            <v>Miss Sara Stirling</v>
          </cell>
          <cell r="C3762" t="str">
            <v>Specials</v>
          </cell>
          <cell r="D3762" t="str">
            <v>Special Constable</v>
          </cell>
        </row>
        <row r="3763">
          <cell r="A3763" t="str">
            <v>42075680</v>
          </cell>
          <cell r="B3763" t="str">
            <v>Mrs Clare Wilkins</v>
          </cell>
          <cell r="C3763" t="str">
            <v>Specials</v>
          </cell>
          <cell r="D3763" t="str">
            <v>Special Constable</v>
          </cell>
        </row>
        <row r="3764">
          <cell r="A3764" t="str">
            <v>42075686</v>
          </cell>
          <cell r="B3764" t="str">
            <v>Mr Lewis Mack</v>
          </cell>
          <cell r="C3764" t="str">
            <v>Specials</v>
          </cell>
          <cell r="D3764" t="str">
            <v>Special Constable</v>
          </cell>
        </row>
        <row r="3765">
          <cell r="A3765" t="str">
            <v>42075688</v>
          </cell>
          <cell r="B3765" t="str">
            <v>Mr James Bull</v>
          </cell>
          <cell r="C3765" t="str">
            <v>Police</v>
          </cell>
          <cell r="D3765" t="str">
            <v>Constable</v>
          </cell>
        </row>
        <row r="3766">
          <cell r="A3766" t="str">
            <v>42075689</v>
          </cell>
          <cell r="B3766" t="str">
            <v>Mrs Alana McCreath</v>
          </cell>
          <cell r="C3766" t="str">
            <v>Police</v>
          </cell>
          <cell r="D3766" t="str">
            <v>Constable</v>
          </cell>
        </row>
        <row r="3767">
          <cell r="A3767" t="str">
            <v>42075691</v>
          </cell>
          <cell r="B3767" t="str">
            <v>Mr Andrew Coffey</v>
          </cell>
          <cell r="C3767" t="str">
            <v>Specials</v>
          </cell>
          <cell r="D3767" t="str">
            <v>Special Constable</v>
          </cell>
        </row>
        <row r="3768">
          <cell r="A3768" t="str">
            <v>42075692</v>
          </cell>
          <cell r="B3768" t="str">
            <v>Mr Wayne David</v>
          </cell>
          <cell r="C3768" t="str">
            <v>Specials</v>
          </cell>
          <cell r="D3768" t="str">
            <v>Special Constable</v>
          </cell>
        </row>
        <row r="3769">
          <cell r="A3769" t="str">
            <v>42075693</v>
          </cell>
          <cell r="B3769" t="str">
            <v>Miss Lisa Nightingale</v>
          </cell>
          <cell r="C3769" t="str">
            <v>Specials</v>
          </cell>
          <cell r="D3769" t="str">
            <v>Special Constable</v>
          </cell>
        </row>
        <row r="3770">
          <cell r="A3770" t="str">
            <v>42075698</v>
          </cell>
          <cell r="B3770" t="str">
            <v>Mr Ian Drew</v>
          </cell>
          <cell r="C3770" t="str">
            <v>Specials</v>
          </cell>
          <cell r="D3770" t="str">
            <v>Special Constable</v>
          </cell>
        </row>
        <row r="3771">
          <cell r="A3771" t="str">
            <v>42075709</v>
          </cell>
          <cell r="B3771" t="str">
            <v>Mr Alexander Willmot</v>
          </cell>
          <cell r="C3771" t="str">
            <v>Police</v>
          </cell>
          <cell r="D3771" t="str">
            <v>Constable</v>
          </cell>
        </row>
        <row r="3772">
          <cell r="A3772" t="str">
            <v>42075710</v>
          </cell>
          <cell r="B3772" t="str">
            <v>Miss Rosie Obeney</v>
          </cell>
          <cell r="C3772" t="str">
            <v>Police</v>
          </cell>
          <cell r="D3772" t="str">
            <v>Constable</v>
          </cell>
        </row>
        <row r="3773">
          <cell r="A3773" t="str">
            <v>42075711</v>
          </cell>
          <cell r="B3773" t="str">
            <v>Mr Paul Harrison</v>
          </cell>
          <cell r="C3773" t="str">
            <v>Police</v>
          </cell>
          <cell r="D3773" t="str">
            <v>Constable</v>
          </cell>
        </row>
        <row r="3774">
          <cell r="A3774" t="str">
            <v>42075712</v>
          </cell>
          <cell r="B3774" t="str">
            <v>Mr Alan Butler</v>
          </cell>
          <cell r="C3774" t="str">
            <v>Specials</v>
          </cell>
          <cell r="D3774" t="str">
            <v>Special Constable</v>
          </cell>
        </row>
        <row r="3775">
          <cell r="A3775" t="str">
            <v>42075725</v>
          </cell>
          <cell r="B3775" t="str">
            <v>Mr Christopher Bailey</v>
          </cell>
          <cell r="C3775" t="str">
            <v>Police</v>
          </cell>
          <cell r="D3775" t="str">
            <v>Det Constable</v>
          </cell>
        </row>
        <row r="3776">
          <cell r="A3776" t="str">
            <v>42075726</v>
          </cell>
          <cell r="B3776" t="str">
            <v>Mr Andrew Marr</v>
          </cell>
          <cell r="C3776" t="str">
            <v>Police</v>
          </cell>
          <cell r="D3776" t="str">
            <v>Constable</v>
          </cell>
        </row>
        <row r="3777">
          <cell r="A3777" t="str">
            <v>42075729</v>
          </cell>
          <cell r="B3777" t="str">
            <v>Miss Stephanie Hockley</v>
          </cell>
          <cell r="C3777" t="str">
            <v>Specials</v>
          </cell>
          <cell r="D3777" t="str">
            <v>Special Constable</v>
          </cell>
        </row>
        <row r="3778">
          <cell r="A3778" t="str">
            <v>42075730</v>
          </cell>
          <cell r="B3778" t="str">
            <v>Mr Jack Young</v>
          </cell>
          <cell r="C3778" t="str">
            <v>Specials</v>
          </cell>
          <cell r="D3778" t="str">
            <v>Special Constable</v>
          </cell>
        </row>
        <row r="3779">
          <cell r="A3779" t="str">
            <v>42075740</v>
          </cell>
          <cell r="B3779" t="str">
            <v>Miss Jenna French</v>
          </cell>
          <cell r="C3779" t="str">
            <v>Specials</v>
          </cell>
          <cell r="D3779" t="str">
            <v>Special Constable</v>
          </cell>
        </row>
        <row r="3780">
          <cell r="A3780" t="str">
            <v>42075741</v>
          </cell>
          <cell r="B3780" t="str">
            <v>Mr Matthew Collins</v>
          </cell>
          <cell r="C3780" t="str">
            <v>Specials</v>
          </cell>
          <cell r="D3780" t="str">
            <v>Special Constable</v>
          </cell>
        </row>
        <row r="3781">
          <cell r="A3781" t="str">
            <v>42075742</v>
          </cell>
          <cell r="B3781" t="str">
            <v>Mr Samuel Perry</v>
          </cell>
          <cell r="C3781" t="str">
            <v>Specials</v>
          </cell>
          <cell r="D3781" t="str">
            <v>Special Constable</v>
          </cell>
        </row>
        <row r="3782">
          <cell r="A3782" t="str">
            <v>42075745</v>
          </cell>
          <cell r="B3782" t="str">
            <v>Mr James Dawson</v>
          </cell>
          <cell r="C3782" t="str">
            <v>Specials</v>
          </cell>
          <cell r="D3782" t="str">
            <v>Special Constable</v>
          </cell>
        </row>
        <row r="3783">
          <cell r="A3783" t="str">
            <v>42075746</v>
          </cell>
          <cell r="B3783" t="str">
            <v>Mr Frazer Gardiner</v>
          </cell>
          <cell r="C3783" t="str">
            <v>Specials</v>
          </cell>
          <cell r="D3783" t="str">
            <v>Special Constable</v>
          </cell>
        </row>
        <row r="3784">
          <cell r="A3784" t="str">
            <v>42075749</v>
          </cell>
          <cell r="B3784" t="str">
            <v>Mr David Love</v>
          </cell>
          <cell r="C3784" t="str">
            <v>Specials</v>
          </cell>
          <cell r="D3784" t="str">
            <v>Special Constable</v>
          </cell>
        </row>
        <row r="3785">
          <cell r="A3785" t="str">
            <v>42075761</v>
          </cell>
          <cell r="B3785" t="str">
            <v>Miss Catherine Yap</v>
          </cell>
          <cell r="C3785" t="str">
            <v>Specials</v>
          </cell>
          <cell r="D3785" t="str">
            <v>Special Constable</v>
          </cell>
        </row>
        <row r="3786">
          <cell r="A3786" t="str">
            <v>42075764</v>
          </cell>
          <cell r="B3786" t="str">
            <v>Miss Hannah Gibbs</v>
          </cell>
          <cell r="C3786" t="str">
            <v>Specials</v>
          </cell>
          <cell r="D3786" t="str">
            <v>Special Constable</v>
          </cell>
        </row>
        <row r="3787">
          <cell r="A3787" t="str">
            <v>42075766</v>
          </cell>
          <cell r="B3787" t="str">
            <v>Ms Helen Horwood</v>
          </cell>
          <cell r="C3787" t="str">
            <v>Police</v>
          </cell>
          <cell r="D3787" t="str">
            <v>Constable</v>
          </cell>
        </row>
        <row r="3788">
          <cell r="A3788" t="str">
            <v>42075767</v>
          </cell>
          <cell r="B3788" t="str">
            <v>Mr Glenn Braden</v>
          </cell>
          <cell r="C3788" t="str">
            <v>Police</v>
          </cell>
          <cell r="D3788" t="str">
            <v>Constable</v>
          </cell>
        </row>
        <row r="3789">
          <cell r="A3789" t="str">
            <v>42075773</v>
          </cell>
          <cell r="B3789" t="str">
            <v>Mr Benjamin Freeman</v>
          </cell>
          <cell r="C3789" t="str">
            <v>Police</v>
          </cell>
          <cell r="D3789" t="str">
            <v>Constable</v>
          </cell>
        </row>
        <row r="3790">
          <cell r="A3790" t="str">
            <v>42075774</v>
          </cell>
          <cell r="B3790" t="str">
            <v>Mr Jack Sneath</v>
          </cell>
          <cell r="C3790" t="str">
            <v>Police</v>
          </cell>
          <cell r="D3790" t="str">
            <v>Constable</v>
          </cell>
        </row>
        <row r="3791">
          <cell r="A3791" t="str">
            <v>42075775</v>
          </cell>
          <cell r="B3791" t="str">
            <v>Miss Kimberley Adams</v>
          </cell>
          <cell r="C3791" t="str">
            <v>Police</v>
          </cell>
          <cell r="D3791" t="str">
            <v>Constable</v>
          </cell>
        </row>
        <row r="3792">
          <cell r="A3792" t="str">
            <v>42075777</v>
          </cell>
          <cell r="B3792" t="str">
            <v>Mr Aaron Cattell</v>
          </cell>
          <cell r="C3792" t="str">
            <v>Police</v>
          </cell>
          <cell r="D3792" t="str">
            <v>Constable</v>
          </cell>
        </row>
        <row r="3793">
          <cell r="A3793" t="str">
            <v>42075781</v>
          </cell>
          <cell r="B3793" t="str">
            <v>Mr Moloy Campbell</v>
          </cell>
          <cell r="C3793" t="str">
            <v>Police</v>
          </cell>
          <cell r="D3793" t="str">
            <v>Constable</v>
          </cell>
        </row>
        <row r="3794">
          <cell r="A3794" t="str">
            <v>42075782</v>
          </cell>
          <cell r="B3794" t="str">
            <v>Miss Sophie Abbott</v>
          </cell>
          <cell r="C3794" t="str">
            <v>Police</v>
          </cell>
          <cell r="D3794" t="str">
            <v>Constable</v>
          </cell>
        </row>
        <row r="3795">
          <cell r="A3795" t="str">
            <v>42075784</v>
          </cell>
          <cell r="B3795" t="str">
            <v>Mr Jason Horton</v>
          </cell>
          <cell r="C3795" t="str">
            <v>Police</v>
          </cell>
          <cell r="D3795" t="str">
            <v>Constable</v>
          </cell>
        </row>
        <row r="3796">
          <cell r="A3796" t="str">
            <v>42075787</v>
          </cell>
          <cell r="B3796" t="str">
            <v>Miss Samantha Brighton</v>
          </cell>
          <cell r="C3796" t="str">
            <v>Specials</v>
          </cell>
          <cell r="D3796" t="str">
            <v>Special Constable</v>
          </cell>
        </row>
        <row r="3797">
          <cell r="A3797" t="str">
            <v>42075788</v>
          </cell>
          <cell r="B3797" t="str">
            <v>Mr James Eade</v>
          </cell>
          <cell r="C3797" t="str">
            <v>Specials</v>
          </cell>
          <cell r="D3797" t="str">
            <v>Special Constable</v>
          </cell>
        </row>
        <row r="3798">
          <cell r="A3798" t="str">
            <v>42075789</v>
          </cell>
          <cell r="B3798" t="str">
            <v>Mr Luke Gray</v>
          </cell>
          <cell r="C3798" t="str">
            <v>Specials</v>
          </cell>
          <cell r="D3798" t="str">
            <v>Special Constable</v>
          </cell>
        </row>
        <row r="3799">
          <cell r="A3799" t="str">
            <v>42075791</v>
          </cell>
          <cell r="B3799" t="str">
            <v>Mr Daniel Morley</v>
          </cell>
          <cell r="C3799" t="str">
            <v>Police</v>
          </cell>
          <cell r="D3799" t="str">
            <v>Constable</v>
          </cell>
        </row>
        <row r="3800">
          <cell r="A3800" t="str">
            <v>42075792</v>
          </cell>
          <cell r="B3800" t="str">
            <v>Mr Jack Hughes</v>
          </cell>
          <cell r="C3800" t="str">
            <v>Police</v>
          </cell>
          <cell r="D3800" t="str">
            <v>Constable</v>
          </cell>
        </row>
        <row r="3801">
          <cell r="A3801" t="str">
            <v>42075793</v>
          </cell>
          <cell r="B3801" t="str">
            <v>Mr John Pollard</v>
          </cell>
          <cell r="C3801" t="str">
            <v>Police</v>
          </cell>
          <cell r="D3801" t="str">
            <v>Constable</v>
          </cell>
        </row>
        <row r="3802">
          <cell r="A3802" t="str">
            <v>42075794</v>
          </cell>
          <cell r="B3802" t="str">
            <v>Mr Jamie Clarke</v>
          </cell>
          <cell r="C3802" t="str">
            <v>Police</v>
          </cell>
          <cell r="D3802" t="str">
            <v>Constable</v>
          </cell>
        </row>
        <row r="3803">
          <cell r="A3803" t="str">
            <v>42075795</v>
          </cell>
          <cell r="B3803" t="str">
            <v>Mr Daniel Selby</v>
          </cell>
          <cell r="C3803" t="str">
            <v>Police</v>
          </cell>
          <cell r="D3803" t="str">
            <v>Constable</v>
          </cell>
        </row>
        <row r="3804">
          <cell r="A3804" t="str">
            <v>42075796</v>
          </cell>
          <cell r="B3804" t="str">
            <v>Mr Joseph Self</v>
          </cell>
          <cell r="C3804" t="str">
            <v>Police</v>
          </cell>
          <cell r="D3804" t="str">
            <v>Constable</v>
          </cell>
        </row>
        <row r="3805">
          <cell r="A3805" t="str">
            <v>42075825</v>
          </cell>
          <cell r="B3805" t="str">
            <v>Miss Rachel Upton</v>
          </cell>
          <cell r="C3805" t="str">
            <v>Police</v>
          </cell>
          <cell r="D3805" t="str">
            <v>Constable</v>
          </cell>
        </row>
        <row r="3806">
          <cell r="A3806" t="str">
            <v>42075829</v>
          </cell>
          <cell r="B3806" t="str">
            <v>Mr Stephen Kavanagh</v>
          </cell>
          <cell r="C3806" t="str">
            <v>Police</v>
          </cell>
          <cell r="D3806" t="str">
            <v>Chief Constable</v>
          </cell>
        </row>
        <row r="3807">
          <cell r="A3807" t="str">
            <v>42075830</v>
          </cell>
          <cell r="B3807" t="str">
            <v>Mr Andrew Christian</v>
          </cell>
          <cell r="C3807" t="str">
            <v>Police</v>
          </cell>
          <cell r="D3807" t="str">
            <v>Constable</v>
          </cell>
        </row>
        <row r="3808">
          <cell r="A3808" t="str">
            <v>42075831</v>
          </cell>
          <cell r="B3808" t="str">
            <v>Miss Joanna Watts</v>
          </cell>
          <cell r="C3808" t="str">
            <v>Police</v>
          </cell>
          <cell r="D3808" t="str">
            <v>Student Constable</v>
          </cell>
        </row>
        <row r="3809">
          <cell r="A3809" t="str">
            <v>42075832</v>
          </cell>
          <cell r="B3809" t="str">
            <v>Mr Philip Nowell</v>
          </cell>
          <cell r="C3809" t="str">
            <v>Police</v>
          </cell>
          <cell r="D3809" t="str">
            <v>Constable</v>
          </cell>
        </row>
        <row r="3810">
          <cell r="A3810" t="str">
            <v>42075833</v>
          </cell>
          <cell r="B3810" t="str">
            <v>Mr Nicholas Campbell</v>
          </cell>
          <cell r="C3810" t="str">
            <v>Police</v>
          </cell>
          <cell r="D3810" t="str">
            <v>Det Constable</v>
          </cell>
        </row>
        <row r="3811">
          <cell r="A3811" t="str">
            <v>42075834</v>
          </cell>
          <cell r="B3811" t="str">
            <v>Mr Benjamin Keith</v>
          </cell>
          <cell r="C3811" t="str">
            <v>Police</v>
          </cell>
          <cell r="D3811" t="str">
            <v>Student Constable</v>
          </cell>
        </row>
        <row r="3812">
          <cell r="A3812" t="str">
            <v>42075835</v>
          </cell>
          <cell r="B3812" t="str">
            <v>Miss Melanie Platt</v>
          </cell>
          <cell r="C3812" t="str">
            <v>Police</v>
          </cell>
          <cell r="D3812" t="str">
            <v>Student Constable</v>
          </cell>
        </row>
        <row r="3813">
          <cell r="A3813" t="str">
            <v>42075836</v>
          </cell>
          <cell r="B3813" t="str">
            <v>Mr Christopher Crosby</v>
          </cell>
          <cell r="C3813" t="str">
            <v>Police</v>
          </cell>
          <cell r="D3813" t="str">
            <v>Constable</v>
          </cell>
        </row>
        <row r="3814">
          <cell r="A3814" t="str">
            <v>42075837</v>
          </cell>
          <cell r="B3814" t="str">
            <v>Mr James Nolan</v>
          </cell>
          <cell r="C3814" t="str">
            <v>Police</v>
          </cell>
          <cell r="D3814" t="str">
            <v>Constable</v>
          </cell>
        </row>
        <row r="3815">
          <cell r="A3815" t="str">
            <v>42075838</v>
          </cell>
          <cell r="B3815" t="str">
            <v>Mr Andrew Tindale</v>
          </cell>
          <cell r="C3815" t="str">
            <v>Police</v>
          </cell>
          <cell r="D3815" t="str">
            <v>Constable</v>
          </cell>
        </row>
        <row r="3816">
          <cell r="A3816" t="str">
            <v>42075839</v>
          </cell>
          <cell r="B3816" t="str">
            <v>Mr Michael Jelley</v>
          </cell>
          <cell r="C3816" t="str">
            <v>Police</v>
          </cell>
          <cell r="D3816" t="str">
            <v>Constable</v>
          </cell>
        </row>
        <row r="3817">
          <cell r="A3817" t="str">
            <v>42075840</v>
          </cell>
          <cell r="B3817" t="str">
            <v>Mr Alexander Leach</v>
          </cell>
          <cell r="C3817" t="str">
            <v>Police</v>
          </cell>
          <cell r="D3817" t="str">
            <v>Student Constable</v>
          </cell>
        </row>
        <row r="3818">
          <cell r="A3818" t="str">
            <v>42075841</v>
          </cell>
          <cell r="B3818" t="str">
            <v>Mr Joshua Allgood</v>
          </cell>
          <cell r="C3818" t="str">
            <v>Police</v>
          </cell>
          <cell r="D3818" t="str">
            <v>Student Constable</v>
          </cell>
        </row>
        <row r="3819">
          <cell r="A3819" t="str">
            <v>42075849</v>
          </cell>
          <cell r="B3819" t="str">
            <v>Mr Alan Stukins</v>
          </cell>
          <cell r="C3819" t="str">
            <v>Police</v>
          </cell>
          <cell r="D3819" t="str">
            <v>Student Constable</v>
          </cell>
        </row>
        <row r="3820">
          <cell r="A3820" t="str">
            <v>42075871</v>
          </cell>
          <cell r="B3820" t="str">
            <v>Mr Louis Smith</v>
          </cell>
          <cell r="C3820" t="str">
            <v>Specials</v>
          </cell>
          <cell r="D3820" t="str">
            <v>Special Constable</v>
          </cell>
        </row>
        <row r="3821">
          <cell r="A3821" t="str">
            <v>42075872</v>
          </cell>
          <cell r="B3821" t="str">
            <v>Miss Sarah Tiffen</v>
          </cell>
          <cell r="C3821" t="str">
            <v>Specials</v>
          </cell>
          <cell r="D3821" t="str">
            <v>Special Constable</v>
          </cell>
        </row>
        <row r="3822">
          <cell r="A3822" t="str">
            <v>42075873</v>
          </cell>
          <cell r="B3822" t="str">
            <v>Mr Nathan Pearson</v>
          </cell>
          <cell r="C3822" t="str">
            <v>Specials</v>
          </cell>
          <cell r="D3822" t="str">
            <v>Special Constable</v>
          </cell>
        </row>
        <row r="3823">
          <cell r="A3823" t="str">
            <v>42075874</v>
          </cell>
          <cell r="B3823" t="str">
            <v>Mr Stephen Lavis</v>
          </cell>
          <cell r="C3823" t="str">
            <v>Specials</v>
          </cell>
          <cell r="D3823" t="str">
            <v>Special Constable</v>
          </cell>
        </row>
        <row r="3824">
          <cell r="A3824" t="str">
            <v>42075875</v>
          </cell>
          <cell r="B3824" t="str">
            <v>Miss Victoria Todd</v>
          </cell>
          <cell r="C3824" t="str">
            <v>Specials</v>
          </cell>
          <cell r="D3824" t="str">
            <v>Special Constable</v>
          </cell>
        </row>
        <row r="3825">
          <cell r="A3825" t="str">
            <v>42075881</v>
          </cell>
          <cell r="B3825" t="str">
            <v>Mr Timothy Osborn</v>
          </cell>
          <cell r="C3825" t="str">
            <v>Specials</v>
          </cell>
          <cell r="D3825" t="str">
            <v>Special Constable</v>
          </cell>
        </row>
        <row r="3826">
          <cell r="A3826" t="str">
            <v>42075882</v>
          </cell>
          <cell r="B3826" t="str">
            <v>Miss Abbie Gray</v>
          </cell>
          <cell r="C3826" t="str">
            <v>Specials</v>
          </cell>
          <cell r="D3826" t="str">
            <v>Special Constable</v>
          </cell>
        </row>
        <row r="3827">
          <cell r="A3827" t="str">
            <v>42075884</v>
          </cell>
          <cell r="B3827" t="str">
            <v>Mr David Alston</v>
          </cell>
          <cell r="C3827" t="str">
            <v>Police</v>
          </cell>
          <cell r="D3827" t="str">
            <v>Constable</v>
          </cell>
        </row>
        <row r="3828">
          <cell r="A3828" t="str">
            <v>42075885</v>
          </cell>
          <cell r="B3828" t="str">
            <v>Mr Richard Canning</v>
          </cell>
          <cell r="C3828" t="str">
            <v>Police</v>
          </cell>
          <cell r="D3828" t="str">
            <v>Constable</v>
          </cell>
        </row>
        <row r="3829">
          <cell r="A3829" t="str">
            <v>42075886</v>
          </cell>
          <cell r="B3829" t="str">
            <v>Mr Marc Makin</v>
          </cell>
          <cell r="C3829" t="str">
            <v>Police</v>
          </cell>
          <cell r="D3829" t="str">
            <v>Constable</v>
          </cell>
        </row>
        <row r="3830">
          <cell r="A3830" t="str">
            <v>42075888</v>
          </cell>
          <cell r="B3830" t="str">
            <v>Mr Oliver Hylands</v>
          </cell>
          <cell r="C3830" t="str">
            <v>Police</v>
          </cell>
          <cell r="D3830" t="str">
            <v>Constable</v>
          </cell>
        </row>
        <row r="3831">
          <cell r="A3831" t="str">
            <v>42075889</v>
          </cell>
          <cell r="B3831" t="str">
            <v>Mr Craig Till</v>
          </cell>
          <cell r="C3831" t="str">
            <v>Police</v>
          </cell>
          <cell r="D3831" t="str">
            <v>Constable</v>
          </cell>
        </row>
        <row r="3832">
          <cell r="A3832" t="str">
            <v>42075890</v>
          </cell>
          <cell r="B3832" t="str">
            <v>Mr Leon Rossi</v>
          </cell>
          <cell r="C3832" t="str">
            <v>Police</v>
          </cell>
          <cell r="D3832" t="str">
            <v>Constable</v>
          </cell>
        </row>
        <row r="3833">
          <cell r="A3833" t="str">
            <v>42075891</v>
          </cell>
          <cell r="B3833" t="str">
            <v>Mr Sam Kyle</v>
          </cell>
          <cell r="C3833" t="str">
            <v>Police</v>
          </cell>
          <cell r="D3833" t="str">
            <v>Constable</v>
          </cell>
        </row>
        <row r="3834">
          <cell r="A3834" t="str">
            <v>42075892</v>
          </cell>
          <cell r="B3834" t="str">
            <v>Mr Thomas Caton</v>
          </cell>
          <cell r="C3834" t="str">
            <v>Police</v>
          </cell>
          <cell r="D3834" t="str">
            <v>Constable</v>
          </cell>
        </row>
        <row r="3835">
          <cell r="A3835" t="str">
            <v>42075893</v>
          </cell>
          <cell r="B3835" t="str">
            <v>Mr Christopher Joslin</v>
          </cell>
          <cell r="C3835" t="str">
            <v>Police</v>
          </cell>
          <cell r="D3835" t="str">
            <v>Constable</v>
          </cell>
        </row>
        <row r="3836">
          <cell r="A3836" t="str">
            <v>42075894</v>
          </cell>
          <cell r="B3836" t="str">
            <v>Mr Paul Mochalski</v>
          </cell>
          <cell r="C3836" t="str">
            <v>Police</v>
          </cell>
          <cell r="D3836" t="str">
            <v>Constable</v>
          </cell>
        </row>
        <row r="3837">
          <cell r="A3837" t="str">
            <v>42075896</v>
          </cell>
          <cell r="B3837" t="str">
            <v>Mr Darren Church</v>
          </cell>
          <cell r="C3837" t="str">
            <v>Specials</v>
          </cell>
          <cell r="D3837" t="str">
            <v>Special Constable</v>
          </cell>
        </row>
        <row r="3838">
          <cell r="A3838" t="str">
            <v>42075897</v>
          </cell>
          <cell r="B3838" t="str">
            <v>Mr Darren Ford</v>
          </cell>
          <cell r="C3838" t="str">
            <v>Specials</v>
          </cell>
          <cell r="D3838" t="str">
            <v>Special Constable</v>
          </cell>
        </row>
        <row r="3839">
          <cell r="A3839" t="str">
            <v>42075898</v>
          </cell>
          <cell r="B3839" t="str">
            <v>Mr Stuart Sheridan</v>
          </cell>
          <cell r="C3839" t="str">
            <v>Police</v>
          </cell>
          <cell r="D3839" t="str">
            <v>Constable</v>
          </cell>
        </row>
        <row r="3840">
          <cell r="A3840" t="str">
            <v>42075899</v>
          </cell>
          <cell r="B3840" t="str">
            <v>Mr Ryan Morrison</v>
          </cell>
          <cell r="C3840" t="str">
            <v>Police</v>
          </cell>
          <cell r="D3840" t="str">
            <v>Constable</v>
          </cell>
        </row>
        <row r="3841">
          <cell r="A3841" t="str">
            <v>42075900</v>
          </cell>
          <cell r="B3841" t="str">
            <v>Mr Tyler Macrae</v>
          </cell>
          <cell r="C3841" t="str">
            <v>Police</v>
          </cell>
          <cell r="D3841" t="str">
            <v>Constable</v>
          </cell>
        </row>
        <row r="3842">
          <cell r="A3842" t="str">
            <v>42075901</v>
          </cell>
          <cell r="B3842" t="str">
            <v>Miss Emily Chapman</v>
          </cell>
          <cell r="C3842" t="str">
            <v>Police</v>
          </cell>
          <cell r="D3842" t="str">
            <v>Constable</v>
          </cell>
        </row>
        <row r="3843">
          <cell r="A3843" t="str">
            <v>42075902</v>
          </cell>
          <cell r="B3843" t="str">
            <v>Mr Nathan Bright</v>
          </cell>
          <cell r="C3843" t="str">
            <v>Police</v>
          </cell>
          <cell r="D3843" t="str">
            <v>Constable</v>
          </cell>
        </row>
        <row r="3844">
          <cell r="A3844" t="str">
            <v>42075904</v>
          </cell>
          <cell r="B3844" t="str">
            <v>Mr Andrew Edwards</v>
          </cell>
          <cell r="C3844" t="str">
            <v>Police</v>
          </cell>
          <cell r="D3844" t="str">
            <v>Constable</v>
          </cell>
        </row>
        <row r="3845">
          <cell r="A3845" t="str">
            <v>42075912</v>
          </cell>
          <cell r="B3845" t="str">
            <v>Miss Alice Gillard</v>
          </cell>
          <cell r="C3845" t="str">
            <v>Specials</v>
          </cell>
          <cell r="D3845" t="str">
            <v>Special Constable</v>
          </cell>
        </row>
        <row r="3846">
          <cell r="A3846" t="str">
            <v>42075913</v>
          </cell>
          <cell r="B3846" t="str">
            <v>Mr Daniel Hirsch</v>
          </cell>
          <cell r="C3846" t="str">
            <v>Specials</v>
          </cell>
          <cell r="D3846" t="str">
            <v>Special Constable</v>
          </cell>
        </row>
        <row r="3847">
          <cell r="A3847" t="str">
            <v>42075914</v>
          </cell>
          <cell r="B3847" t="str">
            <v>Mr Aaron Vincent</v>
          </cell>
          <cell r="C3847" t="str">
            <v>Specials</v>
          </cell>
          <cell r="D3847" t="str">
            <v>Special Constable</v>
          </cell>
        </row>
        <row r="3848">
          <cell r="A3848" t="str">
            <v>42075915</v>
          </cell>
          <cell r="B3848" t="str">
            <v>Mr Jordan Plant</v>
          </cell>
          <cell r="C3848" t="str">
            <v>Specials</v>
          </cell>
          <cell r="D3848" t="str">
            <v>Special Constable</v>
          </cell>
        </row>
        <row r="3849">
          <cell r="A3849" t="str">
            <v>42075916</v>
          </cell>
          <cell r="B3849" t="str">
            <v>Mr Matthew Goff</v>
          </cell>
          <cell r="C3849" t="str">
            <v>Specials</v>
          </cell>
          <cell r="D3849" t="str">
            <v>Special Constable</v>
          </cell>
        </row>
      </sheetData>
      <sheetData sheetId="3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POS REPORT"/>
      <sheetName val="EE Group"/>
    </sheetNames>
    <sheetDataSet>
      <sheetData sheetId="0"/>
      <sheetData sheetId="1" refreshError="1">
        <row r="1">
          <cell r="A1">
            <v>900</v>
          </cell>
          <cell r="B1" t="str">
            <v>TENDRING (CLOSED)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A2">
            <v>901</v>
          </cell>
          <cell r="B2" t="str">
            <v>DD CPT A</v>
          </cell>
          <cell r="C2">
            <v>4750</v>
          </cell>
          <cell r="D2">
            <v>792</v>
          </cell>
          <cell r="E2">
            <v>116</v>
          </cell>
          <cell r="F2">
            <v>472</v>
          </cell>
          <cell r="G2">
            <v>588</v>
          </cell>
          <cell r="H2">
            <v>-204</v>
          </cell>
          <cell r="I2">
            <v>0</v>
          </cell>
          <cell r="J2">
            <v>205</v>
          </cell>
        </row>
        <row r="3">
          <cell r="A3">
            <v>902</v>
          </cell>
          <cell r="B3" t="str">
            <v xml:space="preserve">DD CPT B </v>
          </cell>
          <cell r="C3">
            <v>4750</v>
          </cell>
          <cell r="D3">
            <v>792</v>
          </cell>
          <cell r="E3">
            <v>386</v>
          </cell>
          <cell r="F3">
            <v>824</v>
          </cell>
          <cell r="G3">
            <v>1210</v>
          </cell>
          <cell r="H3">
            <v>418</v>
          </cell>
          <cell r="I3">
            <v>95</v>
          </cell>
          <cell r="J3">
            <v>403</v>
          </cell>
        </row>
        <row r="4">
          <cell r="A4">
            <v>903</v>
          </cell>
          <cell r="B4" t="str">
            <v>DD CPT C</v>
          </cell>
          <cell r="C4">
            <v>4750</v>
          </cell>
          <cell r="D4">
            <v>792</v>
          </cell>
          <cell r="E4">
            <v>545</v>
          </cell>
          <cell r="F4">
            <v>723</v>
          </cell>
          <cell r="G4">
            <v>1268</v>
          </cell>
          <cell r="H4">
            <v>476</v>
          </cell>
          <cell r="I4">
            <v>7</v>
          </cell>
          <cell r="J4">
            <v>463</v>
          </cell>
        </row>
        <row r="5">
          <cell r="A5">
            <v>904</v>
          </cell>
          <cell r="B5" t="str">
            <v xml:space="preserve">DD CPT D </v>
          </cell>
          <cell r="C5">
            <v>4750</v>
          </cell>
          <cell r="D5">
            <v>792</v>
          </cell>
          <cell r="E5">
            <v>252</v>
          </cell>
          <cell r="F5">
            <v>605</v>
          </cell>
          <cell r="G5">
            <v>857</v>
          </cell>
          <cell r="H5">
            <v>65</v>
          </cell>
          <cell r="I5">
            <v>0</v>
          </cell>
          <cell r="J5">
            <v>296</v>
          </cell>
        </row>
        <row r="6">
          <cell r="A6">
            <v>905</v>
          </cell>
          <cell r="B6" t="str">
            <v>DD TACTICAL UNIT</v>
          </cell>
          <cell r="C6">
            <v>8725</v>
          </cell>
          <cell r="D6">
            <v>1454</v>
          </cell>
          <cell r="E6">
            <v>2440</v>
          </cell>
          <cell r="F6">
            <v>1667</v>
          </cell>
          <cell r="G6">
            <v>4107</v>
          </cell>
          <cell r="H6">
            <v>2653</v>
          </cell>
          <cell r="I6">
            <v>0</v>
          </cell>
          <cell r="J6">
            <v>1409</v>
          </cell>
        </row>
        <row r="7">
          <cell r="A7">
            <v>906</v>
          </cell>
          <cell r="B7" t="str">
            <v>DD CPT D BEAT</v>
          </cell>
          <cell r="C7">
            <v>4750</v>
          </cell>
          <cell r="D7">
            <v>792</v>
          </cell>
          <cell r="E7">
            <v>492</v>
          </cell>
          <cell r="F7">
            <v>512</v>
          </cell>
          <cell r="G7">
            <v>1004</v>
          </cell>
          <cell r="H7">
            <v>212</v>
          </cell>
          <cell r="I7">
            <v>0</v>
          </cell>
          <cell r="J7">
            <v>328</v>
          </cell>
        </row>
        <row r="8">
          <cell r="A8">
            <v>907</v>
          </cell>
          <cell r="B8" t="str">
            <v xml:space="preserve">DD CUSTODY </v>
          </cell>
          <cell r="C8">
            <v>2040</v>
          </cell>
          <cell r="D8">
            <v>340</v>
          </cell>
          <cell r="E8">
            <v>463</v>
          </cell>
          <cell r="F8">
            <v>316</v>
          </cell>
          <cell r="G8">
            <v>779</v>
          </cell>
          <cell r="H8">
            <v>439</v>
          </cell>
          <cell r="I8">
            <v>0</v>
          </cell>
          <cell r="J8">
            <v>224</v>
          </cell>
        </row>
        <row r="9">
          <cell r="A9">
            <v>908</v>
          </cell>
          <cell r="B9" t="str">
            <v>CANCELLED R DAYS</v>
          </cell>
          <cell r="C9">
            <v>4750</v>
          </cell>
          <cell r="D9">
            <v>792</v>
          </cell>
          <cell r="E9">
            <v>253</v>
          </cell>
          <cell r="F9">
            <v>368</v>
          </cell>
          <cell r="G9">
            <v>621</v>
          </cell>
          <cell r="H9">
            <v>-171</v>
          </cell>
          <cell r="I9">
            <v>0</v>
          </cell>
          <cell r="J9">
            <v>176</v>
          </cell>
        </row>
        <row r="10">
          <cell r="A10">
            <v>910</v>
          </cell>
          <cell r="B10" t="str">
            <v>CLACTON - NOT IN USE (CLOSED)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>
            <v>911</v>
          </cell>
          <cell r="B11" t="str">
            <v>TENDRING CID</v>
          </cell>
          <cell r="C11">
            <v>28328</v>
          </cell>
          <cell r="D11">
            <v>4722</v>
          </cell>
          <cell r="E11">
            <v>2771</v>
          </cell>
          <cell r="F11">
            <v>6684</v>
          </cell>
          <cell r="G11">
            <v>9455</v>
          </cell>
          <cell r="H11">
            <v>4733</v>
          </cell>
          <cell r="I11">
            <v>0</v>
          </cell>
          <cell r="J11">
            <v>2701</v>
          </cell>
        </row>
        <row r="12">
          <cell r="A12">
            <v>912</v>
          </cell>
          <cell r="B12" t="str">
            <v>CLACTON CID BH (CLOSED)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A13">
            <v>913</v>
          </cell>
          <cell r="B13" t="str">
            <v>CLACTON ANCILLARY (CLOSED)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>
            <v>914</v>
          </cell>
          <cell r="B14" t="str">
            <v>CLACTON ANCILLARY BH (CLOSED)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>
            <v>915</v>
          </cell>
          <cell r="B15" t="str">
            <v>DW</v>
          </cell>
          <cell r="C15">
            <v>2575</v>
          </cell>
          <cell r="D15">
            <v>430</v>
          </cell>
          <cell r="E15">
            <v>81</v>
          </cell>
          <cell r="F15">
            <v>463</v>
          </cell>
          <cell r="G15">
            <v>544</v>
          </cell>
          <cell r="H15">
            <v>114</v>
          </cell>
          <cell r="I15">
            <v>0</v>
          </cell>
          <cell r="J15">
            <v>161</v>
          </cell>
        </row>
        <row r="16">
          <cell r="A16">
            <v>916</v>
          </cell>
          <cell r="B16" t="str">
            <v xml:space="preserve">DB </v>
          </cell>
          <cell r="C16">
            <v>2575</v>
          </cell>
          <cell r="D16">
            <v>430</v>
          </cell>
          <cell r="E16">
            <v>146</v>
          </cell>
          <cell r="F16">
            <v>233</v>
          </cell>
          <cell r="G16">
            <v>379</v>
          </cell>
          <cell r="H16">
            <v>-51</v>
          </cell>
          <cell r="I16">
            <v>0</v>
          </cell>
          <cell r="J16">
            <v>109</v>
          </cell>
        </row>
        <row r="17">
          <cell r="A17">
            <v>917</v>
          </cell>
          <cell r="B17" t="str">
            <v>DH CPT</v>
          </cell>
          <cell r="C17">
            <v>6175</v>
          </cell>
          <cell r="D17">
            <v>1030</v>
          </cell>
          <cell r="E17">
            <v>425</v>
          </cell>
          <cell r="F17">
            <v>1533</v>
          </cell>
          <cell r="G17">
            <v>1958</v>
          </cell>
          <cell r="H17">
            <v>928</v>
          </cell>
          <cell r="I17">
            <v>0</v>
          </cell>
          <cell r="J17">
            <v>660</v>
          </cell>
        </row>
        <row r="18">
          <cell r="A18">
            <v>918</v>
          </cell>
          <cell r="B18" t="str">
            <v>HARWICH SHIFT A BH (CLOSED)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>
            <v>919</v>
          </cell>
          <cell r="B19" t="str">
            <v>HARWICH SHIFT B (CLOSED)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>
            <v>920</v>
          </cell>
          <cell r="B20" t="str">
            <v>HARWICH SHIFT B BH (CLOSED)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>
            <v>921</v>
          </cell>
          <cell r="B21" t="str">
            <v>HARWICH SHIFT C (CLOSED)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>
            <v>922</v>
          </cell>
          <cell r="B22" t="str">
            <v>HARWICH SHIFT C BH (CLOSED)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>
            <v>923</v>
          </cell>
          <cell r="B23" t="str">
            <v>HARWICH SHIFT D (CLOSED)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>
            <v>924</v>
          </cell>
          <cell r="B24" t="str">
            <v>HARWICH SHIFT D BH (CLOSED)</v>
          </cell>
          <cell r="C24">
            <v>0</v>
          </cell>
          <cell r="D24">
            <v>0</v>
          </cell>
          <cell r="E24">
            <v>0</v>
          </cell>
          <cell r="F24">
            <v>33</v>
          </cell>
          <cell r="G24">
            <v>33</v>
          </cell>
          <cell r="H24">
            <v>33</v>
          </cell>
          <cell r="I24">
            <v>0</v>
          </cell>
          <cell r="J24">
            <v>11</v>
          </cell>
        </row>
        <row r="25">
          <cell r="A25">
            <v>925</v>
          </cell>
          <cell r="B25" t="str">
            <v>HARWICH NBO/TU (CLOSED)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A26">
            <v>926</v>
          </cell>
          <cell r="B26" t="str">
            <v>HARWICH NBO/TU BH (CLOSED)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>
            <v>927</v>
          </cell>
          <cell r="B27" t="str">
            <v>HARWICH CID (CLOSED)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>
            <v>928</v>
          </cell>
          <cell r="B28" t="str">
            <v>HARWICH CID BH (CLOSED)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A29">
            <v>929</v>
          </cell>
          <cell r="B29" t="str">
            <v>HARWICH ANCILLARY (CLOSED)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A30">
            <v>930</v>
          </cell>
          <cell r="B30" t="str">
            <v>TENDRING SCI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>
            <v>931</v>
          </cell>
          <cell r="B31" t="str">
            <v>TENDRING FROM BASILDON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>
            <v>932</v>
          </cell>
          <cell r="B32" t="str">
            <v>TENDRING FROM BRAINTREE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>
            <v>933</v>
          </cell>
          <cell r="B33" t="str">
            <v xml:space="preserve">TENDRING FROM CHELMSFORD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>
            <v>934</v>
          </cell>
          <cell r="B34" t="str">
            <v>TENDRING FROM COLCHESTER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>
            <v>935</v>
          </cell>
          <cell r="B35" t="str">
            <v>TENDRING FROM HARLOW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>
            <v>936</v>
          </cell>
          <cell r="B36" t="str">
            <v>TENDRING FROM RAYLEIGH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>
            <v>937</v>
          </cell>
          <cell r="B37" t="str">
            <v>TENDRING FROM H DIV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>
            <v>938</v>
          </cell>
          <cell r="B38" t="str">
            <v>TENDRING FROM STANSTED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>
            <v>939</v>
          </cell>
          <cell r="B39" t="str">
            <v>TENDRING FROM THURROCK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>
            <v>940</v>
          </cell>
          <cell r="B40" t="str">
            <v>TENDRING FROM TRAFFIC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>
            <v>941</v>
          </cell>
          <cell r="B41" t="str">
            <v>TENDRING FROM OPS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>
            <v>942</v>
          </cell>
          <cell r="B42" t="str">
            <v>TENDRING FROM CRIME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>
            <v>943</v>
          </cell>
          <cell r="B43" t="str">
            <v>TENDRING FROM FIR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>
            <v>944</v>
          </cell>
          <cell r="B44" t="str">
            <v>CLACTON COURT ATTENDANCE (CLOSED)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A45">
            <v>945</v>
          </cell>
          <cell r="B45" t="str">
            <v>WALTON COURT ATTENDANCE (CLOSED)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>
            <v>946</v>
          </cell>
          <cell r="B46" t="str">
            <v>BRIGHTLINGSEA COURT (CLOSED)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>
            <v>947</v>
          </cell>
          <cell r="B47" t="str">
            <v>HARWICH COURT ATTENDANCE (CLOSED)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>
            <v>948</v>
          </cell>
          <cell r="B48" t="str">
            <v>TENDRING CONTINGENCY</v>
          </cell>
          <cell r="C48">
            <v>22116</v>
          </cell>
          <cell r="D48">
            <v>3686</v>
          </cell>
          <cell r="E48">
            <v>173</v>
          </cell>
          <cell r="F48">
            <v>1255</v>
          </cell>
          <cell r="G48">
            <v>1428</v>
          </cell>
          <cell r="H48">
            <v>-2258</v>
          </cell>
          <cell r="I48">
            <v>0</v>
          </cell>
          <cell r="J48">
            <v>457</v>
          </cell>
        </row>
        <row r="49">
          <cell r="A49">
            <v>949</v>
          </cell>
          <cell r="B49" t="str">
            <v>DH PUBLIC ORDER</v>
          </cell>
          <cell r="C49">
            <v>1615</v>
          </cell>
          <cell r="D49">
            <v>270</v>
          </cell>
          <cell r="E49">
            <v>112</v>
          </cell>
          <cell r="F49">
            <v>1458</v>
          </cell>
          <cell r="G49">
            <v>1570</v>
          </cell>
          <cell r="H49">
            <v>1300</v>
          </cell>
          <cell r="I49">
            <v>0</v>
          </cell>
          <cell r="J49">
            <v>588</v>
          </cell>
        </row>
        <row r="50">
          <cell r="A50">
            <v>950</v>
          </cell>
          <cell r="B50" t="str">
            <v>DW PUBLIC ORDER</v>
          </cell>
          <cell r="C50">
            <v>412</v>
          </cell>
          <cell r="D50">
            <v>68</v>
          </cell>
          <cell r="E50">
            <v>0</v>
          </cell>
          <cell r="F50">
            <v>0</v>
          </cell>
          <cell r="G50">
            <v>0</v>
          </cell>
          <cell r="H50">
            <v>-68</v>
          </cell>
          <cell r="I50">
            <v>0</v>
          </cell>
          <cell r="J50">
            <v>0</v>
          </cell>
        </row>
        <row r="51">
          <cell r="A51">
            <v>951</v>
          </cell>
          <cell r="B51" t="str">
            <v>TENDRING TRANSFERS IN (CLOSED)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>
            <v>952</v>
          </cell>
          <cell r="B52" t="str">
            <v>TENDRING MILLENNIUM (CLOSED)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A53">
            <v>953</v>
          </cell>
          <cell r="B53" t="str">
            <v>TENDRING BH</v>
          </cell>
          <cell r="C53">
            <v>100000</v>
          </cell>
          <cell r="D53">
            <v>50000</v>
          </cell>
          <cell r="E53">
            <v>24983</v>
          </cell>
          <cell r="F53">
            <v>23702</v>
          </cell>
          <cell r="G53">
            <v>48684</v>
          </cell>
          <cell r="H53">
            <v>-1316</v>
          </cell>
          <cell r="I53">
            <v>0</v>
          </cell>
          <cell r="J53">
            <v>15646</v>
          </cell>
        </row>
        <row r="54">
          <cell r="A54">
            <v>954</v>
          </cell>
          <cell r="B54" t="str">
            <v>TENDRING TASKING GROUP</v>
          </cell>
          <cell r="C54">
            <v>28500</v>
          </cell>
          <cell r="D54">
            <v>4750</v>
          </cell>
          <cell r="E54">
            <v>1729</v>
          </cell>
          <cell r="F54">
            <v>874</v>
          </cell>
          <cell r="G54">
            <v>2603</v>
          </cell>
          <cell r="H54">
            <v>-2147</v>
          </cell>
          <cell r="I54">
            <v>0</v>
          </cell>
          <cell r="J54">
            <v>824</v>
          </cell>
        </row>
        <row r="55">
          <cell r="A55">
            <v>955</v>
          </cell>
          <cell r="B55" t="str">
            <v>RURAL TACTICAL TEAM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>
            <v>956</v>
          </cell>
          <cell r="B56" t="str">
            <v xml:space="preserve">DM </v>
          </cell>
          <cell r="C56">
            <v>1715</v>
          </cell>
          <cell r="D56">
            <v>286</v>
          </cell>
          <cell r="E56">
            <v>241</v>
          </cell>
          <cell r="F56">
            <v>286</v>
          </cell>
          <cell r="G56">
            <v>527</v>
          </cell>
          <cell r="H56">
            <v>241</v>
          </cell>
          <cell r="I56">
            <v>0</v>
          </cell>
          <cell r="J56">
            <v>167</v>
          </cell>
        </row>
        <row r="57">
          <cell r="A57">
            <v>957</v>
          </cell>
          <cell r="B57" t="str">
            <v>CPT A PUBLIC ORDER</v>
          </cell>
          <cell r="C57">
            <v>1662</v>
          </cell>
          <cell r="D57">
            <v>278</v>
          </cell>
          <cell r="E57">
            <v>0</v>
          </cell>
          <cell r="F57">
            <v>0</v>
          </cell>
          <cell r="G57">
            <v>0</v>
          </cell>
          <cell r="H57">
            <v>-278</v>
          </cell>
          <cell r="I57">
            <v>0</v>
          </cell>
          <cell r="J57">
            <v>0</v>
          </cell>
        </row>
        <row r="58">
          <cell r="A58">
            <v>958</v>
          </cell>
          <cell r="B58" t="str">
            <v>DD DIU</v>
          </cell>
          <cell r="C58">
            <v>3730</v>
          </cell>
          <cell r="D58">
            <v>622</v>
          </cell>
          <cell r="E58">
            <v>863</v>
          </cell>
          <cell r="F58">
            <v>382</v>
          </cell>
          <cell r="G58">
            <v>1245</v>
          </cell>
          <cell r="H58">
            <v>623</v>
          </cell>
          <cell r="I58">
            <v>0</v>
          </cell>
          <cell r="J58">
            <v>337</v>
          </cell>
        </row>
        <row r="59">
          <cell r="A59">
            <v>959</v>
          </cell>
          <cell r="B59" t="str">
            <v>RURAL GRANT</v>
          </cell>
          <cell r="C59">
            <v>0</v>
          </cell>
          <cell r="D59">
            <v>0</v>
          </cell>
          <cell r="E59">
            <v>846</v>
          </cell>
          <cell r="F59">
            <v>0</v>
          </cell>
          <cell r="G59">
            <v>846</v>
          </cell>
          <cell r="H59">
            <v>846</v>
          </cell>
          <cell r="I59">
            <v>0</v>
          </cell>
          <cell r="J59">
            <v>320</v>
          </cell>
        </row>
        <row r="60">
          <cell r="A60">
            <v>960</v>
          </cell>
          <cell r="B60" t="str">
            <v>TENDRING CAD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>
            <v>961</v>
          </cell>
          <cell r="B61" t="str">
            <v>CPT B PUBLIC ORDER</v>
          </cell>
          <cell r="C61">
            <v>1662</v>
          </cell>
          <cell r="D61">
            <v>278</v>
          </cell>
          <cell r="E61">
            <v>0</v>
          </cell>
          <cell r="F61">
            <v>0</v>
          </cell>
          <cell r="G61">
            <v>0</v>
          </cell>
          <cell r="H61">
            <v>-278</v>
          </cell>
          <cell r="I61">
            <v>0</v>
          </cell>
          <cell r="J61">
            <v>0</v>
          </cell>
        </row>
        <row r="62">
          <cell r="A62">
            <v>962</v>
          </cell>
          <cell r="B62" t="str">
            <v>DB PUBLIC ORDER</v>
          </cell>
          <cell r="C62">
            <v>412</v>
          </cell>
          <cell r="D62">
            <v>68</v>
          </cell>
          <cell r="E62">
            <v>0</v>
          </cell>
          <cell r="F62">
            <v>0</v>
          </cell>
          <cell r="G62">
            <v>0</v>
          </cell>
          <cell r="H62">
            <v>-68</v>
          </cell>
          <cell r="I62">
            <v>0</v>
          </cell>
          <cell r="J62">
            <v>0</v>
          </cell>
        </row>
        <row r="63">
          <cell r="A63">
            <v>963</v>
          </cell>
          <cell r="B63" t="str">
            <v>CPT C PUBLIC ORDER</v>
          </cell>
          <cell r="C63">
            <v>1662</v>
          </cell>
          <cell r="D63">
            <v>278</v>
          </cell>
          <cell r="E63">
            <v>21</v>
          </cell>
          <cell r="F63">
            <v>0</v>
          </cell>
          <cell r="G63">
            <v>21</v>
          </cell>
          <cell r="H63">
            <v>-257</v>
          </cell>
          <cell r="I63">
            <v>0</v>
          </cell>
          <cell r="J63">
            <v>8</v>
          </cell>
        </row>
        <row r="64">
          <cell r="A64">
            <v>964</v>
          </cell>
          <cell r="B64" t="str">
            <v>CPT D PUBLIC ORDER</v>
          </cell>
          <cell r="C64">
            <v>1662</v>
          </cell>
          <cell r="D64">
            <v>278</v>
          </cell>
          <cell r="E64">
            <v>0</v>
          </cell>
          <cell r="F64">
            <v>0</v>
          </cell>
          <cell r="G64">
            <v>0</v>
          </cell>
          <cell r="H64">
            <v>-278</v>
          </cell>
          <cell r="I64">
            <v>0</v>
          </cell>
          <cell r="J64">
            <v>0</v>
          </cell>
        </row>
        <row r="65">
          <cell r="A65">
            <v>965</v>
          </cell>
          <cell r="B65" t="str">
            <v>DM PUBLIC ORDER</v>
          </cell>
          <cell r="C65">
            <v>412</v>
          </cell>
          <cell r="D65">
            <v>68</v>
          </cell>
          <cell r="E65">
            <v>0</v>
          </cell>
          <cell r="F65">
            <v>0</v>
          </cell>
          <cell r="G65">
            <v>0</v>
          </cell>
          <cell r="H65">
            <v>-68</v>
          </cell>
          <cell r="I65">
            <v>0</v>
          </cell>
          <cell r="J65">
            <v>0</v>
          </cell>
        </row>
        <row r="66">
          <cell r="A66" t="str">
            <v>9TA</v>
          </cell>
          <cell r="B66" t="str">
            <v>TENDRING TEMPORARY SPECIAL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A67" t="str">
            <v>9TB</v>
          </cell>
          <cell r="B67" t="str">
            <v>TENDRING TEMPORARY SPECIAL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9TS</v>
          </cell>
          <cell r="B68" t="str">
            <v>TENDRING TEMPORARY SPECIAL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>AD01</v>
          </cell>
          <cell r="B69" t="str">
            <v>OP BARTON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AL04</v>
          </cell>
          <cell r="B70" t="str">
            <v>D DIV RELENTLESS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AP04</v>
          </cell>
          <cell r="B71" t="str">
            <v>D DIV OP CAPABILITY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CD01</v>
          </cell>
          <cell r="B72" t="str">
            <v>TENDRING DIVISION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Division: TENDRING</v>
          </cell>
        </row>
        <row r="74">
          <cell r="A74" t="str">
            <v>Division: TENDRING</v>
          </cell>
        </row>
        <row r="75">
          <cell r="A75" t="str">
            <v>Essex Police - EPOS Report</v>
          </cell>
        </row>
        <row r="76">
          <cell r="A76" t="str">
            <v>O/T Code</v>
          </cell>
          <cell r="B76" t="str">
            <v>Description</v>
          </cell>
          <cell r="C76" t="str">
            <v>2003/2004</v>
          </cell>
          <cell r="D76" t="str">
            <v>Budget £'s</v>
          </cell>
          <cell r="E76" t="str">
            <v>Cost £'s</v>
          </cell>
          <cell r="F76" t="str">
            <v>Cost £'s</v>
          </cell>
          <cell r="G76" t="str">
            <v>Total £'s</v>
          </cell>
          <cell r="H76" t="str">
            <v>Variance</v>
          </cell>
          <cell r="I76" t="str">
            <v>TOIL</v>
          </cell>
          <cell r="J76" t="str">
            <v>Total Units</v>
          </cell>
        </row>
        <row r="77">
          <cell r="A77" t="str">
            <v>Overtime by Division (Specific)</v>
          </cell>
        </row>
        <row r="78">
          <cell r="A78" t="str">
            <v xml:space="preserve">Sub Division: (0) TENDRING DHQ </v>
          </cell>
        </row>
        <row r="79">
          <cell r="A79" t="str">
            <v xml:space="preserve">Sub Division: (1) TENDRING CID </v>
          </cell>
        </row>
        <row r="80">
          <cell r="A80" t="str">
            <v xml:space="preserve">Sub Division: (2) TENDRING DIU </v>
          </cell>
        </row>
        <row r="81">
          <cell r="A81" t="str">
            <v>Sub Division: (3) CLACTON</v>
          </cell>
        </row>
        <row r="82">
          <cell r="A82" t="str">
            <v>Sub Division: (4) TENDRING CUSTODY</v>
          </cell>
        </row>
        <row r="83">
          <cell r="A83" t="str">
            <v>Sub Division: (5) TENDRING RURAL</v>
          </cell>
        </row>
        <row r="84">
          <cell r="A84" t="str">
            <v>Sub Division: (6) HARWICH</v>
          </cell>
        </row>
        <row r="85">
          <cell r="A85" t="str">
            <v>Sub Division: (7) TENDRING SPECIAL CODES</v>
          </cell>
        </row>
        <row r="86">
          <cell r="A86" t="str">
            <v>Sub Division: (Z) CLOSED</v>
          </cell>
        </row>
        <row r="89">
          <cell r="C89" t="str">
            <v>Budget £'s</v>
          </cell>
          <cell r="D89" t="str">
            <v>To 01/06/03</v>
          </cell>
          <cell r="E89" t="str">
            <v>To 01/05/03</v>
          </cell>
          <cell r="F89">
            <v>37742</v>
          </cell>
          <cell r="G89" t="str">
            <v>To 01/06/03</v>
          </cell>
          <cell r="H89" t="str">
            <v>To Date £'s</v>
          </cell>
          <cell r="I89" t="str">
            <v>Balance £'s</v>
          </cell>
          <cell r="J89" t="str">
            <v>To 01/06/03</v>
          </cell>
        </row>
        <row r="95">
          <cell r="B95" t="str">
            <v xml:space="preserve">TOTAL FOR TENDRING DHQ </v>
          </cell>
          <cell r="C95">
            <v>158326</v>
          </cell>
          <cell r="D95">
            <v>59722</v>
          </cell>
          <cell r="E95">
            <v>27897</v>
          </cell>
          <cell r="F95">
            <v>26120</v>
          </cell>
          <cell r="G95">
            <v>54017</v>
          </cell>
          <cell r="H95">
            <v>-5705</v>
          </cell>
          <cell r="I95">
            <v>0</v>
          </cell>
          <cell r="J95">
            <v>17379</v>
          </cell>
        </row>
        <row r="99">
          <cell r="B99" t="str">
            <v xml:space="preserve">TOTAL FOR TENDRING CID </v>
          </cell>
          <cell r="C99">
            <v>28328</v>
          </cell>
          <cell r="D99">
            <v>4722</v>
          </cell>
          <cell r="E99">
            <v>2771</v>
          </cell>
          <cell r="F99">
            <v>6684</v>
          </cell>
          <cell r="G99">
            <v>9455</v>
          </cell>
          <cell r="H99">
            <v>4733</v>
          </cell>
          <cell r="I99">
            <v>0</v>
          </cell>
          <cell r="J99">
            <v>2701</v>
          </cell>
        </row>
        <row r="103">
          <cell r="B103" t="str">
            <v xml:space="preserve">TOTAL FOR TENDRING DIU </v>
          </cell>
          <cell r="C103">
            <v>12455</v>
          </cell>
          <cell r="D103">
            <v>2076</v>
          </cell>
          <cell r="E103">
            <v>3303</v>
          </cell>
          <cell r="F103">
            <v>2049</v>
          </cell>
          <cell r="G103">
            <v>5352</v>
          </cell>
          <cell r="H103">
            <v>3276</v>
          </cell>
          <cell r="I103">
            <v>0</v>
          </cell>
          <cell r="J103">
            <v>1747</v>
          </cell>
        </row>
        <row r="107">
          <cell r="B107" t="str">
            <v>TOTAL FOR CLACTON</v>
          </cell>
          <cell r="C107">
            <v>30162</v>
          </cell>
          <cell r="D107">
            <v>5030</v>
          </cell>
          <cell r="E107">
            <v>2044</v>
          </cell>
          <cell r="F107">
            <v>3503</v>
          </cell>
          <cell r="G107">
            <v>5547</v>
          </cell>
          <cell r="H107">
            <v>517</v>
          </cell>
          <cell r="I107">
            <v>102</v>
          </cell>
          <cell r="J107">
            <v>1871</v>
          </cell>
        </row>
        <row r="111">
          <cell r="B111" t="str">
            <v>TOTAL FOR TENDRING CUSTODY</v>
          </cell>
          <cell r="C111">
            <v>2040</v>
          </cell>
          <cell r="D111">
            <v>340</v>
          </cell>
          <cell r="E111">
            <v>463</v>
          </cell>
          <cell r="F111">
            <v>316</v>
          </cell>
          <cell r="G111">
            <v>779</v>
          </cell>
          <cell r="H111">
            <v>439</v>
          </cell>
          <cell r="I111">
            <v>0</v>
          </cell>
          <cell r="J111">
            <v>224</v>
          </cell>
        </row>
        <row r="115">
          <cell r="B115" t="str">
            <v>TOTAL FOR TENDRING RURAL</v>
          </cell>
          <cell r="C115">
            <v>7277</v>
          </cell>
          <cell r="D115">
            <v>1214</v>
          </cell>
          <cell r="E115">
            <v>468</v>
          </cell>
          <cell r="F115">
            <v>981</v>
          </cell>
          <cell r="G115">
            <v>1449</v>
          </cell>
          <cell r="H115">
            <v>235</v>
          </cell>
          <cell r="I115">
            <v>0</v>
          </cell>
          <cell r="J115">
            <v>437</v>
          </cell>
        </row>
        <row r="119">
          <cell r="B119" t="str">
            <v>TOTAL FOR HARWICH</v>
          </cell>
          <cell r="C119">
            <v>7790</v>
          </cell>
          <cell r="D119">
            <v>1300</v>
          </cell>
          <cell r="E119">
            <v>537</v>
          </cell>
          <cell r="F119">
            <v>2991</v>
          </cell>
          <cell r="G119">
            <v>3528</v>
          </cell>
          <cell r="H119">
            <v>2228</v>
          </cell>
          <cell r="I119">
            <v>0</v>
          </cell>
          <cell r="J119">
            <v>1248</v>
          </cell>
        </row>
        <row r="123">
          <cell r="B123" t="str">
            <v>TOTAL FOR TENDRING SPECIAL CODES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7">
          <cell r="B127" t="str">
            <v>TOTAL FOR CLOSED</v>
          </cell>
          <cell r="C127">
            <v>0</v>
          </cell>
          <cell r="D127">
            <v>0</v>
          </cell>
          <cell r="E127">
            <v>0</v>
          </cell>
          <cell r="F127">
            <v>33</v>
          </cell>
          <cell r="G127">
            <v>33</v>
          </cell>
          <cell r="H127">
            <v>33</v>
          </cell>
          <cell r="I127">
            <v>0</v>
          </cell>
          <cell r="J127">
            <v>11</v>
          </cell>
        </row>
        <row r="130">
          <cell r="B130" t="str">
            <v>TOTAL FOR TENDRING</v>
          </cell>
          <cell r="C130">
            <v>246378</v>
          </cell>
          <cell r="D130">
            <v>74404</v>
          </cell>
          <cell r="E130">
            <v>37482</v>
          </cell>
          <cell r="F130">
            <v>42678</v>
          </cell>
          <cell r="G130">
            <v>80161</v>
          </cell>
          <cell r="H130">
            <v>5757</v>
          </cell>
          <cell r="I130">
            <v>102</v>
          </cell>
          <cell r="J130">
            <v>25617</v>
          </cell>
        </row>
        <row r="133">
          <cell r="B133" t="str">
            <v>GRAND TOTAL</v>
          </cell>
          <cell r="C133">
            <v>246378</v>
          </cell>
          <cell r="D133">
            <v>74404</v>
          </cell>
          <cell r="E133">
            <v>37482</v>
          </cell>
          <cell r="F133">
            <v>42678</v>
          </cell>
          <cell r="G133">
            <v>80161</v>
          </cell>
          <cell r="H133">
            <v>5757</v>
          </cell>
          <cell r="I133">
            <v>102</v>
          </cell>
          <cell r="J133">
            <v>25617</v>
          </cell>
        </row>
      </sheetData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5"/>
      <sheetName val="Page 6"/>
      <sheetName val="Page 7"/>
      <sheetName val="Page 8"/>
      <sheetName val="Page 9"/>
      <sheetName val="page 10"/>
      <sheetName val="Page 11"/>
      <sheetName val="Page 13"/>
      <sheetName val="Page 14"/>
      <sheetName val="Page 15"/>
      <sheetName val="Page 16"/>
      <sheetName val="Page 17"/>
      <sheetName val="vehicle purchases"/>
      <sheetName val="Page 19"/>
      <sheetName val="Page 20"/>
      <sheetName val="Page 21"/>
      <sheetName val="Page 22"/>
      <sheetName val="Page 22a"/>
      <sheetName val="Page 24"/>
      <sheetName val="Page 25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HARGES SUMMARY"/>
      <sheetName val="Summary"/>
      <sheetName val="PIVOTQ4"/>
      <sheetName val="KENTQ4"/>
      <sheetName val="Count of Posts"/>
      <sheetName val="SMT "/>
      <sheetName val="Business Unit "/>
      <sheetName val="COS &amp; Secretaries"/>
      <sheetName val="Intelligence"/>
      <sheetName val="Major Crime "/>
      <sheetName val="ZMP1A Covert"/>
      <sheetName val="Covert"/>
      <sheetName val="SOCU &amp; SECU"/>
      <sheetName val="Analysts"/>
      <sheetName val="DSU "/>
      <sheetName val="CAB"/>
      <sheetName val="Forensics"/>
      <sheetName val="Blank"/>
      <sheetName val="Changes Record"/>
      <sheetName val="pivot essex costs q4 (1)"/>
      <sheetName val="pivot essex costs q4 (2"/>
      <sheetName val="Essex Costs Q4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K4" t="str">
            <v>PIN</v>
          </cell>
          <cell r="L4" t="str">
            <v>COST £</v>
          </cell>
        </row>
        <row r="10">
          <cell r="K10" t="str">
            <v>0068</v>
          </cell>
          <cell r="L10">
            <v>25932.309999999998</v>
          </cell>
        </row>
        <row r="16">
          <cell r="K16" t="str">
            <v>0264</v>
          </cell>
          <cell r="L16">
            <v>15993.5</v>
          </cell>
        </row>
        <row r="23">
          <cell r="K23" t="str">
            <v>0587</v>
          </cell>
          <cell r="L23">
            <v>11657.900000000001</v>
          </cell>
        </row>
        <row r="29">
          <cell r="K29" t="str">
            <v>0803</v>
          </cell>
          <cell r="L29">
            <v>13699.43</v>
          </cell>
        </row>
        <row r="35">
          <cell r="K35" t="str">
            <v>1096</v>
          </cell>
          <cell r="L35">
            <v>15273.35</v>
          </cell>
        </row>
        <row r="41">
          <cell r="K41" t="str">
            <v>1195</v>
          </cell>
          <cell r="L41">
            <v>13057.04</v>
          </cell>
        </row>
        <row r="46">
          <cell r="K46" t="str">
            <v>1493</v>
          </cell>
          <cell r="L46">
            <v>26662.560000000001</v>
          </cell>
        </row>
        <row r="59">
          <cell r="K59" t="str">
            <v>1756</v>
          </cell>
          <cell r="L59">
            <v>19743.829999999998</v>
          </cell>
        </row>
        <row r="64">
          <cell r="K64" t="str">
            <v>2186</v>
          </cell>
          <cell r="L64">
            <v>13230.97</v>
          </cell>
        </row>
        <row r="72">
          <cell r="K72" t="str">
            <v>2348</v>
          </cell>
          <cell r="L72">
            <v>19707.23</v>
          </cell>
        </row>
        <row r="78">
          <cell r="K78" t="str">
            <v>2426</v>
          </cell>
          <cell r="L78">
            <v>28692.45</v>
          </cell>
        </row>
        <row r="83">
          <cell r="K83" t="str">
            <v>3190</v>
          </cell>
          <cell r="L83">
            <v>24962.38</v>
          </cell>
        </row>
        <row r="87">
          <cell r="K87" t="str">
            <v>3254</v>
          </cell>
          <cell r="L87">
            <v>12418.37</v>
          </cell>
        </row>
        <row r="91">
          <cell r="K91" t="str">
            <v>6893</v>
          </cell>
          <cell r="L91">
            <v>6932.16</v>
          </cell>
        </row>
        <row r="99">
          <cell r="K99" t="str">
            <v>6974</v>
          </cell>
          <cell r="L99">
            <v>8534.59</v>
          </cell>
        </row>
        <row r="103">
          <cell r="K103" t="str">
            <v>7046</v>
          </cell>
          <cell r="L103">
            <v>6932.16</v>
          </cell>
        </row>
        <row r="110">
          <cell r="K110" t="str">
            <v>7159</v>
          </cell>
          <cell r="L110">
            <v>10199.5</v>
          </cell>
        </row>
        <row r="117">
          <cell r="K117" t="str">
            <v>7484</v>
          </cell>
          <cell r="L117">
            <v>9934.42</v>
          </cell>
        </row>
        <row r="123">
          <cell r="K123" t="str">
            <v>7628</v>
          </cell>
          <cell r="L123">
            <v>10091.959999999999</v>
          </cell>
        </row>
        <row r="131">
          <cell r="K131" t="str">
            <v>7825</v>
          </cell>
          <cell r="L131">
            <v>10239.620000000001</v>
          </cell>
        </row>
        <row r="138">
          <cell r="K138" t="str">
            <v>8393</v>
          </cell>
          <cell r="L138">
            <v>10407.469999999999</v>
          </cell>
        </row>
        <row r="153">
          <cell r="K153" t="str">
            <v>70522</v>
          </cell>
          <cell r="L153">
            <v>11136.68</v>
          </cell>
        </row>
        <row r="161">
          <cell r="K161" t="str">
            <v>70567</v>
          </cell>
          <cell r="L161">
            <v>11104.609999999999</v>
          </cell>
        </row>
        <row r="168">
          <cell r="K168" t="str">
            <v>70615</v>
          </cell>
          <cell r="L168">
            <v>10378.93</v>
          </cell>
        </row>
        <row r="177">
          <cell r="K177" t="str">
            <v>71762</v>
          </cell>
          <cell r="L177">
            <v>6328.96</v>
          </cell>
        </row>
        <row r="182">
          <cell r="K182" t="str">
            <v>71930</v>
          </cell>
          <cell r="L182">
            <v>5061.7</v>
          </cell>
        </row>
        <row r="189">
          <cell r="K189" t="str">
            <v>72334</v>
          </cell>
          <cell r="L189">
            <v>15612.01</v>
          </cell>
        </row>
        <row r="197">
          <cell r="K197" t="str">
            <v>72500</v>
          </cell>
          <cell r="L197">
            <v>10245.18</v>
          </cell>
        </row>
        <row r="202">
          <cell r="K202" t="str">
            <v>73210</v>
          </cell>
          <cell r="L202">
            <v>13214.53</v>
          </cell>
        </row>
        <row r="208">
          <cell r="K208" t="str">
            <v>73251</v>
          </cell>
          <cell r="L208">
            <v>10155.59</v>
          </cell>
        </row>
        <row r="214">
          <cell r="K214" t="str">
            <v>74299</v>
          </cell>
          <cell r="L214">
            <v>3172.84</v>
          </cell>
        </row>
        <row r="220">
          <cell r="K220" t="str">
            <v>74423</v>
          </cell>
          <cell r="L220">
            <v>13023.87</v>
          </cell>
        </row>
      </sheetData>
      <sheetData sheetId="20">
        <row r="4">
          <cell r="K4" t="str">
            <v>PIN</v>
          </cell>
          <cell r="L4" t="str">
            <v>COST £</v>
          </cell>
        </row>
        <row r="10">
          <cell r="K10" t="str">
            <v>0169</v>
          </cell>
          <cell r="L10">
            <v>14094.720000000001</v>
          </cell>
        </row>
        <row r="21">
          <cell r="K21" t="str">
            <v>this pin is wrong</v>
          </cell>
        </row>
        <row r="28">
          <cell r="K28" t="str">
            <v>0587</v>
          </cell>
          <cell r="L28">
            <v>11657.900000000001</v>
          </cell>
        </row>
        <row r="33">
          <cell r="K33" t="str">
            <v>1062</v>
          </cell>
          <cell r="L33">
            <v>5698.54</v>
          </cell>
        </row>
        <row r="43">
          <cell r="K43" t="str">
            <v>1074</v>
          </cell>
          <cell r="L43">
            <v>0</v>
          </cell>
        </row>
        <row r="51">
          <cell r="K51" t="str">
            <v>7193</v>
          </cell>
          <cell r="L51">
            <v>5261.71</v>
          </cell>
        </row>
        <row r="57">
          <cell r="K57" t="str">
            <v>70755</v>
          </cell>
          <cell r="L57">
            <v>0</v>
          </cell>
        </row>
        <row r="66">
          <cell r="K66" t="str">
            <v>71278</v>
          </cell>
          <cell r="L66">
            <v>0</v>
          </cell>
        </row>
        <row r="75">
          <cell r="K75" t="str">
            <v>73978</v>
          </cell>
          <cell r="L75">
            <v>0</v>
          </cell>
        </row>
      </sheetData>
      <sheetData sheetId="21"/>
      <sheetData sheetId="22">
        <row r="2">
          <cell r="C2" t="str">
            <v>Detective Chief Superintendent</v>
          </cell>
        </row>
        <row r="3">
          <cell r="C3" t="str">
            <v>Det Superintendent</v>
          </cell>
        </row>
        <row r="4">
          <cell r="C4" t="str">
            <v>DCI</v>
          </cell>
        </row>
        <row r="5">
          <cell r="C5" t="str">
            <v>DI</v>
          </cell>
        </row>
        <row r="6">
          <cell r="C6" t="str">
            <v>Det Sergeant</v>
          </cell>
        </row>
        <row r="7">
          <cell r="C7" t="str">
            <v>Det Constable</v>
          </cell>
        </row>
        <row r="8">
          <cell r="C8" t="str">
            <v>Grade I</v>
          </cell>
        </row>
        <row r="9">
          <cell r="C9" t="str">
            <v>Grade H</v>
          </cell>
        </row>
        <row r="10">
          <cell r="C10" t="str">
            <v>Grade G</v>
          </cell>
        </row>
        <row r="11">
          <cell r="C11" t="str">
            <v>Grade F</v>
          </cell>
        </row>
        <row r="12">
          <cell r="C12" t="str">
            <v>Grade E</v>
          </cell>
        </row>
        <row r="13">
          <cell r="C13" t="str">
            <v>Grade D</v>
          </cell>
        </row>
        <row r="14">
          <cell r="C14" t="str">
            <v>Grade C</v>
          </cell>
        </row>
        <row r="15">
          <cell r="C15" t="str">
            <v>Grade B</v>
          </cell>
        </row>
        <row r="16">
          <cell r="C16" t="str">
            <v>Grade A3</v>
          </cell>
        </row>
        <row r="17">
          <cell r="C17" t="str">
            <v>P01</v>
          </cell>
        </row>
        <row r="18">
          <cell r="C18" t="str">
            <v>P02</v>
          </cell>
        </row>
        <row r="19">
          <cell r="C19" t="str">
            <v>P03</v>
          </cell>
        </row>
        <row r="20">
          <cell r="C20" t="str">
            <v>P04</v>
          </cell>
        </row>
        <row r="21">
          <cell r="C21" t="str">
            <v>P05</v>
          </cell>
        </row>
        <row r="22">
          <cell r="C22" t="str">
            <v>P06</v>
          </cell>
        </row>
        <row r="23">
          <cell r="C23" t="str">
            <v>Scale S01</v>
          </cell>
        </row>
        <row r="24">
          <cell r="C24" t="str">
            <v>Scale S02</v>
          </cell>
        </row>
        <row r="25">
          <cell r="C25" t="str">
            <v>Scale 6</v>
          </cell>
        </row>
        <row r="26">
          <cell r="C26" t="str">
            <v xml:space="preserve">Scale 5 </v>
          </cell>
        </row>
        <row r="27">
          <cell r="C27" t="str">
            <v>Scale 4</v>
          </cell>
        </row>
        <row r="28">
          <cell r="C28" t="str">
            <v>Scale 3</v>
          </cell>
        </row>
        <row r="29">
          <cell r="C29" t="str">
            <v>Scale 2</v>
          </cell>
        </row>
        <row r="30">
          <cell r="C30" t="str">
            <v>TBC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n cttee"/>
      <sheetName val="split"/>
      <sheetName val="App A"/>
      <sheetName val="App B"/>
      <sheetName val="BH sav'g"/>
      <sheetName val="sick-plan"/>
      <sheetName val="sick-forecast"/>
      <sheetName val="retirements"/>
      <sheetName val="alarms"/>
      <sheetName val="silent calls"/>
      <sheetName val="DPP reckoner"/>
      <sheetName val="growth"/>
      <sheetName val="dept savings"/>
      <sheetName val="savings"/>
      <sheetName val="Vol"/>
      <sheetName val="PP list"/>
      <sheetName val="Instruct"/>
      <sheetName val="Sch 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by Command"/>
      <sheetName val="Sum by Rank"/>
      <sheetName val="Decisions"/>
      <sheetName val="Queries"/>
      <sheetName val="Turnover (2)"/>
      <sheetName val="NI-Pension Summary"/>
      <sheetName val="DB Review"/>
      <sheetName val="SHARP 2d"/>
      <sheetName val="Principles"/>
      <sheetName val="Variable Factors"/>
      <sheetName val="SHARP 2d Oct "/>
      <sheetName val="Payscales"/>
      <sheetName val="Pay Virement Download (2)"/>
      <sheetName val="Sheet1 (2)"/>
      <sheetName val="Officers Costing"/>
      <sheetName val="Budget History"/>
      <sheetName val="Budget History (4)"/>
      <sheetName val="Budget History (3)"/>
      <sheetName val="Budget History HC 11-1"/>
      <sheetName val="Pending Virements"/>
      <sheetName val="Pending Virements 19th Jan"/>
      <sheetName val="Turnover"/>
      <sheetName val="Officers Turnover Summary"/>
      <sheetName val="Officers Main Summary"/>
      <sheetName val="Pending Virements HC 19th Jan"/>
      <sheetName val="Turnover HC 19th Jan"/>
      <sheetName val="Turnover HC 11-1"/>
      <sheetName val="Officers Turnover Summary HC 19"/>
      <sheetName val="Crime Bureau"/>
      <sheetName val="Custody"/>
      <sheetName val="Officers COSTING Summary"/>
      <sheetName val="Officers Main Summary HC 19-1"/>
      <sheetName val="Officers Main Summary HC DB"/>
      <sheetName val="Officers Main Summary HC 11-1"/>
      <sheetName val="Officers Main Summary HC 8-1"/>
      <sheetName val="Sheet1"/>
      <sheetName val="Pending Virements HC 8-1"/>
      <sheetName val="Officers Main Summary HC pre Ev"/>
      <sheetName val="Allowances Summary"/>
      <sheetName val="SAP Pay Budgets - Officers"/>
      <sheetName val="SAP Download"/>
      <sheetName val="Pending Virements HC"/>
      <sheetName val="Staff Reconciliation"/>
      <sheetName val="0. Audit of changes JC"/>
      <sheetName val="0. Staff Change Projections JC"/>
      <sheetName val="1.  Sept14 PBS "/>
      <sheetName val="2. Manual adj in PBS "/>
      <sheetName val="3. Additional activty in 15-16"/>
      <sheetName val="4. Mar 16 PBS 14-15"/>
      <sheetName val="Officers MANUAL Summary "/>
      <sheetName val="Budget History (2)"/>
      <sheetName val="Officers Costing External 30-11"/>
      <sheetName val="DStaff Change Projections S (2"/>
      <sheetName val="DStaff Change Projections Se (2"/>
      <sheetName val="Staff Change Projections"/>
      <sheetName val="Estab Projections check"/>
      <sheetName val="Staff Change Projections ne (2"/>
      <sheetName val="Officers Costing (2)"/>
      <sheetName val="Officers Costing External"/>
      <sheetName val="Posts removed"/>
      <sheetName val="Funding source"/>
      <sheetName val="Pension"/>
      <sheetName val="Payroll Download"/>
      <sheetName val="SAP Pay Budgets - Officers (2)"/>
      <sheetName val="500600"/>
      <sheetName val="500604"/>
      <sheetName val="500605"/>
      <sheetName val="500606"/>
      <sheetName val="500607"/>
      <sheetName val="500608"/>
      <sheetName val="500610"/>
      <sheetName val="500611"/>
      <sheetName val="500612"/>
      <sheetName val="500650"/>
      <sheetName val="500653"/>
      <sheetName val="Officers 14-15"/>
      <sheetName val="Averages"/>
      <sheetName val="Averages - workings (SAM)"/>
      <sheetName val="Summary Officers (3)"/>
      <sheetName val="Summary Officers (2)"/>
      <sheetName val="GLs"/>
      <sheetName val="Estab Projections Sept14 PBS "/>
      <sheetName val="Estab Projections Manual in PBS"/>
      <sheetName val="Staff Change Projections 15-16"/>
      <sheetName val="Estab Projections Mar 16 PBS"/>
      <sheetName val="EPOS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A11">
            <v>0.24199999999999999</v>
          </cell>
        </row>
        <row r="19">
          <cell r="A19">
            <v>8112</v>
          </cell>
        </row>
        <row r="20">
          <cell r="A20">
            <v>42385</v>
          </cell>
        </row>
        <row r="21">
          <cell r="A21">
            <v>0.104</v>
          </cell>
        </row>
        <row r="22">
          <cell r="A22">
            <v>0.13800000000000001</v>
          </cell>
        </row>
      </sheetData>
      <sheetData sheetId="10"/>
      <sheetData sheetId="11"/>
      <sheetData sheetId="12"/>
      <sheetData sheetId="13"/>
      <sheetData sheetId="14">
        <row r="3">
          <cell r="X3">
            <v>3160.7999999999975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97">
          <cell r="C97">
            <v>3066.9287000000004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by Command"/>
      <sheetName val="Decisions"/>
      <sheetName val="Variable Factors"/>
      <sheetName val="Allowances Summary"/>
      <sheetName val="DBMT Review"/>
      <sheetName val="PCSO costings 1718"/>
      <sheetName val="Payscales"/>
      <sheetName val="PCSO COSTING Summary"/>
      <sheetName val="NI-Pension Summary"/>
      <sheetName val="Pension"/>
      <sheetName val="Payroll Download"/>
      <sheetName val="Protected Pay"/>
      <sheetName val="Pending Virements"/>
      <sheetName val="SAP Budget 16-17"/>
      <sheetName val="SAP Downloads"/>
      <sheetName val="GL"/>
      <sheetName val="Funding source"/>
      <sheetName val="FTE History"/>
      <sheetName val="PCSO Costings 1617 HC"/>
      <sheetName val="12.5% 503401"/>
      <sheetName val="Outer 503404"/>
      <sheetName val="Inner 503405"/>
      <sheetName val="Pay Supp 503407"/>
      <sheetName val="Wkend 503409"/>
      <sheetName val="Nightwork Allow. 503412"/>
      <sheetName val="SQ00"/>
    </sheetNames>
    <sheetDataSet>
      <sheetData sheetId="0"/>
      <sheetData sheetId="1"/>
      <sheetData sheetId="2">
        <row r="18">
          <cell r="A18">
            <v>8112</v>
          </cell>
        </row>
        <row r="20">
          <cell r="A20">
            <v>0.13800000000000001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IFS DOWNLOAD 1"/>
      <sheetName val="IFS DOWNLOAD 2"/>
      <sheetName val="IFS DOWNLOAD 3"/>
      <sheetName val="CONTROL"/>
      <sheetName val="PARAMETERS"/>
      <sheetName val="FRONT SHEET"/>
      <sheetName val="CLIMIT"/>
      <sheetName val="GROWTH AND SAVINGS"/>
      <sheetName val="2"/>
      <sheetName val="               6"/>
      <sheetName val="               7"/>
      <sheetName val="11"/>
      <sheetName val="8"/>
      <sheetName val="13"/>
      <sheetName val="14-16"/>
      <sheetName val="Sheet1"/>
    </sheetNames>
    <sheetDataSet>
      <sheetData sheetId="0"/>
      <sheetData sheetId="1">
        <row r="8">
          <cell r="A8" t="str">
            <v>0160POLICE</v>
          </cell>
          <cell r="B8" t="str">
            <v>00A0160POLICE</v>
          </cell>
          <cell r="C8">
            <v>67735.509999999995</v>
          </cell>
          <cell r="D8">
            <v>698976</v>
          </cell>
          <cell r="E8">
            <v>1814230</v>
          </cell>
          <cell r="F8">
            <v>0</v>
          </cell>
          <cell r="G8">
            <v>0</v>
          </cell>
          <cell r="H8">
            <v>-266671</v>
          </cell>
          <cell r="I8">
            <v>0</v>
          </cell>
          <cell r="J8">
            <v>0</v>
          </cell>
          <cell r="K8">
            <v>0</v>
          </cell>
          <cell r="L8">
            <v>2513206</v>
          </cell>
          <cell r="M8">
            <v>0</v>
          </cell>
          <cell r="N8">
            <v>2246535</v>
          </cell>
        </row>
        <row r="9">
          <cell r="A9" t="str">
            <v>0161POLICE</v>
          </cell>
          <cell r="B9" t="str">
            <v>00A0161POLICE</v>
          </cell>
          <cell r="C9">
            <v>83013734</v>
          </cell>
          <cell r="D9">
            <v>89714238</v>
          </cell>
          <cell r="E9">
            <v>0</v>
          </cell>
          <cell r="F9">
            <v>0</v>
          </cell>
          <cell r="G9">
            <v>0</v>
          </cell>
          <cell r="H9">
            <v>381337</v>
          </cell>
          <cell r="I9">
            <v>0</v>
          </cell>
          <cell r="J9">
            <v>0</v>
          </cell>
          <cell r="K9">
            <v>0</v>
          </cell>
          <cell r="L9">
            <v>89714238</v>
          </cell>
          <cell r="M9">
            <v>0</v>
          </cell>
          <cell r="N9">
            <v>90095575</v>
          </cell>
        </row>
        <row r="10">
          <cell r="A10" t="str">
            <v>0199POLICE</v>
          </cell>
          <cell r="B10" t="str">
            <v>00A0199POLICE</v>
          </cell>
          <cell r="C10">
            <v>0</v>
          </cell>
          <cell r="D10">
            <v>-48034</v>
          </cell>
          <cell r="E10">
            <v>0</v>
          </cell>
          <cell r="F10">
            <v>0</v>
          </cell>
          <cell r="G10">
            <v>0</v>
          </cell>
          <cell r="H10">
            <v>138689</v>
          </cell>
          <cell r="I10">
            <v>0</v>
          </cell>
          <cell r="J10">
            <v>0</v>
          </cell>
          <cell r="K10">
            <v>0</v>
          </cell>
          <cell r="L10">
            <v>-48034</v>
          </cell>
          <cell r="M10">
            <v>0</v>
          </cell>
          <cell r="N10">
            <v>90655</v>
          </cell>
        </row>
        <row r="11">
          <cell r="A11" t="str">
            <v>0360POLICE</v>
          </cell>
          <cell r="B11" t="str">
            <v>00A0360POLICE</v>
          </cell>
          <cell r="C11">
            <v>8707537.8800000008</v>
          </cell>
          <cell r="D11">
            <v>5009154</v>
          </cell>
          <cell r="E11">
            <v>116713</v>
          </cell>
          <cell r="F11">
            <v>0</v>
          </cell>
          <cell r="G11">
            <v>500000</v>
          </cell>
          <cell r="H11">
            <v>1033070</v>
          </cell>
          <cell r="I11">
            <v>0</v>
          </cell>
          <cell r="J11">
            <v>0</v>
          </cell>
          <cell r="K11">
            <v>0</v>
          </cell>
          <cell r="L11">
            <v>5125867</v>
          </cell>
          <cell r="M11">
            <v>500000</v>
          </cell>
          <cell r="N11">
            <v>6658937</v>
          </cell>
        </row>
        <row r="12">
          <cell r="A12" t="str">
            <v>0390POLICE</v>
          </cell>
          <cell r="B12" t="str">
            <v>00A0390POLICE</v>
          </cell>
          <cell r="C12">
            <v>0</v>
          </cell>
          <cell r="D12">
            <v>459152</v>
          </cell>
          <cell r="E12">
            <v>0</v>
          </cell>
          <cell r="F12">
            <v>0</v>
          </cell>
          <cell r="G12">
            <v>0</v>
          </cell>
          <cell r="H12">
            <v>-203787</v>
          </cell>
          <cell r="I12">
            <v>0</v>
          </cell>
          <cell r="J12">
            <v>0</v>
          </cell>
          <cell r="K12">
            <v>0</v>
          </cell>
          <cell r="L12">
            <v>459152</v>
          </cell>
          <cell r="M12">
            <v>0</v>
          </cell>
          <cell r="N12">
            <v>255365</v>
          </cell>
        </row>
        <row r="13">
          <cell r="A13" t="str">
            <v>0393POLICE</v>
          </cell>
          <cell r="B13" t="str">
            <v>00A0393POLICE</v>
          </cell>
          <cell r="C13">
            <v>0</v>
          </cell>
          <cell r="D13">
            <v>-324606</v>
          </cell>
          <cell r="E13">
            <v>0</v>
          </cell>
          <cell r="F13">
            <v>0</v>
          </cell>
          <cell r="G13">
            <v>0</v>
          </cell>
          <cell r="H13">
            <v>324606</v>
          </cell>
          <cell r="I13">
            <v>0</v>
          </cell>
          <cell r="J13">
            <v>0</v>
          </cell>
          <cell r="K13">
            <v>0</v>
          </cell>
          <cell r="L13">
            <v>-324606</v>
          </cell>
          <cell r="M13">
            <v>0</v>
          </cell>
          <cell r="N13">
            <v>0</v>
          </cell>
        </row>
        <row r="14">
          <cell r="A14" t="str">
            <v>0394POLICE</v>
          </cell>
          <cell r="B14" t="str">
            <v>00A0394POLICE</v>
          </cell>
          <cell r="C14">
            <v>0</v>
          </cell>
          <cell r="D14">
            <v>30000</v>
          </cell>
          <cell r="E14">
            <v>0</v>
          </cell>
          <cell r="F14">
            <v>0</v>
          </cell>
          <cell r="G14">
            <v>0</v>
          </cell>
          <cell r="H14">
            <v>-3190</v>
          </cell>
          <cell r="I14">
            <v>0</v>
          </cell>
          <cell r="J14">
            <v>0</v>
          </cell>
          <cell r="K14">
            <v>0</v>
          </cell>
          <cell r="L14">
            <v>30000</v>
          </cell>
          <cell r="M14">
            <v>0</v>
          </cell>
          <cell r="N14">
            <v>26810</v>
          </cell>
        </row>
        <row r="15">
          <cell r="A15" t="str">
            <v>0395POLICE</v>
          </cell>
          <cell r="B15" t="str">
            <v>00A0395POLICE</v>
          </cell>
          <cell r="C15">
            <v>0</v>
          </cell>
          <cell r="D15">
            <v>503710</v>
          </cell>
          <cell r="E15">
            <v>0</v>
          </cell>
          <cell r="F15">
            <v>0</v>
          </cell>
          <cell r="G15">
            <v>0</v>
          </cell>
          <cell r="H15">
            <v>-503710</v>
          </cell>
          <cell r="I15">
            <v>0</v>
          </cell>
          <cell r="J15">
            <v>0</v>
          </cell>
          <cell r="K15">
            <v>0</v>
          </cell>
          <cell r="L15">
            <v>503710</v>
          </cell>
          <cell r="M15">
            <v>0</v>
          </cell>
          <cell r="N15">
            <v>0</v>
          </cell>
        </row>
        <row r="16">
          <cell r="A16" t="str">
            <v>0460POLICE</v>
          </cell>
          <cell r="B16" t="str">
            <v>00A0460POLICE</v>
          </cell>
          <cell r="C16">
            <v>-247951.97</v>
          </cell>
          <cell r="D16">
            <v>1510420</v>
          </cell>
          <cell r="E16">
            <v>192149</v>
          </cell>
          <cell r="F16">
            <v>0</v>
          </cell>
          <cell r="G16">
            <v>0</v>
          </cell>
          <cell r="H16">
            <v>-535504</v>
          </cell>
          <cell r="I16">
            <v>0</v>
          </cell>
          <cell r="J16">
            <v>0</v>
          </cell>
          <cell r="K16">
            <v>0</v>
          </cell>
          <cell r="L16">
            <v>1702569</v>
          </cell>
          <cell r="M16">
            <v>0</v>
          </cell>
          <cell r="N16">
            <v>1167065</v>
          </cell>
        </row>
        <row r="17">
          <cell r="A17" t="str">
            <v>0461POLICE</v>
          </cell>
          <cell r="B17" t="str">
            <v>00A0461POLICE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1266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1266</v>
          </cell>
        </row>
        <row r="18">
          <cell r="A18" t="str">
            <v>0465POLICE</v>
          </cell>
          <cell r="B18" t="str">
            <v>00A0465POLICE</v>
          </cell>
          <cell r="C18">
            <v>800638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670842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670842</v>
          </cell>
        </row>
        <row r="19">
          <cell r="A19" t="str">
            <v>0901POLICE</v>
          </cell>
          <cell r="B19" t="str">
            <v>00A0901POLICE</v>
          </cell>
          <cell r="C19">
            <v>176722.06</v>
          </cell>
          <cell r="D19">
            <v>171854</v>
          </cell>
          <cell r="E19">
            <v>3437</v>
          </cell>
          <cell r="F19">
            <v>0</v>
          </cell>
          <cell r="G19">
            <v>0</v>
          </cell>
          <cell r="H19">
            <v>1548</v>
          </cell>
          <cell r="I19">
            <v>0</v>
          </cell>
          <cell r="J19">
            <v>0</v>
          </cell>
          <cell r="K19">
            <v>0</v>
          </cell>
          <cell r="L19">
            <v>175291</v>
          </cell>
          <cell r="M19">
            <v>0</v>
          </cell>
          <cell r="N19">
            <v>176839</v>
          </cell>
        </row>
        <row r="20">
          <cell r="A20" t="str">
            <v>0902POLICE</v>
          </cell>
          <cell r="B20" t="str">
            <v>00A0902POLICE</v>
          </cell>
          <cell r="C20">
            <v>0</v>
          </cell>
          <cell r="D20">
            <v>926654</v>
          </cell>
          <cell r="E20">
            <v>0</v>
          </cell>
          <cell r="F20">
            <v>0</v>
          </cell>
          <cell r="G20">
            <v>0</v>
          </cell>
          <cell r="H20">
            <v>791000</v>
          </cell>
          <cell r="I20">
            <v>0</v>
          </cell>
          <cell r="J20">
            <v>0</v>
          </cell>
          <cell r="K20">
            <v>0</v>
          </cell>
          <cell r="L20">
            <v>926654</v>
          </cell>
          <cell r="M20">
            <v>0</v>
          </cell>
          <cell r="N20">
            <v>1717654</v>
          </cell>
        </row>
        <row r="21">
          <cell r="A21" t="str">
            <v>0905POLICE</v>
          </cell>
          <cell r="B21" t="str">
            <v>00A0905POLICE</v>
          </cell>
          <cell r="C21">
            <v>4482409.2699999996</v>
          </cell>
          <cell r="D21">
            <v>4418081</v>
          </cell>
          <cell r="E21">
            <v>0</v>
          </cell>
          <cell r="F21">
            <v>0</v>
          </cell>
          <cell r="G21">
            <v>0</v>
          </cell>
          <cell r="H21">
            <v>290000</v>
          </cell>
          <cell r="I21">
            <v>0</v>
          </cell>
          <cell r="J21">
            <v>0</v>
          </cell>
          <cell r="K21">
            <v>0</v>
          </cell>
          <cell r="L21">
            <v>4418081</v>
          </cell>
          <cell r="M21">
            <v>0</v>
          </cell>
          <cell r="N21">
            <v>4708081</v>
          </cell>
        </row>
        <row r="22">
          <cell r="A22" t="str">
            <v>0906POLICE</v>
          </cell>
          <cell r="B22" t="str">
            <v>00A0906POLICE</v>
          </cell>
          <cell r="C22">
            <v>147800.65</v>
          </cell>
          <cell r="D22">
            <v>139560</v>
          </cell>
          <cell r="E22">
            <v>3252</v>
          </cell>
          <cell r="F22">
            <v>0</v>
          </cell>
          <cell r="G22">
            <v>0</v>
          </cell>
          <cell r="H22">
            <v>1560</v>
          </cell>
          <cell r="I22">
            <v>0</v>
          </cell>
          <cell r="J22">
            <v>0</v>
          </cell>
          <cell r="K22">
            <v>0</v>
          </cell>
          <cell r="L22">
            <v>142812</v>
          </cell>
          <cell r="M22">
            <v>0</v>
          </cell>
          <cell r="N22">
            <v>144372</v>
          </cell>
        </row>
        <row r="23">
          <cell r="A23" t="str">
            <v>0907POLICE</v>
          </cell>
          <cell r="B23" t="str">
            <v>00A0907POLICE</v>
          </cell>
          <cell r="C23">
            <v>21442.74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0908POLICE</v>
          </cell>
          <cell r="B24" t="str">
            <v>00A0908POLICE</v>
          </cell>
          <cell r="C24">
            <v>9572.1</v>
          </cell>
          <cell r="D24">
            <v>8550</v>
          </cell>
          <cell r="E24">
            <v>171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8721</v>
          </cell>
          <cell r="M24">
            <v>0</v>
          </cell>
          <cell r="N24">
            <v>8721</v>
          </cell>
        </row>
        <row r="25">
          <cell r="A25" t="str">
            <v>0910POLICE</v>
          </cell>
          <cell r="B25" t="str">
            <v>00A0910POLICE</v>
          </cell>
          <cell r="C25">
            <v>74417.009999999995</v>
          </cell>
          <cell r="D25">
            <v>100478</v>
          </cell>
          <cell r="E25">
            <v>2010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102488</v>
          </cell>
          <cell r="M25">
            <v>0</v>
          </cell>
          <cell r="N25">
            <v>102488</v>
          </cell>
        </row>
        <row r="26">
          <cell r="A26" t="str">
            <v>0918POLICE</v>
          </cell>
          <cell r="B26" t="str">
            <v>00A0918POLICE</v>
          </cell>
          <cell r="C26">
            <v>4180810.26</v>
          </cell>
          <cell r="D26">
            <v>4260646</v>
          </cell>
          <cell r="E26">
            <v>0</v>
          </cell>
          <cell r="F26">
            <v>0</v>
          </cell>
          <cell r="G26">
            <v>0</v>
          </cell>
          <cell r="H26">
            <v>-90000</v>
          </cell>
          <cell r="I26">
            <v>0</v>
          </cell>
          <cell r="J26">
            <v>0</v>
          </cell>
          <cell r="K26">
            <v>0</v>
          </cell>
          <cell r="L26">
            <v>4260646</v>
          </cell>
          <cell r="M26">
            <v>0</v>
          </cell>
          <cell r="N26">
            <v>4170646</v>
          </cell>
        </row>
        <row r="27">
          <cell r="A27" t="str">
            <v>0919POLICE</v>
          </cell>
          <cell r="B27" t="str">
            <v>00A0919POLICE</v>
          </cell>
          <cell r="C27">
            <v>1677014.79</v>
          </cell>
          <cell r="D27">
            <v>1660385</v>
          </cell>
          <cell r="E27">
            <v>0</v>
          </cell>
          <cell r="F27">
            <v>0</v>
          </cell>
          <cell r="G27">
            <v>0</v>
          </cell>
          <cell r="H27">
            <v>-200000</v>
          </cell>
          <cell r="I27">
            <v>0</v>
          </cell>
          <cell r="J27">
            <v>0</v>
          </cell>
          <cell r="K27">
            <v>0</v>
          </cell>
          <cell r="L27">
            <v>1660385</v>
          </cell>
          <cell r="M27">
            <v>0</v>
          </cell>
          <cell r="N27">
            <v>1460385</v>
          </cell>
        </row>
        <row r="28">
          <cell r="A28" t="str">
            <v>0921POLICE</v>
          </cell>
          <cell r="B28" t="str">
            <v>00A0921POLICE</v>
          </cell>
          <cell r="C28">
            <v>140131.54</v>
          </cell>
          <cell r="D28">
            <v>71769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71769</v>
          </cell>
          <cell r="M28">
            <v>0</v>
          </cell>
          <cell r="N28">
            <v>71769</v>
          </cell>
        </row>
        <row r="29">
          <cell r="A29" t="str">
            <v>0130POLICE</v>
          </cell>
          <cell r="B29" t="str">
            <v>00B0130POLICE</v>
          </cell>
          <cell r="C29">
            <v>22598716.510000002</v>
          </cell>
          <cell r="D29">
            <v>25145900</v>
          </cell>
          <cell r="E29">
            <v>512539</v>
          </cell>
          <cell r="F29">
            <v>0</v>
          </cell>
          <cell r="G29">
            <v>0</v>
          </cell>
          <cell r="H29">
            <v>417839</v>
          </cell>
          <cell r="I29">
            <v>0</v>
          </cell>
          <cell r="J29">
            <v>0</v>
          </cell>
          <cell r="K29">
            <v>0</v>
          </cell>
          <cell r="L29">
            <v>25658439</v>
          </cell>
          <cell r="M29">
            <v>0</v>
          </cell>
          <cell r="N29">
            <v>26076278</v>
          </cell>
        </row>
        <row r="30">
          <cell r="A30" t="str">
            <v>0136POLICE</v>
          </cell>
          <cell r="B30" t="str">
            <v>00B0136POLICE</v>
          </cell>
          <cell r="C30">
            <v>1415394.41</v>
          </cell>
          <cell r="D30">
            <v>1149072</v>
          </cell>
          <cell r="E30">
            <v>23441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1172513</v>
          </cell>
          <cell r="M30">
            <v>0</v>
          </cell>
          <cell r="N30">
            <v>1172513</v>
          </cell>
        </row>
        <row r="31">
          <cell r="A31" t="str">
            <v>0170POLICE</v>
          </cell>
          <cell r="B31" t="str">
            <v>00B0170POLICE</v>
          </cell>
          <cell r="C31">
            <v>285302.49</v>
          </cell>
          <cell r="D31">
            <v>301338</v>
          </cell>
          <cell r="E31">
            <v>5852</v>
          </cell>
          <cell r="F31">
            <v>0</v>
          </cell>
          <cell r="G31">
            <v>0</v>
          </cell>
          <cell r="H31">
            <v>-14479</v>
          </cell>
          <cell r="I31">
            <v>0</v>
          </cell>
          <cell r="J31">
            <v>0</v>
          </cell>
          <cell r="K31">
            <v>0</v>
          </cell>
          <cell r="L31">
            <v>307190</v>
          </cell>
          <cell r="M31">
            <v>0</v>
          </cell>
          <cell r="N31">
            <v>292711</v>
          </cell>
        </row>
        <row r="32">
          <cell r="A32" t="str">
            <v>0173POLICE</v>
          </cell>
          <cell r="B32" t="str">
            <v>00B0173POLICE</v>
          </cell>
          <cell r="C32">
            <v>259715.31</v>
          </cell>
          <cell r="D32">
            <v>279137</v>
          </cell>
          <cell r="E32">
            <v>5602</v>
          </cell>
          <cell r="F32">
            <v>0</v>
          </cell>
          <cell r="G32">
            <v>0</v>
          </cell>
          <cell r="H32">
            <v>875</v>
          </cell>
          <cell r="I32">
            <v>0</v>
          </cell>
          <cell r="J32">
            <v>0</v>
          </cell>
          <cell r="K32">
            <v>0</v>
          </cell>
          <cell r="L32">
            <v>284739</v>
          </cell>
          <cell r="M32">
            <v>0</v>
          </cell>
          <cell r="N32">
            <v>285614</v>
          </cell>
        </row>
        <row r="33">
          <cell r="A33" t="str">
            <v>0180POLICE</v>
          </cell>
          <cell r="B33" t="str">
            <v>00B0180POLICE</v>
          </cell>
          <cell r="C33">
            <v>537415.55000000005</v>
          </cell>
          <cell r="D33">
            <v>498175</v>
          </cell>
          <cell r="E33">
            <v>10571</v>
          </cell>
          <cell r="F33">
            <v>0</v>
          </cell>
          <cell r="G33">
            <v>0</v>
          </cell>
          <cell r="H33">
            <v>969</v>
          </cell>
          <cell r="I33">
            <v>0</v>
          </cell>
          <cell r="J33">
            <v>0</v>
          </cell>
          <cell r="K33">
            <v>0</v>
          </cell>
          <cell r="L33">
            <v>508746</v>
          </cell>
          <cell r="M33">
            <v>0</v>
          </cell>
          <cell r="N33">
            <v>509715</v>
          </cell>
        </row>
        <row r="34">
          <cell r="A34" t="str">
            <v>0330POLICE</v>
          </cell>
          <cell r="B34" t="str">
            <v>00B0330POLICE</v>
          </cell>
          <cell r="C34">
            <v>857946.95</v>
          </cell>
          <cell r="D34">
            <v>562214</v>
          </cell>
          <cell r="E34">
            <v>11226</v>
          </cell>
          <cell r="F34">
            <v>0</v>
          </cell>
          <cell r="G34">
            <v>0</v>
          </cell>
          <cell r="H34">
            <v>203704</v>
          </cell>
          <cell r="I34">
            <v>0</v>
          </cell>
          <cell r="J34">
            <v>0</v>
          </cell>
          <cell r="K34">
            <v>0</v>
          </cell>
          <cell r="L34">
            <v>573440</v>
          </cell>
          <cell r="M34">
            <v>0</v>
          </cell>
          <cell r="N34">
            <v>777144</v>
          </cell>
        </row>
        <row r="35">
          <cell r="A35" t="str">
            <v>0336POLICE</v>
          </cell>
          <cell r="B35" t="str">
            <v>00B0336POLICE</v>
          </cell>
          <cell r="C35">
            <v>29455.77</v>
          </cell>
          <cell r="D35">
            <v>41092</v>
          </cell>
          <cell r="E35">
            <v>838</v>
          </cell>
          <cell r="F35">
            <v>0</v>
          </cell>
          <cell r="G35">
            <v>0</v>
          </cell>
          <cell r="H35">
            <v>3000</v>
          </cell>
          <cell r="I35">
            <v>0</v>
          </cell>
          <cell r="J35">
            <v>0</v>
          </cell>
          <cell r="K35">
            <v>0</v>
          </cell>
          <cell r="L35">
            <v>41930</v>
          </cell>
          <cell r="M35">
            <v>0</v>
          </cell>
          <cell r="N35">
            <v>44930</v>
          </cell>
        </row>
        <row r="36">
          <cell r="A36" t="str">
            <v>0370POLICE</v>
          </cell>
          <cell r="B36" t="str">
            <v>00B0370POLICE</v>
          </cell>
          <cell r="C36">
            <v>21561.25</v>
          </cell>
          <cell r="D36">
            <v>300</v>
          </cell>
          <cell r="E36">
            <v>6</v>
          </cell>
          <cell r="F36">
            <v>0</v>
          </cell>
          <cell r="G36">
            <v>0</v>
          </cell>
          <cell r="H36">
            <v>12186</v>
          </cell>
          <cell r="I36">
            <v>0</v>
          </cell>
          <cell r="J36">
            <v>0</v>
          </cell>
          <cell r="K36">
            <v>0</v>
          </cell>
          <cell r="L36">
            <v>306</v>
          </cell>
          <cell r="M36">
            <v>0</v>
          </cell>
          <cell r="N36">
            <v>12492</v>
          </cell>
        </row>
        <row r="37">
          <cell r="A37" t="str">
            <v>0373POLICE</v>
          </cell>
          <cell r="B37" t="str">
            <v>00B0373POLICE</v>
          </cell>
          <cell r="C37">
            <v>34302.21</v>
          </cell>
          <cell r="D37">
            <v>35582</v>
          </cell>
          <cell r="E37">
            <v>726</v>
          </cell>
          <cell r="F37">
            <v>0</v>
          </cell>
          <cell r="G37">
            <v>0</v>
          </cell>
          <cell r="H37">
            <v>315</v>
          </cell>
          <cell r="I37">
            <v>0</v>
          </cell>
          <cell r="J37">
            <v>0</v>
          </cell>
          <cell r="K37">
            <v>0</v>
          </cell>
          <cell r="L37">
            <v>36308</v>
          </cell>
          <cell r="M37">
            <v>0</v>
          </cell>
          <cell r="N37">
            <v>36623</v>
          </cell>
        </row>
        <row r="38">
          <cell r="A38" t="str">
            <v>0380POLICE</v>
          </cell>
          <cell r="B38" t="str">
            <v>00B0380POLICE</v>
          </cell>
          <cell r="C38">
            <v>31269.38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33000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33000</v>
          </cell>
        </row>
        <row r="39">
          <cell r="A39" t="str">
            <v>0392POLICE</v>
          </cell>
          <cell r="B39" t="str">
            <v>00B0392POLICE</v>
          </cell>
          <cell r="C39">
            <v>2233.81</v>
          </cell>
          <cell r="D39">
            <v>12400</v>
          </cell>
          <cell r="E39">
            <v>0</v>
          </cell>
          <cell r="F39">
            <v>0</v>
          </cell>
          <cell r="G39">
            <v>0</v>
          </cell>
          <cell r="H39">
            <v>-5400</v>
          </cell>
          <cell r="I39">
            <v>0</v>
          </cell>
          <cell r="J39">
            <v>0</v>
          </cell>
          <cell r="K39">
            <v>0</v>
          </cell>
          <cell r="L39">
            <v>12400</v>
          </cell>
          <cell r="M39">
            <v>0</v>
          </cell>
          <cell r="N39">
            <v>7000</v>
          </cell>
        </row>
        <row r="40">
          <cell r="A40" t="str">
            <v>0430POLICE</v>
          </cell>
          <cell r="B40" t="str">
            <v>00B0430POLICE</v>
          </cell>
          <cell r="C40">
            <v>1604113.16</v>
          </cell>
          <cell r="D40">
            <v>1688888</v>
          </cell>
          <cell r="E40">
            <v>32432</v>
          </cell>
          <cell r="F40">
            <v>0</v>
          </cell>
          <cell r="G40">
            <v>0</v>
          </cell>
          <cell r="H40">
            <v>114172</v>
          </cell>
          <cell r="I40">
            <v>0</v>
          </cell>
          <cell r="J40">
            <v>0</v>
          </cell>
          <cell r="K40">
            <v>0</v>
          </cell>
          <cell r="L40">
            <v>1721320</v>
          </cell>
          <cell r="M40">
            <v>0</v>
          </cell>
          <cell r="N40">
            <v>1835492</v>
          </cell>
        </row>
        <row r="41">
          <cell r="A41" t="str">
            <v>0431POLICE</v>
          </cell>
          <cell r="B41" t="str">
            <v>00B0431POLICE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4752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4752</v>
          </cell>
        </row>
        <row r="42">
          <cell r="A42" t="str">
            <v>0436POLICE</v>
          </cell>
          <cell r="B42" t="str">
            <v>00B0436POLICE</v>
          </cell>
          <cell r="C42">
            <v>92829.7</v>
          </cell>
          <cell r="D42">
            <v>142886</v>
          </cell>
          <cell r="E42">
            <v>2915</v>
          </cell>
          <cell r="F42">
            <v>0</v>
          </cell>
          <cell r="G42">
            <v>0</v>
          </cell>
          <cell r="H42">
            <v>-3000</v>
          </cell>
          <cell r="I42">
            <v>0</v>
          </cell>
          <cell r="J42">
            <v>0</v>
          </cell>
          <cell r="K42">
            <v>0</v>
          </cell>
          <cell r="L42">
            <v>145801</v>
          </cell>
          <cell r="M42">
            <v>0</v>
          </cell>
          <cell r="N42">
            <v>142801</v>
          </cell>
        </row>
        <row r="43">
          <cell r="A43" t="str">
            <v>0470POLICE</v>
          </cell>
          <cell r="B43" t="str">
            <v>00B0470POLICE</v>
          </cell>
          <cell r="C43">
            <v>18153.900000000001</v>
          </cell>
          <cell r="D43">
            <v>16503</v>
          </cell>
          <cell r="E43">
            <v>317</v>
          </cell>
          <cell r="F43">
            <v>0</v>
          </cell>
          <cell r="G43">
            <v>0</v>
          </cell>
          <cell r="H43">
            <v>-856</v>
          </cell>
          <cell r="I43">
            <v>0</v>
          </cell>
          <cell r="J43">
            <v>0</v>
          </cell>
          <cell r="K43">
            <v>0</v>
          </cell>
          <cell r="L43">
            <v>16820</v>
          </cell>
          <cell r="M43">
            <v>0</v>
          </cell>
          <cell r="N43">
            <v>15964</v>
          </cell>
        </row>
        <row r="44">
          <cell r="A44" t="str">
            <v>0473POLICE</v>
          </cell>
          <cell r="B44" t="str">
            <v>00B0473POLICE</v>
          </cell>
          <cell r="C44">
            <v>16824.8</v>
          </cell>
          <cell r="D44">
            <v>14859</v>
          </cell>
          <cell r="E44">
            <v>293</v>
          </cell>
          <cell r="F44">
            <v>0</v>
          </cell>
          <cell r="G44">
            <v>0</v>
          </cell>
          <cell r="H44">
            <v>1901</v>
          </cell>
          <cell r="I44">
            <v>0</v>
          </cell>
          <cell r="J44">
            <v>0</v>
          </cell>
          <cell r="K44">
            <v>0</v>
          </cell>
          <cell r="L44">
            <v>15152</v>
          </cell>
          <cell r="M44">
            <v>0</v>
          </cell>
          <cell r="N44">
            <v>17053</v>
          </cell>
        </row>
        <row r="45">
          <cell r="A45" t="str">
            <v>0480POLICE</v>
          </cell>
          <cell r="B45" t="str">
            <v>00B0480POLICE</v>
          </cell>
          <cell r="C45">
            <v>41886.11</v>
          </cell>
          <cell r="D45">
            <v>36552</v>
          </cell>
          <cell r="E45">
            <v>775</v>
          </cell>
          <cell r="F45">
            <v>0</v>
          </cell>
          <cell r="G45">
            <v>0</v>
          </cell>
          <cell r="H45">
            <v>103</v>
          </cell>
          <cell r="I45">
            <v>0</v>
          </cell>
          <cell r="J45">
            <v>0</v>
          </cell>
          <cell r="K45">
            <v>0</v>
          </cell>
          <cell r="L45">
            <v>37327</v>
          </cell>
          <cell r="M45">
            <v>0</v>
          </cell>
          <cell r="N45">
            <v>37430</v>
          </cell>
        </row>
        <row r="46">
          <cell r="A46" t="str">
            <v>0530POLICE</v>
          </cell>
          <cell r="B46" t="str">
            <v>00B0530POLICE</v>
          </cell>
          <cell r="C46">
            <v>2434071.8199999998</v>
          </cell>
          <cell r="D46">
            <v>2761874</v>
          </cell>
          <cell r="E46">
            <v>52420</v>
          </cell>
          <cell r="F46">
            <v>0</v>
          </cell>
          <cell r="G46">
            <v>0</v>
          </cell>
          <cell r="H46">
            <v>104148</v>
          </cell>
          <cell r="I46">
            <v>0</v>
          </cell>
          <cell r="J46">
            <v>0</v>
          </cell>
          <cell r="K46">
            <v>0</v>
          </cell>
          <cell r="L46">
            <v>2814294</v>
          </cell>
          <cell r="M46">
            <v>0</v>
          </cell>
          <cell r="N46">
            <v>2918442</v>
          </cell>
        </row>
        <row r="47">
          <cell r="A47" t="str">
            <v>0536POLICE</v>
          </cell>
          <cell r="B47" t="str">
            <v>00B0536POLICE</v>
          </cell>
          <cell r="C47">
            <v>144126.76999999999</v>
          </cell>
          <cell r="D47">
            <v>187141</v>
          </cell>
          <cell r="E47">
            <v>3818</v>
          </cell>
          <cell r="F47">
            <v>0</v>
          </cell>
          <cell r="G47">
            <v>0</v>
          </cell>
          <cell r="H47">
            <v>-3000</v>
          </cell>
          <cell r="I47">
            <v>0</v>
          </cell>
          <cell r="J47">
            <v>0</v>
          </cell>
          <cell r="K47">
            <v>0</v>
          </cell>
          <cell r="L47">
            <v>190959</v>
          </cell>
          <cell r="M47">
            <v>0</v>
          </cell>
          <cell r="N47">
            <v>187959</v>
          </cell>
        </row>
        <row r="48">
          <cell r="A48" t="str">
            <v>0570POLICE</v>
          </cell>
          <cell r="B48" t="str">
            <v>00B0570POLICE</v>
          </cell>
          <cell r="C48">
            <v>23515.5</v>
          </cell>
          <cell r="D48">
            <v>31397</v>
          </cell>
          <cell r="E48">
            <v>643</v>
          </cell>
          <cell r="F48">
            <v>0</v>
          </cell>
          <cell r="G48">
            <v>0</v>
          </cell>
          <cell r="H48">
            <v>-1671</v>
          </cell>
          <cell r="I48">
            <v>0</v>
          </cell>
          <cell r="J48">
            <v>0</v>
          </cell>
          <cell r="K48">
            <v>0</v>
          </cell>
          <cell r="L48">
            <v>32040</v>
          </cell>
          <cell r="M48">
            <v>0</v>
          </cell>
          <cell r="N48">
            <v>30369</v>
          </cell>
        </row>
        <row r="49">
          <cell r="A49" t="str">
            <v>0573POLICE</v>
          </cell>
          <cell r="B49" t="str">
            <v>00B0573POLICE</v>
          </cell>
          <cell r="C49">
            <v>26279.14</v>
          </cell>
          <cell r="D49">
            <v>28756</v>
          </cell>
          <cell r="E49">
            <v>647</v>
          </cell>
          <cell r="F49">
            <v>0</v>
          </cell>
          <cell r="G49">
            <v>0</v>
          </cell>
          <cell r="H49">
            <v>-1044</v>
          </cell>
          <cell r="I49">
            <v>0</v>
          </cell>
          <cell r="J49">
            <v>0</v>
          </cell>
          <cell r="K49">
            <v>0</v>
          </cell>
          <cell r="L49">
            <v>29403</v>
          </cell>
          <cell r="M49">
            <v>0</v>
          </cell>
          <cell r="N49">
            <v>28359</v>
          </cell>
        </row>
        <row r="50">
          <cell r="A50" t="str">
            <v>0580POLICE</v>
          </cell>
          <cell r="B50" t="str">
            <v>00B0580POLICE</v>
          </cell>
          <cell r="C50">
            <v>50508.55</v>
          </cell>
          <cell r="D50">
            <v>59822</v>
          </cell>
          <cell r="E50">
            <v>1221</v>
          </cell>
          <cell r="F50">
            <v>0</v>
          </cell>
          <cell r="G50">
            <v>0</v>
          </cell>
          <cell r="H50">
            <v>122</v>
          </cell>
          <cell r="I50">
            <v>0</v>
          </cell>
          <cell r="J50">
            <v>0</v>
          </cell>
          <cell r="K50">
            <v>0</v>
          </cell>
          <cell r="L50">
            <v>61043</v>
          </cell>
          <cell r="M50">
            <v>0</v>
          </cell>
          <cell r="N50">
            <v>61165</v>
          </cell>
        </row>
        <row r="51">
          <cell r="A51" t="str">
            <v>0926POLICE</v>
          </cell>
          <cell r="B51" t="str">
            <v>00B0926POLICE</v>
          </cell>
          <cell r="C51">
            <v>1048.22</v>
          </cell>
          <cell r="D51">
            <v>1829</v>
          </cell>
          <cell r="E51">
            <v>37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1866</v>
          </cell>
          <cell r="M51">
            <v>0</v>
          </cell>
          <cell r="N51">
            <v>1866</v>
          </cell>
        </row>
        <row r="52">
          <cell r="A52" t="str">
            <v>0970POLICE</v>
          </cell>
          <cell r="B52" t="str">
            <v>00C0970POLICE</v>
          </cell>
          <cell r="C52">
            <v>23567070.550000001</v>
          </cell>
          <cell r="D52">
            <v>25386340</v>
          </cell>
          <cell r="E52">
            <v>837749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26224089</v>
          </cell>
          <cell r="M52">
            <v>0</v>
          </cell>
          <cell r="N52">
            <v>26224089</v>
          </cell>
        </row>
        <row r="53">
          <cell r="A53" t="str">
            <v>0975POLICE</v>
          </cell>
          <cell r="B53" t="str">
            <v>00C0975POLICE</v>
          </cell>
          <cell r="C53">
            <v>5099231.72</v>
          </cell>
          <cell r="D53">
            <v>6027557</v>
          </cell>
          <cell r="E53">
            <v>140442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6167999</v>
          </cell>
          <cell r="M53">
            <v>0</v>
          </cell>
          <cell r="N53">
            <v>6167999</v>
          </cell>
        </row>
        <row r="54">
          <cell r="A54" t="str">
            <v>0976POLICE</v>
          </cell>
          <cell r="B54" t="str">
            <v>00C0976POLICE</v>
          </cell>
          <cell r="C54">
            <v>217514.74</v>
          </cell>
          <cell r="D54">
            <v>116156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116156</v>
          </cell>
          <cell r="M54">
            <v>0</v>
          </cell>
          <cell r="N54">
            <v>116156</v>
          </cell>
        </row>
        <row r="55">
          <cell r="A55" t="str">
            <v>0977POLICE</v>
          </cell>
          <cell r="B55" t="str">
            <v>00C0977POLICE</v>
          </cell>
          <cell r="C55">
            <v>17384.830000000002</v>
          </cell>
          <cell r="D55">
            <v>44796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44796</v>
          </cell>
          <cell r="M55">
            <v>0</v>
          </cell>
          <cell r="N55">
            <v>44796</v>
          </cell>
        </row>
        <row r="56">
          <cell r="A56" t="str">
            <v>0978POLICE</v>
          </cell>
          <cell r="B56" t="str">
            <v>00C0978POLICE</v>
          </cell>
          <cell r="C56">
            <v>-1969.87</v>
          </cell>
          <cell r="D56">
            <v>-10339</v>
          </cell>
          <cell r="E56">
            <v>-341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-10680</v>
          </cell>
          <cell r="M56">
            <v>0</v>
          </cell>
          <cell r="N56">
            <v>-10680</v>
          </cell>
        </row>
        <row r="57">
          <cell r="A57" t="str">
            <v>0979POLICE</v>
          </cell>
          <cell r="B57" t="str">
            <v>00C0979POLICE</v>
          </cell>
          <cell r="C57">
            <v>11399.3</v>
          </cell>
          <cell r="D57">
            <v>15853</v>
          </cell>
          <cell r="E57">
            <v>523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16376</v>
          </cell>
          <cell r="M57">
            <v>0</v>
          </cell>
          <cell r="N57">
            <v>16376</v>
          </cell>
        </row>
        <row r="58">
          <cell r="A58" t="str">
            <v>0702POLICE</v>
          </cell>
          <cell r="B58" t="str">
            <v>00K0702POLICE</v>
          </cell>
          <cell r="C58">
            <v>56216.6</v>
          </cell>
          <cell r="D58">
            <v>68450</v>
          </cell>
          <cell r="E58">
            <v>1369</v>
          </cell>
          <cell r="F58">
            <v>0</v>
          </cell>
          <cell r="G58">
            <v>0</v>
          </cell>
          <cell r="H58">
            <v>-3713</v>
          </cell>
          <cell r="I58">
            <v>0</v>
          </cell>
          <cell r="J58">
            <v>0</v>
          </cell>
          <cell r="K58">
            <v>0</v>
          </cell>
          <cell r="L58">
            <v>69819</v>
          </cell>
          <cell r="M58">
            <v>0</v>
          </cell>
          <cell r="N58">
            <v>66106</v>
          </cell>
        </row>
        <row r="59">
          <cell r="A59" t="str">
            <v>0712POLICE</v>
          </cell>
          <cell r="B59" t="str">
            <v>00K0712POLICE</v>
          </cell>
          <cell r="C59">
            <v>24099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0721POLICE</v>
          </cell>
          <cell r="B60" t="str">
            <v>00K0721POLICE</v>
          </cell>
          <cell r="C60">
            <v>2377</v>
          </cell>
          <cell r="D60">
            <v>5015</v>
          </cell>
          <cell r="E60">
            <v>100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5115</v>
          </cell>
          <cell r="M60">
            <v>0</v>
          </cell>
          <cell r="N60">
            <v>5115</v>
          </cell>
        </row>
        <row r="61">
          <cell r="A61" t="str">
            <v>0722POLICE</v>
          </cell>
          <cell r="B61" t="str">
            <v>00K0722POLICE</v>
          </cell>
          <cell r="C61">
            <v>24819.49</v>
          </cell>
          <cell r="D61">
            <v>27078</v>
          </cell>
          <cell r="E61">
            <v>542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27620</v>
          </cell>
          <cell r="M61">
            <v>0</v>
          </cell>
          <cell r="N61">
            <v>27620</v>
          </cell>
        </row>
        <row r="62">
          <cell r="A62" t="str">
            <v>0725POLICE</v>
          </cell>
          <cell r="B62" t="str">
            <v>00K0725POLICE</v>
          </cell>
          <cell r="C62">
            <v>326635.7</v>
          </cell>
          <cell r="D62">
            <v>329162</v>
          </cell>
          <cell r="E62">
            <v>6583</v>
          </cell>
          <cell r="F62">
            <v>0</v>
          </cell>
          <cell r="G62">
            <v>0</v>
          </cell>
          <cell r="H62">
            <v>30000</v>
          </cell>
          <cell r="I62">
            <v>0</v>
          </cell>
          <cell r="J62">
            <v>0</v>
          </cell>
          <cell r="K62">
            <v>0</v>
          </cell>
          <cell r="L62">
            <v>335745</v>
          </cell>
          <cell r="M62">
            <v>0</v>
          </cell>
          <cell r="N62">
            <v>365745</v>
          </cell>
        </row>
        <row r="63">
          <cell r="A63" t="str">
            <v>0732POLICE</v>
          </cell>
          <cell r="B63" t="str">
            <v>00K0732POLICE</v>
          </cell>
          <cell r="C63">
            <v>74870</v>
          </cell>
          <cell r="D63">
            <v>245000</v>
          </cell>
          <cell r="E63">
            <v>0</v>
          </cell>
          <cell r="F63">
            <v>0</v>
          </cell>
          <cell r="G63">
            <v>0</v>
          </cell>
          <cell r="H63">
            <v>74321</v>
          </cell>
          <cell r="I63">
            <v>0</v>
          </cell>
          <cell r="J63">
            <v>0</v>
          </cell>
          <cell r="K63">
            <v>0</v>
          </cell>
          <cell r="L63">
            <v>245000</v>
          </cell>
          <cell r="M63">
            <v>0</v>
          </cell>
          <cell r="N63">
            <v>319321</v>
          </cell>
        </row>
        <row r="64">
          <cell r="A64" t="str">
            <v>0751POLICE</v>
          </cell>
          <cell r="B64" t="str">
            <v>00K0751POLICE</v>
          </cell>
          <cell r="C64">
            <v>593.29999999999995</v>
          </cell>
          <cell r="D64">
            <v>600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600</v>
          </cell>
          <cell r="M64">
            <v>0</v>
          </cell>
          <cell r="N64">
            <v>600</v>
          </cell>
        </row>
        <row r="65">
          <cell r="A65" t="str">
            <v>0904POLICE</v>
          </cell>
          <cell r="B65" t="str">
            <v>00L0904POLICE</v>
          </cell>
          <cell r="C65">
            <v>43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0911POLICE</v>
          </cell>
          <cell r="B66" t="str">
            <v>00L0911POLICE</v>
          </cell>
          <cell r="C66">
            <v>0</v>
          </cell>
          <cell r="D66">
            <v>1377</v>
          </cell>
          <cell r="E66">
            <v>28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1405</v>
          </cell>
          <cell r="M66">
            <v>0</v>
          </cell>
          <cell r="N66">
            <v>1405</v>
          </cell>
        </row>
        <row r="67">
          <cell r="A67" t="str">
            <v>0913POLICE</v>
          </cell>
          <cell r="B67" t="str">
            <v>00L0913POLICE</v>
          </cell>
          <cell r="C67">
            <v>0</v>
          </cell>
          <cell r="D67">
            <v>16489</v>
          </cell>
          <cell r="E67">
            <v>330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16819</v>
          </cell>
          <cell r="M67">
            <v>0</v>
          </cell>
          <cell r="N67">
            <v>16819</v>
          </cell>
        </row>
        <row r="68">
          <cell r="A68" t="str">
            <v>0914POLICE</v>
          </cell>
          <cell r="B68" t="str">
            <v>00L0914POLICE</v>
          </cell>
          <cell r="C68">
            <v>920.86</v>
          </cell>
          <cell r="D68">
            <v>1625</v>
          </cell>
          <cell r="E68">
            <v>33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1658</v>
          </cell>
          <cell r="M68">
            <v>0</v>
          </cell>
          <cell r="N68">
            <v>1658</v>
          </cell>
        </row>
        <row r="69">
          <cell r="A69" t="str">
            <v>0923POLICE</v>
          </cell>
          <cell r="B69" t="str">
            <v>00L0923POLICE</v>
          </cell>
          <cell r="C69">
            <v>495852.39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153400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153400</v>
          </cell>
        </row>
        <row r="70">
          <cell r="A70" t="str">
            <v>0924POLICE</v>
          </cell>
          <cell r="B70" t="str">
            <v>00L0924POLICE</v>
          </cell>
          <cell r="C70">
            <v>19243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0931POLICE</v>
          </cell>
          <cell r="B71" t="str">
            <v>00L0931POLICE</v>
          </cell>
          <cell r="C71">
            <v>370806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0934POLICE</v>
          </cell>
          <cell r="B72" t="str">
            <v>00L0934POLICE</v>
          </cell>
          <cell r="C72">
            <v>0</v>
          </cell>
          <cell r="D72">
            <v>153400</v>
          </cell>
          <cell r="E72">
            <v>0</v>
          </cell>
          <cell r="F72">
            <v>0</v>
          </cell>
          <cell r="G72">
            <v>0</v>
          </cell>
          <cell r="H72">
            <v>-153400</v>
          </cell>
          <cell r="I72">
            <v>0</v>
          </cell>
          <cell r="J72">
            <v>0</v>
          </cell>
          <cell r="K72">
            <v>0</v>
          </cell>
          <cell r="L72">
            <v>153400</v>
          </cell>
          <cell r="M72">
            <v>0</v>
          </cell>
          <cell r="N72">
            <v>0</v>
          </cell>
        </row>
        <row r="73">
          <cell r="A73" t="str">
            <v>0988POLICE</v>
          </cell>
          <cell r="B73" t="str">
            <v>00L0988POLICE</v>
          </cell>
          <cell r="C73">
            <v>194.85</v>
          </cell>
          <cell r="D73">
            <v>3000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3000</v>
          </cell>
          <cell r="M73">
            <v>0</v>
          </cell>
          <cell r="N73">
            <v>3000</v>
          </cell>
        </row>
        <row r="74">
          <cell r="A74" t="str">
            <v>0989POLICE</v>
          </cell>
          <cell r="B74" t="str">
            <v>00L0989POLICE</v>
          </cell>
          <cell r="C74">
            <v>7408.46</v>
          </cell>
          <cell r="D74">
            <v>14418</v>
          </cell>
          <cell r="E74">
            <v>288</v>
          </cell>
          <cell r="F74">
            <v>0</v>
          </cell>
          <cell r="G74">
            <v>0</v>
          </cell>
          <cell r="H74">
            <v>15000</v>
          </cell>
          <cell r="I74">
            <v>0</v>
          </cell>
          <cell r="J74">
            <v>0</v>
          </cell>
          <cell r="K74">
            <v>0</v>
          </cell>
          <cell r="L74">
            <v>14706</v>
          </cell>
          <cell r="M74">
            <v>0</v>
          </cell>
          <cell r="N74">
            <v>29706</v>
          </cell>
        </row>
        <row r="75">
          <cell r="A75" t="str">
            <v>0999POLICE</v>
          </cell>
          <cell r="B75" t="str">
            <v>00L0999POLICE</v>
          </cell>
          <cell r="C75">
            <v>392.26</v>
          </cell>
          <cell r="D75">
            <v>4340</v>
          </cell>
          <cell r="E75">
            <v>87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4427</v>
          </cell>
          <cell r="M75">
            <v>0</v>
          </cell>
          <cell r="N75">
            <v>4427</v>
          </cell>
        </row>
        <row r="76">
          <cell r="A76" t="str">
            <v>1009POLICE</v>
          </cell>
          <cell r="B76" t="str">
            <v>11A1009POLICE</v>
          </cell>
          <cell r="C76">
            <v>79677.100000000006</v>
          </cell>
          <cell r="D76">
            <v>54020</v>
          </cell>
          <cell r="E76">
            <v>1080</v>
          </cell>
          <cell r="F76">
            <v>0</v>
          </cell>
          <cell r="G76">
            <v>0</v>
          </cell>
          <cell r="H76">
            <v>30728</v>
          </cell>
          <cell r="I76">
            <v>0</v>
          </cell>
          <cell r="J76">
            <v>0</v>
          </cell>
          <cell r="K76">
            <v>0</v>
          </cell>
          <cell r="L76">
            <v>55100</v>
          </cell>
          <cell r="M76">
            <v>0</v>
          </cell>
          <cell r="N76">
            <v>85828</v>
          </cell>
        </row>
        <row r="77">
          <cell r="A77" t="str">
            <v>1010POLICE</v>
          </cell>
          <cell r="B77" t="str">
            <v>11A1010POLICE</v>
          </cell>
          <cell r="C77">
            <v>224.68</v>
          </cell>
          <cell r="D77">
            <v>273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273</v>
          </cell>
          <cell r="M77">
            <v>0</v>
          </cell>
          <cell r="N77">
            <v>273</v>
          </cell>
        </row>
        <row r="78">
          <cell r="A78" t="str">
            <v>1030POLICE</v>
          </cell>
          <cell r="B78" t="str">
            <v>11A1030POLICE</v>
          </cell>
          <cell r="C78">
            <v>251671.28</v>
          </cell>
          <cell r="D78">
            <v>92588</v>
          </cell>
          <cell r="E78">
            <v>1852</v>
          </cell>
          <cell r="F78">
            <v>0</v>
          </cell>
          <cell r="G78">
            <v>0</v>
          </cell>
          <cell r="H78">
            <v>112442</v>
          </cell>
          <cell r="I78">
            <v>0</v>
          </cell>
          <cell r="J78">
            <v>0</v>
          </cell>
          <cell r="K78">
            <v>0</v>
          </cell>
          <cell r="L78">
            <v>94440</v>
          </cell>
          <cell r="M78">
            <v>0</v>
          </cell>
          <cell r="N78">
            <v>206882</v>
          </cell>
        </row>
        <row r="79">
          <cell r="A79" t="str">
            <v>1032POLICE</v>
          </cell>
          <cell r="B79" t="str">
            <v>11A1032POLICE</v>
          </cell>
          <cell r="C79">
            <v>0</v>
          </cell>
          <cell r="D79">
            <v>0</v>
          </cell>
          <cell r="E79">
            <v>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4</v>
          </cell>
          <cell r="M79">
            <v>0</v>
          </cell>
          <cell r="N79">
            <v>4</v>
          </cell>
        </row>
        <row r="80">
          <cell r="A80" t="str">
            <v>1041POLICE</v>
          </cell>
          <cell r="B80" t="str">
            <v>11A1041POLICE</v>
          </cell>
          <cell r="C80">
            <v>0</v>
          </cell>
          <cell r="D80">
            <v>425</v>
          </cell>
          <cell r="E80">
            <v>9</v>
          </cell>
          <cell r="F80">
            <v>0</v>
          </cell>
          <cell r="G80">
            <v>0</v>
          </cell>
          <cell r="H80">
            <v>-434</v>
          </cell>
          <cell r="I80">
            <v>0</v>
          </cell>
          <cell r="J80">
            <v>0</v>
          </cell>
          <cell r="K80">
            <v>0</v>
          </cell>
          <cell r="L80">
            <v>434</v>
          </cell>
          <cell r="M80">
            <v>0</v>
          </cell>
          <cell r="N80">
            <v>0</v>
          </cell>
        </row>
        <row r="81">
          <cell r="A81" t="str">
            <v>1042POLICE</v>
          </cell>
          <cell r="B81" t="str">
            <v>11A1042POLICE</v>
          </cell>
          <cell r="C81">
            <v>25976.91</v>
          </cell>
          <cell r="D81">
            <v>24306</v>
          </cell>
          <cell r="E81">
            <v>486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24792</v>
          </cell>
          <cell r="M81">
            <v>0</v>
          </cell>
          <cell r="N81">
            <v>24792</v>
          </cell>
        </row>
        <row r="82">
          <cell r="A82" t="str">
            <v>1043POLICE</v>
          </cell>
          <cell r="B82" t="str">
            <v>11A1043POLICE</v>
          </cell>
          <cell r="C82">
            <v>87795.81</v>
          </cell>
          <cell r="D82">
            <v>66423</v>
          </cell>
          <cell r="E82">
            <v>1328</v>
          </cell>
          <cell r="F82">
            <v>0</v>
          </cell>
          <cell r="G82">
            <v>0</v>
          </cell>
          <cell r="H82">
            <v>32249</v>
          </cell>
          <cell r="I82">
            <v>0</v>
          </cell>
          <cell r="J82">
            <v>0</v>
          </cell>
          <cell r="K82">
            <v>0</v>
          </cell>
          <cell r="L82">
            <v>67751</v>
          </cell>
          <cell r="M82">
            <v>0</v>
          </cell>
          <cell r="N82">
            <v>100000</v>
          </cell>
        </row>
        <row r="83">
          <cell r="A83" t="str">
            <v>1044POLICE</v>
          </cell>
          <cell r="B83" t="str">
            <v>11A1044POLICE</v>
          </cell>
          <cell r="C83">
            <v>55676.69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1050POLICE</v>
          </cell>
          <cell r="B84" t="str">
            <v>11A1050POLICE</v>
          </cell>
          <cell r="C84">
            <v>260488.3</v>
          </cell>
          <cell r="D84">
            <v>412577</v>
          </cell>
          <cell r="E84">
            <v>8252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420829</v>
          </cell>
          <cell r="M84">
            <v>0</v>
          </cell>
          <cell r="N84">
            <v>420829</v>
          </cell>
        </row>
        <row r="85">
          <cell r="A85" t="str">
            <v>1051POLICE</v>
          </cell>
          <cell r="B85" t="str">
            <v>11A1051POLICE</v>
          </cell>
          <cell r="C85">
            <v>277043.15999999997</v>
          </cell>
          <cell r="D85">
            <v>340357</v>
          </cell>
          <cell r="E85">
            <v>6807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347164</v>
          </cell>
          <cell r="M85">
            <v>0</v>
          </cell>
          <cell r="N85">
            <v>347164</v>
          </cell>
        </row>
        <row r="86">
          <cell r="A86" t="str">
            <v>1052POLICE</v>
          </cell>
          <cell r="B86" t="str">
            <v>11A1052POLICE</v>
          </cell>
          <cell r="C86">
            <v>302859.49</v>
          </cell>
          <cell r="D86">
            <v>406298</v>
          </cell>
          <cell r="E86">
            <v>8126</v>
          </cell>
          <cell r="F86">
            <v>0</v>
          </cell>
          <cell r="G86">
            <v>0</v>
          </cell>
          <cell r="H86">
            <v>35000</v>
          </cell>
          <cell r="I86">
            <v>0</v>
          </cell>
          <cell r="J86">
            <v>0</v>
          </cell>
          <cell r="K86">
            <v>0</v>
          </cell>
          <cell r="L86">
            <v>414424</v>
          </cell>
          <cell r="M86">
            <v>0</v>
          </cell>
          <cell r="N86">
            <v>449424</v>
          </cell>
        </row>
        <row r="87">
          <cell r="A87" t="str">
            <v>1074POLICE</v>
          </cell>
          <cell r="B87" t="str">
            <v>11A1074POLICE</v>
          </cell>
          <cell r="C87">
            <v>73031.710000000006</v>
          </cell>
          <cell r="D87">
            <v>117688</v>
          </cell>
          <cell r="E87">
            <v>2354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120042</v>
          </cell>
          <cell r="M87">
            <v>0</v>
          </cell>
          <cell r="N87">
            <v>120042</v>
          </cell>
        </row>
        <row r="88">
          <cell r="A88" t="str">
            <v>1075POLICE</v>
          </cell>
          <cell r="B88" t="str">
            <v>11A1075POLICE</v>
          </cell>
          <cell r="C88">
            <v>12057.4</v>
          </cell>
          <cell r="D88">
            <v>23673</v>
          </cell>
          <cell r="E88">
            <v>473</v>
          </cell>
          <cell r="F88">
            <v>0</v>
          </cell>
          <cell r="G88">
            <v>0</v>
          </cell>
          <cell r="H88">
            <v>24216</v>
          </cell>
          <cell r="I88">
            <v>0</v>
          </cell>
          <cell r="J88">
            <v>0</v>
          </cell>
          <cell r="K88">
            <v>0</v>
          </cell>
          <cell r="L88">
            <v>24146</v>
          </cell>
          <cell r="M88">
            <v>0</v>
          </cell>
          <cell r="N88">
            <v>48362</v>
          </cell>
        </row>
        <row r="89">
          <cell r="A89" t="str">
            <v>1301POLICE</v>
          </cell>
          <cell r="B89" t="str">
            <v>11C1301POLICE</v>
          </cell>
          <cell r="C89">
            <v>172601.46</v>
          </cell>
          <cell r="D89">
            <v>201135</v>
          </cell>
          <cell r="E89">
            <v>4023</v>
          </cell>
          <cell r="F89">
            <v>0</v>
          </cell>
          <cell r="G89">
            <v>0</v>
          </cell>
          <cell r="H89">
            <v>-500</v>
          </cell>
          <cell r="I89">
            <v>0</v>
          </cell>
          <cell r="J89">
            <v>0</v>
          </cell>
          <cell r="K89">
            <v>0</v>
          </cell>
          <cell r="L89">
            <v>205158</v>
          </cell>
          <cell r="M89">
            <v>0</v>
          </cell>
          <cell r="N89">
            <v>204658</v>
          </cell>
        </row>
        <row r="90">
          <cell r="A90" t="str">
            <v>1302POLICE</v>
          </cell>
          <cell r="B90" t="str">
            <v>11C1302POLICE</v>
          </cell>
          <cell r="C90">
            <v>542220.94999999995</v>
          </cell>
          <cell r="D90">
            <v>439194</v>
          </cell>
          <cell r="E90">
            <v>8780</v>
          </cell>
          <cell r="F90">
            <v>0</v>
          </cell>
          <cell r="G90">
            <v>0</v>
          </cell>
          <cell r="H90">
            <v>-25626</v>
          </cell>
          <cell r="I90">
            <v>0</v>
          </cell>
          <cell r="J90">
            <v>0</v>
          </cell>
          <cell r="K90">
            <v>0</v>
          </cell>
          <cell r="L90">
            <v>447974</v>
          </cell>
          <cell r="M90">
            <v>0</v>
          </cell>
          <cell r="N90">
            <v>422348</v>
          </cell>
        </row>
        <row r="91">
          <cell r="A91" t="str">
            <v>1303POLICE</v>
          </cell>
          <cell r="B91" t="str">
            <v>11C1303POLICE</v>
          </cell>
          <cell r="C91">
            <v>11263.34</v>
          </cell>
          <cell r="D91">
            <v>9488</v>
          </cell>
          <cell r="E91">
            <v>190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9678</v>
          </cell>
          <cell r="M91">
            <v>0</v>
          </cell>
          <cell r="N91">
            <v>9678</v>
          </cell>
        </row>
        <row r="92">
          <cell r="A92" t="str">
            <v>1311POLICE</v>
          </cell>
          <cell r="B92" t="str">
            <v>11C1311POLICE</v>
          </cell>
          <cell r="C92">
            <v>32892.65</v>
          </cell>
          <cell r="D92">
            <v>30350</v>
          </cell>
          <cell r="E92">
            <v>607</v>
          </cell>
          <cell r="F92">
            <v>0</v>
          </cell>
          <cell r="G92">
            <v>0</v>
          </cell>
          <cell r="H92">
            <v>9563</v>
          </cell>
          <cell r="I92">
            <v>0</v>
          </cell>
          <cell r="J92">
            <v>0</v>
          </cell>
          <cell r="K92">
            <v>0</v>
          </cell>
          <cell r="L92">
            <v>30957</v>
          </cell>
          <cell r="M92">
            <v>0</v>
          </cell>
          <cell r="N92">
            <v>40520</v>
          </cell>
        </row>
        <row r="93">
          <cell r="A93" t="str">
            <v>1314POLICE</v>
          </cell>
          <cell r="B93" t="str">
            <v>11C1314POLICE</v>
          </cell>
          <cell r="C93">
            <v>1187205.3799999999</v>
          </cell>
          <cell r="D93">
            <v>1227259</v>
          </cell>
          <cell r="E93">
            <v>24545</v>
          </cell>
          <cell r="F93">
            <v>0</v>
          </cell>
          <cell r="G93">
            <v>0</v>
          </cell>
          <cell r="H93">
            <v>-50349</v>
          </cell>
          <cell r="I93">
            <v>0</v>
          </cell>
          <cell r="J93">
            <v>0</v>
          </cell>
          <cell r="K93">
            <v>0</v>
          </cell>
          <cell r="L93">
            <v>1251804</v>
          </cell>
          <cell r="M93">
            <v>0</v>
          </cell>
          <cell r="N93">
            <v>1201455</v>
          </cell>
        </row>
        <row r="94">
          <cell r="A94" t="str">
            <v>1315POLICE</v>
          </cell>
          <cell r="B94" t="str">
            <v>11C1315POLICE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1500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1500</v>
          </cell>
        </row>
        <row r="95">
          <cell r="A95" t="str">
            <v>1320POLICE</v>
          </cell>
          <cell r="B95" t="str">
            <v>11C1320POLICE</v>
          </cell>
          <cell r="C95">
            <v>166851.1</v>
          </cell>
          <cell r="D95">
            <v>236388</v>
          </cell>
          <cell r="E95">
            <v>4728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241116</v>
          </cell>
          <cell r="M95">
            <v>0</v>
          </cell>
          <cell r="N95">
            <v>241116</v>
          </cell>
        </row>
        <row r="96">
          <cell r="A96" t="str">
            <v>1401POLICE</v>
          </cell>
          <cell r="B96" t="str">
            <v>11F1401POLICE</v>
          </cell>
          <cell r="C96">
            <v>86129.21</v>
          </cell>
          <cell r="D96">
            <v>79534</v>
          </cell>
          <cell r="E96">
            <v>1591</v>
          </cell>
          <cell r="F96">
            <v>0</v>
          </cell>
          <cell r="G96">
            <v>0</v>
          </cell>
          <cell r="H96">
            <v>-7600</v>
          </cell>
          <cell r="I96">
            <v>0</v>
          </cell>
          <cell r="J96">
            <v>0</v>
          </cell>
          <cell r="K96">
            <v>0</v>
          </cell>
          <cell r="L96">
            <v>81125</v>
          </cell>
          <cell r="M96">
            <v>0</v>
          </cell>
          <cell r="N96">
            <v>73525</v>
          </cell>
        </row>
        <row r="97">
          <cell r="A97" t="str">
            <v>1420POLICE</v>
          </cell>
          <cell r="B97" t="str">
            <v>11F1420POLICE</v>
          </cell>
          <cell r="C97">
            <v>161952.95999999999</v>
          </cell>
          <cell r="D97">
            <v>89023</v>
          </cell>
          <cell r="E97">
            <v>1780</v>
          </cell>
          <cell r="F97">
            <v>0</v>
          </cell>
          <cell r="G97">
            <v>0</v>
          </cell>
          <cell r="H97">
            <v>15725</v>
          </cell>
          <cell r="I97">
            <v>0</v>
          </cell>
          <cell r="J97">
            <v>0</v>
          </cell>
          <cell r="K97">
            <v>0</v>
          </cell>
          <cell r="L97">
            <v>90803</v>
          </cell>
          <cell r="M97">
            <v>0</v>
          </cell>
          <cell r="N97">
            <v>106528</v>
          </cell>
        </row>
        <row r="98">
          <cell r="A98" t="str">
            <v>1496POLICE</v>
          </cell>
          <cell r="B98" t="str">
            <v>11F1496POLICE</v>
          </cell>
          <cell r="C98">
            <v>23512.25</v>
          </cell>
          <cell r="D98">
            <v>53330</v>
          </cell>
          <cell r="E98">
            <v>1067</v>
          </cell>
          <cell r="F98">
            <v>0</v>
          </cell>
          <cell r="G98">
            <v>0</v>
          </cell>
          <cell r="H98">
            <v>-5000</v>
          </cell>
          <cell r="I98">
            <v>0</v>
          </cell>
          <cell r="J98">
            <v>0</v>
          </cell>
          <cell r="K98">
            <v>0</v>
          </cell>
          <cell r="L98">
            <v>54397</v>
          </cell>
          <cell r="M98">
            <v>0</v>
          </cell>
          <cell r="N98">
            <v>49397</v>
          </cell>
        </row>
        <row r="99">
          <cell r="A99" t="str">
            <v>1497POLICE</v>
          </cell>
          <cell r="B99" t="str">
            <v>11F1497POLICE</v>
          </cell>
          <cell r="C99">
            <v>2836.26</v>
          </cell>
          <cell r="D99">
            <v>2889</v>
          </cell>
          <cell r="E99">
            <v>58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2947</v>
          </cell>
          <cell r="M99">
            <v>0</v>
          </cell>
          <cell r="N99">
            <v>2947</v>
          </cell>
        </row>
        <row r="100">
          <cell r="A100" t="str">
            <v>1501POLICE</v>
          </cell>
          <cell r="B100" t="str">
            <v>11G1501POLICE</v>
          </cell>
          <cell r="C100">
            <v>149370</v>
          </cell>
          <cell r="D100">
            <v>142578</v>
          </cell>
          <cell r="E100">
            <v>2852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145430</v>
          </cell>
          <cell r="M100">
            <v>0</v>
          </cell>
          <cell r="N100">
            <v>145430</v>
          </cell>
        </row>
        <row r="101">
          <cell r="A101" t="str">
            <v>1510POLICE</v>
          </cell>
          <cell r="B101" t="str">
            <v>11G1510POLICE</v>
          </cell>
          <cell r="C101">
            <v>1929790.4</v>
          </cell>
          <cell r="D101">
            <v>2071697</v>
          </cell>
          <cell r="E101">
            <v>41434</v>
          </cell>
          <cell r="F101">
            <v>0</v>
          </cell>
          <cell r="G101">
            <v>0</v>
          </cell>
          <cell r="H101">
            <v>-58639</v>
          </cell>
          <cell r="I101">
            <v>0</v>
          </cell>
          <cell r="J101">
            <v>0</v>
          </cell>
          <cell r="K101">
            <v>0</v>
          </cell>
          <cell r="L101">
            <v>2113131</v>
          </cell>
          <cell r="M101">
            <v>0</v>
          </cell>
          <cell r="N101">
            <v>2054492</v>
          </cell>
        </row>
        <row r="102">
          <cell r="A102" t="str">
            <v>1701POLICE</v>
          </cell>
          <cell r="B102" t="str">
            <v>11H1701POLICE</v>
          </cell>
          <cell r="C102">
            <v>9833654.7599999998</v>
          </cell>
          <cell r="D102">
            <v>11459685</v>
          </cell>
          <cell r="E102">
            <v>0</v>
          </cell>
          <cell r="F102">
            <v>0</v>
          </cell>
          <cell r="G102">
            <v>0</v>
          </cell>
          <cell r="H102">
            <v>-1477000</v>
          </cell>
          <cell r="I102">
            <v>0</v>
          </cell>
          <cell r="J102">
            <v>0</v>
          </cell>
          <cell r="K102">
            <v>0</v>
          </cell>
          <cell r="L102">
            <v>11459685</v>
          </cell>
          <cell r="M102">
            <v>0</v>
          </cell>
          <cell r="N102">
            <v>9982685</v>
          </cell>
        </row>
        <row r="103">
          <cell r="A103" t="str">
            <v>3101POLICE</v>
          </cell>
          <cell r="B103" t="str">
            <v>33B3101POLICE</v>
          </cell>
          <cell r="C103">
            <v>16506.95</v>
          </cell>
          <cell r="D103">
            <v>2478</v>
          </cell>
          <cell r="E103">
            <v>50</v>
          </cell>
          <cell r="F103">
            <v>0</v>
          </cell>
          <cell r="G103">
            <v>0</v>
          </cell>
          <cell r="H103">
            <v>1360</v>
          </cell>
          <cell r="I103">
            <v>0</v>
          </cell>
          <cell r="J103">
            <v>0</v>
          </cell>
          <cell r="K103">
            <v>0</v>
          </cell>
          <cell r="L103">
            <v>2528</v>
          </cell>
          <cell r="M103">
            <v>0</v>
          </cell>
          <cell r="N103">
            <v>3888</v>
          </cell>
        </row>
        <row r="104">
          <cell r="A104" t="str">
            <v>3102POLICE</v>
          </cell>
          <cell r="B104" t="str">
            <v>33B3102POLICE</v>
          </cell>
          <cell r="C104">
            <v>33106.71</v>
          </cell>
          <cell r="D104">
            <v>7472</v>
          </cell>
          <cell r="E104">
            <v>149</v>
          </cell>
          <cell r="F104">
            <v>0</v>
          </cell>
          <cell r="G104">
            <v>0</v>
          </cell>
          <cell r="H104">
            <v>2640</v>
          </cell>
          <cell r="I104">
            <v>0</v>
          </cell>
          <cell r="J104">
            <v>0</v>
          </cell>
          <cell r="K104">
            <v>0</v>
          </cell>
          <cell r="L104">
            <v>7621</v>
          </cell>
          <cell r="M104">
            <v>0</v>
          </cell>
          <cell r="N104">
            <v>10261</v>
          </cell>
        </row>
        <row r="105">
          <cell r="A105" t="str">
            <v>3103POLICE</v>
          </cell>
          <cell r="B105" t="str">
            <v>33B3103POLICE</v>
          </cell>
          <cell r="C105">
            <v>614285.81000000006</v>
          </cell>
          <cell r="D105">
            <v>776083</v>
          </cell>
          <cell r="E105">
            <v>15522</v>
          </cell>
          <cell r="F105">
            <v>0</v>
          </cell>
          <cell r="G105">
            <v>0</v>
          </cell>
          <cell r="H105">
            <v>-22256</v>
          </cell>
          <cell r="I105">
            <v>0</v>
          </cell>
          <cell r="J105">
            <v>0</v>
          </cell>
          <cell r="K105">
            <v>0</v>
          </cell>
          <cell r="L105">
            <v>791605</v>
          </cell>
          <cell r="M105">
            <v>0</v>
          </cell>
          <cell r="N105">
            <v>769349</v>
          </cell>
        </row>
        <row r="106">
          <cell r="A106" t="str">
            <v>3104POLICE</v>
          </cell>
          <cell r="B106" t="str">
            <v>33B3104POLICE</v>
          </cell>
          <cell r="C106">
            <v>7945.58</v>
          </cell>
          <cell r="D106">
            <v>9500</v>
          </cell>
          <cell r="E106">
            <v>190</v>
          </cell>
          <cell r="F106">
            <v>0</v>
          </cell>
          <cell r="G106">
            <v>0</v>
          </cell>
          <cell r="H106">
            <v>1556</v>
          </cell>
          <cell r="I106">
            <v>0</v>
          </cell>
          <cell r="J106">
            <v>0</v>
          </cell>
          <cell r="K106">
            <v>0</v>
          </cell>
          <cell r="L106">
            <v>9690</v>
          </cell>
          <cell r="M106">
            <v>0</v>
          </cell>
          <cell r="N106">
            <v>11246</v>
          </cell>
        </row>
        <row r="107">
          <cell r="A107" t="str">
            <v>3105POLICE</v>
          </cell>
          <cell r="B107" t="str">
            <v>33B3105POLICE</v>
          </cell>
          <cell r="C107">
            <v>18609.36</v>
          </cell>
          <cell r="D107">
            <v>20000</v>
          </cell>
          <cell r="E107">
            <v>400</v>
          </cell>
          <cell r="F107">
            <v>0</v>
          </cell>
          <cell r="G107">
            <v>0</v>
          </cell>
          <cell r="H107">
            <v>490</v>
          </cell>
          <cell r="I107">
            <v>0</v>
          </cell>
          <cell r="J107">
            <v>0</v>
          </cell>
          <cell r="K107">
            <v>0</v>
          </cell>
          <cell r="L107">
            <v>20400</v>
          </cell>
          <cell r="M107">
            <v>0</v>
          </cell>
          <cell r="N107">
            <v>20890</v>
          </cell>
        </row>
        <row r="108">
          <cell r="A108" t="str">
            <v>3111POLICE</v>
          </cell>
          <cell r="B108" t="str">
            <v>33B3111POLICE</v>
          </cell>
          <cell r="C108">
            <v>313.07</v>
          </cell>
          <cell r="D108">
            <v>35855</v>
          </cell>
          <cell r="E108">
            <v>717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36572</v>
          </cell>
          <cell r="M108">
            <v>0</v>
          </cell>
          <cell r="N108">
            <v>36572</v>
          </cell>
        </row>
        <row r="109">
          <cell r="A109" t="str">
            <v>3112POLICE</v>
          </cell>
          <cell r="B109" t="str">
            <v>33B3112POLICE</v>
          </cell>
          <cell r="C109">
            <v>31881.55</v>
          </cell>
          <cell r="D109">
            <v>14972</v>
          </cell>
          <cell r="E109">
            <v>299</v>
          </cell>
          <cell r="F109">
            <v>0</v>
          </cell>
          <cell r="G109">
            <v>0</v>
          </cell>
          <cell r="H109">
            <v>1792</v>
          </cell>
          <cell r="I109">
            <v>0</v>
          </cell>
          <cell r="J109">
            <v>0</v>
          </cell>
          <cell r="K109">
            <v>0</v>
          </cell>
          <cell r="L109">
            <v>15271</v>
          </cell>
          <cell r="M109">
            <v>0</v>
          </cell>
          <cell r="N109">
            <v>17063</v>
          </cell>
        </row>
        <row r="110">
          <cell r="A110" t="str">
            <v>3114POLICE</v>
          </cell>
          <cell r="B110" t="str">
            <v>33B3114POLICE</v>
          </cell>
          <cell r="C110">
            <v>4099.24</v>
          </cell>
          <cell r="D110">
            <v>3126</v>
          </cell>
          <cell r="E110">
            <v>63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3189</v>
          </cell>
          <cell r="M110">
            <v>0</v>
          </cell>
          <cell r="N110">
            <v>3189</v>
          </cell>
        </row>
        <row r="111">
          <cell r="A111" t="str">
            <v>3007POLICE</v>
          </cell>
          <cell r="B111" t="str">
            <v>33C3007POLICE</v>
          </cell>
          <cell r="C111">
            <v>0</v>
          </cell>
          <cell r="D111">
            <v>1186</v>
          </cell>
          <cell r="E111">
            <v>0</v>
          </cell>
          <cell r="F111">
            <v>0</v>
          </cell>
          <cell r="G111">
            <v>0</v>
          </cell>
          <cell r="H111">
            <v>-1186</v>
          </cell>
          <cell r="I111">
            <v>0</v>
          </cell>
          <cell r="J111">
            <v>0</v>
          </cell>
          <cell r="K111">
            <v>0</v>
          </cell>
          <cell r="L111">
            <v>1186</v>
          </cell>
          <cell r="M111">
            <v>0</v>
          </cell>
          <cell r="N111">
            <v>0</v>
          </cell>
        </row>
        <row r="112">
          <cell r="A112" t="str">
            <v>3008POLICE</v>
          </cell>
          <cell r="B112" t="str">
            <v>33C3008POLICE</v>
          </cell>
          <cell r="C112">
            <v>0</v>
          </cell>
          <cell r="D112">
            <v>1679</v>
          </cell>
          <cell r="E112">
            <v>34</v>
          </cell>
          <cell r="F112">
            <v>0</v>
          </cell>
          <cell r="G112">
            <v>0</v>
          </cell>
          <cell r="H112">
            <v>-1713</v>
          </cell>
          <cell r="I112">
            <v>0</v>
          </cell>
          <cell r="J112">
            <v>0</v>
          </cell>
          <cell r="K112">
            <v>0</v>
          </cell>
          <cell r="L112">
            <v>1713</v>
          </cell>
          <cell r="M112">
            <v>0</v>
          </cell>
          <cell r="N112">
            <v>0</v>
          </cell>
        </row>
        <row r="113">
          <cell r="A113" t="str">
            <v>3009POLICE</v>
          </cell>
          <cell r="B113" t="str">
            <v>33C3009POLICE</v>
          </cell>
          <cell r="C113">
            <v>85587.57</v>
          </cell>
          <cell r="D113">
            <v>6132</v>
          </cell>
          <cell r="E113">
            <v>123</v>
          </cell>
          <cell r="F113">
            <v>0</v>
          </cell>
          <cell r="G113">
            <v>0</v>
          </cell>
          <cell r="H113">
            <v>-6255</v>
          </cell>
          <cell r="I113">
            <v>0</v>
          </cell>
          <cell r="J113">
            <v>0</v>
          </cell>
          <cell r="K113">
            <v>0</v>
          </cell>
          <cell r="L113">
            <v>6255</v>
          </cell>
          <cell r="M113">
            <v>0</v>
          </cell>
          <cell r="N113">
            <v>0</v>
          </cell>
        </row>
        <row r="114">
          <cell r="A114" t="str">
            <v>3010POLICE</v>
          </cell>
          <cell r="B114" t="str">
            <v>33C3010POLICE</v>
          </cell>
          <cell r="C114">
            <v>4676.0600000000004</v>
          </cell>
          <cell r="D114">
            <v>5636</v>
          </cell>
          <cell r="E114">
            <v>113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5749</v>
          </cell>
          <cell r="M114">
            <v>0</v>
          </cell>
          <cell r="N114">
            <v>5749</v>
          </cell>
        </row>
        <row r="115">
          <cell r="A115" t="str">
            <v>3011POLICE</v>
          </cell>
          <cell r="B115" t="str">
            <v>33C3011POLICE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67255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67255</v>
          </cell>
        </row>
        <row r="116">
          <cell r="A116" t="str">
            <v>3012POLICE</v>
          </cell>
          <cell r="B116" t="str">
            <v>33C3012POLICE</v>
          </cell>
          <cell r="C116">
            <v>6772.75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25313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25313</v>
          </cell>
        </row>
        <row r="117">
          <cell r="A117" t="str">
            <v>3014POLICE</v>
          </cell>
          <cell r="B117" t="str">
            <v>33C3014POLICE</v>
          </cell>
          <cell r="C117">
            <v>777296.22</v>
          </cell>
          <cell r="D117">
            <v>693171</v>
          </cell>
          <cell r="E117">
            <v>13863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707034</v>
          </cell>
          <cell r="M117">
            <v>0</v>
          </cell>
          <cell r="N117">
            <v>707034</v>
          </cell>
        </row>
        <row r="118">
          <cell r="A118" t="str">
            <v>3030POLICE</v>
          </cell>
          <cell r="B118" t="str">
            <v>33C3030POLICE</v>
          </cell>
          <cell r="C118">
            <v>-604.71</v>
          </cell>
          <cell r="D118">
            <v>20876</v>
          </cell>
          <cell r="E118">
            <v>418</v>
          </cell>
          <cell r="F118">
            <v>0</v>
          </cell>
          <cell r="G118">
            <v>0</v>
          </cell>
          <cell r="H118">
            <v>-39000</v>
          </cell>
          <cell r="I118">
            <v>0</v>
          </cell>
          <cell r="J118">
            <v>0</v>
          </cell>
          <cell r="K118">
            <v>0</v>
          </cell>
          <cell r="L118">
            <v>21294</v>
          </cell>
          <cell r="M118">
            <v>0</v>
          </cell>
          <cell r="N118">
            <v>-17706</v>
          </cell>
        </row>
        <row r="119">
          <cell r="A119" t="str">
            <v>3031POLICE</v>
          </cell>
          <cell r="B119" t="str">
            <v>33C3031POLICE</v>
          </cell>
          <cell r="C119">
            <v>0</v>
          </cell>
          <cell r="D119">
            <v>-15010</v>
          </cell>
          <cell r="E119">
            <v>-300</v>
          </cell>
          <cell r="F119">
            <v>0</v>
          </cell>
          <cell r="G119">
            <v>0</v>
          </cell>
          <cell r="H119">
            <v>15310</v>
          </cell>
          <cell r="I119">
            <v>0</v>
          </cell>
          <cell r="J119">
            <v>0</v>
          </cell>
          <cell r="K119">
            <v>0</v>
          </cell>
          <cell r="L119">
            <v>-15310</v>
          </cell>
          <cell r="M119">
            <v>0</v>
          </cell>
          <cell r="N119">
            <v>0</v>
          </cell>
        </row>
        <row r="120">
          <cell r="A120" t="str">
            <v>3032POLICE</v>
          </cell>
          <cell r="B120" t="str">
            <v>33C3032POLICE</v>
          </cell>
          <cell r="C120">
            <v>6620.8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14517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14517</v>
          </cell>
        </row>
        <row r="121">
          <cell r="A121" t="str">
            <v>3201POLICE</v>
          </cell>
          <cell r="B121" t="str">
            <v>33C3201POLICE</v>
          </cell>
          <cell r="C121">
            <v>1470382.19</v>
          </cell>
          <cell r="D121">
            <v>1799885</v>
          </cell>
          <cell r="E121">
            <v>35998</v>
          </cell>
          <cell r="F121">
            <v>0</v>
          </cell>
          <cell r="G121">
            <v>0</v>
          </cell>
          <cell r="H121">
            <v>-47334</v>
          </cell>
          <cell r="I121">
            <v>0</v>
          </cell>
          <cell r="J121">
            <v>0</v>
          </cell>
          <cell r="K121">
            <v>0</v>
          </cell>
          <cell r="L121">
            <v>1835883</v>
          </cell>
          <cell r="M121">
            <v>0</v>
          </cell>
          <cell r="N121">
            <v>1788549</v>
          </cell>
        </row>
        <row r="122">
          <cell r="A122" t="str">
            <v>3202POLICE</v>
          </cell>
          <cell r="B122" t="str">
            <v>33C3202POLICE</v>
          </cell>
          <cell r="C122">
            <v>134975.63</v>
          </cell>
          <cell r="D122">
            <v>175345</v>
          </cell>
          <cell r="E122">
            <v>3507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178852</v>
          </cell>
          <cell r="M122">
            <v>0</v>
          </cell>
          <cell r="N122">
            <v>178852</v>
          </cell>
        </row>
        <row r="123">
          <cell r="A123" t="str">
            <v>3203POLICE</v>
          </cell>
          <cell r="B123" t="str">
            <v>33C3203POLICE</v>
          </cell>
          <cell r="C123">
            <v>174.05</v>
          </cell>
          <cell r="D123">
            <v>1888</v>
          </cell>
          <cell r="E123">
            <v>38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1926</v>
          </cell>
          <cell r="M123">
            <v>0</v>
          </cell>
          <cell r="N123">
            <v>1926</v>
          </cell>
        </row>
        <row r="124">
          <cell r="A124" t="str">
            <v>3204POLICE</v>
          </cell>
          <cell r="B124" t="str">
            <v>33C3204POLICE</v>
          </cell>
          <cell r="C124">
            <v>322</v>
          </cell>
          <cell r="D124">
            <v>130</v>
          </cell>
          <cell r="E124">
            <v>3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133</v>
          </cell>
          <cell r="M124">
            <v>0</v>
          </cell>
          <cell r="N124">
            <v>133</v>
          </cell>
        </row>
        <row r="125">
          <cell r="A125" t="str">
            <v>3205POLICE</v>
          </cell>
          <cell r="B125" t="str">
            <v>33C3205POLICE</v>
          </cell>
          <cell r="C125">
            <v>1781.74</v>
          </cell>
          <cell r="D125">
            <v>1692</v>
          </cell>
          <cell r="E125">
            <v>34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1726</v>
          </cell>
          <cell r="M125">
            <v>0</v>
          </cell>
          <cell r="N125">
            <v>1726</v>
          </cell>
        </row>
        <row r="126">
          <cell r="A126" t="str">
            <v>3206POLICE</v>
          </cell>
          <cell r="B126" t="str">
            <v>33C3206POLICE</v>
          </cell>
          <cell r="C126">
            <v>379774.75</v>
          </cell>
          <cell r="D126">
            <v>261681</v>
          </cell>
          <cell r="E126">
            <v>5234</v>
          </cell>
          <cell r="F126">
            <v>0</v>
          </cell>
          <cell r="G126">
            <v>0</v>
          </cell>
          <cell r="H126">
            <v>118000</v>
          </cell>
          <cell r="I126">
            <v>0</v>
          </cell>
          <cell r="J126">
            <v>0</v>
          </cell>
          <cell r="K126">
            <v>0</v>
          </cell>
          <cell r="L126">
            <v>266915</v>
          </cell>
          <cell r="M126">
            <v>0</v>
          </cell>
          <cell r="N126">
            <v>384915</v>
          </cell>
        </row>
        <row r="127">
          <cell r="A127" t="str">
            <v>3208POLICE</v>
          </cell>
          <cell r="B127" t="str">
            <v>33C3208POLICE</v>
          </cell>
          <cell r="C127">
            <v>168173.48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3209POLICE</v>
          </cell>
          <cell r="B128" t="str">
            <v>33C3209POLICE</v>
          </cell>
          <cell r="C128">
            <v>9586.7900000000009</v>
          </cell>
          <cell r="D128">
            <v>16947</v>
          </cell>
          <cell r="E128">
            <v>339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17286</v>
          </cell>
          <cell r="M128">
            <v>0</v>
          </cell>
          <cell r="N128">
            <v>17286</v>
          </cell>
        </row>
        <row r="129">
          <cell r="A129" t="str">
            <v>3211POLICE</v>
          </cell>
          <cell r="B129" t="str">
            <v>33C3211POLICE</v>
          </cell>
          <cell r="C129">
            <v>-170747.96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3234POLICE</v>
          </cell>
          <cell r="B130" t="str">
            <v>33C3234POLICE</v>
          </cell>
          <cell r="C130">
            <v>6396.75</v>
          </cell>
          <cell r="D130">
            <v>16077</v>
          </cell>
          <cell r="E130">
            <v>322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16399</v>
          </cell>
          <cell r="M130">
            <v>0</v>
          </cell>
          <cell r="N130">
            <v>16399</v>
          </cell>
        </row>
        <row r="131">
          <cell r="A131" t="str">
            <v>3299POLICE</v>
          </cell>
          <cell r="B131" t="str">
            <v>33C3299POLICE</v>
          </cell>
          <cell r="C131">
            <v>31061.43</v>
          </cell>
          <cell r="D131">
            <v>83645</v>
          </cell>
          <cell r="E131">
            <v>1673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85318</v>
          </cell>
          <cell r="M131">
            <v>0</v>
          </cell>
          <cell r="N131">
            <v>85318</v>
          </cell>
        </row>
        <row r="132">
          <cell r="A132" t="str">
            <v>3401POLICE</v>
          </cell>
          <cell r="B132" t="str">
            <v>33C3401POLICE</v>
          </cell>
          <cell r="C132">
            <v>68068.490000000005</v>
          </cell>
          <cell r="D132">
            <v>94359</v>
          </cell>
          <cell r="E132">
            <v>1887</v>
          </cell>
          <cell r="F132">
            <v>0</v>
          </cell>
          <cell r="G132">
            <v>0</v>
          </cell>
          <cell r="H132">
            <v>9261</v>
          </cell>
          <cell r="I132">
            <v>0</v>
          </cell>
          <cell r="J132">
            <v>0</v>
          </cell>
          <cell r="K132">
            <v>0</v>
          </cell>
          <cell r="L132">
            <v>96246</v>
          </cell>
          <cell r="M132">
            <v>0</v>
          </cell>
          <cell r="N132">
            <v>105507</v>
          </cell>
        </row>
        <row r="133">
          <cell r="A133" t="str">
            <v>3402POLICE</v>
          </cell>
          <cell r="B133" t="str">
            <v>33C3402POLICE</v>
          </cell>
          <cell r="C133">
            <v>119499.39</v>
          </cell>
          <cell r="D133">
            <v>85668</v>
          </cell>
          <cell r="E133">
            <v>1713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87381</v>
          </cell>
          <cell r="M133">
            <v>0</v>
          </cell>
          <cell r="N133">
            <v>87381</v>
          </cell>
        </row>
        <row r="134">
          <cell r="A134" t="str">
            <v>3403POLICE</v>
          </cell>
          <cell r="B134" t="str">
            <v>33C3403POLICE</v>
          </cell>
          <cell r="C134">
            <v>1538.93</v>
          </cell>
          <cell r="D134">
            <v>-2819</v>
          </cell>
          <cell r="E134">
            <v>-56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-2875</v>
          </cell>
          <cell r="M134">
            <v>0</v>
          </cell>
          <cell r="N134">
            <v>-2875</v>
          </cell>
        </row>
        <row r="135">
          <cell r="A135" t="str">
            <v>3404POLICE</v>
          </cell>
          <cell r="B135" t="str">
            <v>33C3404POLICE</v>
          </cell>
          <cell r="C135">
            <v>18767.099999999999</v>
          </cell>
          <cell r="D135">
            <v>17116</v>
          </cell>
          <cell r="E135">
            <v>342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17458</v>
          </cell>
          <cell r="M135">
            <v>0</v>
          </cell>
          <cell r="N135">
            <v>17458</v>
          </cell>
        </row>
        <row r="136">
          <cell r="A136" t="str">
            <v>3405POLICE</v>
          </cell>
          <cell r="B136" t="str">
            <v>33C3405POLICE</v>
          </cell>
          <cell r="C136">
            <v>5032.71</v>
          </cell>
          <cell r="D136">
            <v>15330</v>
          </cell>
          <cell r="E136">
            <v>307</v>
          </cell>
          <cell r="F136">
            <v>0</v>
          </cell>
          <cell r="G136">
            <v>0</v>
          </cell>
          <cell r="H136">
            <v>-9261</v>
          </cell>
          <cell r="I136">
            <v>0</v>
          </cell>
          <cell r="J136">
            <v>0</v>
          </cell>
          <cell r="K136">
            <v>0</v>
          </cell>
          <cell r="L136">
            <v>15637</v>
          </cell>
          <cell r="M136">
            <v>0</v>
          </cell>
          <cell r="N136">
            <v>6376</v>
          </cell>
        </row>
        <row r="137">
          <cell r="A137" t="str">
            <v>3434POLICE</v>
          </cell>
          <cell r="B137" t="str">
            <v>33C3434POLICE</v>
          </cell>
          <cell r="C137">
            <v>32089.86</v>
          </cell>
          <cell r="D137">
            <v>19090</v>
          </cell>
          <cell r="E137">
            <v>382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19472</v>
          </cell>
          <cell r="M137">
            <v>0</v>
          </cell>
          <cell r="N137">
            <v>19472</v>
          </cell>
        </row>
        <row r="138">
          <cell r="A138" t="str">
            <v>3435POLICE</v>
          </cell>
          <cell r="B138" t="str">
            <v>33C3435POLICE</v>
          </cell>
          <cell r="C138">
            <v>517.99</v>
          </cell>
          <cell r="D138">
            <v>1221</v>
          </cell>
          <cell r="E138">
            <v>24</v>
          </cell>
          <cell r="F138">
            <v>0</v>
          </cell>
          <cell r="G138">
            <v>0</v>
          </cell>
          <cell r="H138">
            <v>102</v>
          </cell>
          <cell r="I138">
            <v>0</v>
          </cell>
          <cell r="J138">
            <v>0</v>
          </cell>
          <cell r="K138">
            <v>0</v>
          </cell>
          <cell r="L138">
            <v>1245</v>
          </cell>
          <cell r="M138">
            <v>0</v>
          </cell>
          <cell r="N138">
            <v>1347</v>
          </cell>
        </row>
        <row r="139">
          <cell r="A139" t="str">
            <v>3436POLICE</v>
          </cell>
          <cell r="B139" t="str">
            <v>33C3436POLICE</v>
          </cell>
          <cell r="C139">
            <v>37636.71</v>
          </cell>
          <cell r="D139">
            <v>73557</v>
          </cell>
          <cell r="E139">
            <v>1471</v>
          </cell>
          <cell r="F139">
            <v>0</v>
          </cell>
          <cell r="G139">
            <v>0</v>
          </cell>
          <cell r="H139">
            <v>-2263</v>
          </cell>
          <cell r="I139">
            <v>0</v>
          </cell>
          <cell r="J139">
            <v>0</v>
          </cell>
          <cell r="K139">
            <v>0</v>
          </cell>
          <cell r="L139">
            <v>75028</v>
          </cell>
          <cell r="M139">
            <v>0</v>
          </cell>
          <cell r="N139">
            <v>72765</v>
          </cell>
        </row>
        <row r="140">
          <cell r="A140" t="str">
            <v>3437POLICE</v>
          </cell>
          <cell r="B140" t="str">
            <v>33C3437POLICE</v>
          </cell>
          <cell r="C140">
            <v>26269.48</v>
          </cell>
          <cell r="D140">
            <v>7866</v>
          </cell>
          <cell r="E140">
            <v>157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8023</v>
          </cell>
          <cell r="M140">
            <v>0</v>
          </cell>
          <cell r="N140">
            <v>8023</v>
          </cell>
        </row>
        <row r="141">
          <cell r="A141" t="str">
            <v>3438POLICE</v>
          </cell>
          <cell r="B141" t="str">
            <v>33C3438POLICE</v>
          </cell>
          <cell r="C141">
            <v>23408.84</v>
          </cell>
          <cell r="D141">
            <v>32731</v>
          </cell>
          <cell r="E141">
            <v>655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33386</v>
          </cell>
          <cell r="M141">
            <v>0</v>
          </cell>
          <cell r="N141">
            <v>33386</v>
          </cell>
        </row>
        <row r="142">
          <cell r="A142" t="str">
            <v>3440POLICE</v>
          </cell>
          <cell r="B142" t="str">
            <v>33C3440POLICE</v>
          </cell>
          <cell r="C142">
            <v>463909.11</v>
          </cell>
          <cell r="D142">
            <v>499460</v>
          </cell>
          <cell r="E142">
            <v>9989</v>
          </cell>
          <cell r="F142">
            <v>0</v>
          </cell>
          <cell r="G142">
            <v>0</v>
          </cell>
          <cell r="H142">
            <v>7000</v>
          </cell>
          <cell r="I142">
            <v>0</v>
          </cell>
          <cell r="J142">
            <v>0</v>
          </cell>
          <cell r="K142">
            <v>0</v>
          </cell>
          <cell r="L142">
            <v>509449</v>
          </cell>
          <cell r="M142">
            <v>0</v>
          </cell>
          <cell r="N142">
            <v>516449</v>
          </cell>
        </row>
        <row r="143">
          <cell r="A143" t="str">
            <v>3441POLICE</v>
          </cell>
          <cell r="B143" t="str">
            <v>33C3441POLICE</v>
          </cell>
          <cell r="C143">
            <v>3549.24</v>
          </cell>
          <cell r="D143">
            <v>2687</v>
          </cell>
          <cell r="E143">
            <v>54</v>
          </cell>
          <cell r="F143">
            <v>0</v>
          </cell>
          <cell r="G143">
            <v>0</v>
          </cell>
          <cell r="H143">
            <v>2000</v>
          </cell>
          <cell r="I143">
            <v>0</v>
          </cell>
          <cell r="J143">
            <v>0</v>
          </cell>
          <cell r="K143">
            <v>0</v>
          </cell>
          <cell r="L143">
            <v>2741</v>
          </cell>
          <cell r="M143">
            <v>0</v>
          </cell>
          <cell r="N143">
            <v>4741</v>
          </cell>
        </row>
        <row r="144">
          <cell r="A144" t="str">
            <v>3442POLICE</v>
          </cell>
          <cell r="B144" t="str">
            <v>33C3442POLICE</v>
          </cell>
          <cell r="C144">
            <v>25.17</v>
          </cell>
          <cell r="D144">
            <v>100</v>
          </cell>
          <cell r="E144">
            <v>2</v>
          </cell>
          <cell r="F144">
            <v>0</v>
          </cell>
          <cell r="G144">
            <v>0</v>
          </cell>
          <cell r="H144">
            <v>-102</v>
          </cell>
          <cell r="I144">
            <v>0</v>
          </cell>
          <cell r="J144">
            <v>0</v>
          </cell>
          <cell r="K144">
            <v>0</v>
          </cell>
          <cell r="L144">
            <v>102</v>
          </cell>
          <cell r="M144">
            <v>0</v>
          </cell>
          <cell r="N144">
            <v>0</v>
          </cell>
        </row>
        <row r="145">
          <cell r="A145" t="str">
            <v>3443POLICE</v>
          </cell>
          <cell r="B145" t="str">
            <v>33C3443POLICE</v>
          </cell>
          <cell r="C145">
            <v>10784.32</v>
          </cell>
          <cell r="D145">
            <v>10557</v>
          </cell>
          <cell r="E145">
            <v>211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10768</v>
          </cell>
          <cell r="M145">
            <v>0</v>
          </cell>
          <cell r="N145">
            <v>10768</v>
          </cell>
        </row>
        <row r="146">
          <cell r="A146" t="str">
            <v>3304POLICE</v>
          </cell>
          <cell r="B146" t="str">
            <v>33D3304POLICE</v>
          </cell>
          <cell r="C146">
            <v>170.8</v>
          </cell>
          <cell r="D146">
            <v>524</v>
          </cell>
          <cell r="E146">
            <v>10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534</v>
          </cell>
          <cell r="M146">
            <v>0</v>
          </cell>
          <cell r="N146">
            <v>534</v>
          </cell>
        </row>
        <row r="147">
          <cell r="A147" t="str">
            <v>3314POLICE</v>
          </cell>
          <cell r="B147" t="str">
            <v>33D3314POLICE</v>
          </cell>
          <cell r="C147">
            <v>637019.77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3398POLICE</v>
          </cell>
          <cell r="B148" t="str">
            <v>33D3398POLICE</v>
          </cell>
          <cell r="C148">
            <v>0</v>
          </cell>
          <cell r="D148">
            <v>3776</v>
          </cell>
          <cell r="E148">
            <v>76</v>
          </cell>
          <cell r="F148">
            <v>0</v>
          </cell>
          <cell r="G148">
            <v>0</v>
          </cell>
          <cell r="H148">
            <v>-3852</v>
          </cell>
          <cell r="I148">
            <v>0</v>
          </cell>
          <cell r="J148">
            <v>0</v>
          </cell>
          <cell r="K148">
            <v>0</v>
          </cell>
          <cell r="L148">
            <v>3852</v>
          </cell>
          <cell r="M148">
            <v>0</v>
          </cell>
          <cell r="N148">
            <v>0</v>
          </cell>
        </row>
        <row r="149">
          <cell r="A149" t="str">
            <v>3399POLICE</v>
          </cell>
          <cell r="B149" t="str">
            <v>33D3399POLICE</v>
          </cell>
          <cell r="C149">
            <v>97516.63</v>
          </cell>
          <cell r="D149">
            <v>73623</v>
          </cell>
          <cell r="E149">
            <v>1472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75095</v>
          </cell>
          <cell r="M149">
            <v>0</v>
          </cell>
          <cell r="N149">
            <v>75095</v>
          </cell>
        </row>
        <row r="150">
          <cell r="A150" t="str">
            <v>3701POLICE</v>
          </cell>
          <cell r="B150" t="str">
            <v>33F3701POLICE</v>
          </cell>
          <cell r="C150">
            <v>985991.47</v>
          </cell>
          <cell r="D150">
            <v>950000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950000</v>
          </cell>
          <cell r="M150">
            <v>0</v>
          </cell>
          <cell r="N150">
            <v>950000</v>
          </cell>
        </row>
        <row r="151">
          <cell r="A151" t="str">
            <v>2002POLICE</v>
          </cell>
          <cell r="B151" t="str">
            <v>44A2002POLICE</v>
          </cell>
          <cell r="C151">
            <v>12490.94</v>
          </cell>
          <cell r="D151">
            <v>12362</v>
          </cell>
          <cell r="E151">
            <v>247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12609</v>
          </cell>
          <cell r="M151">
            <v>0</v>
          </cell>
          <cell r="N151">
            <v>12609</v>
          </cell>
        </row>
        <row r="152">
          <cell r="A152" t="str">
            <v>2011POLICE</v>
          </cell>
          <cell r="B152" t="str">
            <v>44A2011POLICE</v>
          </cell>
          <cell r="C152">
            <v>91460.29</v>
          </cell>
          <cell r="D152">
            <v>51840</v>
          </cell>
          <cell r="E152">
            <v>0</v>
          </cell>
          <cell r="F152">
            <v>0</v>
          </cell>
          <cell r="G152">
            <v>0</v>
          </cell>
          <cell r="H152">
            <v>-11272</v>
          </cell>
          <cell r="I152">
            <v>0</v>
          </cell>
          <cell r="J152">
            <v>0</v>
          </cell>
          <cell r="K152">
            <v>0</v>
          </cell>
          <cell r="L152">
            <v>51840</v>
          </cell>
          <cell r="M152">
            <v>0</v>
          </cell>
          <cell r="N152">
            <v>40568</v>
          </cell>
        </row>
        <row r="153">
          <cell r="A153" t="str">
            <v>2012POLICE</v>
          </cell>
          <cell r="B153" t="str">
            <v>44A2012POLICE</v>
          </cell>
          <cell r="C153">
            <v>351909.52</v>
          </cell>
          <cell r="D153">
            <v>170830</v>
          </cell>
          <cell r="E153">
            <v>3417</v>
          </cell>
          <cell r="F153">
            <v>0</v>
          </cell>
          <cell r="G153">
            <v>0</v>
          </cell>
          <cell r="H153">
            <v>53351</v>
          </cell>
          <cell r="I153">
            <v>0</v>
          </cell>
          <cell r="J153">
            <v>0</v>
          </cell>
          <cell r="K153">
            <v>0</v>
          </cell>
          <cell r="L153">
            <v>174247</v>
          </cell>
          <cell r="M153">
            <v>0</v>
          </cell>
          <cell r="N153">
            <v>227598</v>
          </cell>
        </row>
        <row r="154">
          <cell r="A154" t="str">
            <v>2013POLICE</v>
          </cell>
          <cell r="B154" t="str">
            <v>44A2013POLICE</v>
          </cell>
          <cell r="C154">
            <v>11157.24</v>
          </cell>
          <cell r="D154">
            <v>15295</v>
          </cell>
          <cell r="E154">
            <v>306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15601</v>
          </cell>
          <cell r="M154">
            <v>0</v>
          </cell>
          <cell r="N154">
            <v>15601</v>
          </cell>
        </row>
        <row r="155">
          <cell r="A155" t="str">
            <v>2016POLICE</v>
          </cell>
          <cell r="B155" t="str">
            <v>44A2016POLICE</v>
          </cell>
          <cell r="C155">
            <v>88497.56</v>
          </cell>
          <cell r="D155">
            <v>339496</v>
          </cell>
          <cell r="E155">
            <v>6790</v>
          </cell>
          <cell r="F155">
            <v>0</v>
          </cell>
          <cell r="G155">
            <v>0</v>
          </cell>
          <cell r="H155">
            <v>-278227</v>
          </cell>
          <cell r="I155">
            <v>0</v>
          </cell>
          <cell r="J155">
            <v>0</v>
          </cell>
          <cell r="K155">
            <v>0</v>
          </cell>
          <cell r="L155">
            <v>346286</v>
          </cell>
          <cell r="M155">
            <v>0</v>
          </cell>
          <cell r="N155">
            <v>68059</v>
          </cell>
        </row>
        <row r="156">
          <cell r="A156" t="str">
            <v>2022POLICE</v>
          </cell>
          <cell r="B156" t="str">
            <v>44A2022POLICE</v>
          </cell>
          <cell r="C156">
            <v>140678.51999999999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2023POLICE</v>
          </cell>
          <cell r="B157" t="str">
            <v>44A2023POLICE</v>
          </cell>
          <cell r="C157">
            <v>393535.77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285849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285849</v>
          </cell>
        </row>
        <row r="158">
          <cell r="A158" t="str">
            <v>2024POLICE</v>
          </cell>
          <cell r="B158" t="str">
            <v>44A2024POLICE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40000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40000</v>
          </cell>
        </row>
        <row r="159">
          <cell r="A159" t="str">
            <v>2026POLICE</v>
          </cell>
          <cell r="B159" t="str">
            <v>44A2026POLICE</v>
          </cell>
          <cell r="C159">
            <v>106840.54</v>
          </cell>
          <cell r="D159">
            <v>-2000</v>
          </cell>
          <cell r="E159">
            <v>2000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2027POLICE</v>
          </cell>
          <cell r="B160" t="str">
            <v>44A2027POLICE</v>
          </cell>
          <cell r="C160">
            <v>94371.4</v>
          </cell>
          <cell r="D160">
            <v>-1604</v>
          </cell>
          <cell r="E160">
            <v>1604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2028POLICE</v>
          </cell>
          <cell r="B161" t="str">
            <v>44A2028POLICE</v>
          </cell>
          <cell r="C161">
            <v>14083.99</v>
          </cell>
          <cell r="D161">
            <v>8897</v>
          </cell>
          <cell r="E161">
            <v>178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9075</v>
          </cell>
          <cell r="M161">
            <v>0</v>
          </cell>
          <cell r="N161">
            <v>9075</v>
          </cell>
        </row>
        <row r="162">
          <cell r="A162" t="str">
            <v>2029POLICE</v>
          </cell>
          <cell r="B162" t="str">
            <v>44A2029POLICE</v>
          </cell>
          <cell r="C162">
            <v>4497.75</v>
          </cell>
          <cell r="D162">
            <v>8683</v>
          </cell>
          <cell r="E162">
            <v>174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8857</v>
          </cell>
          <cell r="M162">
            <v>0</v>
          </cell>
          <cell r="N162">
            <v>8857</v>
          </cell>
        </row>
        <row r="163">
          <cell r="A163" t="str">
            <v>2030POLICE</v>
          </cell>
          <cell r="B163" t="str">
            <v>44A2030POLICE</v>
          </cell>
          <cell r="C163">
            <v>971260.68</v>
          </cell>
          <cell r="D163">
            <v>160371</v>
          </cell>
          <cell r="E163">
            <v>3207</v>
          </cell>
          <cell r="F163">
            <v>0</v>
          </cell>
          <cell r="G163">
            <v>0</v>
          </cell>
          <cell r="H163">
            <v>384526</v>
          </cell>
          <cell r="I163">
            <v>0</v>
          </cell>
          <cell r="J163">
            <v>0</v>
          </cell>
          <cell r="K163">
            <v>0</v>
          </cell>
          <cell r="L163">
            <v>163578</v>
          </cell>
          <cell r="M163">
            <v>0</v>
          </cell>
          <cell r="N163">
            <v>548104</v>
          </cell>
        </row>
        <row r="164">
          <cell r="A164" t="str">
            <v>2031POLICE</v>
          </cell>
          <cell r="B164" t="str">
            <v>44A2031POLICE</v>
          </cell>
          <cell r="C164">
            <v>29733.43</v>
          </cell>
          <cell r="D164">
            <v>15070</v>
          </cell>
          <cell r="E164">
            <v>301</v>
          </cell>
          <cell r="F164">
            <v>0</v>
          </cell>
          <cell r="G164">
            <v>0</v>
          </cell>
          <cell r="H164">
            <v>4565</v>
          </cell>
          <cell r="I164">
            <v>0</v>
          </cell>
          <cell r="J164">
            <v>0</v>
          </cell>
          <cell r="K164">
            <v>0</v>
          </cell>
          <cell r="L164">
            <v>15371</v>
          </cell>
          <cell r="M164">
            <v>0</v>
          </cell>
          <cell r="N164">
            <v>19936</v>
          </cell>
        </row>
        <row r="165">
          <cell r="A165" t="str">
            <v>2033POLICE</v>
          </cell>
          <cell r="B165" t="str">
            <v>44A2033POLICE</v>
          </cell>
          <cell r="C165">
            <v>33087.81</v>
          </cell>
          <cell r="D165">
            <v>16806</v>
          </cell>
          <cell r="E165">
            <v>336</v>
          </cell>
          <cell r="F165">
            <v>0</v>
          </cell>
          <cell r="G165">
            <v>0</v>
          </cell>
          <cell r="H165">
            <v>17241</v>
          </cell>
          <cell r="I165">
            <v>0</v>
          </cell>
          <cell r="J165">
            <v>0</v>
          </cell>
          <cell r="K165">
            <v>0</v>
          </cell>
          <cell r="L165">
            <v>17142</v>
          </cell>
          <cell r="M165">
            <v>0</v>
          </cell>
          <cell r="N165">
            <v>34383</v>
          </cell>
        </row>
        <row r="166">
          <cell r="A166" t="str">
            <v>2034POLICE</v>
          </cell>
          <cell r="B166" t="str">
            <v>44A2034POLICE</v>
          </cell>
          <cell r="C166">
            <v>73957.070000000007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218237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218237</v>
          </cell>
        </row>
        <row r="167">
          <cell r="A167" t="str">
            <v>2041POLICE</v>
          </cell>
          <cell r="B167" t="str">
            <v>44A2041POLICE</v>
          </cell>
          <cell r="C167">
            <v>4500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2047POLICE</v>
          </cell>
          <cell r="B168" t="str">
            <v>44A2047POLICE</v>
          </cell>
          <cell r="C168">
            <v>46082.85</v>
          </cell>
          <cell r="D168">
            <v>43283</v>
          </cell>
          <cell r="E168">
            <v>866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44149</v>
          </cell>
          <cell r="M168">
            <v>0</v>
          </cell>
          <cell r="N168">
            <v>44149</v>
          </cell>
        </row>
        <row r="169">
          <cell r="A169" t="str">
            <v>2048POLICE</v>
          </cell>
          <cell r="B169" t="str">
            <v>44A2048POLICE</v>
          </cell>
          <cell r="C169">
            <v>40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8000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8000</v>
          </cell>
        </row>
        <row r="170">
          <cell r="A170" t="str">
            <v>2049POLICE</v>
          </cell>
          <cell r="B170" t="str">
            <v>44A2049POLICE</v>
          </cell>
          <cell r="C170">
            <v>45059.62</v>
          </cell>
          <cell r="D170">
            <v>34687</v>
          </cell>
          <cell r="E170">
            <v>694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35381</v>
          </cell>
          <cell r="M170">
            <v>0</v>
          </cell>
          <cell r="N170">
            <v>35381</v>
          </cell>
        </row>
        <row r="171">
          <cell r="A171" t="str">
            <v>2053POLICE</v>
          </cell>
          <cell r="B171" t="str">
            <v>44A2053POLICE</v>
          </cell>
          <cell r="C171">
            <v>244113.89</v>
          </cell>
          <cell r="D171">
            <v>149413</v>
          </cell>
          <cell r="E171">
            <v>2988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152401</v>
          </cell>
          <cell r="M171">
            <v>0</v>
          </cell>
          <cell r="N171">
            <v>152401</v>
          </cell>
        </row>
        <row r="172">
          <cell r="A172" t="str">
            <v>2054POLICE</v>
          </cell>
          <cell r="B172" t="str">
            <v>44A2054POLICE</v>
          </cell>
          <cell r="C172">
            <v>30514.52</v>
          </cell>
          <cell r="D172">
            <v>30111</v>
          </cell>
          <cell r="E172">
            <v>602</v>
          </cell>
          <cell r="F172">
            <v>0</v>
          </cell>
          <cell r="G172">
            <v>0</v>
          </cell>
          <cell r="H172">
            <v>1000</v>
          </cell>
          <cell r="I172">
            <v>0</v>
          </cell>
          <cell r="J172">
            <v>0</v>
          </cell>
          <cell r="K172">
            <v>0</v>
          </cell>
          <cell r="L172">
            <v>30713</v>
          </cell>
          <cell r="M172">
            <v>0</v>
          </cell>
          <cell r="N172">
            <v>31713</v>
          </cell>
        </row>
        <row r="173">
          <cell r="A173" t="str">
            <v>2055POLICE</v>
          </cell>
          <cell r="B173" t="str">
            <v>44A2055POLICE</v>
          </cell>
          <cell r="C173">
            <v>84944.97</v>
          </cell>
          <cell r="D173">
            <v>87816</v>
          </cell>
          <cell r="E173">
            <v>1756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89572</v>
          </cell>
          <cell r="M173">
            <v>0</v>
          </cell>
          <cell r="N173">
            <v>89572</v>
          </cell>
        </row>
        <row r="174">
          <cell r="A174" t="str">
            <v>2062POLICE</v>
          </cell>
          <cell r="B174" t="str">
            <v>44A2062POLICE</v>
          </cell>
          <cell r="C174">
            <v>1005942.24</v>
          </cell>
          <cell r="D174">
            <v>873486</v>
          </cell>
          <cell r="E174">
            <v>17470</v>
          </cell>
          <cell r="F174">
            <v>0</v>
          </cell>
          <cell r="G174">
            <v>0</v>
          </cell>
          <cell r="H174">
            <v>-88000</v>
          </cell>
          <cell r="I174">
            <v>0</v>
          </cell>
          <cell r="J174">
            <v>0</v>
          </cell>
          <cell r="K174">
            <v>0</v>
          </cell>
          <cell r="L174">
            <v>890956</v>
          </cell>
          <cell r="M174">
            <v>0</v>
          </cell>
          <cell r="N174">
            <v>802956</v>
          </cell>
        </row>
        <row r="175">
          <cell r="A175" t="str">
            <v>2065POLICE</v>
          </cell>
          <cell r="B175" t="str">
            <v>44A2065POLICE</v>
          </cell>
          <cell r="C175">
            <v>0</v>
          </cell>
          <cell r="D175">
            <v>81784</v>
          </cell>
          <cell r="E175">
            <v>0</v>
          </cell>
          <cell r="F175">
            <v>0</v>
          </cell>
          <cell r="G175">
            <v>0</v>
          </cell>
          <cell r="H175">
            <v>-10693</v>
          </cell>
          <cell r="I175">
            <v>0</v>
          </cell>
          <cell r="J175">
            <v>0</v>
          </cell>
          <cell r="K175">
            <v>0</v>
          </cell>
          <cell r="L175">
            <v>81784</v>
          </cell>
          <cell r="M175">
            <v>0</v>
          </cell>
          <cell r="N175">
            <v>71091</v>
          </cell>
        </row>
        <row r="176">
          <cell r="A176" t="str">
            <v>2066POLICE</v>
          </cell>
          <cell r="B176" t="str">
            <v>44A2066POLICE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175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</v>
          </cell>
        </row>
        <row r="177">
          <cell r="A177" t="str">
            <v>2067POLICE</v>
          </cell>
          <cell r="B177" t="str">
            <v>44A2067POLICE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2200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2200</v>
          </cell>
        </row>
        <row r="178">
          <cell r="A178" t="str">
            <v>2068POLICE</v>
          </cell>
          <cell r="B178" t="str">
            <v>44A2068POLICE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6689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6689</v>
          </cell>
        </row>
        <row r="179">
          <cell r="A179" t="str">
            <v>2069POLICE</v>
          </cell>
          <cell r="B179" t="str">
            <v>44A2069POLICE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1629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1629</v>
          </cell>
        </row>
        <row r="180">
          <cell r="A180" t="str">
            <v>2071POLICE</v>
          </cell>
          <cell r="B180" t="str">
            <v>44A2071POLICE</v>
          </cell>
          <cell r="C180">
            <v>0</v>
          </cell>
          <cell r="D180">
            <v>102000</v>
          </cell>
          <cell r="E180">
            <v>0</v>
          </cell>
          <cell r="F180">
            <v>0</v>
          </cell>
          <cell r="G180">
            <v>0</v>
          </cell>
          <cell r="H180">
            <v>-62300</v>
          </cell>
          <cell r="I180">
            <v>0</v>
          </cell>
          <cell r="J180">
            <v>0</v>
          </cell>
          <cell r="K180">
            <v>0</v>
          </cell>
          <cell r="L180">
            <v>102000</v>
          </cell>
          <cell r="M180">
            <v>0</v>
          </cell>
          <cell r="N180">
            <v>39700</v>
          </cell>
        </row>
        <row r="181">
          <cell r="A181" t="str">
            <v>2072POLICE</v>
          </cell>
          <cell r="B181" t="str">
            <v>44A2072POLICE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750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750</v>
          </cell>
        </row>
        <row r="182">
          <cell r="A182" t="str">
            <v>2073POLICE</v>
          </cell>
          <cell r="B182" t="str">
            <v>44A2073POLICE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5200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5200</v>
          </cell>
        </row>
        <row r="183">
          <cell r="A183" t="str">
            <v>2074POLICE</v>
          </cell>
          <cell r="B183" t="str">
            <v>44A2074POLICE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1000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1000</v>
          </cell>
        </row>
        <row r="184">
          <cell r="A184" t="str">
            <v>2075POLICE</v>
          </cell>
          <cell r="B184" t="str">
            <v>44A2075POLICE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4000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4000</v>
          </cell>
        </row>
        <row r="185">
          <cell r="A185" t="str">
            <v>2076POLICE</v>
          </cell>
          <cell r="B185" t="str">
            <v>44A2076POLICE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2200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2200</v>
          </cell>
        </row>
        <row r="186">
          <cell r="A186" t="str">
            <v>2077POLICE</v>
          </cell>
          <cell r="B186" t="str">
            <v>44A2077POLICE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18102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18102</v>
          </cell>
        </row>
        <row r="187">
          <cell r="A187" t="str">
            <v>2078POLICE</v>
          </cell>
          <cell r="B187" t="str">
            <v>44A2078POLICE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15000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15000</v>
          </cell>
        </row>
        <row r="188">
          <cell r="A188" t="str">
            <v>2079POLICE</v>
          </cell>
          <cell r="B188" t="str">
            <v>44A2079POLICE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50000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50000</v>
          </cell>
        </row>
        <row r="189">
          <cell r="A189" t="str">
            <v>2081POLICE</v>
          </cell>
          <cell r="B189" t="str">
            <v>44A2081POLICE</v>
          </cell>
          <cell r="C189">
            <v>168061.33</v>
          </cell>
          <cell r="D189">
            <v>184985</v>
          </cell>
          <cell r="E189">
            <v>3700</v>
          </cell>
          <cell r="F189">
            <v>0</v>
          </cell>
          <cell r="G189">
            <v>0</v>
          </cell>
          <cell r="H189">
            <v>-38000</v>
          </cell>
          <cell r="I189">
            <v>0</v>
          </cell>
          <cell r="J189">
            <v>0</v>
          </cell>
          <cell r="K189">
            <v>0</v>
          </cell>
          <cell r="L189">
            <v>188685</v>
          </cell>
          <cell r="M189">
            <v>0</v>
          </cell>
          <cell r="N189">
            <v>150685</v>
          </cell>
        </row>
        <row r="190">
          <cell r="A190" t="str">
            <v>2082POLICE</v>
          </cell>
          <cell r="B190" t="str">
            <v>44A2082POLICE</v>
          </cell>
          <cell r="C190">
            <v>153416.78</v>
          </cell>
          <cell r="D190">
            <v>134810</v>
          </cell>
          <cell r="E190">
            <v>2696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137506</v>
          </cell>
          <cell r="M190">
            <v>0</v>
          </cell>
          <cell r="N190">
            <v>137506</v>
          </cell>
        </row>
        <row r="191">
          <cell r="A191" t="str">
            <v>2084POLICE</v>
          </cell>
          <cell r="B191" t="str">
            <v>44A2084POLICE</v>
          </cell>
          <cell r="C191">
            <v>17241.48</v>
          </cell>
          <cell r="D191">
            <v>47995</v>
          </cell>
          <cell r="E191">
            <v>960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48955</v>
          </cell>
          <cell r="M191">
            <v>0</v>
          </cell>
          <cell r="N191">
            <v>48955</v>
          </cell>
        </row>
        <row r="192">
          <cell r="A192" t="str">
            <v>2093POLICE</v>
          </cell>
          <cell r="B192" t="str">
            <v>44A2093POLICE</v>
          </cell>
          <cell r="C192">
            <v>2201.85</v>
          </cell>
          <cell r="D192">
            <v>8321</v>
          </cell>
          <cell r="E192">
            <v>166</v>
          </cell>
          <cell r="F192">
            <v>0</v>
          </cell>
          <cell r="G192">
            <v>0</v>
          </cell>
          <cell r="H192">
            <v>-7000</v>
          </cell>
          <cell r="I192">
            <v>0</v>
          </cell>
          <cell r="J192">
            <v>0</v>
          </cell>
          <cell r="K192">
            <v>0</v>
          </cell>
          <cell r="L192">
            <v>8487</v>
          </cell>
          <cell r="M192">
            <v>0</v>
          </cell>
          <cell r="N192">
            <v>1487</v>
          </cell>
        </row>
        <row r="193">
          <cell r="A193" t="str">
            <v>2097POLICE</v>
          </cell>
          <cell r="B193" t="str">
            <v>44A2097POLICE</v>
          </cell>
          <cell r="C193">
            <v>43518.23</v>
          </cell>
          <cell r="D193">
            <v>51734</v>
          </cell>
          <cell r="E193">
            <v>1035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52769</v>
          </cell>
          <cell r="M193">
            <v>0</v>
          </cell>
          <cell r="N193">
            <v>52769</v>
          </cell>
        </row>
        <row r="194">
          <cell r="A194" t="str">
            <v>2098POLICE</v>
          </cell>
          <cell r="B194" t="str">
            <v>44A2098POLICE</v>
          </cell>
          <cell r="C194">
            <v>5502.96</v>
          </cell>
          <cell r="D194">
            <v>5527</v>
          </cell>
          <cell r="E194">
            <v>111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5638</v>
          </cell>
          <cell r="M194">
            <v>0</v>
          </cell>
          <cell r="N194">
            <v>5638</v>
          </cell>
        </row>
        <row r="195">
          <cell r="A195" t="str">
            <v>2099POLICE</v>
          </cell>
          <cell r="B195" t="str">
            <v>44A2099POLICE</v>
          </cell>
          <cell r="C195">
            <v>31290.07</v>
          </cell>
          <cell r="D195">
            <v>42562</v>
          </cell>
          <cell r="E195">
            <v>851</v>
          </cell>
          <cell r="F195">
            <v>0</v>
          </cell>
          <cell r="G195">
            <v>0</v>
          </cell>
          <cell r="H195">
            <v>1000</v>
          </cell>
          <cell r="I195">
            <v>0</v>
          </cell>
          <cell r="J195">
            <v>0</v>
          </cell>
          <cell r="K195">
            <v>0</v>
          </cell>
          <cell r="L195">
            <v>43413</v>
          </cell>
          <cell r="M195">
            <v>0</v>
          </cell>
          <cell r="N195">
            <v>44413</v>
          </cell>
        </row>
        <row r="196">
          <cell r="A196" t="str">
            <v>2018POLICE</v>
          </cell>
          <cell r="B196" t="str">
            <v>44B2018POLICE</v>
          </cell>
          <cell r="C196">
            <v>27456.17</v>
          </cell>
          <cell r="D196">
            <v>33487</v>
          </cell>
          <cell r="E196">
            <v>670</v>
          </cell>
          <cell r="F196">
            <v>0</v>
          </cell>
          <cell r="G196">
            <v>0</v>
          </cell>
          <cell r="H196">
            <v>1000</v>
          </cell>
          <cell r="I196">
            <v>0</v>
          </cell>
          <cell r="J196">
            <v>0</v>
          </cell>
          <cell r="K196">
            <v>0</v>
          </cell>
          <cell r="L196">
            <v>34157</v>
          </cell>
          <cell r="M196">
            <v>0</v>
          </cell>
          <cell r="N196">
            <v>35157</v>
          </cell>
        </row>
        <row r="197">
          <cell r="A197" t="str">
            <v>2019POLICE</v>
          </cell>
          <cell r="B197" t="str">
            <v>44B2019POLICE</v>
          </cell>
          <cell r="C197">
            <v>39872.53</v>
          </cell>
          <cell r="D197">
            <v>51761</v>
          </cell>
          <cell r="E197">
            <v>1035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52796</v>
          </cell>
          <cell r="M197">
            <v>0</v>
          </cell>
          <cell r="N197">
            <v>52796</v>
          </cell>
        </row>
        <row r="198">
          <cell r="A198" t="str">
            <v>2201POLICE</v>
          </cell>
          <cell r="B198" t="str">
            <v>44B2201POLICE</v>
          </cell>
          <cell r="C198">
            <v>47600.99</v>
          </cell>
          <cell r="D198">
            <v>42679</v>
          </cell>
          <cell r="E198">
            <v>854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43533</v>
          </cell>
          <cell r="M198">
            <v>0</v>
          </cell>
          <cell r="N198">
            <v>43533</v>
          </cell>
        </row>
        <row r="199">
          <cell r="A199" t="str">
            <v>2234POLICE</v>
          </cell>
          <cell r="B199" t="str">
            <v>44B2234POLICE</v>
          </cell>
          <cell r="C199">
            <v>120572.76</v>
          </cell>
          <cell r="D199">
            <v>121769</v>
          </cell>
          <cell r="E199">
            <v>2435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124204</v>
          </cell>
          <cell r="M199">
            <v>0</v>
          </cell>
          <cell r="N199">
            <v>124204</v>
          </cell>
        </row>
        <row r="200">
          <cell r="A200" t="str">
            <v>2235POLICE</v>
          </cell>
          <cell r="B200" t="str">
            <v>44B2235POLICE</v>
          </cell>
          <cell r="C200">
            <v>57030.45</v>
          </cell>
          <cell r="D200">
            <v>70301</v>
          </cell>
          <cell r="E200">
            <v>1406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71707</v>
          </cell>
          <cell r="M200">
            <v>0</v>
          </cell>
          <cell r="N200">
            <v>71707</v>
          </cell>
        </row>
        <row r="201">
          <cell r="A201" t="str">
            <v>2236POLICE</v>
          </cell>
          <cell r="B201" t="str">
            <v>44B2236POLICE</v>
          </cell>
          <cell r="C201">
            <v>106414.68</v>
          </cell>
          <cell r="D201">
            <v>104346</v>
          </cell>
          <cell r="E201">
            <v>2087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106433</v>
          </cell>
          <cell r="M201">
            <v>0</v>
          </cell>
          <cell r="N201">
            <v>106433</v>
          </cell>
        </row>
        <row r="202">
          <cell r="A202" t="str">
            <v>2301POLICE</v>
          </cell>
          <cell r="B202" t="str">
            <v>44C2301POLICE</v>
          </cell>
          <cell r="C202">
            <v>33909.14</v>
          </cell>
          <cell r="D202">
            <v>55368</v>
          </cell>
          <cell r="E202">
            <v>1107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56475</v>
          </cell>
          <cell r="M202">
            <v>0</v>
          </cell>
          <cell r="N202">
            <v>56475</v>
          </cell>
        </row>
        <row r="203">
          <cell r="A203" t="str">
            <v>2302POLICE</v>
          </cell>
          <cell r="B203" t="str">
            <v>44C2302POLICE</v>
          </cell>
          <cell r="C203">
            <v>405047.84</v>
          </cell>
          <cell r="D203">
            <v>665594</v>
          </cell>
          <cell r="E203">
            <v>13312</v>
          </cell>
          <cell r="F203">
            <v>0</v>
          </cell>
          <cell r="G203">
            <v>0</v>
          </cell>
          <cell r="H203">
            <v>423000</v>
          </cell>
          <cell r="I203">
            <v>0</v>
          </cell>
          <cell r="J203">
            <v>0</v>
          </cell>
          <cell r="K203">
            <v>0</v>
          </cell>
          <cell r="L203">
            <v>678906</v>
          </cell>
          <cell r="M203">
            <v>0</v>
          </cell>
          <cell r="N203">
            <v>1101906</v>
          </cell>
        </row>
        <row r="204">
          <cell r="A204" t="str">
            <v>2401POLICE</v>
          </cell>
          <cell r="B204" t="str">
            <v>44C2401POLICE</v>
          </cell>
          <cell r="C204">
            <v>49039.66</v>
          </cell>
          <cell r="D204">
            <v>49394</v>
          </cell>
          <cell r="E204">
            <v>988</v>
          </cell>
          <cell r="F204">
            <v>0</v>
          </cell>
          <cell r="G204">
            <v>0</v>
          </cell>
          <cell r="H204">
            <v>1448</v>
          </cell>
          <cell r="I204">
            <v>0</v>
          </cell>
          <cell r="J204">
            <v>0</v>
          </cell>
          <cell r="K204">
            <v>0</v>
          </cell>
          <cell r="L204">
            <v>50382</v>
          </cell>
          <cell r="M204">
            <v>0</v>
          </cell>
          <cell r="N204">
            <v>51830</v>
          </cell>
        </row>
        <row r="205">
          <cell r="A205" t="str">
            <v>2402POLICE</v>
          </cell>
          <cell r="B205" t="str">
            <v>44C2402POLICE</v>
          </cell>
          <cell r="C205">
            <v>16500</v>
          </cell>
          <cell r="D205">
            <v>36637</v>
          </cell>
          <cell r="E205">
            <v>733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37370</v>
          </cell>
          <cell r="M205">
            <v>0</v>
          </cell>
          <cell r="N205">
            <v>37370</v>
          </cell>
        </row>
        <row r="206">
          <cell r="A206" t="str">
            <v>4001POLICE</v>
          </cell>
          <cell r="B206" t="str">
            <v>44D4001POLICE</v>
          </cell>
          <cell r="C206">
            <v>17970.09</v>
          </cell>
          <cell r="D206">
            <v>6115</v>
          </cell>
          <cell r="E206">
            <v>-1</v>
          </cell>
          <cell r="F206">
            <v>0</v>
          </cell>
          <cell r="G206">
            <v>0</v>
          </cell>
          <cell r="H206">
            <v>2000</v>
          </cell>
          <cell r="I206">
            <v>0</v>
          </cell>
          <cell r="J206">
            <v>0</v>
          </cell>
          <cell r="K206">
            <v>0</v>
          </cell>
          <cell r="L206">
            <v>6114</v>
          </cell>
          <cell r="M206">
            <v>0</v>
          </cell>
          <cell r="N206">
            <v>8114</v>
          </cell>
        </row>
        <row r="207">
          <cell r="A207" t="str">
            <v>4002POLICE</v>
          </cell>
          <cell r="B207" t="str">
            <v>44D4002POLICE</v>
          </cell>
          <cell r="C207">
            <v>6638.45</v>
          </cell>
          <cell r="D207">
            <v>5003</v>
          </cell>
          <cell r="E207">
            <v>100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5103</v>
          </cell>
          <cell r="M207">
            <v>0</v>
          </cell>
          <cell r="N207">
            <v>5103</v>
          </cell>
        </row>
        <row r="208">
          <cell r="A208" t="str">
            <v>4003POLICE</v>
          </cell>
          <cell r="B208" t="str">
            <v>44D4003POLICE</v>
          </cell>
          <cell r="C208">
            <v>214972.22</v>
          </cell>
          <cell r="D208">
            <v>264611</v>
          </cell>
          <cell r="E208">
            <v>5292</v>
          </cell>
          <cell r="F208">
            <v>0</v>
          </cell>
          <cell r="G208">
            <v>0</v>
          </cell>
          <cell r="H208">
            <v>36040</v>
          </cell>
          <cell r="I208">
            <v>0</v>
          </cell>
          <cell r="J208">
            <v>0</v>
          </cell>
          <cell r="K208">
            <v>0</v>
          </cell>
          <cell r="L208">
            <v>269903</v>
          </cell>
          <cell r="M208">
            <v>0</v>
          </cell>
          <cell r="N208">
            <v>305943</v>
          </cell>
        </row>
        <row r="209">
          <cell r="A209" t="str">
            <v>4006POLICE</v>
          </cell>
          <cell r="B209" t="str">
            <v>44D4006POLICE</v>
          </cell>
          <cell r="C209">
            <v>32330.23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 t="str">
            <v>4007POLICE</v>
          </cell>
          <cell r="B210" t="str">
            <v>44D4007POLICE</v>
          </cell>
          <cell r="C210">
            <v>2475.1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 t="str">
            <v>4008POLICE</v>
          </cell>
          <cell r="B211" t="str">
            <v>44D4008POLICE</v>
          </cell>
          <cell r="C211">
            <v>22915.38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 t="str">
            <v>4015POLICE</v>
          </cell>
          <cell r="B212" t="str">
            <v>44D4015POLICE</v>
          </cell>
          <cell r="C212">
            <v>16585.169999999998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16000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16000</v>
          </cell>
        </row>
        <row r="213">
          <cell r="A213" t="str">
            <v>4016POLICE</v>
          </cell>
          <cell r="B213" t="str">
            <v>44D4016POLICE</v>
          </cell>
          <cell r="C213">
            <v>344008.4</v>
          </cell>
          <cell r="D213">
            <v>168249</v>
          </cell>
          <cell r="E213">
            <v>3365</v>
          </cell>
          <cell r="F213">
            <v>0</v>
          </cell>
          <cell r="G213">
            <v>0</v>
          </cell>
          <cell r="H213">
            <v>153579</v>
          </cell>
          <cell r="I213">
            <v>0</v>
          </cell>
          <cell r="J213">
            <v>0</v>
          </cell>
          <cell r="K213">
            <v>0</v>
          </cell>
          <cell r="L213">
            <v>171614</v>
          </cell>
          <cell r="M213">
            <v>0</v>
          </cell>
          <cell r="N213">
            <v>325193</v>
          </cell>
        </row>
        <row r="214">
          <cell r="A214" t="str">
            <v>4017POLICE</v>
          </cell>
          <cell r="B214" t="str">
            <v>44D4017POLICE</v>
          </cell>
          <cell r="C214">
            <v>7248.06</v>
          </cell>
          <cell r="D214">
            <v>5000</v>
          </cell>
          <cell r="E214">
            <v>100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5100</v>
          </cell>
          <cell r="M214">
            <v>0</v>
          </cell>
          <cell r="N214">
            <v>5100</v>
          </cell>
        </row>
        <row r="215">
          <cell r="A215" t="str">
            <v>4018POLICE</v>
          </cell>
          <cell r="B215" t="str">
            <v>44D4018POLICE</v>
          </cell>
          <cell r="C215">
            <v>0</v>
          </cell>
          <cell r="D215">
            <v>2150</v>
          </cell>
          <cell r="E215">
            <v>0</v>
          </cell>
          <cell r="F215">
            <v>0</v>
          </cell>
          <cell r="G215">
            <v>0</v>
          </cell>
          <cell r="H215">
            <v>-150</v>
          </cell>
          <cell r="I215">
            <v>0</v>
          </cell>
          <cell r="J215">
            <v>0</v>
          </cell>
          <cell r="K215">
            <v>0</v>
          </cell>
          <cell r="L215">
            <v>2150</v>
          </cell>
          <cell r="M215">
            <v>0</v>
          </cell>
          <cell r="N215">
            <v>2000</v>
          </cell>
        </row>
        <row r="216">
          <cell r="A216" t="str">
            <v>4025POLICE</v>
          </cell>
          <cell r="B216" t="str">
            <v>44D4025POLICE</v>
          </cell>
          <cell r="C216">
            <v>28185.82</v>
          </cell>
          <cell r="D216">
            <v>20711</v>
          </cell>
          <cell r="E216">
            <v>414</v>
          </cell>
          <cell r="F216">
            <v>0</v>
          </cell>
          <cell r="G216">
            <v>0</v>
          </cell>
          <cell r="H216">
            <v>5364</v>
          </cell>
          <cell r="I216">
            <v>0</v>
          </cell>
          <cell r="J216">
            <v>0</v>
          </cell>
          <cell r="K216">
            <v>0</v>
          </cell>
          <cell r="L216">
            <v>21125</v>
          </cell>
          <cell r="M216">
            <v>0</v>
          </cell>
          <cell r="N216">
            <v>26489</v>
          </cell>
        </row>
        <row r="217">
          <cell r="A217" t="str">
            <v>4026POLICE</v>
          </cell>
          <cell r="B217" t="str">
            <v>44D4026POLICE</v>
          </cell>
          <cell r="C217">
            <v>45484.47</v>
          </cell>
          <cell r="D217">
            <v>83854</v>
          </cell>
          <cell r="E217">
            <v>1677</v>
          </cell>
          <cell r="F217">
            <v>0</v>
          </cell>
          <cell r="G217">
            <v>0</v>
          </cell>
          <cell r="H217">
            <v>-13432</v>
          </cell>
          <cell r="I217">
            <v>0</v>
          </cell>
          <cell r="J217">
            <v>0</v>
          </cell>
          <cell r="K217">
            <v>0</v>
          </cell>
          <cell r="L217">
            <v>85531</v>
          </cell>
          <cell r="M217">
            <v>0</v>
          </cell>
          <cell r="N217">
            <v>72099</v>
          </cell>
        </row>
        <row r="218">
          <cell r="A218" t="str">
            <v>4027POLICE</v>
          </cell>
          <cell r="B218" t="str">
            <v>44D4027POLICE</v>
          </cell>
          <cell r="C218">
            <v>14640.79</v>
          </cell>
          <cell r="D218">
            <v>23157</v>
          </cell>
          <cell r="E218">
            <v>463</v>
          </cell>
          <cell r="F218">
            <v>0</v>
          </cell>
          <cell r="G218">
            <v>0</v>
          </cell>
          <cell r="H218">
            <v>-5000</v>
          </cell>
          <cell r="I218">
            <v>0</v>
          </cell>
          <cell r="J218">
            <v>0</v>
          </cell>
          <cell r="K218">
            <v>0</v>
          </cell>
          <cell r="L218">
            <v>23620</v>
          </cell>
          <cell r="M218">
            <v>0</v>
          </cell>
          <cell r="N218">
            <v>18620</v>
          </cell>
        </row>
        <row r="219">
          <cell r="A219" t="str">
            <v>4028POLICE</v>
          </cell>
          <cell r="B219" t="str">
            <v>44D4028POLICE</v>
          </cell>
          <cell r="C219">
            <v>5766.09</v>
          </cell>
          <cell r="D219">
            <v>5139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5139</v>
          </cell>
          <cell r="M219">
            <v>0</v>
          </cell>
          <cell r="N219">
            <v>5139</v>
          </cell>
        </row>
        <row r="220">
          <cell r="A220" t="str">
            <v>4034POLICE</v>
          </cell>
          <cell r="B220" t="str">
            <v>44D4034POLICE</v>
          </cell>
          <cell r="C220">
            <v>-64.739999999999995</v>
          </cell>
          <cell r="D220">
            <v>5837</v>
          </cell>
          <cell r="E220">
            <v>0</v>
          </cell>
          <cell r="F220">
            <v>0</v>
          </cell>
          <cell r="G220">
            <v>0</v>
          </cell>
          <cell r="H220">
            <v>-5711</v>
          </cell>
          <cell r="I220">
            <v>0</v>
          </cell>
          <cell r="J220">
            <v>0</v>
          </cell>
          <cell r="K220">
            <v>0</v>
          </cell>
          <cell r="L220">
            <v>5837</v>
          </cell>
          <cell r="M220">
            <v>0</v>
          </cell>
          <cell r="N220">
            <v>126</v>
          </cell>
        </row>
        <row r="221">
          <cell r="A221" t="str">
            <v>4035POLICE</v>
          </cell>
          <cell r="B221" t="str">
            <v>44D4035POLICE</v>
          </cell>
          <cell r="C221">
            <v>574386.44999999995</v>
          </cell>
          <cell r="D221">
            <v>496981</v>
          </cell>
          <cell r="E221">
            <v>9940</v>
          </cell>
          <cell r="F221">
            <v>0</v>
          </cell>
          <cell r="G221">
            <v>0</v>
          </cell>
          <cell r="H221">
            <v>2685</v>
          </cell>
          <cell r="I221">
            <v>0</v>
          </cell>
          <cell r="J221">
            <v>0</v>
          </cell>
          <cell r="K221">
            <v>0</v>
          </cell>
          <cell r="L221">
            <v>506921</v>
          </cell>
          <cell r="M221">
            <v>0</v>
          </cell>
          <cell r="N221">
            <v>509606</v>
          </cell>
        </row>
        <row r="222">
          <cell r="A222" t="str">
            <v>4045POLICE</v>
          </cell>
          <cell r="B222" t="str">
            <v>44D4045POLICE</v>
          </cell>
          <cell r="C222">
            <v>22644.54</v>
          </cell>
          <cell r="D222">
            <v>20412</v>
          </cell>
          <cell r="E222">
            <v>408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20820</v>
          </cell>
          <cell r="M222">
            <v>0</v>
          </cell>
          <cell r="N222">
            <v>20820</v>
          </cell>
        </row>
        <row r="223">
          <cell r="A223" t="str">
            <v>4046POLICE</v>
          </cell>
          <cell r="B223" t="str">
            <v>44D4046POLICE</v>
          </cell>
          <cell r="C223">
            <v>33673.800000000003</v>
          </cell>
          <cell r="D223">
            <v>41053</v>
          </cell>
          <cell r="E223">
            <v>821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41874</v>
          </cell>
          <cell r="M223">
            <v>0</v>
          </cell>
          <cell r="N223">
            <v>41874</v>
          </cell>
        </row>
        <row r="224">
          <cell r="A224" t="str">
            <v>4056POLICE</v>
          </cell>
          <cell r="B224" t="str">
            <v>44D4056POLICE</v>
          </cell>
          <cell r="C224">
            <v>35861.440000000002</v>
          </cell>
          <cell r="D224">
            <v>20943</v>
          </cell>
          <cell r="E224">
            <v>419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21362</v>
          </cell>
          <cell r="M224">
            <v>0</v>
          </cell>
          <cell r="N224">
            <v>21362</v>
          </cell>
        </row>
        <row r="225">
          <cell r="A225" t="str">
            <v>4096POLICE</v>
          </cell>
          <cell r="B225" t="str">
            <v>44D4096POLICE</v>
          </cell>
          <cell r="C225">
            <v>1083.5</v>
          </cell>
          <cell r="D225">
            <v>1776</v>
          </cell>
          <cell r="E225">
            <v>36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1812</v>
          </cell>
          <cell r="M225">
            <v>0</v>
          </cell>
          <cell r="N225">
            <v>1812</v>
          </cell>
        </row>
        <row r="226">
          <cell r="A226" t="str">
            <v>4097POLICE</v>
          </cell>
          <cell r="B226" t="str">
            <v>44D4097POLICE</v>
          </cell>
          <cell r="C226">
            <v>10056.879999999999</v>
          </cell>
          <cell r="D226">
            <v>14339</v>
          </cell>
          <cell r="E226">
            <v>287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14626</v>
          </cell>
          <cell r="M226">
            <v>0</v>
          </cell>
          <cell r="N226">
            <v>14626</v>
          </cell>
        </row>
        <row r="227">
          <cell r="A227" t="str">
            <v>4098POLICE</v>
          </cell>
          <cell r="B227" t="str">
            <v>44D4098POLICE</v>
          </cell>
          <cell r="C227">
            <v>35691.97</v>
          </cell>
          <cell r="D227">
            <v>23970</v>
          </cell>
          <cell r="E227">
            <v>479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24449</v>
          </cell>
          <cell r="M227">
            <v>0</v>
          </cell>
          <cell r="N227">
            <v>24449</v>
          </cell>
        </row>
        <row r="228">
          <cell r="A228" t="str">
            <v>4099POLICE</v>
          </cell>
          <cell r="B228" t="str">
            <v>44D4099POLICE</v>
          </cell>
          <cell r="C228">
            <v>116</v>
          </cell>
          <cell r="D228">
            <v>1333</v>
          </cell>
          <cell r="E228">
            <v>27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1360</v>
          </cell>
          <cell r="M228">
            <v>0</v>
          </cell>
          <cell r="N228">
            <v>1360</v>
          </cell>
        </row>
        <row r="229">
          <cell r="A229" t="str">
            <v>4201POLICE</v>
          </cell>
          <cell r="B229" t="str">
            <v>44D4201POLICE</v>
          </cell>
          <cell r="C229">
            <v>162493.71</v>
          </cell>
          <cell r="D229">
            <v>309350</v>
          </cell>
          <cell r="E229">
            <v>6187</v>
          </cell>
          <cell r="F229">
            <v>0</v>
          </cell>
          <cell r="G229">
            <v>0</v>
          </cell>
          <cell r="H229">
            <v>7000</v>
          </cell>
          <cell r="I229">
            <v>0</v>
          </cell>
          <cell r="J229">
            <v>0</v>
          </cell>
          <cell r="K229">
            <v>0</v>
          </cell>
          <cell r="L229">
            <v>315537</v>
          </cell>
          <cell r="M229">
            <v>0</v>
          </cell>
          <cell r="N229">
            <v>322537</v>
          </cell>
        </row>
        <row r="230">
          <cell r="A230" t="str">
            <v>2901POLICE</v>
          </cell>
          <cell r="B230" t="str">
            <v>44E2901POLICE</v>
          </cell>
          <cell r="C230">
            <v>26910</v>
          </cell>
          <cell r="D230">
            <v>77617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77617</v>
          </cell>
          <cell r="M230">
            <v>0</v>
          </cell>
          <cell r="N230">
            <v>77617</v>
          </cell>
        </row>
        <row r="231">
          <cell r="A231" t="str">
            <v>2902POLICE</v>
          </cell>
          <cell r="B231" t="str">
            <v>44E2902POLICE</v>
          </cell>
          <cell r="C231">
            <v>336140.65</v>
          </cell>
          <cell r="D231">
            <v>650911</v>
          </cell>
          <cell r="E231">
            <v>13018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663929</v>
          </cell>
          <cell r="M231">
            <v>0</v>
          </cell>
          <cell r="N231">
            <v>663929</v>
          </cell>
        </row>
        <row r="232">
          <cell r="A232" t="str">
            <v>2903POLICE</v>
          </cell>
          <cell r="B232" t="str">
            <v>44E2903POLICE</v>
          </cell>
          <cell r="C232">
            <v>37457.07</v>
          </cell>
          <cell r="D232">
            <v>46565</v>
          </cell>
          <cell r="E232">
            <v>931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47496</v>
          </cell>
          <cell r="M232">
            <v>0</v>
          </cell>
          <cell r="N232">
            <v>47496</v>
          </cell>
        </row>
        <row r="233">
          <cell r="A233" t="str">
            <v>2904POLICE</v>
          </cell>
          <cell r="B233" t="str">
            <v>44E2904POLICE</v>
          </cell>
          <cell r="C233">
            <v>39203.43</v>
          </cell>
          <cell r="D233">
            <v>34571</v>
          </cell>
          <cell r="E233">
            <v>691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35262</v>
          </cell>
          <cell r="M233">
            <v>0</v>
          </cell>
          <cell r="N233">
            <v>35262</v>
          </cell>
        </row>
        <row r="234">
          <cell r="A234" t="str">
            <v>2905POLICE</v>
          </cell>
          <cell r="B234" t="str">
            <v>44E2905POLICE</v>
          </cell>
          <cell r="C234">
            <v>389112.67</v>
          </cell>
          <cell r="D234">
            <v>200627</v>
          </cell>
          <cell r="E234">
            <v>4013</v>
          </cell>
          <cell r="F234">
            <v>0</v>
          </cell>
          <cell r="G234">
            <v>0</v>
          </cell>
          <cell r="H234">
            <v>91032</v>
          </cell>
          <cell r="I234">
            <v>0</v>
          </cell>
          <cell r="J234">
            <v>0</v>
          </cell>
          <cell r="K234">
            <v>0</v>
          </cell>
          <cell r="L234">
            <v>204640</v>
          </cell>
          <cell r="M234">
            <v>0</v>
          </cell>
          <cell r="N234">
            <v>295672</v>
          </cell>
        </row>
        <row r="235">
          <cell r="A235" t="str">
            <v>2906POLICE</v>
          </cell>
          <cell r="B235" t="str">
            <v>44E2906POLICE</v>
          </cell>
          <cell r="C235">
            <v>160714.20000000001</v>
          </cell>
          <cell r="D235">
            <v>149584</v>
          </cell>
          <cell r="E235">
            <v>2992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152576</v>
          </cell>
          <cell r="M235">
            <v>0</v>
          </cell>
          <cell r="N235">
            <v>152576</v>
          </cell>
        </row>
        <row r="236">
          <cell r="A236" t="str">
            <v>2908POLICE</v>
          </cell>
          <cell r="B236" t="str">
            <v>44E2908POLICE</v>
          </cell>
          <cell r="C236">
            <v>2005695.87</v>
          </cell>
          <cell r="D236">
            <v>1546881</v>
          </cell>
          <cell r="E236">
            <v>30938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1577819</v>
          </cell>
          <cell r="M236">
            <v>0</v>
          </cell>
          <cell r="N236">
            <v>1577819</v>
          </cell>
        </row>
        <row r="237">
          <cell r="A237" t="str">
            <v>2909POLICE</v>
          </cell>
          <cell r="B237" t="str">
            <v>44E2909POLICE</v>
          </cell>
          <cell r="C237">
            <v>64728.19</v>
          </cell>
          <cell r="D237">
            <v>66547</v>
          </cell>
          <cell r="E237">
            <v>1331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67878</v>
          </cell>
          <cell r="M237">
            <v>0</v>
          </cell>
          <cell r="N237">
            <v>67878</v>
          </cell>
        </row>
        <row r="238">
          <cell r="A238" t="str">
            <v>2910POLICE</v>
          </cell>
          <cell r="B238" t="str">
            <v>44E2910POLICE</v>
          </cell>
          <cell r="C238">
            <v>74604.3</v>
          </cell>
          <cell r="D238">
            <v>72442</v>
          </cell>
          <cell r="E238">
            <v>1449</v>
          </cell>
          <cell r="F238">
            <v>0</v>
          </cell>
          <cell r="G238">
            <v>0</v>
          </cell>
          <cell r="H238">
            <v>3900</v>
          </cell>
          <cell r="I238">
            <v>0</v>
          </cell>
          <cell r="J238">
            <v>0</v>
          </cell>
          <cell r="K238">
            <v>0</v>
          </cell>
          <cell r="L238">
            <v>73891</v>
          </cell>
          <cell r="M238">
            <v>0</v>
          </cell>
          <cell r="N238">
            <v>77791</v>
          </cell>
        </row>
        <row r="239">
          <cell r="A239" t="str">
            <v>2911POLICE</v>
          </cell>
          <cell r="B239" t="str">
            <v>44E2911POLICE</v>
          </cell>
          <cell r="C239">
            <v>3803.01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 t="str">
            <v>2912POLICE</v>
          </cell>
          <cell r="B240" t="str">
            <v>44E2912POLICE</v>
          </cell>
          <cell r="C240">
            <v>7385</v>
          </cell>
          <cell r="D240">
            <v>7400</v>
          </cell>
          <cell r="E240">
            <v>148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7548</v>
          </cell>
          <cell r="M240">
            <v>0</v>
          </cell>
          <cell r="N240">
            <v>7548</v>
          </cell>
        </row>
        <row r="241">
          <cell r="A241" t="str">
            <v>2914POLICE</v>
          </cell>
          <cell r="B241" t="str">
            <v>44E2914POLICE</v>
          </cell>
          <cell r="C241">
            <v>469.42</v>
          </cell>
          <cell r="D241">
            <v>20000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20000</v>
          </cell>
          <cell r="M241">
            <v>0</v>
          </cell>
          <cell r="N241">
            <v>20000</v>
          </cell>
        </row>
        <row r="242">
          <cell r="A242" t="str">
            <v>2915POLICE</v>
          </cell>
          <cell r="B242" t="str">
            <v>44E2915POLICE</v>
          </cell>
          <cell r="C242">
            <v>0</v>
          </cell>
          <cell r="D242">
            <v>44000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44000</v>
          </cell>
          <cell r="M242">
            <v>0</v>
          </cell>
          <cell r="N242">
            <v>44000</v>
          </cell>
        </row>
        <row r="243">
          <cell r="A243" t="str">
            <v>2916POLICE</v>
          </cell>
          <cell r="B243" t="str">
            <v>44E2916POLICE</v>
          </cell>
          <cell r="C243">
            <v>699.19</v>
          </cell>
          <cell r="D243">
            <v>1503</v>
          </cell>
          <cell r="E243">
            <v>30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1533</v>
          </cell>
          <cell r="M243">
            <v>0</v>
          </cell>
          <cell r="N243">
            <v>1533</v>
          </cell>
        </row>
        <row r="244">
          <cell r="A244" t="str">
            <v>2917POLICE</v>
          </cell>
          <cell r="B244" t="str">
            <v>44E2917POLICE</v>
          </cell>
          <cell r="C244">
            <v>26215.13</v>
          </cell>
          <cell r="D244">
            <v>24070</v>
          </cell>
          <cell r="E244">
            <v>481</v>
          </cell>
          <cell r="F244">
            <v>0</v>
          </cell>
          <cell r="G244">
            <v>0</v>
          </cell>
          <cell r="H244">
            <v>2723</v>
          </cell>
          <cell r="I244">
            <v>0</v>
          </cell>
          <cell r="J244">
            <v>0</v>
          </cell>
          <cell r="K244">
            <v>0</v>
          </cell>
          <cell r="L244">
            <v>24551</v>
          </cell>
          <cell r="M244">
            <v>0</v>
          </cell>
          <cell r="N244">
            <v>27274</v>
          </cell>
        </row>
        <row r="245">
          <cell r="A245" t="str">
            <v>2918POLICE</v>
          </cell>
          <cell r="B245" t="str">
            <v>44E2918POLICE</v>
          </cell>
          <cell r="C245">
            <v>79171.42</v>
          </cell>
          <cell r="D245">
            <v>70375</v>
          </cell>
          <cell r="E245">
            <v>1408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71783</v>
          </cell>
          <cell r="M245">
            <v>0</v>
          </cell>
          <cell r="N245">
            <v>71783</v>
          </cell>
        </row>
        <row r="246">
          <cell r="A246" t="str">
            <v>2919POLICE</v>
          </cell>
          <cell r="B246" t="str">
            <v>44E2919POLICE</v>
          </cell>
          <cell r="C246">
            <v>4044.52</v>
          </cell>
          <cell r="D246">
            <v>18505</v>
          </cell>
          <cell r="E246">
            <v>370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18875</v>
          </cell>
          <cell r="M246">
            <v>0</v>
          </cell>
          <cell r="N246">
            <v>18875</v>
          </cell>
        </row>
        <row r="247">
          <cell r="A247" t="str">
            <v>2920POLICE</v>
          </cell>
          <cell r="B247" t="str">
            <v>44E2920POLICE</v>
          </cell>
          <cell r="C247">
            <v>234454.51</v>
          </cell>
          <cell r="D247">
            <v>224484</v>
          </cell>
          <cell r="E247">
            <v>0</v>
          </cell>
          <cell r="F247">
            <v>0</v>
          </cell>
          <cell r="G247">
            <v>0</v>
          </cell>
          <cell r="H247">
            <v>3546</v>
          </cell>
          <cell r="I247">
            <v>0</v>
          </cell>
          <cell r="J247">
            <v>0</v>
          </cell>
          <cell r="K247">
            <v>0</v>
          </cell>
          <cell r="L247">
            <v>224484</v>
          </cell>
          <cell r="M247">
            <v>0</v>
          </cell>
          <cell r="N247">
            <v>228030</v>
          </cell>
        </row>
        <row r="248">
          <cell r="A248" t="str">
            <v>2922POLICE</v>
          </cell>
          <cell r="B248" t="str">
            <v>44E2922POLICE</v>
          </cell>
          <cell r="C248">
            <v>0</v>
          </cell>
          <cell r="D248">
            <v>1162</v>
          </cell>
          <cell r="E248">
            <v>0</v>
          </cell>
          <cell r="F248">
            <v>0</v>
          </cell>
          <cell r="G248">
            <v>0</v>
          </cell>
          <cell r="H248">
            <v>-1162</v>
          </cell>
          <cell r="I248">
            <v>0</v>
          </cell>
          <cell r="J248">
            <v>0</v>
          </cell>
          <cell r="K248">
            <v>0</v>
          </cell>
          <cell r="L248">
            <v>1162</v>
          </cell>
          <cell r="M248">
            <v>0</v>
          </cell>
          <cell r="N248">
            <v>0</v>
          </cell>
        </row>
        <row r="249">
          <cell r="A249" t="str">
            <v>2923POLICE</v>
          </cell>
          <cell r="B249" t="str">
            <v>44E2923POLICE</v>
          </cell>
          <cell r="C249">
            <v>12911.86</v>
          </cell>
          <cell r="D249">
            <v>14000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14000</v>
          </cell>
          <cell r="M249">
            <v>0</v>
          </cell>
          <cell r="N249">
            <v>14000</v>
          </cell>
        </row>
        <row r="250">
          <cell r="A250" t="str">
            <v>2924POLICE</v>
          </cell>
          <cell r="B250" t="str">
            <v>44E2924POLICE</v>
          </cell>
          <cell r="C250">
            <v>4160</v>
          </cell>
          <cell r="D250">
            <v>4174</v>
          </cell>
          <cell r="E250">
            <v>83</v>
          </cell>
          <cell r="F250">
            <v>0</v>
          </cell>
          <cell r="G250">
            <v>0</v>
          </cell>
          <cell r="H250">
            <v>30000</v>
          </cell>
          <cell r="I250">
            <v>0</v>
          </cell>
          <cell r="J250">
            <v>0</v>
          </cell>
          <cell r="K250">
            <v>0</v>
          </cell>
          <cell r="L250">
            <v>4257</v>
          </cell>
          <cell r="M250">
            <v>0</v>
          </cell>
          <cell r="N250">
            <v>34257</v>
          </cell>
        </row>
        <row r="251">
          <cell r="A251" t="str">
            <v>2925POLICE</v>
          </cell>
          <cell r="B251" t="str">
            <v>44E2925POLICE</v>
          </cell>
          <cell r="C251">
            <v>1754.91</v>
          </cell>
          <cell r="D251">
            <v>2029</v>
          </cell>
          <cell r="E251">
            <v>41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2070</v>
          </cell>
          <cell r="M251">
            <v>0</v>
          </cell>
          <cell r="N251">
            <v>2070</v>
          </cell>
        </row>
        <row r="252">
          <cell r="A252" t="str">
            <v>2926POLICE</v>
          </cell>
          <cell r="B252" t="str">
            <v>44E2926POLICE</v>
          </cell>
          <cell r="C252">
            <v>102905.83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82000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82000</v>
          </cell>
        </row>
        <row r="253">
          <cell r="A253" t="str">
            <v>2927POLICE</v>
          </cell>
          <cell r="B253" t="str">
            <v>44E2927POLICE</v>
          </cell>
          <cell r="C253">
            <v>1249.5</v>
          </cell>
          <cell r="D253">
            <v>1000</v>
          </cell>
          <cell r="E253">
            <v>0</v>
          </cell>
          <cell r="F253">
            <v>0</v>
          </cell>
          <cell r="G253">
            <v>0</v>
          </cell>
          <cell r="H253">
            <v>17000</v>
          </cell>
          <cell r="I253">
            <v>0</v>
          </cell>
          <cell r="J253">
            <v>0</v>
          </cell>
          <cell r="K253">
            <v>0</v>
          </cell>
          <cell r="L253">
            <v>1000</v>
          </cell>
          <cell r="M253">
            <v>0</v>
          </cell>
          <cell r="N253">
            <v>18000</v>
          </cell>
        </row>
        <row r="254">
          <cell r="A254" t="str">
            <v>2928POLICE</v>
          </cell>
          <cell r="B254" t="str">
            <v>44E2928POLICE</v>
          </cell>
          <cell r="C254">
            <v>16864.75</v>
          </cell>
          <cell r="D254">
            <v>7808</v>
          </cell>
          <cell r="E254">
            <v>0</v>
          </cell>
          <cell r="F254">
            <v>0</v>
          </cell>
          <cell r="G254">
            <v>0</v>
          </cell>
          <cell r="H254">
            <v>25192</v>
          </cell>
          <cell r="I254">
            <v>0</v>
          </cell>
          <cell r="J254">
            <v>0</v>
          </cell>
          <cell r="K254">
            <v>0</v>
          </cell>
          <cell r="L254">
            <v>7808</v>
          </cell>
          <cell r="M254">
            <v>0</v>
          </cell>
          <cell r="N254">
            <v>33000</v>
          </cell>
        </row>
        <row r="255">
          <cell r="A255" t="str">
            <v>2929POLICE</v>
          </cell>
          <cell r="B255" t="str">
            <v>44E2929POLICE</v>
          </cell>
          <cell r="C255">
            <v>0</v>
          </cell>
          <cell r="D255">
            <v>20000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20000</v>
          </cell>
          <cell r="M255">
            <v>0</v>
          </cell>
          <cell r="N255">
            <v>20000</v>
          </cell>
        </row>
        <row r="256">
          <cell r="A256" t="str">
            <v>2930POLICE</v>
          </cell>
          <cell r="B256" t="str">
            <v>44E2930POLICE</v>
          </cell>
          <cell r="C256">
            <v>46977.49</v>
          </cell>
          <cell r="D256">
            <v>100220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100220</v>
          </cell>
          <cell r="M256">
            <v>0</v>
          </cell>
          <cell r="N256">
            <v>100220</v>
          </cell>
        </row>
        <row r="257">
          <cell r="A257" t="str">
            <v>2931POLICE</v>
          </cell>
          <cell r="B257" t="str">
            <v>44E2931POLICE</v>
          </cell>
          <cell r="C257">
            <v>4043</v>
          </cell>
          <cell r="D257">
            <v>20440</v>
          </cell>
          <cell r="E257">
            <v>409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20849</v>
          </cell>
          <cell r="M257">
            <v>0</v>
          </cell>
          <cell r="N257">
            <v>20849</v>
          </cell>
        </row>
        <row r="258">
          <cell r="A258" t="str">
            <v>2932POLICE</v>
          </cell>
          <cell r="B258" t="str">
            <v>44E2932POLICE</v>
          </cell>
          <cell r="C258">
            <v>93028.55</v>
          </cell>
          <cell r="D258">
            <v>27594</v>
          </cell>
          <cell r="E258">
            <v>552</v>
          </cell>
          <cell r="F258">
            <v>0</v>
          </cell>
          <cell r="G258">
            <v>0</v>
          </cell>
          <cell r="H258">
            <v>25000</v>
          </cell>
          <cell r="I258">
            <v>0</v>
          </cell>
          <cell r="J258">
            <v>0</v>
          </cell>
          <cell r="K258">
            <v>0</v>
          </cell>
          <cell r="L258">
            <v>28146</v>
          </cell>
          <cell r="M258">
            <v>0</v>
          </cell>
          <cell r="N258">
            <v>53146</v>
          </cell>
        </row>
        <row r="259">
          <cell r="A259" t="str">
            <v>2933POLICE</v>
          </cell>
          <cell r="B259" t="str">
            <v>44E2933POLICE</v>
          </cell>
          <cell r="C259">
            <v>17189.259999999998</v>
          </cell>
          <cell r="D259">
            <v>18396</v>
          </cell>
          <cell r="E259">
            <v>368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18764</v>
          </cell>
          <cell r="M259">
            <v>0</v>
          </cell>
          <cell r="N259">
            <v>18764</v>
          </cell>
        </row>
        <row r="260">
          <cell r="A260" t="str">
            <v>2934POLICE</v>
          </cell>
          <cell r="B260" t="str">
            <v>44E2934POLICE</v>
          </cell>
          <cell r="C260">
            <v>30214.46</v>
          </cell>
          <cell r="D260">
            <v>10242</v>
          </cell>
          <cell r="E260">
            <v>205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10447</v>
          </cell>
          <cell r="M260">
            <v>0</v>
          </cell>
          <cell r="N260">
            <v>10447</v>
          </cell>
        </row>
        <row r="261">
          <cell r="A261" t="str">
            <v>2935POLICE</v>
          </cell>
          <cell r="B261" t="str">
            <v>44E2935POLICE</v>
          </cell>
          <cell r="C261">
            <v>12661.11</v>
          </cell>
          <cell r="D261">
            <v>13396</v>
          </cell>
          <cell r="E261">
            <v>268</v>
          </cell>
          <cell r="F261">
            <v>0</v>
          </cell>
          <cell r="G261">
            <v>0</v>
          </cell>
          <cell r="H261">
            <v>7000</v>
          </cell>
          <cell r="I261">
            <v>0</v>
          </cell>
          <cell r="J261">
            <v>0</v>
          </cell>
          <cell r="K261">
            <v>0</v>
          </cell>
          <cell r="L261">
            <v>13664</v>
          </cell>
          <cell r="M261">
            <v>0</v>
          </cell>
          <cell r="N261">
            <v>20664</v>
          </cell>
        </row>
        <row r="262">
          <cell r="A262" t="str">
            <v>2936POLICE</v>
          </cell>
          <cell r="B262" t="str">
            <v>44E2936POLICE</v>
          </cell>
          <cell r="C262">
            <v>42158</v>
          </cell>
          <cell r="D262">
            <v>45000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45000</v>
          </cell>
          <cell r="M262">
            <v>0</v>
          </cell>
          <cell r="N262">
            <v>45000</v>
          </cell>
        </row>
        <row r="263">
          <cell r="A263" t="str">
            <v>2940POLICE</v>
          </cell>
          <cell r="B263" t="str">
            <v>44E2940POLICE</v>
          </cell>
          <cell r="C263">
            <v>12505.11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47580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47580</v>
          </cell>
        </row>
        <row r="264">
          <cell r="A264" t="str">
            <v>2941POLICE</v>
          </cell>
          <cell r="B264" t="str">
            <v>44E2941POLICE</v>
          </cell>
          <cell r="C264">
            <v>524676.53</v>
          </cell>
          <cell r="D264">
            <v>116519</v>
          </cell>
          <cell r="E264">
            <v>0</v>
          </cell>
          <cell r="F264">
            <v>0</v>
          </cell>
          <cell r="G264">
            <v>0</v>
          </cell>
          <cell r="H264">
            <v>54627</v>
          </cell>
          <cell r="I264">
            <v>0</v>
          </cell>
          <cell r="J264">
            <v>0</v>
          </cell>
          <cell r="K264">
            <v>0</v>
          </cell>
          <cell r="L264">
            <v>116519</v>
          </cell>
          <cell r="M264">
            <v>0</v>
          </cell>
          <cell r="N264">
            <v>171146</v>
          </cell>
        </row>
        <row r="265">
          <cell r="A265" t="str">
            <v>2942POLICE</v>
          </cell>
          <cell r="B265" t="str">
            <v>44E2942POLICE</v>
          </cell>
          <cell r="C265">
            <v>32473.75</v>
          </cell>
          <cell r="D265">
            <v>9620</v>
          </cell>
          <cell r="E265">
            <v>192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9812</v>
          </cell>
          <cell r="M265">
            <v>0</v>
          </cell>
          <cell r="N265">
            <v>9812</v>
          </cell>
        </row>
        <row r="266">
          <cell r="A266" t="str">
            <v>2943POLICE</v>
          </cell>
          <cell r="B266" t="str">
            <v>44E2943POLICE</v>
          </cell>
          <cell r="C266">
            <v>87508</v>
          </cell>
          <cell r="D266">
            <v>44968</v>
          </cell>
          <cell r="E266">
            <v>899</v>
          </cell>
          <cell r="F266">
            <v>0</v>
          </cell>
          <cell r="G266">
            <v>0</v>
          </cell>
          <cell r="H266">
            <v>-32767</v>
          </cell>
          <cell r="I266">
            <v>0</v>
          </cell>
          <cell r="J266">
            <v>0</v>
          </cell>
          <cell r="K266">
            <v>0</v>
          </cell>
          <cell r="L266">
            <v>45867</v>
          </cell>
          <cell r="M266">
            <v>0</v>
          </cell>
          <cell r="N266">
            <v>13100</v>
          </cell>
        </row>
        <row r="267">
          <cell r="A267" t="str">
            <v>2946POLICE</v>
          </cell>
          <cell r="B267" t="str">
            <v>44E2946POLICE</v>
          </cell>
          <cell r="C267">
            <v>0</v>
          </cell>
          <cell r="D267">
            <v>20000</v>
          </cell>
          <cell r="E267">
            <v>400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20400</v>
          </cell>
          <cell r="M267">
            <v>0</v>
          </cell>
          <cell r="N267">
            <v>20400</v>
          </cell>
        </row>
        <row r="268">
          <cell r="A268" t="str">
            <v>2950POLICE</v>
          </cell>
          <cell r="B268" t="str">
            <v>44E2950POLICE</v>
          </cell>
          <cell r="C268">
            <v>52953.94</v>
          </cell>
          <cell r="D268">
            <v>51990</v>
          </cell>
          <cell r="E268">
            <v>1040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53030</v>
          </cell>
          <cell r="M268">
            <v>0</v>
          </cell>
          <cell r="N268">
            <v>53030</v>
          </cell>
        </row>
        <row r="269">
          <cell r="A269" t="str">
            <v>2951POLICE</v>
          </cell>
          <cell r="B269" t="str">
            <v>44E2951POLICE</v>
          </cell>
          <cell r="C269">
            <v>9538.41</v>
          </cell>
          <cell r="D269">
            <v>8176</v>
          </cell>
          <cell r="E269">
            <v>164</v>
          </cell>
          <cell r="F269">
            <v>0</v>
          </cell>
          <cell r="G269">
            <v>0</v>
          </cell>
          <cell r="H269">
            <v>2020</v>
          </cell>
          <cell r="I269">
            <v>0</v>
          </cell>
          <cell r="J269">
            <v>0</v>
          </cell>
          <cell r="K269">
            <v>0</v>
          </cell>
          <cell r="L269">
            <v>8340</v>
          </cell>
          <cell r="M269">
            <v>0</v>
          </cell>
          <cell r="N269">
            <v>10360</v>
          </cell>
        </row>
        <row r="270">
          <cell r="A270" t="str">
            <v>2952POLICE</v>
          </cell>
          <cell r="B270" t="str">
            <v>44E2952POLICE</v>
          </cell>
          <cell r="C270">
            <v>18947.150000000001</v>
          </cell>
          <cell r="D270">
            <v>15440</v>
          </cell>
          <cell r="E270">
            <v>309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15749</v>
          </cell>
          <cell r="M270">
            <v>0</v>
          </cell>
          <cell r="N270">
            <v>15749</v>
          </cell>
        </row>
        <row r="271">
          <cell r="A271" t="str">
            <v>2953POLICE</v>
          </cell>
          <cell r="B271" t="str">
            <v>44E2953POLICE</v>
          </cell>
          <cell r="C271">
            <v>5336.97</v>
          </cell>
          <cell r="D271">
            <v>13286</v>
          </cell>
          <cell r="E271">
            <v>266</v>
          </cell>
          <cell r="F271">
            <v>0</v>
          </cell>
          <cell r="G271">
            <v>0</v>
          </cell>
          <cell r="H271">
            <v>-13552</v>
          </cell>
          <cell r="I271">
            <v>0</v>
          </cell>
          <cell r="J271">
            <v>0</v>
          </cell>
          <cell r="K271">
            <v>0</v>
          </cell>
          <cell r="L271">
            <v>13552</v>
          </cell>
          <cell r="M271">
            <v>0</v>
          </cell>
          <cell r="N271">
            <v>0</v>
          </cell>
        </row>
        <row r="272">
          <cell r="A272" t="str">
            <v>2954POLICE</v>
          </cell>
          <cell r="B272" t="str">
            <v>44E2954POLICE</v>
          </cell>
          <cell r="C272">
            <v>66113.279999999999</v>
          </cell>
          <cell r="D272">
            <v>14308</v>
          </cell>
          <cell r="E272">
            <v>286</v>
          </cell>
          <cell r="F272">
            <v>0</v>
          </cell>
          <cell r="G272">
            <v>0</v>
          </cell>
          <cell r="H272">
            <v>40000</v>
          </cell>
          <cell r="I272">
            <v>0</v>
          </cell>
          <cell r="J272">
            <v>0</v>
          </cell>
          <cell r="K272">
            <v>0</v>
          </cell>
          <cell r="L272">
            <v>14594</v>
          </cell>
          <cell r="M272">
            <v>0</v>
          </cell>
          <cell r="N272">
            <v>54594</v>
          </cell>
        </row>
        <row r="273">
          <cell r="A273" t="str">
            <v>2955POLICE</v>
          </cell>
          <cell r="B273" t="str">
            <v>44E2955POLICE</v>
          </cell>
          <cell r="C273">
            <v>3652.7</v>
          </cell>
          <cell r="D273">
            <v>15550</v>
          </cell>
          <cell r="E273">
            <v>311</v>
          </cell>
          <cell r="F273">
            <v>0</v>
          </cell>
          <cell r="G273">
            <v>0</v>
          </cell>
          <cell r="H273">
            <v>-2020</v>
          </cell>
          <cell r="I273">
            <v>0</v>
          </cell>
          <cell r="J273">
            <v>0</v>
          </cell>
          <cell r="K273">
            <v>0</v>
          </cell>
          <cell r="L273">
            <v>15861</v>
          </cell>
          <cell r="M273">
            <v>0</v>
          </cell>
          <cell r="N273">
            <v>13841</v>
          </cell>
        </row>
        <row r="274">
          <cell r="A274" t="str">
            <v>2957POLICE</v>
          </cell>
          <cell r="B274" t="str">
            <v>44E2957POLICE</v>
          </cell>
          <cell r="C274">
            <v>0</v>
          </cell>
          <cell r="D274">
            <v>6132</v>
          </cell>
          <cell r="E274">
            <v>123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6255</v>
          </cell>
          <cell r="M274">
            <v>0</v>
          </cell>
          <cell r="N274">
            <v>6255</v>
          </cell>
        </row>
        <row r="275">
          <cell r="A275" t="str">
            <v>2960POLICE</v>
          </cell>
          <cell r="B275" t="str">
            <v>44E2960POLICE</v>
          </cell>
          <cell r="C275">
            <v>16000</v>
          </cell>
          <cell r="D275">
            <v>10220</v>
          </cell>
          <cell r="E275">
            <v>204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10424</v>
          </cell>
          <cell r="M275">
            <v>0</v>
          </cell>
          <cell r="N275">
            <v>10424</v>
          </cell>
        </row>
        <row r="276">
          <cell r="A276" t="str">
            <v>2962POLICE</v>
          </cell>
          <cell r="B276" t="str">
            <v>44E2962POLICE</v>
          </cell>
          <cell r="C276">
            <v>2575.19</v>
          </cell>
          <cell r="D276">
            <v>6000</v>
          </cell>
          <cell r="E276">
            <v>0</v>
          </cell>
          <cell r="F276">
            <v>0</v>
          </cell>
          <cell r="G276">
            <v>0</v>
          </cell>
          <cell r="H276">
            <v>5000</v>
          </cell>
          <cell r="I276">
            <v>0</v>
          </cell>
          <cell r="J276">
            <v>0</v>
          </cell>
          <cell r="K276">
            <v>0</v>
          </cell>
          <cell r="L276">
            <v>6000</v>
          </cell>
          <cell r="M276">
            <v>0</v>
          </cell>
          <cell r="N276">
            <v>11000</v>
          </cell>
        </row>
        <row r="277">
          <cell r="A277" t="str">
            <v>2969POLICE</v>
          </cell>
          <cell r="B277" t="str">
            <v>44E2969POLICE</v>
          </cell>
          <cell r="C277">
            <v>2804.97</v>
          </cell>
          <cell r="D277">
            <v>11638</v>
          </cell>
          <cell r="E277">
            <v>233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11871</v>
          </cell>
          <cell r="M277">
            <v>0</v>
          </cell>
          <cell r="N277">
            <v>11871</v>
          </cell>
        </row>
        <row r="278">
          <cell r="A278" t="str">
            <v>2970POLICE</v>
          </cell>
          <cell r="B278" t="str">
            <v>44E2970POLICE</v>
          </cell>
          <cell r="C278">
            <v>58879.839999999997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59949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59949</v>
          </cell>
        </row>
        <row r="279">
          <cell r="A279" t="str">
            <v>2971POLICE</v>
          </cell>
          <cell r="B279" t="str">
            <v>44E2971POLICE</v>
          </cell>
          <cell r="C279">
            <v>664.78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1000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1000</v>
          </cell>
        </row>
        <row r="280">
          <cell r="A280" t="str">
            <v>2976POLICE</v>
          </cell>
          <cell r="B280" t="str">
            <v>44E2976POLICE</v>
          </cell>
          <cell r="C280">
            <v>76598.100000000006</v>
          </cell>
          <cell r="D280">
            <v>90652</v>
          </cell>
          <cell r="E280">
            <v>1813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92465</v>
          </cell>
          <cell r="M280">
            <v>0</v>
          </cell>
          <cell r="N280">
            <v>92465</v>
          </cell>
        </row>
        <row r="281">
          <cell r="A281" t="str">
            <v>2980POLICE</v>
          </cell>
          <cell r="B281" t="str">
            <v>44E2980POLICE</v>
          </cell>
          <cell r="C281">
            <v>101846.19</v>
          </cell>
          <cell r="D281">
            <v>105000</v>
          </cell>
          <cell r="E281">
            <v>2100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107100</v>
          </cell>
          <cell r="M281">
            <v>0</v>
          </cell>
          <cell r="N281">
            <v>107100</v>
          </cell>
        </row>
        <row r="282">
          <cell r="A282" t="str">
            <v>2981POLICE</v>
          </cell>
          <cell r="B282" t="str">
            <v>44E2981POLICE</v>
          </cell>
          <cell r="C282">
            <v>2695.99</v>
          </cell>
          <cell r="D282">
            <v>10000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10000</v>
          </cell>
          <cell r="M282">
            <v>0</v>
          </cell>
          <cell r="N282">
            <v>10000</v>
          </cell>
        </row>
        <row r="283">
          <cell r="A283" t="str">
            <v>2982POLICE</v>
          </cell>
          <cell r="B283" t="str">
            <v>44E2982POLICE</v>
          </cell>
          <cell r="C283">
            <v>2018.12</v>
          </cell>
          <cell r="D283">
            <v>4000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4000</v>
          </cell>
          <cell r="M283">
            <v>0</v>
          </cell>
          <cell r="N283">
            <v>4000</v>
          </cell>
        </row>
        <row r="284">
          <cell r="A284" t="str">
            <v>2990POLICE</v>
          </cell>
          <cell r="B284" t="str">
            <v>44E2990POLICE</v>
          </cell>
          <cell r="C284">
            <v>40747.480000000003</v>
          </cell>
          <cell r="D284">
            <v>15330</v>
          </cell>
          <cell r="E284">
            <v>0</v>
          </cell>
          <cell r="F284">
            <v>0</v>
          </cell>
          <cell r="G284">
            <v>0</v>
          </cell>
          <cell r="H284">
            <v>18700</v>
          </cell>
          <cell r="I284">
            <v>0</v>
          </cell>
          <cell r="J284">
            <v>0</v>
          </cell>
          <cell r="K284">
            <v>0</v>
          </cell>
          <cell r="L284">
            <v>15330</v>
          </cell>
          <cell r="M284">
            <v>0</v>
          </cell>
          <cell r="N284">
            <v>34030</v>
          </cell>
        </row>
        <row r="285">
          <cell r="A285" t="str">
            <v>2991POLICE</v>
          </cell>
          <cell r="B285" t="str">
            <v>44E2991POLICE</v>
          </cell>
          <cell r="C285">
            <v>18459</v>
          </cell>
          <cell r="D285">
            <v>18000</v>
          </cell>
          <cell r="E285">
            <v>0</v>
          </cell>
          <cell r="F285">
            <v>0</v>
          </cell>
          <cell r="G285">
            <v>0</v>
          </cell>
          <cell r="H285">
            <v>41541</v>
          </cell>
          <cell r="I285">
            <v>0</v>
          </cell>
          <cell r="J285">
            <v>0</v>
          </cell>
          <cell r="K285">
            <v>0</v>
          </cell>
          <cell r="L285">
            <v>18000</v>
          </cell>
          <cell r="M285">
            <v>0</v>
          </cell>
          <cell r="N285">
            <v>59541</v>
          </cell>
        </row>
        <row r="286">
          <cell r="A286" t="str">
            <v>2994POLICE</v>
          </cell>
          <cell r="B286" t="str">
            <v>44E2994POLICE</v>
          </cell>
          <cell r="C286">
            <v>0</v>
          </cell>
          <cell r="D286">
            <v>40183</v>
          </cell>
          <cell r="E286">
            <v>0</v>
          </cell>
          <cell r="F286">
            <v>0</v>
          </cell>
          <cell r="G286">
            <v>0</v>
          </cell>
          <cell r="H286">
            <v>-40000</v>
          </cell>
          <cell r="I286">
            <v>0</v>
          </cell>
          <cell r="J286">
            <v>0</v>
          </cell>
          <cell r="K286">
            <v>0</v>
          </cell>
          <cell r="L286">
            <v>40183</v>
          </cell>
          <cell r="M286">
            <v>0</v>
          </cell>
          <cell r="N286">
            <v>183</v>
          </cell>
        </row>
        <row r="287">
          <cell r="A287" t="str">
            <v>2995POLICE</v>
          </cell>
          <cell r="B287" t="str">
            <v>44E2995POLICE</v>
          </cell>
          <cell r="C287">
            <v>0</v>
          </cell>
          <cell r="D287">
            <v>13506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13506</v>
          </cell>
          <cell r="M287">
            <v>0</v>
          </cell>
          <cell r="N287">
            <v>13506</v>
          </cell>
        </row>
        <row r="288">
          <cell r="A288" t="str">
            <v>2997POLICE</v>
          </cell>
          <cell r="B288" t="str">
            <v>44E2997POLICE</v>
          </cell>
          <cell r="C288">
            <v>7411.72</v>
          </cell>
          <cell r="D288">
            <v>22995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22995</v>
          </cell>
          <cell r="M288">
            <v>0</v>
          </cell>
          <cell r="N288">
            <v>22995</v>
          </cell>
        </row>
        <row r="289">
          <cell r="A289" t="str">
            <v>2998POLICE</v>
          </cell>
          <cell r="B289" t="str">
            <v>44E2998POLICE</v>
          </cell>
          <cell r="C289">
            <v>3116</v>
          </cell>
          <cell r="D289">
            <v>3335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3335</v>
          </cell>
          <cell r="M289">
            <v>0</v>
          </cell>
          <cell r="N289">
            <v>3335</v>
          </cell>
        </row>
        <row r="290">
          <cell r="A290" t="str">
            <v>2999POLICE</v>
          </cell>
          <cell r="B290" t="str">
            <v>44E2999POLICE</v>
          </cell>
          <cell r="C290">
            <v>641.08000000000004</v>
          </cell>
          <cell r="D290">
            <v>12810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12810</v>
          </cell>
          <cell r="M290">
            <v>0</v>
          </cell>
          <cell r="N290">
            <v>12810</v>
          </cell>
        </row>
        <row r="291">
          <cell r="A291" t="str">
            <v>2040POLICE</v>
          </cell>
          <cell r="B291" t="str">
            <v>44F2040POLICE</v>
          </cell>
          <cell r="C291">
            <v>927585.64</v>
          </cell>
          <cell r="D291">
            <v>1035118</v>
          </cell>
          <cell r="E291">
            <v>0</v>
          </cell>
          <cell r="F291">
            <v>0</v>
          </cell>
          <cell r="G291">
            <v>0</v>
          </cell>
          <cell r="H291">
            <v>21108</v>
          </cell>
          <cell r="I291">
            <v>0</v>
          </cell>
          <cell r="J291">
            <v>0</v>
          </cell>
          <cell r="K291">
            <v>0</v>
          </cell>
          <cell r="L291">
            <v>1035118</v>
          </cell>
          <cell r="M291">
            <v>0</v>
          </cell>
          <cell r="N291">
            <v>1056226</v>
          </cell>
        </row>
        <row r="292">
          <cell r="A292" t="str">
            <v>2042POLICE</v>
          </cell>
          <cell r="B292" t="str">
            <v>44F2042POLICE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150000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150000</v>
          </cell>
        </row>
        <row r="293">
          <cell r="A293" t="str">
            <v>2043POLICE</v>
          </cell>
          <cell r="B293" t="str">
            <v>44F2043POLICE</v>
          </cell>
          <cell r="C293">
            <v>-61.06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 t="str">
            <v>2044POLICE</v>
          </cell>
          <cell r="B294" t="str">
            <v>44F2044POLICE</v>
          </cell>
          <cell r="C294">
            <v>992475.97</v>
          </cell>
          <cell r="D294">
            <v>982396</v>
          </cell>
          <cell r="E294">
            <v>0</v>
          </cell>
          <cell r="F294">
            <v>0</v>
          </cell>
          <cell r="G294">
            <v>0</v>
          </cell>
          <cell r="H294">
            <v>50275</v>
          </cell>
          <cell r="I294">
            <v>0</v>
          </cell>
          <cell r="J294">
            <v>0</v>
          </cell>
          <cell r="K294">
            <v>0</v>
          </cell>
          <cell r="L294">
            <v>982396</v>
          </cell>
          <cell r="M294">
            <v>0</v>
          </cell>
          <cell r="N294">
            <v>1032671</v>
          </cell>
        </row>
        <row r="295">
          <cell r="A295" t="str">
            <v>2046POLICE</v>
          </cell>
          <cell r="B295" t="str">
            <v>44F2046POLICE</v>
          </cell>
          <cell r="C295">
            <v>19636.560000000001</v>
          </cell>
          <cell r="D295">
            <v>29394</v>
          </cell>
          <cell r="E295">
            <v>0</v>
          </cell>
          <cell r="F295">
            <v>0</v>
          </cell>
          <cell r="G295">
            <v>0</v>
          </cell>
          <cell r="H295">
            <v>606</v>
          </cell>
          <cell r="I295">
            <v>0</v>
          </cell>
          <cell r="J295">
            <v>0</v>
          </cell>
          <cell r="K295">
            <v>0</v>
          </cell>
          <cell r="L295">
            <v>29394</v>
          </cell>
          <cell r="M295">
            <v>0</v>
          </cell>
          <cell r="N295">
            <v>30000</v>
          </cell>
        </row>
        <row r="296">
          <cell r="A296" t="str">
            <v>2051POLICE</v>
          </cell>
          <cell r="B296" t="str">
            <v>44F2051POLICE</v>
          </cell>
          <cell r="C296">
            <v>5365.83</v>
          </cell>
          <cell r="D296">
            <v>19875</v>
          </cell>
          <cell r="E296">
            <v>0</v>
          </cell>
          <cell r="F296">
            <v>0</v>
          </cell>
          <cell r="G296">
            <v>0</v>
          </cell>
          <cell r="H296">
            <v>125</v>
          </cell>
          <cell r="I296">
            <v>0</v>
          </cell>
          <cell r="J296">
            <v>0</v>
          </cell>
          <cell r="K296">
            <v>0</v>
          </cell>
          <cell r="L296">
            <v>19875</v>
          </cell>
          <cell r="M296">
            <v>0</v>
          </cell>
          <cell r="N296">
            <v>20000</v>
          </cell>
        </row>
        <row r="297">
          <cell r="A297" t="str">
            <v>2501POLICE</v>
          </cell>
          <cell r="B297" t="str">
            <v>44F2501POLICE</v>
          </cell>
          <cell r="C297">
            <v>0</v>
          </cell>
          <cell r="D297">
            <v>1919</v>
          </cell>
          <cell r="E297">
            <v>0</v>
          </cell>
          <cell r="F297">
            <v>0</v>
          </cell>
          <cell r="G297">
            <v>0</v>
          </cell>
          <cell r="H297">
            <v>1581</v>
          </cell>
          <cell r="I297">
            <v>0</v>
          </cell>
          <cell r="J297">
            <v>0</v>
          </cell>
          <cell r="K297">
            <v>0</v>
          </cell>
          <cell r="L297">
            <v>1919</v>
          </cell>
          <cell r="M297">
            <v>0</v>
          </cell>
          <cell r="N297">
            <v>3500</v>
          </cell>
        </row>
        <row r="298">
          <cell r="A298" t="str">
            <v>2502POLICE</v>
          </cell>
          <cell r="B298" t="str">
            <v>44F2502POLICE</v>
          </cell>
          <cell r="C298">
            <v>229748.55</v>
          </cell>
          <cell r="D298">
            <v>158897</v>
          </cell>
          <cell r="E298">
            <v>3178</v>
          </cell>
          <cell r="F298">
            <v>0</v>
          </cell>
          <cell r="G298">
            <v>0</v>
          </cell>
          <cell r="H298">
            <v>42315</v>
          </cell>
          <cell r="I298">
            <v>0</v>
          </cell>
          <cell r="J298">
            <v>0</v>
          </cell>
          <cell r="K298">
            <v>0</v>
          </cell>
          <cell r="L298">
            <v>162075</v>
          </cell>
          <cell r="M298">
            <v>0</v>
          </cell>
          <cell r="N298">
            <v>204390</v>
          </cell>
        </row>
        <row r="299">
          <cell r="A299" t="str">
            <v>2504POLICE</v>
          </cell>
          <cell r="B299" t="str">
            <v>44F2504POLICE</v>
          </cell>
          <cell r="C299">
            <v>569727.69999999995</v>
          </cell>
          <cell r="D299">
            <v>777855</v>
          </cell>
          <cell r="E299">
            <v>0</v>
          </cell>
          <cell r="F299">
            <v>0</v>
          </cell>
          <cell r="G299">
            <v>0</v>
          </cell>
          <cell r="H299">
            <v>16145</v>
          </cell>
          <cell r="I299">
            <v>0</v>
          </cell>
          <cell r="J299">
            <v>0</v>
          </cell>
          <cell r="K299">
            <v>0</v>
          </cell>
          <cell r="L299">
            <v>777855</v>
          </cell>
          <cell r="M299">
            <v>0</v>
          </cell>
          <cell r="N299">
            <v>794000</v>
          </cell>
        </row>
        <row r="300">
          <cell r="A300" t="str">
            <v>2505POLICE</v>
          </cell>
          <cell r="B300" t="str">
            <v>44F2505POLICE</v>
          </cell>
          <cell r="C300">
            <v>113418.58</v>
          </cell>
          <cell r="D300">
            <v>63385</v>
          </cell>
          <cell r="E300">
            <v>0</v>
          </cell>
          <cell r="F300">
            <v>0</v>
          </cell>
          <cell r="G300">
            <v>0</v>
          </cell>
          <cell r="H300">
            <v>7315</v>
          </cell>
          <cell r="I300">
            <v>0</v>
          </cell>
          <cell r="J300">
            <v>0</v>
          </cell>
          <cell r="K300">
            <v>0</v>
          </cell>
          <cell r="L300">
            <v>63385</v>
          </cell>
          <cell r="M300">
            <v>0</v>
          </cell>
          <cell r="N300">
            <v>70700</v>
          </cell>
        </row>
        <row r="301">
          <cell r="A301" t="str">
            <v>2506POLICE</v>
          </cell>
          <cell r="B301" t="str">
            <v>44F2506POLICE</v>
          </cell>
          <cell r="C301">
            <v>137577.71</v>
          </cell>
          <cell r="D301">
            <v>88168</v>
          </cell>
          <cell r="E301">
            <v>0</v>
          </cell>
          <cell r="F301">
            <v>0</v>
          </cell>
          <cell r="G301">
            <v>0</v>
          </cell>
          <cell r="H301">
            <v>1832</v>
          </cell>
          <cell r="I301">
            <v>0</v>
          </cell>
          <cell r="J301">
            <v>0</v>
          </cell>
          <cell r="K301">
            <v>0</v>
          </cell>
          <cell r="L301">
            <v>88168</v>
          </cell>
          <cell r="M301">
            <v>0</v>
          </cell>
          <cell r="N301">
            <v>90000</v>
          </cell>
        </row>
        <row r="302">
          <cell r="A302" t="str">
            <v>2507POLICE</v>
          </cell>
          <cell r="B302" t="str">
            <v>44F2507POLICE</v>
          </cell>
          <cell r="C302">
            <v>1017824.26</v>
          </cell>
          <cell r="D302">
            <v>1209484</v>
          </cell>
          <cell r="E302">
            <v>0</v>
          </cell>
          <cell r="F302">
            <v>0</v>
          </cell>
          <cell r="G302">
            <v>0</v>
          </cell>
          <cell r="H302">
            <v>24508</v>
          </cell>
          <cell r="I302">
            <v>0</v>
          </cell>
          <cell r="J302">
            <v>0</v>
          </cell>
          <cell r="K302">
            <v>0</v>
          </cell>
          <cell r="L302">
            <v>1209484</v>
          </cell>
          <cell r="M302">
            <v>0</v>
          </cell>
          <cell r="N302">
            <v>1233992</v>
          </cell>
        </row>
        <row r="303">
          <cell r="A303" t="str">
            <v>2508POLICE</v>
          </cell>
          <cell r="B303" t="str">
            <v>44F2508POLICE</v>
          </cell>
          <cell r="C303">
            <v>59632.58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2510POLICE</v>
          </cell>
          <cell r="B304" t="str">
            <v>44F2510POLICE</v>
          </cell>
          <cell r="C304">
            <v>-240.18</v>
          </cell>
          <cell r="D304">
            <v>522</v>
          </cell>
          <cell r="E304">
            <v>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532</v>
          </cell>
          <cell r="M304">
            <v>0</v>
          </cell>
          <cell r="N304">
            <v>532</v>
          </cell>
        </row>
        <row r="305">
          <cell r="A305" t="str">
            <v>2511POLICE</v>
          </cell>
          <cell r="B305" t="str">
            <v>44F2511POLICE</v>
          </cell>
          <cell r="C305">
            <v>229.57</v>
          </cell>
          <cell r="D305">
            <v>3678</v>
          </cell>
          <cell r="E305">
            <v>74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3752</v>
          </cell>
          <cell r="M305">
            <v>0</v>
          </cell>
          <cell r="N305">
            <v>3752</v>
          </cell>
        </row>
        <row r="306">
          <cell r="A306" t="str">
            <v>2512POLICE</v>
          </cell>
          <cell r="B306" t="str">
            <v>44F2512POLICE</v>
          </cell>
          <cell r="C306">
            <v>8777.56</v>
          </cell>
          <cell r="D306">
            <v>19609</v>
          </cell>
          <cell r="E306">
            <v>392</v>
          </cell>
          <cell r="F306">
            <v>0</v>
          </cell>
          <cell r="G306">
            <v>0</v>
          </cell>
          <cell r="H306">
            <v>-121</v>
          </cell>
          <cell r="I306">
            <v>0</v>
          </cell>
          <cell r="J306">
            <v>0</v>
          </cell>
          <cell r="K306">
            <v>0</v>
          </cell>
          <cell r="L306">
            <v>20001</v>
          </cell>
          <cell r="M306">
            <v>0</v>
          </cell>
          <cell r="N306">
            <v>19880</v>
          </cell>
        </row>
        <row r="307">
          <cell r="A307" t="str">
            <v>2513POLICE</v>
          </cell>
          <cell r="B307" t="str">
            <v>44F2513POLICE</v>
          </cell>
          <cell r="C307">
            <v>-48.66</v>
          </cell>
          <cell r="D307">
            <v>-13740</v>
          </cell>
          <cell r="E307">
            <v>-275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-14015</v>
          </cell>
          <cell r="M307">
            <v>0</v>
          </cell>
          <cell r="N307">
            <v>-14015</v>
          </cell>
        </row>
        <row r="308">
          <cell r="A308" t="str">
            <v>2514POLICE</v>
          </cell>
          <cell r="B308" t="str">
            <v>44F2514POLICE</v>
          </cell>
          <cell r="C308">
            <v>14227.3</v>
          </cell>
          <cell r="D308">
            <v>-1560</v>
          </cell>
          <cell r="E308">
            <v>0</v>
          </cell>
          <cell r="F308">
            <v>0</v>
          </cell>
          <cell r="G308">
            <v>0</v>
          </cell>
          <cell r="H308">
            <v>1560</v>
          </cell>
          <cell r="I308">
            <v>0</v>
          </cell>
          <cell r="J308">
            <v>0</v>
          </cell>
          <cell r="K308">
            <v>0</v>
          </cell>
          <cell r="L308">
            <v>-1560</v>
          </cell>
          <cell r="M308">
            <v>0</v>
          </cell>
          <cell r="N308">
            <v>0</v>
          </cell>
        </row>
        <row r="309">
          <cell r="A309" t="str">
            <v>2515POLICE</v>
          </cell>
          <cell r="B309" t="str">
            <v>44F2515POLICE</v>
          </cell>
          <cell r="C309">
            <v>907681.75</v>
          </cell>
          <cell r="D309">
            <v>1133662</v>
          </cell>
          <cell r="E309">
            <v>0</v>
          </cell>
          <cell r="F309">
            <v>0</v>
          </cell>
          <cell r="G309">
            <v>0</v>
          </cell>
          <cell r="H309">
            <v>15738</v>
          </cell>
          <cell r="I309">
            <v>0</v>
          </cell>
          <cell r="J309">
            <v>0</v>
          </cell>
          <cell r="K309">
            <v>0</v>
          </cell>
          <cell r="L309">
            <v>1133662</v>
          </cell>
          <cell r="M309">
            <v>0</v>
          </cell>
          <cell r="N309">
            <v>1149400</v>
          </cell>
        </row>
        <row r="310">
          <cell r="A310" t="str">
            <v>2516POLICE</v>
          </cell>
          <cell r="B310" t="str">
            <v>44F2516POLICE</v>
          </cell>
          <cell r="C310">
            <v>0</v>
          </cell>
          <cell r="D310">
            <v>-66</v>
          </cell>
          <cell r="E310">
            <v>0</v>
          </cell>
          <cell r="F310">
            <v>0</v>
          </cell>
          <cell r="G310">
            <v>0</v>
          </cell>
          <cell r="H310">
            <v>66</v>
          </cell>
          <cell r="I310">
            <v>0</v>
          </cell>
          <cell r="J310">
            <v>0</v>
          </cell>
          <cell r="K310">
            <v>0</v>
          </cell>
          <cell r="L310">
            <v>-66</v>
          </cell>
          <cell r="M310">
            <v>0</v>
          </cell>
          <cell r="N310">
            <v>0</v>
          </cell>
        </row>
        <row r="311">
          <cell r="A311" t="str">
            <v>2519POLICE</v>
          </cell>
          <cell r="B311" t="str">
            <v>44F2519POLICE</v>
          </cell>
          <cell r="C311">
            <v>-114.17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 t="str">
            <v>2520POLICE</v>
          </cell>
          <cell r="B312" t="str">
            <v>44F2520POLICE</v>
          </cell>
          <cell r="C312">
            <v>457323.04</v>
          </cell>
          <cell r="D312">
            <v>464674</v>
          </cell>
          <cell r="E312">
            <v>0</v>
          </cell>
          <cell r="F312">
            <v>0</v>
          </cell>
          <cell r="G312">
            <v>0</v>
          </cell>
          <cell r="H312">
            <v>11215</v>
          </cell>
          <cell r="I312">
            <v>0</v>
          </cell>
          <cell r="J312">
            <v>0</v>
          </cell>
          <cell r="K312">
            <v>0</v>
          </cell>
          <cell r="L312">
            <v>464674</v>
          </cell>
          <cell r="M312">
            <v>0</v>
          </cell>
          <cell r="N312">
            <v>475889</v>
          </cell>
        </row>
        <row r="313">
          <cell r="A313" t="str">
            <v>2521POLICE</v>
          </cell>
          <cell r="B313" t="str">
            <v>44F2521POLICE</v>
          </cell>
          <cell r="C313">
            <v>32414.63</v>
          </cell>
          <cell r="D313">
            <v>48722</v>
          </cell>
          <cell r="E313">
            <v>0</v>
          </cell>
          <cell r="F313">
            <v>0</v>
          </cell>
          <cell r="G313">
            <v>0</v>
          </cell>
          <cell r="H313">
            <v>1278</v>
          </cell>
          <cell r="I313">
            <v>0</v>
          </cell>
          <cell r="J313">
            <v>0</v>
          </cell>
          <cell r="K313">
            <v>0</v>
          </cell>
          <cell r="L313">
            <v>48722</v>
          </cell>
          <cell r="M313">
            <v>0</v>
          </cell>
          <cell r="N313">
            <v>50000</v>
          </cell>
        </row>
        <row r="314">
          <cell r="A314" t="str">
            <v>2525POLICE</v>
          </cell>
          <cell r="B314" t="str">
            <v>44F2525POLICE</v>
          </cell>
          <cell r="C314">
            <v>428186</v>
          </cell>
          <cell r="D314">
            <v>437695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437695</v>
          </cell>
          <cell r="M314">
            <v>0</v>
          </cell>
          <cell r="N314">
            <v>437695</v>
          </cell>
        </row>
        <row r="315">
          <cell r="A315" t="str">
            <v>2530POLICE</v>
          </cell>
          <cell r="B315" t="str">
            <v>44F2530POLICE</v>
          </cell>
          <cell r="C315">
            <v>11460.45</v>
          </cell>
          <cell r="D315">
            <v>197</v>
          </cell>
          <cell r="E315">
            <v>4</v>
          </cell>
          <cell r="F315">
            <v>0</v>
          </cell>
          <cell r="G315">
            <v>0</v>
          </cell>
          <cell r="H315">
            <v>-201</v>
          </cell>
          <cell r="I315">
            <v>0</v>
          </cell>
          <cell r="J315">
            <v>0</v>
          </cell>
          <cell r="K315">
            <v>0</v>
          </cell>
          <cell r="L315">
            <v>201</v>
          </cell>
          <cell r="M315">
            <v>0</v>
          </cell>
          <cell r="N315">
            <v>0</v>
          </cell>
        </row>
        <row r="316">
          <cell r="A316" t="str">
            <v>2540POLICE</v>
          </cell>
          <cell r="B316" t="str">
            <v>44F2540POLICE</v>
          </cell>
          <cell r="C316">
            <v>92569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 t="str">
            <v>4101POLICE</v>
          </cell>
          <cell r="B317" t="str">
            <v>44G4101POLICE</v>
          </cell>
          <cell r="C317">
            <v>1746.8</v>
          </cell>
          <cell r="D317">
            <v>3502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3502</v>
          </cell>
          <cell r="M317">
            <v>0</v>
          </cell>
          <cell r="N317">
            <v>3502</v>
          </cell>
        </row>
        <row r="318">
          <cell r="A318" t="str">
            <v>4102POLICE</v>
          </cell>
          <cell r="B318" t="str">
            <v>44G4102POLICE</v>
          </cell>
          <cell r="C318">
            <v>0</v>
          </cell>
          <cell r="D318">
            <v>5837</v>
          </cell>
          <cell r="E318">
            <v>0</v>
          </cell>
          <cell r="F318">
            <v>0</v>
          </cell>
          <cell r="G318">
            <v>0</v>
          </cell>
          <cell r="H318">
            <v>-5711</v>
          </cell>
          <cell r="I318">
            <v>0</v>
          </cell>
          <cell r="J318">
            <v>0</v>
          </cell>
          <cell r="K318">
            <v>0</v>
          </cell>
          <cell r="L318">
            <v>5837</v>
          </cell>
          <cell r="M318">
            <v>0</v>
          </cell>
          <cell r="N318">
            <v>126</v>
          </cell>
        </row>
        <row r="319">
          <cell r="A319" t="str">
            <v>4103POLICE</v>
          </cell>
          <cell r="B319" t="str">
            <v>44G4103POLICE</v>
          </cell>
          <cell r="C319">
            <v>12104.95</v>
          </cell>
          <cell r="D319">
            <v>3502</v>
          </cell>
          <cell r="E319">
            <v>0</v>
          </cell>
          <cell r="F319">
            <v>0</v>
          </cell>
          <cell r="G319">
            <v>0</v>
          </cell>
          <cell r="H319">
            <v>4573</v>
          </cell>
          <cell r="I319">
            <v>0</v>
          </cell>
          <cell r="J319">
            <v>0</v>
          </cell>
          <cell r="K319">
            <v>0</v>
          </cell>
          <cell r="L319">
            <v>3502</v>
          </cell>
          <cell r="M319">
            <v>0</v>
          </cell>
          <cell r="N319">
            <v>8075</v>
          </cell>
        </row>
        <row r="320">
          <cell r="A320" t="str">
            <v>4104POLICE</v>
          </cell>
          <cell r="B320" t="str">
            <v>44G4104POLICE</v>
          </cell>
          <cell r="C320">
            <v>6685.84</v>
          </cell>
          <cell r="D320">
            <v>10900</v>
          </cell>
          <cell r="E320">
            <v>0</v>
          </cell>
          <cell r="F320">
            <v>0</v>
          </cell>
          <cell r="G320">
            <v>0</v>
          </cell>
          <cell r="H320">
            <v>3335</v>
          </cell>
          <cell r="I320">
            <v>0</v>
          </cell>
          <cell r="J320">
            <v>0</v>
          </cell>
          <cell r="K320">
            <v>0</v>
          </cell>
          <cell r="L320">
            <v>10900</v>
          </cell>
          <cell r="M320">
            <v>0</v>
          </cell>
          <cell r="N320">
            <v>14235</v>
          </cell>
        </row>
        <row r="321">
          <cell r="A321" t="str">
            <v>4105POLICE</v>
          </cell>
          <cell r="B321" t="str">
            <v>44G4105POLICE</v>
          </cell>
          <cell r="C321">
            <v>45217.67</v>
          </cell>
          <cell r="D321">
            <v>45532</v>
          </cell>
          <cell r="E321">
            <v>0</v>
          </cell>
          <cell r="F321">
            <v>0</v>
          </cell>
          <cell r="G321">
            <v>0</v>
          </cell>
          <cell r="H321">
            <v>-2388</v>
          </cell>
          <cell r="I321">
            <v>0</v>
          </cell>
          <cell r="J321">
            <v>0</v>
          </cell>
          <cell r="K321">
            <v>0</v>
          </cell>
          <cell r="L321">
            <v>45532</v>
          </cell>
          <cell r="M321">
            <v>0</v>
          </cell>
          <cell r="N321">
            <v>43144</v>
          </cell>
        </row>
        <row r="322">
          <cell r="A322" t="str">
            <v>4106POLICE</v>
          </cell>
          <cell r="B322" t="str">
            <v>44G4106POLICE</v>
          </cell>
          <cell r="C322">
            <v>0</v>
          </cell>
          <cell r="D322">
            <v>2335</v>
          </cell>
          <cell r="E322">
            <v>0</v>
          </cell>
          <cell r="F322">
            <v>0</v>
          </cell>
          <cell r="G322">
            <v>0</v>
          </cell>
          <cell r="H322">
            <v>-1285</v>
          </cell>
          <cell r="I322">
            <v>0</v>
          </cell>
          <cell r="J322">
            <v>0</v>
          </cell>
          <cell r="K322">
            <v>0</v>
          </cell>
          <cell r="L322">
            <v>2335</v>
          </cell>
          <cell r="M322">
            <v>0</v>
          </cell>
          <cell r="N322">
            <v>1050</v>
          </cell>
        </row>
        <row r="323">
          <cell r="A323" t="str">
            <v>4107POLICE</v>
          </cell>
          <cell r="B323" t="str">
            <v>44G4107POLICE</v>
          </cell>
          <cell r="C323">
            <v>0</v>
          </cell>
          <cell r="D323">
            <v>7005</v>
          </cell>
          <cell r="E323">
            <v>0</v>
          </cell>
          <cell r="F323">
            <v>0</v>
          </cell>
          <cell r="G323">
            <v>0</v>
          </cell>
          <cell r="H323">
            <v>-6854</v>
          </cell>
          <cell r="I323">
            <v>0</v>
          </cell>
          <cell r="J323">
            <v>0</v>
          </cell>
          <cell r="K323">
            <v>0</v>
          </cell>
          <cell r="L323">
            <v>7005</v>
          </cell>
          <cell r="M323">
            <v>0</v>
          </cell>
          <cell r="N323">
            <v>151</v>
          </cell>
        </row>
        <row r="324">
          <cell r="A324" t="str">
            <v>4110POLICE</v>
          </cell>
          <cell r="B324" t="str">
            <v>44G4110POLICE</v>
          </cell>
          <cell r="C324">
            <v>633426.01</v>
          </cell>
          <cell r="D324">
            <v>594091</v>
          </cell>
          <cell r="E324">
            <v>11882</v>
          </cell>
          <cell r="F324">
            <v>0</v>
          </cell>
          <cell r="G324">
            <v>0</v>
          </cell>
          <cell r="H324">
            <v>-317</v>
          </cell>
          <cell r="I324">
            <v>0</v>
          </cell>
          <cell r="J324">
            <v>0</v>
          </cell>
          <cell r="K324">
            <v>0</v>
          </cell>
          <cell r="L324">
            <v>605973</v>
          </cell>
          <cell r="M324">
            <v>0</v>
          </cell>
          <cell r="N324">
            <v>605656</v>
          </cell>
        </row>
        <row r="325">
          <cell r="A325" t="str">
            <v>4111POLICE</v>
          </cell>
          <cell r="B325" t="str">
            <v>44G4111POLICE</v>
          </cell>
          <cell r="C325">
            <v>744093.77</v>
          </cell>
          <cell r="D325">
            <v>627395</v>
          </cell>
          <cell r="E325">
            <v>12548</v>
          </cell>
          <cell r="F325">
            <v>0</v>
          </cell>
          <cell r="G325">
            <v>0</v>
          </cell>
          <cell r="H325">
            <v>-22749</v>
          </cell>
          <cell r="I325">
            <v>0</v>
          </cell>
          <cell r="J325">
            <v>0</v>
          </cell>
          <cell r="K325">
            <v>0</v>
          </cell>
          <cell r="L325">
            <v>639943</v>
          </cell>
          <cell r="M325">
            <v>0</v>
          </cell>
          <cell r="N325">
            <v>617194</v>
          </cell>
        </row>
        <row r="326">
          <cell r="A326" t="str">
            <v>4112POLICE</v>
          </cell>
          <cell r="B326" t="str">
            <v>44G4112POLICE</v>
          </cell>
          <cell r="C326">
            <v>93980.94</v>
          </cell>
          <cell r="D326">
            <v>55490</v>
          </cell>
          <cell r="E326">
            <v>1110</v>
          </cell>
          <cell r="F326">
            <v>0</v>
          </cell>
          <cell r="G326">
            <v>0</v>
          </cell>
          <cell r="H326">
            <v>38640</v>
          </cell>
          <cell r="I326">
            <v>0</v>
          </cell>
          <cell r="J326">
            <v>0</v>
          </cell>
          <cell r="K326">
            <v>0</v>
          </cell>
          <cell r="L326">
            <v>56600</v>
          </cell>
          <cell r="M326">
            <v>0</v>
          </cell>
          <cell r="N326">
            <v>95240</v>
          </cell>
        </row>
        <row r="327">
          <cell r="A327" t="str">
            <v>4113POLICE</v>
          </cell>
          <cell r="B327" t="str">
            <v>44G4113POLICE</v>
          </cell>
          <cell r="C327">
            <v>143.94999999999999</v>
          </cell>
          <cell r="D327">
            <v>671</v>
          </cell>
          <cell r="E327">
            <v>13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684</v>
          </cell>
          <cell r="M327">
            <v>0</v>
          </cell>
          <cell r="N327">
            <v>684</v>
          </cell>
        </row>
        <row r="328">
          <cell r="A328" t="str">
            <v>4114POLICE</v>
          </cell>
          <cell r="B328" t="str">
            <v>44G4114POLICE</v>
          </cell>
          <cell r="C328">
            <v>39235.54</v>
          </cell>
          <cell r="D328">
            <v>35000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35000</v>
          </cell>
          <cell r="M328">
            <v>0</v>
          </cell>
          <cell r="N328">
            <v>35000</v>
          </cell>
        </row>
        <row r="329">
          <cell r="A329" t="str">
            <v>4115POLICE</v>
          </cell>
          <cell r="B329" t="str">
            <v>44G4115POLICE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5800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5800</v>
          </cell>
        </row>
        <row r="330">
          <cell r="A330" t="str">
            <v>4120POLICE</v>
          </cell>
          <cell r="B330" t="str">
            <v>44G4120POLICE</v>
          </cell>
          <cell r="C330">
            <v>24806.01</v>
          </cell>
          <cell r="D330">
            <v>40413</v>
          </cell>
          <cell r="E330">
            <v>808</v>
          </cell>
          <cell r="F330">
            <v>0</v>
          </cell>
          <cell r="G330">
            <v>0</v>
          </cell>
          <cell r="H330">
            <v>27500</v>
          </cell>
          <cell r="I330">
            <v>0</v>
          </cell>
          <cell r="J330">
            <v>0</v>
          </cell>
          <cell r="K330">
            <v>0</v>
          </cell>
          <cell r="L330">
            <v>41221</v>
          </cell>
          <cell r="M330">
            <v>0</v>
          </cell>
          <cell r="N330">
            <v>68721</v>
          </cell>
        </row>
        <row r="331">
          <cell r="A331" t="str">
            <v>4121POLICE</v>
          </cell>
          <cell r="B331" t="str">
            <v>44G4121POLICE</v>
          </cell>
          <cell r="C331">
            <v>98285.93</v>
          </cell>
          <cell r="D331">
            <v>130621</v>
          </cell>
          <cell r="E331">
            <v>2612</v>
          </cell>
          <cell r="F331">
            <v>0</v>
          </cell>
          <cell r="G331">
            <v>0</v>
          </cell>
          <cell r="H331">
            <v>-3598</v>
          </cell>
          <cell r="I331">
            <v>0</v>
          </cell>
          <cell r="J331">
            <v>0</v>
          </cell>
          <cell r="K331">
            <v>0</v>
          </cell>
          <cell r="L331">
            <v>133233</v>
          </cell>
          <cell r="M331">
            <v>0</v>
          </cell>
          <cell r="N331">
            <v>129635</v>
          </cell>
        </row>
        <row r="332">
          <cell r="A332" t="str">
            <v>4123POLICE</v>
          </cell>
          <cell r="B332" t="str">
            <v>44G4123POLICE</v>
          </cell>
          <cell r="C332">
            <v>761.45</v>
          </cell>
          <cell r="D332">
            <v>4648</v>
          </cell>
          <cell r="E332">
            <v>0</v>
          </cell>
          <cell r="F332">
            <v>0</v>
          </cell>
          <cell r="G332">
            <v>0</v>
          </cell>
          <cell r="H332">
            <v>-2548</v>
          </cell>
          <cell r="I332">
            <v>0</v>
          </cell>
          <cell r="J332">
            <v>0</v>
          </cell>
          <cell r="K332">
            <v>0</v>
          </cell>
          <cell r="L332">
            <v>4648</v>
          </cell>
          <cell r="M332">
            <v>0</v>
          </cell>
          <cell r="N332">
            <v>2100</v>
          </cell>
        </row>
        <row r="333">
          <cell r="A333" t="str">
            <v>4129POLICE</v>
          </cell>
          <cell r="B333" t="str">
            <v>44G4129POLICE</v>
          </cell>
          <cell r="C333">
            <v>13506.85</v>
          </cell>
          <cell r="D333">
            <v>4088</v>
          </cell>
          <cell r="E333">
            <v>82</v>
          </cell>
          <cell r="F333">
            <v>0</v>
          </cell>
          <cell r="G333">
            <v>0</v>
          </cell>
          <cell r="H333">
            <v>2755</v>
          </cell>
          <cell r="I333">
            <v>0</v>
          </cell>
          <cell r="J333">
            <v>0</v>
          </cell>
          <cell r="K333">
            <v>0</v>
          </cell>
          <cell r="L333">
            <v>4170</v>
          </cell>
          <cell r="M333">
            <v>0</v>
          </cell>
          <cell r="N333">
            <v>6925</v>
          </cell>
        </row>
        <row r="334">
          <cell r="A334" t="str">
            <v>4130POLICE</v>
          </cell>
          <cell r="B334" t="str">
            <v>44G4130POLICE</v>
          </cell>
          <cell r="C334">
            <v>60507.15</v>
          </cell>
          <cell r="D334">
            <v>37658</v>
          </cell>
          <cell r="E334">
            <v>708</v>
          </cell>
          <cell r="F334">
            <v>0</v>
          </cell>
          <cell r="G334">
            <v>0</v>
          </cell>
          <cell r="H334">
            <v>26205</v>
          </cell>
          <cell r="I334">
            <v>0</v>
          </cell>
          <cell r="J334">
            <v>0</v>
          </cell>
          <cell r="K334">
            <v>0</v>
          </cell>
          <cell r="L334">
            <v>38366</v>
          </cell>
          <cell r="M334">
            <v>0</v>
          </cell>
          <cell r="N334">
            <v>64571</v>
          </cell>
        </row>
        <row r="335">
          <cell r="A335" t="str">
            <v>4131POLICE</v>
          </cell>
          <cell r="B335" t="str">
            <v>44G4131POLICE</v>
          </cell>
          <cell r="C335">
            <v>13125.73</v>
          </cell>
          <cell r="D335">
            <v>14261</v>
          </cell>
          <cell r="E335">
            <v>285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14546</v>
          </cell>
          <cell r="M335">
            <v>0</v>
          </cell>
          <cell r="N335">
            <v>14546</v>
          </cell>
        </row>
        <row r="336">
          <cell r="A336" t="str">
            <v>4132POLICE</v>
          </cell>
          <cell r="B336" t="str">
            <v>44G4132POLICE</v>
          </cell>
          <cell r="C336">
            <v>14731.2</v>
          </cell>
          <cell r="D336">
            <v>20857</v>
          </cell>
          <cell r="E336">
            <v>417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21274</v>
          </cell>
          <cell r="M336">
            <v>0</v>
          </cell>
          <cell r="N336">
            <v>21274</v>
          </cell>
        </row>
        <row r="337">
          <cell r="A337" t="str">
            <v>4199POLICE</v>
          </cell>
          <cell r="B337" t="str">
            <v>44G4199POLICE</v>
          </cell>
          <cell r="C337">
            <v>1801.87</v>
          </cell>
          <cell r="D337">
            <v>1002</v>
          </cell>
          <cell r="E337">
            <v>20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1022</v>
          </cell>
          <cell r="M337">
            <v>0</v>
          </cell>
          <cell r="N337">
            <v>1022</v>
          </cell>
        </row>
        <row r="338">
          <cell r="A338" t="str">
            <v>6010POLICE</v>
          </cell>
          <cell r="B338" t="str">
            <v>44H6010POLICE</v>
          </cell>
          <cell r="C338">
            <v>18508</v>
          </cell>
          <cell r="D338">
            <v>22452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22452</v>
          </cell>
          <cell r="M338">
            <v>0</v>
          </cell>
          <cell r="N338">
            <v>22452</v>
          </cell>
        </row>
        <row r="339">
          <cell r="A339" t="str">
            <v>6099POLICE</v>
          </cell>
          <cell r="B339" t="str">
            <v>44H6099POLICE</v>
          </cell>
          <cell r="C339">
            <v>79517.509999999995</v>
          </cell>
          <cell r="D339">
            <v>62111</v>
          </cell>
          <cell r="E339">
            <v>893</v>
          </cell>
          <cell r="F339">
            <v>0</v>
          </cell>
          <cell r="G339">
            <v>0</v>
          </cell>
          <cell r="H339">
            <v>2000</v>
          </cell>
          <cell r="I339">
            <v>0</v>
          </cell>
          <cell r="J339">
            <v>0</v>
          </cell>
          <cell r="K339">
            <v>0</v>
          </cell>
          <cell r="L339">
            <v>63004</v>
          </cell>
          <cell r="M339">
            <v>0</v>
          </cell>
          <cell r="N339">
            <v>65004</v>
          </cell>
        </row>
        <row r="340">
          <cell r="A340" t="str">
            <v>6800POLICE</v>
          </cell>
          <cell r="B340" t="str">
            <v>44H6800POLICE</v>
          </cell>
          <cell r="C340">
            <v>23423.94</v>
          </cell>
          <cell r="D340">
            <v>34332</v>
          </cell>
          <cell r="E340">
            <v>687</v>
          </cell>
          <cell r="F340">
            <v>0</v>
          </cell>
          <cell r="G340">
            <v>0</v>
          </cell>
          <cell r="H340">
            <v>15229</v>
          </cell>
          <cell r="I340">
            <v>0</v>
          </cell>
          <cell r="J340">
            <v>0</v>
          </cell>
          <cell r="K340">
            <v>0</v>
          </cell>
          <cell r="L340">
            <v>35019</v>
          </cell>
          <cell r="M340">
            <v>0</v>
          </cell>
          <cell r="N340">
            <v>50248</v>
          </cell>
        </row>
        <row r="341">
          <cell r="A341" t="str">
            <v>6801POLICE</v>
          </cell>
          <cell r="B341" t="str">
            <v>44H6801POLICE</v>
          </cell>
          <cell r="C341">
            <v>43376.37</v>
          </cell>
          <cell r="D341">
            <v>30533</v>
          </cell>
          <cell r="E341">
            <v>611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31144</v>
          </cell>
          <cell r="M341">
            <v>0</v>
          </cell>
          <cell r="N341">
            <v>31144</v>
          </cell>
        </row>
        <row r="342">
          <cell r="A342" t="str">
            <v>6802POLICE</v>
          </cell>
          <cell r="B342" t="str">
            <v>44H6802POLICE</v>
          </cell>
          <cell r="C342">
            <v>29230.06</v>
          </cell>
          <cell r="D342">
            <v>56130</v>
          </cell>
          <cell r="E342">
            <v>1123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57253</v>
          </cell>
          <cell r="M342">
            <v>0</v>
          </cell>
          <cell r="N342">
            <v>57253</v>
          </cell>
        </row>
        <row r="343">
          <cell r="A343" t="str">
            <v>6803POLICE</v>
          </cell>
          <cell r="B343" t="str">
            <v>44H6803POLICE</v>
          </cell>
          <cell r="C343">
            <v>0</v>
          </cell>
          <cell r="D343">
            <v>-350</v>
          </cell>
          <cell r="E343">
            <v>-7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-357</v>
          </cell>
          <cell r="M343">
            <v>0</v>
          </cell>
          <cell r="N343">
            <v>-357</v>
          </cell>
        </row>
        <row r="344">
          <cell r="A344" t="str">
            <v>6806POLICE</v>
          </cell>
          <cell r="B344" t="str">
            <v>44H6806POLICE</v>
          </cell>
          <cell r="C344">
            <v>77605.41</v>
          </cell>
          <cell r="D344">
            <v>62441</v>
          </cell>
          <cell r="E344">
            <v>1249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63690</v>
          </cell>
          <cell r="M344">
            <v>0</v>
          </cell>
          <cell r="N344">
            <v>63690</v>
          </cell>
        </row>
        <row r="345">
          <cell r="A345" t="str">
            <v>6807POLICE</v>
          </cell>
          <cell r="B345" t="str">
            <v>44H6807POLICE</v>
          </cell>
          <cell r="C345">
            <v>677482.89</v>
          </cell>
          <cell r="D345">
            <v>670859</v>
          </cell>
          <cell r="E345">
            <v>13417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684276</v>
          </cell>
          <cell r="M345">
            <v>0</v>
          </cell>
          <cell r="N345">
            <v>684276</v>
          </cell>
        </row>
        <row r="346">
          <cell r="A346" t="str">
            <v>6809POLICE</v>
          </cell>
          <cell r="B346" t="str">
            <v>44H6809POLICE</v>
          </cell>
          <cell r="C346">
            <v>8925.69</v>
          </cell>
          <cell r="D346">
            <v>-3849</v>
          </cell>
          <cell r="E346">
            <v>-77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  <cell r="J346">
            <v>0</v>
          </cell>
          <cell r="K346">
            <v>0</v>
          </cell>
          <cell r="L346">
            <v>-3926</v>
          </cell>
          <cell r="M346">
            <v>0</v>
          </cell>
          <cell r="N346">
            <v>6074</v>
          </cell>
        </row>
        <row r="347">
          <cell r="A347" t="str">
            <v>6810POLICE</v>
          </cell>
          <cell r="B347" t="str">
            <v>44H6810POLICE</v>
          </cell>
          <cell r="C347">
            <v>7752.56</v>
          </cell>
          <cell r="D347">
            <v>3078</v>
          </cell>
          <cell r="E347">
            <v>62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3140</v>
          </cell>
          <cell r="M347">
            <v>0</v>
          </cell>
          <cell r="N347">
            <v>3140</v>
          </cell>
        </row>
        <row r="348">
          <cell r="A348" t="str">
            <v>6811POLICE</v>
          </cell>
          <cell r="B348" t="str">
            <v>44H6811POLICE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12242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12242</v>
          </cell>
        </row>
        <row r="349">
          <cell r="A349" t="str">
            <v>6814POLICE</v>
          </cell>
          <cell r="B349" t="str">
            <v>44H6814POLICE</v>
          </cell>
          <cell r="C349">
            <v>887.5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 t="str">
            <v>6815POLICE</v>
          </cell>
          <cell r="B350" t="str">
            <v>44H6815POLICE</v>
          </cell>
          <cell r="C350">
            <v>5072.59</v>
          </cell>
          <cell r="D350">
            <v>2503</v>
          </cell>
          <cell r="E350">
            <v>50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2553</v>
          </cell>
          <cell r="M350">
            <v>0</v>
          </cell>
          <cell r="N350">
            <v>2553</v>
          </cell>
        </row>
        <row r="351">
          <cell r="A351" t="str">
            <v>6816POLICE</v>
          </cell>
          <cell r="B351" t="str">
            <v>44H6816POLICE</v>
          </cell>
          <cell r="C351">
            <v>10584.5</v>
          </cell>
          <cell r="D351">
            <v>10220</v>
          </cell>
          <cell r="E351">
            <v>204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10424</v>
          </cell>
          <cell r="M351">
            <v>0</v>
          </cell>
          <cell r="N351">
            <v>10424</v>
          </cell>
        </row>
        <row r="352">
          <cell r="A352" t="str">
            <v>6817POLICE</v>
          </cell>
          <cell r="B352" t="str">
            <v>44H6817POLICE</v>
          </cell>
          <cell r="C352">
            <v>36880.04</v>
          </cell>
          <cell r="D352">
            <v>10220</v>
          </cell>
          <cell r="E352">
            <v>204</v>
          </cell>
          <cell r="F352">
            <v>0</v>
          </cell>
          <cell r="G352">
            <v>0</v>
          </cell>
          <cell r="H352">
            <v>10000</v>
          </cell>
          <cell r="I352">
            <v>0</v>
          </cell>
          <cell r="J352">
            <v>0</v>
          </cell>
          <cell r="K352">
            <v>0</v>
          </cell>
          <cell r="L352">
            <v>10424</v>
          </cell>
          <cell r="M352">
            <v>0</v>
          </cell>
          <cell r="N352">
            <v>20424</v>
          </cell>
        </row>
        <row r="353">
          <cell r="A353" t="str">
            <v>6820POLICE</v>
          </cell>
          <cell r="B353" t="str">
            <v>44H6820POLICE</v>
          </cell>
          <cell r="C353">
            <v>26598.79</v>
          </cell>
          <cell r="D353">
            <v>10220</v>
          </cell>
          <cell r="E353">
            <v>204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10424</v>
          </cell>
          <cell r="M353">
            <v>0</v>
          </cell>
          <cell r="N353">
            <v>10424</v>
          </cell>
        </row>
        <row r="354">
          <cell r="A354" t="str">
            <v>6823POLICE</v>
          </cell>
          <cell r="B354" t="str">
            <v>44H6823POLICE</v>
          </cell>
          <cell r="C354">
            <v>41908.15</v>
          </cell>
          <cell r="D354">
            <v>50678</v>
          </cell>
          <cell r="E354">
            <v>1014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51692</v>
          </cell>
          <cell r="M354">
            <v>0</v>
          </cell>
          <cell r="N354">
            <v>51692</v>
          </cell>
        </row>
        <row r="355">
          <cell r="A355" t="str">
            <v>6825POLICE</v>
          </cell>
          <cell r="B355" t="str">
            <v>44H6825POLICE</v>
          </cell>
          <cell r="C355">
            <v>27950</v>
          </cell>
          <cell r="D355">
            <v>28789</v>
          </cell>
          <cell r="E355">
            <v>576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29365</v>
          </cell>
          <cell r="M355">
            <v>0</v>
          </cell>
          <cell r="N355">
            <v>29365</v>
          </cell>
        </row>
        <row r="356">
          <cell r="A356" t="str">
            <v>6826POLICE</v>
          </cell>
          <cell r="B356" t="str">
            <v>44H6826POLICE</v>
          </cell>
          <cell r="C356">
            <v>-1609</v>
          </cell>
          <cell r="D356">
            <v>1000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1000</v>
          </cell>
          <cell r="M356">
            <v>0</v>
          </cell>
          <cell r="N356">
            <v>1000</v>
          </cell>
        </row>
        <row r="357">
          <cell r="A357" t="str">
            <v>6833POLICE</v>
          </cell>
          <cell r="B357" t="str">
            <v>44H6833POLICE</v>
          </cell>
          <cell r="C357">
            <v>2747.75</v>
          </cell>
          <cell r="D357">
            <v>3066</v>
          </cell>
          <cell r="E357">
            <v>61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3127</v>
          </cell>
          <cell r="M357">
            <v>0</v>
          </cell>
          <cell r="N357">
            <v>3127</v>
          </cell>
        </row>
        <row r="358">
          <cell r="A358" t="str">
            <v>6834POLICE</v>
          </cell>
          <cell r="B358" t="str">
            <v>44H6834POLICE</v>
          </cell>
          <cell r="C358">
            <v>33151.949999999997</v>
          </cell>
          <cell r="D358">
            <v>20440</v>
          </cell>
          <cell r="E358">
            <v>409</v>
          </cell>
          <cell r="F358">
            <v>0</v>
          </cell>
          <cell r="G358">
            <v>0</v>
          </cell>
          <cell r="H358">
            <v>16760</v>
          </cell>
          <cell r="I358">
            <v>0</v>
          </cell>
          <cell r="J358">
            <v>0</v>
          </cell>
          <cell r="K358">
            <v>0</v>
          </cell>
          <cell r="L358">
            <v>20849</v>
          </cell>
          <cell r="M358">
            <v>0</v>
          </cell>
          <cell r="N358">
            <v>37609</v>
          </cell>
        </row>
        <row r="359">
          <cell r="A359" t="str">
            <v>6835POLICE</v>
          </cell>
          <cell r="B359" t="str">
            <v>44H6835POLICE</v>
          </cell>
          <cell r="C359">
            <v>2112</v>
          </cell>
          <cell r="D359">
            <v>2017</v>
          </cell>
          <cell r="E359">
            <v>40</v>
          </cell>
          <cell r="F359">
            <v>0</v>
          </cell>
          <cell r="G359">
            <v>0</v>
          </cell>
          <cell r="H359">
            <v>300</v>
          </cell>
          <cell r="I359">
            <v>0</v>
          </cell>
          <cell r="J359">
            <v>0</v>
          </cell>
          <cell r="K359">
            <v>0</v>
          </cell>
          <cell r="L359">
            <v>2057</v>
          </cell>
          <cell r="M359">
            <v>0</v>
          </cell>
          <cell r="N359">
            <v>2357</v>
          </cell>
        </row>
        <row r="360">
          <cell r="A360" t="str">
            <v>6838POLICE</v>
          </cell>
          <cell r="B360" t="str">
            <v>44H6838POLICE</v>
          </cell>
          <cell r="C360">
            <v>2304.12</v>
          </cell>
          <cell r="D360">
            <v>1000</v>
          </cell>
          <cell r="E360">
            <v>20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1020</v>
          </cell>
          <cell r="M360">
            <v>0</v>
          </cell>
          <cell r="N360">
            <v>1020</v>
          </cell>
        </row>
        <row r="361">
          <cell r="A361" t="str">
            <v>6840POLICE</v>
          </cell>
          <cell r="B361" t="str">
            <v>44H6840POLICE</v>
          </cell>
          <cell r="C361">
            <v>58949.52</v>
          </cell>
          <cell r="D361">
            <v>693900</v>
          </cell>
          <cell r="E361">
            <v>0</v>
          </cell>
          <cell r="F361">
            <v>0</v>
          </cell>
          <cell r="G361">
            <v>0</v>
          </cell>
          <cell r="H361">
            <v>-27600</v>
          </cell>
          <cell r="I361">
            <v>0</v>
          </cell>
          <cell r="J361">
            <v>0</v>
          </cell>
          <cell r="K361">
            <v>0</v>
          </cell>
          <cell r="L361">
            <v>693900</v>
          </cell>
          <cell r="M361">
            <v>0</v>
          </cell>
          <cell r="N361">
            <v>666300</v>
          </cell>
        </row>
        <row r="362">
          <cell r="A362" t="str">
            <v>6850POLICE</v>
          </cell>
          <cell r="B362" t="str">
            <v>44H6850POLICE</v>
          </cell>
          <cell r="C362">
            <v>21697.79</v>
          </cell>
          <cell r="D362">
            <v>15000</v>
          </cell>
          <cell r="E362">
            <v>0</v>
          </cell>
          <cell r="F362">
            <v>0</v>
          </cell>
          <cell r="G362">
            <v>0</v>
          </cell>
          <cell r="H362">
            <v>15000</v>
          </cell>
          <cell r="I362">
            <v>0</v>
          </cell>
          <cell r="J362">
            <v>0</v>
          </cell>
          <cell r="K362">
            <v>0</v>
          </cell>
          <cell r="L362">
            <v>15000</v>
          </cell>
          <cell r="M362">
            <v>0</v>
          </cell>
          <cell r="N362">
            <v>30000</v>
          </cell>
        </row>
        <row r="363">
          <cell r="A363" t="str">
            <v>6851POLICE</v>
          </cell>
          <cell r="B363" t="str">
            <v>44H6851POLICE</v>
          </cell>
          <cell r="C363">
            <v>0</v>
          </cell>
          <cell r="D363">
            <v>85000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85000</v>
          </cell>
          <cell r="M363">
            <v>0</v>
          </cell>
          <cell r="N363">
            <v>85000</v>
          </cell>
        </row>
        <row r="364">
          <cell r="A364" t="str">
            <v>6852POLICE</v>
          </cell>
          <cell r="B364" t="str">
            <v>44H6852POLICE</v>
          </cell>
          <cell r="C364">
            <v>0</v>
          </cell>
          <cell r="D364">
            <v>2000</v>
          </cell>
          <cell r="E364">
            <v>0</v>
          </cell>
          <cell r="F364">
            <v>0</v>
          </cell>
          <cell r="G364">
            <v>0</v>
          </cell>
          <cell r="H364">
            <v>63000</v>
          </cell>
          <cell r="I364">
            <v>0</v>
          </cell>
          <cell r="J364">
            <v>0</v>
          </cell>
          <cell r="K364">
            <v>0</v>
          </cell>
          <cell r="L364">
            <v>2000</v>
          </cell>
          <cell r="M364">
            <v>0</v>
          </cell>
          <cell r="N364">
            <v>65000</v>
          </cell>
        </row>
        <row r="365">
          <cell r="A365" t="str">
            <v>6853POLICE</v>
          </cell>
          <cell r="B365" t="str">
            <v>44H6853POLICE</v>
          </cell>
          <cell r="C365">
            <v>22500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1125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1125</v>
          </cell>
        </row>
        <row r="366">
          <cell r="A366" t="str">
            <v>6860POLICE</v>
          </cell>
          <cell r="B366" t="str">
            <v>44H6860POLICE</v>
          </cell>
          <cell r="C366">
            <v>0</v>
          </cell>
          <cell r="D366">
            <v>10220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10220</v>
          </cell>
          <cell r="M366">
            <v>0</v>
          </cell>
          <cell r="N366">
            <v>10220</v>
          </cell>
        </row>
        <row r="367">
          <cell r="A367" t="str">
            <v>6861POLICE</v>
          </cell>
          <cell r="B367" t="str">
            <v>44H6861POLICE</v>
          </cell>
          <cell r="C367">
            <v>9984</v>
          </cell>
          <cell r="D367">
            <v>10220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10220</v>
          </cell>
          <cell r="M367">
            <v>0</v>
          </cell>
          <cell r="N367">
            <v>10220</v>
          </cell>
        </row>
        <row r="368">
          <cell r="A368" t="str">
            <v>6866POLICE</v>
          </cell>
          <cell r="B368" t="str">
            <v>44H6866POLICE</v>
          </cell>
          <cell r="C368">
            <v>315</v>
          </cell>
          <cell r="D368">
            <v>3066</v>
          </cell>
          <cell r="E368">
            <v>61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3127</v>
          </cell>
          <cell r="M368">
            <v>0</v>
          </cell>
          <cell r="N368">
            <v>3127</v>
          </cell>
        </row>
        <row r="369">
          <cell r="A369" t="str">
            <v>6870POLICE</v>
          </cell>
          <cell r="B369" t="str">
            <v>44H6870POLICE</v>
          </cell>
          <cell r="C369">
            <v>-897.26</v>
          </cell>
          <cell r="D369">
            <v>100</v>
          </cell>
          <cell r="E369">
            <v>2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102</v>
          </cell>
          <cell r="M369">
            <v>0</v>
          </cell>
          <cell r="N369">
            <v>102</v>
          </cell>
        </row>
        <row r="370">
          <cell r="A370" t="str">
            <v>6871POLICE</v>
          </cell>
          <cell r="B370" t="str">
            <v>44H6871POLICE</v>
          </cell>
          <cell r="C370">
            <v>0</v>
          </cell>
          <cell r="D370">
            <v>500000</v>
          </cell>
          <cell r="E370">
            <v>0</v>
          </cell>
          <cell r="F370">
            <v>0</v>
          </cell>
          <cell r="G370">
            <v>0</v>
          </cell>
          <cell r="H370">
            <v>-483100</v>
          </cell>
          <cell r="I370">
            <v>0</v>
          </cell>
          <cell r="J370">
            <v>0</v>
          </cell>
          <cell r="K370">
            <v>0</v>
          </cell>
          <cell r="L370">
            <v>500000</v>
          </cell>
          <cell r="M370">
            <v>0</v>
          </cell>
          <cell r="N370">
            <v>16900</v>
          </cell>
        </row>
        <row r="371">
          <cell r="A371" t="str">
            <v>6872POLICE</v>
          </cell>
          <cell r="B371" t="str">
            <v>44H6872POLICE</v>
          </cell>
          <cell r="C371">
            <v>673.8</v>
          </cell>
          <cell r="D371">
            <v>50000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50000</v>
          </cell>
          <cell r="M371">
            <v>0</v>
          </cell>
          <cell r="N371">
            <v>50000</v>
          </cell>
        </row>
        <row r="372">
          <cell r="A372" t="str">
            <v>6875POLICE</v>
          </cell>
          <cell r="B372" t="str">
            <v>44H6875POLICE</v>
          </cell>
          <cell r="C372">
            <v>132479.29</v>
          </cell>
          <cell r="D372">
            <v>181689</v>
          </cell>
          <cell r="E372">
            <v>3634</v>
          </cell>
          <cell r="F372">
            <v>0</v>
          </cell>
          <cell r="G372">
            <v>0</v>
          </cell>
          <cell r="H372">
            <v>-90087</v>
          </cell>
          <cell r="I372">
            <v>0</v>
          </cell>
          <cell r="J372">
            <v>0</v>
          </cell>
          <cell r="K372">
            <v>0</v>
          </cell>
          <cell r="L372">
            <v>185323</v>
          </cell>
          <cell r="M372">
            <v>0</v>
          </cell>
          <cell r="N372">
            <v>95236</v>
          </cell>
        </row>
        <row r="373">
          <cell r="A373" t="str">
            <v>6876POLICE</v>
          </cell>
          <cell r="B373" t="str">
            <v>44H6876POLICE</v>
          </cell>
          <cell r="C373">
            <v>37616.65</v>
          </cell>
          <cell r="D373">
            <v>50000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50000</v>
          </cell>
          <cell r="M373">
            <v>0</v>
          </cell>
          <cell r="N373">
            <v>50000</v>
          </cell>
        </row>
        <row r="374">
          <cell r="A374" t="str">
            <v>6878POLICE</v>
          </cell>
          <cell r="B374" t="str">
            <v>44H6878POLICE</v>
          </cell>
          <cell r="C374">
            <v>1631.47</v>
          </cell>
          <cell r="D374">
            <v>2030</v>
          </cell>
          <cell r="E374">
            <v>41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2071</v>
          </cell>
          <cell r="M374">
            <v>0</v>
          </cell>
          <cell r="N374">
            <v>2071</v>
          </cell>
        </row>
        <row r="375">
          <cell r="A375" t="str">
            <v>6879POLICE</v>
          </cell>
          <cell r="B375" t="str">
            <v>44H6879POLICE</v>
          </cell>
          <cell r="C375">
            <v>-51263.05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 t="str">
            <v>6881POLICE</v>
          </cell>
          <cell r="B376" t="str">
            <v>44H6881POLICE</v>
          </cell>
          <cell r="C376">
            <v>1950</v>
          </cell>
          <cell r="D376">
            <v>5110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5110</v>
          </cell>
          <cell r="M376">
            <v>0</v>
          </cell>
          <cell r="N376">
            <v>5110</v>
          </cell>
        </row>
        <row r="377">
          <cell r="A377" t="str">
            <v>6882POLICE</v>
          </cell>
          <cell r="B377" t="str">
            <v>44H6882POLICE</v>
          </cell>
          <cell r="C377">
            <v>192046.22</v>
          </cell>
          <cell r="D377">
            <v>197340</v>
          </cell>
          <cell r="E377">
            <v>3947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201287</v>
          </cell>
          <cell r="M377">
            <v>0</v>
          </cell>
          <cell r="N377">
            <v>201287</v>
          </cell>
        </row>
        <row r="378">
          <cell r="A378" t="str">
            <v>6884POLICE</v>
          </cell>
          <cell r="B378" t="str">
            <v>44H6884POLICE</v>
          </cell>
          <cell r="C378">
            <v>45184.28</v>
          </cell>
          <cell r="D378">
            <v>72097</v>
          </cell>
          <cell r="E378">
            <v>1442</v>
          </cell>
          <cell r="F378">
            <v>0</v>
          </cell>
          <cell r="G378">
            <v>0</v>
          </cell>
          <cell r="H378">
            <v>-18000</v>
          </cell>
          <cell r="I378">
            <v>0</v>
          </cell>
          <cell r="J378">
            <v>0</v>
          </cell>
          <cell r="K378">
            <v>0</v>
          </cell>
          <cell r="L378">
            <v>73539</v>
          </cell>
          <cell r="M378">
            <v>0</v>
          </cell>
          <cell r="N378">
            <v>55539</v>
          </cell>
        </row>
        <row r="379">
          <cell r="A379" t="str">
            <v>6885POLICE</v>
          </cell>
          <cell r="B379" t="str">
            <v>44H6885POLICE</v>
          </cell>
          <cell r="C379">
            <v>11879.92</v>
          </cell>
          <cell r="D379">
            <v>14382</v>
          </cell>
          <cell r="E379">
            <v>288</v>
          </cell>
          <cell r="F379">
            <v>0</v>
          </cell>
          <cell r="G379">
            <v>0</v>
          </cell>
          <cell r="H379">
            <v>-10000</v>
          </cell>
          <cell r="I379">
            <v>0</v>
          </cell>
          <cell r="J379">
            <v>0</v>
          </cell>
          <cell r="K379">
            <v>0</v>
          </cell>
          <cell r="L379">
            <v>14670</v>
          </cell>
          <cell r="M379">
            <v>0</v>
          </cell>
          <cell r="N379">
            <v>4670</v>
          </cell>
        </row>
        <row r="380">
          <cell r="A380" t="str">
            <v>6886POLICE</v>
          </cell>
          <cell r="B380" t="str">
            <v>44H6886POLICE</v>
          </cell>
          <cell r="C380">
            <v>13523.89</v>
          </cell>
          <cell r="D380">
            <v>15330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15330</v>
          </cell>
          <cell r="M380">
            <v>0</v>
          </cell>
          <cell r="N380">
            <v>15330</v>
          </cell>
        </row>
        <row r="381">
          <cell r="A381" t="str">
            <v>6887POLICE</v>
          </cell>
          <cell r="B381" t="str">
            <v>44H6887POLICE</v>
          </cell>
          <cell r="C381">
            <v>18910.32</v>
          </cell>
          <cell r="D381">
            <v>25660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25660</v>
          </cell>
          <cell r="M381">
            <v>0</v>
          </cell>
          <cell r="N381">
            <v>25660</v>
          </cell>
        </row>
        <row r="382">
          <cell r="A382" t="str">
            <v>6888POLICE</v>
          </cell>
          <cell r="B382" t="str">
            <v>44H6888POLICE</v>
          </cell>
          <cell r="C382">
            <v>1800</v>
          </cell>
          <cell r="D382">
            <v>3000</v>
          </cell>
          <cell r="E382">
            <v>60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3060</v>
          </cell>
          <cell r="M382">
            <v>0</v>
          </cell>
          <cell r="N382">
            <v>3060</v>
          </cell>
        </row>
        <row r="383">
          <cell r="A383" t="str">
            <v>6889POLICE</v>
          </cell>
          <cell r="B383" t="str">
            <v>44H6889POLICE</v>
          </cell>
          <cell r="C383">
            <v>199112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203938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203938</v>
          </cell>
        </row>
        <row r="384">
          <cell r="A384" t="str">
            <v>6890POLICE</v>
          </cell>
          <cell r="B384" t="str">
            <v>44H6890POLICE</v>
          </cell>
          <cell r="C384">
            <v>6500</v>
          </cell>
          <cell r="D384">
            <v>453768</v>
          </cell>
          <cell r="E384">
            <v>9075</v>
          </cell>
          <cell r="F384">
            <v>0</v>
          </cell>
          <cell r="G384">
            <v>0</v>
          </cell>
          <cell r="H384">
            <v>-450711</v>
          </cell>
          <cell r="I384">
            <v>0</v>
          </cell>
          <cell r="J384">
            <v>0</v>
          </cell>
          <cell r="K384">
            <v>0</v>
          </cell>
          <cell r="L384">
            <v>462843</v>
          </cell>
          <cell r="M384">
            <v>0</v>
          </cell>
          <cell r="N384">
            <v>12132</v>
          </cell>
        </row>
        <row r="385">
          <cell r="A385" t="str">
            <v>6891POLICE</v>
          </cell>
          <cell r="B385" t="str">
            <v>44H6891POLICE</v>
          </cell>
          <cell r="C385">
            <v>324693.44</v>
          </cell>
          <cell r="D385">
            <v>335628</v>
          </cell>
          <cell r="E385">
            <v>6713</v>
          </cell>
          <cell r="F385">
            <v>0</v>
          </cell>
          <cell r="G385">
            <v>0</v>
          </cell>
          <cell r="H385">
            <v>-6658</v>
          </cell>
          <cell r="I385">
            <v>0</v>
          </cell>
          <cell r="J385">
            <v>0</v>
          </cell>
          <cell r="K385">
            <v>0</v>
          </cell>
          <cell r="L385">
            <v>342341</v>
          </cell>
          <cell r="M385">
            <v>0</v>
          </cell>
          <cell r="N385">
            <v>335683</v>
          </cell>
        </row>
        <row r="386">
          <cell r="A386" t="str">
            <v>6892POLICE</v>
          </cell>
          <cell r="B386" t="str">
            <v>44H6892POLICE</v>
          </cell>
          <cell r="C386">
            <v>31565.83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 t="str">
            <v>6893POLICE</v>
          </cell>
          <cell r="B387" t="str">
            <v>44H6893POLICE</v>
          </cell>
          <cell r="C387">
            <v>-265446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A388" t="str">
            <v>6894POLICE</v>
          </cell>
          <cell r="B388" t="str">
            <v>44H6894POLICE</v>
          </cell>
          <cell r="C388">
            <v>3112.33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A389" t="str">
            <v>6895POLICE</v>
          </cell>
          <cell r="B389" t="str">
            <v>44H6895POLICE</v>
          </cell>
          <cell r="C389">
            <v>0</v>
          </cell>
          <cell r="D389">
            <v>57458</v>
          </cell>
          <cell r="E389">
            <v>0</v>
          </cell>
          <cell r="F389">
            <v>0</v>
          </cell>
          <cell r="G389">
            <v>0</v>
          </cell>
          <cell r="H389">
            <v>-27458</v>
          </cell>
          <cell r="I389">
            <v>0</v>
          </cell>
          <cell r="J389">
            <v>0</v>
          </cell>
          <cell r="K389">
            <v>0</v>
          </cell>
          <cell r="L389">
            <v>57458</v>
          </cell>
          <cell r="M389">
            <v>0</v>
          </cell>
          <cell r="N389">
            <v>30000</v>
          </cell>
        </row>
        <row r="390">
          <cell r="A390" t="str">
            <v>6896POLICE</v>
          </cell>
          <cell r="B390" t="str">
            <v>44H6896POLICE</v>
          </cell>
          <cell r="C390">
            <v>8584.2000000000007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18414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18414</v>
          </cell>
        </row>
        <row r="391">
          <cell r="A391" t="str">
            <v>6897POLICE</v>
          </cell>
          <cell r="B391" t="str">
            <v>44H6897POLICE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1000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1000</v>
          </cell>
        </row>
        <row r="392">
          <cell r="A392" t="str">
            <v>6898POLICE</v>
          </cell>
          <cell r="B392" t="str">
            <v>44H6898POLICE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3000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3000</v>
          </cell>
        </row>
        <row r="393">
          <cell r="A393" t="str">
            <v>6899POLICE</v>
          </cell>
          <cell r="B393" t="str">
            <v>44H6899POLICE</v>
          </cell>
          <cell r="C393">
            <v>15248.78</v>
          </cell>
          <cell r="D393">
            <v>639347</v>
          </cell>
          <cell r="E393">
            <v>0</v>
          </cell>
          <cell r="F393">
            <v>0</v>
          </cell>
          <cell r="G393">
            <v>0</v>
          </cell>
          <cell r="H393">
            <v>-613091</v>
          </cell>
          <cell r="I393">
            <v>0</v>
          </cell>
          <cell r="J393">
            <v>0</v>
          </cell>
          <cell r="K393">
            <v>0</v>
          </cell>
          <cell r="L393">
            <v>639347</v>
          </cell>
          <cell r="M393">
            <v>0</v>
          </cell>
          <cell r="N393">
            <v>26256</v>
          </cell>
        </row>
        <row r="394">
          <cell r="A394" t="str">
            <v>B001POLICE</v>
          </cell>
          <cell r="B394" t="str">
            <v>44JB001POLICE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121893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121893</v>
          </cell>
        </row>
        <row r="395">
          <cell r="A395" t="str">
            <v>C001POLICE</v>
          </cell>
          <cell r="B395" t="str">
            <v>44KC001POLICE</v>
          </cell>
          <cell r="C395">
            <v>0</v>
          </cell>
          <cell r="D395">
            <v>-11242</v>
          </cell>
          <cell r="E395">
            <v>0</v>
          </cell>
          <cell r="F395">
            <v>0</v>
          </cell>
          <cell r="G395">
            <v>0</v>
          </cell>
          <cell r="H395">
            <v>34448</v>
          </cell>
          <cell r="I395">
            <v>0</v>
          </cell>
          <cell r="J395">
            <v>0</v>
          </cell>
          <cell r="K395">
            <v>0</v>
          </cell>
          <cell r="L395">
            <v>-11242</v>
          </cell>
          <cell r="M395">
            <v>0</v>
          </cell>
          <cell r="N395">
            <v>23206</v>
          </cell>
        </row>
        <row r="396">
          <cell r="A396" t="str">
            <v>7201POLICE</v>
          </cell>
          <cell r="B396" t="str">
            <v>44L7201POLICE</v>
          </cell>
          <cell r="C396">
            <v>40300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A397" t="str">
            <v>7202POLICE</v>
          </cell>
          <cell r="B397" t="str">
            <v>44L7202POLICE</v>
          </cell>
          <cell r="C397">
            <v>1846062</v>
          </cell>
          <cell r="D397">
            <v>1220095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1220095</v>
          </cell>
          <cell r="M397">
            <v>0</v>
          </cell>
          <cell r="N397">
            <v>1220095</v>
          </cell>
        </row>
        <row r="398">
          <cell r="A398" t="str">
            <v>7204POLICE</v>
          </cell>
          <cell r="B398" t="str">
            <v>44L7204POLICE</v>
          </cell>
          <cell r="C398">
            <v>680708.77</v>
          </cell>
          <cell r="D398">
            <v>544000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544000</v>
          </cell>
          <cell r="M398">
            <v>0</v>
          </cell>
          <cell r="N398">
            <v>544000</v>
          </cell>
        </row>
        <row r="399">
          <cell r="A399" t="str">
            <v>2701POLICE</v>
          </cell>
          <cell r="B399" t="str">
            <v>44M2701POLICE</v>
          </cell>
          <cell r="C399">
            <v>1913552.73</v>
          </cell>
          <cell r="D399">
            <v>2029679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2029679</v>
          </cell>
          <cell r="M399">
            <v>0</v>
          </cell>
          <cell r="N399">
            <v>2029679</v>
          </cell>
        </row>
        <row r="400">
          <cell r="A400" t="str">
            <v>7508POLICE</v>
          </cell>
          <cell r="B400" t="str">
            <v>55A7508POLICE</v>
          </cell>
          <cell r="C400">
            <v>2619128.09</v>
          </cell>
          <cell r="D400">
            <v>2789038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2789038</v>
          </cell>
          <cell r="M400">
            <v>0</v>
          </cell>
          <cell r="N400">
            <v>2789038</v>
          </cell>
        </row>
        <row r="401">
          <cell r="A401" t="str">
            <v>7509POLICE</v>
          </cell>
          <cell r="B401" t="str">
            <v>55A7509POLICE</v>
          </cell>
          <cell r="C401">
            <v>969525.49</v>
          </cell>
          <cell r="D401">
            <v>1210499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1210499</v>
          </cell>
          <cell r="M401">
            <v>0</v>
          </cell>
          <cell r="N401">
            <v>1210499</v>
          </cell>
        </row>
        <row r="402">
          <cell r="A402" t="str">
            <v>5198POLICE</v>
          </cell>
          <cell r="B402" t="str">
            <v>55B5198POLICE</v>
          </cell>
          <cell r="C402">
            <v>13878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A403" t="str">
            <v>5199POLICE</v>
          </cell>
          <cell r="B403" t="str">
            <v>55B5199POLICE</v>
          </cell>
          <cell r="C403">
            <v>0</v>
          </cell>
          <cell r="D403">
            <v>600</v>
          </cell>
          <cell r="E403">
            <v>12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612</v>
          </cell>
          <cell r="M403">
            <v>0</v>
          </cell>
          <cell r="N403">
            <v>612</v>
          </cell>
        </row>
        <row r="404">
          <cell r="A404" t="str">
            <v>4518POLICE</v>
          </cell>
          <cell r="B404" t="str">
            <v>66A4518POLICE</v>
          </cell>
          <cell r="C404">
            <v>441559.92</v>
          </cell>
          <cell r="D404">
            <v>414512</v>
          </cell>
          <cell r="E404">
            <v>0</v>
          </cell>
          <cell r="F404">
            <v>0</v>
          </cell>
          <cell r="G404">
            <v>0</v>
          </cell>
          <cell r="H404">
            <v>-2660</v>
          </cell>
          <cell r="I404">
            <v>0</v>
          </cell>
          <cell r="J404">
            <v>0</v>
          </cell>
          <cell r="K404">
            <v>0</v>
          </cell>
          <cell r="L404">
            <v>414512</v>
          </cell>
          <cell r="M404">
            <v>0</v>
          </cell>
          <cell r="N404">
            <v>411852</v>
          </cell>
        </row>
        <row r="405">
          <cell r="A405" t="str">
            <v>4511POLICE</v>
          </cell>
          <cell r="B405" t="str">
            <v>66B4511POLICE</v>
          </cell>
          <cell r="C405">
            <v>856917.06</v>
          </cell>
          <cell r="D405">
            <v>456524</v>
          </cell>
          <cell r="E405">
            <v>9130</v>
          </cell>
          <cell r="F405">
            <v>0</v>
          </cell>
          <cell r="G405">
            <v>0</v>
          </cell>
          <cell r="H405">
            <v>-28082</v>
          </cell>
          <cell r="I405">
            <v>0</v>
          </cell>
          <cell r="J405">
            <v>0</v>
          </cell>
          <cell r="K405">
            <v>0</v>
          </cell>
          <cell r="L405">
            <v>465654</v>
          </cell>
          <cell r="M405">
            <v>0</v>
          </cell>
          <cell r="N405">
            <v>437572</v>
          </cell>
        </row>
        <row r="406">
          <cell r="A406" t="str">
            <v>4512POLICE</v>
          </cell>
          <cell r="B406" t="str">
            <v>66C4512POLICE</v>
          </cell>
          <cell r="C406">
            <v>282201.55</v>
          </cell>
          <cell r="D406">
            <v>300667</v>
          </cell>
          <cell r="E406">
            <v>0</v>
          </cell>
          <cell r="F406">
            <v>0</v>
          </cell>
          <cell r="G406">
            <v>0</v>
          </cell>
          <cell r="H406">
            <v>-1165</v>
          </cell>
          <cell r="I406">
            <v>0</v>
          </cell>
          <cell r="J406">
            <v>0</v>
          </cell>
          <cell r="K406">
            <v>0</v>
          </cell>
          <cell r="L406">
            <v>300667</v>
          </cell>
          <cell r="M406">
            <v>0</v>
          </cell>
          <cell r="N406">
            <v>299502</v>
          </cell>
        </row>
        <row r="407">
          <cell r="A407" t="str">
            <v>4519POLICE</v>
          </cell>
          <cell r="B407" t="str">
            <v>66D4519POLICE</v>
          </cell>
          <cell r="C407">
            <v>56406.75</v>
          </cell>
          <cell r="D407">
            <v>54231</v>
          </cell>
          <cell r="E407">
            <v>1085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55316</v>
          </cell>
          <cell r="M407">
            <v>0</v>
          </cell>
          <cell r="N407">
            <v>55316</v>
          </cell>
        </row>
        <row r="408">
          <cell r="A408" t="str">
            <v>4520POLICE</v>
          </cell>
          <cell r="B408" t="str">
            <v>66D4520POLICE</v>
          </cell>
          <cell r="C408">
            <v>37355.83</v>
          </cell>
          <cell r="D408">
            <v>36901</v>
          </cell>
          <cell r="E408">
            <v>607</v>
          </cell>
          <cell r="F408">
            <v>0</v>
          </cell>
          <cell r="G408">
            <v>0</v>
          </cell>
          <cell r="H408">
            <v>-823</v>
          </cell>
          <cell r="I408">
            <v>0</v>
          </cell>
          <cell r="J408">
            <v>0</v>
          </cell>
          <cell r="K408">
            <v>0</v>
          </cell>
          <cell r="L408">
            <v>37508</v>
          </cell>
          <cell r="M408">
            <v>0</v>
          </cell>
          <cell r="N408">
            <v>36685</v>
          </cell>
        </row>
        <row r="409">
          <cell r="A409" t="str">
            <v>4523POLICE</v>
          </cell>
          <cell r="B409" t="str">
            <v>66D4523POLICE</v>
          </cell>
          <cell r="C409">
            <v>5300</v>
          </cell>
          <cell r="D409">
            <v>5430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5430</v>
          </cell>
          <cell r="M409">
            <v>0</v>
          </cell>
          <cell r="N409">
            <v>5430</v>
          </cell>
        </row>
        <row r="410">
          <cell r="A410" t="str">
            <v>4540POLICE</v>
          </cell>
          <cell r="B410" t="str">
            <v>66D4540POLICE</v>
          </cell>
          <cell r="C410">
            <v>9605.06</v>
          </cell>
          <cell r="D410">
            <v>6000</v>
          </cell>
          <cell r="E410">
            <v>120</v>
          </cell>
          <cell r="F410">
            <v>0</v>
          </cell>
          <cell r="G410">
            <v>0</v>
          </cell>
          <cell r="H410">
            <v>-1406</v>
          </cell>
          <cell r="I410">
            <v>0</v>
          </cell>
          <cell r="J410">
            <v>0</v>
          </cell>
          <cell r="K410">
            <v>0</v>
          </cell>
          <cell r="L410">
            <v>6120</v>
          </cell>
          <cell r="M410">
            <v>0</v>
          </cell>
          <cell r="N410">
            <v>4714</v>
          </cell>
        </row>
        <row r="411">
          <cell r="A411" t="str">
            <v>7401POLICE</v>
          </cell>
          <cell r="B411" t="str">
            <v>77A7401POLICE</v>
          </cell>
          <cell r="C411">
            <v>1575466.83</v>
          </cell>
          <cell r="D411">
            <v>3000000</v>
          </cell>
          <cell r="E411">
            <v>0</v>
          </cell>
          <cell r="F411">
            <v>0</v>
          </cell>
          <cell r="G411">
            <v>0</v>
          </cell>
          <cell r="H411">
            <v>-1400000</v>
          </cell>
          <cell r="I411">
            <v>0</v>
          </cell>
          <cell r="J411">
            <v>0</v>
          </cell>
          <cell r="K411">
            <v>0</v>
          </cell>
          <cell r="L411">
            <v>3000000</v>
          </cell>
          <cell r="M411">
            <v>0</v>
          </cell>
          <cell r="N411">
            <v>1600000</v>
          </cell>
        </row>
        <row r="412">
          <cell r="A412" t="str">
            <v>7402POLICE</v>
          </cell>
          <cell r="B412" t="str">
            <v>77A7402POLICE</v>
          </cell>
          <cell r="C412">
            <v>2472691.62</v>
          </cell>
          <cell r="D412">
            <v>2488679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2488679</v>
          </cell>
          <cell r="M412">
            <v>0</v>
          </cell>
          <cell r="N412">
            <v>2488679</v>
          </cell>
        </row>
        <row r="413">
          <cell r="A413" t="str">
            <v>7414POLICE</v>
          </cell>
          <cell r="B413" t="str">
            <v>77A7414POLICE</v>
          </cell>
          <cell r="C413">
            <v>784.13</v>
          </cell>
          <cell r="D413">
            <v>517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517</v>
          </cell>
          <cell r="M413">
            <v>0</v>
          </cell>
          <cell r="N413">
            <v>517</v>
          </cell>
        </row>
        <row r="414">
          <cell r="A414" t="str">
            <v>8901POLICE</v>
          </cell>
          <cell r="B414" t="str">
            <v>77A8901POLICE</v>
          </cell>
          <cell r="C414">
            <v>-9833654.7599999998</v>
          </cell>
          <cell r="D414">
            <v>-11459685</v>
          </cell>
          <cell r="E414">
            <v>0</v>
          </cell>
          <cell r="F414">
            <v>0</v>
          </cell>
          <cell r="G414">
            <v>0</v>
          </cell>
          <cell r="H414">
            <v>1477000</v>
          </cell>
          <cell r="I414">
            <v>0</v>
          </cell>
          <cell r="J414">
            <v>0</v>
          </cell>
          <cell r="K414">
            <v>0</v>
          </cell>
          <cell r="L414">
            <v>-11459685</v>
          </cell>
          <cell r="M414">
            <v>0</v>
          </cell>
          <cell r="N414">
            <v>-9982685</v>
          </cell>
        </row>
        <row r="415">
          <cell r="A415" t="str">
            <v>8902POLICE</v>
          </cell>
          <cell r="B415" t="str">
            <v>77A8902POLICE</v>
          </cell>
          <cell r="C415">
            <v>-2899544.2</v>
          </cell>
          <cell r="D415">
            <v>-2979679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-2979679</v>
          </cell>
          <cell r="M415">
            <v>0</v>
          </cell>
          <cell r="N415">
            <v>-2979679</v>
          </cell>
        </row>
        <row r="416">
          <cell r="A416" t="str">
            <v>8906POLICE</v>
          </cell>
          <cell r="B416" t="str">
            <v>77A8906POLICE</v>
          </cell>
          <cell r="C416">
            <v>-903341</v>
          </cell>
          <cell r="D416">
            <v>-913505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-913505</v>
          </cell>
          <cell r="M416">
            <v>0</v>
          </cell>
          <cell r="N416">
            <v>-913505</v>
          </cell>
        </row>
        <row r="417">
          <cell r="A417" t="str">
            <v>8910POLICE</v>
          </cell>
          <cell r="B417" t="str">
            <v>77C8910POLICE</v>
          </cell>
          <cell r="C417">
            <v>-1653944.22</v>
          </cell>
          <cell r="D417">
            <v>-1639230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-1639230</v>
          </cell>
          <cell r="M417">
            <v>0</v>
          </cell>
          <cell r="N417">
            <v>-1639230</v>
          </cell>
        </row>
        <row r="418">
          <cell r="A418" t="str">
            <v>8911POLICE</v>
          </cell>
          <cell r="B418" t="str">
            <v>77C8911POLICE</v>
          </cell>
          <cell r="C418">
            <v>-1759.62</v>
          </cell>
          <cell r="D418">
            <v>-350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-350</v>
          </cell>
          <cell r="M418">
            <v>0</v>
          </cell>
          <cell r="N418">
            <v>-350</v>
          </cell>
        </row>
        <row r="419">
          <cell r="A419" t="str">
            <v>8916POLICE</v>
          </cell>
          <cell r="B419" t="str">
            <v>77C8916POLICE</v>
          </cell>
          <cell r="C419">
            <v>-8695.84</v>
          </cell>
          <cell r="D419">
            <v>-3564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-3564</v>
          </cell>
          <cell r="M419">
            <v>0</v>
          </cell>
          <cell r="N419">
            <v>-3564</v>
          </cell>
        </row>
        <row r="420">
          <cell r="A420" t="str">
            <v>7420POLICE</v>
          </cell>
          <cell r="B420" t="str">
            <v>77D7420POLICE</v>
          </cell>
          <cell r="C420">
            <v>688.44</v>
          </cell>
          <cell r="D420">
            <v>20769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20769</v>
          </cell>
          <cell r="M420">
            <v>0</v>
          </cell>
          <cell r="N420">
            <v>20769</v>
          </cell>
        </row>
        <row r="421">
          <cell r="A421" t="str">
            <v>7422POLICE</v>
          </cell>
          <cell r="B421" t="str">
            <v>77D7422POLICE</v>
          </cell>
          <cell r="C421">
            <v>5989.05</v>
          </cell>
          <cell r="D421">
            <v>8000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8000</v>
          </cell>
          <cell r="M421">
            <v>0</v>
          </cell>
          <cell r="N421">
            <v>8000</v>
          </cell>
        </row>
        <row r="422">
          <cell r="A422" t="str">
            <v>7423POLICE</v>
          </cell>
          <cell r="B422" t="str">
            <v>77D7423POLICE</v>
          </cell>
          <cell r="C422">
            <v>6329.47</v>
          </cell>
          <cell r="D422">
            <v>8000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8000</v>
          </cell>
          <cell r="M422">
            <v>0</v>
          </cell>
          <cell r="N422">
            <v>8000</v>
          </cell>
        </row>
        <row r="423">
          <cell r="A423" t="str">
            <v>7450POLICE</v>
          </cell>
          <cell r="B423" t="str">
            <v>77E7450POLICE</v>
          </cell>
          <cell r="C423">
            <v>-2855082.45</v>
          </cell>
          <cell r="D423">
            <v>-4316064</v>
          </cell>
          <cell r="E423">
            <v>0</v>
          </cell>
          <cell r="F423">
            <v>0</v>
          </cell>
          <cell r="G423">
            <v>0</v>
          </cell>
          <cell r="H423">
            <v>1400000</v>
          </cell>
          <cell r="I423">
            <v>0</v>
          </cell>
          <cell r="J423">
            <v>0</v>
          </cell>
          <cell r="K423">
            <v>0</v>
          </cell>
          <cell r="L423">
            <v>-4316064</v>
          </cell>
          <cell r="M423">
            <v>0</v>
          </cell>
          <cell r="N423">
            <v>-2916064</v>
          </cell>
        </row>
        <row r="424">
          <cell r="A424" t="str">
            <v>7451POLICE</v>
          </cell>
          <cell r="B424" t="str">
            <v>77E7451POLICE</v>
          </cell>
          <cell r="C424">
            <v>539674</v>
          </cell>
          <cell r="D424">
            <v>202396</v>
          </cell>
          <cell r="E424">
            <v>0</v>
          </cell>
          <cell r="F424">
            <v>0</v>
          </cell>
          <cell r="G424">
            <v>0</v>
          </cell>
          <cell r="H424">
            <v>-50000</v>
          </cell>
          <cell r="I424">
            <v>0</v>
          </cell>
          <cell r="J424">
            <v>0</v>
          </cell>
          <cell r="K424">
            <v>0</v>
          </cell>
          <cell r="L424">
            <v>202396</v>
          </cell>
          <cell r="M424">
            <v>0</v>
          </cell>
          <cell r="N424">
            <v>152396</v>
          </cell>
        </row>
        <row r="425">
          <cell r="A425" t="str">
            <v>7452POLICE</v>
          </cell>
          <cell r="B425" t="str">
            <v>77E7452POLICE</v>
          </cell>
          <cell r="C425">
            <v>827046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A426" t="str">
            <v>7601POLICE</v>
          </cell>
          <cell r="B426" t="str">
            <v>77E7601POLICE</v>
          </cell>
          <cell r="C426">
            <v>699644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A427" t="str">
            <v>7602POLICE</v>
          </cell>
          <cell r="B427" t="str">
            <v>77E7602POLICE</v>
          </cell>
          <cell r="C427">
            <v>905149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</row>
        <row r="428">
          <cell r="A428" t="str">
            <v>7699POLICE</v>
          </cell>
          <cell r="B428" t="str">
            <v>77E7699POLICE</v>
          </cell>
          <cell r="C428">
            <v>2463844.62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A429" t="str">
            <v>8919POLICE</v>
          </cell>
          <cell r="B429" t="str">
            <v>77E8919POLICE</v>
          </cell>
          <cell r="C429">
            <v>-303708.77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A430" t="str">
            <v>8920POLICE</v>
          </cell>
          <cell r="B430" t="str">
            <v>77E8920POLICE</v>
          </cell>
          <cell r="C430">
            <v>-2553662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-699644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-699644</v>
          </cell>
        </row>
        <row r="431">
          <cell r="A431" t="str">
            <v>8922POLICE</v>
          </cell>
          <cell r="B431" t="str">
            <v>77E8922POLICE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-905149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-905149</v>
          </cell>
        </row>
        <row r="432">
          <cell r="A432" t="str">
            <v>8923POLICE</v>
          </cell>
          <cell r="B432" t="str">
            <v>77E8923POLICE</v>
          </cell>
          <cell r="C432">
            <v>-354491.96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</row>
        <row r="433">
          <cell r="A433" t="str">
            <v>8609POLICE</v>
          </cell>
          <cell r="B433" t="str">
            <v>88A8609POLICE</v>
          </cell>
          <cell r="C433">
            <v>0</v>
          </cell>
          <cell r="D433">
            <v>-600000</v>
          </cell>
          <cell r="E433">
            <v>0</v>
          </cell>
          <cell r="F433">
            <v>0</v>
          </cell>
          <cell r="G433">
            <v>0</v>
          </cell>
          <cell r="H433">
            <v>-688000</v>
          </cell>
          <cell r="I433">
            <v>0</v>
          </cell>
          <cell r="J433">
            <v>0</v>
          </cell>
          <cell r="K433">
            <v>0</v>
          </cell>
          <cell r="L433">
            <v>-600000</v>
          </cell>
          <cell r="M433">
            <v>0</v>
          </cell>
          <cell r="N433">
            <v>-1288000</v>
          </cell>
        </row>
        <row r="434">
          <cell r="A434" t="str">
            <v>8610POLICE</v>
          </cell>
          <cell r="B434" t="str">
            <v>88A8610POLICE</v>
          </cell>
          <cell r="C434">
            <v>-46026.85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-171440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-171440</v>
          </cell>
        </row>
        <row r="435">
          <cell r="A435" t="str">
            <v>8611POLICE</v>
          </cell>
          <cell r="B435" t="str">
            <v>88A8611POLICE</v>
          </cell>
          <cell r="C435">
            <v>-86544</v>
          </cell>
          <cell r="D435">
            <v>-7800</v>
          </cell>
          <cell r="E435">
            <v>-156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-7956</v>
          </cell>
          <cell r="M435">
            <v>0</v>
          </cell>
          <cell r="N435">
            <v>-7956</v>
          </cell>
        </row>
        <row r="436">
          <cell r="A436" t="str">
            <v>8612POLICE</v>
          </cell>
          <cell r="B436" t="str">
            <v>88A8612POLICE</v>
          </cell>
          <cell r="C436">
            <v>-199694</v>
          </cell>
          <cell r="D436">
            <v>-212988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-212988</v>
          </cell>
          <cell r="M436">
            <v>0</v>
          </cell>
          <cell r="N436">
            <v>-212988</v>
          </cell>
        </row>
        <row r="437">
          <cell r="A437" t="str">
            <v>8613POLICE</v>
          </cell>
          <cell r="B437" t="str">
            <v>88A8613POLICE</v>
          </cell>
          <cell r="C437">
            <v>0</v>
          </cell>
          <cell r="D437">
            <v>-2618000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-2618000</v>
          </cell>
          <cell r="M437">
            <v>0</v>
          </cell>
          <cell r="N437">
            <v>-2618000</v>
          </cell>
        </row>
        <row r="438">
          <cell r="A438" t="str">
            <v>8614POLICE</v>
          </cell>
          <cell r="B438" t="str">
            <v>88A8614POLICE</v>
          </cell>
          <cell r="C438">
            <v>-138838.12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-166963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-166963</v>
          </cell>
        </row>
        <row r="439">
          <cell r="A439" t="str">
            <v>8615POLICE</v>
          </cell>
          <cell r="B439" t="str">
            <v>88A8615POLICE</v>
          </cell>
          <cell r="C439">
            <v>-251315</v>
          </cell>
          <cell r="D439">
            <v>-503000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-503000</v>
          </cell>
          <cell r="M439">
            <v>0</v>
          </cell>
          <cell r="N439">
            <v>-503000</v>
          </cell>
        </row>
        <row r="440">
          <cell r="A440" t="str">
            <v>8617POLICE</v>
          </cell>
          <cell r="B440" t="str">
            <v>88A8617POLICE</v>
          </cell>
          <cell r="C440">
            <v>-344284.35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A441" t="str">
            <v>8620POLICE</v>
          </cell>
          <cell r="B441" t="str">
            <v>88A8620POLICE</v>
          </cell>
          <cell r="C441">
            <v>-1250000</v>
          </cell>
          <cell r="D441">
            <v>-14000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-14000</v>
          </cell>
          <cell r="M441">
            <v>0</v>
          </cell>
          <cell r="N441">
            <v>-14000</v>
          </cell>
        </row>
        <row r="442">
          <cell r="A442" t="str">
            <v>8621POLICE</v>
          </cell>
          <cell r="B442" t="str">
            <v>88A8621POLICE</v>
          </cell>
          <cell r="C442">
            <v>-135000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A443" t="str">
            <v>8622POLICE</v>
          </cell>
          <cell r="B443" t="str">
            <v>88A8622POLICE</v>
          </cell>
          <cell r="C443">
            <v>-559852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A444" t="str">
            <v>8623POLICE</v>
          </cell>
          <cell r="B444" t="str">
            <v>88A8623POLICE</v>
          </cell>
          <cell r="C444">
            <v>-260356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A445" t="str">
            <v>8625POLICE</v>
          </cell>
          <cell r="B445" t="str">
            <v>88A8625POLICE</v>
          </cell>
          <cell r="C445">
            <v>-880374</v>
          </cell>
          <cell r="D445">
            <v>-976042</v>
          </cell>
          <cell r="E445">
            <v>0</v>
          </cell>
          <cell r="F445">
            <v>0</v>
          </cell>
          <cell r="G445">
            <v>0</v>
          </cell>
          <cell r="H445">
            <v>-249900</v>
          </cell>
          <cell r="I445">
            <v>0</v>
          </cell>
          <cell r="J445">
            <v>0</v>
          </cell>
          <cell r="K445">
            <v>0</v>
          </cell>
          <cell r="L445">
            <v>-976042</v>
          </cell>
          <cell r="M445">
            <v>0</v>
          </cell>
          <cell r="N445">
            <v>-1225942</v>
          </cell>
        </row>
        <row r="446">
          <cell r="A446" t="str">
            <v>8626POLICE</v>
          </cell>
          <cell r="B446" t="str">
            <v>88A8626POLICE</v>
          </cell>
          <cell r="C446">
            <v>-78377.5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A447" t="str">
            <v>8627POLICE</v>
          </cell>
          <cell r="B447" t="str">
            <v>88A8627POLICE</v>
          </cell>
          <cell r="C447">
            <v>-117401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-231116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-231116</v>
          </cell>
        </row>
        <row r="448">
          <cell r="A448" t="str">
            <v>8629POLICE</v>
          </cell>
          <cell r="B448" t="str">
            <v>88A8629POLICE</v>
          </cell>
          <cell r="C448">
            <v>-159000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A449" t="str">
            <v>8631POLICE</v>
          </cell>
          <cell r="B449" t="str">
            <v>88A8631POLICE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-62400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-62400</v>
          </cell>
        </row>
        <row r="450">
          <cell r="A450" t="str">
            <v>8009POLICE</v>
          </cell>
          <cell r="B450" t="str">
            <v>88B8009POLICE</v>
          </cell>
          <cell r="C450">
            <v>-19399.75</v>
          </cell>
          <cell r="D450">
            <v>-52870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-52870</v>
          </cell>
          <cell r="M450">
            <v>0</v>
          </cell>
          <cell r="N450">
            <v>-52870</v>
          </cell>
        </row>
        <row r="451">
          <cell r="A451" t="str">
            <v>8012POLICE</v>
          </cell>
          <cell r="B451" t="str">
            <v>88B8012POLICE</v>
          </cell>
          <cell r="C451">
            <v>-77157.38</v>
          </cell>
          <cell r="D451">
            <v>-31801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-31801</v>
          </cell>
          <cell r="M451">
            <v>0</v>
          </cell>
          <cell r="N451">
            <v>-31801</v>
          </cell>
        </row>
        <row r="452">
          <cell r="A452" t="str">
            <v>8099POLICE</v>
          </cell>
          <cell r="B452" t="str">
            <v>88B8099POLICE</v>
          </cell>
          <cell r="C452">
            <v>-42700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A453" t="str">
            <v>8015POLICE</v>
          </cell>
          <cell r="B453" t="str">
            <v>88D8015POLICE</v>
          </cell>
          <cell r="C453">
            <v>-95129.54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-1627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-1627</v>
          </cell>
        </row>
        <row r="454">
          <cell r="A454" t="str">
            <v>8041POLICE</v>
          </cell>
          <cell r="B454" t="str">
            <v>88E8041POLICE</v>
          </cell>
          <cell r="C454">
            <v>-1374505.01</v>
          </cell>
          <cell r="D454">
            <v>-1235554</v>
          </cell>
          <cell r="E454">
            <v>-24711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-1260265</v>
          </cell>
          <cell r="M454">
            <v>0</v>
          </cell>
          <cell r="N454">
            <v>-1260265</v>
          </cell>
        </row>
        <row r="455">
          <cell r="A455" t="str">
            <v>8010POLICE</v>
          </cell>
          <cell r="B455" t="str">
            <v>88F8010POLICE</v>
          </cell>
          <cell r="C455">
            <v>-582463.03</v>
          </cell>
          <cell r="D455">
            <v>-481648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-481648</v>
          </cell>
          <cell r="M455">
            <v>0</v>
          </cell>
          <cell r="N455">
            <v>-481648</v>
          </cell>
        </row>
        <row r="456">
          <cell r="A456" t="str">
            <v>8011POLICE</v>
          </cell>
          <cell r="B456" t="str">
            <v>88F8011POLICE</v>
          </cell>
          <cell r="C456">
            <v>-62902.29</v>
          </cell>
          <cell r="D456">
            <v>-67721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-67721</v>
          </cell>
          <cell r="M456">
            <v>0</v>
          </cell>
          <cell r="N456">
            <v>-67721</v>
          </cell>
        </row>
        <row r="457">
          <cell r="A457" t="str">
            <v>8016POLICE</v>
          </cell>
          <cell r="B457" t="str">
            <v>88G8016POLICE</v>
          </cell>
          <cell r="C457">
            <v>-342184</v>
          </cell>
          <cell r="D457">
            <v>-327916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-327916</v>
          </cell>
          <cell r="M457">
            <v>0</v>
          </cell>
          <cell r="N457">
            <v>-327916</v>
          </cell>
        </row>
        <row r="458">
          <cell r="A458" t="str">
            <v>8017POLICE</v>
          </cell>
          <cell r="B458" t="str">
            <v>88G8017POLICE</v>
          </cell>
          <cell r="C458">
            <v>-1624</v>
          </cell>
          <cell r="D458">
            <v>236725</v>
          </cell>
          <cell r="E458">
            <v>0</v>
          </cell>
          <cell r="F458">
            <v>0</v>
          </cell>
          <cell r="G458">
            <v>0</v>
          </cell>
          <cell r="H458">
            <v>-263450</v>
          </cell>
          <cell r="I458">
            <v>0</v>
          </cell>
          <cell r="J458">
            <v>0</v>
          </cell>
          <cell r="K458">
            <v>0</v>
          </cell>
          <cell r="L458">
            <v>236725</v>
          </cell>
          <cell r="M458">
            <v>0</v>
          </cell>
          <cell r="N458">
            <v>-26725</v>
          </cell>
        </row>
        <row r="459">
          <cell r="A459" t="str">
            <v>8018POLICE</v>
          </cell>
          <cell r="B459" t="str">
            <v>88G8018POLICE</v>
          </cell>
          <cell r="C459">
            <v>-687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-41541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-41541</v>
          </cell>
        </row>
        <row r="460">
          <cell r="A460" t="str">
            <v>8019POLICE</v>
          </cell>
          <cell r="B460" t="str">
            <v>88G8019POLICE</v>
          </cell>
          <cell r="C460">
            <v>-344592</v>
          </cell>
          <cell r="D460">
            <v>-250000</v>
          </cell>
          <cell r="E460">
            <v>0</v>
          </cell>
          <cell r="F460">
            <v>0</v>
          </cell>
          <cell r="G460">
            <v>0</v>
          </cell>
          <cell r="H460">
            <v>167000</v>
          </cell>
          <cell r="I460">
            <v>0</v>
          </cell>
          <cell r="J460">
            <v>0</v>
          </cell>
          <cell r="K460">
            <v>0</v>
          </cell>
          <cell r="L460">
            <v>-250000</v>
          </cell>
          <cell r="M460">
            <v>0</v>
          </cell>
          <cell r="N460">
            <v>-83000</v>
          </cell>
        </row>
        <row r="461">
          <cell r="A461" t="str">
            <v>8020POLICE</v>
          </cell>
          <cell r="B461" t="str">
            <v>88G8020POLICE</v>
          </cell>
          <cell r="C461">
            <v>-5000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 t="str">
            <v>8021POLICE</v>
          </cell>
          <cell r="B462" t="str">
            <v>88G8021POLICE</v>
          </cell>
          <cell r="C462">
            <v>0</v>
          </cell>
          <cell r="D462">
            <v>-330000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-330000</v>
          </cell>
          <cell r="M462">
            <v>0</v>
          </cell>
          <cell r="N462">
            <v>-330000</v>
          </cell>
        </row>
        <row r="463">
          <cell r="A463" t="str">
            <v>8104POLICE</v>
          </cell>
          <cell r="B463" t="str">
            <v>88H8104POLICE</v>
          </cell>
          <cell r="C463">
            <v>-5281.56</v>
          </cell>
          <cell r="D463">
            <v>-4155</v>
          </cell>
          <cell r="E463">
            <v>-83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-4238</v>
          </cell>
          <cell r="M463">
            <v>0</v>
          </cell>
          <cell r="N463">
            <v>-4238</v>
          </cell>
        </row>
        <row r="464">
          <cell r="A464" t="str">
            <v>8122POLICE</v>
          </cell>
          <cell r="B464" t="str">
            <v>88H8122POLICE</v>
          </cell>
          <cell r="C464">
            <v>-42151.68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 t="str">
            <v>8123POLICE</v>
          </cell>
          <cell r="B465" t="str">
            <v>88H8123POLICE</v>
          </cell>
          <cell r="C465">
            <v>-14608.85</v>
          </cell>
          <cell r="D465">
            <v>-16134</v>
          </cell>
          <cell r="E465">
            <v>0</v>
          </cell>
          <cell r="F465">
            <v>0</v>
          </cell>
          <cell r="G465">
            <v>0</v>
          </cell>
          <cell r="H465">
            <v>4002</v>
          </cell>
          <cell r="I465">
            <v>0</v>
          </cell>
          <cell r="J465">
            <v>0</v>
          </cell>
          <cell r="K465">
            <v>0</v>
          </cell>
          <cell r="L465">
            <v>-16134</v>
          </cell>
          <cell r="M465">
            <v>0</v>
          </cell>
          <cell r="N465">
            <v>-12132</v>
          </cell>
        </row>
        <row r="466">
          <cell r="A466" t="str">
            <v>8124POLICE</v>
          </cell>
          <cell r="B466" t="str">
            <v>88H8124POLICE</v>
          </cell>
          <cell r="C466">
            <v>-137.91</v>
          </cell>
          <cell r="D466">
            <v>-250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-250</v>
          </cell>
          <cell r="M466">
            <v>0</v>
          </cell>
          <cell r="N466">
            <v>-250</v>
          </cell>
        </row>
        <row r="467">
          <cell r="A467" t="str">
            <v>8125POLICE</v>
          </cell>
          <cell r="B467" t="str">
            <v>88H8125POLICE</v>
          </cell>
          <cell r="C467">
            <v>-1199.1199999999999</v>
          </cell>
          <cell r="D467">
            <v>-2000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-2000</v>
          </cell>
          <cell r="M467">
            <v>0</v>
          </cell>
          <cell r="N467">
            <v>-2000</v>
          </cell>
        </row>
        <row r="468">
          <cell r="A468" t="str">
            <v>8126POLICE</v>
          </cell>
          <cell r="B468" t="str">
            <v>88H8126POLICE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-248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-248</v>
          </cell>
        </row>
        <row r="469">
          <cell r="A469" t="str">
            <v>8199POLICE</v>
          </cell>
          <cell r="B469" t="str">
            <v>88H8199POLICE</v>
          </cell>
          <cell r="C469">
            <v>0</v>
          </cell>
          <cell r="D469">
            <v>316</v>
          </cell>
          <cell r="E469">
            <v>6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322</v>
          </cell>
          <cell r="M469">
            <v>0</v>
          </cell>
          <cell r="N469">
            <v>322</v>
          </cell>
        </row>
        <row r="470">
          <cell r="A470" t="str">
            <v>8268POLICE</v>
          </cell>
          <cell r="B470" t="str">
            <v>88J8268POLICE</v>
          </cell>
          <cell r="C470">
            <v>-294046.65000000002</v>
          </cell>
          <cell r="D470">
            <v>-182399</v>
          </cell>
          <cell r="E470">
            <v>0</v>
          </cell>
          <cell r="F470">
            <v>0</v>
          </cell>
          <cell r="G470">
            <v>0</v>
          </cell>
          <cell r="H470">
            <v>69711</v>
          </cell>
          <cell r="I470">
            <v>0</v>
          </cell>
          <cell r="J470">
            <v>0</v>
          </cell>
          <cell r="K470">
            <v>0</v>
          </cell>
          <cell r="L470">
            <v>-182399</v>
          </cell>
          <cell r="M470">
            <v>0</v>
          </cell>
          <cell r="N470">
            <v>-112688</v>
          </cell>
        </row>
        <row r="471">
          <cell r="A471" t="str">
            <v>8270POLICE</v>
          </cell>
          <cell r="B471" t="str">
            <v>88J8270POLICE</v>
          </cell>
          <cell r="C471">
            <v>-4739.71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 t="str">
            <v>8013POLICE</v>
          </cell>
          <cell r="B472" t="str">
            <v>88K8013POLICE</v>
          </cell>
          <cell r="C472">
            <v>-3817873</v>
          </cell>
          <cell r="D472">
            <v>-3641874</v>
          </cell>
          <cell r="E472">
            <v>-72837</v>
          </cell>
          <cell r="F472">
            <v>0</v>
          </cell>
          <cell r="G472">
            <v>0</v>
          </cell>
          <cell r="H472">
            <v>-545035</v>
          </cell>
          <cell r="I472">
            <v>0</v>
          </cell>
          <cell r="J472">
            <v>0</v>
          </cell>
          <cell r="K472">
            <v>0</v>
          </cell>
          <cell r="L472">
            <v>-3714711</v>
          </cell>
          <cell r="M472">
            <v>0</v>
          </cell>
          <cell r="N472">
            <v>-4259746</v>
          </cell>
        </row>
        <row r="473">
          <cell r="A473" t="str">
            <v>8220POLICE</v>
          </cell>
          <cell r="B473" t="str">
            <v>88K8220POLICE</v>
          </cell>
          <cell r="C473">
            <v>-1465</v>
          </cell>
          <cell r="D473">
            <v>-1573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-1573</v>
          </cell>
          <cell r="M473">
            <v>0</v>
          </cell>
          <cell r="N473">
            <v>-1573</v>
          </cell>
        </row>
        <row r="474">
          <cell r="A474" t="str">
            <v>8221POLICE</v>
          </cell>
          <cell r="B474" t="str">
            <v>88K8221POLICE</v>
          </cell>
          <cell r="C474">
            <v>-147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 t="str">
            <v>8225POLICE</v>
          </cell>
          <cell r="B475" t="str">
            <v>88K8225POLICE</v>
          </cell>
          <cell r="C475">
            <v>-5031.5</v>
          </cell>
          <cell r="D475">
            <v>-5642</v>
          </cell>
          <cell r="E475">
            <v>-113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-5755</v>
          </cell>
          <cell r="M475">
            <v>0</v>
          </cell>
          <cell r="N475">
            <v>-5755</v>
          </cell>
        </row>
        <row r="476">
          <cell r="A476" t="str">
            <v>8265POLICE</v>
          </cell>
          <cell r="B476" t="str">
            <v>88K8265POLICE</v>
          </cell>
          <cell r="C476">
            <v>-299653.84999999998</v>
          </cell>
          <cell r="D476">
            <v>-36775</v>
          </cell>
          <cell r="E476">
            <v>0</v>
          </cell>
          <cell r="F476">
            <v>0</v>
          </cell>
          <cell r="G476">
            <v>0</v>
          </cell>
          <cell r="H476">
            <v>-163955</v>
          </cell>
          <cell r="I476">
            <v>0</v>
          </cell>
          <cell r="J476">
            <v>0</v>
          </cell>
          <cell r="K476">
            <v>0</v>
          </cell>
          <cell r="L476">
            <v>-36775</v>
          </cell>
          <cell r="M476">
            <v>0</v>
          </cell>
          <cell r="N476">
            <v>-200730</v>
          </cell>
        </row>
        <row r="477">
          <cell r="A477" t="str">
            <v>8266POLICE</v>
          </cell>
          <cell r="B477" t="str">
            <v>88K8266POLICE</v>
          </cell>
          <cell r="C477">
            <v>-15032.13</v>
          </cell>
          <cell r="D477">
            <v>-18090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-18090</v>
          </cell>
          <cell r="M477">
            <v>0</v>
          </cell>
          <cell r="N477">
            <v>-18090</v>
          </cell>
        </row>
        <row r="478">
          <cell r="A478" t="str">
            <v>8269POLICE</v>
          </cell>
          <cell r="B478" t="str">
            <v>88K8269POLICE</v>
          </cell>
          <cell r="C478">
            <v>-4512.24</v>
          </cell>
          <cell r="D478">
            <v>-3382</v>
          </cell>
          <cell r="E478">
            <v>0</v>
          </cell>
          <cell r="F478">
            <v>0</v>
          </cell>
          <cell r="G478">
            <v>0</v>
          </cell>
          <cell r="H478">
            <v>-194</v>
          </cell>
          <cell r="I478">
            <v>0</v>
          </cell>
          <cell r="J478">
            <v>0</v>
          </cell>
          <cell r="K478">
            <v>0</v>
          </cell>
          <cell r="L478">
            <v>-3382</v>
          </cell>
          <cell r="M478">
            <v>0</v>
          </cell>
          <cell r="N478">
            <v>-3576</v>
          </cell>
        </row>
        <row r="479">
          <cell r="A479" t="str">
            <v>8271POLICE</v>
          </cell>
          <cell r="B479" t="str">
            <v>88K8271POLICE</v>
          </cell>
          <cell r="C479">
            <v>-215778.61</v>
          </cell>
          <cell r="D479">
            <v>-207473</v>
          </cell>
          <cell r="E479">
            <v>0</v>
          </cell>
          <cell r="F479">
            <v>0</v>
          </cell>
          <cell r="G479">
            <v>0</v>
          </cell>
          <cell r="H479">
            <v>-120000</v>
          </cell>
          <cell r="I479">
            <v>0</v>
          </cell>
          <cell r="J479">
            <v>0</v>
          </cell>
          <cell r="K479">
            <v>0</v>
          </cell>
          <cell r="L479">
            <v>-207473</v>
          </cell>
          <cell r="M479">
            <v>0</v>
          </cell>
          <cell r="N479">
            <v>-327473</v>
          </cell>
        </row>
        <row r="480">
          <cell r="A480" t="str">
            <v>8272POLICE</v>
          </cell>
          <cell r="B480" t="str">
            <v>88K8272POLICE</v>
          </cell>
          <cell r="C480">
            <v>-13728.5</v>
          </cell>
          <cell r="D480">
            <v>-3520</v>
          </cell>
          <cell r="E480">
            <v>0</v>
          </cell>
          <cell r="F480">
            <v>0</v>
          </cell>
          <cell r="G480">
            <v>0</v>
          </cell>
          <cell r="H480">
            <v>-34000</v>
          </cell>
          <cell r="I480">
            <v>0</v>
          </cell>
          <cell r="J480">
            <v>0</v>
          </cell>
          <cell r="K480">
            <v>0</v>
          </cell>
          <cell r="L480">
            <v>-3520</v>
          </cell>
          <cell r="M480">
            <v>0</v>
          </cell>
          <cell r="N480">
            <v>-37520</v>
          </cell>
        </row>
        <row r="481">
          <cell r="A481" t="str">
            <v>8273POLICE</v>
          </cell>
          <cell r="B481" t="str">
            <v>88K8273POLICE</v>
          </cell>
          <cell r="C481">
            <v>-182623.86</v>
          </cell>
          <cell r="D481">
            <v>-308329</v>
          </cell>
          <cell r="E481">
            <v>0</v>
          </cell>
          <cell r="F481">
            <v>0</v>
          </cell>
          <cell r="G481">
            <v>0</v>
          </cell>
          <cell r="H481">
            <v>120000</v>
          </cell>
          <cell r="I481">
            <v>0</v>
          </cell>
          <cell r="J481">
            <v>0</v>
          </cell>
          <cell r="K481">
            <v>0</v>
          </cell>
          <cell r="L481">
            <v>-308329</v>
          </cell>
          <cell r="M481">
            <v>0</v>
          </cell>
          <cell r="N481">
            <v>-188329</v>
          </cell>
        </row>
        <row r="482">
          <cell r="A482" t="str">
            <v>8274POLICE</v>
          </cell>
          <cell r="B482" t="str">
            <v>88K8274POLICE</v>
          </cell>
          <cell r="C482">
            <v>-13490.24</v>
          </cell>
          <cell r="D482">
            <v>-15435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-15435</v>
          </cell>
          <cell r="M482">
            <v>0</v>
          </cell>
          <cell r="N482">
            <v>-15435</v>
          </cell>
        </row>
        <row r="483">
          <cell r="A483" t="str">
            <v>8275POLICE</v>
          </cell>
          <cell r="B483" t="str">
            <v>88K8275POLICE</v>
          </cell>
          <cell r="C483">
            <v>-1100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 t="str">
            <v>8276POLICE</v>
          </cell>
          <cell r="B484" t="str">
            <v>88K8276POLICE</v>
          </cell>
          <cell r="C484">
            <v>-152.54</v>
          </cell>
          <cell r="D484">
            <v>-100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-100</v>
          </cell>
          <cell r="M484">
            <v>0</v>
          </cell>
          <cell r="N484">
            <v>-100</v>
          </cell>
        </row>
        <row r="485">
          <cell r="A485" t="str">
            <v>8278POLICE</v>
          </cell>
          <cell r="B485" t="str">
            <v>88K8278POLICE</v>
          </cell>
          <cell r="C485">
            <v>0</v>
          </cell>
          <cell r="D485">
            <v>-80000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-80000</v>
          </cell>
          <cell r="M485">
            <v>0</v>
          </cell>
          <cell r="N485">
            <v>-80000</v>
          </cell>
        </row>
        <row r="486">
          <cell r="A486" t="str">
            <v>8280POLICE</v>
          </cell>
          <cell r="B486" t="str">
            <v>88K8280POLICE</v>
          </cell>
          <cell r="C486">
            <v>-9670.34</v>
          </cell>
          <cell r="D486">
            <v>-7600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-7600</v>
          </cell>
          <cell r="M486">
            <v>0</v>
          </cell>
          <cell r="N486">
            <v>-7600</v>
          </cell>
        </row>
        <row r="487">
          <cell r="A487" t="str">
            <v>8289POLICE</v>
          </cell>
          <cell r="B487" t="str">
            <v>88K8289POLICE</v>
          </cell>
          <cell r="C487">
            <v>-37609.25</v>
          </cell>
          <cell r="D487">
            <v>-31135</v>
          </cell>
          <cell r="E487">
            <v>0</v>
          </cell>
          <cell r="F487">
            <v>0</v>
          </cell>
          <cell r="G487">
            <v>0</v>
          </cell>
          <cell r="H487">
            <v>-6474</v>
          </cell>
          <cell r="I487">
            <v>0</v>
          </cell>
          <cell r="J487">
            <v>0</v>
          </cell>
          <cell r="K487">
            <v>0</v>
          </cell>
          <cell r="L487">
            <v>-31135</v>
          </cell>
          <cell r="M487">
            <v>0</v>
          </cell>
          <cell r="N487">
            <v>-37609</v>
          </cell>
        </row>
        <row r="488">
          <cell r="A488" t="str">
            <v>8290POLICE</v>
          </cell>
          <cell r="B488" t="str">
            <v>88K8290POLICE</v>
          </cell>
          <cell r="C488">
            <v>-24314.21</v>
          </cell>
          <cell r="D488">
            <v>-16600</v>
          </cell>
          <cell r="E488">
            <v>-332</v>
          </cell>
          <cell r="F488">
            <v>0</v>
          </cell>
          <cell r="G488">
            <v>0</v>
          </cell>
          <cell r="H488">
            <v>16932</v>
          </cell>
          <cell r="I488">
            <v>0</v>
          </cell>
          <cell r="J488">
            <v>0</v>
          </cell>
          <cell r="K488">
            <v>0</v>
          </cell>
          <cell r="L488">
            <v>-16932</v>
          </cell>
          <cell r="M488">
            <v>0</v>
          </cell>
          <cell r="N488">
            <v>0</v>
          </cell>
        </row>
        <row r="489">
          <cell r="A489" t="str">
            <v>8292POLICE</v>
          </cell>
          <cell r="B489" t="str">
            <v>88K8292POLICE</v>
          </cell>
          <cell r="C489">
            <v>-6423.3</v>
          </cell>
          <cell r="D489">
            <v>-22956</v>
          </cell>
          <cell r="E489">
            <v>0</v>
          </cell>
          <cell r="F489">
            <v>0</v>
          </cell>
          <cell r="G489">
            <v>0</v>
          </cell>
          <cell r="H489">
            <v>22956</v>
          </cell>
          <cell r="I489">
            <v>0</v>
          </cell>
          <cell r="J489">
            <v>0</v>
          </cell>
          <cell r="K489">
            <v>0</v>
          </cell>
          <cell r="L489">
            <v>-22956</v>
          </cell>
          <cell r="M489">
            <v>0</v>
          </cell>
          <cell r="N489">
            <v>0</v>
          </cell>
        </row>
        <row r="490">
          <cell r="A490" t="str">
            <v>8299POLICE</v>
          </cell>
          <cell r="B490" t="str">
            <v>88K8299POLICE</v>
          </cell>
          <cell r="C490">
            <v>-17455.86</v>
          </cell>
          <cell r="D490">
            <v>-7163</v>
          </cell>
          <cell r="E490">
            <v>0</v>
          </cell>
          <cell r="F490">
            <v>0</v>
          </cell>
          <cell r="G490">
            <v>0</v>
          </cell>
          <cell r="H490">
            <v>-1000</v>
          </cell>
          <cell r="I490">
            <v>0</v>
          </cell>
          <cell r="J490">
            <v>0</v>
          </cell>
          <cell r="K490">
            <v>0</v>
          </cell>
          <cell r="L490">
            <v>-7163</v>
          </cell>
          <cell r="M490">
            <v>0</v>
          </cell>
          <cell r="N490">
            <v>-8163</v>
          </cell>
        </row>
        <row r="491">
          <cell r="A491" t="str">
            <v>8300POLICE</v>
          </cell>
          <cell r="B491" t="str">
            <v>88K8300POLICE</v>
          </cell>
          <cell r="C491">
            <v>-2104</v>
          </cell>
          <cell r="D491">
            <v>-2500</v>
          </cell>
          <cell r="E491">
            <v>-50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-2550</v>
          </cell>
          <cell r="M491">
            <v>0</v>
          </cell>
          <cell r="N491">
            <v>-2550</v>
          </cell>
        </row>
        <row r="492">
          <cell r="A492" t="str">
            <v>8301POLICE</v>
          </cell>
          <cell r="B492" t="str">
            <v>88K8301POLICE</v>
          </cell>
          <cell r="C492">
            <v>-103879.92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-2228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-2228</v>
          </cell>
        </row>
        <row r="493">
          <cell r="A493" t="str">
            <v>8302POLICE</v>
          </cell>
          <cell r="B493" t="str">
            <v>88K8302POLICE</v>
          </cell>
          <cell r="C493">
            <v>-205.25</v>
          </cell>
          <cell r="D493">
            <v>-100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-100</v>
          </cell>
          <cell r="M493">
            <v>0</v>
          </cell>
          <cell r="N493">
            <v>-100</v>
          </cell>
        </row>
        <row r="494">
          <cell r="A494" t="str">
            <v>8303POLICE</v>
          </cell>
          <cell r="B494" t="str">
            <v>88K8303POLICE</v>
          </cell>
          <cell r="C494">
            <v>-6413.96</v>
          </cell>
          <cell r="D494">
            <v>-2000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-2000</v>
          </cell>
          <cell r="M494">
            <v>0</v>
          </cell>
          <cell r="N494">
            <v>-2000</v>
          </cell>
        </row>
        <row r="495">
          <cell r="A495" t="str">
            <v>8318POLICE</v>
          </cell>
          <cell r="B495" t="str">
            <v>88K8318POLICE</v>
          </cell>
          <cell r="C495">
            <v>-143515.39000000001</v>
          </cell>
          <cell r="D495">
            <v>-115434</v>
          </cell>
          <cell r="E495">
            <v>0</v>
          </cell>
          <cell r="F495">
            <v>0</v>
          </cell>
          <cell r="G495">
            <v>0</v>
          </cell>
          <cell r="H495">
            <v>-39888</v>
          </cell>
          <cell r="I495">
            <v>0</v>
          </cell>
          <cell r="J495">
            <v>0</v>
          </cell>
          <cell r="K495">
            <v>0</v>
          </cell>
          <cell r="L495">
            <v>-115434</v>
          </cell>
          <cell r="M495">
            <v>0</v>
          </cell>
          <cell r="N495">
            <v>-155322</v>
          </cell>
        </row>
        <row r="496">
          <cell r="A496" t="str">
            <v>8380POLICE</v>
          </cell>
          <cell r="B496" t="str">
            <v>88K8380POLICE</v>
          </cell>
          <cell r="C496">
            <v>-2395.65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A497" t="str">
            <v>8398POLICE</v>
          </cell>
          <cell r="B497" t="str">
            <v>88K8398POLICE</v>
          </cell>
          <cell r="C497">
            <v>-578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A498" t="str">
            <v>8420POLICE</v>
          </cell>
          <cell r="B498" t="str">
            <v>88L8420POLICE</v>
          </cell>
          <cell r="C498">
            <v>-49254.59</v>
          </cell>
          <cell r="D498">
            <v>-58618</v>
          </cell>
          <cell r="E498">
            <v>-1172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-59790</v>
          </cell>
          <cell r="M498">
            <v>0</v>
          </cell>
          <cell r="N498">
            <v>-59790</v>
          </cell>
        </row>
        <row r="499">
          <cell r="A499" t="str">
            <v>8499POLICE</v>
          </cell>
          <cell r="B499" t="str">
            <v>88L8499POLICE</v>
          </cell>
          <cell r="C499">
            <v>-2397.04</v>
          </cell>
          <cell r="D499">
            <v>-2000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-2000</v>
          </cell>
          <cell r="M499">
            <v>0</v>
          </cell>
          <cell r="N499">
            <v>-2000</v>
          </cell>
        </row>
        <row r="500">
          <cell r="A500" t="str">
            <v>8824POLICE</v>
          </cell>
          <cell r="B500" t="str">
            <v>88M8824POLICE</v>
          </cell>
          <cell r="C500">
            <v>-8153775.25</v>
          </cell>
          <cell r="D500">
            <v>-8301236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-8301236</v>
          </cell>
          <cell r="M500">
            <v>0</v>
          </cell>
          <cell r="N500">
            <v>-8301236</v>
          </cell>
        </row>
        <row r="501">
          <cell r="A501" t="str">
            <v>8820POLICE</v>
          </cell>
          <cell r="B501" t="str">
            <v>88N8820POLICE</v>
          </cell>
          <cell r="C501">
            <v>-684419.4</v>
          </cell>
          <cell r="D501">
            <v>-266657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-266657</v>
          </cell>
          <cell r="M501">
            <v>0</v>
          </cell>
          <cell r="N501">
            <v>-266657</v>
          </cell>
        </row>
        <row r="502">
          <cell r="A502" t="str">
            <v>8862POLICE</v>
          </cell>
          <cell r="B502" t="str">
            <v>88P8862POLICE</v>
          </cell>
          <cell r="C502">
            <v>-356676.03</v>
          </cell>
          <cell r="D502">
            <v>-350418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-350418</v>
          </cell>
          <cell r="M502">
            <v>0</v>
          </cell>
          <cell r="N502">
            <v>-350418</v>
          </cell>
        </row>
        <row r="503">
          <cell r="A503" t="str">
            <v>8863POLICE</v>
          </cell>
          <cell r="B503" t="str">
            <v>88P8863POLICE</v>
          </cell>
          <cell r="C503">
            <v>-104.55</v>
          </cell>
          <cell r="D503">
            <v>-313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-313</v>
          </cell>
          <cell r="M503">
            <v>0</v>
          </cell>
          <cell r="N503">
            <v>-313</v>
          </cell>
        </row>
        <row r="504">
          <cell r="A504" t="str">
            <v>8710POLICE</v>
          </cell>
          <cell r="B504" t="str">
            <v>88Q8710POLICE</v>
          </cell>
          <cell r="C504">
            <v>-28662.02</v>
          </cell>
          <cell r="D504">
            <v>-50000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-50000</v>
          </cell>
          <cell r="M504">
            <v>0</v>
          </cell>
          <cell r="N504">
            <v>-50000</v>
          </cell>
        </row>
        <row r="505">
          <cell r="A505" t="str">
            <v>8775POLICE</v>
          </cell>
          <cell r="B505" t="str">
            <v>88Q8775POLICE</v>
          </cell>
          <cell r="C505">
            <v>-41881.050000000003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 t="str">
            <v>8830POLICE</v>
          </cell>
          <cell r="B506" t="str">
            <v>88Q8830POLICE</v>
          </cell>
          <cell r="C506">
            <v>-125729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 t="str">
            <v>8831POLICE</v>
          </cell>
          <cell r="B507" t="str">
            <v>88Q8831POLICE</v>
          </cell>
          <cell r="C507">
            <v>-716.51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 t="str">
            <v>8832POLICE</v>
          </cell>
          <cell r="B508" t="str">
            <v>88Q8832POLICE</v>
          </cell>
          <cell r="C508">
            <v>-39781.879999999997</v>
          </cell>
          <cell r="D508">
            <v>-48357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-48357</v>
          </cell>
          <cell r="M508">
            <v>0</v>
          </cell>
          <cell r="N508">
            <v>-48357</v>
          </cell>
        </row>
        <row r="509">
          <cell r="A509" t="str">
            <v>8843POLICE</v>
          </cell>
          <cell r="B509" t="str">
            <v>88Q8843POLICE</v>
          </cell>
          <cell r="C509">
            <v>-3782.89</v>
          </cell>
          <cell r="D509">
            <v>-5745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-5745</v>
          </cell>
          <cell r="M509">
            <v>0</v>
          </cell>
          <cell r="N509">
            <v>-5745</v>
          </cell>
        </row>
        <row r="510">
          <cell r="A510" t="str">
            <v>8844POLICE</v>
          </cell>
          <cell r="B510" t="str">
            <v>88Q8844POLICE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-1165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-1165</v>
          </cell>
        </row>
        <row r="511">
          <cell r="A511" t="str">
            <v>8851POLICE</v>
          </cell>
          <cell r="B511" t="str">
            <v>88Q8851POLICE</v>
          </cell>
          <cell r="C511">
            <v>-40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 t="str">
            <v>8858POLICE</v>
          </cell>
          <cell r="B512" t="str">
            <v>88Q8858POLICE</v>
          </cell>
          <cell r="C512">
            <v>-2598.85</v>
          </cell>
          <cell r="D512">
            <v>-3066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-3066</v>
          </cell>
          <cell r="M512">
            <v>0</v>
          </cell>
          <cell r="N512">
            <v>-3066</v>
          </cell>
        </row>
        <row r="513">
          <cell r="A513" t="str">
            <v>8859POLICE</v>
          </cell>
          <cell r="B513" t="str">
            <v>88Q8859POLICE</v>
          </cell>
          <cell r="C513">
            <v>-40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 t="str">
            <v>8864POLICE</v>
          </cell>
          <cell r="B514" t="str">
            <v>88Q8864POLICE</v>
          </cell>
          <cell r="C514">
            <v>-1201.0999999999999</v>
          </cell>
          <cell r="D514">
            <v>-1275</v>
          </cell>
          <cell r="E514">
            <v>-26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-1301</v>
          </cell>
          <cell r="M514">
            <v>0</v>
          </cell>
          <cell r="N514">
            <v>-1301</v>
          </cell>
        </row>
        <row r="515">
          <cell r="A515" t="str">
            <v>8865POLICE</v>
          </cell>
          <cell r="B515" t="str">
            <v>88Q8865POLICE</v>
          </cell>
          <cell r="C515">
            <v>-10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 t="str">
            <v>8866POLICE</v>
          </cell>
          <cell r="B516" t="str">
            <v>88Q8866POLICE</v>
          </cell>
          <cell r="C516">
            <v>-6048.51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-1225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-1225</v>
          </cell>
        </row>
        <row r="517">
          <cell r="A517" t="str">
            <v>8870POLICE</v>
          </cell>
          <cell r="B517" t="str">
            <v>88Q8870POLICE</v>
          </cell>
          <cell r="C517">
            <v>-10606.62</v>
          </cell>
          <cell r="D517">
            <v>-2000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-2000</v>
          </cell>
          <cell r="M517">
            <v>0</v>
          </cell>
          <cell r="N517">
            <v>-2000</v>
          </cell>
        </row>
        <row r="518">
          <cell r="A518" t="str">
            <v>8875POLICE</v>
          </cell>
          <cell r="B518" t="str">
            <v>88Q8875POLICE</v>
          </cell>
          <cell r="C518">
            <v>-132479.29</v>
          </cell>
          <cell r="D518">
            <v>-181689</v>
          </cell>
          <cell r="E518">
            <v>-3634</v>
          </cell>
          <cell r="F518">
            <v>0</v>
          </cell>
          <cell r="G518">
            <v>0</v>
          </cell>
          <cell r="H518">
            <v>74978</v>
          </cell>
          <cell r="I518">
            <v>0</v>
          </cell>
          <cell r="J518">
            <v>0</v>
          </cell>
          <cell r="K518">
            <v>0</v>
          </cell>
          <cell r="L518">
            <v>-185323</v>
          </cell>
          <cell r="M518">
            <v>0</v>
          </cell>
          <cell r="N518">
            <v>-110345</v>
          </cell>
        </row>
        <row r="519">
          <cell r="A519" t="str">
            <v>8890POLICE</v>
          </cell>
          <cell r="B519" t="str">
            <v>88Q8890POLICE</v>
          </cell>
          <cell r="C519">
            <v>-2081.25</v>
          </cell>
          <cell r="D519">
            <v>-3990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-3990</v>
          </cell>
          <cell r="M519">
            <v>0</v>
          </cell>
          <cell r="N519">
            <v>-3990</v>
          </cell>
        </row>
        <row r="520">
          <cell r="A520" t="str">
            <v>8891POLICE</v>
          </cell>
          <cell r="B520" t="str">
            <v>88Q8891POLICE</v>
          </cell>
          <cell r="C520">
            <v>-7997.28</v>
          </cell>
          <cell r="D520">
            <v>-8000</v>
          </cell>
          <cell r="E520">
            <v>0</v>
          </cell>
          <cell r="F520">
            <v>0</v>
          </cell>
          <cell r="G520">
            <v>0</v>
          </cell>
          <cell r="H520">
            <v>5000</v>
          </cell>
          <cell r="I520">
            <v>0</v>
          </cell>
          <cell r="J520">
            <v>0</v>
          </cell>
          <cell r="K520">
            <v>0</v>
          </cell>
          <cell r="L520">
            <v>-8000</v>
          </cell>
          <cell r="M520">
            <v>0</v>
          </cell>
          <cell r="N520">
            <v>-3000</v>
          </cell>
        </row>
        <row r="521">
          <cell r="A521" t="str">
            <v>8897POLICE</v>
          </cell>
          <cell r="B521" t="str">
            <v>88Q8897POLICE</v>
          </cell>
          <cell r="C521">
            <v>-60779.9</v>
          </cell>
          <cell r="D521">
            <v>-37399</v>
          </cell>
          <cell r="E521">
            <v>0</v>
          </cell>
          <cell r="F521">
            <v>0</v>
          </cell>
          <cell r="G521">
            <v>0</v>
          </cell>
          <cell r="H521">
            <v>-52601</v>
          </cell>
          <cell r="I521">
            <v>0</v>
          </cell>
          <cell r="J521">
            <v>0</v>
          </cell>
          <cell r="K521">
            <v>0</v>
          </cell>
          <cell r="L521">
            <v>-37399</v>
          </cell>
          <cell r="M521">
            <v>0</v>
          </cell>
          <cell r="N521">
            <v>-90000</v>
          </cell>
        </row>
        <row r="522">
          <cell r="A522" t="str">
            <v>8898POLICE</v>
          </cell>
          <cell r="B522" t="str">
            <v>88Q8898POLICE</v>
          </cell>
          <cell r="C522">
            <v>-6289.54</v>
          </cell>
          <cell r="D522">
            <v>-13997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-13997</v>
          </cell>
          <cell r="M522">
            <v>0</v>
          </cell>
          <cell r="N522">
            <v>-13997</v>
          </cell>
        </row>
        <row r="523">
          <cell r="A523" t="str">
            <v>8899POLICE</v>
          </cell>
          <cell r="B523" t="str">
            <v>88Q8899POLICE</v>
          </cell>
          <cell r="C523">
            <v>-33000.99</v>
          </cell>
          <cell r="D523">
            <v>-124328</v>
          </cell>
          <cell r="E523">
            <v>0</v>
          </cell>
          <cell r="F523">
            <v>0</v>
          </cell>
          <cell r="G523">
            <v>0</v>
          </cell>
          <cell r="H523">
            <v>64150</v>
          </cell>
          <cell r="I523">
            <v>0</v>
          </cell>
          <cell r="J523">
            <v>0</v>
          </cell>
          <cell r="K523">
            <v>0</v>
          </cell>
          <cell r="L523">
            <v>-124328</v>
          </cell>
          <cell r="M523">
            <v>0</v>
          </cell>
          <cell r="N523">
            <v>-60178</v>
          </cell>
        </row>
        <row r="524">
          <cell r="A524" t="str">
            <v>8950POLICE</v>
          </cell>
          <cell r="B524" t="str">
            <v>88Z8950POLICE</v>
          </cell>
          <cell r="C524">
            <v>-17846253</v>
          </cell>
          <cell r="D524">
            <v>-21728164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-21728164</v>
          </cell>
          <cell r="M524">
            <v>0</v>
          </cell>
          <cell r="N524">
            <v>-21728164</v>
          </cell>
        </row>
        <row r="525">
          <cell r="A525" t="str">
            <v>8951POLICE</v>
          </cell>
          <cell r="B525" t="str">
            <v>88Z8951POLICE</v>
          </cell>
          <cell r="C525">
            <v>-37168866</v>
          </cell>
          <cell r="D525">
            <v>-37158307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-37158307</v>
          </cell>
          <cell r="M525">
            <v>0</v>
          </cell>
          <cell r="N525">
            <v>-37158307</v>
          </cell>
        </row>
        <row r="526">
          <cell r="A526" t="str">
            <v>8952POLICE</v>
          </cell>
          <cell r="B526" t="str">
            <v>88Z8952POLICE</v>
          </cell>
          <cell r="C526">
            <v>-416783</v>
          </cell>
          <cell r="D526">
            <v>-509357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-509357</v>
          </cell>
          <cell r="M526">
            <v>0</v>
          </cell>
          <cell r="N526">
            <v>-509357</v>
          </cell>
        </row>
        <row r="527">
          <cell r="A527" t="str">
            <v>8953POLICE</v>
          </cell>
          <cell r="B527" t="str">
            <v>88Z8953POLICE</v>
          </cell>
          <cell r="C527">
            <v>-40192842</v>
          </cell>
          <cell r="D527">
            <v>-42474159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-42474159</v>
          </cell>
          <cell r="M527">
            <v>0</v>
          </cell>
          <cell r="N527">
            <v>-42474159</v>
          </cell>
        </row>
        <row r="528">
          <cell r="A528" t="str">
            <v>8954POLICE</v>
          </cell>
          <cell r="B528" t="str">
            <v>88Z8954POLICE</v>
          </cell>
          <cell r="C528">
            <v>-87465462</v>
          </cell>
          <cell r="D528">
            <v>-92974527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-92974527</v>
          </cell>
          <cell r="M528">
            <v>0</v>
          </cell>
          <cell r="N528">
            <v>-92974527</v>
          </cell>
        </row>
        <row r="529">
          <cell r="A529" t="str">
            <v>9750POLICE</v>
          </cell>
          <cell r="B529" t="str">
            <v>AAB9750POLICE</v>
          </cell>
          <cell r="C529">
            <v>141177815.46000001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141177815.46000001</v>
          </cell>
          <cell r="L529">
            <v>0</v>
          </cell>
          <cell r="M529">
            <v>0</v>
          </cell>
          <cell r="N529">
            <v>0</v>
          </cell>
        </row>
        <row r="530">
          <cell r="A530" t="str">
            <v>9800POLICE</v>
          </cell>
          <cell r="B530" t="str">
            <v>AAB9800POLICE</v>
          </cell>
          <cell r="C530">
            <v>-1575466.83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-1575466.83</v>
          </cell>
          <cell r="L530">
            <v>0</v>
          </cell>
          <cell r="M530">
            <v>0</v>
          </cell>
          <cell r="N530">
            <v>0</v>
          </cell>
        </row>
        <row r="531">
          <cell r="A531" t="str">
            <v>9751POLICE</v>
          </cell>
          <cell r="B531" t="str">
            <v>AAC9751POLICE</v>
          </cell>
          <cell r="C531">
            <v>6710434.6500000004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6710434.6500000004</v>
          </cell>
          <cell r="L531">
            <v>0</v>
          </cell>
          <cell r="M531">
            <v>0</v>
          </cell>
          <cell r="N531">
            <v>0</v>
          </cell>
        </row>
        <row r="532">
          <cell r="A532" t="str">
            <v>9805POLICE</v>
          </cell>
          <cell r="B532" t="str">
            <v>AAC9805POLICE</v>
          </cell>
          <cell r="C532">
            <v>-4456420.6900000004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-4456420.6900000004</v>
          </cell>
          <cell r="L532">
            <v>0</v>
          </cell>
          <cell r="M532">
            <v>0</v>
          </cell>
          <cell r="N532">
            <v>0</v>
          </cell>
        </row>
        <row r="533">
          <cell r="A533" t="str">
            <v>9752POLICE</v>
          </cell>
          <cell r="B533" t="str">
            <v>AAD9752POLICE</v>
          </cell>
          <cell r="C533">
            <v>8350856.5899999999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8350856.5899999999</v>
          </cell>
          <cell r="L533">
            <v>0</v>
          </cell>
          <cell r="M533">
            <v>0</v>
          </cell>
          <cell r="N533">
            <v>0</v>
          </cell>
        </row>
        <row r="534">
          <cell r="A534" t="str">
            <v>9810POLICE</v>
          </cell>
          <cell r="B534" t="str">
            <v>AAD9810POLICE</v>
          </cell>
          <cell r="C534">
            <v>-4273693.57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-4273693.57</v>
          </cell>
          <cell r="L534">
            <v>0</v>
          </cell>
          <cell r="M534">
            <v>0</v>
          </cell>
          <cell r="N534">
            <v>0</v>
          </cell>
        </row>
        <row r="535">
          <cell r="A535" t="str">
            <v>9021POLICE</v>
          </cell>
          <cell r="B535" t="str">
            <v>AAI9021POLICE</v>
          </cell>
          <cell r="C535">
            <v>594338.68000000005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594338.68000000005</v>
          </cell>
          <cell r="L535">
            <v>0</v>
          </cell>
          <cell r="M535">
            <v>0</v>
          </cell>
          <cell r="N535">
            <v>0</v>
          </cell>
        </row>
        <row r="536">
          <cell r="A536" t="str">
            <v>9022POLICE</v>
          </cell>
          <cell r="B536" t="str">
            <v>AAI9022POLICE</v>
          </cell>
          <cell r="C536">
            <v>300082.53000000003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300082.53000000003</v>
          </cell>
          <cell r="L536">
            <v>0</v>
          </cell>
          <cell r="M536">
            <v>0</v>
          </cell>
          <cell r="N536">
            <v>0</v>
          </cell>
        </row>
        <row r="537">
          <cell r="A537" t="str">
            <v>9023POLICE</v>
          </cell>
          <cell r="B537" t="str">
            <v>AAI9023POLICE</v>
          </cell>
          <cell r="C537">
            <v>736239.53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736239.53</v>
          </cell>
          <cell r="L537">
            <v>0</v>
          </cell>
          <cell r="M537">
            <v>0</v>
          </cell>
          <cell r="N537">
            <v>0</v>
          </cell>
        </row>
        <row r="538">
          <cell r="A538" t="str">
            <v>9024POLICE</v>
          </cell>
          <cell r="B538" t="str">
            <v>AAI9024POLICE</v>
          </cell>
          <cell r="C538">
            <v>1950267.36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1950267.36</v>
          </cell>
          <cell r="L538">
            <v>0</v>
          </cell>
          <cell r="M538">
            <v>0</v>
          </cell>
          <cell r="N538">
            <v>0</v>
          </cell>
        </row>
        <row r="539">
          <cell r="A539" t="str">
            <v>9026POLICE</v>
          </cell>
          <cell r="B539" t="str">
            <v>AAI9026POLICE</v>
          </cell>
          <cell r="C539">
            <v>1732.69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1732.69</v>
          </cell>
          <cell r="L539">
            <v>0</v>
          </cell>
          <cell r="M539">
            <v>0</v>
          </cell>
          <cell r="N539">
            <v>0</v>
          </cell>
        </row>
        <row r="540">
          <cell r="A540" t="str">
            <v>902APOLICE</v>
          </cell>
          <cell r="B540" t="str">
            <v>AAI902APOLICE</v>
          </cell>
          <cell r="C540">
            <v>0</v>
          </cell>
          <cell r="D540">
            <v>35000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35000</v>
          </cell>
          <cell r="M540">
            <v>0</v>
          </cell>
          <cell r="N540">
            <v>35000</v>
          </cell>
        </row>
        <row r="541">
          <cell r="A541" t="str">
            <v>9031POLICE</v>
          </cell>
          <cell r="B541" t="str">
            <v>AAI9031POLICE</v>
          </cell>
          <cell r="C541">
            <v>559545.24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559545.24</v>
          </cell>
          <cell r="L541">
            <v>0</v>
          </cell>
          <cell r="M541">
            <v>0</v>
          </cell>
          <cell r="N541">
            <v>0</v>
          </cell>
        </row>
        <row r="542">
          <cell r="A542" t="str">
            <v>9032POLICE</v>
          </cell>
          <cell r="B542" t="str">
            <v>AAI9032POLICE</v>
          </cell>
          <cell r="C542">
            <v>190782.81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190782.81</v>
          </cell>
          <cell r="L542">
            <v>0</v>
          </cell>
          <cell r="M542">
            <v>0</v>
          </cell>
          <cell r="N542">
            <v>0</v>
          </cell>
        </row>
        <row r="543">
          <cell r="A543" t="str">
            <v>9034POLICE</v>
          </cell>
          <cell r="B543" t="str">
            <v>AAI9034POLICE</v>
          </cell>
          <cell r="C543">
            <v>760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760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 t="str">
            <v>9035POLICE</v>
          </cell>
          <cell r="B544" t="str">
            <v>AAI9035POLICE</v>
          </cell>
          <cell r="C544">
            <v>6364.57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6364.57</v>
          </cell>
          <cell r="L544">
            <v>0</v>
          </cell>
          <cell r="M544">
            <v>0</v>
          </cell>
          <cell r="N544">
            <v>0</v>
          </cell>
        </row>
        <row r="545">
          <cell r="A545" t="str">
            <v>9661POLICE</v>
          </cell>
          <cell r="B545" t="str">
            <v>AAI9661POLICE</v>
          </cell>
          <cell r="C545">
            <v>708701.5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708701.5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9720POLICE</v>
          </cell>
          <cell r="B546" t="str">
            <v>AAI9720POLICE</v>
          </cell>
          <cell r="C546">
            <v>-4716968.53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-4716968.53</v>
          </cell>
          <cell r="L546">
            <v>0</v>
          </cell>
          <cell r="M546">
            <v>0</v>
          </cell>
          <cell r="N546">
            <v>0</v>
          </cell>
        </row>
        <row r="547">
          <cell r="A547" t="str">
            <v>9110POLICE</v>
          </cell>
          <cell r="B547" t="str">
            <v>CCA9110POLICE</v>
          </cell>
          <cell r="C547">
            <v>110448.45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110448.45</v>
          </cell>
          <cell r="L547">
            <v>0</v>
          </cell>
          <cell r="M547">
            <v>0</v>
          </cell>
          <cell r="N547">
            <v>0</v>
          </cell>
        </row>
        <row r="548">
          <cell r="A548" t="str">
            <v>9111POLICE</v>
          </cell>
          <cell r="B548" t="str">
            <v>CCA9111POLICE</v>
          </cell>
          <cell r="C548">
            <v>87838.82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87838.82</v>
          </cell>
          <cell r="L548">
            <v>0</v>
          </cell>
          <cell r="M548">
            <v>0</v>
          </cell>
          <cell r="N548">
            <v>0</v>
          </cell>
        </row>
        <row r="549">
          <cell r="A549" t="str">
            <v>9120POLICE</v>
          </cell>
          <cell r="B549" t="str">
            <v>EEA9120POLICE</v>
          </cell>
          <cell r="C549">
            <v>314039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314039</v>
          </cell>
          <cell r="L549">
            <v>0</v>
          </cell>
          <cell r="M549">
            <v>0</v>
          </cell>
          <cell r="N549">
            <v>0</v>
          </cell>
        </row>
        <row r="550">
          <cell r="A550" t="str">
            <v>9121POLICE</v>
          </cell>
          <cell r="B550" t="str">
            <v>EEA9121POLICE</v>
          </cell>
          <cell r="C550">
            <v>97161.82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97161.82</v>
          </cell>
          <cell r="L550">
            <v>0</v>
          </cell>
          <cell r="M550">
            <v>0</v>
          </cell>
          <cell r="N550">
            <v>0</v>
          </cell>
        </row>
        <row r="551">
          <cell r="A551" t="str">
            <v>9122POLICE</v>
          </cell>
          <cell r="B551" t="str">
            <v>EEA9122POLICE</v>
          </cell>
          <cell r="C551">
            <v>108614.32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108614.32</v>
          </cell>
          <cell r="L551">
            <v>0</v>
          </cell>
          <cell r="M551">
            <v>0</v>
          </cell>
          <cell r="N551">
            <v>0</v>
          </cell>
        </row>
        <row r="552">
          <cell r="A552" t="str">
            <v>9140POLICE</v>
          </cell>
          <cell r="B552" t="str">
            <v>EEB9140POLICE</v>
          </cell>
          <cell r="C552">
            <v>2223162.2799999998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2223162.2799999998</v>
          </cell>
          <cell r="L552">
            <v>0</v>
          </cell>
          <cell r="M552">
            <v>0</v>
          </cell>
          <cell r="N552">
            <v>0</v>
          </cell>
        </row>
        <row r="553">
          <cell r="A553" t="str">
            <v>9142POLICE</v>
          </cell>
          <cell r="B553" t="str">
            <v>EEB9142POLICE</v>
          </cell>
          <cell r="C553">
            <v>2447557.02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2447557.02</v>
          </cell>
          <cell r="L553">
            <v>0</v>
          </cell>
          <cell r="M553">
            <v>0</v>
          </cell>
          <cell r="N553">
            <v>0</v>
          </cell>
        </row>
        <row r="554">
          <cell r="A554" t="str">
            <v>9143POLICE</v>
          </cell>
          <cell r="B554" t="str">
            <v>EEB9143POLICE</v>
          </cell>
          <cell r="C554">
            <v>-93700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-93700</v>
          </cell>
          <cell r="L554">
            <v>0</v>
          </cell>
          <cell r="M554">
            <v>0</v>
          </cell>
          <cell r="N554">
            <v>0</v>
          </cell>
        </row>
        <row r="555">
          <cell r="A555" t="str">
            <v>9148POLICE</v>
          </cell>
          <cell r="B555" t="str">
            <v>EEB9148POLICE</v>
          </cell>
          <cell r="C555">
            <v>1438238.86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1438238.86</v>
          </cell>
          <cell r="L555">
            <v>0</v>
          </cell>
          <cell r="M555">
            <v>0</v>
          </cell>
          <cell r="N555">
            <v>0</v>
          </cell>
        </row>
        <row r="556">
          <cell r="A556" t="str">
            <v>9200POLICE</v>
          </cell>
          <cell r="B556" t="str">
            <v>EEC9200POLICE</v>
          </cell>
          <cell r="C556">
            <v>28657000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28657000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 t="str">
            <v>9210POLICE</v>
          </cell>
          <cell r="B557" t="str">
            <v>EED9210POLICE</v>
          </cell>
          <cell r="C557">
            <v>127250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127250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 t="str">
            <v>9213POLICE</v>
          </cell>
          <cell r="B558" t="str">
            <v>EED9213POLICE</v>
          </cell>
          <cell r="C558">
            <v>15440.39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15440.39</v>
          </cell>
          <cell r="L558">
            <v>0</v>
          </cell>
          <cell r="M558">
            <v>0</v>
          </cell>
          <cell r="N558">
            <v>0</v>
          </cell>
        </row>
        <row r="559">
          <cell r="A559" t="str">
            <v>9220POLICE</v>
          </cell>
          <cell r="B559" t="str">
            <v>FFA9220POLICE</v>
          </cell>
          <cell r="C559">
            <v>-7785755.4100000001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-7785755.4100000001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9223POLICE</v>
          </cell>
          <cell r="B560" t="str">
            <v>FFA9223POLICE</v>
          </cell>
          <cell r="C560">
            <v>-827131.68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-827131.68</v>
          </cell>
          <cell r="L560">
            <v>0</v>
          </cell>
          <cell r="M560">
            <v>0</v>
          </cell>
          <cell r="N560">
            <v>0</v>
          </cell>
        </row>
        <row r="561">
          <cell r="A561" t="str">
            <v>9224POLICE</v>
          </cell>
          <cell r="B561" t="str">
            <v>FFA9224POLICE</v>
          </cell>
          <cell r="C561">
            <v>-385888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-385888</v>
          </cell>
          <cell r="L561">
            <v>0</v>
          </cell>
          <cell r="M561">
            <v>0</v>
          </cell>
          <cell r="N561">
            <v>0</v>
          </cell>
        </row>
        <row r="562">
          <cell r="A562" t="str">
            <v>9251POLICE</v>
          </cell>
          <cell r="B562" t="str">
            <v>FFC9251POLICE</v>
          </cell>
          <cell r="C562">
            <v>-1756798.41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-1756798.41</v>
          </cell>
          <cell r="L562">
            <v>0</v>
          </cell>
          <cell r="M562">
            <v>0</v>
          </cell>
          <cell r="N562">
            <v>0</v>
          </cell>
        </row>
        <row r="563">
          <cell r="A563" t="str">
            <v>9300POLICE</v>
          </cell>
          <cell r="B563" t="str">
            <v>JJA9300POLICE</v>
          </cell>
          <cell r="C563">
            <v>-15468081.6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-15468081.6</v>
          </cell>
          <cell r="L563">
            <v>0</v>
          </cell>
          <cell r="M563">
            <v>0</v>
          </cell>
          <cell r="N563">
            <v>0</v>
          </cell>
        </row>
        <row r="564">
          <cell r="A564" t="str">
            <v>9310POLICE</v>
          </cell>
          <cell r="B564" t="str">
            <v>KKA9310POLICE</v>
          </cell>
          <cell r="C564">
            <v>-902303.04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-902303.04</v>
          </cell>
          <cell r="L564">
            <v>0</v>
          </cell>
          <cell r="M564">
            <v>0</v>
          </cell>
          <cell r="N564">
            <v>0</v>
          </cell>
        </row>
        <row r="565">
          <cell r="A565" t="str">
            <v>9312POLICE</v>
          </cell>
          <cell r="B565" t="str">
            <v>KKA9312POLICE</v>
          </cell>
          <cell r="C565">
            <v>-1993600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-1993600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 t="str">
            <v>9041POLICE</v>
          </cell>
          <cell r="B566" t="str">
            <v>LLA9041POLICE</v>
          </cell>
          <cell r="C566">
            <v>2321936.37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2321936.37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9042POLICE</v>
          </cell>
          <cell r="B567" t="str">
            <v>LLA9042POLICE</v>
          </cell>
          <cell r="C567">
            <v>63407.040000000001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63407.040000000001</v>
          </cell>
          <cell r="L567">
            <v>0</v>
          </cell>
          <cell r="M567">
            <v>0</v>
          </cell>
          <cell r="N567">
            <v>0</v>
          </cell>
        </row>
        <row r="568">
          <cell r="A568" t="str">
            <v>9052POLICE</v>
          </cell>
          <cell r="B568" t="str">
            <v>LLA9052POLICE</v>
          </cell>
          <cell r="C568">
            <v>3222675.56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3222675.56</v>
          </cell>
          <cell r="L568">
            <v>0</v>
          </cell>
          <cell r="M568">
            <v>0</v>
          </cell>
          <cell r="N568">
            <v>0</v>
          </cell>
        </row>
        <row r="569">
          <cell r="A569" t="str">
            <v>9053POLICE</v>
          </cell>
          <cell r="B569" t="str">
            <v>LLA9053POLICE</v>
          </cell>
          <cell r="C569">
            <v>726066.04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726066.04</v>
          </cell>
          <cell r="L569">
            <v>0</v>
          </cell>
          <cell r="M569">
            <v>0</v>
          </cell>
          <cell r="N569">
            <v>0</v>
          </cell>
        </row>
        <row r="570">
          <cell r="A570" t="str">
            <v>9054POLICE</v>
          </cell>
          <cell r="B570" t="str">
            <v>LLA9054POLICE</v>
          </cell>
          <cell r="C570">
            <v>38539.68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38539.68</v>
          </cell>
          <cell r="L570">
            <v>0</v>
          </cell>
          <cell r="M570">
            <v>0</v>
          </cell>
          <cell r="N570">
            <v>0</v>
          </cell>
        </row>
        <row r="571">
          <cell r="A571" t="str">
            <v>9057POLICE</v>
          </cell>
          <cell r="B571" t="str">
            <v>LLA9057POLICE</v>
          </cell>
          <cell r="C571">
            <v>548064.22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548064.22</v>
          </cell>
          <cell r="L571">
            <v>0</v>
          </cell>
          <cell r="M571">
            <v>0</v>
          </cell>
          <cell r="N571">
            <v>0</v>
          </cell>
        </row>
        <row r="572">
          <cell r="A572" t="str">
            <v>9058POLICE</v>
          </cell>
          <cell r="B572" t="str">
            <v>LLA9058POLICE</v>
          </cell>
          <cell r="C572">
            <v>282495.43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282495.43</v>
          </cell>
          <cell r="L572">
            <v>0</v>
          </cell>
          <cell r="M572">
            <v>0</v>
          </cell>
          <cell r="N572">
            <v>0</v>
          </cell>
        </row>
        <row r="573">
          <cell r="A573" t="str">
            <v>9674POLICE</v>
          </cell>
          <cell r="B573" t="str">
            <v>LLA9674POLICE</v>
          </cell>
          <cell r="C573">
            <v>877649.9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877649.9</v>
          </cell>
          <cell r="L573">
            <v>0</v>
          </cell>
          <cell r="M573">
            <v>0</v>
          </cell>
          <cell r="N573">
            <v>0</v>
          </cell>
        </row>
        <row r="574">
          <cell r="A574" t="str">
            <v>9770POLICE</v>
          </cell>
          <cell r="B574" t="str">
            <v>LLA9770POLICE</v>
          </cell>
          <cell r="C574">
            <v>-127436221.28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-127436221.28</v>
          </cell>
          <cell r="L574">
            <v>0</v>
          </cell>
          <cell r="M574">
            <v>0</v>
          </cell>
          <cell r="N574">
            <v>0</v>
          </cell>
        </row>
        <row r="575">
          <cell r="A575" t="str">
            <v>9320POLICE</v>
          </cell>
          <cell r="B575" t="str">
            <v>LLB9320POLICE</v>
          </cell>
          <cell r="C575">
            <v>-2045966.1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-2045966.1</v>
          </cell>
          <cell r="L575">
            <v>0</v>
          </cell>
          <cell r="M575">
            <v>0</v>
          </cell>
          <cell r="N575">
            <v>0</v>
          </cell>
        </row>
        <row r="576">
          <cell r="A576" t="str">
            <v>9321POLICE</v>
          </cell>
          <cell r="B576" t="str">
            <v>LLB9321POLICE</v>
          </cell>
          <cell r="C576">
            <v>-3807915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-3807915</v>
          </cell>
          <cell r="L576">
            <v>0</v>
          </cell>
          <cell r="M576">
            <v>0</v>
          </cell>
          <cell r="N576">
            <v>0</v>
          </cell>
        </row>
        <row r="577">
          <cell r="A577" t="str">
            <v>9322POLICE</v>
          </cell>
          <cell r="B577" t="str">
            <v>LLB9322POLICE</v>
          </cell>
          <cell r="C577">
            <v>-1644887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-1644887</v>
          </cell>
          <cell r="L577">
            <v>0</v>
          </cell>
          <cell r="M577">
            <v>0</v>
          </cell>
          <cell r="N577">
            <v>0</v>
          </cell>
        </row>
        <row r="578">
          <cell r="A578" t="str">
            <v>9323POLICE</v>
          </cell>
          <cell r="B578" t="str">
            <v>LLB9323POLICE</v>
          </cell>
          <cell r="C578">
            <v>2748196.71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2748196.71</v>
          </cell>
          <cell r="L578">
            <v>0</v>
          </cell>
          <cell r="M578">
            <v>0</v>
          </cell>
          <cell r="N578">
            <v>0</v>
          </cell>
        </row>
        <row r="579">
          <cell r="A579" t="str">
            <v>9325POLICE</v>
          </cell>
          <cell r="B579" t="str">
            <v>LLB9325POLICE</v>
          </cell>
          <cell r="C579">
            <v>-837356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-837356</v>
          </cell>
          <cell r="L579">
            <v>0</v>
          </cell>
          <cell r="M579">
            <v>0</v>
          </cell>
          <cell r="N579">
            <v>0</v>
          </cell>
        </row>
        <row r="580">
          <cell r="A580" t="str">
            <v>9331POLICE</v>
          </cell>
          <cell r="B580" t="str">
            <v>LLC9331POLICE</v>
          </cell>
          <cell r="C580">
            <v>2045965.73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2045965.73</v>
          </cell>
          <cell r="L580">
            <v>0</v>
          </cell>
          <cell r="M580">
            <v>0</v>
          </cell>
          <cell r="N580">
            <v>0</v>
          </cell>
        </row>
        <row r="581">
          <cell r="A581" t="str">
            <v>9332POLICE</v>
          </cell>
          <cell r="B581" t="str">
            <v>LLC9332POLICE</v>
          </cell>
          <cell r="C581">
            <v>-10768098.25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-10768098.25</v>
          </cell>
          <cell r="L581">
            <v>0</v>
          </cell>
          <cell r="M581">
            <v>0</v>
          </cell>
          <cell r="N581">
            <v>0</v>
          </cell>
        </row>
        <row r="582">
          <cell r="A582" t="str">
            <v>9342POLICE</v>
          </cell>
          <cell r="B582" t="str">
            <v>LLD9342POLICE</v>
          </cell>
          <cell r="C582">
            <v>-8005065.9299999997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-8005065.9299999997</v>
          </cell>
          <cell r="L582">
            <v>0</v>
          </cell>
          <cell r="M582">
            <v>0</v>
          </cell>
          <cell r="N582">
            <v>0</v>
          </cell>
        </row>
        <row r="583">
          <cell r="A583" t="str">
            <v>9350POLICE</v>
          </cell>
          <cell r="B583" t="str">
            <v>LLE9350POLICE</v>
          </cell>
          <cell r="C583">
            <v>-11008351.93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-11008351.93</v>
          </cell>
          <cell r="L583">
            <v>0</v>
          </cell>
          <cell r="M583">
            <v>0</v>
          </cell>
          <cell r="N583">
            <v>0</v>
          </cell>
        </row>
        <row r="584">
          <cell r="A584" t="str">
            <v>9750BALANCE</v>
          </cell>
          <cell r="B584" t="str">
            <v>AAB9750BALANCE</v>
          </cell>
          <cell r="C584">
            <v>141177815.46000001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 t="str">
            <v>9800BALANCE</v>
          </cell>
          <cell r="B585" t="str">
            <v>AAB9800BALANCE</v>
          </cell>
          <cell r="C585">
            <v>-1575466.83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 t="str">
            <v>9751BALANCE</v>
          </cell>
          <cell r="B586" t="str">
            <v>AAC9751BALANCE</v>
          </cell>
          <cell r="C586">
            <v>6710434.6500000004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9805BALANCE</v>
          </cell>
          <cell r="B587" t="str">
            <v>AAC9805BALANCE</v>
          </cell>
          <cell r="C587">
            <v>-4456420.6900000004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 t="str">
            <v>9752BALANCE</v>
          </cell>
          <cell r="B588" t="str">
            <v>AAD9752BALANCE</v>
          </cell>
          <cell r="C588">
            <v>8350856.5899999999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 t="str">
            <v>9810BALANCE</v>
          </cell>
          <cell r="B589" t="str">
            <v>AAD9810BALANCE</v>
          </cell>
          <cell r="C589">
            <v>-4273693.57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 t="str">
            <v>9021BALANCE</v>
          </cell>
          <cell r="B590" t="str">
            <v>AAI9021BALANCE</v>
          </cell>
          <cell r="C590">
            <v>594338.68000000005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 t="str">
            <v>9022BALANCE</v>
          </cell>
          <cell r="B591" t="str">
            <v>AAI9022BALANCE</v>
          </cell>
          <cell r="C591">
            <v>300082.53000000003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 t="str">
            <v>9023BALANCE</v>
          </cell>
          <cell r="B592" t="str">
            <v>AAI9023BALANCE</v>
          </cell>
          <cell r="C592">
            <v>736239.53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 t="str">
            <v>9024BALANCE</v>
          </cell>
          <cell r="B593" t="str">
            <v>AAI9024BALANCE</v>
          </cell>
          <cell r="C593">
            <v>1950267.36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 t="str">
            <v>9026BALANCE</v>
          </cell>
          <cell r="B594" t="str">
            <v>AAI9026BALANCE</v>
          </cell>
          <cell r="C594">
            <v>1732.69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 t="str">
            <v>902ABALANCE</v>
          </cell>
          <cell r="B595" t="str">
            <v>AAI902ABALANCE</v>
          </cell>
          <cell r="C595">
            <v>0</v>
          </cell>
          <cell r="D595">
            <v>35000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35000</v>
          </cell>
          <cell r="M595">
            <v>0</v>
          </cell>
          <cell r="N595">
            <v>35000</v>
          </cell>
        </row>
        <row r="596">
          <cell r="A596" t="str">
            <v>9031BALANCE</v>
          </cell>
          <cell r="B596" t="str">
            <v>AAI9031BALANCE</v>
          </cell>
          <cell r="C596">
            <v>559545.24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A597" t="str">
            <v>9032BALANCE</v>
          </cell>
          <cell r="B597" t="str">
            <v>AAI9032BALANCE</v>
          </cell>
          <cell r="C597">
            <v>190782.81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598">
          <cell r="A598" t="str">
            <v>9034BALANCE</v>
          </cell>
          <cell r="B598" t="str">
            <v>AAI9034BALANCE</v>
          </cell>
          <cell r="C598">
            <v>760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</row>
        <row r="599">
          <cell r="A599" t="str">
            <v>9035BALANCE</v>
          </cell>
          <cell r="B599" t="str">
            <v>AAI9035BALANCE</v>
          </cell>
          <cell r="C599">
            <v>6364.57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>9661BALANCE</v>
          </cell>
          <cell r="B600" t="str">
            <v>AAI9661BALANCE</v>
          </cell>
          <cell r="C600">
            <v>708701.5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A601" t="str">
            <v>9720BALANCE</v>
          </cell>
          <cell r="B601" t="str">
            <v>AAI9720BALANCE</v>
          </cell>
          <cell r="C601">
            <v>-4716968.53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A602" t="str">
            <v>9110BALANCE</v>
          </cell>
          <cell r="B602" t="str">
            <v>CCA9110BALANCE</v>
          </cell>
          <cell r="C602">
            <v>110448.45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A603" t="str">
            <v>9111BALANCE</v>
          </cell>
          <cell r="B603" t="str">
            <v>CCA9111BALANCE</v>
          </cell>
          <cell r="C603">
            <v>87838.82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A604" t="str">
            <v>9120BALANCE</v>
          </cell>
          <cell r="B604" t="str">
            <v>EEA9120BALANCE</v>
          </cell>
          <cell r="C604">
            <v>314039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</row>
        <row r="605">
          <cell r="A605" t="str">
            <v>9121BALANCE</v>
          </cell>
          <cell r="B605" t="str">
            <v>EEA9121BALANCE</v>
          </cell>
          <cell r="C605">
            <v>97161.82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</row>
        <row r="606">
          <cell r="A606" t="str">
            <v>9122BALANCE</v>
          </cell>
          <cell r="B606" t="str">
            <v>EEA9122BALANCE</v>
          </cell>
          <cell r="C606">
            <v>108614.32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</row>
        <row r="607">
          <cell r="A607" t="str">
            <v>9140BALANCE</v>
          </cell>
          <cell r="B607" t="str">
            <v>EEB9140BALANCE</v>
          </cell>
          <cell r="C607">
            <v>2223162.2799999998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08">
          <cell r="A608" t="str">
            <v>9142BALANCE</v>
          </cell>
          <cell r="B608" t="str">
            <v>EEB9142BALANCE</v>
          </cell>
          <cell r="C608">
            <v>2447557.02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A609" t="str">
            <v>9143BALANCE</v>
          </cell>
          <cell r="B609" t="str">
            <v>EEB9143BALANCE</v>
          </cell>
          <cell r="C609">
            <v>-93700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A610" t="str">
            <v>9148BALANCE</v>
          </cell>
          <cell r="B610" t="str">
            <v>EEB9148BALANCE</v>
          </cell>
          <cell r="C610">
            <v>1438238.86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1">
          <cell r="A611" t="str">
            <v>9200BALANCE</v>
          </cell>
          <cell r="B611" t="str">
            <v>EEC9200BALANCE</v>
          </cell>
          <cell r="C611">
            <v>28657000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A612" t="str">
            <v>9210BALANCE</v>
          </cell>
          <cell r="B612" t="str">
            <v>EED9210BALANCE</v>
          </cell>
          <cell r="C612">
            <v>127250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A613" t="str">
            <v>9213BALANCE</v>
          </cell>
          <cell r="B613" t="str">
            <v>EED9213BALANCE</v>
          </cell>
          <cell r="C613">
            <v>15440.39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A614" t="str">
            <v>9220BALANCE</v>
          </cell>
          <cell r="B614" t="str">
            <v>FFA9220BALANCE</v>
          </cell>
          <cell r="C614">
            <v>-7785755.4100000001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A615" t="str">
            <v>9223BALANCE</v>
          </cell>
          <cell r="B615" t="str">
            <v>FFA9223BALANCE</v>
          </cell>
          <cell r="C615">
            <v>-827131.68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A616" t="str">
            <v>9224BALANCE</v>
          </cell>
          <cell r="B616" t="str">
            <v>FFA9224BALANCE</v>
          </cell>
          <cell r="C616">
            <v>-385888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A617" t="str">
            <v>9251BALANCE</v>
          </cell>
          <cell r="B617" t="str">
            <v>FFC9251BALANCE</v>
          </cell>
          <cell r="C617">
            <v>-1756798.41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A618" t="str">
            <v>9300BALANCE</v>
          </cell>
          <cell r="B618" t="str">
            <v>JJA9300BALANCE</v>
          </cell>
          <cell r="C618">
            <v>-15468081.6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A619" t="str">
            <v>9310BALANCE</v>
          </cell>
          <cell r="B619" t="str">
            <v>KKA9310BALANCE</v>
          </cell>
          <cell r="C619">
            <v>-902303.04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</row>
        <row r="620">
          <cell r="A620" t="str">
            <v>9312BALANCE</v>
          </cell>
          <cell r="B620" t="str">
            <v>KKA9312BALANCE</v>
          </cell>
          <cell r="C620">
            <v>-1993600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A621" t="str">
            <v>9041BALANCE</v>
          </cell>
          <cell r="B621" t="str">
            <v>LLA9041BALANCE</v>
          </cell>
          <cell r="C621">
            <v>2321936.37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</row>
        <row r="622">
          <cell r="A622" t="str">
            <v>9042BALANCE</v>
          </cell>
          <cell r="B622" t="str">
            <v>LLA9042BALANCE</v>
          </cell>
          <cell r="C622">
            <v>63407.040000000001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A623" t="str">
            <v>9052BALANCE</v>
          </cell>
          <cell r="B623" t="str">
            <v>LLA9052BALANCE</v>
          </cell>
          <cell r="C623">
            <v>3222675.56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A624" t="str">
            <v>9053BALANCE</v>
          </cell>
          <cell r="B624" t="str">
            <v>LLA9053BALANCE</v>
          </cell>
          <cell r="C624">
            <v>726066.04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A625" t="str">
            <v>9054BALANCE</v>
          </cell>
          <cell r="B625" t="str">
            <v>LLA9054BALANCE</v>
          </cell>
          <cell r="C625">
            <v>38539.68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A626" t="str">
            <v>9057BALANCE</v>
          </cell>
          <cell r="B626" t="str">
            <v>LLA9057BALANCE</v>
          </cell>
          <cell r="C626">
            <v>548064.22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A627" t="str">
            <v>9058BALANCE</v>
          </cell>
          <cell r="B627" t="str">
            <v>LLA9058BALANCE</v>
          </cell>
          <cell r="C627">
            <v>282495.43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</row>
        <row r="628">
          <cell r="A628" t="str">
            <v>9674BALANCE</v>
          </cell>
          <cell r="B628" t="str">
            <v>LLA9674BALANCE</v>
          </cell>
          <cell r="C628">
            <v>877649.9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A629" t="str">
            <v>9770BALANCE</v>
          </cell>
          <cell r="B629" t="str">
            <v>LLA9770BALANCE</v>
          </cell>
          <cell r="C629">
            <v>-127436221.28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A630" t="str">
            <v>9320BALANCE</v>
          </cell>
          <cell r="B630" t="str">
            <v>LLB9320BALANCE</v>
          </cell>
          <cell r="C630">
            <v>-2045966.1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</row>
        <row r="631">
          <cell r="A631" t="str">
            <v>9321BALANCE</v>
          </cell>
          <cell r="B631" t="str">
            <v>LLB9321BALANCE</v>
          </cell>
          <cell r="C631">
            <v>-3807915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A632" t="str">
            <v>9322BALANCE</v>
          </cell>
          <cell r="B632" t="str">
            <v>LLB9322BALANCE</v>
          </cell>
          <cell r="C632">
            <v>-1644887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A633" t="str">
            <v>9323BALANCE</v>
          </cell>
          <cell r="B633" t="str">
            <v>LLB9323BALANCE</v>
          </cell>
          <cell r="C633">
            <v>2748196.71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</row>
        <row r="634">
          <cell r="A634" t="str">
            <v>9325BALANCE</v>
          </cell>
          <cell r="B634" t="str">
            <v>LLB9325BALANCE</v>
          </cell>
          <cell r="C634">
            <v>-837356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A635" t="str">
            <v>9331BALANCE</v>
          </cell>
          <cell r="B635" t="str">
            <v>LLC9331BALANCE</v>
          </cell>
          <cell r="C635">
            <v>2045965.73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A636" t="str">
            <v>9332BALANCE</v>
          </cell>
          <cell r="B636" t="str">
            <v>LLC9332BALANCE</v>
          </cell>
          <cell r="C636">
            <v>-10768098.25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A637" t="str">
            <v>9342BALANCE</v>
          </cell>
          <cell r="B637" t="str">
            <v>LLD9342BALANCE</v>
          </cell>
          <cell r="C637">
            <v>-8005065.9299999997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A638" t="str">
            <v>9350BALANCE</v>
          </cell>
          <cell r="B638" t="str">
            <v>LLE9350BALANCE</v>
          </cell>
          <cell r="C638">
            <v>-11008351.93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A639" t="str">
            <v>9213BANK</v>
          </cell>
          <cell r="B639" t="str">
            <v>EED9213BANK</v>
          </cell>
          <cell r="C639">
            <v>15440.39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A640" t="str">
            <v>9251BANK</v>
          </cell>
          <cell r="B640" t="str">
            <v>FFC9251BANK</v>
          </cell>
          <cell r="C640">
            <v>-747757.95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</row>
        <row r="641">
          <cell r="A641" t="str">
            <v>9251SBK1</v>
          </cell>
          <cell r="B641" t="str">
            <v>FFC9251SBK1</v>
          </cell>
          <cell r="C641">
            <v>-772260.95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</row>
        <row r="642">
          <cell r="A642" t="str">
            <v>9251SBK2</v>
          </cell>
          <cell r="B642" t="str">
            <v>FFC9251SBK2</v>
          </cell>
          <cell r="C642">
            <v>159674.41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A643" t="str">
            <v>9213SBK3</v>
          </cell>
          <cell r="B643" t="str">
            <v>EED9213SBK3</v>
          </cell>
          <cell r="C643">
            <v>15440.39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 t="str">
            <v>9251SBK3</v>
          </cell>
          <cell r="B644" t="str">
            <v>FFC9251SBK3</v>
          </cell>
          <cell r="C644">
            <v>-135171.41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A645" t="str">
            <v>9750CAPITAL</v>
          </cell>
          <cell r="B645" t="str">
            <v>AAB9750CAPITAL</v>
          </cell>
          <cell r="C645">
            <v>141177815.46000001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A646" t="str">
            <v>9800CAPITAL</v>
          </cell>
          <cell r="B646" t="str">
            <v>AAB9800CAPITAL</v>
          </cell>
          <cell r="C646">
            <v>-1575466.83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A647" t="str">
            <v>9751CAPITAL</v>
          </cell>
          <cell r="B647" t="str">
            <v>AAC9751CAPITAL</v>
          </cell>
          <cell r="C647">
            <v>6710434.6500000004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A648" t="str">
            <v>9805CAPITAL</v>
          </cell>
          <cell r="B648" t="str">
            <v>AAC9805CAPITAL</v>
          </cell>
          <cell r="C648">
            <v>-4456420.6900000004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</row>
        <row r="649">
          <cell r="A649" t="str">
            <v>9752CAPITAL</v>
          </cell>
          <cell r="B649" t="str">
            <v>AAD9752CAPITAL</v>
          </cell>
          <cell r="C649">
            <v>8350856.5899999999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A650" t="str">
            <v>9810CAPITAL</v>
          </cell>
          <cell r="B650" t="str">
            <v>AAD9810CAPITAL</v>
          </cell>
          <cell r="C650">
            <v>-4273693.57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A651" t="str">
            <v>9142CAPITAL</v>
          </cell>
          <cell r="B651" t="str">
            <v>EEB9142CAPITAL</v>
          </cell>
          <cell r="C651">
            <v>5108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</row>
        <row r="652">
          <cell r="A652" t="str">
            <v>9300CAPITAL</v>
          </cell>
          <cell r="B652" t="str">
            <v>JJA9300CAPITAL</v>
          </cell>
          <cell r="C652">
            <v>-15468081.6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A653" t="str">
            <v>9770CAPITAL</v>
          </cell>
          <cell r="B653" t="str">
            <v>LLA9770CAPITAL</v>
          </cell>
          <cell r="C653">
            <v>-127436221.28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A654" t="str">
            <v>9320CAPITAL</v>
          </cell>
          <cell r="B654" t="str">
            <v>LLB9320CAPITAL</v>
          </cell>
          <cell r="C654">
            <v>-0.37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A655" t="str">
            <v>9300CAPGRAN</v>
          </cell>
          <cell r="B655" t="str">
            <v>JJA9300CAPGRAN</v>
          </cell>
          <cell r="C655">
            <v>-15468081.6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A656" t="str">
            <v>9320CAPRECT</v>
          </cell>
          <cell r="B656" t="str">
            <v>LLB9320CAPRECT</v>
          </cell>
          <cell r="C656">
            <v>-0.37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 t="str">
            <v>9750OPLAND</v>
          </cell>
          <cell r="B657" t="str">
            <v>AAB9750OPLAND</v>
          </cell>
          <cell r="C657">
            <v>141177815.46000001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A658" t="str">
            <v>9800OPLAND</v>
          </cell>
          <cell r="B658" t="str">
            <v>AAB9800OPLAND</v>
          </cell>
          <cell r="C658">
            <v>-1575466.83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A659" t="str">
            <v>9142OPLAND</v>
          </cell>
          <cell r="B659" t="str">
            <v>EEB9142OPLAND</v>
          </cell>
          <cell r="C659">
            <v>5108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A660" t="str">
            <v>9770OPLAND</v>
          </cell>
          <cell r="B660" t="str">
            <v>LLA9770OPLAND</v>
          </cell>
          <cell r="C660">
            <v>-120787664.41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A661" t="str">
            <v>9751V&amp;EQPT</v>
          </cell>
          <cell r="B661" t="str">
            <v>AAC9751V&amp;EQPT</v>
          </cell>
          <cell r="C661">
            <v>6710434.6500000004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 t="str">
            <v>9805V&amp;EQPT</v>
          </cell>
          <cell r="B662" t="str">
            <v>AAC9805V&amp;EQPT</v>
          </cell>
          <cell r="C662">
            <v>-4456420.6900000004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 t="str">
            <v>9752V&amp;EQPT</v>
          </cell>
          <cell r="B663" t="str">
            <v>AAD9752V&amp;EQPT</v>
          </cell>
          <cell r="C663">
            <v>8350856.5899999999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 t="str">
            <v>9810V&amp;EQPT</v>
          </cell>
          <cell r="B664" t="str">
            <v>AAD9810V&amp;EQPT</v>
          </cell>
          <cell r="C664">
            <v>-4273693.57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A665" t="str">
            <v>9770V&amp;EQPT</v>
          </cell>
          <cell r="B665" t="str">
            <v>LLA9770V&amp;EQPT</v>
          </cell>
          <cell r="C665">
            <v>-6648556.8700000001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A666" t="str">
            <v>9021CAPROG2</v>
          </cell>
          <cell r="B666" t="str">
            <v>AAI9021CAPROG2</v>
          </cell>
          <cell r="C666">
            <v>594338.68000000005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A667" t="str">
            <v>9022CAPROG2</v>
          </cell>
          <cell r="B667" t="str">
            <v>AAI9022CAPROG2</v>
          </cell>
          <cell r="C667">
            <v>300082.53000000003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A668" t="str">
            <v>9023CAPROG2</v>
          </cell>
          <cell r="B668" t="str">
            <v>AAI9023CAPROG2</v>
          </cell>
          <cell r="C668">
            <v>736239.53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A669" t="str">
            <v>9024CAPROG2</v>
          </cell>
          <cell r="B669" t="str">
            <v>AAI9024CAPROG2</v>
          </cell>
          <cell r="C669">
            <v>1950267.36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 t="str">
            <v>9026CAPROG2</v>
          </cell>
          <cell r="B670" t="str">
            <v>AAI9026CAPROG2</v>
          </cell>
          <cell r="C670">
            <v>1732.69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</row>
        <row r="671">
          <cell r="A671" t="str">
            <v>902ACAPROG2</v>
          </cell>
          <cell r="B671" t="str">
            <v>AAI902ACAPROG2</v>
          </cell>
          <cell r="C671">
            <v>0</v>
          </cell>
          <cell r="D671">
            <v>35000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35000</v>
          </cell>
          <cell r="M671">
            <v>0</v>
          </cell>
          <cell r="N671">
            <v>35000</v>
          </cell>
        </row>
        <row r="672">
          <cell r="A672" t="str">
            <v>9031CAPROG2</v>
          </cell>
          <cell r="B672" t="str">
            <v>AAI9031CAPROG2</v>
          </cell>
          <cell r="C672">
            <v>559545.24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</row>
        <row r="673">
          <cell r="A673" t="str">
            <v>9032CAPROG2</v>
          </cell>
          <cell r="B673" t="str">
            <v>AAI9032CAPROG2</v>
          </cell>
          <cell r="C673">
            <v>190782.81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A674" t="str">
            <v>9034CAPROG2</v>
          </cell>
          <cell r="B674" t="str">
            <v>AAI9034CAPROG2</v>
          </cell>
          <cell r="C674">
            <v>760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A675" t="str">
            <v>9035CAPROG2</v>
          </cell>
          <cell r="B675" t="str">
            <v>AAI9035CAPROG2</v>
          </cell>
          <cell r="C675">
            <v>6364.57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A676" t="str">
            <v>9661CAPROG2</v>
          </cell>
          <cell r="B676" t="str">
            <v>AAI9661CAPROG2</v>
          </cell>
          <cell r="C676">
            <v>708701.5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A677" t="str">
            <v>9720CAPROG2</v>
          </cell>
          <cell r="B677" t="str">
            <v>AAI9720CAPROG2</v>
          </cell>
          <cell r="C677">
            <v>-4716968.53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A678" t="str">
            <v>9041CAPROG2</v>
          </cell>
          <cell r="B678" t="str">
            <v>LLA9041CAPROG2</v>
          </cell>
          <cell r="C678">
            <v>2321936.37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A679" t="str">
            <v>9042CAPROG2</v>
          </cell>
          <cell r="B679" t="str">
            <v>LLA9042CAPROG2</v>
          </cell>
          <cell r="C679">
            <v>63407.040000000001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A680" t="str">
            <v>9052CAPROG2</v>
          </cell>
          <cell r="B680" t="str">
            <v>LLA9052CAPROG2</v>
          </cell>
          <cell r="C680">
            <v>3222675.56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A681" t="str">
            <v>9053CAPROG2</v>
          </cell>
          <cell r="B681" t="str">
            <v>LLA9053CAPROG2</v>
          </cell>
          <cell r="C681">
            <v>726066.04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A682" t="str">
            <v>9054CAPROG2</v>
          </cell>
          <cell r="B682" t="str">
            <v>LLA9054CAPROG2</v>
          </cell>
          <cell r="C682">
            <v>38539.68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A683" t="str">
            <v>9057CAPROG2</v>
          </cell>
          <cell r="B683" t="str">
            <v>LLA9057CAPROG2</v>
          </cell>
          <cell r="C683">
            <v>548064.22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A684" t="str">
            <v>9058CAPROG2</v>
          </cell>
          <cell r="B684" t="str">
            <v>LLA9058CAPROG2</v>
          </cell>
          <cell r="C684">
            <v>282495.43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</row>
        <row r="685">
          <cell r="A685" t="str">
            <v>9674CAPROG2</v>
          </cell>
          <cell r="B685" t="str">
            <v>LLA9674CAPROG2</v>
          </cell>
          <cell r="C685">
            <v>877649.9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</row>
        <row r="686">
          <cell r="A686" t="str">
            <v>9021CAPROG1</v>
          </cell>
          <cell r="B686" t="str">
            <v>AAI9021CAPROG1</v>
          </cell>
          <cell r="C686">
            <v>594338.68000000005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</row>
        <row r="687">
          <cell r="A687" t="str">
            <v>9022CAPROG1</v>
          </cell>
          <cell r="B687" t="str">
            <v>AAI9022CAPROG1</v>
          </cell>
          <cell r="C687">
            <v>300082.53000000003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</row>
        <row r="688">
          <cell r="A688" t="str">
            <v>9023CAPROG1</v>
          </cell>
          <cell r="B688" t="str">
            <v>AAI9023CAPROG1</v>
          </cell>
          <cell r="C688">
            <v>736239.53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A689" t="str">
            <v>9024CAPROG1</v>
          </cell>
          <cell r="B689" t="str">
            <v>AAI9024CAPROG1</v>
          </cell>
          <cell r="C689">
            <v>1950267.36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A690" t="str">
            <v>9026CAPROG1</v>
          </cell>
          <cell r="B690" t="str">
            <v>AAI9026CAPROG1</v>
          </cell>
          <cell r="C690">
            <v>1732.69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A691" t="str">
            <v>902ACAPROG1</v>
          </cell>
          <cell r="B691" t="str">
            <v>AAI902ACAPROG1</v>
          </cell>
          <cell r="C691">
            <v>0</v>
          </cell>
          <cell r="D691">
            <v>35000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35000</v>
          </cell>
          <cell r="M691">
            <v>0</v>
          </cell>
          <cell r="N691">
            <v>35000</v>
          </cell>
        </row>
        <row r="692">
          <cell r="A692" t="str">
            <v>9031CAPROG1</v>
          </cell>
          <cell r="B692" t="str">
            <v>AAI9031CAPROG1</v>
          </cell>
          <cell r="C692">
            <v>559545.24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A693" t="str">
            <v>9032CAPROG1</v>
          </cell>
          <cell r="B693" t="str">
            <v>AAI9032CAPROG1</v>
          </cell>
          <cell r="C693">
            <v>190782.81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A694" t="str">
            <v>9034CAPROG1</v>
          </cell>
          <cell r="B694" t="str">
            <v>AAI9034CAPROG1</v>
          </cell>
          <cell r="C694">
            <v>760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A695" t="str">
            <v>9035CAPROG1</v>
          </cell>
          <cell r="B695" t="str">
            <v>AAI9035CAPROG1</v>
          </cell>
          <cell r="C695">
            <v>6364.57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A696" t="str">
            <v>9661CAPROG1</v>
          </cell>
          <cell r="B696" t="str">
            <v>AAI9661CAPROG1</v>
          </cell>
          <cell r="C696">
            <v>708701.5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A697" t="str">
            <v>9720CAPROG1</v>
          </cell>
          <cell r="B697" t="str">
            <v>AAI9720CAPROG1</v>
          </cell>
          <cell r="C697">
            <v>-4716968.53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A698" t="str">
            <v>9041CAPROG1</v>
          </cell>
          <cell r="B698" t="str">
            <v>LLA9041CAPROG1</v>
          </cell>
          <cell r="C698">
            <v>2321936.37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A699" t="str">
            <v>9042CAPROG1</v>
          </cell>
          <cell r="B699" t="str">
            <v>LLA9042CAPROG1</v>
          </cell>
          <cell r="C699">
            <v>63407.040000000001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A700" t="str">
            <v>9052CAPROG1</v>
          </cell>
          <cell r="B700" t="str">
            <v>LLA9052CAPROG1</v>
          </cell>
          <cell r="C700">
            <v>3222675.56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A701" t="str">
            <v>9053CAPROG1</v>
          </cell>
          <cell r="B701" t="str">
            <v>LLA9053CAPROG1</v>
          </cell>
          <cell r="C701">
            <v>726066.04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A702" t="str">
            <v>9054CAPROG1</v>
          </cell>
          <cell r="B702" t="str">
            <v>LLA9054CAPROG1</v>
          </cell>
          <cell r="C702">
            <v>38539.68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A703" t="str">
            <v>9057CAPROG1</v>
          </cell>
          <cell r="B703" t="str">
            <v>LLA9057CAPROG1</v>
          </cell>
          <cell r="C703">
            <v>548064.22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A704" t="str">
            <v>9058CAPROG1</v>
          </cell>
          <cell r="B704" t="str">
            <v>LLA9058CAPROG1</v>
          </cell>
          <cell r="C704">
            <v>282495.43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A705" t="str">
            <v>9674CAPROG1</v>
          </cell>
          <cell r="B705" t="str">
            <v>LLA9674CAPROG1</v>
          </cell>
          <cell r="C705">
            <v>877649.9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A706" t="str">
            <v>9148DEBTORS</v>
          </cell>
          <cell r="B706" t="str">
            <v>EEB9148DEBTORS</v>
          </cell>
          <cell r="C706">
            <v>1438238.86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A707" t="str">
            <v>9148SDR1</v>
          </cell>
          <cell r="B707" t="str">
            <v>EEB9148SDR1</v>
          </cell>
          <cell r="C707">
            <v>1438238.86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A708" t="str">
            <v>9110HOLDING</v>
          </cell>
          <cell r="B708" t="str">
            <v>CCA9110HOLDING</v>
          </cell>
          <cell r="C708">
            <v>110448.45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A709" t="str">
            <v>9111HOLDING</v>
          </cell>
          <cell r="B709" t="str">
            <v>CCA9111HOLDING</v>
          </cell>
          <cell r="C709">
            <v>87838.82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A710" t="str">
            <v>9120HOLDING</v>
          </cell>
          <cell r="B710" t="str">
            <v>EEA9120HOLDING</v>
          </cell>
          <cell r="C710">
            <v>314039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A711" t="str">
            <v>9121HOLDING</v>
          </cell>
          <cell r="B711" t="str">
            <v>EEA9121HOLDING</v>
          </cell>
          <cell r="C711">
            <v>97161.82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A712" t="str">
            <v>9122HOLDING</v>
          </cell>
          <cell r="B712" t="str">
            <v>EEA9122HOLDING</v>
          </cell>
          <cell r="C712">
            <v>108614.32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A713" t="str">
            <v>9140HOLDING</v>
          </cell>
          <cell r="B713" t="str">
            <v>EEB9140HOLDING</v>
          </cell>
          <cell r="C713">
            <v>2223162.2799999998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A714" t="str">
            <v>9142HOLDING</v>
          </cell>
          <cell r="B714" t="str">
            <v>EEB9142HOLDING</v>
          </cell>
          <cell r="C714">
            <v>1787063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A715" t="str">
            <v>9143HOLDING</v>
          </cell>
          <cell r="B715" t="str">
            <v>EEB9143HOLDING</v>
          </cell>
          <cell r="C715">
            <v>-93700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A716" t="str">
            <v>9200HOLDING</v>
          </cell>
          <cell r="B716" t="str">
            <v>EEC9200HOLDING</v>
          </cell>
          <cell r="C716">
            <v>28657000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A717" t="str">
            <v>9220HOLDING</v>
          </cell>
          <cell r="B717" t="str">
            <v>FFA9220HOLDING</v>
          </cell>
          <cell r="C717">
            <v>-7170662.9500000002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A718" t="str">
            <v>9223HOLDING</v>
          </cell>
          <cell r="B718" t="str">
            <v>FFA9223HOLDING</v>
          </cell>
          <cell r="C718">
            <v>-490187.68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A719" t="str">
            <v>9224HOLDING</v>
          </cell>
          <cell r="B719" t="str">
            <v>FFA9224HOLDING</v>
          </cell>
          <cell r="C719">
            <v>-385888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A720" t="str">
            <v>9251HOLDING</v>
          </cell>
          <cell r="B720" t="str">
            <v>FFC9251HOLDING</v>
          </cell>
          <cell r="C720">
            <v>-1009040.46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 t="str">
            <v>9312HOLDING</v>
          </cell>
          <cell r="B721" t="str">
            <v>KKA9312HOLDING</v>
          </cell>
          <cell r="C721">
            <v>-1993600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 t="str">
            <v>9320HOLDING</v>
          </cell>
          <cell r="B722" t="str">
            <v>LLB9320HOLDING</v>
          </cell>
          <cell r="C722">
            <v>-2045965.73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 t="str">
            <v>9321HOLDING</v>
          </cell>
          <cell r="B723" t="str">
            <v>LLB9321HOLDING</v>
          </cell>
          <cell r="C723">
            <v>-3807915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A724" t="str">
            <v>9322HOLDING</v>
          </cell>
          <cell r="B724" t="str">
            <v>LLB9322HOLDING</v>
          </cell>
          <cell r="C724">
            <v>-1644887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A725" t="str">
            <v>9323HOLDING</v>
          </cell>
          <cell r="B725" t="str">
            <v>LLB9323HOLDING</v>
          </cell>
          <cell r="C725">
            <v>2748196.71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A726" t="str">
            <v>9325HOLDING</v>
          </cell>
          <cell r="B726" t="str">
            <v>LLB9325HOLDING</v>
          </cell>
          <cell r="C726">
            <v>-837356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A727" t="str">
            <v>9331HOLDING</v>
          </cell>
          <cell r="B727" t="str">
            <v>LLC9331HOLDING</v>
          </cell>
          <cell r="C727">
            <v>2045965.73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A728" t="str">
            <v>9332HOLDING</v>
          </cell>
          <cell r="B728" t="str">
            <v>LLC9332HOLDING</v>
          </cell>
          <cell r="C728">
            <v>-10768098.25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A729" t="str">
            <v>9342HOLDING</v>
          </cell>
          <cell r="B729" t="str">
            <v>LLD9342HOLDING</v>
          </cell>
          <cell r="C729">
            <v>-7077811.21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A730" t="str">
            <v>9350HOLDING</v>
          </cell>
          <cell r="B730" t="str">
            <v>LLE9350HOLDING</v>
          </cell>
          <cell r="C730">
            <v>-11008351.93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A731" t="str">
            <v>9312BALBS001</v>
          </cell>
          <cell r="B731" t="str">
            <v>KKA9312BALBS001</v>
          </cell>
          <cell r="C731">
            <v>-1993600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A732" t="str">
            <v>9342BALBS004</v>
          </cell>
          <cell r="B732" t="str">
            <v>LLD9342BALBS004</v>
          </cell>
          <cell r="C732">
            <v>-905149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A733" t="str">
            <v>9342BALBS009</v>
          </cell>
          <cell r="B733" t="str">
            <v>LLD9342BALBS009</v>
          </cell>
          <cell r="C733">
            <v>-16605.400000000001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A734" t="str">
            <v>9342BALBS012</v>
          </cell>
          <cell r="B734" t="str">
            <v>LLD9342BALBS012</v>
          </cell>
          <cell r="C734">
            <v>-21155.81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A735" t="str">
            <v>9120BALBS021</v>
          </cell>
          <cell r="B735" t="str">
            <v>EEA9120BALBS021</v>
          </cell>
          <cell r="C735">
            <v>314039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A736" t="str">
            <v>9121BALBS021</v>
          </cell>
          <cell r="B736" t="str">
            <v>EEA9121BALBS021</v>
          </cell>
          <cell r="C736">
            <v>97161.82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</row>
        <row r="737">
          <cell r="A737" t="str">
            <v>9122BALBS021</v>
          </cell>
          <cell r="B737" t="str">
            <v>EEA9122BALBS021</v>
          </cell>
          <cell r="C737">
            <v>108614.32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A738" t="str">
            <v>9220BALBS022</v>
          </cell>
          <cell r="B738" t="str">
            <v>FFA9220BALBS022</v>
          </cell>
          <cell r="C738">
            <v>-3083.98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A739" t="str">
            <v>9142BALBS034</v>
          </cell>
          <cell r="B739" t="str">
            <v>EEB9142BALBS034</v>
          </cell>
          <cell r="C739">
            <v>113801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</row>
        <row r="740">
          <cell r="A740" t="str">
            <v>9331BALBS037</v>
          </cell>
          <cell r="B740" t="str">
            <v>LLC9331BALBS037</v>
          </cell>
          <cell r="C740">
            <v>2045965.73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A741" t="str">
            <v>9332BALBS037</v>
          </cell>
          <cell r="B741" t="str">
            <v>LLC9332BALBS037</v>
          </cell>
          <cell r="C741">
            <v>-10768098.25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</row>
        <row r="742">
          <cell r="A742" t="str">
            <v>9320BALBS038</v>
          </cell>
          <cell r="B742" t="str">
            <v>LLB9320BALBS038</v>
          </cell>
          <cell r="C742">
            <v>-2045965.73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A743" t="str">
            <v>9321BALBS038</v>
          </cell>
          <cell r="B743" t="str">
            <v>LLB9321BALBS038</v>
          </cell>
          <cell r="C743">
            <v>-3807915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A744" t="str">
            <v>9323BALBS038</v>
          </cell>
          <cell r="B744" t="str">
            <v>LLB9323BALBS038</v>
          </cell>
          <cell r="C744">
            <v>6352723.4500000002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A745" t="str">
            <v>9325BALBS038</v>
          </cell>
          <cell r="B745" t="str">
            <v>LLB9325BALBS038</v>
          </cell>
          <cell r="C745">
            <v>-837356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A746" t="str">
            <v>9350BALBS039</v>
          </cell>
          <cell r="B746" t="str">
            <v>LLE9350BALBS039</v>
          </cell>
          <cell r="C746">
            <v>-11008351.93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A747" t="str">
            <v>9111BALBS041</v>
          </cell>
          <cell r="B747" t="str">
            <v>CCA9111BALBS041</v>
          </cell>
          <cell r="C747">
            <v>87838.82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A748" t="str">
            <v>9322BALBS043</v>
          </cell>
          <cell r="B748" t="str">
            <v>LLB9322BALBS043</v>
          </cell>
          <cell r="C748">
            <v>-1644887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A749" t="str">
            <v>9323BALBS043</v>
          </cell>
          <cell r="B749" t="str">
            <v>LLB9323BALBS043</v>
          </cell>
          <cell r="C749">
            <v>1016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A750" t="str">
            <v>9323BALBS044</v>
          </cell>
          <cell r="B750" t="str">
            <v>LLB9323BALBS044</v>
          </cell>
          <cell r="C750">
            <v>-3605542.74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A751" t="str">
            <v>9142BALBS047</v>
          </cell>
          <cell r="B751" t="str">
            <v>EEB9142BALBS047</v>
          </cell>
          <cell r="C751">
            <v>3951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A752" t="str">
            <v>9224BALBS047</v>
          </cell>
          <cell r="B752" t="str">
            <v>FFA9224BALBS047</v>
          </cell>
          <cell r="C752">
            <v>-385888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A753" t="str">
            <v>9110BALBS048</v>
          </cell>
          <cell r="B753" t="str">
            <v>CCA9110BALBS048</v>
          </cell>
          <cell r="C753">
            <v>110448.45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A754" t="str">
            <v>9342BALBS049</v>
          </cell>
          <cell r="B754" t="str">
            <v>LLD9342BALBS049</v>
          </cell>
          <cell r="C754">
            <v>-699644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5">
          <cell r="A755" t="str">
            <v>9342BALBS050</v>
          </cell>
          <cell r="B755" t="str">
            <v>LLD9342BALBS050</v>
          </cell>
          <cell r="C755">
            <v>-150000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A756" t="str">
            <v>9342BALBS051</v>
          </cell>
          <cell r="B756" t="str">
            <v>LLD9342BALBS051</v>
          </cell>
          <cell r="C756">
            <v>-535257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A757" t="str">
            <v>9251BALBS052</v>
          </cell>
          <cell r="B757" t="str">
            <v>FFC9251BALBS052</v>
          </cell>
          <cell r="C757">
            <v>-731142.03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</row>
        <row r="758">
          <cell r="A758" t="str">
            <v>9140BALBS053</v>
          </cell>
          <cell r="B758" t="str">
            <v>EEB9140BALBS053</v>
          </cell>
          <cell r="C758">
            <v>1783512.28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A759" t="str">
            <v>9220BALBS053</v>
          </cell>
          <cell r="B759" t="str">
            <v>FFA9220BALBS053</v>
          </cell>
          <cell r="C759">
            <v>-3014970.5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A760" t="str">
            <v>9342BALBS054</v>
          </cell>
          <cell r="B760" t="str">
            <v>LLD9342BALBS054</v>
          </cell>
          <cell r="C760">
            <v>-4750000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A761" t="str">
            <v>9142BALBS055</v>
          </cell>
          <cell r="B761" t="str">
            <v>EEB9142BALBS055</v>
          </cell>
          <cell r="C761">
            <v>97299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A762" t="str">
            <v>9220BALBS056</v>
          </cell>
          <cell r="B762" t="str">
            <v>FFA9220BALBS056</v>
          </cell>
          <cell r="C762">
            <v>-606.09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A763" t="str">
            <v>9142BALBS058</v>
          </cell>
          <cell r="B763" t="str">
            <v>EEB9142BALBS058</v>
          </cell>
          <cell r="C763">
            <v>302212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A764" t="str">
            <v>9220BALBS059</v>
          </cell>
          <cell r="B764" t="str">
            <v>FFA9220BALBS059</v>
          </cell>
          <cell r="C764">
            <v>-339.38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A765" t="str">
            <v>9200BALBS061</v>
          </cell>
          <cell r="B765" t="str">
            <v>EEC9200BALBS061</v>
          </cell>
          <cell r="C765">
            <v>28657000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A766" t="str">
            <v>9140BALBS063</v>
          </cell>
          <cell r="B766" t="str">
            <v>EEB9140BALBS063</v>
          </cell>
          <cell r="C766">
            <v>439650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7">
          <cell r="A767" t="str">
            <v>9142BALBS063</v>
          </cell>
          <cell r="B767" t="str">
            <v>EEB9142BALBS063</v>
          </cell>
          <cell r="C767">
            <v>1269800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</row>
        <row r="768">
          <cell r="A768" t="str">
            <v>9143BALBS063</v>
          </cell>
          <cell r="B768" t="str">
            <v>EEB9143BALBS063</v>
          </cell>
          <cell r="C768">
            <v>-93700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</row>
        <row r="769">
          <cell r="A769" t="str">
            <v>9220BALBS063</v>
          </cell>
          <cell r="B769" t="str">
            <v>FFA9220BALBS063</v>
          </cell>
          <cell r="C769">
            <v>-4151663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</row>
        <row r="770">
          <cell r="A770" t="str">
            <v>9223BALBS063</v>
          </cell>
          <cell r="B770" t="str">
            <v>FFA9223BALBS063</v>
          </cell>
          <cell r="C770">
            <v>-490187.68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</row>
        <row r="771">
          <cell r="A771" t="str">
            <v>9251BALBS064</v>
          </cell>
          <cell r="B771" t="str">
            <v>FFC9251BALBS064</v>
          </cell>
          <cell r="C771">
            <v>-277898.43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A772" t="str">
            <v>9342INSEARM</v>
          </cell>
          <cell r="B772" t="str">
            <v>LLD9342INSEARM</v>
          </cell>
          <cell r="C772">
            <v>-927254.72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</row>
        <row r="773">
          <cell r="A773" t="str">
            <v>9342INSEARM1</v>
          </cell>
          <cell r="B773" t="str">
            <v>LLD9342INSEARM1</v>
          </cell>
          <cell r="C773">
            <v>-927254.72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</row>
        <row r="774">
          <cell r="A774" t="str">
            <v>9310INSPROV</v>
          </cell>
          <cell r="B774" t="str">
            <v>KKA9310INSPROV</v>
          </cell>
          <cell r="C774">
            <v>-902303.04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</row>
        <row r="775">
          <cell r="A775" t="str">
            <v>9310ELCLAIMS</v>
          </cell>
          <cell r="B775" t="str">
            <v>KKA9310ELCLAIMS</v>
          </cell>
          <cell r="C775">
            <v>246358.01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</row>
        <row r="776">
          <cell r="A776" t="str">
            <v>9310INSPROVA</v>
          </cell>
          <cell r="B776" t="str">
            <v>KKA9310INSPROVA</v>
          </cell>
          <cell r="C776">
            <v>-1741331.1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A777" t="str">
            <v>9310TPCLAIMS</v>
          </cell>
          <cell r="B777" t="str">
            <v>KKA9310TPCLAIMS</v>
          </cell>
          <cell r="C777">
            <v>588831.92000000004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</row>
        <row r="778">
          <cell r="A778" t="str">
            <v>9310ZYCLAIMS</v>
          </cell>
          <cell r="B778" t="str">
            <v>KKA9310ZYCLAIMS</v>
          </cell>
          <cell r="C778">
            <v>3838.13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A779" t="str">
            <v>9210PETT1</v>
          </cell>
          <cell r="B779" t="str">
            <v>EED9210PETT1</v>
          </cell>
          <cell r="C779">
            <v>127250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A780" t="str">
            <v>9210PETTY</v>
          </cell>
          <cell r="B780" t="str">
            <v>EED9210PETTY</v>
          </cell>
          <cell r="C780">
            <v>127250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</row>
        <row r="781">
          <cell r="A781" t="str">
            <v>9220PURLED</v>
          </cell>
          <cell r="B781" t="str">
            <v>FFA9220PURLED</v>
          </cell>
          <cell r="C781">
            <v>-615092.46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</row>
        <row r="782">
          <cell r="A782" t="str">
            <v>9220PL02</v>
          </cell>
          <cell r="B782" t="str">
            <v>FFA9220PL02</v>
          </cell>
          <cell r="C782">
            <v>-615092.46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</row>
        <row r="783">
          <cell r="A783" t="str">
            <v>9142PVAT</v>
          </cell>
          <cell r="B783" t="str">
            <v>EEB9142PVAT</v>
          </cell>
          <cell r="C783">
            <v>655386.02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</row>
        <row r="784">
          <cell r="A784" t="str">
            <v>9223PVAT</v>
          </cell>
          <cell r="B784" t="str">
            <v>FFA9223PVAT</v>
          </cell>
          <cell r="C784">
            <v>-336944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</row>
        <row r="785">
          <cell r="A785" t="str">
            <v>9142VATINC</v>
          </cell>
          <cell r="B785" t="str">
            <v>EEB9142VATINC</v>
          </cell>
          <cell r="C785">
            <v>655386.02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</row>
        <row r="786">
          <cell r="A786" t="str">
            <v>9223VATINC</v>
          </cell>
          <cell r="B786" t="str">
            <v>FFA9223VATINC</v>
          </cell>
          <cell r="C786">
            <v>-336944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A787" t="str">
            <v>0160FUND</v>
          </cell>
          <cell r="B787" t="str">
            <v>00A0160FUND</v>
          </cell>
          <cell r="C787">
            <v>67735.509999999995</v>
          </cell>
          <cell r="D787">
            <v>698976</v>
          </cell>
          <cell r="E787">
            <v>1814230</v>
          </cell>
          <cell r="F787">
            <v>0</v>
          </cell>
          <cell r="G787">
            <v>0</v>
          </cell>
          <cell r="H787">
            <v>-266671</v>
          </cell>
          <cell r="I787">
            <v>0</v>
          </cell>
          <cell r="J787">
            <v>0</v>
          </cell>
          <cell r="K787">
            <v>0</v>
          </cell>
          <cell r="L787">
            <v>2513206</v>
          </cell>
          <cell r="M787">
            <v>0</v>
          </cell>
          <cell r="N787">
            <v>2246535</v>
          </cell>
        </row>
        <row r="788">
          <cell r="A788" t="str">
            <v>0161FUND</v>
          </cell>
          <cell r="B788" t="str">
            <v>00A0161FUND</v>
          </cell>
          <cell r="C788">
            <v>83013734</v>
          </cell>
          <cell r="D788">
            <v>89714238</v>
          </cell>
          <cell r="E788">
            <v>0</v>
          </cell>
          <cell r="F788">
            <v>0</v>
          </cell>
          <cell r="G788">
            <v>0</v>
          </cell>
          <cell r="H788">
            <v>381337</v>
          </cell>
          <cell r="I788">
            <v>0</v>
          </cell>
          <cell r="J788">
            <v>0</v>
          </cell>
          <cell r="K788">
            <v>0</v>
          </cell>
          <cell r="L788">
            <v>89714238</v>
          </cell>
          <cell r="M788">
            <v>0</v>
          </cell>
          <cell r="N788">
            <v>90095575</v>
          </cell>
        </row>
        <row r="789">
          <cell r="A789" t="str">
            <v>0199FUND</v>
          </cell>
          <cell r="B789" t="str">
            <v>00A0199FUND</v>
          </cell>
          <cell r="C789">
            <v>0</v>
          </cell>
          <cell r="D789">
            <v>-48034</v>
          </cell>
          <cell r="E789">
            <v>0</v>
          </cell>
          <cell r="F789">
            <v>0</v>
          </cell>
          <cell r="G789">
            <v>0</v>
          </cell>
          <cell r="H789">
            <v>138689</v>
          </cell>
          <cell r="I789">
            <v>0</v>
          </cell>
          <cell r="J789">
            <v>0</v>
          </cell>
          <cell r="K789">
            <v>0</v>
          </cell>
          <cell r="L789">
            <v>-48034</v>
          </cell>
          <cell r="M789">
            <v>0</v>
          </cell>
          <cell r="N789">
            <v>90655</v>
          </cell>
        </row>
        <row r="790">
          <cell r="A790" t="str">
            <v>0360FUND</v>
          </cell>
          <cell r="B790" t="str">
            <v>00A0360FUND</v>
          </cell>
          <cell r="C790">
            <v>8707537.8800000008</v>
          </cell>
          <cell r="D790">
            <v>5009154</v>
          </cell>
          <cell r="E790">
            <v>116713</v>
          </cell>
          <cell r="F790">
            <v>0</v>
          </cell>
          <cell r="G790">
            <v>500000</v>
          </cell>
          <cell r="H790">
            <v>1033070</v>
          </cell>
          <cell r="I790">
            <v>0</v>
          </cell>
          <cell r="J790">
            <v>0</v>
          </cell>
          <cell r="K790">
            <v>0</v>
          </cell>
          <cell r="L790">
            <v>5125867</v>
          </cell>
          <cell r="M790">
            <v>500000</v>
          </cell>
          <cell r="N790">
            <v>6658937</v>
          </cell>
        </row>
        <row r="791">
          <cell r="A791" t="str">
            <v>0390FUND</v>
          </cell>
          <cell r="B791" t="str">
            <v>00A0390FUND</v>
          </cell>
          <cell r="C791">
            <v>0</v>
          </cell>
          <cell r="D791">
            <v>459152</v>
          </cell>
          <cell r="E791">
            <v>0</v>
          </cell>
          <cell r="F791">
            <v>0</v>
          </cell>
          <cell r="G791">
            <v>0</v>
          </cell>
          <cell r="H791">
            <v>-203787</v>
          </cell>
          <cell r="I791">
            <v>0</v>
          </cell>
          <cell r="J791">
            <v>0</v>
          </cell>
          <cell r="K791">
            <v>0</v>
          </cell>
          <cell r="L791">
            <v>459152</v>
          </cell>
          <cell r="M791">
            <v>0</v>
          </cell>
          <cell r="N791">
            <v>255365</v>
          </cell>
        </row>
        <row r="792">
          <cell r="A792" t="str">
            <v>0393FUND</v>
          </cell>
          <cell r="B792" t="str">
            <v>00A0393FUND</v>
          </cell>
          <cell r="C792">
            <v>0</v>
          </cell>
          <cell r="D792">
            <v>-324606</v>
          </cell>
          <cell r="E792">
            <v>0</v>
          </cell>
          <cell r="F792">
            <v>0</v>
          </cell>
          <cell r="G792">
            <v>0</v>
          </cell>
          <cell r="H792">
            <v>324606</v>
          </cell>
          <cell r="I792">
            <v>0</v>
          </cell>
          <cell r="J792">
            <v>0</v>
          </cell>
          <cell r="K792">
            <v>0</v>
          </cell>
          <cell r="L792">
            <v>-324606</v>
          </cell>
          <cell r="M792">
            <v>0</v>
          </cell>
          <cell r="N792">
            <v>0</v>
          </cell>
        </row>
        <row r="793">
          <cell r="A793" t="str">
            <v>0394FUND</v>
          </cell>
          <cell r="B793" t="str">
            <v>00A0394FUND</v>
          </cell>
          <cell r="C793">
            <v>0</v>
          </cell>
          <cell r="D793">
            <v>30000</v>
          </cell>
          <cell r="E793">
            <v>0</v>
          </cell>
          <cell r="F793">
            <v>0</v>
          </cell>
          <cell r="G793">
            <v>0</v>
          </cell>
          <cell r="H793">
            <v>-3190</v>
          </cell>
          <cell r="I793">
            <v>0</v>
          </cell>
          <cell r="J793">
            <v>0</v>
          </cell>
          <cell r="K793">
            <v>0</v>
          </cell>
          <cell r="L793">
            <v>30000</v>
          </cell>
          <cell r="M793">
            <v>0</v>
          </cell>
          <cell r="N793">
            <v>26810</v>
          </cell>
        </row>
        <row r="794">
          <cell r="A794" t="str">
            <v>0395FUND</v>
          </cell>
          <cell r="B794" t="str">
            <v>00A0395FUND</v>
          </cell>
          <cell r="C794">
            <v>0</v>
          </cell>
          <cell r="D794">
            <v>503710</v>
          </cell>
          <cell r="E794">
            <v>0</v>
          </cell>
          <cell r="F794">
            <v>0</v>
          </cell>
          <cell r="G794">
            <v>0</v>
          </cell>
          <cell r="H794">
            <v>-503710</v>
          </cell>
          <cell r="I794">
            <v>0</v>
          </cell>
          <cell r="J794">
            <v>0</v>
          </cell>
          <cell r="K794">
            <v>0</v>
          </cell>
          <cell r="L794">
            <v>503710</v>
          </cell>
          <cell r="M794">
            <v>0</v>
          </cell>
          <cell r="N794">
            <v>0</v>
          </cell>
        </row>
        <row r="795">
          <cell r="A795" t="str">
            <v>0460FUND</v>
          </cell>
          <cell r="B795" t="str">
            <v>00A0460FUND</v>
          </cell>
          <cell r="C795">
            <v>-247951.97</v>
          </cell>
          <cell r="D795">
            <v>1510420</v>
          </cell>
          <cell r="E795">
            <v>192149</v>
          </cell>
          <cell r="F795">
            <v>0</v>
          </cell>
          <cell r="G795">
            <v>0</v>
          </cell>
          <cell r="H795">
            <v>-535504</v>
          </cell>
          <cell r="I795">
            <v>0</v>
          </cell>
          <cell r="J795">
            <v>0</v>
          </cell>
          <cell r="K795">
            <v>0</v>
          </cell>
          <cell r="L795">
            <v>1702569</v>
          </cell>
          <cell r="M795">
            <v>0</v>
          </cell>
          <cell r="N795">
            <v>1167065</v>
          </cell>
        </row>
        <row r="796">
          <cell r="A796" t="str">
            <v>0461FUND</v>
          </cell>
          <cell r="B796" t="str">
            <v>00A0461FUND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1266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1266</v>
          </cell>
        </row>
        <row r="797">
          <cell r="A797" t="str">
            <v>0465FUND</v>
          </cell>
          <cell r="B797" t="str">
            <v>00A0465FUND</v>
          </cell>
          <cell r="C797">
            <v>800638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670842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670842</v>
          </cell>
        </row>
        <row r="798">
          <cell r="A798" t="str">
            <v>0901FUND</v>
          </cell>
          <cell r="B798" t="str">
            <v>00A0901FUND</v>
          </cell>
          <cell r="C798">
            <v>176722.06</v>
          </cell>
          <cell r="D798">
            <v>171854</v>
          </cell>
          <cell r="E798">
            <v>3437</v>
          </cell>
          <cell r="F798">
            <v>0</v>
          </cell>
          <cell r="G798">
            <v>0</v>
          </cell>
          <cell r="H798">
            <v>1548</v>
          </cell>
          <cell r="I798">
            <v>0</v>
          </cell>
          <cell r="J798">
            <v>0</v>
          </cell>
          <cell r="K798">
            <v>0</v>
          </cell>
          <cell r="L798">
            <v>175291</v>
          </cell>
          <cell r="M798">
            <v>0</v>
          </cell>
          <cell r="N798">
            <v>176839</v>
          </cell>
        </row>
        <row r="799">
          <cell r="A799" t="str">
            <v>0902FUND</v>
          </cell>
          <cell r="B799" t="str">
            <v>00A0902FUND</v>
          </cell>
          <cell r="C799">
            <v>0</v>
          </cell>
          <cell r="D799">
            <v>926654</v>
          </cell>
          <cell r="E799">
            <v>0</v>
          </cell>
          <cell r="F799">
            <v>0</v>
          </cell>
          <cell r="G799">
            <v>0</v>
          </cell>
          <cell r="H799">
            <v>791000</v>
          </cell>
          <cell r="I799">
            <v>0</v>
          </cell>
          <cell r="J799">
            <v>0</v>
          </cell>
          <cell r="K799">
            <v>0</v>
          </cell>
          <cell r="L799">
            <v>926654</v>
          </cell>
          <cell r="M799">
            <v>0</v>
          </cell>
          <cell r="N799">
            <v>1717654</v>
          </cell>
        </row>
        <row r="800">
          <cell r="A800" t="str">
            <v>0905FUND</v>
          </cell>
          <cell r="B800" t="str">
            <v>00A0905FUND</v>
          </cell>
          <cell r="C800">
            <v>4482409.2699999996</v>
          </cell>
          <cell r="D800">
            <v>4418081</v>
          </cell>
          <cell r="E800">
            <v>0</v>
          </cell>
          <cell r="F800">
            <v>0</v>
          </cell>
          <cell r="G800">
            <v>0</v>
          </cell>
          <cell r="H800">
            <v>290000</v>
          </cell>
          <cell r="I800">
            <v>0</v>
          </cell>
          <cell r="J800">
            <v>0</v>
          </cell>
          <cell r="K800">
            <v>0</v>
          </cell>
          <cell r="L800">
            <v>4418081</v>
          </cell>
          <cell r="M800">
            <v>0</v>
          </cell>
          <cell r="N800">
            <v>4708081</v>
          </cell>
        </row>
        <row r="801">
          <cell r="A801" t="str">
            <v>0906FUND</v>
          </cell>
          <cell r="B801" t="str">
            <v>00A0906FUND</v>
          </cell>
          <cell r="C801">
            <v>147800.65</v>
          </cell>
          <cell r="D801">
            <v>139560</v>
          </cell>
          <cell r="E801">
            <v>3252</v>
          </cell>
          <cell r="F801">
            <v>0</v>
          </cell>
          <cell r="G801">
            <v>0</v>
          </cell>
          <cell r="H801">
            <v>1560</v>
          </cell>
          <cell r="I801">
            <v>0</v>
          </cell>
          <cell r="J801">
            <v>0</v>
          </cell>
          <cell r="K801">
            <v>0</v>
          </cell>
          <cell r="L801">
            <v>142812</v>
          </cell>
          <cell r="M801">
            <v>0</v>
          </cell>
          <cell r="N801">
            <v>144372</v>
          </cell>
        </row>
        <row r="802">
          <cell r="A802" t="str">
            <v>0907FUND</v>
          </cell>
          <cell r="B802" t="str">
            <v>00A0907FUND</v>
          </cell>
          <cell r="C802">
            <v>21442.74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A803" t="str">
            <v>0908FUND</v>
          </cell>
          <cell r="B803" t="str">
            <v>00A0908FUND</v>
          </cell>
          <cell r="C803">
            <v>9572.1</v>
          </cell>
          <cell r="D803">
            <v>8550</v>
          </cell>
          <cell r="E803">
            <v>171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8721</v>
          </cell>
          <cell r="M803">
            <v>0</v>
          </cell>
          <cell r="N803">
            <v>8721</v>
          </cell>
        </row>
        <row r="804">
          <cell r="A804" t="str">
            <v>0910FUND</v>
          </cell>
          <cell r="B804" t="str">
            <v>00A0910FUND</v>
          </cell>
          <cell r="C804">
            <v>74417.009999999995</v>
          </cell>
          <cell r="D804">
            <v>100478</v>
          </cell>
          <cell r="E804">
            <v>2010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102488</v>
          </cell>
          <cell r="M804">
            <v>0</v>
          </cell>
          <cell r="N804">
            <v>102488</v>
          </cell>
        </row>
        <row r="805">
          <cell r="A805" t="str">
            <v>0918FUND</v>
          </cell>
          <cell r="B805" t="str">
            <v>00A0918FUND</v>
          </cell>
          <cell r="C805">
            <v>4180810.26</v>
          </cell>
          <cell r="D805">
            <v>4260646</v>
          </cell>
          <cell r="E805">
            <v>0</v>
          </cell>
          <cell r="F805">
            <v>0</v>
          </cell>
          <cell r="G805">
            <v>0</v>
          </cell>
          <cell r="H805">
            <v>-90000</v>
          </cell>
          <cell r="I805">
            <v>0</v>
          </cell>
          <cell r="J805">
            <v>0</v>
          </cell>
          <cell r="K805">
            <v>0</v>
          </cell>
          <cell r="L805">
            <v>4260646</v>
          </cell>
          <cell r="M805">
            <v>0</v>
          </cell>
          <cell r="N805">
            <v>4170646</v>
          </cell>
        </row>
        <row r="806">
          <cell r="A806" t="str">
            <v>0919FUND</v>
          </cell>
          <cell r="B806" t="str">
            <v>00A0919FUND</v>
          </cell>
          <cell r="C806">
            <v>1677014.79</v>
          </cell>
          <cell r="D806">
            <v>1660385</v>
          </cell>
          <cell r="E806">
            <v>0</v>
          </cell>
          <cell r="F806">
            <v>0</v>
          </cell>
          <cell r="G806">
            <v>0</v>
          </cell>
          <cell r="H806">
            <v>-200000</v>
          </cell>
          <cell r="I806">
            <v>0</v>
          </cell>
          <cell r="J806">
            <v>0</v>
          </cell>
          <cell r="K806">
            <v>0</v>
          </cell>
          <cell r="L806">
            <v>1660385</v>
          </cell>
          <cell r="M806">
            <v>0</v>
          </cell>
          <cell r="N806">
            <v>1460385</v>
          </cell>
        </row>
        <row r="807">
          <cell r="A807" t="str">
            <v>0921FUND</v>
          </cell>
          <cell r="B807" t="str">
            <v>00A0921FUND</v>
          </cell>
          <cell r="C807">
            <v>140131.54</v>
          </cell>
          <cell r="D807">
            <v>71769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71769</v>
          </cell>
          <cell r="M807">
            <v>0</v>
          </cell>
          <cell r="N807">
            <v>71769</v>
          </cell>
        </row>
        <row r="808">
          <cell r="A808" t="str">
            <v>0130FUND</v>
          </cell>
          <cell r="B808" t="str">
            <v>00B0130FUND</v>
          </cell>
          <cell r="C808">
            <v>22598716.510000002</v>
          </cell>
          <cell r="D808">
            <v>25145900</v>
          </cell>
          <cell r="E808">
            <v>512539</v>
          </cell>
          <cell r="F808">
            <v>0</v>
          </cell>
          <cell r="G808">
            <v>0</v>
          </cell>
          <cell r="H808">
            <v>417839</v>
          </cell>
          <cell r="I808">
            <v>0</v>
          </cell>
          <cell r="J808">
            <v>0</v>
          </cell>
          <cell r="K808">
            <v>0</v>
          </cell>
          <cell r="L808">
            <v>25658439</v>
          </cell>
          <cell r="M808">
            <v>0</v>
          </cell>
          <cell r="N808">
            <v>26076278</v>
          </cell>
        </row>
        <row r="809">
          <cell r="A809" t="str">
            <v>0136FUND</v>
          </cell>
          <cell r="B809" t="str">
            <v>00B0136FUND</v>
          </cell>
          <cell r="C809">
            <v>1415394.41</v>
          </cell>
          <cell r="D809">
            <v>1149072</v>
          </cell>
          <cell r="E809">
            <v>23441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1172513</v>
          </cell>
          <cell r="M809">
            <v>0</v>
          </cell>
          <cell r="N809">
            <v>1172513</v>
          </cell>
        </row>
        <row r="810">
          <cell r="A810" t="str">
            <v>0170FUND</v>
          </cell>
          <cell r="B810" t="str">
            <v>00B0170FUND</v>
          </cell>
          <cell r="C810">
            <v>285302.49</v>
          </cell>
          <cell r="D810">
            <v>301338</v>
          </cell>
          <cell r="E810">
            <v>5852</v>
          </cell>
          <cell r="F810">
            <v>0</v>
          </cell>
          <cell r="G810">
            <v>0</v>
          </cell>
          <cell r="H810">
            <v>-14479</v>
          </cell>
          <cell r="I810">
            <v>0</v>
          </cell>
          <cell r="J810">
            <v>0</v>
          </cell>
          <cell r="K810">
            <v>0</v>
          </cell>
          <cell r="L810">
            <v>307190</v>
          </cell>
          <cell r="M810">
            <v>0</v>
          </cell>
          <cell r="N810">
            <v>292711</v>
          </cell>
        </row>
        <row r="811">
          <cell r="A811" t="str">
            <v>0173FUND</v>
          </cell>
          <cell r="B811" t="str">
            <v>00B0173FUND</v>
          </cell>
          <cell r="C811">
            <v>259715.31</v>
          </cell>
          <cell r="D811">
            <v>279137</v>
          </cell>
          <cell r="E811">
            <v>5602</v>
          </cell>
          <cell r="F811">
            <v>0</v>
          </cell>
          <cell r="G811">
            <v>0</v>
          </cell>
          <cell r="H811">
            <v>875</v>
          </cell>
          <cell r="I811">
            <v>0</v>
          </cell>
          <cell r="J811">
            <v>0</v>
          </cell>
          <cell r="K811">
            <v>0</v>
          </cell>
          <cell r="L811">
            <v>284739</v>
          </cell>
          <cell r="M811">
            <v>0</v>
          </cell>
          <cell r="N811">
            <v>285614</v>
          </cell>
        </row>
        <row r="812">
          <cell r="A812" t="str">
            <v>0180FUND</v>
          </cell>
          <cell r="B812" t="str">
            <v>00B0180FUND</v>
          </cell>
          <cell r="C812">
            <v>537415.55000000005</v>
          </cell>
          <cell r="D812">
            <v>498175</v>
          </cell>
          <cell r="E812">
            <v>10571</v>
          </cell>
          <cell r="F812">
            <v>0</v>
          </cell>
          <cell r="G812">
            <v>0</v>
          </cell>
          <cell r="H812">
            <v>969</v>
          </cell>
          <cell r="I812">
            <v>0</v>
          </cell>
          <cell r="J812">
            <v>0</v>
          </cell>
          <cell r="K812">
            <v>0</v>
          </cell>
          <cell r="L812">
            <v>508746</v>
          </cell>
          <cell r="M812">
            <v>0</v>
          </cell>
          <cell r="N812">
            <v>509715</v>
          </cell>
        </row>
        <row r="813">
          <cell r="A813" t="str">
            <v>0330FUND</v>
          </cell>
          <cell r="B813" t="str">
            <v>00B0330FUND</v>
          </cell>
          <cell r="C813">
            <v>857946.95</v>
          </cell>
          <cell r="D813">
            <v>562214</v>
          </cell>
          <cell r="E813">
            <v>11226</v>
          </cell>
          <cell r="F813">
            <v>0</v>
          </cell>
          <cell r="G813">
            <v>0</v>
          </cell>
          <cell r="H813">
            <v>203704</v>
          </cell>
          <cell r="I813">
            <v>0</v>
          </cell>
          <cell r="J813">
            <v>0</v>
          </cell>
          <cell r="K813">
            <v>0</v>
          </cell>
          <cell r="L813">
            <v>573440</v>
          </cell>
          <cell r="M813">
            <v>0</v>
          </cell>
          <cell r="N813">
            <v>777144</v>
          </cell>
        </row>
        <row r="814">
          <cell r="A814" t="str">
            <v>0336FUND</v>
          </cell>
          <cell r="B814" t="str">
            <v>00B0336FUND</v>
          </cell>
          <cell r="C814">
            <v>29455.77</v>
          </cell>
          <cell r="D814">
            <v>41092</v>
          </cell>
          <cell r="E814">
            <v>838</v>
          </cell>
          <cell r="F814">
            <v>0</v>
          </cell>
          <cell r="G814">
            <v>0</v>
          </cell>
          <cell r="H814">
            <v>3000</v>
          </cell>
          <cell r="I814">
            <v>0</v>
          </cell>
          <cell r="J814">
            <v>0</v>
          </cell>
          <cell r="K814">
            <v>0</v>
          </cell>
          <cell r="L814">
            <v>41930</v>
          </cell>
          <cell r="M814">
            <v>0</v>
          </cell>
          <cell r="N814">
            <v>44930</v>
          </cell>
        </row>
        <row r="815">
          <cell r="A815" t="str">
            <v>0370FUND</v>
          </cell>
          <cell r="B815" t="str">
            <v>00B0370FUND</v>
          </cell>
          <cell r="C815">
            <v>21561.25</v>
          </cell>
          <cell r="D815">
            <v>300</v>
          </cell>
          <cell r="E815">
            <v>6</v>
          </cell>
          <cell r="F815">
            <v>0</v>
          </cell>
          <cell r="G815">
            <v>0</v>
          </cell>
          <cell r="H815">
            <v>12186</v>
          </cell>
          <cell r="I815">
            <v>0</v>
          </cell>
          <cell r="J815">
            <v>0</v>
          </cell>
          <cell r="K815">
            <v>0</v>
          </cell>
          <cell r="L815">
            <v>306</v>
          </cell>
          <cell r="M815">
            <v>0</v>
          </cell>
          <cell r="N815">
            <v>12492</v>
          </cell>
        </row>
        <row r="816">
          <cell r="A816" t="str">
            <v>0373FUND</v>
          </cell>
          <cell r="B816" t="str">
            <v>00B0373FUND</v>
          </cell>
          <cell r="C816">
            <v>34302.21</v>
          </cell>
          <cell r="D816">
            <v>35582</v>
          </cell>
          <cell r="E816">
            <v>726</v>
          </cell>
          <cell r="F816">
            <v>0</v>
          </cell>
          <cell r="G816">
            <v>0</v>
          </cell>
          <cell r="H816">
            <v>315</v>
          </cell>
          <cell r="I816">
            <v>0</v>
          </cell>
          <cell r="J816">
            <v>0</v>
          </cell>
          <cell r="K816">
            <v>0</v>
          </cell>
          <cell r="L816">
            <v>36308</v>
          </cell>
          <cell r="M816">
            <v>0</v>
          </cell>
          <cell r="N816">
            <v>36623</v>
          </cell>
        </row>
        <row r="817">
          <cell r="A817" t="str">
            <v>0380FUND</v>
          </cell>
          <cell r="B817" t="str">
            <v>00B0380FUND</v>
          </cell>
          <cell r="C817">
            <v>31269.38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33000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33000</v>
          </cell>
        </row>
        <row r="818">
          <cell r="A818" t="str">
            <v>0392FUND</v>
          </cell>
          <cell r="B818" t="str">
            <v>00B0392FUND</v>
          </cell>
          <cell r="C818">
            <v>2233.81</v>
          </cell>
          <cell r="D818">
            <v>12400</v>
          </cell>
          <cell r="E818">
            <v>0</v>
          </cell>
          <cell r="F818">
            <v>0</v>
          </cell>
          <cell r="G818">
            <v>0</v>
          </cell>
          <cell r="H818">
            <v>-5400</v>
          </cell>
          <cell r="I818">
            <v>0</v>
          </cell>
          <cell r="J818">
            <v>0</v>
          </cell>
          <cell r="K818">
            <v>0</v>
          </cell>
          <cell r="L818">
            <v>12400</v>
          </cell>
          <cell r="M818">
            <v>0</v>
          </cell>
          <cell r="N818">
            <v>7000</v>
          </cell>
        </row>
        <row r="819">
          <cell r="A819" t="str">
            <v>0430FUND</v>
          </cell>
          <cell r="B819" t="str">
            <v>00B0430FUND</v>
          </cell>
          <cell r="C819">
            <v>1604113.16</v>
          </cell>
          <cell r="D819">
            <v>1688888</v>
          </cell>
          <cell r="E819">
            <v>32432</v>
          </cell>
          <cell r="F819">
            <v>0</v>
          </cell>
          <cell r="G819">
            <v>0</v>
          </cell>
          <cell r="H819">
            <v>114172</v>
          </cell>
          <cell r="I819">
            <v>0</v>
          </cell>
          <cell r="J819">
            <v>0</v>
          </cell>
          <cell r="K819">
            <v>0</v>
          </cell>
          <cell r="L819">
            <v>1721320</v>
          </cell>
          <cell r="M819">
            <v>0</v>
          </cell>
          <cell r="N819">
            <v>1835492</v>
          </cell>
        </row>
        <row r="820">
          <cell r="A820" t="str">
            <v>0431FUND</v>
          </cell>
          <cell r="B820" t="str">
            <v>00B0431FUND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4752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4752</v>
          </cell>
        </row>
        <row r="821">
          <cell r="A821" t="str">
            <v>0436FUND</v>
          </cell>
          <cell r="B821" t="str">
            <v>00B0436FUND</v>
          </cell>
          <cell r="C821">
            <v>92829.7</v>
          </cell>
          <cell r="D821">
            <v>142886</v>
          </cell>
          <cell r="E821">
            <v>2915</v>
          </cell>
          <cell r="F821">
            <v>0</v>
          </cell>
          <cell r="G821">
            <v>0</v>
          </cell>
          <cell r="H821">
            <v>-3000</v>
          </cell>
          <cell r="I821">
            <v>0</v>
          </cell>
          <cell r="J821">
            <v>0</v>
          </cell>
          <cell r="K821">
            <v>0</v>
          </cell>
          <cell r="L821">
            <v>145801</v>
          </cell>
          <cell r="M821">
            <v>0</v>
          </cell>
          <cell r="N821">
            <v>142801</v>
          </cell>
        </row>
        <row r="822">
          <cell r="A822" t="str">
            <v>0470FUND</v>
          </cell>
          <cell r="B822" t="str">
            <v>00B0470FUND</v>
          </cell>
          <cell r="C822">
            <v>18153.900000000001</v>
          </cell>
          <cell r="D822">
            <v>16503</v>
          </cell>
          <cell r="E822">
            <v>317</v>
          </cell>
          <cell r="F822">
            <v>0</v>
          </cell>
          <cell r="G822">
            <v>0</v>
          </cell>
          <cell r="H822">
            <v>-856</v>
          </cell>
          <cell r="I822">
            <v>0</v>
          </cell>
          <cell r="J822">
            <v>0</v>
          </cell>
          <cell r="K822">
            <v>0</v>
          </cell>
          <cell r="L822">
            <v>16820</v>
          </cell>
          <cell r="M822">
            <v>0</v>
          </cell>
          <cell r="N822">
            <v>15964</v>
          </cell>
        </row>
        <row r="823">
          <cell r="A823" t="str">
            <v>0473FUND</v>
          </cell>
          <cell r="B823" t="str">
            <v>00B0473FUND</v>
          </cell>
          <cell r="C823">
            <v>16824.8</v>
          </cell>
          <cell r="D823">
            <v>14859</v>
          </cell>
          <cell r="E823">
            <v>293</v>
          </cell>
          <cell r="F823">
            <v>0</v>
          </cell>
          <cell r="G823">
            <v>0</v>
          </cell>
          <cell r="H823">
            <v>1901</v>
          </cell>
          <cell r="I823">
            <v>0</v>
          </cell>
          <cell r="J823">
            <v>0</v>
          </cell>
          <cell r="K823">
            <v>0</v>
          </cell>
          <cell r="L823">
            <v>15152</v>
          </cell>
          <cell r="M823">
            <v>0</v>
          </cell>
          <cell r="N823">
            <v>17053</v>
          </cell>
        </row>
        <row r="824">
          <cell r="A824" t="str">
            <v>0480FUND</v>
          </cell>
          <cell r="B824" t="str">
            <v>00B0480FUND</v>
          </cell>
          <cell r="C824">
            <v>41886.11</v>
          </cell>
          <cell r="D824">
            <v>36552</v>
          </cell>
          <cell r="E824">
            <v>775</v>
          </cell>
          <cell r="F824">
            <v>0</v>
          </cell>
          <cell r="G824">
            <v>0</v>
          </cell>
          <cell r="H824">
            <v>103</v>
          </cell>
          <cell r="I824">
            <v>0</v>
          </cell>
          <cell r="J824">
            <v>0</v>
          </cell>
          <cell r="K824">
            <v>0</v>
          </cell>
          <cell r="L824">
            <v>37327</v>
          </cell>
          <cell r="M824">
            <v>0</v>
          </cell>
          <cell r="N824">
            <v>37430</v>
          </cell>
        </row>
        <row r="825">
          <cell r="A825" t="str">
            <v>0530FUND</v>
          </cell>
          <cell r="B825" t="str">
            <v>00B0530FUND</v>
          </cell>
          <cell r="C825">
            <v>2434071.8199999998</v>
          </cell>
          <cell r="D825">
            <v>2761874</v>
          </cell>
          <cell r="E825">
            <v>52420</v>
          </cell>
          <cell r="F825">
            <v>0</v>
          </cell>
          <cell r="G825">
            <v>0</v>
          </cell>
          <cell r="H825">
            <v>104148</v>
          </cell>
          <cell r="I825">
            <v>0</v>
          </cell>
          <cell r="J825">
            <v>0</v>
          </cell>
          <cell r="K825">
            <v>0</v>
          </cell>
          <cell r="L825">
            <v>2814294</v>
          </cell>
          <cell r="M825">
            <v>0</v>
          </cell>
          <cell r="N825">
            <v>2918442</v>
          </cell>
        </row>
        <row r="826">
          <cell r="A826" t="str">
            <v>0536FUND</v>
          </cell>
          <cell r="B826" t="str">
            <v>00B0536FUND</v>
          </cell>
          <cell r="C826">
            <v>144126.76999999999</v>
          </cell>
          <cell r="D826">
            <v>187141</v>
          </cell>
          <cell r="E826">
            <v>3818</v>
          </cell>
          <cell r="F826">
            <v>0</v>
          </cell>
          <cell r="G826">
            <v>0</v>
          </cell>
          <cell r="H826">
            <v>-3000</v>
          </cell>
          <cell r="I826">
            <v>0</v>
          </cell>
          <cell r="J826">
            <v>0</v>
          </cell>
          <cell r="K826">
            <v>0</v>
          </cell>
          <cell r="L826">
            <v>190959</v>
          </cell>
          <cell r="M826">
            <v>0</v>
          </cell>
          <cell r="N826">
            <v>187959</v>
          </cell>
        </row>
        <row r="827">
          <cell r="A827" t="str">
            <v>0570FUND</v>
          </cell>
          <cell r="B827" t="str">
            <v>00B0570FUND</v>
          </cell>
          <cell r="C827">
            <v>23515.5</v>
          </cell>
          <cell r="D827">
            <v>31397</v>
          </cell>
          <cell r="E827">
            <v>643</v>
          </cell>
          <cell r="F827">
            <v>0</v>
          </cell>
          <cell r="G827">
            <v>0</v>
          </cell>
          <cell r="H827">
            <v>-1671</v>
          </cell>
          <cell r="I827">
            <v>0</v>
          </cell>
          <cell r="J827">
            <v>0</v>
          </cell>
          <cell r="K827">
            <v>0</v>
          </cell>
          <cell r="L827">
            <v>32040</v>
          </cell>
          <cell r="M827">
            <v>0</v>
          </cell>
          <cell r="N827">
            <v>30369</v>
          </cell>
        </row>
        <row r="828">
          <cell r="A828" t="str">
            <v>0573FUND</v>
          </cell>
          <cell r="B828" t="str">
            <v>00B0573FUND</v>
          </cell>
          <cell r="C828">
            <v>26279.14</v>
          </cell>
          <cell r="D828">
            <v>28756</v>
          </cell>
          <cell r="E828">
            <v>647</v>
          </cell>
          <cell r="F828">
            <v>0</v>
          </cell>
          <cell r="G828">
            <v>0</v>
          </cell>
          <cell r="H828">
            <v>-1044</v>
          </cell>
          <cell r="I828">
            <v>0</v>
          </cell>
          <cell r="J828">
            <v>0</v>
          </cell>
          <cell r="K828">
            <v>0</v>
          </cell>
          <cell r="L828">
            <v>29403</v>
          </cell>
          <cell r="M828">
            <v>0</v>
          </cell>
          <cell r="N828">
            <v>28359</v>
          </cell>
        </row>
        <row r="829">
          <cell r="A829" t="str">
            <v>0580FUND</v>
          </cell>
          <cell r="B829" t="str">
            <v>00B0580FUND</v>
          </cell>
          <cell r="C829">
            <v>50508.55</v>
          </cell>
          <cell r="D829">
            <v>59822</v>
          </cell>
          <cell r="E829">
            <v>1221</v>
          </cell>
          <cell r="F829">
            <v>0</v>
          </cell>
          <cell r="G829">
            <v>0</v>
          </cell>
          <cell r="H829">
            <v>122</v>
          </cell>
          <cell r="I829">
            <v>0</v>
          </cell>
          <cell r="J829">
            <v>0</v>
          </cell>
          <cell r="K829">
            <v>0</v>
          </cell>
          <cell r="L829">
            <v>61043</v>
          </cell>
          <cell r="M829">
            <v>0</v>
          </cell>
          <cell r="N829">
            <v>61165</v>
          </cell>
        </row>
        <row r="830">
          <cell r="A830" t="str">
            <v>0926FUND</v>
          </cell>
          <cell r="B830" t="str">
            <v>00B0926FUND</v>
          </cell>
          <cell r="C830">
            <v>1048.22</v>
          </cell>
          <cell r="D830">
            <v>1829</v>
          </cell>
          <cell r="E830">
            <v>37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1866</v>
          </cell>
          <cell r="M830">
            <v>0</v>
          </cell>
          <cell r="N830">
            <v>1866</v>
          </cell>
        </row>
        <row r="831">
          <cell r="A831" t="str">
            <v>0970FUND</v>
          </cell>
          <cell r="B831" t="str">
            <v>00C0970FUND</v>
          </cell>
          <cell r="C831">
            <v>23567070.550000001</v>
          </cell>
          <cell r="D831">
            <v>25386340</v>
          </cell>
          <cell r="E831">
            <v>837749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26224089</v>
          </cell>
          <cell r="M831">
            <v>0</v>
          </cell>
          <cell r="N831">
            <v>26224089</v>
          </cell>
        </row>
        <row r="832">
          <cell r="A832" t="str">
            <v>0975FUND</v>
          </cell>
          <cell r="B832" t="str">
            <v>00C0975FUND</v>
          </cell>
          <cell r="C832">
            <v>5099231.72</v>
          </cell>
          <cell r="D832">
            <v>6027557</v>
          </cell>
          <cell r="E832">
            <v>140442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6167999</v>
          </cell>
          <cell r="M832">
            <v>0</v>
          </cell>
          <cell r="N832">
            <v>6167999</v>
          </cell>
        </row>
        <row r="833">
          <cell r="A833" t="str">
            <v>0976FUND</v>
          </cell>
          <cell r="B833" t="str">
            <v>00C0976FUND</v>
          </cell>
          <cell r="C833">
            <v>217514.74</v>
          </cell>
          <cell r="D833">
            <v>116156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116156</v>
          </cell>
          <cell r="M833">
            <v>0</v>
          </cell>
          <cell r="N833">
            <v>116156</v>
          </cell>
        </row>
        <row r="834">
          <cell r="A834" t="str">
            <v>0977FUND</v>
          </cell>
          <cell r="B834" t="str">
            <v>00C0977FUND</v>
          </cell>
          <cell r="C834">
            <v>17384.830000000002</v>
          </cell>
          <cell r="D834">
            <v>44796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44796</v>
          </cell>
          <cell r="M834">
            <v>0</v>
          </cell>
          <cell r="N834">
            <v>44796</v>
          </cell>
        </row>
        <row r="835">
          <cell r="A835" t="str">
            <v>0978FUND</v>
          </cell>
          <cell r="B835" t="str">
            <v>00C0978FUND</v>
          </cell>
          <cell r="C835">
            <v>-1969.87</v>
          </cell>
          <cell r="D835">
            <v>-10339</v>
          </cell>
          <cell r="E835">
            <v>-341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-10680</v>
          </cell>
          <cell r="M835">
            <v>0</v>
          </cell>
          <cell r="N835">
            <v>-10680</v>
          </cell>
        </row>
        <row r="836">
          <cell r="A836" t="str">
            <v>0979FUND</v>
          </cell>
          <cell r="B836" t="str">
            <v>00C0979FUND</v>
          </cell>
          <cell r="C836">
            <v>11399.3</v>
          </cell>
          <cell r="D836">
            <v>15853</v>
          </cell>
          <cell r="E836">
            <v>523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16376</v>
          </cell>
          <cell r="M836">
            <v>0</v>
          </cell>
          <cell r="N836">
            <v>16376</v>
          </cell>
        </row>
        <row r="837">
          <cell r="A837" t="str">
            <v>0702FUND</v>
          </cell>
          <cell r="B837" t="str">
            <v>00K0702FUND</v>
          </cell>
          <cell r="C837">
            <v>56216.6</v>
          </cell>
          <cell r="D837">
            <v>68450</v>
          </cell>
          <cell r="E837">
            <v>1369</v>
          </cell>
          <cell r="F837">
            <v>0</v>
          </cell>
          <cell r="G837">
            <v>0</v>
          </cell>
          <cell r="H837">
            <v>-3713</v>
          </cell>
          <cell r="I837">
            <v>0</v>
          </cell>
          <cell r="J837">
            <v>0</v>
          </cell>
          <cell r="K837">
            <v>0</v>
          </cell>
          <cell r="L837">
            <v>69819</v>
          </cell>
          <cell r="M837">
            <v>0</v>
          </cell>
          <cell r="N837">
            <v>66106</v>
          </cell>
        </row>
        <row r="838">
          <cell r="A838" t="str">
            <v>0712FUND</v>
          </cell>
          <cell r="B838" t="str">
            <v>00K0712FUND</v>
          </cell>
          <cell r="C838">
            <v>24099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</row>
        <row r="839">
          <cell r="A839" t="str">
            <v>0721FUND</v>
          </cell>
          <cell r="B839" t="str">
            <v>00K0721FUND</v>
          </cell>
          <cell r="C839">
            <v>2377</v>
          </cell>
          <cell r="D839">
            <v>5015</v>
          </cell>
          <cell r="E839">
            <v>100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5115</v>
          </cell>
          <cell r="M839">
            <v>0</v>
          </cell>
          <cell r="N839">
            <v>5115</v>
          </cell>
        </row>
        <row r="840">
          <cell r="A840" t="str">
            <v>0722FUND</v>
          </cell>
          <cell r="B840" t="str">
            <v>00K0722FUND</v>
          </cell>
          <cell r="C840">
            <v>24819.49</v>
          </cell>
          <cell r="D840">
            <v>27078</v>
          </cell>
          <cell r="E840">
            <v>542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27620</v>
          </cell>
          <cell r="M840">
            <v>0</v>
          </cell>
          <cell r="N840">
            <v>27620</v>
          </cell>
        </row>
        <row r="841">
          <cell r="A841" t="str">
            <v>0725FUND</v>
          </cell>
          <cell r="B841" t="str">
            <v>00K0725FUND</v>
          </cell>
          <cell r="C841">
            <v>326635.7</v>
          </cell>
          <cell r="D841">
            <v>329162</v>
          </cell>
          <cell r="E841">
            <v>6583</v>
          </cell>
          <cell r="F841">
            <v>0</v>
          </cell>
          <cell r="G841">
            <v>0</v>
          </cell>
          <cell r="H841">
            <v>30000</v>
          </cell>
          <cell r="I841">
            <v>0</v>
          </cell>
          <cell r="J841">
            <v>0</v>
          </cell>
          <cell r="K841">
            <v>0</v>
          </cell>
          <cell r="L841">
            <v>335745</v>
          </cell>
          <cell r="M841">
            <v>0</v>
          </cell>
          <cell r="N841">
            <v>365745</v>
          </cell>
        </row>
        <row r="842">
          <cell r="A842" t="str">
            <v>0732FUND</v>
          </cell>
          <cell r="B842" t="str">
            <v>00K0732FUND</v>
          </cell>
          <cell r="C842">
            <v>74870</v>
          </cell>
          <cell r="D842">
            <v>245000</v>
          </cell>
          <cell r="E842">
            <v>0</v>
          </cell>
          <cell r="F842">
            <v>0</v>
          </cell>
          <cell r="G842">
            <v>0</v>
          </cell>
          <cell r="H842">
            <v>74321</v>
          </cell>
          <cell r="I842">
            <v>0</v>
          </cell>
          <cell r="J842">
            <v>0</v>
          </cell>
          <cell r="K842">
            <v>0</v>
          </cell>
          <cell r="L842">
            <v>245000</v>
          </cell>
          <cell r="M842">
            <v>0</v>
          </cell>
          <cell r="N842">
            <v>319321</v>
          </cell>
        </row>
        <row r="843">
          <cell r="A843" t="str">
            <v>0751FUND</v>
          </cell>
          <cell r="B843" t="str">
            <v>00K0751FUND</v>
          </cell>
          <cell r="C843">
            <v>593.29999999999995</v>
          </cell>
          <cell r="D843">
            <v>600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600</v>
          </cell>
          <cell r="M843">
            <v>0</v>
          </cell>
          <cell r="N843">
            <v>600</v>
          </cell>
        </row>
        <row r="844">
          <cell r="A844" t="str">
            <v>0904FUND</v>
          </cell>
          <cell r="B844" t="str">
            <v>00L0904FUND</v>
          </cell>
          <cell r="C844">
            <v>43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</row>
        <row r="845">
          <cell r="A845" t="str">
            <v>0911FUND</v>
          </cell>
          <cell r="B845" t="str">
            <v>00L0911FUND</v>
          </cell>
          <cell r="C845">
            <v>0</v>
          </cell>
          <cell r="D845">
            <v>1377</v>
          </cell>
          <cell r="E845">
            <v>28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1405</v>
          </cell>
          <cell r="M845">
            <v>0</v>
          </cell>
          <cell r="N845">
            <v>1405</v>
          </cell>
        </row>
        <row r="846">
          <cell r="A846" t="str">
            <v>0913FUND</v>
          </cell>
          <cell r="B846" t="str">
            <v>00L0913FUND</v>
          </cell>
          <cell r="C846">
            <v>0</v>
          </cell>
          <cell r="D846">
            <v>16489</v>
          </cell>
          <cell r="E846">
            <v>330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16819</v>
          </cell>
          <cell r="M846">
            <v>0</v>
          </cell>
          <cell r="N846">
            <v>16819</v>
          </cell>
        </row>
        <row r="847">
          <cell r="A847" t="str">
            <v>0914FUND</v>
          </cell>
          <cell r="B847" t="str">
            <v>00L0914FUND</v>
          </cell>
          <cell r="C847">
            <v>920.86</v>
          </cell>
          <cell r="D847">
            <v>1625</v>
          </cell>
          <cell r="E847">
            <v>33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1658</v>
          </cell>
          <cell r="M847">
            <v>0</v>
          </cell>
          <cell r="N847">
            <v>1658</v>
          </cell>
        </row>
        <row r="848">
          <cell r="A848" t="str">
            <v>0923FUND</v>
          </cell>
          <cell r="B848" t="str">
            <v>00L0923FUND</v>
          </cell>
          <cell r="C848">
            <v>495852.39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153400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153400</v>
          </cell>
        </row>
        <row r="849">
          <cell r="A849" t="str">
            <v>0924FUND</v>
          </cell>
          <cell r="B849" t="str">
            <v>00L0924FUND</v>
          </cell>
          <cell r="C849">
            <v>19243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</row>
        <row r="850">
          <cell r="A850" t="str">
            <v>0931FUND</v>
          </cell>
          <cell r="B850" t="str">
            <v>00L0931FUND</v>
          </cell>
          <cell r="C850">
            <v>370806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</row>
        <row r="851">
          <cell r="A851" t="str">
            <v>0934FUND</v>
          </cell>
          <cell r="B851" t="str">
            <v>00L0934FUND</v>
          </cell>
          <cell r="C851">
            <v>0</v>
          </cell>
          <cell r="D851">
            <v>153400</v>
          </cell>
          <cell r="E851">
            <v>0</v>
          </cell>
          <cell r="F851">
            <v>0</v>
          </cell>
          <cell r="G851">
            <v>0</v>
          </cell>
          <cell r="H851">
            <v>-153400</v>
          </cell>
          <cell r="I851">
            <v>0</v>
          </cell>
          <cell r="J851">
            <v>0</v>
          </cell>
          <cell r="K851">
            <v>0</v>
          </cell>
          <cell r="L851">
            <v>153400</v>
          </cell>
          <cell r="M851">
            <v>0</v>
          </cell>
          <cell r="N851">
            <v>0</v>
          </cell>
        </row>
        <row r="852">
          <cell r="A852" t="str">
            <v>0988FUND</v>
          </cell>
          <cell r="B852" t="str">
            <v>00L0988FUND</v>
          </cell>
          <cell r="C852">
            <v>194.85</v>
          </cell>
          <cell r="D852">
            <v>3000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3000</v>
          </cell>
          <cell r="M852">
            <v>0</v>
          </cell>
          <cell r="N852">
            <v>3000</v>
          </cell>
        </row>
        <row r="853">
          <cell r="A853" t="str">
            <v>0989FUND</v>
          </cell>
          <cell r="B853" t="str">
            <v>00L0989FUND</v>
          </cell>
          <cell r="C853">
            <v>7408.46</v>
          </cell>
          <cell r="D853">
            <v>14418</v>
          </cell>
          <cell r="E853">
            <v>288</v>
          </cell>
          <cell r="F853">
            <v>0</v>
          </cell>
          <cell r="G853">
            <v>0</v>
          </cell>
          <cell r="H853">
            <v>15000</v>
          </cell>
          <cell r="I853">
            <v>0</v>
          </cell>
          <cell r="J853">
            <v>0</v>
          </cell>
          <cell r="K853">
            <v>0</v>
          </cell>
          <cell r="L853">
            <v>14706</v>
          </cell>
          <cell r="M853">
            <v>0</v>
          </cell>
          <cell r="N853">
            <v>29706</v>
          </cell>
        </row>
        <row r="854">
          <cell r="A854" t="str">
            <v>0999FUND</v>
          </cell>
          <cell r="B854" t="str">
            <v>00L0999FUND</v>
          </cell>
          <cell r="C854">
            <v>392.26</v>
          </cell>
          <cell r="D854">
            <v>4340</v>
          </cell>
          <cell r="E854">
            <v>87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4427</v>
          </cell>
          <cell r="M854">
            <v>0</v>
          </cell>
          <cell r="N854">
            <v>4427</v>
          </cell>
        </row>
        <row r="855">
          <cell r="A855" t="str">
            <v>1009FUND</v>
          </cell>
          <cell r="B855" t="str">
            <v>11A1009FUND</v>
          </cell>
          <cell r="C855">
            <v>79677.100000000006</v>
          </cell>
          <cell r="D855">
            <v>54020</v>
          </cell>
          <cell r="E855">
            <v>1080</v>
          </cell>
          <cell r="F855">
            <v>0</v>
          </cell>
          <cell r="G855">
            <v>0</v>
          </cell>
          <cell r="H855">
            <v>30728</v>
          </cell>
          <cell r="I855">
            <v>0</v>
          </cell>
          <cell r="J855">
            <v>0</v>
          </cell>
          <cell r="K855">
            <v>0</v>
          </cell>
          <cell r="L855">
            <v>55100</v>
          </cell>
          <cell r="M855">
            <v>0</v>
          </cell>
          <cell r="N855">
            <v>85828</v>
          </cell>
        </row>
        <row r="856">
          <cell r="A856" t="str">
            <v>1010FUND</v>
          </cell>
          <cell r="B856" t="str">
            <v>11A1010FUND</v>
          </cell>
          <cell r="C856">
            <v>224.68</v>
          </cell>
          <cell r="D856">
            <v>273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273</v>
          </cell>
          <cell r="M856">
            <v>0</v>
          </cell>
          <cell r="N856">
            <v>273</v>
          </cell>
        </row>
        <row r="857">
          <cell r="A857" t="str">
            <v>1030FUND</v>
          </cell>
          <cell r="B857" t="str">
            <v>11A1030FUND</v>
          </cell>
          <cell r="C857">
            <v>251671.28</v>
          </cell>
          <cell r="D857">
            <v>92588</v>
          </cell>
          <cell r="E857">
            <v>1852</v>
          </cell>
          <cell r="F857">
            <v>0</v>
          </cell>
          <cell r="G857">
            <v>0</v>
          </cell>
          <cell r="H857">
            <v>112442</v>
          </cell>
          <cell r="I857">
            <v>0</v>
          </cell>
          <cell r="J857">
            <v>0</v>
          </cell>
          <cell r="K857">
            <v>0</v>
          </cell>
          <cell r="L857">
            <v>94440</v>
          </cell>
          <cell r="M857">
            <v>0</v>
          </cell>
          <cell r="N857">
            <v>206882</v>
          </cell>
        </row>
        <row r="858">
          <cell r="A858" t="str">
            <v>1032FUND</v>
          </cell>
          <cell r="B858" t="str">
            <v>11A1032FUND</v>
          </cell>
          <cell r="C858">
            <v>0</v>
          </cell>
          <cell r="D858">
            <v>0</v>
          </cell>
          <cell r="E858">
            <v>4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4</v>
          </cell>
          <cell r="M858">
            <v>0</v>
          </cell>
          <cell r="N858">
            <v>4</v>
          </cell>
        </row>
        <row r="859">
          <cell r="A859" t="str">
            <v>1041FUND</v>
          </cell>
          <cell r="B859" t="str">
            <v>11A1041FUND</v>
          </cell>
          <cell r="C859">
            <v>0</v>
          </cell>
          <cell r="D859">
            <v>425</v>
          </cell>
          <cell r="E859">
            <v>9</v>
          </cell>
          <cell r="F859">
            <v>0</v>
          </cell>
          <cell r="G859">
            <v>0</v>
          </cell>
          <cell r="H859">
            <v>-434</v>
          </cell>
          <cell r="I859">
            <v>0</v>
          </cell>
          <cell r="J859">
            <v>0</v>
          </cell>
          <cell r="K859">
            <v>0</v>
          </cell>
          <cell r="L859">
            <v>434</v>
          </cell>
          <cell r="M859">
            <v>0</v>
          </cell>
          <cell r="N859">
            <v>0</v>
          </cell>
        </row>
        <row r="860">
          <cell r="A860" t="str">
            <v>1042FUND</v>
          </cell>
          <cell r="B860" t="str">
            <v>11A1042FUND</v>
          </cell>
          <cell r="C860">
            <v>25976.91</v>
          </cell>
          <cell r="D860">
            <v>24306</v>
          </cell>
          <cell r="E860">
            <v>486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24792</v>
          </cell>
          <cell r="M860">
            <v>0</v>
          </cell>
          <cell r="N860">
            <v>24792</v>
          </cell>
        </row>
        <row r="861">
          <cell r="A861" t="str">
            <v>1043FUND</v>
          </cell>
          <cell r="B861" t="str">
            <v>11A1043FUND</v>
          </cell>
          <cell r="C861">
            <v>87795.81</v>
          </cell>
          <cell r="D861">
            <v>66423</v>
          </cell>
          <cell r="E861">
            <v>1328</v>
          </cell>
          <cell r="F861">
            <v>0</v>
          </cell>
          <cell r="G861">
            <v>0</v>
          </cell>
          <cell r="H861">
            <v>32249</v>
          </cell>
          <cell r="I861">
            <v>0</v>
          </cell>
          <cell r="J861">
            <v>0</v>
          </cell>
          <cell r="K861">
            <v>0</v>
          </cell>
          <cell r="L861">
            <v>67751</v>
          </cell>
          <cell r="M861">
            <v>0</v>
          </cell>
          <cell r="N861">
            <v>100000</v>
          </cell>
        </row>
        <row r="862">
          <cell r="A862" t="str">
            <v>1044FUND</v>
          </cell>
          <cell r="B862" t="str">
            <v>11A1044FUND</v>
          </cell>
          <cell r="C862">
            <v>55676.69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</row>
        <row r="863">
          <cell r="A863" t="str">
            <v>1050FUND</v>
          </cell>
          <cell r="B863" t="str">
            <v>11A1050FUND</v>
          </cell>
          <cell r="C863">
            <v>260488.3</v>
          </cell>
          <cell r="D863">
            <v>412577</v>
          </cell>
          <cell r="E863">
            <v>8252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420829</v>
          </cell>
          <cell r="M863">
            <v>0</v>
          </cell>
          <cell r="N863">
            <v>420829</v>
          </cell>
        </row>
        <row r="864">
          <cell r="A864" t="str">
            <v>1051FUND</v>
          </cell>
          <cell r="B864" t="str">
            <v>11A1051FUND</v>
          </cell>
          <cell r="C864">
            <v>277043.15999999997</v>
          </cell>
          <cell r="D864">
            <v>340357</v>
          </cell>
          <cell r="E864">
            <v>6807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347164</v>
          </cell>
          <cell r="M864">
            <v>0</v>
          </cell>
          <cell r="N864">
            <v>347164</v>
          </cell>
        </row>
        <row r="865">
          <cell r="A865" t="str">
            <v>1052FUND</v>
          </cell>
          <cell r="B865" t="str">
            <v>11A1052FUND</v>
          </cell>
          <cell r="C865">
            <v>302859.49</v>
          </cell>
          <cell r="D865">
            <v>406298</v>
          </cell>
          <cell r="E865">
            <v>8126</v>
          </cell>
          <cell r="F865">
            <v>0</v>
          </cell>
          <cell r="G865">
            <v>0</v>
          </cell>
          <cell r="H865">
            <v>35000</v>
          </cell>
          <cell r="I865">
            <v>0</v>
          </cell>
          <cell r="J865">
            <v>0</v>
          </cell>
          <cell r="K865">
            <v>0</v>
          </cell>
          <cell r="L865">
            <v>414424</v>
          </cell>
          <cell r="M865">
            <v>0</v>
          </cell>
          <cell r="N865">
            <v>449424</v>
          </cell>
        </row>
        <row r="866">
          <cell r="A866" t="str">
            <v>1074FUND</v>
          </cell>
          <cell r="B866" t="str">
            <v>11A1074FUND</v>
          </cell>
          <cell r="C866">
            <v>73031.710000000006</v>
          </cell>
          <cell r="D866">
            <v>117688</v>
          </cell>
          <cell r="E866">
            <v>2354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120042</v>
          </cell>
          <cell r="M866">
            <v>0</v>
          </cell>
          <cell r="N866">
            <v>120042</v>
          </cell>
        </row>
        <row r="867">
          <cell r="A867" t="str">
            <v>1075FUND</v>
          </cell>
          <cell r="B867" t="str">
            <v>11A1075FUND</v>
          </cell>
          <cell r="C867">
            <v>12057.4</v>
          </cell>
          <cell r="D867">
            <v>23673</v>
          </cell>
          <cell r="E867">
            <v>473</v>
          </cell>
          <cell r="F867">
            <v>0</v>
          </cell>
          <cell r="G867">
            <v>0</v>
          </cell>
          <cell r="H867">
            <v>24216</v>
          </cell>
          <cell r="I867">
            <v>0</v>
          </cell>
          <cell r="J867">
            <v>0</v>
          </cell>
          <cell r="K867">
            <v>0</v>
          </cell>
          <cell r="L867">
            <v>24146</v>
          </cell>
          <cell r="M867">
            <v>0</v>
          </cell>
          <cell r="N867">
            <v>48362</v>
          </cell>
        </row>
        <row r="868">
          <cell r="A868" t="str">
            <v>1301FUND</v>
          </cell>
          <cell r="B868" t="str">
            <v>11C1301FUND</v>
          </cell>
          <cell r="C868">
            <v>172601.46</v>
          </cell>
          <cell r="D868">
            <v>201135</v>
          </cell>
          <cell r="E868">
            <v>4023</v>
          </cell>
          <cell r="F868">
            <v>0</v>
          </cell>
          <cell r="G868">
            <v>0</v>
          </cell>
          <cell r="H868">
            <v>-500</v>
          </cell>
          <cell r="I868">
            <v>0</v>
          </cell>
          <cell r="J868">
            <v>0</v>
          </cell>
          <cell r="K868">
            <v>0</v>
          </cell>
          <cell r="L868">
            <v>205158</v>
          </cell>
          <cell r="M868">
            <v>0</v>
          </cell>
          <cell r="N868">
            <v>204658</v>
          </cell>
        </row>
        <row r="869">
          <cell r="A869" t="str">
            <v>1302FUND</v>
          </cell>
          <cell r="B869" t="str">
            <v>11C1302FUND</v>
          </cell>
          <cell r="C869">
            <v>542220.94999999995</v>
          </cell>
          <cell r="D869">
            <v>439194</v>
          </cell>
          <cell r="E869">
            <v>8780</v>
          </cell>
          <cell r="F869">
            <v>0</v>
          </cell>
          <cell r="G869">
            <v>0</v>
          </cell>
          <cell r="H869">
            <v>-25626</v>
          </cell>
          <cell r="I869">
            <v>0</v>
          </cell>
          <cell r="J869">
            <v>0</v>
          </cell>
          <cell r="K869">
            <v>0</v>
          </cell>
          <cell r="L869">
            <v>447974</v>
          </cell>
          <cell r="M869">
            <v>0</v>
          </cell>
          <cell r="N869">
            <v>422348</v>
          </cell>
        </row>
        <row r="870">
          <cell r="A870" t="str">
            <v>1303FUND</v>
          </cell>
          <cell r="B870" t="str">
            <v>11C1303FUND</v>
          </cell>
          <cell r="C870">
            <v>11263.34</v>
          </cell>
          <cell r="D870">
            <v>9488</v>
          </cell>
          <cell r="E870">
            <v>190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9678</v>
          </cell>
          <cell r="M870">
            <v>0</v>
          </cell>
          <cell r="N870">
            <v>9678</v>
          </cell>
        </row>
        <row r="871">
          <cell r="A871" t="str">
            <v>1311FUND</v>
          </cell>
          <cell r="B871" t="str">
            <v>11C1311FUND</v>
          </cell>
          <cell r="C871">
            <v>32892.65</v>
          </cell>
          <cell r="D871">
            <v>30350</v>
          </cell>
          <cell r="E871">
            <v>607</v>
          </cell>
          <cell r="F871">
            <v>0</v>
          </cell>
          <cell r="G871">
            <v>0</v>
          </cell>
          <cell r="H871">
            <v>9563</v>
          </cell>
          <cell r="I871">
            <v>0</v>
          </cell>
          <cell r="J871">
            <v>0</v>
          </cell>
          <cell r="K871">
            <v>0</v>
          </cell>
          <cell r="L871">
            <v>30957</v>
          </cell>
          <cell r="M871">
            <v>0</v>
          </cell>
          <cell r="N871">
            <v>40520</v>
          </cell>
        </row>
        <row r="872">
          <cell r="A872" t="str">
            <v>1314FUND</v>
          </cell>
          <cell r="B872" t="str">
            <v>11C1314FUND</v>
          </cell>
          <cell r="C872">
            <v>1187205.3799999999</v>
          </cell>
          <cell r="D872">
            <v>1227259</v>
          </cell>
          <cell r="E872">
            <v>24545</v>
          </cell>
          <cell r="F872">
            <v>0</v>
          </cell>
          <cell r="G872">
            <v>0</v>
          </cell>
          <cell r="H872">
            <v>-50349</v>
          </cell>
          <cell r="I872">
            <v>0</v>
          </cell>
          <cell r="J872">
            <v>0</v>
          </cell>
          <cell r="K872">
            <v>0</v>
          </cell>
          <cell r="L872">
            <v>1251804</v>
          </cell>
          <cell r="M872">
            <v>0</v>
          </cell>
          <cell r="N872">
            <v>1201455</v>
          </cell>
        </row>
        <row r="873">
          <cell r="A873" t="str">
            <v>1315FUND</v>
          </cell>
          <cell r="B873" t="str">
            <v>11C1315FUND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1500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1500</v>
          </cell>
        </row>
        <row r="874">
          <cell r="A874" t="str">
            <v>1320FUND</v>
          </cell>
          <cell r="B874" t="str">
            <v>11C1320FUND</v>
          </cell>
          <cell r="C874">
            <v>166851.1</v>
          </cell>
          <cell r="D874">
            <v>236388</v>
          </cell>
          <cell r="E874">
            <v>4728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241116</v>
          </cell>
          <cell r="M874">
            <v>0</v>
          </cell>
          <cell r="N874">
            <v>241116</v>
          </cell>
        </row>
        <row r="875">
          <cell r="A875" t="str">
            <v>1401FUND</v>
          </cell>
          <cell r="B875" t="str">
            <v>11F1401FUND</v>
          </cell>
          <cell r="C875">
            <v>86129.21</v>
          </cell>
          <cell r="D875">
            <v>79534</v>
          </cell>
          <cell r="E875">
            <v>1591</v>
          </cell>
          <cell r="F875">
            <v>0</v>
          </cell>
          <cell r="G875">
            <v>0</v>
          </cell>
          <cell r="H875">
            <v>-7600</v>
          </cell>
          <cell r="I875">
            <v>0</v>
          </cell>
          <cell r="J875">
            <v>0</v>
          </cell>
          <cell r="K875">
            <v>0</v>
          </cell>
          <cell r="L875">
            <v>81125</v>
          </cell>
          <cell r="M875">
            <v>0</v>
          </cell>
          <cell r="N875">
            <v>73525</v>
          </cell>
        </row>
        <row r="876">
          <cell r="A876" t="str">
            <v>1420FUND</v>
          </cell>
          <cell r="B876" t="str">
            <v>11F1420FUND</v>
          </cell>
          <cell r="C876">
            <v>161952.95999999999</v>
          </cell>
          <cell r="D876">
            <v>89023</v>
          </cell>
          <cell r="E876">
            <v>1780</v>
          </cell>
          <cell r="F876">
            <v>0</v>
          </cell>
          <cell r="G876">
            <v>0</v>
          </cell>
          <cell r="H876">
            <v>15725</v>
          </cell>
          <cell r="I876">
            <v>0</v>
          </cell>
          <cell r="J876">
            <v>0</v>
          </cell>
          <cell r="K876">
            <v>0</v>
          </cell>
          <cell r="L876">
            <v>90803</v>
          </cell>
          <cell r="M876">
            <v>0</v>
          </cell>
          <cell r="N876">
            <v>106528</v>
          </cell>
        </row>
        <row r="877">
          <cell r="A877" t="str">
            <v>1496FUND</v>
          </cell>
          <cell r="B877" t="str">
            <v>11F1496FUND</v>
          </cell>
          <cell r="C877">
            <v>23512.25</v>
          </cell>
          <cell r="D877">
            <v>53330</v>
          </cell>
          <cell r="E877">
            <v>1067</v>
          </cell>
          <cell r="F877">
            <v>0</v>
          </cell>
          <cell r="G877">
            <v>0</v>
          </cell>
          <cell r="H877">
            <v>-5000</v>
          </cell>
          <cell r="I877">
            <v>0</v>
          </cell>
          <cell r="J877">
            <v>0</v>
          </cell>
          <cell r="K877">
            <v>0</v>
          </cell>
          <cell r="L877">
            <v>54397</v>
          </cell>
          <cell r="M877">
            <v>0</v>
          </cell>
          <cell r="N877">
            <v>49397</v>
          </cell>
        </row>
        <row r="878">
          <cell r="A878" t="str">
            <v>1497FUND</v>
          </cell>
          <cell r="B878" t="str">
            <v>11F1497FUND</v>
          </cell>
          <cell r="C878">
            <v>2836.26</v>
          </cell>
          <cell r="D878">
            <v>2889</v>
          </cell>
          <cell r="E878">
            <v>58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2947</v>
          </cell>
          <cell r="M878">
            <v>0</v>
          </cell>
          <cell r="N878">
            <v>2947</v>
          </cell>
        </row>
        <row r="879">
          <cell r="A879" t="str">
            <v>1501FUND</v>
          </cell>
          <cell r="B879" t="str">
            <v>11G1501FUND</v>
          </cell>
          <cell r="C879">
            <v>149370</v>
          </cell>
          <cell r="D879">
            <v>142578</v>
          </cell>
          <cell r="E879">
            <v>2852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145430</v>
          </cell>
          <cell r="M879">
            <v>0</v>
          </cell>
          <cell r="N879">
            <v>145430</v>
          </cell>
        </row>
        <row r="880">
          <cell r="A880" t="str">
            <v>1510FUND</v>
          </cell>
          <cell r="B880" t="str">
            <v>11G1510FUND</v>
          </cell>
          <cell r="C880">
            <v>1929790.4</v>
          </cell>
          <cell r="D880">
            <v>2071697</v>
          </cell>
          <cell r="E880">
            <v>41434</v>
          </cell>
          <cell r="F880">
            <v>0</v>
          </cell>
          <cell r="G880">
            <v>0</v>
          </cell>
          <cell r="H880">
            <v>-58639</v>
          </cell>
          <cell r="I880">
            <v>0</v>
          </cell>
          <cell r="J880">
            <v>0</v>
          </cell>
          <cell r="K880">
            <v>0</v>
          </cell>
          <cell r="L880">
            <v>2113131</v>
          </cell>
          <cell r="M880">
            <v>0</v>
          </cell>
          <cell r="N880">
            <v>2054492</v>
          </cell>
        </row>
        <row r="881">
          <cell r="A881" t="str">
            <v>1701FUND</v>
          </cell>
          <cell r="B881" t="str">
            <v>11H1701FUND</v>
          </cell>
          <cell r="C881">
            <v>9833654.7599999998</v>
          </cell>
          <cell r="D881">
            <v>11459685</v>
          </cell>
          <cell r="E881">
            <v>0</v>
          </cell>
          <cell r="F881">
            <v>0</v>
          </cell>
          <cell r="G881">
            <v>0</v>
          </cell>
          <cell r="H881">
            <v>-1477000</v>
          </cell>
          <cell r="I881">
            <v>0</v>
          </cell>
          <cell r="J881">
            <v>0</v>
          </cell>
          <cell r="K881">
            <v>0</v>
          </cell>
          <cell r="L881">
            <v>11459685</v>
          </cell>
          <cell r="M881">
            <v>0</v>
          </cell>
          <cell r="N881">
            <v>9982685</v>
          </cell>
        </row>
        <row r="882">
          <cell r="A882" t="str">
            <v>3101FUND</v>
          </cell>
          <cell r="B882" t="str">
            <v>33B3101FUND</v>
          </cell>
          <cell r="C882">
            <v>16506.95</v>
          </cell>
          <cell r="D882">
            <v>2478</v>
          </cell>
          <cell r="E882">
            <v>50</v>
          </cell>
          <cell r="F882">
            <v>0</v>
          </cell>
          <cell r="G882">
            <v>0</v>
          </cell>
          <cell r="H882">
            <v>1360</v>
          </cell>
          <cell r="I882">
            <v>0</v>
          </cell>
          <cell r="J882">
            <v>0</v>
          </cell>
          <cell r="K882">
            <v>0</v>
          </cell>
          <cell r="L882">
            <v>2528</v>
          </cell>
          <cell r="M882">
            <v>0</v>
          </cell>
          <cell r="N882">
            <v>3888</v>
          </cell>
        </row>
        <row r="883">
          <cell r="A883" t="str">
            <v>3102FUND</v>
          </cell>
          <cell r="B883" t="str">
            <v>33B3102FUND</v>
          </cell>
          <cell r="C883">
            <v>33106.71</v>
          </cell>
          <cell r="D883">
            <v>7472</v>
          </cell>
          <cell r="E883">
            <v>149</v>
          </cell>
          <cell r="F883">
            <v>0</v>
          </cell>
          <cell r="G883">
            <v>0</v>
          </cell>
          <cell r="H883">
            <v>2640</v>
          </cell>
          <cell r="I883">
            <v>0</v>
          </cell>
          <cell r="J883">
            <v>0</v>
          </cell>
          <cell r="K883">
            <v>0</v>
          </cell>
          <cell r="L883">
            <v>7621</v>
          </cell>
          <cell r="M883">
            <v>0</v>
          </cell>
          <cell r="N883">
            <v>10261</v>
          </cell>
        </row>
        <row r="884">
          <cell r="A884" t="str">
            <v>3103FUND</v>
          </cell>
          <cell r="B884" t="str">
            <v>33B3103FUND</v>
          </cell>
          <cell r="C884">
            <v>614285.81000000006</v>
          </cell>
          <cell r="D884">
            <v>776083</v>
          </cell>
          <cell r="E884">
            <v>15522</v>
          </cell>
          <cell r="F884">
            <v>0</v>
          </cell>
          <cell r="G884">
            <v>0</v>
          </cell>
          <cell r="H884">
            <v>-22256</v>
          </cell>
          <cell r="I884">
            <v>0</v>
          </cell>
          <cell r="J884">
            <v>0</v>
          </cell>
          <cell r="K884">
            <v>0</v>
          </cell>
          <cell r="L884">
            <v>791605</v>
          </cell>
          <cell r="M884">
            <v>0</v>
          </cell>
          <cell r="N884">
            <v>769349</v>
          </cell>
        </row>
        <row r="885">
          <cell r="A885" t="str">
            <v>3104FUND</v>
          </cell>
          <cell r="B885" t="str">
            <v>33B3104FUND</v>
          </cell>
          <cell r="C885">
            <v>7945.58</v>
          </cell>
          <cell r="D885">
            <v>9500</v>
          </cell>
          <cell r="E885">
            <v>190</v>
          </cell>
          <cell r="F885">
            <v>0</v>
          </cell>
          <cell r="G885">
            <v>0</v>
          </cell>
          <cell r="H885">
            <v>1556</v>
          </cell>
          <cell r="I885">
            <v>0</v>
          </cell>
          <cell r="J885">
            <v>0</v>
          </cell>
          <cell r="K885">
            <v>0</v>
          </cell>
          <cell r="L885">
            <v>9690</v>
          </cell>
          <cell r="M885">
            <v>0</v>
          </cell>
          <cell r="N885">
            <v>11246</v>
          </cell>
        </row>
        <row r="886">
          <cell r="A886" t="str">
            <v>3105FUND</v>
          </cell>
          <cell r="B886" t="str">
            <v>33B3105FUND</v>
          </cell>
          <cell r="C886">
            <v>18609.36</v>
          </cell>
          <cell r="D886">
            <v>20000</v>
          </cell>
          <cell r="E886">
            <v>400</v>
          </cell>
          <cell r="F886">
            <v>0</v>
          </cell>
          <cell r="G886">
            <v>0</v>
          </cell>
          <cell r="H886">
            <v>490</v>
          </cell>
          <cell r="I886">
            <v>0</v>
          </cell>
          <cell r="J886">
            <v>0</v>
          </cell>
          <cell r="K886">
            <v>0</v>
          </cell>
          <cell r="L886">
            <v>20400</v>
          </cell>
          <cell r="M886">
            <v>0</v>
          </cell>
          <cell r="N886">
            <v>20890</v>
          </cell>
        </row>
        <row r="887">
          <cell r="A887" t="str">
            <v>3111FUND</v>
          </cell>
          <cell r="B887" t="str">
            <v>33B3111FUND</v>
          </cell>
          <cell r="C887">
            <v>313.07</v>
          </cell>
          <cell r="D887">
            <v>35855</v>
          </cell>
          <cell r="E887">
            <v>717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36572</v>
          </cell>
          <cell r="M887">
            <v>0</v>
          </cell>
          <cell r="N887">
            <v>36572</v>
          </cell>
        </row>
        <row r="888">
          <cell r="A888" t="str">
            <v>3112FUND</v>
          </cell>
          <cell r="B888" t="str">
            <v>33B3112FUND</v>
          </cell>
          <cell r="C888">
            <v>31881.55</v>
          </cell>
          <cell r="D888">
            <v>14972</v>
          </cell>
          <cell r="E888">
            <v>299</v>
          </cell>
          <cell r="F888">
            <v>0</v>
          </cell>
          <cell r="G888">
            <v>0</v>
          </cell>
          <cell r="H888">
            <v>1792</v>
          </cell>
          <cell r="I888">
            <v>0</v>
          </cell>
          <cell r="J888">
            <v>0</v>
          </cell>
          <cell r="K888">
            <v>0</v>
          </cell>
          <cell r="L888">
            <v>15271</v>
          </cell>
          <cell r="M888">
            <v>0</v>
          </cell>
          <cell r="N888">
            <v>17063</v>
          </cell>
        </row>
        <row r="889">
          <cell r="A889" t="str">
            <v>3114FUND</v>
          </cell>
          <cell r="B889" t="str">
            <v>33B3114FUND</v>
          </cell>
          <cell r="C889">
            <v>4099.24</v>
          </cell>
          <cell r="D889">
            <v>3126</v>
          </cell>
          <cell r="E889">
            <v>63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3189</v>
          </cell>
          <cell r="M889">
            <v>0</v>
          </cell>
          <cell r="N889">
            <v>3189</v>
          </cell>
        </row>
        <row r="890">
          <cell r="A890" t="str">
            <v>3007FUND</v>
          </cell>
          <cell r="B890" t="str">
            <v>33C3007FUND</v>
          </cell>
          <cell r="C890">
            <v>0</v>
          </cell>
          <cell r="D890">
            <v>1186</v>
          </cell>
          <cell r="E890">
            <v>0</v>
          </cell>
          <cell r="F890">
            <v>0</v>
          </cell>
          <cell r="G890">
            <v>0</v>
          </cell>
          <cell r="H890">
            <v>-1186</v>
          </cell>
          <cell r="I890">
            <v>0</v>
          </cell>
          <cell r="J890">
            <v>0</v>
          </cell>
          <cell r="K890">
            <v>0</v>
          </cell>
          <cell r="L890">
            <v>1186</v>
          </cell>
          <cell r="M890">
            <v>0</v>
          </cell>
          <cell r="N890">
            <v>0</v>
          </cell>
        </row>
        <row r="891">
          <cell r="A891" t="str">
            <v>3008FUND</v>
          </cell>
          <cell r="B891" t="str">
            <v>33C3008FUND</v>
          </cell>
          <cell r="C891">
            <v>0</v>
          </cell>
          <cell r="D891">
            <v>1679</v>
          </cell>
          <cell r="E891">
            <v>34</v>
          </cell>
          <cell r="F891">
            <v>0</v>
          </cell>
          <cell r="G891">
            <v>0</v>
          </cell>
          <cell r="H891">
            <v>-1713</v>
          </cell>
          <cell r="I891">
            <v>0</v>
          </cell>
          <cell r="J891">
            <v>0</v>
          </cell>
          <cell r="K891">
            <v>0</v>
          </cell>
          <cell r="L891">
            <v>1713</v>
          </cell>
          <cell r="M891">
            <v>0</v>
          </cell>
          <cell r="N891">
            <v>0</v>
          </cell>
        </row>
        <row r="892">
          <cell r="A892" t="str">
            <v>3009FUND</v>
          </cell>
          <cell r="B892" t="str">
            <v>33C3009FUND</v>
          </cell>
          <cell r="C892">
            <v>85587.57</v>
          </cell>
          <cell r="D892">
            <v>6132</v>
          </cell>
          <cell r="E892">
            <v>123</v>
          </cell>
          <cell r="F892">
            <v>0</v>
          </cell>
          <cell r="G892">
            <v>0</v>
          </cell>
          <cell r="H892">
            <v>-6255</v>
          </cell>
          <cell r="I892">
            <v>0</v>
          </cell>
          <cell r="J892">
            <v>0</v>
          </cell>
          <cell r="K892">
            <v>0</v>
          </cell>
          <cell r="L892">
            <v>6255</v>
          </cell>
          <cell r="M892">
            <v>0</v>
          </cell>
          <cell r="N892">
            <v>0</v>
          </cell>
        </row>
        <row r="893">
          <cell r="A893" t="str">
            <v>3010FUND</v>
          </cell>
          <cell r="B893" t="str">
            <v>33C3010FUND</v>
          </cell>
          <cell r="C893">
            <v>4676.0600000000004</v>
          </cell>
          <cell r="D893">
            <v>5636</v>
          </cell>
          <cell r="E893">
            <v>113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5749</v>
          </cell>
          <cell r="M893">
            <v>0</v>
          </cell>
          <cell r="N893">
            <v>5749</v>
          </cell>
        </row>
        <row r="894">
          <cell r="A894" t="str">
            <v>3011FUND</v>
          </cell>
          <cell r="B894" t="str">
            <v>33C3011FUND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67255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67255</v>
          </cell>
        </row>
        <row r="895">
          <cell r="A895" t="str">
            <v>3012FUND</v>
          </cell>
          <cell r="B895" t="str">
            <v>33C3012FUND</v>
          </cell>
          <cell r="C895">
            <v>6772.75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25313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25313</v>
          </cell>
        </row>
        <row r="896">
          <cell r="A896" t="str">
            <v>3014FUND</v>
          </cell>
          <cell r="B896" t="str">
            <v>33C3014FUND</v>
          </cell>
          <cell r="C896">
            <v>777296.22</v>
          </cell>
          <cell r="D896">
            <v>693171</v>
          </cell>
          <cell r="E896">
            <v>13863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707034</v>
          </cell>
          <cell r="M896">
            <v>0</v>
          </cell>
          <cell r="N896">
            <v>707034</v>
          </cell>
        </row>
        <row r="897">
          <cell r="A897" t="str">
            <v>3030FUND</v>
          </cell>
          <cell r="B897" t="str">
            <v>33C3030FUND</v>
          </cell>
          <cell r="C897">
            <v>-604.71</v>
          </cell>
          <cell r="D897">
            <v>20876</v>
          </cell>
          <cell r="E897">
            <v>418</v>
          </cell>
          <cell r="F897">
            <v>0</v>
          </cell>
          <cell r="G897">
            <v>0</v>
          </cell>
          <cell r="H897">
            <v>-39000</v>
          </cell>
          <cell r="I897">
            <v>0</v>
          </cell>
          <cell r="J897">
            <v>0</v>
          </cell>
          <cell r="K897">
            <v>0</v>
          </cell>
          <cell r="L897">
            <v>21294</v>
          </cell>
          <cell r="M897">
            <v>0</v>
          </cell>
          <cell r="N897">
            <v>-17706</v>
          </cell>
        </row>
        <row r="898">
          <cell r="A898" t="str">
            <v>3031FUND</v>
          </cell>
          <cell r="B898" t="str">
            <v>33C3031FUND</v>
          </cell>
          <cell r="C898">
            <v>0</v>
          </cell>
          <cell r="D898">
            <v>-15010</v>
          </cell>
          <cell r="E898">
            <v>-300</v>
          </cell>
          <cell r="F898">
            <v>0</v>
          </cell>
          <cell r="G898">
            <v>0</v>
          </cell>
          <cell r="H898">
            <v>15310</v>
          </cell>
          <cell r="I898">
            <v>0</v>
          </cell>
          <cell r="J898">
            <v>0</v>
          </cell>
          <cell r="K898">
            <v>0</v>
          </cell>
          <cell r="L898">
            <v>-15310</v>
          </cell>
          <cell r="M898">
            <v>0</v>
          </cell>
          <cell r="N898">
            <v>0</v>
          </cell>
        </row>
        <row r="899">
          <cell r="A899" t="str">
            <v>3032FUND</v>
          </cell>
          <cell r="B899" t="str">
            <v>33C3032FUND</v>
          </cell>
          <cell r="C899">
            <v>6620.8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14517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14517</v>
          </cell>
        </row>
        <row r="900">
          <cell r="A900" t="str">
            <v>3201FUND</v>
          </cell>
          <cell r="B900" t="str">
            <v>33C3201FUND</v>
          </cell>
          <cell r="C900">
            <v>1470382.19</v>
          </cell>
          <cell r="D900">
            <v>1799885</v>
          </cell>
          <cell r="E900">
            <v>35998</v>
          </cell>
          <cell r="F900">
            <v>0</v>
          </cell>
          <cell r="G900">
            <v>0</v>
          </cell>
          <cell r="H900">
            <v>-47334</v>
          </cell>
          <cell r="I900">
            <v>0</v>
          </cell>
          <cell r="J900">
            <v>0</v>
          </cell>
          <cell r="K900">
            <v>0</v>
          </cell>
          <cell r="L900">
            <v>1835883</v>
          </cell>
          <cell r="M900">
            <v>0</v>
          </cell>
          <cell r="N900">
            <v>1788549</v>
          </cell>
        </row>
        <row r="901">
          <cell r="A901" t="str">
            <v>3202FUND</v>
          </cell>
          <cell r="B901" t="str">
            <v>33C3202FUND</v>
          </cell>
          <cell r="C901">
            <v>134975.63</v>
          </cell>
          <cell r="D901">
            <v>175345</v>
          </cell>
          <cell r="E901">
            <v>3507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178852</v>
          </cell>
          <cell r="M901">
            <v>0</v>
          </cell>
          <cell r="N901">
            <v>178852</v>
          </cell>
        </row>
        <row r="902">
          <cell r="A902" t="str">
            <v>3203FUND</v>
          </cell>
          <cell r="B902" t="str">
            <v>33C3203FUND</v>
          </cell>
          <cell r="C902">
            <v>174.05</v>
          </cell>
          <cell r="D902">
            <v>1888</v>
          </cell>
          <cell r="E902">
            <v>38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1926</v>
          </cell>
          <cell r="M902">
            <v>0</v>
          </cell>
          <cell r="N902">
            <v>1926</v>
          </cell>
        </row>
        <row r="903">
          <cell r="A903" t="str">
            <v>3204FUND</v>
          </cell>
          <cell r="B903" t="str">
            <v>33C3204FUND</v>
          </cell>
          <cell r="C903">
            <v>322</v>
          </cell>
          <cell r="D903">
            <v>130</v>
          </cell>
          <cell r="E903">
            <v>3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133</v>
          </cell>
          <cell r="M903">
            <v>0</v>
          </cell>
          <cell r="N903">
            <v>133</v>
          </cell>
        </row>
        <row r="904">
          <cell r="A904" t="str">
            <v>3205FUND</v>
          </cell>
          <cell r="B904" t="str">
            <v>33C3205FUND</v>
          </cell>
          <cell r="C904">
            <v>1781.74</v>
          </cell>
          <cell r="D904">
            <v>1692</v>
          </cell>
          <cell r="E904">
            <v>34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1726</v>
          </cell>
          <cell r="M904">
            <v>0</v>
          </cell>
          <cell r="N904">
            <v>1726</v>
          </cell>
        </row>
        <row r="905">
          <cell r="A905" t="str">
            <v>3206FUND</v>
          </cell>
          <cell r="B905" t="str">
            <v>33C3206FUND</v>
          </cell>
          <cell r="C905">
            <v>379774.75</v>
          </cell>
          <cell r="D905">
            <v>261681</v>
          </cell>
          <cell r="E905">
            <v>5234</v>
          </cell>
          <cell r="F905">
            <v>0</v>
          </cell>
          <cell r="G905">
            <v>0</v>
          </cell>
          <cell r="H905">
            <v>118000</v>
          </cell>
          <cell r="I905">
            <v>0</v>
          </cell>
          <cell r="J905">
            <v>0</v>
          </cell>
          <cell r="K905">
            <v>0</v>
          </cell>
          <cell r="L905">
            <v>266915</v>
          </cell>
          <cell r="M905">
            <v>0</v>
          </cell>
          <cell r="N905">
            <v>384915</v>
          </cell>
        </row>
        <row r="906">
          <cell r="A906" t="str">
            <v>3208FUND</v>
          </cell>
          <cell r="B906" t="str">
            <v>33C3208FUND</v>
          </cell>
          <cell r="C906">
            <v>168173.48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</row>
        <row r="907">
          <cell r="A907" t="str">
            <v>3209FUND</v>
          </cell>
          <cell r="B907" t="str">
            <v>33C3209FUND</v>
          </cell>
          <cell r="C907">
            <v>9586.7900000000009</v>
          </cell>
          <cell r="D907">
            <v>16947</v>
          </cell>
          <cell r="E907">
            <v>339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17286</v>
          </cell>
          <cell r="M907">
            <v>0</v>
          </cell>
          <cell r="N907">
            <v>17286</v>
          </cell>
        </row>
        <row r="908">
          <cell r="A908" t="str">
            <v>3211FUND</v>
          </cell>
          <cell r="B908" t="str">
            <v>33C3211FUND</v>
          </cell>
          <cell r="C908">
            <v>-170747.96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</row>
        <row r="909">
          <cell r="A909" t="str">
            <v>3234FUND</v>
          </cell>
          <cell r="B909" t="str">
            <v>33C3234FUND</v>
          </cell>
          <cell r="C909">
            <v>6396.75</v>
          </cell>
          <cell r="D909">
            <v>16077</v>
          </cell>
          <cell r="E909">
            <v>322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16399</v>
          </cell>
          <cell r="M909">
            <v>0</v>
          </cell>
          <cell r="N909">
            <v>16399</v>
          </cell>
        </row>
        <row r="910">
          <cell r="A910" t="str">
            <v>3299FUND</v>
          </cell>
          <cell r="B910" t="str">
            <v>33C3299FUND</v>
          </cell>
          <cell r="C910">
            <v>31061.43</v>
          </cell>
          <cell r="D910">
            <v>83645</v>
          </cell>
          <cell r="E910">
            <v>1673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85318</v>
          </cell>
          <cell r="M910">
            <v>0</v>
          </cell>
          <cell r="N910">
            <v>85318</v>
          </cell>
        </row>
        <row r="911">
          <cell r="A911" t="str">
            <v>3401FUND</v>
          </cell>
          <cell r="B911" t="str">
            <v>33C3401FUND</v>
          </cell>
          <cell r="C911">
            <v>68068.490000000005</v>
          </cell>
          <cell r="D911">
            <v>94359</v>
          </cell>
          <cell r="E911">
            <v>1887</v>
          </cell>
          <cell r="F911">
            <v>0</v>
          </cell>
          <cell r="G911">
            <v>0</v>
          </cell>
          <cell r="H911">
            <v>9261</v>
          </cell>
          <cell r="I911">
            <v>0</v>
          </cell>
          <cell r="J911">
            <v>0</v>
          </cell>
          <cell r="K911">
            <v>0</v>
          </cell>
          <cell r="L911">
            <v>96246</v>
          </cell>
          <cell r="M911">
            <v>0</v>
          </cell>
          <cell r="N911">
            <v>105507</v>
          </cell>
        </row>
        <row r="912">
          <cell r="A912" t="str">
            <v>3402FUND</v>
          </cell>
          <cell r="B912" t="str">
            <v>33C3402FUND</v>
          </cell>
          <cell r="C912">
            <v>119499.39</v>
          </cell>
          <cell r="D912">
            <v>85668</v>
          </cell>
          <cell r="E912">
            <v>1713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87381</v>
          </cell>
          <cell r="M912">
            <v>0</v>
          </cell>
          <cell r="N912">
            <v>87381</v>
          </cell>
        </row>
        <row r="913">
          <cell r="A913" t="str">
            <v>3403FUND</v>
          </cell>
          <cell r="B913" t="str">
            <v>33C3403FUND</v>
          </cell>
          <cell r="C913">
            <v>1538.93</v>
          </cell>
          <cell r="D913">
            <v>-2819</v>
          </cell>
          <cell r="E913">
            <v>-56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-2875</v>
          </cell>
          <cell r="M913">
            <v>0</v>
          </cell>
          <cell r="N913">
            <v>-2875</v>
          </cell>
        </row>
        <row r="914">
          <cell r="A914" t="str">
            <v>3404FUND</v>
          </cell>
          <cell r="B914" t="str">
            <v>33C3404FUND</v>
          </cell>
          <cell r="C914">
            <v>18767.099999999999</v>
          </cell>
          <cell r="D914">
            <v>17116</v>
          </cell>
          <cell r="E914">
            <v>342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17458</v>
          </cell>
          <cell r="M914">
            <v>0</v>
          </cell>
          <cell r="N914">
            <v>17458</v>
          </cell>
        </row>
        <row r="915">
          <cell r="A915" t="str">
            <v>3405FUND</v>
          </cell>
          <cell r="B915" t="str">
            <v>33C3405FUND</v>
          </cell>
          <cell r="C915">
            <v>5032.71</v>
          </cell>
          <cell r="D915">
            <v>15330</v>
          </cell>
          <cell r="E915">
            <v>307</v>
          </cell>
          <cell r="F915">
            <v>0</v>
          </cell>
          <cell r="G915">
            <v>0</v>
          </cell>
          <cell r="H915">
            <v>-9261</v>
          </cell>
          <cell r="I915">
            <v>0</v>
          </cell>
          <cell r="J915">
            <v>0</v>
          </cell>
          <cell r="K915">
            <v>0</v>
          </cell>
          <cell r="L915">
            <v>15637</v>
          </cell>
          <cell r="M915">
            <v>0</v>
          </cell>
          <cell r="N915">
            <v>6376</v>
          </cell>
        </row>
        <row r="916">
          <cell r="A916" t="str">
            <v>3434FUND</v>
          </cell>
          <cell r="B916" t="str">
            <v>33C3434FUND</v>
          </cell>
          <cell r="C916">
            <v>32089.86</v>
          </cell>
          <cell r="D916">
            <v>19090</v>
          </cell>
          <cell r="E916">
            <v>382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19472</v>
          </cell>
          <cell r="M916">
            <v>0</v>
          </cell>
          <cell r="N916">
            <v>19472</v>
          </cell>
        </row>
        <row r="917">
          <cell r="A917" t="str">
            <v>3435FUND</v>
          </cell>
          <cell r="B917" t="str">
            <v>33C3435FUND</v>
          </cell>
          <cell r="C917">
            <v>517.99</v>
          </cell>
          <cell r="D917">
            <v>1221</v>
          </cell>
          <cell r="E917">
            <v>24</v>
          </cell>
          <cell r="F917">
            <v>0</v>
          </cell>
          <cell r="G917">
            <v>0</v>
          </cell>
          <cell r="H917">
            <v>102</v>
          </cell>
          <cell r="I917">
            <v>0</v>
          </cell>
          <cell r="J917">
            <v>0</v>
          </cell>
          <cell r="K917">
            <v>0</v>
          </cell>
          <cell r="L917">
            <v>1245</v>
          </cell>
          <cell r="M917">
            <v>0</v>
          </cell>
          <cell r="N917">
            <v>1347</v>
          </cell>
        </row>
        <row r="918">
          <cell r="A918" t="str">
            <v>3436FUND</v>
          </cell>
          <cell r="B918" t="str">
            <v>33C3436FUND</v>
          </cell>
          <cell r="C918">
            <v>37636.71</v>
          </cell>
          <cell r="D918">
            <v>73557</v>
          </cell>
          <cell r="E918">
            <v>1471</v>
          </cell>
          <cell r="F918">
            <v>0</v>
          </cell>
          <cell r="G918">
            <v>0</v>
          </cell>
          <cell r="H918">
            <v>-2263</v>
          </cell>
          <cell r="I918">
            <v>0</v>
          </cell>
          <cell r="J918">
            <v>0</v>
          </cell>
          <cell r="K918">
            <v>0</v>
          </cell>
          <cell r="L918">
            <v>75028</v>
          </cell>
          <cell r="M918">
            <v>0</v>
          </cell>
          <cell r="N918">
            <v>72765</v>
          </cell>
        </row>
        <row r="919">
          <cell r="A919" t="str">
            <v>3437FUND</v>
          </cell>
          <cell r="B919" t="str">
            <v>33C3437FUND</v>
          </cell>
          <cell r="C919">
            <v>26269.48</v>
          </cell>
          <cell r="D919">
            <v>7866</v>
          </cell>
          <cell r="E919">
            <v>157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8023</v>
          </cell>
          <cell r="M919">
            <v>0</v>
          </cell>
          <cell r="N919">
            <v>8023</v>
          </cell>
        </row>
        <row r="920">
          <cell r="A920" t="str">
            <v>3438FUND</v>
          </cell>
          <cell r="B920" t="str">
            <v>33C3438FUND</v>
          </cell>
          <cell r="C920">
            <v>23408.84</v>
          </cell>
          <cell r="D920">
            <v>32731</v>
          </cell>
          <cell r="E920">
            <v>655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33386</v>
          </cell>
          <cell r="M920">
            <v>0</v>
          </cell>
          <cell r="N920">
            <v>33386</v>
          </cell>
        </row>
        <row r="921">
          <cell r="A921" t="str">
            <v>3440FUND</v>
          </cell>
          <cell r="B921" t="str">
            <v>33C3440FUND</v>
          </cell>
          <cell r="C921">
            <v>463909.11</v>
          </cell>
          <cell r="D921">
            <v>499460</v>
          </cell>
          <cell r="E921">
            <v>9989</v>
          </cell>
          <cell r="F921">
            <v>0</v>
          </cell>
          <cell r="G921">
            <v>0</v>
          </cell>
          <cell r="H921">
            <v>7000</v>
          </cell>
          <cell r="I921">
            <v>0</v>
          </cell>
          <cell r="J921">
            <v>0</v>
          </cell>
          <cell r="K921">
            <v>0</v>
          </cell>
          <cell r="L921">
            <v>509449</v>
          </cell>
          <cell r="M921">
            <v>0</v>
          </cell>
          <cell r="N921">
            <v>516449</v>
          </cell>
        </row>
        <row r="922">
          <cell r="A922" t="str">
            <v>3441FUND</v>
          </cell>
          <cell r="B922" t="str">
            <v>33C3441FUND</v>
          </cell>
          <cell r="C922">
            <v>3549.24</v>
          </cell>
          <cell r="D922">
            <v>2687</v>
          </cell>
          <cell r="E922">
            <v>54</v>
          </cell>
          <cell r="F922">
            <v>0</v>
          </cell>
          <cell r="G922">
            <v>0</v>
          </cell>
          <cell r="H922">
            <v>2000</v>
          </cell>
          <cell r="I922">
            <v>0</v>
          </cell>
          <cell r="J922">
            <v>0</v>
          </cell>
          <cell r="K922">
            <v>0</v>
          </cell>
          <cell r="L922">
            <v>2741</v>
          </cell>
          <cell r="M922">
            <v>0</v>
          </cell>
          <cell r="N922">
            <v>4741</v>
          </cell>
        </row>
        <row r="923">
          <cell r="A923" t="str">
            <v>3442FUND</v>
          </cell>
          <cell r="B923" t="str">
            <v>33C3442FUND</v>
          </cell>
          <cell r="C923">
            <v>25.17</v>
          </cell>
          <cell r="D923">
            <v>100</v>
          </cell>
          <cell r="E923">
            <v>2</v>
          </cell>
          <cell r="F923">
            <v>0</v>
          </cell>
          <cell r="G923">
            <v>0</v>
          </cell>
          <cell r="H923">
            <v>-102</v>
          </cell>
          <cell r="I923">
            <v>0</v>
          </cell>
          <cell r="J923">
            <v>0</v>
          </cell>
          <cell r="K923">
            <v>0</v>
          </cell>
          <cell r="L923">
            <v>102</v>
          </cell>
          <cell r="M923">
            <v>0</v>
          </cell>
          <cell r="N923">
            <v>0</v>
          </cell>
        </row>
        <row r="924">
          <cell r="A924" t="str">
            <v>3443FUND</v>
          </cell>
          <cell r="B924" t="str">
            <v>33C3443FUND</v>
          </cell>
          <cell r="C924">
            <v>10784.32</v>
          </cell>
          <cell r="D924">
            <v>10557</v>
          </cell>
          <cell r="E924">
            <v>211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10768</v>
          </cell>
          <cell r="M924">
            <v>0</v>
          </cell>
          <cell r="N924">
            <v>10768</v>
          </cell>
        </row>
        <row r="925">
          <cell r="A925" t="str">
            <v>3304FUND</v>
          </cell>
          <cell r="B925" t="str">
            <v>33D3304FUND</v>
          </cell>
          <cell r="C925">
            <v>170.8</v>
          </cell>
          <cell r="D925">
            <v>524</v>
          </cell>
          <cell r="E925">
            <v>10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534</v>
          </cell>
          <cell r="M925">
            <v>0</v>
          </cell>
          <cell r="N925">
            <v>534</v>
          </cell>
        </row>
        <row r="926">
          <cell r="A926" t="str">
            <v>3314FUND</v>
          </cell>
          <cell r="B926" t="str">
            <v>33D3314FUND</v>
          </cell>
          <cell r="C926">
            <v>637019.77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</row>
        <row r="927">
          <cell r="A927" t="str">
            <v>3398FUND</v>
          </cell>
          <cell r="B927" t="str">
            <v>33D3398FUND</v>
          </cell>
          <cell r="C927">
            <v>0</v>
          </cell>
          <cell r="D927">
            <v>3776</v>
          </cell>
          <cell r="E927">
            <v>76</v>
          </cell>
          <cell r="F927">
            <v>0</v>
          </cell>
          <cell r="G927">
            <v>0</v>
          </cell>
          <cell r="H927">
            <v>-3852</v>
          </cell>
          <cell r="I927">
            <v>0</v>
          </cell>
          <cell r="J927">
            <v>0</v>
          </cell>
          <cell r="K927">
            <v>0</v>
          </cell>
          <cell r="L927">
            <v>3852</v>
          </cell>
          <cell r="M927">
            <v>0</v>
          </cell>
          <cell r="N927">
            <v>0</v>
          </cell>
        </row>
        <row r="928">
          <cell r="A928" t="str">
            <v>3399FUND</v>
          </cell>
          <cell r="B928" t="str">
            <v>33D3399FUND</v>
          </cell>
          <cell r="C928">
            <v>97516.63</v>
          </cell>
          <cell r="D928">
            <v>73623</v>
          </cell>
          <cell r="E928">
            <v>1472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75095</v>
          </cell>
          <cell r="M928">
            <v>0</v>
          </cell>
          <cell r="N928">
            <v>75095</v>
          </cell>
        </row>
        <row r="929">
          <cell r="A929" t="str">
            <v>3701FUND</v>
          </cell>
          <cell r="B929" t="str">
            <v>33F3701FUND</v>
          </cell>
          <cell r="C929">
            <v>985991.47</v>
          </cell>
          <cell r="D929">
            <v>950000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950000</v>
          </cell>
          <cell r="M929">
            <v>0</v>
          </cell>
          <cell r="N929">
            <v>950000</v>
          </cell>
        </row>
        <row r="930">
          <cell r="A930" t="str">
            <v>2002FUND</v>
          </cell>
          <cell r="B930" t="str">
            <v>44A2002FUND</v>
          </cell>
          <cell r="C930">
            <v>12490.94</v>
          </cell>
          <cell r="D930">
            <v>12362</v>
          </cell>
          <cell r="E930">
            <v>247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12609</v>
          </cell>
          <cell r="M930">
            <v>0</v>
          </cell>
          <cell r="N930">
            <v>12609</v>
          </cell>
        </row>
        <row r="931">
          <cell r="A931" t="str">
            <v>2011FUND</v>
          </cell>
          <cell r="B931" t="str">
            <v>44A2011FUND</v>
          </cell>
          <cell r="C931">
            <v>91460.29</v>
          </cell>
          <cell r="D931">
            <v>51840</v>
          </cell>
          <cell r="E931">
            <v>0</v>
          </cell>
          <cell r="F931">
            <v>0</v>
          </cell>
          <cell r="G931">
            <v>0</v>
          </cell>
          <cell r="H931">
            <v>-11272</v>
          </cell>
          <cell r="I931">
            <v>0</v>
          </cell>
          <cell r="J931">
            <v>0</v>
          </cell>
          <cell r="K931">
            <v>0</v>
          </cell>
          <cell r="L931">
            <v>51840</v>
          </cell>
          <cell r="M931">
            <v>0</v>
          </cell>
          <cell r="N931">
            <v>40568</v>
          </cell>
        </row>
        <row r="932">
          <cell r="A932" t="str">
            <v>2012FUND</v>
          </cell>
          <cell r="B932" t="str">
            <v>44A2012FUND</v>
          </cell>
          <cell r="C932">
            <v>351909.52</v>
          </cell>
          <cell r="D932">
            <v>170830</v>
          </cell>
          <cell r="E932">
            <v>3417</v>
          </cell>
          <cell r="F932">
            <v>0</v>
          </cell>
          <cell r="G932">
            <v>0</v>
          </cell>
          <cell r="H932">
            <v>53351</v>
          </cell>
          <cell r="I932">
            <v>0</v>
          </cell>
          <cell r="J932">
            <v>0</v>
          </cell>
          <cell r="K932">
            <v>0</v>
          </cell>
          <cell r="L932">
            <v>174247</v>
          </cell>
          <cell r="M932">
            <v>0</v>
          </cell>
          <cell r="N932">
            <v>227598</v>
          </cell>
        </row>
        <row r="933">
          <cell r="A933" t="str">
            <v>2013FUND</v>
          </cell>
          <cell r="B933" t="str">
            <v>44A2013FUND</v>
          </cell>
          <cell r="C933">
            <v>11157.24</v>
          </cell>
          <cell r="D933">
            <v>15295</v>
          </cell>
          <cell r="E933">
            <v>306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15601</v>
          </cell>
          <cell r="M933">
            <v>0</v>
          </cell>
          <cell r="N933">
            <v>15601</v>
          </cell>
        </row>
        <row r="934">
          <cell r="A934" t="str">
            <v>2016FUND</v>
          </cell>
          <cell r="B934" t="str">
            <v>44A2016FUND</v>
          </cell>
          <cell r="C934">
            <v>88497.56</v>
          </cell>
          <cell r="D934">
            <v>339496</v>
          </cell>
          <cell r="E934">
            <v>6790</v>
          </cell>
          <cell r="F934">
            <v>0</v>
          </cell>
          <cell r="G934">
            <v>0</v>
          </cell>
          <cell r="H934">
            <v>-278227</v>
          </cell>
          <cell r="I934">
            <v>0</v>
          </cell>
          <cell r="J934">
            <v>0</v>
          </cell>
          <cell r="K934">
            <v>0</v>
          </cell>
          <cell r="L934">
            <v>346286</v>
          </cell>
          <cell r="M934">
            <v>0</v>
          </cell>
          <cell r="N934">
            <v>68059</v>
          </cell>
        </row>
        <row r="935">
          <cell r="A935" t="str">
            <v>2022FUND</v>
          </cell>
          <cell r="B935" t="str">
            <v>44A2022FUND</v>
          </cell>
          <cell r="C935">
            <v>140678.51999999999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</row>
        <row r="936">
          <cell r="A936" t="str">
            <v>2023FUND</v>
          </cell>
          <cell r="B936" t="str">
            <v>44A2023FUND</v>
          </cell>
          <cell r="C936">
            <v>393535.77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285849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285849</v>
          </cell>
        </row>
        <row r="937">
          <cell r="A937" t="str">
            <v>2024FUND</v>
          </cell>
          <cell r="B937" t="str">
            <v>44A2024FUND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40000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40000</v>
          </cell>
        </row>
        <row r="938">
          <cell r="A938" t="str">
            <v>2026FUND</v>
          </cell>
          <cell r="B938" t="str">
            <v>44A2026FUND</v>
          </cell>
          <cell r="C938">
            <v>106840.54</v>
          </cell>
          <cell r="D938">
            <v>-2000</v>
          </cell>
          <cell r="E938">
            <v>2000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</row>
        <row r="939">
          <cell r="A939" t="str">
            <v>2027FUND</v>
          </cell>
          <cell r="B939" t="str">
            <v>44A2027FUND</v>
          </cell>
          <cell r="C939">
            <v>94371.4</v>
          </cell>
          <cell r="D939">
            <v>-1604</v>
          </cell>
          <cell r="E939">
            <v>1604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</row>
        <row r="940">
          <cell r="A940" t="str">
            <v>2028FUND</v>
          </cell>
          <cell r="B940" t="str">
            <v>44A2028FUND</v>
          </cell>
          <cell r="C940">
            <v>14083.99</v>
          </cell>
          <cell r="D940">
            <v>8897</v>
          </cell>
          <cell r="E940">
            <v>178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9075</v>
          </cell>
          <cell r="M940">
            <v>0</v>
          </cell>
          <cell r="N940">
            <v>9075</v>
          </cell>
        </row>
        <row r="941">
          <cell r="A941" t="str">
            <v>2029FUND</v>
          </cell>
          <cell r="B941" t="str">
            <v>44A2029FUND</v>
          </cell>
          <cell r="C941">
            <v>4497.75</v>
          </cell>
          <cell r="D941">
            <v>8683</v>
          </cell>
          <cell r="E941">
            <v>174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8857</v>
          </cell>
          <cell r="M941">
            <v>0</v>
          </cell>
          <cell r="N941">
            <v>8857</v>
          </cell>
        </row>
        <row r="942">
          <cell r="A942" t="str">
            <v>2030FUND</v>
          </cell>
          <cell r="B942" t="str">
            <v>44A2030FUND</v>
          </cell>
          <cell r="C942">
            <v>971260.68</v>
          </cell>
          <cell r="D942">
            <v>160371</v>
          </cell>
          <cell r="E942">
            <v>3207</v>
          </cell>
          <cell r="F942">
            <v>0</v>
          </cell>
          <cell r="G942">
            <v>0</v>
          </cell>
          <cell r="H942">
            <v>384526</v>
          </cell>
          <cell r="I942">
            <v>0</v>
          </cell>
          <cell r="J942">
            <v>0</v>
          </cell>
          <cell r="K942">
            <v>0</v>
          </cell>
          <cell r="L942">
            <v>163578</v>
          </cell>
          <cell r="M942">
            <v>0</v>
          </cell>
          <cell r="N942">
            <v>548104</v>
          </cell>
        </row>
        <row r="943">
          <cell r="A943" t="str">
            <v>2031FUND</v>
          </cell>
          <cell r="B943" t="str">
            <v>44A2031FUND</v>
          </cell>
          <cell r="C943">
            <v>29733.43</v>
          </cell>
          <cell r="D943">
            <v>15070</v>
          </cell>
          <cell r="E943">
            <v>301</v>
          </cell>
          <cell r="F943">
            <v>0</v>
          </cell>
          <cell r="G943">
            <v>0</v>
          </cell>
          <cell r="H943">
            <v>4565</v>
          </cell>
          <cell r="I943">
            <v>0</v>
          </cell>
          <cell r="J943">
            <v>0</v>
          </cell>
          <cell r="K943">
            <v>0</v>
          </cell>
          <cell r="L943">
            <v>15371</v>
          </cell>
          <cell r="M943">
            <v>0</v>
          </cell>
          <cell r="N943">
            <v>19936</v>
          </cell>
        </row>
        <row r="944">
          <cell r="A944" t="str">
            <v>2033FUND</v>
          </cell>
          <cell r="B944" t="str">
            <v>44A2033FUND</v>
          </cell>
          <cell r="C944">
            <v>33087.81</v>
          </cell>
          <cell r="D944">
            <v>16806</v>
          </cell>
          <cell r="E944">
            <v>336</v>
          </cell>
          <cell r="F944">
            <v>0</v>
          </cell>
          <cell r="G944">
            <v>0</v>
          </cell>
          <cell r="H944">
            <v>17241</v>
          </cell>
          <cell r="I944">
            <v>0</v>
          </cell>
          <cell r="J944">
            <v>0</v>
          </cell>
          <cell r="K944">
            <v>0</v>
          </cell>
          <cell r="L944">
            <v>17142</v>
          </cell>
          <cell r="M944">
            <v>0</v>
          </cell>
          <cell r="N944">
            <v>34383</v>
          </cell>
        </row>
        <row r="945">
          <cell r="A945" t="str">
            <v>2034FUND</v>
          </cell>
          <cell r="B945" t="str">
            <v>44A2034FUND</v>
          </cell>
          <cell r="C945">
            <v>73957.070000000007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218237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218237</v>
          </cell>
        </row>
        <row r="946">
          <cell r="A946" t="str">
            <v>2041FUND</v>
          </cell>
          <cell r="B946" t="str">
            <v>44A2041FUND</v>
          </cell>
          <cell r="C946">
            <v>4500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</row>
        <row r="947">
          <cell r="A947" t="str">
            <v>2047FUND</v>
          </cell>
          <cell r="B947" t="str">
            <v>44A2047FUND</v>
          </cell>
          <cell r="C947">
            <v>46082.85</v>
          </cell>
          <cell r="D947">
            <v>43283</v>
          </cell>
          <cell r="E947">
            <v>866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44149</v>
          </cell>
          <cell r="M947">
            <v>0</v>
          </cell>
          <cell r="N947">
            <v>44149</v>
          </cell>
        </row>
        <row r="948">
          <cell r="A948" t="str">
            <v>2048FUND</v>
          </cell>
          <cell r="B948" t="str">
            <v>44A2048FUND</v>
          </cell>
          <cell r="C948">
            <v>40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8000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8000</v>
          </cell>
        </row>
        <row r="949">
          <cell r="A949" t="str">
            <v>2049FUND</v>
          </cell>
          <cell r="B949" t="str">
            <v>44A2049FUND</v>
          </cell>
          <cell r="C949">
            <v>45059.62</v>
          </cell>
          <cell r="D949">
            <v>34687</v>
          </cell>
          <cell r="E949">
            <v>694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35381</v>
          </cell>
          <cell r="M949">
            <v>0</v>
          </cell>
          <cell r="N949">
            <v>35381</v>
          </cell>
        </row>
        <row r="950">
          <cell r="A950" t="str">
            <v>2053FUND</v>
          </cell>
          <cell r="B950" t="str">
            <v>44A2053FUND</v>
          </cell>
          <cell r="C950">
            <v>244113.89</v>
          </cell>
          <cell r="D950">
            <v>149413</v>
          </cell>
          <cell r="E950">
            <v>2988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152401</v>
          </cell>
          <cell r="M950">
            <v>0</v>
          </cell>
          <cell r="N950">
            <v>152401</v>
          </cell>
        </row>
        <row r="951">
          <cell r="A951" t="str">
            <v>2054FUND</v>
          </cell>
          <cell r="B951" t="str">
            <v>44A2054FUND</v>
          </cell>
          <cell r="C951">
            <v>30514.52</v>
          </cell>
          <cell r="D951">
            <v>30111</v>
          </cell>
          <cell r="E951">
            <v>602</v>
          </cell>
          <cell r="F951">
            <v>0</v>
          </cell>
          <cell r="G951">
            <v>0</v>
          </cell>
          <cell r="H951">
            <v>1000</v>
          </cell>
          <cell r="I951">
            <v>0</v>
          </cell>
          <cell r="J951">
            <v>0</v>
          </cell>
          <cell r="K951">
            <v>0</v>
          </cell>
          <cell r="L951">
            <v>30713</v>
          </cell>
          <cell r="M951">
            <v>0</v>
          </cell>
          <cell r="N951">
            <v>31713</v>
          </cell>
        </row>
        <row r="952">
          <cell r="A952" t="str">
            <v>2055FUND</v>
          </cell>
          <cell r="B952" t="str">
            <v>44A2055FUND</v>
          </cell>
          <cell r="C952">
            <v>84944.97</v>
          </cell>
          <cell r="D952">
            <v>87816</v>
          </cell>
          <cell r="E952">
            <v>1756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89572</v>
          </cell>
          <cell r="M952">
            <v>0</v>
          </cell>
          <cell r="N952">
            <v>89572</v>
          </cell>
        </row>
        <row r="953">
          <cell r="A953" t="str">
            <v>2062FUND</v>
          </cell>
          <cell r="B953" t="str">
            <v>44A2062FUND</v>
          </cell>
          <cell r="C953">
            <v>1005942.24</v>
          </cell>
          <cell r="D953">
            <v>873486</v>
          </cell>
          <cell r="E953">
            <v>17470</v>
          </cell>
          <cell r="F953">
            <v>0</v>
          </cell>
          <cell r="G953">
            <v>0</v>
          </cell>
          <cell r="H953">
            <v>-88000</v>
          </cell>
          <cell r="I953">
            <v>0</v>
          </cell>
          <cell r="J953">
            <v>0</v>
          </cell>
          <cell r="K953">
            <v>0</v>
          </cell>
          <cell r="L953">
            <v>890956</v>
          </cell>
          <cell r="M953">
            <v>0</v>
          </cell>
          <cell r="N953">
            <v>802956</v>
          </cell>
        </row>
        <row r="954">
          <cell r="A954" t="str">
            <v>2065FUND</v>
          </cell>
          <cell r="B954" t="str">
            <v>44A2065FUND</v>
          </cell>
          <cell r="C954">
            <v>0</v>
          </cell>
          <cell r="D954">
            <v>81784</v>
          </cell>
          <cell r="E954">
            <v>0</v>
          </cell>
          <cell r="F954">
            <v>0</v>
          </cell>
          <cell r="G954">
            <v>0</v>
          </cell>
          <cell r="H954">
            <v>-10693</v>
          </cell>
          <cell r="I954">
            <v>0</v>
          </cell>
          <cell r="J954">
            <v>0</v>
          </cell>
          <cell r="K954">
            <v>0</v>
          </cell>
          <cell r="L954">
            <v>81784</v>
          </cell>
          <cell r="M954">
            <v>0</v>
          </cell>
          <cell r="N954">
            <v>71091</v>
          </cell>
        </row>
        <row r="955">
          <cell r="A955" t="str">
            <v>2066FUND</v>
          </cell>
          <cell r="B955" t="str">
            <v>44A2066FUND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175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175</v>
          </cell>
        </row>
        <row r="956">
          <cell r="A956" t="str">
            <v>2067FUND</v>
          </cell>
          <cell r="B956" t="str">
            <v>44A2067FUND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2200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2200</v>
          </cell>
        </row>
        <row r="957">
          <cell r="A957" t="str">
            <v>2068FUND</v>
          </cell>
          <cell r="B957" t="str">
            <v>44A2068FUND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6689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6689</v>
          </cell>
        </row>
        <row r="958">
          <cell r="A958" t="str">
            <v>2069FUND</v>
          </cell>
          <cell r="B958" t="str">
            <v>44A2069FUND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1629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1629</v>
          </cell>
        </row>
        <row r="959">
          <cell r="A959" t="str">
            <v>2071FUND</v>
          </cell>
          <cell r="B959" t="str">
            <v>44A2071FUND</v>
          </cell>
          <cell r="C959">
            <v>0</v>
          </cell>
          <cell r="D959">
            <v>102000</v>
          </cell>
          <cell r="E959">
            <v>0</v>
          </cell>
          <cell r="F959">
            <v>0</v>
          </cell>
          <cell r="G959">
            <v>0</v>
          </cell>
          <cell r="H959">
            <v>-62300</v>
          </cell>
          <cell r="I959">
            <v>0</v>
          </cell>
          <cell r="J959">
            <v>0</v>
          </cell>
          <cell r="K959">
            <v>0</v>
          </cell>
          <cell r="L959">
            <v>102000</v>
          </cell>
          <cell r="M959">
            <v>0</v>
          </cell>
          <cell r="N959">
            <v>39700</v>
          </cell>
        </row>
        <row r="960">
          <cell r="A960" t="str">
            <v>2072FUND</v>
          </cell>
          <cell r="B960" t="str">
            <v>44A2072FUND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750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750</v>
          </cell>
        </row>
        <row r="961">
          <cell r="A961" t="str">
            <v>2073FUND</v>
          </cell>
          <cell r="B961" t="str">
            <v>44A2073FUND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5200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5200</v>
          </cell>
        </row>
        <row r="962">
          <cell r="A962" t="str">
            <v>2074FUND</v>
          </cell>
          <cell r="B962" t="str">
            <v>44A2074FUND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1000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1000</v>
          </cell>
        </row>
        <row r="963">
          <cell r="A963" t="str">
            <v>2075FUND</v>
          </cell>
          <cell r="B963" t="str">
            <v>44A2075FUND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4000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4000</v>
          </cell>
        </row>
        <row r="964">
          <cell r="A964" t="str">
            <v>2076FUND</v>
          </cell>
          <cell r="B964" t="str">
            <v>44A2076FUND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2200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2200</v>
          </cell>
        </row>
        <row r="965">
          <cell r="A965" t="str">
            <v>2077FUND</v>
          </cell>
          <cell r="B965" t="str">
            <v>44A2077FUND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18102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18102</v>
          </cell>
        </row>
        <row r="966">
          <cell r="A966" t="str">
            <v>2078FUND</v>
          </cell>
          <cell r="B966" t="str">
            <v>44A2078FUND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15000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15000</v>
          </cell>
        </row>
        <row r="967">
          <cell r="A967" t="str">
            <v>2079FUND</v>
          </cell>
          <cell r="B967" t="str">
            <v>44A2079FUND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50000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50000</v>
          </cell>
        </row>
        <row r="968">
          <cell r="A968" t="str">
            <v>2081FUND</v>
          </cell>
          <cell r="B968" t="str">
            <v>44A2081FUND</v>
          </cell>
          <cell r="C968">
            <v>168061.33</v>
          </cell>
          <cell r="D968">
            <v>184985</v>
          </cell>
          <cell r="E968">
            <v>3700</v>
          </cell>
          <cell r="F968">
            <v>0</v>
          </cell>
          <cell r="G968">
            <v>0</v>
          </cell>
          <cell r="H968">
            <v>-38000</v>
          </cell>
          <cell r="I968">
            <v>0</v>
          </cell>
          <cell r="J968">
            <v>0</v>
          </cell>
          <cell r="K968">
            <v>0</v>
          </cell>
          <cell r="L968">
            <v>188685</v>
          </cell>
          <cell r="M968">
            <v>0</v>
          </cell>
          <cell r="N968">
            <v>150685</v>
          </cell>
        </row>
        <row r="969">
          <cell r="A969" t="str">
            <v>2082FUND</v>
          </cell>
          <cell r="B969" t="str">
            <v>44A2082FUND</v>
          </cell>
          <cell r="C969">
            <v>153416.78</v>
          </cell>
          <cell r="D969">
            <v>134810</v>
          </cell>
          <cell r="E969">
            <v>2696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137506</v>
          </cell>
          <cell r="M969">
            <v>0</v>
          </cell>
          <cell r="N969">
            <v>137506</v>
          </cell>
        </row>
        <row r="970">
          <cell r="A970" t="str">
            <v>2084FUND</v>
          </cell>
          <cell r="B970" t="str">
            <v>44A2084FUND</v>
          </cell>
          <cell r="C970">
            <v>17241.48</v>
          </cell>
          <cell r="D970">
            <v>47995</v>
          </cell>
          <cell r="E970">
            <v>960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48955</v>
          </cell>
          <cell r="M970">
            <v>0</v>
          </cell>
          <cell r="N970">
            <v>48955</v>
          </cell>
        </row>
        <row r="971">
          <cell r="A971" t="str">
            <v>2093FUND</v>
          </cell>
          <cell r="B971" t="str">
            <v>44A2093FUND</v>
          </cell>
          <cell r="C971">
            <v>2201.85</v>
          </cell>
          <cell r="D971">
            <v>8321</v>
          </cell>
          <cell r="E971">
            <v>166</v>
          </cell>
          <cell r="F971">
            <v>0</v>
          </cell>
          <cell r="G971">
            <v>0</v>
          </cell>
          <cell r="H971">
            <v>-7000</v>
          </cell>
          <cell r="I971">
            <v>0</v>
          </cell>
          <cell r="J971">
            <v>0</v>
          </cell>
          <cell r="K971">
            <v>0</v>
          </cell>
          <cell r="L971">
            <v>8487</v>
          </cell>
          <cell r="M971">
            <v>0</v>
          </cell>
          <cell r="N971">
            <v>1487</v>
          </cell>
        </row>
        <row r="972">
          <cell r="A972" t="str">
            <v>2097FUND</v>
          </cell>
          <cell r="B972" t="str">
            <v>44A2097FUND</v>
          </cell>
          <cell r="C972">
            <v>43518.23</v>
          </cell>
          <cell r="D972">
            <v>51734</v>
          </cell>
          <cell r="E972">
            <v>1035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52769</v>
          </cell>
          <cell r="M972">
            <v>0</v>
          </cell>
          <cell r="N972">
            <v>52769</v>
          </cell>
        </row>
        <row r="973">
          <cell r="A973" t="str">
            <v>2098FUND</v>
          </cell>
          <cell r="B973" t="str">
            <v>44A2098FUND</v>
          </cell>
          <cell r="C973">
            <v>5502.96</v>
          </cell>
          <cell r="D973">
            <v>5527</v>
          </cell>
          <cell r="E973">
            <v>111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5638</v>
          </cell>
          <cell r="M973">
            <v>0</v>
          </cell>
          <cell r="N973">
            <v>5638</v>
          </cell>
        </row>
        <row r="974">
          <cell r="A974" t="str">
            <v>2099FUND</v>
          </cell>
          <cell r="B974" t="str">
            <v>44A2099FUND</v>
          </cell>
          <cell r="C974">
            <v>31290.07</v>
          </cell>
          <cell r="D974">
            <v>42562</v>
          </cell>
          <cell r="E974">
            <v>851</v>
          </cell>
          <cell r="F974">
            <v>0</v>
          </cell>
          <cell r="G974">
            <v>0</v>
          </cell>
          <cell r="H974">
            <v>1000</v>
          </cell>
          <cell r="I974">
            <v>0</v>
          </cell>
          <cell r="J974">
            <v>0</v>
          </cell>
          <cell r="K974">
            <v>0</v>
          </cell>
          <cell r="L974">
            <v>43413</v>
          </cell>
          <cell r="M974">
            <v>0</v>
          </cell>
          <cell r="N974">
            <v>44413</v>
          </cell>
        </row>
        <row r="975">
          <cell r="A975" t="str">
            <v>2018FUND</v>
          </cell>
          <cell r="B975" t="str">
            <v>44B2018FUND</v>
          </cell>
          <cell r="C975">
            <v>27456.17</v>
          </cell>
          <cell r="D975">
            <v>33487</v>
          </cell>
          <cell r="E975">
            <v>670</v>
          </cell>
          <cell r="F975">
            <v>0</v>
          </cell>
          <cell r="G975">
            <v>0</v>
          </cell>
          <cell r="H975">
            <v>1000</v>
          </cell>
          <cell r="I975">
            <v>0</v>
          </cell>
          <cell r="J975">
            <v>0</v>
          </cell>
          <cell r="K975">
            <v>0</v>
          </cell>
          <cell r="L975">
            <v>34157</v>
          </cell>
          <cell r="M975">
            <v>0</v>
          </cell>
          <cell r="N975">
            <v>35157</v>
          </cell>
        </row>
        <row r="976">
          <cell r="A976" t="str">
            <v>2019FUND</v>
          </cell>
          <cell r="B976" t="str">
            <v>44B2019FUND</v>
          </cell>
          <cell r="C976">
            <v>39872.53</v>
          </cell>
          <cell r="D976">
            <v>51761</v>
          </cell>
          <cell r="E976">
            <v>1035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52796</v>
          </cell>
          <cell r="M976">
            <v>0</v>
          </cell>
          <cell r="N976">
            <v>52796</v>
          </cell>
        </row>
        <row r="977">
          <cell r="A977" t="str">
            <v>2201FUND</v>
          </cell>
          <cell r="B977" t="str">
            <v>44B2201FUND</v>
          </cell>
          <cell r="C977">
            <v>47600.99</v>
          </cell>
          <cell r="D977">
            <v>42679</v>
          </cell>
          <cell r="E977">
            <v>854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43533</v>
          </cell>
          <cell r="M977">
            <v>0</v>
          </cell>
          <cell r="N977">
            <v>43533</v>
          </cell>
        </row>
        <row r="978">
          <cell r="A978" t="str">
            <v>2234FUND</v>
          </cell>
          <cell r="B978" t="str">
            <v>44B2234FUND</v>
          </cell>
          <cell r="C978">
            <v>120572.76</v>
          </cell>
          <cell r="D978">
            <v>121769</v>
          </cell>
          <cell r="E978">
            <v>2435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124204</v>
          </cell>
          <cell r="M978">
            <v>0</v>
          </cell>
          <cell r="N978">
            <v>124204</v>
          </cell>
        </row>
        <row r="979">
          <cell r="A979" t="str">
            <v>2235FUND</v>
          </cell>
          <cell r="B979" t="str">
            <v>44B2235FUND</v>
          </cell>
          <cell r="C979">
            <v>57030.45</v>
          </cell>
          <cell r="D979">
            <v>70301</v>
          </cell>
          <cell r="E979">
            <v>1406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71707</v>
          </cell>
          <cell r="M979">
            <v>0</v>
          </cell>
          <cell r="N979">
            <v>71707</v>
          </cell>
        </row>
        <row r="980">
          <cell r="A980" t="str">
            <v>2236FUND</v>
          </cell>
          <cell r="B980" t="str">
            <v>44B2236FUND</v>
          </cell>
          <cell r="C980">
            <v>106414.68</v>
          </cell>
          <cell r="D980">
            <v>104346</v>
          </cell>
          <cell r="E980">
            <v>2087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106433</v>
          </cell>
          <cell r="M980">
            <v>0</v>
          </cell>
          <cell r="N980">
            <v>106433</v>
          </cell>
        </row>
        <row r="981">
          <cell r="A981" t="str">
            <v>2301FUND</v>
          </cell>
          <cell r="B981" t="str">
            <v>44C2301FUND</v>
          </cell>
          <cell r="C981">
            <v>33909.14</v>
          </cell>
          <cell r="D981">
            <v>55368</v>
          </cell>
          <cell r="E981">
            <v>1107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56475</v>
          </cell>
          <cell r="M981">
            <v>0</v>
          </cell>
          <cell r="N981">
            <v>56475</v>
          </cell>
        </row>
        <row r="982">
          <cell r="A982" t="str">
            <v>2302FUND</v>
          </cell>
          <cell r="B982" t="str">
            <v>44C2302FUND</v>
          </cell>
          <cell r="C982">
            <v>405047.84</v>
          </cell>
          <cell r="D982">
            <v>665594</v>
          </cell>
          <cell r="E982">
            <v>13312</v>
          </cell>
          <cell r="F982">
            <v>0</v>
          </cell>
          <cell r="G982">
            <v>0</v>
          </cell>
          <cell r="H982">
            <v>423000</v>
          </cell>
          <cell r="I982">
            <v>0</v>
          </cell>
          <cell r="J982">
            <v>0</v>
          </cell>
          <cell r="K982">
            <v>0</v>
          </cell>
          <cell r="L982">
            <v>678906</v>
          </cell>
          <cell r="M982">
            <v>0</v>
          </cell>
          <cell r="N982">
            <v>1101906</v>
          </cell>
        </row>
        <row r="983">
          <cell r="A983" t="str">
            <v>2401FUND</v>
          </cell>
          <cell r="B983" t="str">
            <v>44C2401FUND</v>
          </cell>
          <cell r="C983">
            <v>49039.66</v>
          </cell>
          <cell r="D983">
            <v>49394</v>
          </cell>
          <cell r="E983">
            <v>988</v>
          </cell>
          <cell r="F983">
            <v>0</v>
          </cell>
          <cell r="G983">
            <v>0</v>
          </cell>
          <cell r="H983">
            <v>1448</v>
          </cell>
          <cell r="I983">
            <v>0</v>
          </cell>
          <cell r="J983">
            <v>0</v>
          </cell>
          <cell r="K983">
            <v>0</v>
          </cell>
          <cell r="L983">
            <v>50382</v>
          </cell>
          <cell r="M983">
            <v>0</v>
          </cell>
          <cell r="N983">
            <v>51830</v>
          </cell>
        </row>
        <row r="984">
          <cell r="A984" t="str">
            <v>2402FUND</v>
          </cell>
          <cell r="B984" t="str">
            <v>44C2402FUND</v>
          </cell>
          <cell r="C984">
            <v>16500</v>
          </cell>
          <cell r="D984">
            <v>36637</v>
          </cell>
          <cell r="E984">
            <v>733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37370</v>
          </cell>
          <cell r="M984">
            <v>0</v>
          </cell>
          <cell r="N984">
            <v>37370</v>
          </cell>
        </row>
        <row r="985">
          <cell r="A985" t="str">
            <v>4001FUND</v>
          </cell>
          <cell r="B985" t="str">
            <v>44D4001FUND</v>
          </cell>
          <cell r="C985">
            <v>17970.09</v>
          </cell>
          <cell r="D985">
            <v>6115</v>
          </cell>
          <cell r="E985">
            <v>-1</v>
          </cell>
          <cell r="F985">
            <v>0</v>
          </cell>
          <cell r="G985">
            <v>0</v>
          </cell>
          <cell r="H985">
            <v>2000</v>
          </cell>
          <cell r="I985">
            <v>0</v>
          </cell>
          <cell r="J985">
            <v>0</v>
          </cell>
          <cell r="K985">
            <v>0</v>
          </cell>
          <cell r="L985">
            <v>6114</v>
          </cell>
          <cell r="M985">
            <v>0</v>
          </cell>
          <cell r="N985">
            <v>8114</v>
          </cell>
        </row>
        <row r="986">
          <cell r="A986" t="str">
            <v>4002FUND</v>
          </cell>
          <cell r="B986" t="str">
            <v>44D4002FUND</v>
          </cell>
          <cell r="C986">
            <v>6638.45</v>
          </cell>
          <cell r="D986">
            <v>5003</v>
          </cell>
          <cell r="E986">
            <v>100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5103</v>
          </cell>
          <cell r="M986">
            <v>0</v>
          </cell>
          <cell r="N986">
            <v>5103</v>
          </cell>
        </row>
        <row r="987">
          <cell r="A987" t="str">
            <v>4003FUND</v>
          </cell>
          <cell r="B987" t="str">
            <v>44D4003FUND</v>
          </cell>
          <cell r="C987">
            <v>214972.22</v>
          </cell>
          <cell r="D987">
            <v>264611</v>
          </cell>
          <cell r="E987">
            <v>5292</v>
          </cell>
          <cell r="F987">
            <v>0</v>
          </cell>
          <cell r="G987">
            <v>0</v>
          </cell>
          <cell r="H987">
            <v>36040</v>
          </cell>
          <cell r="I987">
            <v>0</v>
          </cell>
          <cell r="J987">
            <v>0</v>
          </cell>
          <cell r="K987">
            <v>0</v>
          </cell>
          <cell r="L987">
            <v>269903</v>
          </cell>
          <cell r="M987">
            <v>0</v>
          </cell>
          <cell r="N987">
            <v>305943</v>
          </cell>
        </row>
        <row r="988">
          <cell r="A988" t="str">
            <v>4006FUND</v>
          </cell>
          <cell r="B988" t="str">
            <v>44D4006FUND</v>
          </cell>
          <cell r="C988">
            <v>32330.23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</row>
        <row r="989">
          <cell r="A989" t="str">
            <v>4007FUND</v>
          </cell>
          <cell r="B989" t="str">
            <v>44D4007FUND</v>
          </cell>
          <cell r="C989">
            <v>2475.1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</row>
        <row r="990">
          <cell r="A990" t="str">
            <v>4008FUND</v>
          </cell>
          <cell r="B990" t="str">
            <v>44D4008FUND</v>
          </cell>
          <cell r="C990">
            <v>22915.38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</row>
        <row r="991">
          <cell r="A991" t="str">
            <v>4015FUND</v>
          </cell>
          <cell r="B991" t="str">
            <v>44D4015FUND</v>
          </cell>
          <cell r="C991">
            <v>16585.169999999998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16000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16000</v>
          </cell>
        </row>
        <row r="992">
          <cell r="A992" t="str">
            <v>4016FUND</v>
          </cell>
          <cell r="B992" t="str">
            <v>44D4016FUND</v>
          </cell>
          <cell r="C992">
            <v>344008.4</v>
          </cell>
          <cell r="D992">
            <v>168249</v>
          </cell>
          <cell r="E992">
            <v>3365</v>
          </cell>
          <cell r="F992">
            <v>0</v>
          </cell>
          <cell r="G992">
            <v>0</v>
          </cell>
          <cell r="H992">
            <v>153579</v>
          </cell>
          <cell r="I992">
            <v>0</v>
          </cell>
          <cell r="J992">
            <v>0</v>
          </cell>
          <cell r="K992">
            <v>0</v>
          </cell>
          <cell r="L992">
            <v>171614</v>
          </cell>
          <cell r="M992">
            <v>0</v>
          </cell>
          <cell r="N992">
            <v>325193</v>
          </cell>
        </row>
        <row r="993">
          <cell r="A993" t="str">
            <v>4017FUND</v>
          </cell>
          <cell r="B993" t="str">
            <v>44D4017FUND</v>
          </cell>
          <cell r="C993">
            <v>7248.06</v>
          </cell>
          <cell r="D993">
            <v>5000</v>
          </cell>
          <cell r="E993">
            <v>100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5100</v>
          </cell>
          <cell r="M993">
            <v>0</v>
          </cell>
          <cell r="N993">
            <v>5100</v>
          </cell>
        </row>
        <row r="994">
          <cell r="A994" t="str">
            <v>4018FUND</v>
          </cell>
          <cell r="B994" t="str">
            <v>44D4018FUND</v>
          </cell>
          <cell r="C994">
            <v>0</v>
          </cell>
          <cell r="D994">
            <v>2150</v>
          </cell>
          <cell r="E994">
            <v>0</v>
          </cell>
          <cell r="F994">
            <v>0</v>
          </cell>
          <cell r="G994">
            <v>0</v>
          </cell>
          <cell r="H994">
            <v>-150</v>
          </cell>
          <cell r="I994">
            <v>0</v>
          </cell>
          <cell r="J994">
            <v>0</v>
          </cell>
          <cell r="K994">
            <v>0</v>
          </cell>
          <cell r="L994">
            <v>2150</v>
          </cell>
          <cell r="M994">
            <v>0</v>
          </cell>
          <cell r="N994">
            <v>2000</v>
          </cell>
        </row>
        <row r="995">
          <cell r="A995" t="str">
            <v>4025FUND</v>
          </cell>
          <cell r="B995" t="str">
            <v>44D4025FUND</v>
          </cell>
          <cell r="C995">
            <v>28185.82</v>
          </cell>
          <cell r="D995">
            <v>20711</v>
          </cell>
          <cell r="E995">
            <v>414</v>
          </cell>
          <cell r="F995">
            <v>0</v>
          </cell>
          <cell r="G995">
            <v>0</v>
          </cell>
          <cell r="H995">
            <v>5364</v>
          </cell>
          <cell r="I995">
            <v>0</v>
          </cell>
          <cell r="J995">
            <v>0</v>
          </cell>
          <cell r="K995">
            <v>0</v>
          </cell>
          <cell r="L995">
            <v>21125</v>
          </cell>
          <cell r="M995">
            <v>0</v>
          </cell>
          <cell r="N995">
            <v>26489</v>
          </cell>
        </row>
        <row r="996">
          <cell r="A996" t="str">
            <v>4026FUND</v>
          </cell>
          <cell r="B996" t="str">
            <v>44D4026FUND</v>
          </cell>
          <cell r="C996">
            <v>45484.47</v>
          </cell>
          <cell r="D996">
            <v>83854</v>
          </cell>
          <cell r="E996">
            <v>1677</v>
          </cell>
          <cell r="F996">
            <v>0</v>
          </cell>
          <cell r="G996">
            <v>0</v>
          </cell>
          <cell r="H996">
            <v>-13432</v>
          </cell>
          <cell r="I996">
            <v>0</v>
          </cell>
          <cell r="J996">
            <v>0</v>
          </cell>
          <cell r="K996">
            <v>0</v>
          </cell>
          <cell r="L996">
            <v>85531</v>
          </cell>
          <cell r="M996">
            <v>0</v>
          </cell>
          <cell r="N996">
            <v>72099</v>
          </cell>
        </row>
        <row r="997">
          <cell r="A997" t="str">
            <v>4027FUND</v>
          </cell>
          <cell r="B997" t="str">
            <v>44D4027FUND</v>
          </cell>
          <cell r="C997">
            <v>14640.79</v>
          </cell>
          <cell r="D997">
            <v>23157</v>
          </cell>
          <cell r="E997">
            <v>463</v>
          </cell>
          <cell r="F997">
            <v>0</v>
          </cell>
          <cell r="G997">
            <v>0</v>
          </cell>
          <cell r="H997">
            <v>-5000</v>
          </cell>
          <cell r="I997">
            <v>0</v>
          </cell>
          <cell r="J997">
            <v>0</v>
          </cell>
          <cell r="K997">
            <v>0</v>
          </cell>
          <cell r="L997">
            <v>23620</v>
          </cell>
          <cell r="M997">
            <v>0</v>
          </cell>
          <cell r="N997">
            <v>18620</v>
          </cell>
        </row>
        <row r="998">
          <cell r="A998" t="str">
            <v>4028FUND</v>
          </cell>
          <cell r="B998" t="str">
            <v>44D4028FUND</v>
          </cell>
          <cell r="C998">
            <v>5766.09</v>
          </cell>
          <cell r="D998">
            <v>5139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5139</v>
          </cell>
          <cell r="M998">
            <v>0</v>
          </cell>
          <cell r="N998">
            <v>5139</v>
          </cell>
        </row>
        <row r="999">
          <cell r="A999" t="str">
            <v>4034FUND</v>
          </cell>
          <cell r="B999" t="str">
            <v>44D4034FUND</v>
          </cell>
          <cell r="C999">
            <v>-64.739999999999995</v>
          </cell>
          <cell r="D999">
            <v>5837</v>
          </cell>
          <cell r="E999">
            <v>0</v>
          </cell>
          <cell r="F999">
            <v>0</v>
          </cell>
          <cell r="G999">
            <v>0</v>
          </cell>
          <cell r="H999">
            <v>-5711</v>
          </cell>
          <cell r="I999">
            <v>0</v>
          </cell>
          <cell r="J999">
            <v>0</v>
          </cell>
          <cell r="K999">
            <v>0</v>
          </cell>
          <cell r="L999">
            <v>5837</v>
          </cell>
          <cell r="M999">
            <v>0</v>
          </cell>
          <cell r="N999">
            <v>126</v>
          </cell>
        </row>
        <row r="1000">
          <cell r="A1000" t="str">
            <v>4035FUND</v>
          </cell>
          <cell r="B1000" t="str">
            <v>44D4035FUND</v>
          </cell>
          <cell r="C1000">
            <v>574386.44999999995</v>
          </cell>
          <cell r="D1000">
            <v>496981</v>
          </cell>
          <cell r="E1000">
            <v>9940</v>
          </cell>
          <cell r="F1000">
            <v>0</v>
          </cell>
          <cell r="G1000">
            <v>0</v>
          </cell>
          <cell r="H1000">
            <v>2685</v>
          </cell>
          <cell r="I1000">
            <v>0</v>
          </cell>
          <cell r="J1000">
            <v>0</v>
          </cell>
          <cell r="K1000">
            <v>0</v>
          </cell>
          <cell r="L1000">
            <v>506921</v>
          </cell>
          <cell r="M1000">
            <v>0</v>
          </cell>
          <cell r="N1000">
            <v>509606</v>
          </cell>
        </row>
        <row r="1001">
          <cell r="A1001" t="str">
            <v>4045FUND</v>
          </cell>
          <cell r="B1001" t="str">
            <v>44D4045FUND</v>
          </cell>
          <cell r="C1001">
            <v>22644.54</v>
          </cell>
          <cell r="D1001">
            <v>20412</v>
          </cell>
          <cell r="E1001">
            <v>408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20820</v>
          </cell>
          <cell r="M1001">
            <v>0</v>
          </cell>
          <cell r="N1001">
            <v>20820</v>
          </cell>
        </row>
        <row r="1002">
          <cell r="A1002" t="str">
            <v>4046FUND</v>
          </cell>
          <cell r="B1002" t="str">
            <v>44D4046FUND</v>
          </cell>
          <cell r="C1002">
            <v>33673.800000000003</v>
          </cell>
          <cell r="D1002">
            <v>41053</v>
          </cell>
          <cell r="E1002">
            <v>821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41874</v>
          </cell>
          <cell r="M1002">
            <v>0</v>
          </cell>
          <cell r="N1002">
            <v>41874</v>
          </cell>
        </row>
        <row r="1003">
          <cell r="A1003" t="str">
            <v>4056FUND</v>
          </cell>
          <cell r="B1003" t="str">
            <v>44D4056FUND</v>
          </cell>
          <cell r="C1003">
            <v>35861.440000000002</v>
          </cell>
          <cell r="D1003">
            <v>20943</v>
          </cell>
          <cell r="E1003">
            <v>419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21362</v>
          </cell>
          <cell r="M1003">
            <v>0</v>
          </cell>
          <cell r="N1003">
            <v>21362</v>
          </cell>
        </row>
        <row r="1004">
          <cell r="A1004" t="str">
            <v>4096FUND</v>
          </cell>
          <cell r="B1004" t="str">
            <v>44D4096FUND</v>
          </cell>
          <cell r="C1004">
            <v>1083.5</v>
          </cell>
          <cell r="D1004">
            <v>1776</v>
          </cell>
          <cell r="E1004">
            <v>36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1812</v>
          </cell>
          <cell r="M1004">
            <v>0</v>
          </cell>
          <cell r="N1004">
            <v>1812</v>
          </cell>
        </row>
        <row r="1005">
          <cell r="A1005" t="str">
            <v>4097FUND</v>
          </cell>
          <cell r="B1005" t="str">
            <v>44D4097FUND</v>
          </cell>
          <cell r="C1005">
            <v>10056.879999999999</v>
          </cell>
          <cell r="D1005">
            <v>14339</v>
          </cell>
          <cell r="E1005">
            <v>287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14626</v>
          </cell>
          <cell r="M1005">
            <v>0</v>
          </cell>
          <cell r="N1005">
            <v>14626</v>
          </cell>
        </row>
        <row r="1006">
          <cell r="A1006" t="str">
            <v>4098FUND</v>
          </cell>
          <cell r="B1006" t="str">
            <v>44D4098FUND</v>
          </cell>
          <cell r="C1006">
            <v>35691.97</v>
          </cell>
          <cell r="D1006">
            <v>23970</v>
          </cell>
          <cell r="E1006">
            <v>479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24449</v>
          </cell>
          <cell r="M1006">
            <v>0</v>
          </cell>
          <cell r="N1006">
            <v>24449</v>
          </cell>
        </row>
        <row r="1007">
          <cell r="A1007" t="str">
            <v>4099FUND</v>
          </cell>
          <cell r="B1007" t="str">
            <v>44D4099FUND</v>
          </cell>
          <cell r="C1007">
            <v>116</v>
          </cell>
          <cell r="D1007">
            <v>1333</v>
          </cell>
          <cell r="E1007">
            <v>27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1360</v>
          </cell>
          <cell r="M1007">
            <v>0</v>
          </cell>
          <cell r="N1007">
            <v>1360</v>
          </cell>
        </row>
        <row r="1008">
          <cell r="A1008" t="str">
            <v>4201FUND</v>
          </cell>
          <cell r="B1008" t="str">
            <v>44D4201FUND</v>
          </cell>
          <cell r="C1008">
            <v>162493.71</v>
          </cell>
          <cell r="D1008">
            <v>309350</v>
          </cell>
          <cell r="E1008">
            <v>6187</v>
          </cell>
          <cell r="F1008">
            <v>0</v>
          </cell>
          <cell r="G1008">
            <v>0</v>
          </cell>
          <cell r="H1008">
            <v>7000</v>
          </cell>
          <cell r="I1008">
            <v>0</v>
          </cell>
          <cell r="J1008">
            <v>0</v>
          </cell>
          <cell r="K1008">
            <v>0</v>
          </cell>
          <cell r="L1008">
            <v>315537</v>
          </cell>
          <cell r="M1008">
            <v>0</v>
          </cell>
          <cell r="N1008">
            <v>322537</v>
          </cell>
        </row>
        <row r="1009">
          <cell r="A1009" t="str">
            <v>2901FUND</v>
          </cell>
          <cell r="B1009" t="str">
            <v>44E2901FUND</v>
          </cell>
          <cell r="C1009">
            <v>26910</v>
          </cell>
          <cell r="D1009">
            <v>77617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77617</v>
          </cell>
          <cell r="M1009">
            <v>0</v>
          </cell>
          <cell r="N1009">
            <v>77617</v>
          </cell>
        </row>
        <row r="1010">
          <cell r="A1010" t="str">
            <v>2902FUND</v>
          </cell>
          <cell r="B1010" t="str">
            <v>44E2902FUND</v>
          </cell>
          <cell r="C1010">
            <v>336140.65</v>
          </cell>
          <cell r="D1010">
            <v>650911</v>
          </cell>
          <cell r="E1010">
            <v>13018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663929</v>
          </cell>
          <cell r="M1010">
            <v>0</v>
          </cell>
          <cell r="N1010">
            <v>663929</v>
          </cell>
        </row>
        <row r="1011">
          <cell r="A1011" t="str">
            <v>2903FUND</v>
          </cell>
          <cell r="B1011" t="str">
            <v>44E2903FUND</v>
          </cell>
          <cell r="C1011">
            <v>37457.07</v>
          </cell>
          <cell r="D1011">
            <v>46565</v>
          </cell>
          <cell r="E1011">
            <v>931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47496</v>
          </cell>
          <cell r="M1011">
            <v>0</v>
          </cell>
          <cell r="N1011">
            <v>47496</v>
          </cell>
        </row>
        <row r="1012">
          <cell r="A1012" t="str">
            <v>2904FUND</v>
          </cell>
          <cell r="B1012" t="str">
            <v>44E2904FUND</v>
          </cell>
          <cell r="C1012">
            <v>39203.43</v>
          </cell>
          <cell r="D1012">
            <v>34571</v>
          </cell>
          <cell r="E1012">
            <v>691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35262</v>
          </cell>
          <cell r="M1012">
            <v>0</v>
          </cell>
          <cell r="N1012">
            <v>35262</v>
          </cell>
        </row>
        <row r="1013">
          <cell r="A1013" t="str">
            <v>2905FUND</v>
          </cell>
          <cell r="B1013" t="str">
            <v>44E2905FUND</v>
          </cell>
          <cell r="C1013">
            <v>389112.67</v>
          </cell>
          <cell r="D1013">
            <v>200627</v>
          </cell>
          <cell r="E1013">
            <v>4013</v>
          </cell>
          <cell r="F1013">
            <v>0</v>
          </cell>
          <cell r="G1013">
            <v>0</v>
          </cell>
          <cell r="H1013">
            <v>91032</v>
          </cell>
          <cell r="I1013">
            <v>0</v>
          </cell>
          <cell r="J1013">
            <v>0</v>
          </cell>
          <cell r="K1013">
            <v>0</v>
          </cell>
          <cell r="L1013">
            <v>204640</v>
          </cell>
          <cell r="M1013">
            <v>0</v>
          </cell>
          <cell r="N1013">
            <v>295672</v>
          </cell>
        </row>
        <row r="1014">
          <cell r="A1014" t="str">
            <v>2906FUND</v>
          </cell>
          <cell r="B1014" t="str">
            <v>44E2906FUND</v>
          </cell>
          <cell r="C1014">
            <v>160714.20000000001</v>
          </cell>
          <cell r="D1014">
            <v>149584</v>
          </cell>
          <cell r="E1014">
            <v>2992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152576</v>
          </cell>
          <cell r="M1014">
            <v>0</v>
          </cell>
          <cell r="N1014">
            <v>152576</v>
          </cell>
        </row>
        <row r="1015">
          <cell r="A1015" t="str">
            <v>2908FUND</v>
          </cell>
          <cell r="B1015" t="str">
            <v>44E2908FUND</v>
          </cell>
          <cell r="C1015">
            <v>2005695.87</v>
          </cell>
          <cell r="D1015">
            <v>1546881</v>
          </cell>
          <cell r="E1015">
            <v>30938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1577819</v>
          </cell>
          <cell r="M1015">
            <v>0</v>
          </cell>
          <cell r="N1015">
            <v>1577819</v>
          </cell>
        </row>
        <row r="1016">
          <cell r="A1016" t="str">
            <v>2909FUND</v>
          </cell>
          <cell r="B1016" t="str">
            <v>44E2909FUND</v>
          </cell>
          <cell r="C1016">
            <v>64728.19</v>
          </cell>
          <cell r="D1016">
            <v>66547</v>
          </cell>
          <cell r="E1016">
            <v>1331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67878</v>
          </cell>
          <cell r="M1016">
            <v>0</v>
          </cell>
          <cell r="N1016">
            <v>67878</v>
          </cell>
        </row>
        <row r="1017">
          <cell r="A1017" t="str">
            <v>2910FUND</v>
          </cell>
          <cell r="B1017" t="str">
            <v>44E2910FUND</v>
          </cell>
          <cell r="C1017">
            <v>74604.3</v>
          </cell>
          <cell r="D1017">
            <v>72442</v>
          </cell>
          <cell r="E1017">
            <v>1449</v>
          </cell>
          <cell r="F1017">
            <v>0</v>
          </cell>
          <cell r="G1017">
            <v>0</v>
          </cell>
          <cell r="H1017">
            <v>3900</v>
          </cell>
          <cell r="I1017">
            <v>0</v>
          </cell>
          <cell r="J1017">
            <v>0</v>
          </cell>
          <cell r="K1017">
            <v>0</v>
          </cell>
          <cell r="L1017">
            <v>73891</v>
          </cell>
          <cell r="M1017">
            <v>0</v>
          </cell>
          <cell r="N1017">
            <v>77791</v>
          </cell>
        </row>
        <row r="1018">
          <cell r="A1018" t="str">
            <v>2911FUND</v>
          </cell>
          <cell r="B1018" t="str">
            <v>44E2911FUND</v>
          </cell>
          <cell r="C1018">
            <v>3803.01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</row>
        <row r="1019">
          <cell r="A1019" t="str">
            <v>2912FUND</v>
          </cell>
          <cell r="B1019" t="str">
            <v>44E2912FUND</v>
          </cell>
          <cell r="C1019">
            <v>7385</v>
          </cell>
          <cell r="D1019">
            <v>7400</v>
          </cell>
          <cell r="E1019">
            <v>148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7548</v>
          </cell>
          <cell r="M1019">
            <v>0</v>
          </cell>
          <cell r="N1019">
            <v>7548</v>
          </cell>
        </row>
        <row r="1020">
          <cell r="A1020" t="str">
            <v>2914FUND</v>
          </cell>
          <cell r="B1020" t="str">
            <v>44E2914FUND</v>
          </cell>
          <cell r="C1020">
            <v>469.42</v>
          </cell>
          <cell r="D1020">
            <v>20000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20000</v>
          </cell>
          <cell r="M1020">
            <v>0</v>
          </cell>
          <cell r="N1020">
            <v>20000</v>
          </cell>
        </row>
        <row r="1021">
          <cell r="A1021" t="str">
            <v>2915FUND</v>
          </cell>
          <cell r="B1021" t="str">
            <v>44E2915FUND</v>
          </cell>
          <cell r="C1021">
            <v>0</v>
          </cell>
          <cell r="D1021">
            <v>44000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44000</v>
          </cell>
          <cell r="M1021">
            <v>0</v>
          </cell>
          <cell r="N1021">
            <v>44000</v>
          </cell>
        </row>
        <row r="1022">
          <cell r="A1022" t="str">
            <v>2916FUND</v>
          </cell>
          <cell r="B1022" t="str">
            <v>44E2916FUND</v>
          </cell>
          <cell r="C1022">
            <v>699.19</v>
          </cell>
          <cell r="D1022">
            <v>1503</v>
          </cell>
          <cell r="E1022">
            <v>30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1533</v>
          </cell>
          <cell r="M1022">
            <v>0</v>
          </cell>
          <cell r="N1022">
            <v>1533</v>
          </cell>
        </row>
        <row r="1023">
          <cell r="A1023" t="str">
            <v>2917FUND</v>
          </cell>
          <cell r="B1023" t="str">
            <v>44E2917FUND</v>
          </cell>
          <cell r="C1023">
            <v>26215.13</v>
          </cell>
          <cell r="D1023">
            <v>24070</v>
          </cell>
          <cell r="E1023">
            <v>481</v>
          </cell>
          <cell r="F1023">
            <v>0</v>
          </cell>
          <cell r="G1023">
            <v>0</v>
          </cell>
          <cell r="H1023">
            <v>2723</v>
          </cell>
          <cell r="I1023">
            <v>0</v>
          </cell>
          <cell r="J1023">
            <v>0</v>
          </cell>
          <cell r="K1023">
            <v>0</v>
          </cell>
          <cell r="L1023">
            <v>24551</v>
          </cell>
          <cell r="M1023">
            <v>0</v>
          </cell>
          <cell r="N1023">
            <v>27274</v>
          </cell>
        </row>
        <row r="1024">
          <cell r="A1024" t="str">
            <v>2918FUND</v>
          </cell>
          <cell r="B1024" t="str">
            <v>44E2918FUND</v>
          </cell>
          <cell r="C1024">
            <v>79171.42</v>
          </cell>
          <cell r="D1024">
            <v>70375</v>
          </cell>
          <cell r="E1024">
            <v>1408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71783</v>
          </cell>
          <cell r="M1024">
            <v>0</v>
          </cell>
          <cell r="N1024">
            <v>71783</v>
          </cell>
        </row>
        <row r="1025">
          <cell r="A1025" t="str">
            <v>2919FUND</v>
          </cell>
          <cell r="B1025" t="str">
            <v>44E2919FUND</v>
          </cell>
          <cell r="C1025">
            <v>4044.52</v>
          </cell>
          <cell r="D1025">
            <v>18505</v>
          </cell>
          <cell r="E1025">
            <v>370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18875</v>
          </cell>
          <cell r="M1025">
            <v>0</v>
          </cell>
          <cell r="N1025">
            <v>18875</v>
          </cell>
        </row>
        <row r="1026">
          <cell r="A1026" t="str">
            <v>2920FUND</v>
          </cell>
          <cell r="B1026" t="str">
            <v>44E2920FUND</v>
          </cell>
          <cell r="C1026">
            <v>234454.51</v>
          </cell>
          <cell r="D1026">
            <v>224484</v>
          </cell>
          <cell r="E1026">
            <v>0</v>
          </cell>
          <cell r="F1026">
            <v>0</v>
          </cell>
          <cell r="G1026">
            <v>0</v>
          </cell>
          <cell r="H1026">
            <v>3546</v>
          </cell>
          <cell r="I1026">
            <v>0</v>
          </cell>
          <cell r="J1026">
            <v>0</v>
          </cell>
          <cell r="K1026">
            <v>0</v>
          </cell>
          <cell r="L1026">
            <v>224484</v>
          </cell>
          <cell r="M1026">
            <v>0</v>
          </cell>
          <cell r="N1026">
            <v>228030</v>
          </cell>
        </row>
        <row r="1027">
          <cell r="A1027" t="str">
            <v>2922FUND</v>
          </cell>
          <cell r="B1027" t="str">
            <v>44E2922FUND</v>
          </cell>
          <cell r="C1027">
            <v>0</v>
          </cell>
          <cell r="D1027">
            <v>1162</v>
          </cell>
          <cell r="E1027">
            <v>0</v>
          </cell>
          <cell r="F1027">
            <v>0</v>
          </cell>
          <cell r="G1027">
            <v>0</v>
          </cell>
          <cell r="H1027">
            <v>-1162</v>
          </cell>
          <cell r="I1027">
            <v>0</v>
          </cell>
          <cell r="J1027">
            <v>0</v>
          </cell>
          <cell r="K1027">
            <v>0</v>
          </cell>
          <cell r="L1027">
            <v>1162</v>
          </cell>
          <cell r="M1027">
            <v>0</v>
          </cell>
          <cell r="N1027">
            <v>0</v>
          </cell>
        </row>
        <row r="1028">
          <cell r="A1028" t="str">
            <v>2923FUND</v>
          </cell>
          <cell r="B1028" t="str">
            <v>44E2923FUND</v>
          </cell>
          <cell r="C1028">
            <v>12911.86</v>
          </cell>
          <cell r="D1028">
            <v>14000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14000</v>
          </cell>
          <cell r="M1028">
            <v>0</v>
          </cell>
          <cell r="N1028">
            <v>14000</v>
          </cell>
        </row>
        <row r="1029">
          <cell r="A1029" t="str">
            <v>2924FUND</v>
          </cell>
          <cell r="B1029" t="str">
            <v>44E2924FUND</v>
          </cell>
          <cell r="C1029">
            <v>4160</v>
          </cell>
          <cell r="D1029">
            <v>4174</v>
          </cell>
          <cell r="E1029">
            <v>83</v>
          </cell>
          <cell r="F1029">
            <v>0</v>
          </cell>
          <cell r="G1029">
            <v>0</v>
          </cell>
          <cell r="H1029">
            <v>30000</v>
          </cell>
          <cell r="I1029">
            <v>0</v>
          </cell>
          <cell r="J1029">
            <v>0</v>
          </cell>
          <cell r="K1029">
            <v>0</v>
          </cell>
          <cell r="L1029">
            <v>4257</v>
          </cell>
          <cell r="M1029">
            <v>0</v>
          </cell>
          <cell r="N1029">
            <v>34257</v>
          </cell>
        </row>
        <row r="1030">
          <cell r="A1030" t="str">
            <v>2925FUND</v>
          </cell>
          <cell r="B1030" t="str">
            <v>44E2925FUND</v>
          </cell>
          <cell r="C1030">
            <v>1754.91</v>
          </cell>
          <cell r="D1030">
            <v>2029</v>
          </cell>
          <cell r="E1030">
            <v>41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2070</v>
          </cell>
          <cell r="M1030">
            <v>0</v>
          </cell>
          <cell r="N1030">
            <v>2070</v>
          </cell>
        </row>
        <row r="1031">
          <cell r="A1031" t="str">
            <v>2926FUND</v>
          </cell>
          <cell r="B1031" t="str">
            <v>44E2926FUND</v>
          </cell>
          <cell r="C1031">
            <v>102905.83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82000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82000</v>
          </cell>
        </row>
        <row r="1032">
          <cell r="A1032" t="str">
            <v>2927FUND</v>
          </cell>
          <cell r="B1032" t="str">
            <v>44E2927FUND</v>
          </cell>
          <cell r="C1032">
            <v>1249.5</v>
          </cell>
          <cell r="D1032">
            <v>1000</v>
          </cell>
          <cell r="E1032">
            <v>0</v>
          </cell>
          <cell r="F1032">
            <v>0</v>
          </cell>
          <cell r="G1032">
            <v>0</v>
          </cell>
          <cell r="H1032">
            <v>17000</v>
          </cell>
          <cell r="I1032">
            <v>0</v>
          </cell>
          <cell r="J1032">
            <v>0</v>
          </cell>
          <cell r="K1032">
            <v>0</v>
          </cell>
          <cell r="L1032">
            <v>1000</v>
          </cell>
          <cell r="M1032">
            <v>0</v>
          </cell>
          <cell r="N1032">
            <v>18000</v>
          </cell>
        </row>
        <row r="1033">
          <cell r="A1033" t="str">
            <v>2928FUND</v>
          </cell>
          <cell r="B1033" t="str">
            <v>44E2928FUND</v>
          </cell>
          <cell r="C1033">
            <v>16864.75</v>
          </cell>
          <cell r="D1033">
            <v>7808</v>
          </cell>
          <cell r="E1033">
            <v>0</v>
          </cell>
          <cell r="F1033">
            <v>0</v>
          </cell>
          <cell r="G1033">
            <v>0</v>
          </cell>
          <cell r="H1033">
            <v>25192</v>
          </cell>
          <cell r="I1033">
            <v>0</v>
          </cell>
          <cell r="J1033">
            <v>0</v>
          </cell>
          <cell r="K1033">
            <v>0</v>
          </cell>
          <cell r="L1033">
            <v>7808</v>
          </cell>
          <cell r="M1033">
            <v>0</v>
          </cell>
          <cell r="N1033">
            <v>33000</v>
          </cell>
        </row>
        <row r="1034">
          <cell r="A1034" t="str">
            <v>2929FUND</v>
          </cell>
          <cell r="B1034" t="str">
            <v>44E2929FUND</v>
          </cell>
          <cell r="C1034">
            <v>0</v>
          </cell>
          <cell r="D1034">
            <v>20000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20000</v>
          </cell>
          <cell r="M1034">
            <v>0</v>
          </cell>
          <cell r="N1034">
            <v>20000</v>
          </cell>
        </row>
        <row r="1035">
          <cell r="A1035" t="str">
            <v>2930FUND</v>
          </cell>
          <cell r="B1035" t="str">
            <v>44E2930FUND</v>
          </cell>
          <cell r="C1035">
            <v>46977.49</v>
          </cell>
          <cell r="D1035">
            <v>100220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100220</v>
          </cell>
          <cell r="M1035">
            <v>0</v>
          </cell>
          <cell r="N1035">
            <v>100220</v>
          </cell>
        </row>
        <row r="1036">
          <cell r="A1036" t="str">
            <v>2931FUND</v>
          </cell>
          <cell r="B1036" t="str">
            <v>44E2931FUND</v>
          </cell>
          <cell r="C1036">
            <v>4043</v>
          </cell>
          <cell r="D1036">
            <v>20440</v>
          </cell>
          <cell r="E1036">
            <v>409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20849</v>
          </cell>
          <cell r="M1036">
            <v>0</v>
          </cell>
          <cell r="N1036">
            <v>20849</v>
          </cell>
        </row>
        <row r="1037">
          <cell r="A1037" t="str">
            <v>2932FUND</v>
          </cell>
          <cell r="B1037" t="str">
            <v>44E2932FUND</v>
          </cell>
          <cell r="C1037">
            <v>93028.55</v>
          </cell>
          <cell r="D1037">
            <v>27594</v>
          </cell>
          <cell r="E1037">
            <v>552</v>
          </cell>
          <cell r="F1037">
            <v>0</v>
          </cell>
          <cell r="G1037">
            <v>0</v>
          </cell>
          <cell r="H1037">
            <v>25000</v>
          </cell>
          <cell r="I1037">
            <v>0</v>
          </cell>
          <cell r="J1037">
            <v>0</v>
          </cell>
          <cell r="K1037">
            <v>0</v>
          </cell>
          <cell r="L1037">
            <v>28146</v>
          </cell>
          <cell r="M1037">
            <v>0</v>
          </cell>
          <cell r="N1037">
            <v>53146</v>
          </cell>
        </row>
        <row r="1038">
          <cell r="A1038" t="str">
            <v>2933FUND</v>
          </cell>
          <cell r="B1038" t="str">
            <v>44E2933FUND</v>
          </cell>
          <cell r="C1038">
            <v>17189.259999999998</v>
          </cell>
          <cell r="D1038">
            <v>18396</v>
          </cell>
          <cell r="E1038">
            <v>368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18764</v>
          </cell>
          <cell r="M1038">
            <v>0</v>
          </cell>
          <cell r="N1038">
            <v>18764</v>
          </cell>
        </row>
        <row r="1039">
          <cell r="A1039" t="str">
            <v>2934FUND</v>
          </cell>
          <cell r="B1039" t="str">
            <v>44E2934FUND</v>
          </cell>
          <cell r="C1039">
            <v>30214.46</v>
          </cell>
          <cell r="D1039">
            <v>10242</v>
          </cell>
          <cell r="E1039">
            <v>205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10447</v>
          </cell>
          <cell r="M1039">
            <v>0</v>
          </cell>
          <cell r="N1039">
            <v>10447</v>
          </cell>
        </row>
        <row r="1040">
          <cell r="A1040" t="str">
            <v>2935FUND</v>
          </cell>
          <cell r="B1040" t="str">
            <v>44E2935FUND</v>
          </cell>
          <cell r="C1040">
            <v>12661.11</v>
          </cell>
          <cell r="D1040">
            <v>13396</v>
          </cell>
          <cell r="E1040">
            <v>268</v>
          </cell>
          <cell r="F1040">
            <v>0</v>
          </cell>
          <cell r="G1040">
            <v>0</v>
          </cell>
          <cell r="H1040">
            <v>7000</v>
          </cell>
          <cell r="I1040">
            <v>0</v>
          </cell>
          <cell r="J1040">
            <v>0</v>
          </cell>
          <cell r="K1040">
            <v>0</v>
          </cell>
          <cell r="L1040">
            <v>13664</v>
          </cell>
          <cell r="M1040">
            <v>0</v>
          </cell>
          <cell r="N1040">
            <v>20664</v>
          </cell>
        </row>
        <row r="1041">
          <cell r="A1041" t="str">
            <v>2936FUND</v>
          </cell>
          <cell r="B1041" t="str">
            <v>44E2936FUND</v>
          </cell>
          <cell r="C1041">
            <v>42158</v>
          </cell>
          <cell r="D1041">
            <v>45000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45000</v>
          </cell>
          <cell r="M1041">
            <v>0</v>
          </cell>
          <cell r="N1041">
            <v>45000</v>
          </cell>
        </row>
        <row r="1042">
          <cell r="A1042" t="str">
            <v>2940FUND</v>
          </cell>
          <cell r="B1042" t="str">
            <v>44E2940FUND</v>
          </cell>
          <cell r="C1042">
            <v>12505.11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47580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47580</v>
          </cell>
        </row>
        <row r="1043">
          <cell r="A1043" t="str">
            <v>2941FUND</v>
          </cell>
          <cell r="B1043" t="str">
            <v>44E2941FUND</v>
          </cell>
          <cell r="C1043">
            <v>524676.53</v>
          </cell>
          <cell r="D1043">
            <v>116519</v>
          </cell>
          <cell r="E1043">
            <v>0</v>
          </cell>
          <cell r="F1043">
            <v>0</v>
          </cell>
          <cell r="G1043">
            <v>0</v>
          </cell>
          <cell r="H1043">
            <v>54627</v>
          </cell>
          <cell r="I1043">
            <v>0</v>
          </cell>
          <cell r="J1043">
            <v>0</v>
          </cell>
          <cell r="K1043">
            <v>0</v>
          </cell>
          <cell r="L1043">
            <v>116519</v>
          </cell>
          <cell r="M1043">
            <v>0</v>
          </cell>
          <cell r="N1043">
            <v>171146</v>
          </cell>
        </row>
        <row r="1044">
          <cell r="A1044" t="str">
            <v>2942FUND</v>
          </cell>
          <cell r="B1044" t="str">
            <v>44E2942FUND</v>
          </cell>
          <cell r="C1044">
            <v>32473.75</v>
          </cell>
          <cell r="D1044">
            <v>9620</v>
          </cell>
          <cell r="E1044">
            <v>192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9812</v>
          </cell>
          <cell r="M1044">
            <v>0</v>
          </cell>
          <cell r="N1044">
            <v>9812</v>
          </cell>
        </row>
        <row r="1045">
          <cell r="A1045" t="str">
            <v>2943FUND</v>
          </cell>
          <cell r="B1045" t="str">
            <v>44E2943FUND</v>
          </cell>
          <cell r="C1045">
            <v>87508</v>
          </cell>
          <cell r="D1045">
            <v>44968</v>
          </cell>
          <cell r="E1045">
            <v>899</v>
          </cell>
          <cell r="F1045">
            <v>0</v>
          </cell>
          <cell r="G1045">
            <v>0</v>
          </cell>
          <cell r="H1045">
            <v>-32767</v>
          </cell>
          <cell r="I1045">
            <v>0</v>
          </cell>
          <cell r="J1045">
            <v>0</v>
          </cell>
          <cell r="K1045">
            <v>0</v>
          </cell>
          <cell r="L1045">
            <v>45867</v>
          </cell>
          <cell r="M1045">
            <v>0</v>
          </cell>
          <cell r="N1045">
            <v>13100</v>
          </cell>
        </row>
        <row r="1046">
          <cell r="A1046" t="str">
            <v>2946FUND</v>
          </cell>
          <cell r="B1046" t="str">
            <v>44E2946FUND</v>
          </cell>
          <cell r="C1046">
            <v>0</v>
          </cell>
          <cell r="D1046">
            <v>20000</v>
          </cell>
          <cell r="E1046">
            <v>400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20400</v>
          </cell>
          <cell r="M1046">
            <v>0</v>
          </cell>
          <cell r="N1046">
            <v>20400</v>
          </cell>
        </row>
        <row r="1047">
          <cell r="A1047" t="str">
            <v>2950FUND</v>
          </cell>
          <cell r="B1047" t="str">
            <v>44E2950FUND</v>
          </cell>
          <cell r="C1047">
            <v>52953.94</v>
          </cell>
          <cell r="D1047">
            <v>51990</v>
          </cell>
          <cell r="E1047">
            <v>1040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53030</v>
          </cell>
          <cell r="M1047">
            <v>0</v>
          </cell>
          <cell r="N1047">
            <v>53030</v>
          </cell>
        </row>
        <row r="1048">
          <cell r="A1048" t="str">
            <v>2951FUND</v>
          </cell>
          <cell r="B1048" t="str">
            <v>44E2951FUND</v>
          </cell>
          <cell r="C1048">
            <v>9538.41</v>
          </cell>
          <cell r="D1048">
            <v>8176</v>
          </cell>
          <cell r="E1048">
            <v>164</v>
          </cell>
          <cell r="F1048">
            <v>0</v>
          </cell>
          <cell r="G1048">
            <v>0</v>
          </cell>
          <cell r="H1048">
            <v>2020</v>
          </cell>
          <cell r="I1048">
            <v>0</v>
          </cell>
          <cell r="J1048">
            <v>0</v>
          </cell>
          <cell r="K1048">
            <v>0</v>
          </cell>
          <cell r="L1048">
            <v>8340</v>
          </cell>
          <cell r="M1048">
            <v>0</v>
          </cell>
          <cell r="N1048">
            <v>10360</v>
          </cell>
        </row>
        <row r="1049">
          <cell r="A1049" t="str">
            <v>2952FUND</v>
          </cell>
          <cell r="B1049" t="str">
            <v>44E2952FUND</v>
          </cell>
          <cell r="C1049">
            <v>18947.150000000001</v>
          </cell>
          <cell r="D1049">
            <v>15440</v>
          </cell>
          <cell r="E1049">
            <v>309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15749</v>
          </cell>
          <cell r="M1049">
            <v>0</v>
          </cell>
          <cell r="N1049">
            <v>15749</v>
          </cell>
        </row>
        <row r="1050">
          <cell r="A1050" t="str">
            <v>2953FUND</v>
          </cell>
          <cell r="B1050" t="str">
            <v>44E2953FUND</v>
          </cell>
          <cell r="C1050">
            <v>5336.97</v>
          </cell>
          <cell r="D1050">
            <v>13286</v>
          </cell>
          <cell r="E1050">
            <v>266</v>
          </cell>
          <cell r="F1050">
            <v>0</v>
          </cell>
          <cell r="G1050">
            <v>0</v>
          </cell>
          <cell r="H1050">
            <v>-13552</v>
          </cell>
          <cell r="I1050">
            <v>0</v>
          </cell>
          <cell r="J1050">
            <v>0</v>
          </cell>
          <cell r="K1050">
            <v>0</v>
          </cell>
          <cell r="L1050">
            <v>13552</v>
          </cell>
          <cell r="M1050">
            <v>0</v>
          </cell>
          <cell r="N1050">
            <v>0</v>
          </cell>
        </row>
        <row r="1051">
          <cell r="A1051" t="str">
            <v>2954FUND</v>
          </cell>
          <cell r="B1051" t="str">
            <v>44E2954FUND</v>
          </cell>
          <cell r="C1051">
            <v>66113.279999999999</v>
          </cell>
          <cell r="D1051">
            <v>14308</v>
          </cell>
          <cell r="E1051">
            <v>286</v>
          </cell>
          <cell r="F1051">
            <v>0</v>
          </cell>
          <cell r="G1051">
            <v>0</v>
          </cell>
          <cell r="H1051">
            <v>40000</v>
          </cell>
          <cell r="I1051">
            <v>0</v>
          </cell>
          <cell r="J1051">
            <v>0</v>
          </cell>
          <cell r="K1051">
            <v>0</v>
          </cell>
          <cell r="L1051">
            <v>14594</v>
          </cell>
          <cell r="M1051">
            <v>0</v>
          </cell>
          <cell r="N1051">
            <v>54594</v>
          </cell>
        </row>
        <row r="1052">
          <cell r="A1052" t="str">
            <v>2955FUND</v>
          </cell>
          <cell r="B1052" t="str">
            <v>44E2955FUND</v>
          </cell>
          <cell r="C1052">
            <v>3652.7</v>
          </cell>
          <cell r="D1052">
            <v>15550</v>
          </cell>
          <cell r="E1052">
            <v>311</v>
          </cell>
          <cell r="F1052">
            <v>0</v>
          </cell>
          <cell r="G1052">
            <v>0</v>
          </cell>
          <cell r="H1052">
            <v>-2020</v>
          </cell>
          <cell r="I1052">
            <v>0</v>
          </cell>
          <cell r="J1052">
            <v>0</v>
          </cell>
          <cell r="K1052">
            <v>0</v>
          </cell>
          <cell r="L1052">
            <v>15861</v>
          </cell>
          <cell r="M1052">
            <v>0</v>
          </cell>
          <cell r="N1052">
            <v>13841</v>
          </cell>
        </row>
        <row r="1053">
          <cell r="A1053" t="str">
            <v>2957FUND</v>
          </cell>
          <cell r="B1053" t="str">
            <v>44E2957FUND</v>
          </cell>
          <cell r="C1053">
            <v>0</v>
          </cell>
          <cell r="D1053">
            <v>6132</v>
          </cell>
          <cell r="E1053">
            <v>123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6255</v>
          </cell>
          <cell r="M1053">
            <v>0</v>
          </cell>
          <cell r="N1053">
            <v>6255</v>
          </cell>
        </row>
        <row r="1054">
          <cell r="A1054" t="str">
            <v>2960FUND</v>
          </cell>
          <cell r="B1054" t="str">
            <v>44E2960FUND</v>
          </cell>
          <cell r="C1054">
            <v>16000</v>
          </cell>
          <cell r="D1054">
            <v>10220</v>
          </cell>
          <cell r="E1054">
            <v>204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10424</v>
          </cell>
          <cell r="M1054">
            <v>0</v>
          </cell>
          <cell r="N1054">
            <v>10424</v>
          </cell>
        </row>
        <row r="1055">
          <cell r="A1055" t="str">
            <v>2962FUND</v>
          </cell>
          <cell r="B1055" t="str">
            <v>44E2962FUND</v>
          </cell>
          <cell r="C1055">
            <v>2575.19</v>
          </cell>
          <cell r="D1055">
            <v>6000</v>
          </cell>
          <cell r="E1055">
            <v>0</v>
          </cell>
          <cell r="F1055">
            <v>0</v>
          </cell>
          <cell r="G1055">
            <v>0</v>
          </cell>
          <cell r="H1055">
            <v>5000</v>
          </cell>
          <cell r="I1055">
            <v>0</v>
          </cell>
          <cell r="J1055">
            <v>0</v>
          </cell>
          <cell r="K1055">
            <v>0</v>
          </cell>
          <cell r="L1055">
            <v>6000</v>
          </cell>
          <cell r="M1055">
            <v>0</v>
          </cell>
          <cell r="N1055">
            <v>11000</v>
          </cell>
        </row>
        <row r="1056">
          <cell r="A1056" t="str">
            <v>2969FUND</v>
          </cell>
          <cell r="B1056" t="str">
            <v>44E2969FUND</v>
          </cell>
          <cell r="C1056">
            <v>2804.97</v>
          </cell>
          <cell r="D1056">
            <v>11638</v>
          </cell>
          <cell r="E1056">
            <v>233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11871</v>
          </cell>
          <cell r="M1056">
            <v>0</v>
          </cell>
          <cell r="N1056">
            <v>11871</v>
          </cell>
        </row>
        <row r="1057">
          <cell r="A1057" t="str">
            <v>2970FUND</v>
          </cell>
          <cell r="B1057" t="str">
            <v>44E2970FUND</v>
          </cell>
          <cell r="C1057">
            <v>58879.839999999997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59949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59949</v>
          </cell>
        </row>
        <row r="1058">
          <cell r="A1058" t="str">
            <v>2971FUND</v>
          </cell>
          <cell r="B1058" t="str">
            <v>44E2971FUND</v>
          </cell>
          <cell r="C1058">
            <v>664.78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1000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1000</v>
          </cell>
        </row>
        <row r="1059">
          <cell r="A1059" t="str">
            <v>2976FUND</v>
          </cell>
          <cell r="B1059" t="str">
            <v>44E2976FUND</v>
          </cell>
          <cell r="C1059">
            <v>76598.100000000006</v>
          </cell>
          <cell r="D1059">
            <v>90652</v>
          </cell>
          <cell r="E1059">
            <v>1813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92465</v>
          </cell>
          <cell r="M1059">
            <v>0</v>
          </cell>
          <cell r="N1059">
            <v>92465</v>
          </cell>
        </row>
        <row r="1060">
          <cell r="A1060" t="str">
            <v>2980FUND</v>
          </cell>
          <cell r="B1060" t="str">
            <v>44E2980FUND</v>
          </cell>
          <cell r="C1060">
            <v>101846.19</v>
          </cell>
          <cell r="D1060">
            <v>105000</v>
          </cell>
          <cell r="E1060">
            <v>2100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107100</v>
          </cell>
          <cell r="M1060">
            <v>0</v>
          </cell>
          <cell r="N1060">
            <v>107100</v>
          </cell>
        </row>
        <row r="1061">
          <cell r="A1061" t="str">
            <v>2981FUND</v>
          </cell>
          <cell r="B1061" t="str">
            <v>44E2981FUND</v>
          </cell>
          <cell r="C1061">
            <v>2695.99</v>
          </cell>
          <cell r="D1061">
            <v>10000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10000</v>
          </cell>
          <cell r="M1061">
            <v>0</v>
          </cell>
          <cell r="N1061">
            <v>10000</v>
          </cell>
        </row>
        <row r="1062">
          <cell r="A1062" t="str">
            <v>2982FUND</v>
          </cell>
          <cell r="B1062" t="str">
            <v>44E2982FUND</v>
          </cell>
          <cell r="C1062">
            <v>2018.12</v>
          </cell>
          <cell r="D1062">
            <v>4000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4000</v>
          </cell>
          <cell r="M1062">
            <v>0</v>
          </cell>
          <cell r="N1062">
            <v>4000</v>
          </cell>
        </row>
        <row r="1063">
          <cell r="A1063" t="str">
            <v>2990FUND</v>
          </cell>
          <cell r="B1063" t="str">
            <v>44E2990FUND</v>
          </cell>
          <cell r="C1063">
            <v>40747.480000000003</v>
          </cell>
          <cell r="D1063">
            <v>15330</v>
          </cell>
          <cell r="E1063">
            <v>0</v>
          </cell>
          <cell r="F1063">
            <v>0</v>
          </cell>
          <cell r="G1063">
            <v>0</v>
          </cell>
          <cell r="H1063">
            <v>18700</v>
          </cell>
          <cell r="I1063">
            <v>0</v>
          </cell>
          <cell r="J1063">
            <v>0</v>
          </cell>
          <cell r="K1063">
            <v>0</v>
          </cell>
          <cell r="L1063">
            <v>15330</v>
          </cell>
          <cell r="M1063">
            <v>0</v>
          </cell>
          <cell r="N1063">
            <v>34030</v>
          </cell>
        </row>
        <row r="1064">
          <cell r="A1064" t="str">
            <v>2991FUND</v>
          </cell>
          <cell r="B1064" t="str">
            <v>44E2991FUND</v>
          </cell>
          <cell r="C1064">
            <v>18459</v>
          </cell>
          <cell r="D1064">
            <v>18000</v>
          </cell>
          <cell r="E1064">
            <v>0</v>
          </cell>
          <cell r="F1064">
            <v>0</v>
          </cell>
          <cell r="G1064">
            <v>0</v>
          </cell>
          <cell r="H1064">
            <v>41541</v>
          </cell>
          <cell r="I1064">
            <v>0</v>
          </cell>
          <cell r="J1064">
            <v>0</v>
          </cell>
          <cell r="K1064">
            <v>0</v>
          </cell>
          <cell r="L1064">
            <v>18000</v>
          </cell>
          <cell r="M1064">
            <v>0</v>
          </cell>
          <cell r="N1064">
            <v>59541</v>
          </cell>
        </row>
        <row r="1065">
          <cell r="A1065" t="str">
            <v>2994FUND</v>
          </cell>
          <cell r="B1065" t="str">
            <v>44E2994FUND</v>
          </cell>
          <cell r="C1065">
            <v>0</v>
          </cell>
          <cell r="D1065">
            <v>40183</v>
          </cell>
          <cell r="E1065">
            <v>0</v>
          </cell>
          <cell r="F1065">
            <v>0</v>
          </cell>
          <cell r="G1065">
            <v>0</v>
          </cell>
          <cell r="H1065">
            <v>-40000</v>
          </cell>
          <cell r="I1065">
            <v>0</v>
          </cell>
          <cell r="J1065">
            <v>0</v>
          </cell>
          <cell r="K1065">
            <v>0</v>
          </cell>
          <cell r="L1065">
            <v>40183</v>
          </cell>
          <cell r="M1065">
            <v>0</v>
          </cell>
          <cell r="N1065">
            <v>183</v>
          </cell>
        </row>
        <row r="1066">
          <cell r="A1066" t="str">
            <v>2995FUND</v>
          </cell>
          <cell r="B1066" t="str">
            <v>44E2995FUND</v>
          </cell>
          <cell r="C1066">
            <v>0</v>
          </cell>
          <cell r="D1066">
            <v>13506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13506</v>
          </cell>
          <cell r="M1066">
            <v>0</v>
          </cell>
          <cell r="N1066">
            <v>13506</v>
          </cell>
        </row>
        <row r="1067">
          <cell r="A1067" t="str">
            <v>2997FUND</v>
          </cell>
          <cell r="B1067" t="str">
            <v>44E2997FUND</v>
          </cell>
          <cell r="C1067">
            <v>7411.72</v>
          </cell>
          <cell r="D1067">
            <v>22995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22995</v>
          </cell>
          <cell r="M1067">
            <v>0</v>
          </cell>
          <cell r="N1067">
            <v>22995</v>
          </cell>
        </row>
        <row r="1068">
          <cell r="A1068" t="str">
            <v>2998FUND</v>
          </cell>
          <cell r="B1068" t="str">
            <v>44E2998FUND</v>
          </cell>
          <cell r="C1068">
            <v>3116</v>
          </cell>
          <cell r="D1068">
            <v>3335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3335</v>
          </cell>
          <cell r="M1068">
            <v>0</v>
          </cell>
          <cell r="N1068">
            <v>3335</v>
          </cell>
        </row>
        <row r="1069">
          <cell r="A1069" t="str">
            <v>2999FUND</v>
          </cell>
          <cell r="B1069" t="str">
            <v>44E2999FUND</v>
          </cell>
          <cell r="C1069">
            <v>641.08000000000004</v>
          </cell>
          <cell r="D1069">
            <v>12810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12810</v>
          </cell>
          <cell r="M1069">
            <v>0</v>
          </cell>
          <cell r="N1069">
            <v>12810</v>
          </cell>
        </row>
        <row r="1070">
          <cell r="A1070" t="str">
            <v>2040FUND</v>
          </cell>
          <cell r="B1070" t="str">
            <v>44F2040FUND</v>
          </cell>
          <cell r="C1070">
            <v>927585.64</v>
          </cell>
          <cell r="D1070">
            <v>1035118</v>
          </cell>
          <cell r="E1070">
            <v>0</v>
          </cell>
          <cell r="F1070">
            <v>0</v>
          </cell>
          <cell r="G1070">
            <v>0</v>
          </cell>
          <cell r="H1070">
            <v>21108</v>
          </cell>
          <cell r="I1070">
            <v>0</v>
          </cell>
          <cell r="J1070">
            <v>0</v>
          </cell>
          <cell r="K1070">
            <v>0</v>
          </cell>
          <cell r="L1070">
            <v>1035118</v>
          </cell>
          <cell r="M1070">
            <v>0</v>
          </cell>
          <cell r="N1070">
            <v>1056226</v>
          </cell>
        </row>
        <row r="1071">
          <cell r="A1071" t="str">
            <v>2042FUND</v>
          </cell>
          <cell r="B1071" t="str">
            <v>44F2042FUND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150000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150000</v>
          </cell>
        </row>
        <row r="1072">
          <cell r="A1072" t="str">
            <v>2043FUND</v>
          </cell>
          <cell r="B1072" t="str">
            <v>44F2043FUND</v>
          </cell>
          <cell r="C1072">
            <v>-61.06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</row>
        <row r="1073">
          <cell r="A1073" t="str">
            <v>2044FUND</v>
          </cell>
          <cell r="B1073" t="str">
            <v>44F2044FUND</v>
          </cell>
          <cell r="C1073">
            <v>992475.97</v>
          </cell>
          <cell r="D1073">
            <v>982396</v>
          </cell>
          <cell r="E1073">
            <v>0</v>
          </cell>
          <cell r="F1073">
            <v>0</v>
          </cell>
          <cell r="G1073">
            <v>0</v>
          </cell>
          <cell r="H1073">
            <v>50275</v>
          </cell>
          <cell r="I1073">
            <v>0</v>
          </cell>
          <cell r="J1073">
            <v>0</v>
          </cell>
          <cell r="K1073">
            <v>0</v>
          </cell>
          <cell r="L1073">
            <v>982396</v>
          </cell>
          <cell r="M1073">
            <v>0</v>
          </cell>
          <cell r="N1073">
            <v>1032671</v>
          </cell>
        </row>
        <row r="1074">
          <cell r="A1074" t="str">
            <v>2046FUND</v>
          </cell>
          <cell r="B1074" t="str">
            <v>44F2046FUND</v>
          </cell>
          <cell r="C1074">
            <v>19636.560000000001</v>
          </cell>
          <cell r="D1074">
            <v>29394</v>
          </cell>
          <cell r="E1074">
            <v>0</v>
          </cell>
          <cell r="F1074">
            <v>0</v>
          </cell>
          <cell r="G1074">
            <v>0</v>
          </cell>
          <cell r="H1074">
            <v>606</v>
          </cell>
          <cell r="I1074">
            <v>0</v>
          </cell>
          <cell r="J1074">
            <v>0</v>
          </cell>
          <cell r="K1074">
            <v>0</v>
          </cell>
          <cell r="L1074">
            <v>29394</v>
          </cell>
          <cell r="M1074">
            <v>0</v>
          </cell>
          <cell r="N1074">
            <v>30000</v>
          </cell>
        </row>
        <row r="1075">
          <cell r="A1075" t="str">
            <v>2051FUND</v>
          </cell>
          <cell r="B1075" t="str">
            <v>44F2051FUND</v>
          </cell>
          <cell r="C1075">
            <v>5365.83</v>
          </cell>
          <cell r="D1075">
            <v>19875</v>
          </cell>
          <cell r="E1075">
            <v>0</v>
          </cell>
          <cell r="F1075">
            <v>0</v>
          </cell>
          <cell r="G1075">
            <v>0</v>
          </cell>
          <cell r="H1075">
            <v>125</v>
          </cell>
          <cell r="I1075">
            <v>0</v>
          </cell>
          <cell r="J1075">
            <v>0</v>
          </cell>
          <cell r="K1075">
            <v>0</v>
          </cell>
          <cell r="L1075">
            <v>19875</v>
          </cell>
          <cell r="M1075">
            <v>0</v>
          </cell>
          <cell r="N1075">
            <v>20000</v>
          </cell>
        </row>
        <row r="1076">
          <cell r="A1076" t="str">
            <v>2501FUND</v>
          </cell>
          <cell r="B1076" t="str">
            <v>44F2501FUND</v>
          </cell>
          <cell r="C1076">
            <v>0</v>
          </cell>
          <cell r="D1076">
            <v>1919</v>
          </cell>
          <cell r="E1076">
            <v>0</v>
          </cell>
          <cell r="F1076">
            <v>0</v>
          </cell>
          <cell r="G1076">
            <v>0</v>
          </cell>
          <cell r="H1076">
            <v>1581</v>
          </cell>
          <cell r="I1076">
            <v>0</v>
          </cell>
          <cell r="J1076">
            <v>0</v>
          </cell>
          <cell r="K1076">
            <v>0</v>
          </cell>
          <cell r="L1076">
            <v>1919</v>
          </cell>
          <cell r="M1076">
            <v>0</v>
          </cell>
          <cell r="N1076">
            <v>3500</v>
          </cell>
        </row>
        <row r="1077">
          <cell r="A1077" t="str">
            <v>2502FUND</v>
          </cell>
          <cell r="B1077" t="str">
            <v>44F2502FUND</v>
          </cell>
          <cell r="C1077">
            <v>229748.55</v>
          </cell>
          <cell r="D1077">
            <v>158897</v>
          </cell>
          <cell r="E1077">
            <v>3178</v>
          </cell>
          <cell r="F1077">
            <v>0</v>
          </cell>
          <cell r="G1077">
            <v>0</v>
          </cell>
          <cell r="H1077">
            <v>42315</v>
          </cell>
          <cell r="I1077">
            <v>0</v>
          </cell>
          <cell r="J1077">
            <v>0</v>
          </cell>
          <cell r="K1077">
            <v>0</v>
          </cell>
          <cell r="L1077">
            <v>162075</v>
          </cell>
          <cell r="M1077">
            <v>0</v>
          </cell>
          <cell r="N1077">
            <v>204390</v>
          </cell>
        </row>
        <row r="1078">
          <cell r="A1078" t="str">
            <v>2504FUND</v>
          </cell>
          <cell r="B1078" t="str">
            <v>44F2504FUND</v>
          </cell>
          <cell r="C1078">
            <v>569727.69999999995</v>
          </cell>
          <cell r="D1078">
            <v>777855</v>
          </cell>
          <cell r="E1078">
            <v>0</v>
          </cell>
          <cell r="F1078">
            <v>0</v>
          </cell>
          <cell r="G1078">
            <v>0</v>
          </cell>
          <cell r="H1078">
            <v>16145</v>
          </cell>
          <cell r="I1078">
            <v>0</v>
          </cell>
          <cell r="J1078">
            <v>0</v>
          </cell>
          <cell r="K1078">
            <v>0</v>
          </cell>
          <cell r="L1078">
            <v>777855</v>
          </cell>
          <cell r="M1078">
            <v>0</v>
          </cell>
          <cell r="N1078">
            <v>794000</v>
          </cell>
        </row>
        <row r="1079">
          <cell r="A1079" t="str">
            <v>2505FUND</v>
          </cell>
          <cell r="B1079" t="str">
            <v>44F2505FUND</v>
          </cell>
          <cell r="C1079">
            <v>113418.58</v>
          </cell>
          <cell r="D1079">
            <v>63385</v>
          </cell>
          <cell r="E1079">
            <v>0</v>
          </cell>
          <cell r="F1079">
            <v>0</v>
          </cell>
          <cell r="G1079">
            <v>0</v>
          </cell>
          <cell r="H1079">
            <v>7315</v>
          </cell>
          <cell r="I1079">
            <v>0</v>
          </cell>
          <cell r="J1079">
            <v>0</v>
          </cell>
          <cell r="K1079">
            <v>0</v>
          </cell>
          <cell r="L1079">
            <v>63385</v>
          </cell>
          <cell r="M1079">
            <v>0</v>
          </cell>
          <cell r="N1079">
            <v>70700</v>
          </cell>
        </row>
        <row r="1080">
          <cell r="A1080" t="str">
            <v>2506FUND</v>
          </cell>
          <cell r="B1080" t="str">
            <v>44F2506FUND</v>
          </cell>
          <cell r="C1080">
            <v>137577.71</v>
          </cell>
          <cell r="D1080">
            <v>88168</v>
          </cell>
          <cell r="E1080">
            <v>0</v>
          </cell>
          <cell r="F1080">
            <v>0</v>
          </cell>
          <cell r="G1080">
            <v>0</v>
          </cell>
          <cell r="H1080">
            <v>1832</v>
          </cell>
          <cell r="I1080">
            <v>0</v>
          </cell>
          <cell r="J1080">
            <v>0</v>
          </cell>
          <cell r="K1080">
            <v>0</v>
          </cell>
          <cell r="L1080">
            <v>88168</v>
          </cell>
          <cell r="M1080">
            <v>0</v>
          </cell>
          <cell r="N1080">
            <v>90000</v>
          </cell>
        </row>
        <row r="1081">
          <cell r="A1081" t="str">
            <v>2507FUND</v>
          </cell>
          <cell r="B1081" t="str">
            <v>44F2507FUND</v>
          </cell>
          <cell r="C1081">
            <v>1017824.26</v>
          </cell>
          <cell r="D1081">
            <v>1209484</v>
          </cell>
          <cell r="E1081">
            <v>0</v>
          </cell>
          <cell r="F1081">
            <v>0</v>
          </cell>
          <cell r="G1081">
            <v>0</v>
          </cell>
          <cell r="H1081">
            <v>24508</v>
          </cell>
          <cell r="I1081">
            <v>0</v>
          </cell>
          <cell r="J1081">
            <v>0</v>
          </cell>
          <cell r="K1081">
            <v>0</v>
          </cell>
          <cell r="L1081">
            <v>1209484</v>
          </cell>
          <cell r="M1081">
            <v>0</v>
          </cell>
          <cell r="N1081">
            <v>1233992</v>
          </cell>
        </row>
        <row r="1082">
          <cell r="A1082" t="str">
            <v>2508FUND</v>
          </cell>
          <cell r="B1082" t="str">
            <v>44F2508FUND</v>
          </cell>
          <cell r="C1082">
            <v>59632.58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</row>
        <row r="1083">
          <cell r="A1083" t="str">
            <v>2510FUND</v>
          </cell>
          <cell r="B1083" t="str">
            <v>44F2510FUND</v>
          </cell>
          <cell r="C1083">
            <v>-240.18</v>
          </cell>
          <cell r="D1083">
            <v>522</v>
          </cell>
          <cell r="E1083">
            <v>10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532</v>
          </cell>
          <cell r="M1083">
            <v>0</v>
          </cell>
          <cell r="N1083">
            <v>532</v>
          </cell>
        </row>
        <row r="1084">
          <cell r="A1084" t="str">
            <v>2511FUND</v>
          </cell>
          <cell r="B1084" t="str">
            <v>44F2511FUND</v>
          </cell>
          <cell r="C1084">
            <v>229.57</v>
          </cell>
          <cell r="D1084">
            <v>3678</v>
          </cell>
          <cell r="E1084">
            <v>74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3752</v>
          </cell>
          <cell r="M1084">
            <v>0</v>
          </cell>
          <cell r="N1084">
            <v>3752</v>
          </cell>
        </row>
        <row r="1085">
          <cell r="A1085" t="str">
            <v>2512FUND</v>
          </cell>
          <cell r="B1085" t="str">
            <v>44F2512FUND</v>
          </cell>
          <cell r="C1085">
            <v>8777.56</v>
          </cell>
          <cell r="D1085">
            <v>19609</v>
          </cell>
          <cell r="E1085">
            <v>392</v>
          </cell>
          <cell r="F1085">
            <v>0</v>
          </cell>
          <cell r="G1085">
            <v>0</v>
          </cell>
          <cell r="H1085">
            <v>-121</v>
          </cell>
          <cell r="I1085">
            <v>0</v>
          </cell>
          <cell r="J1085">
            <v>0</v>
          </cell>
          <cell r="K1085">
            <v>0</v>
          </cell>
          <cell r="L1085">
            <v>20001</v>
          </cell>
          <cell r="M1085">
            <v>0</v>
          </cell>
          <cell r="N1085">
            <v>19880</v>
          </cell>
        </row>
        <row r="1086">
          <cell r="A1086" t="str">
            <v>2513FUND</v>
          </cell>
          <cell r="B1086" t="str">
            <v>44F2513FUND</v>
          </cell>
          <cell r="C1086">
            <v>-48.66</v>
          </cell>
          <cell r="D1086">
            <v>-13740</v>
          </cell>
          <cell r="E1086">
            <v>-275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-14015</v>
          </cell>
          <cell r="M1086">
            <v>0</v>
          </cell>
          <cell r="N1086">
            <v>-14015</v>
          </cell>
        </row>
        <row r="1087">
          <cell r="A1087" t="str">
            <v>2514FUND</v>
          </cell>
          <cell r="B1087" t="str">
            <v>44F2514FUND</v>
          </cell>
          <cell r="C1087">
            <v>14227.3</v>
          </cell>
          <cell r="D1087">
            <v>-1560</v>
          </cell>
          <cell r="E1087">
            <v>0</v>
          </cell>
          <cell r="F1087">
            <v>0</v>
          </cell>
          <cell r="G1087">
            <v>0</v>
          </cell>
          <cell r="H1087">
            <v>1560</v>
          </cell>
          <cell r="I1087">
            <v>0</v>
          </cell>
          <cell r="J1087">
            <v>0</v>
          </cell>
          <cell r="K1087">
            <v>0</v>
          </cell>
          <cell r="L1087">
            <v>-1560</v>
          </cell>
          <cell r="M1087">
            <v>0</v>
          </cell>
          <cell r="N1087">
            <v>0</v>
          </cell>
        </row>
        <row r="1088">
          <cell r="A1088" t="str">
            <v>2515FUND</v>
          </cell>
          <cell r="B1088" t="str">
            <v>44F2515FUND</v>
          </cell>
          <cell r="C1088">
            <v>907681.75</v>
          </cell>
          <cell r="D1088">
            <v>1133662</v>
          </cell>
          <cell r="E1088">
            <v>0</v>
          </cell>
          <cell r="F1088">
            <v>0</v>
          </cell>
          <cell r="G1088">
            <v>0</v>
          </cell>
          <cell r="H1088">
            <v>15738</v>
          </cell>
          <cell r="I1088">
            <v>0</v>
          </cell>
          <cell r="J1088">
            <v>0</v>
          </cell>
          <cell r="K1088">
            <v>0</v>
          </cell>
          <cell r="L1088">
            <v>1133662</v>
          </cell>
          <cell r="M1088">
            <v>0</v>
          </cell>
          <cell r="N1088">
            <v>1149400</v>
          </cell>
        </row>
        <row r="1089">
          <cell r="A1089" t="str">
            <v>2516FUND</v>
          </cell>
          <cell r="B1089" t="str">
            <v>44F2516FUND</v>
          </cell>
          <cell r="C1089">
            <v>0</v>
          </cell>
          <cell r="D1089">
            <v>-66</v>
          </cell>
          <cell r="E1089">
            <v>0</v>
          </cell>
          <cell r="F1089">
            <v>0</v>
          </cell>
          <cell r="G1089">
            <v>0</v>
          </cell>
          <cell r="H1089">
            <v>66</v>
          </cell>
          <cell r="I1089">
            <v>0</v>
          </cell>
          <cell r="J1089">
            <v>0</v>
          </cell>
          <cell r="K1089">
            <v>0</v>
          </cell>
          <cell r="L1089">
            <v>-66</v>
          </cell>
          <cell r="M1089">
            <v>0</v>
          </cell>
          <cell r="N1089">
            <v>0</v>
          </cell>
        </row>
        <row r="1090">
          <cell r="A1090" t="str">
            <v>2519FUND</v>
          </cell>
          <cell r="B1090" t="str">
            <v>44F2519FUND</v>
          </cell>
          <cell r="C1090">
            <v>-114.17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</row>
        <row r="1091">
          <cell r="A1091" t="str">
            <v>2520FUND</v>
          </cell>
          <cell r="B1091" t="str">
            <v>44F2520FUND</v>
          </cell>
          <cell r="C1091">
            <v>457323.04</v>
          </cell>
          <cell r="D1091">
            <v>464674</v>
          </cell>
          <cell r="E1091">
            <v>0</v>
          </cell>
          <cell r="F1091">
            <v>0</v>
          </cell>
          <cell r="G1091">
            <v>0</v>
          </cell>
          <cell r="H1091">
            <v>11215</v>
          </cell>
          <cell r="I1091">
            <v>0</v>
          </cell>
          <cell r="J1091">
            <v>0</v>
          </cell>
          <cell r="K1091">
            <v>0</v>
          </cell>
          <cell r="L1091">
            <v>464674</v>
          </cell>
          <cell r="M1091">
            <v>0</v>
          </cell>
          <cell r="N1091">
            <v>475889</v>
          </cell>
        </row>
        <row r="1092">
          <cell r="A1092" t="str">
            <v>2521FUND</v>
          </cell>
          <cell r="B1092" t="str">
            <v>44F2521FUND</v>
          </cell>
          <cell r="C1092">
            <v>32414.63</v>
          </cell>
          <cell r="D1092">
            <v>48722</v>
          </cell>
          <cell r="E1092">
            <v>0</v>
          </cell>
          <cell r="F1092">
            <v>0</v>
          </cell>
          <cell r="G1092">
            <v>0</v>
          </cell>
          <cell r="H1092">
            <v>1278</v>
          </cell>
          <cell r="I1092">
            <v>0</v>
          </cell>
          <cell r="J1092">
            <v>0</v>
          </cell>
          <cell r="K1092">
            <v>0</v>
          </cell>
          <cell r="L1092">
            <v>48722</v>
          </cell>
          <cell r="M1092">
            <v>0</v>
          </cell>
          <cell r="N1092">
            <v>50000</v>
          </cell>
        </row>
        <row r="1093">
          <cell r="A1093" t="str">
            <v>2525FUND</v>
          </cell>
          <cell r="B1093" t="str">
            <v>44F2525FUND</v>
          </cell>
          <cell r="C1093">
            <v>428186</v>
          </cell>
          <cell r="D1093">
            <v>437695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437695</v>
          </cell>
          <cell r="M1093">
            <v>0</v>
          </cell>
          <cell r="N1093">
            <v>437695</v>
          </cell>
        </row>
        <row r="1094">
          <cell r="A1094" t="str">
            <v>2530FUND</v>
          </cell>
          <cell r="B1094" t="str">
            <v>44F2530FUND</v>
          </cell>
          <cell r="C1094">
            <v>11460.45</v>
          </cell>
          <cell r="D1094">
            <v>197</v>
          </cell>
          <cell r="E1094">
            <v>4</v>
          </cell>
          <cell r="F1094">
            <v>0</v>
          </cell>
          <cell r="G1094">
            <v>0</v>
          </cell>
          <cell r="H1094">
            <v>-201</v>
          </cell>
          <cell r="I1094">
            <v>0</v>
          </cell>
          <cell r="J1094">
            <v>0</v>
          </cell>
          <cell r="K1094">
            <v>0</v>
          </cell>
          <cell r="L1094">
            <v>201</v>
          </cell>
          <cell r="M1094">
            <v>0</v>
          </cell>
          <cell r="N1094">
            <v>0</v>
          </cell>
        </row>
        <row r="1095">
          <cell r="A1095" t="str">
            <v>2540FUND</v>
          </cell>
          <cell r="B1095" t="str">
            <v>44F2540FUND</v>
          </cell>
          <cell r="C1095">
            <v>92569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</row>
        <row r="1096">
          <cell r="A1096" t="str">
            <v>4101FUND</v>
          </cell>
          <cell r="B1096" t="str">
            <v>44G4101FUND</v>
          </cell>
          <cell r="C1096">
            <v>1746.8</v>
          </cell>
          <cell r="D1096">
            <v>3502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3502</v>
          </cell>
          <cell r="M1096">
            <v>0</v>
          </cell>
          <cell r="N1096">
            <v>3502</v>
          </cell>
        </row>
        <row r="1097">
          <cell r="A1097" t="str">
            <v>4102FUND</v>
          </cell>
          <cell r="B1097" t="str">
            <v>44G4102FUND</v>
          </cell>
          <cell r="C1097">
            <v>0</v>
          </cell>
          <cell r="D1097">
            <v>5837</v>
          </cell>
          <cell r="E1097">
            <v>0</v>
          </cell>
          <cell r="F1097">
            <v>0</v>
          </cell>
          <cell r="G1097">
            <v>0</v>
          </cell>
          <cell r="H1097">
            <v>-5711</v>
          </cell>
          <cell r="I1097">
            <v>0</v>
          </cell>
          <cell r="J1097">
            <v>0</v>
          </cell>
          <cell r="K1097">
            <v>0</v>
          </cell>
          <cell r="L1097">
            <v>5837</v>
          </cell>
          <cell r="M1097">
            <v>0</v>
          </cell>
          <cell r="N1097">
            <v>126</v>
          </cell>
        </row>
        <row r="1098">
          <cell r="A1098" t="str">
            <v>4103FUND</v>
          </cell>
          <cell r="B1098" t="str">
            <v>44G4103FUND</v>
          </cell>
          <cell r="C1098">
            <v>12104.95</v>
          </cell>
          <cell r="D1098">
            <v>3502</v>
          </cell>
          <cell r="E1098">
            <v>0</v>
          </cell>
          <cell r="F1098">
            <v>0</v>
          </cell>
          <cell r="G1098">
            <v>0</v>
          </cell>
          <cell r="H1098">
            <v>4573</v>
          </cell>
          <cell r="I1098">
            <v>0</v>
          </cell>
          <cell r="J1098">
            <v>0</v>
          </cell>
          <cell r="K1098">
            <v>0</v>
          </cell>
          <cell r="L1098">
            <v>3502</v>
          </cell>
          <cell r="M1098">
            <v>0</v>
          </cell>
          <cell r="N1098">
            <v>8075</v>
          </cell>
        </row>
        <row r="1099">
          <cell r="A1099" t="str">
            <v>4104FUND</v>
          </cell>
          <cell r="B1099" t="str">
            <v>44G4104FUND</v>
          </cell>
          <cell r="C1099">
            <v>6685.84</v>
          </cell>
          <cell r="D1099">
            <v>10900</v>
          </cell>
          <cell r="E1099">
            <v>0</v>
          </cell>
          <cell r="F1099">
            <v>0</v>
          </cell>
          <cell r="G1099">
            <v>0</v>
          </cell>
          <cell r="H1099">
            <v>3335</v>
          </cell>
          <cell r="I1099">
            <v>0</v>
          </cell>
          <cell r="J1099">
            <v>0</v>
          </cell>
          <cell r="K1099">
            <v>0</v>
          </cell>
          <cell r="L1099">
            <v>10900</v>
          </cell>
          <cell r="M1099">
            <v>0</v>
          </cell>
          <cell r="N1099">
            <v>14235</v>
          </cell>
        </row>
        <row r="1100">
          <cell r="A1100" t="str">
            <v>4105FUND</v>
          </cell>
          <cell r="B1100" t="str">
            <v>44G4105FUND</v>
          </cell>
          <cell r="C1100">
            <v>45217.67</v>
          </cell>
          <cell r="D1100">
            <v>45532</v>
          </cell>
          <cell r="E1100">
            <v>0</v>
          </cell>
          <cell r="F1100">
            <v>0</v>
          </cell>
          <cell r="G1100">
            <v>0</v>
          </cell>
          <cell r="H1100">
            <v>-2388</v>
          </cell>
          <cell r="I1100">
            <v>0</v>
          </cell>
          <cell r="J1100">
            <v>0</v>
          </cell>
          <cell r="K1100">
            <v>0</v>
          </cell>
          <cell r="L1100">
            <v>45532</v>
          </cell>
          <cell r="M1100">
            <v>0</v>
          </cell>
          <cell r="N1100">
            <v>43144</v>
          </cell>
        </row>
        <row r="1101">
          <cell r="A1101" t="str">
            <v>4106FUND</v>
          </cell>
          <cell r="B1101" t="str">
            <v>44G4106FUND</v>
          </cell>
          <cell r="C1101">
            <v>0</v>
          </cell>
          <cell r="D1101">
            <v>2335</v>
          </cell>
          <cell r="E1101">
            <v>0</v>
          </cell>
          <cell r="F1101">
            <v>0</v>
          </cell>
          <cell r="G1101">
            <v>0</v>
          </cell>
          <cell r="H1101">
            <v>-1285</v>
          </cell>
          <cell r="I1101">
            <v>0</v>
          </cell>
          <cell r="J1101">
            <v>0</v>
          </cell>
          <cell r="K1101">
            <v>0</v>
          </cell>
          <cell r="L1101">
            <v>2335</v>
          </cell>
          <cell r="M1101">
            <v>0</v>
          </cell>
          <cell r="N1101">
            <v>1050</v>
          </cell>
        </row>
        <row r="1102">
          <cell r="A1102" t="str">
            <v>4107FUND</v>
          </cell>
          <cell r="B1102" t="str">
            <v>44G4107FUND</v>
          </cell>
          <cell r="C1102">
            <v>0</v>
          </cell>
          <cell r="D1102">
            <v>7005</v>
          </cell>
          <cell r="E1102">
            <v>0</v>
          </cell>
          <cell r="F1102">
            <v>0</v>
          </cell>
          <cell r="G1102">
            <v>0</v>
          </cell>
          <cell r="H1102">
            <v>-6854</v>
          </cell>
          <cell r="I1102">
            <v>0</v>
          </cell>
          <cell r="J1102">
            <v>0</v>
          </cell>
          <cell r="K1102">
            <v>0</v>
          </cell>
          <cell r="L1102">
            <v>7005</v>
          </cell>
          <cell r="M1102">
            <v>0</v>
          </cell>
          <cell r="N1102">
            <v>151</v>
          </cell>
        </row>
        <row r="1103">
          <cell r="A1103" t="str">
            <v>4110FUND</v>
          </cell>
          <cell r="B1103" t="str">
            <v>44G4110FUND</v>
          </cell>
          <cell r="C1103">
            <v>633426.01</v>
          </cell>
          <cell r="D1103">
            <v>594091</v>
          </cell>
          <cell r="E1103">
            <v>11882</v>
          </cell>
          <cell r="F1103">
            <v>0</v>
          </cell>
          <cell r="G1103">
            <v>0</v>
          </cell>
          <cell r="H1103">
            <v>-317</v>
          </cell>
          <cell r="I1103">
            <v>0</v>
          </cell>
          <cell r="J1103">
            <v>0</v>
          </cell>
          <cell r="K1103">
            <v>0</v>
          </cell>
          <cell r="L1103">
            <v>605973</v>
          </cell>
          <cell r="M1103">
            <v>0</v>
          </cell>
          <cell r="N1103">
            <v>605656</v>
          </cell>
        </row>
        <row r="1104">
          <cell r="A1104" t="str">
            <v>4111FUND</v>
          </cell>
          <cell r="B1104" t="str">
            <v>44G4111FUND</v>
          </cell>
          <cell r="C1104">
            <v>744093.77</v>
          </cell>
          <cell r="D1104">
            <v>627395</v>
          </cell>
          <cell r="E1104">
            <v>12548</v>
          </cell>
          <cell r="F1104">
            <v>0</v>
          </cell>
          <cell r="G1104">
            <v>0</v>
          </cell>
          <cell r="H1104">
            <v>-22749</v>
          </cell>
          <cell r="I1104">
            <v>0</v>
          </cell>
          <cell r="J1104">
            <v>0</v>
          </cell>
          <cell r="K1104">
            <v>0</v>
          </cell>
          <cell r="L1104">
            <v>639943</v>
          </cell>
          <cell r="M1104">
            <v>0</v>
          </cell>
          <cell r="N1104">
            <v>617194</v>
          </cell>
        </row>
        <row r="1105">
          <cell r="A1105" t="str">
            <v>4112FUND</v>
          </cell>
          <cell r="B1105" t="str">
            <v>44G4112FUND</v>
          </cell>
          <cell r="C1105">
            <v>93980.94</v>
          </cell>
          <cell r="D1105">
            <v>55490</v>
          </cell>
          <cell r="E1105">
            <v>1110</v>
          </cell>
          <cell r="F1105">
            <v>0</v>
          </cell>
          <cell r="G1105">
            <v>0</v>
          </cell>
          <cell r="H1105">
            <v>38640</v>
          </cell>
          <cell r="I1105">
            <v>0</v>
          </cell>
          <cell r="J1105">
            <v>0</v>
          </cell>
          <cell r="K1105">
            <v>0</v>
          </cell>
          <cell r="L1105">
            <v>56600</v>
          </cell>
          <cell r="M1105">
            <v>0</v>
          </cell>
          <cell r="N1105">
            <v>95240</v>
          </cell>
        </row>
        <row r="1106">
          <cell r="A1106" t="str">
            <v>4113FUND</v>
          </cell>
          <cell r="B1106" t="str">
            <v>44G4113FUND</v>
          </cell>
          <cell r="C1106">
            <v>143.94999999999999</v>
          </cell>
          <cell r="D1106">
            <v>671</v>
          </cell>
          <cell r="E1106">
            <v>13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684</v>
          </cell>
          <cell r="M1106">
            <v>0</v>
          </cell>
          <cell r="N1106">
            <v>684</v>
          </cell>
        </row>
        <row r="1107">
          <cell r="A1107" t="str">
            <v>4114FUND</v>
          </cell>
          <cell r="B1107" t="str">
            <v>44G4114FUND</v>
          </cell>
          <cell r="C1107">
            <v>39235.54</v>
          </cell>
          <cell r="D1107">
            <v>35000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35000</v>
          </cell>
          <cell r="M1107">
            <v>0</v>
          </cell>
          <cell r="N1107">
            <v>35000</v>
          </cell>
        </row>
        <row r="1108">
          <cell r="A1108" t="str">
            <v>4115FUND</v>
          </cell>
          <cell r="B1108" t="str">
            <v>44G4115FUND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5800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5800</v>
          </cell>
        </row>
        <row r="1109">
          <cell r="A1109" t="str">
            <v>4120FUND</v>
          </cell>
          <cell r="B1109" t="str">
            <v>44G4120FUND</v>
          </cell>
          <cell r="C1109">
            <v>24806.01</v>
          </cell>
          <cell r="D1109">
            <v>40413</v>
          </cell>
          <cell r="E1109">
            <v>808</v>
          </cell>
          <cell r="F1109">
            <v>0</v>
          </cell>
          <cell r="G1109">
            <v>0</v>
          </cell>
          <cell r="H1109">
            <v>27500</v>
          </cell>
          <cell r="I1109">
            <v>0</v>
          </cell>
          <cell r="J1109">
            <v>0</v>
          </cell>
          <cell r="K1109">
            <v>0</v>
          </cell>
          <cell r="L1109">
            <v>41221</v>
          </cell>
          <cell r="M1109">
            <v>0</v>
          </cell>
          <cell r="N1109">
            <v>68721</v>
          </cell>
        </row>
        <row r="1110">
          <cell r="A1110" t="str">
            <v>4121FUND</v>
          </cell>
          <cell r="B1110" t="str">
            <v>44G4121FUND</v>
          </cell>
          <cell r="C1110">
            <v>98285.93</v>
          </cell>
          <cell r="D1110">
            <v>130621</v>
          </cell>
          <cell r="E1110">
            <v>2612</v>
          </cell>
          <cell r="F1110">
            <v>0</v>
          </cell>
          <cell r="G1110">
            <v>0</v>
          </cell>
          <cell r="H1110">
            <v>-3598</v>
          </cell>
          <cell r="I1110">
            <v>0</v>
          </cell>
          <cell r="J1110">
            <v>0</v>
          </cell>
          <cell r="K1110">
            <v>0</v>
          </cell>
          <cell r="L1110">
            <v>133233</v>
          </cell>
          <cell r="M1110">
            <v>0</v>
          </cell>
          <cell r="N1110">
            <v>129635</v>
          </cell>
        </row>
        <row r="1111">
          <cell r="A1111" t="str">
            <v>4123FUND</v>
          </cell>
          <cell r="B1111" t="str">
            <v>44G4123FUND</v>
          </cell>
          <cell r="C1111">
            <v>761.45</v>
          </cell>
          <cell r="D1111">
            <v>4648</v>
          </cell>
          <cell r="E1111">
            <v>0</v>
          </cell>
          <cell r="F1111">
            <v>0</v>
          </cell>
          <cell r="G1111">
            <v>0</v>
          </cell>
          <cell r="H1111">
            <v>-2548</v>
          </cell>
          <cell r="I1111">
            <v>0</v>
          </cell>
          <cell r="J1111">
            <v>0</v>
          </cell>
          <cell r="K1111">
            <v>0</v>
          </cell>
          <cell r="L1111">
            <v>4648</v>
          </cell>
          <cell r="M1111">
            <v>0</v>
          </cell>
          <cell r="N1111">
            <v>2100</v>
          </cell>
        </row>
        <row r="1112">
          <cell r="A1112" t="str">
            <v>4129FUND</v>
          </cell>
          <cell r="B1112" t="str">
            <v>44G4129FUND</v>
          </cell>
          <cell r="C1112">
            <v>13506.85</v>
          </cell>
          <cell r="D1112">
            <v>4088</v>
          </cell>
          <cell r="E1112">
            <v>82</v>
          </cell>
          <cell r="F1112">
            <v>0</v>
          </cell>
          <cell r="G1112">
            <v>0</v>
          </cell>
          <cell r="H1112">
            <v>2755</v>
          </cell>
          <cell r="I1112">
            <v>0</v>
          </cell>
          <cell r="J1112">
            <v>0</v>
          </cell>
          <cell r="K1112">
            <v>0</v>
          </cell>
          <cell r="L1112">
            <v>4170</v>
          </cell>
          <cell r="M1112">
            <v>0</v>
          </cell>
          <cell r="N1112">
            <v>6925</v>
          </cell>
        </row>
        <row r="1113">
          <cell r="A1113" t="str">
            <v>4130FUND</v>
          </cell>
          <cell r="B1113" t="str">
            <v>44G4130FUND</v>
          </cell>
          <cell r="C1113">
            <v>60507.15</v>
          </cell>
          <cell r="D1113">
            <v>37658</v>
          </cell>
          <cell r="E1113">
            <v>708</v>
          </cell>
          <cell r="F1113">
            <v>0</v>
          </cell>
          <cell r="G1113">
            <v>0</v>
          </cell>
          <cell r="H1113">
            <v>26205</v>
          </cell>
          <cell r="I1113">
            <v>0</v>
          </cell>
          <cell r="J1113">
            <v>0</v>
          </cell>
          <cell r="K1113">
            <v>0</v>
          </cell>
          <cell r="L1113">
            <v>38366</v>
          </cell>
          <cell r="M1113">
            <v>0</v>
          </cell>
          <cell r="N1113">
            <v>64571</v>
          </cell>
        </row>
        <row r="1114">
          <cell r="A1114" t="str">
            <v>4131FUND</v>
          </cell>
          <cell r="B1114" t="str">
            <v>44G4131FUND</v>
          </cell>
          <cell r="C1114">
            <v>13125.73</v>
          </cell>
          <cell r="D1114">
            <v>14261</v>
          </cell>
          <cell r="E1114">
            <v>285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14546</v>
          </cell>
          <cell r="M1114">
            <v>0</v>
          </cell>
          <cell r="N1114">
            <v>14546</v>
          </cell>
        </row>
        <row r="1115">
          <cell r="A1115" t="str">
            <v>4132FUND</v>
          </cell>
          <cell r="B1115" t="str">
            <v>44G4132FUND</v>
          </cell>
          <cell r="C1115">
            <v>14731.2</v>
          </cell>
          <cell r="D1115">
            <v>20857</v>
          </cell>
          <cell r="E1115">
            <v>417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21274</v>
          </cell>
          <cell r="M1115">
            <v>0</v>
          </cell>
          <cell r="N1115">
            <v>21274</v>
          </cell>
        </row>
        <row r="1116">
          <cell r="A1116" t="str">
            <v>4199FUND</v>
          </cell>
          <cell r="B1116" t="str">
            <v>44G4199FUND</v>
          </cell>
          <cell r="C1116">
            <v>1801.87</v>
          </cell>
          <cell r="D1116">
            <v>1002</v>
          </cell>
          <cell r="E1116">
            <v>20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1022</v>
          </cell>
          <cell r="M1116">
            <v>0</v>
          </cell>
          <cell r="N1116">
            <v>1022</v>
          </cell>
        </row>
        <row r="1117">
          <cell r="A1117" t="str">
            <v>6010FUND</v>
          </cell>
          <cell r="B1117" t="str">
            <v>44H6010FUND</v>
          </cell>
          <cell r="C1117">
            <v>18508</v>
          </cell>
          <cell r="D1117">
            <v>22452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22452</v>
          </cell>
          <cell r="M1117">
            <v>0</v>
          </cell>
          <cell r="N1117">
            <v>22452</v>
          </cell>
        </row>
        <row r="1118">
          <cell r="A1118" t="str">
            <v>6099FUND</v>
          </cell>
          <cell r="B1118" t="str">
            <v>44H6099FUND</v>
          </cell>
          <cell r="C1118">
            <v>79517.509999999995</v>
          </cell>
          <cell r="D1118">
            <v>62111</v>
          </cell>
          <cell r="E1118">
            <v>893</v>
          </cell>
          <cell r="F1118">
            <v>0</v>
          </cell>
          <cell r="G1118">
            <v>0</v>
          </cell>
          <cell r="H1118">
            <v>2000</v>
          </cell>
          <cell r="I1118">
            <v>0</v>
          </cell>
          <cell r="J1118">
            <v>0</v>
          </cell>
          <cell r="K1118">
            <v>0</v>
          </cell>
          <cell r="L1118">
            <v>63004</v>
          </cell>
          <cell r="M1118">
            <v>0</v>
          </cell>
          <cell r="N1118">
            <v>65004</v>
          </cell>
        </row>
        <row r="1119">
          <cell r="A1119" t="str">
            <v>6800FUND</v>
          </cell>
          <cell r="B1119" t="str">
            <v>44H6800FUND</v>
          </cell>
          <cell r="C1119">
            <v>23423.94</v>
          </cell>
          <cell r="D1119">
            <v>34332</v>
          </cell>
          <cell r="E1119">
            <v>687</v>
          </cell>
          <cell r="F1119">
            <v>0</v>
          </cell>
          <cell r="G1119">
            <v>0</v>
          </cell>
          <cell r="H1119">
            <v>15229</v>
          </cell>
          <cell r="I1119">
            <v>0</v>
          </cell>
          <cell r="J1119">
            <v>0</v>
          </cell>
          <cell r="K1119">
            <v>0</v>
          </cell>
          <cell r="L1119">
            <v>35019</v>
          </cell>
          <cell r="M1119">
            <v>0</v>
          </cell>
          <cell r="N1119">
            <v>50248</v>
          </cell>
        </row>
        <row r="1120">
          <cell r="A1120" t="str">
            <v>6801FUND</v>
          </cell>
          <cell r="B1120" t="str">
            <v>44H6801FUND</v>
          </cell>
          <cell r="C1120">
            <v>43376.37</v>
          </cell>
          <cell r="D1120">
            <v>30533</v>
          </cell>
          <cell r="E1120">
            <v>611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31144</v>
          </cell>
          <cell r="M1120">
            <v>0</v>
          </cell>
          <cell r="N1120">
            <v>31144</v>
          </cell>
        </row>
        <row r="1121">
          <cell r="A1121" t="str">
            <v>6802FUND</v>
          </cell>
          <cell r="B1121" t="str">
            <v>44H6802FUND</v>
          </cell>
          <cell r="C1121">
            <v>29230.06</v>
          </cell>
          <cell r="D1121">
            <v>56130</v>
          </cell>
          <cell r="E1121">
            <v>1123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57253</v>
          </cell>
          <cell r="M1121">
            <v>0</v>
          </cell>
          <cell r="N1121">
            <v>57253</v>
          </cell>
        </row>
        <row r="1122">
          <cell r="A1122" t="str">
            <v>6803FUND</v>
          </cell>
          <cell r="B1122" t="str">
            <v>44H6803FUND</v>
          </cell>
          <cell r="C1122">
            <v>0</v>
          </cell>
          <cell r="D1122">
            <v>-350</v>
          </cell>
          <cell r="E1122">
            <v>-7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-357</v>
          </cell>
          <cell r="M1122">
            <v>0</v>
          </cell>
          <cell r="N1122">
            <v>-357</v>
          </cell>
        </row>
        <row r="1123">
          <cell r="A1123" t="str">
            <v>6806FUND</v>
          </cell>
          <cell r="B1123" t="str">
            <v>44H6806FUND</v>
          </cell>
          <cell r="C1123">
            <v>77605.41</v>
          </cell>
          <cell r="D1123">
            <v>62441</v>
          </cell>
          <cell r="E1123">
            <v>1249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63690</v>
          </cell>
          <cell r="M1123">
            <v>0</v>
          </cell>
          <cell r="N1123">
            <v>63690</v>
          </cell>
        </row>
        <row r="1124">
          <cell r="A1124" t="str">
            <v>6807FUND</v>
          </cell>
          <cell r="B1124" t="str">
            <v>44H6807FUND</v>
          </cell>
          <cell r="C1124">
            <v>677482.89</v>
          </cell>
          <cell r="D1124">
            <v>670859</v>
          </cell>
          <cell r="E1124">
            <v>13417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684276</v>
          </cell>
          <cell r="M1124">
            <v>0</v>
          </cell>
          <cell r="N1124">
            <v>684276</v>
          </cell>
        </row>
        <row r="1125">
          <cell r="A1125" t="str">
            <v>6809FUND</v>
          </cell>
          <cell r="B1125" t="str">
            <v>44H6809FUND</v>
          </cell>
          <cell r="C1125">
            <v>8925.69</v>
          </cell>
          <cell r="D1125">
            <v>-3849</v>
          </cell>
          <cell r="E1125">
            <v>-77</v>
          </cell>
          <cell r="F1125">
            <v>0</v>
          </cell>
          <cell r="G1125">
            <v>0</v>
          </cell>
          <cell r="H1125">
            <v>10000</v>
          </cell>
          <cell r="I1125">
            <v>0</v>
          </cell>
          <cell r="J1125">
            <v>0</v>
          </cell>
          <cell r="K1125">
            <v>0</v>
          </cell>
          <cell r="L1125">
            <v>-3926</v>
          </cell>
          <cell r="M1125">
            <v>0</v>
          </cell>
          <cell r="N1125">
            <v>6074</v>
          </cell>
        </row>
        <row r="1126">
          <cell r="A1126" t="str">
            <v>6810FUND</v>
          </cell>
          <cell r="B1126" t="str">
            <v>44H6810FUND</v>
          </cell>
          <cell r="C1126">
            <v>7752.56</v>
          </cell>
          <cell r="D1126">
            <v>3078</v>
          </cell>
          <cell r="E1126">
            <v>62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3140</v>
          </cell>
          <cell r="M1126">
            <v>0</v>
          </cell>
          <cell r="N1126">
            <v>3140</v>
          </cell>
        </row>
        <row r="1127">
          <cell r="A1127" t="str">
            <v>6811FUND</v>
          </cell>
          <cell r="B1127" t="str">
            <v>44H6811FUND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12242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12242</v>
          </cell>
        </row>
        <row r="1128">
          <cell r="A1128" t="str">
            <v>6814FUND</v>
          </cell>
          <cell r="B1128" t="str">
            <v>44H6814FUND</v>
          </cell>
          <cell r="C1128">
            <v>887.5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</row>
        <row r="1129">
          <cell r="A1129" t="str">
            <v>6815FUND</v>
          </cell>
          <cell r="B1129" t="str">
            <v>44H6815FUND</v>
          </cell>
          <cell r="C1129">
            <v>5072.59</v>
          </cell>
          <cell r="D1129">
            <v>2503</v>
          </cell>
          <cell r="E1129">
            <v>50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2553</v>
          </cell>
          <cell r="M1129">
            <v>0</v>
          </cell>
          <cell r="N1129">
            <v>2553</v>
          </cell>
        </row>
        <row r="1130">
          <cell r="A1130" t="str">
            <v>6816FUND</v>
          </cell>
          <cell r="B1130" t="str">
            <v>44H6816FUND</v>
          </cell>
          <cell r="C1130">
            <v>10584.5</v>
          </cell>
          <cell r="D1130">
            <v>10220</v>
          </cell>
          <cell r="E1130">
            <v>204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10424</v>
          </cell>
          <cell r="M1130">
            <v>0</v>
          </cell>
          <cell r="N1130">
            <v>10424</v>
          </cell>
        </row>
        <row r="1131">
          <cell r="A1131" t="str">
            <v>6817FUND</v>
          </cell>
          <cell r="B1131" t="str">
            <v>44H6817FUND</v>
          </cell>
          <cell r="C1131">
            <v>36880.04</v>
          </cell>
          <cell r="D1131">
            <v>10220</v>
          </cell>
          <cell r="E1131">
            <v>204</v>
          </cell>
          <cell r="F1131">
            <v>0</v>
          </cell>
          <cell r="G1131">
            <v>0</v>
          </cell>
          <cell r="H1131">
            <v>10000</v>
          </cell>
          <cell r="I1131">
            <v>0</v>
          </cell>
          <cell r="J1131">
            <v>0</v>
          </cell>
          <cell r="K1131">
            <v>0</v>
          </cell>
          <cell r="L1131">
            <v>10424</v>
          </cell>
          <cell r="M1131">
            <v>0</v>
          </cell>
          <cell r="N1131">
            <v>20424</v>
          </cell>
        </row>
        <row r="1132">
          <cell r="A1132" t="str">
            <v>6820FUND</v>
          </cell>
          <cell r="B1132" t="str">
            <v>44H6820FUND</v>
          </cell>
          <cell r="C1132">
            <v>26598.79</v>
          </cell>
          <cell r="D1132">
            <v>10220</v>
          </cell>
          <cell r="E1132">
            <v>204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10424</v>
          </cell>
          <cell r="M1132">
            <v>0</v>
          </cell>
          <cell r="N1132">
            <v>10424</v>
          </cell>
        </row>
        <row r="1133">
          <cell r="A1133" t="str">
            <v>6823FUND</v>
          </cell>
          <cell r="B1133" t="str">
            <v>44H6823FUND</v>
          </cell>
          <cell r="C1133">
            <v>41908.15</v>
          </cell>
          <cell r="D1133">
            <v>50678</v>
          </cell>
          <cell r="E1133">
            <v>1014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51692</v>
          </cell>
          <cell r="M1133">
            <v>0</v>
          </cell>
          <cell r="N1133">
            <v>51692</v>
          </cell>
        </row>
        <row r="1134">
          <cell r="A1134" t="str">
            <v>6825FUND</v>
          </cell>
          <cell r="B1134" t="str">
            <v>44H6825FUND</v>
          </cell>
          <cell r="C1134">
            <v>27950</v>
          </cell>
          <cell r="D1134">
            <v>28789</v>
          </cell>
          <cell r="E1134">
            <v>576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29365</v>
          </cell>
          <cell r="M1134">
            <v>0</v>
          </cell>
          <cell r="N1134">
            <v>29365</v>
          </cell>
        </row>
        <row r="1135">
          <cell r="A1135" t="str">
            <v>6826FUND</v>
          </cell>
          <cell r="B1135" t="str">
            <v>44H6826FUND</v>
          </cell>
          <cell r="C1135">
            <v>-1609</v>
          </cell>
          <cell r="D1135">
            <v>1000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1000</v>
          </cell>
          <cell r="M1135">
            <v>0</v>
          </cell>
          <cell r="N1135">
            <v>1000</v>
          </cell>
        </row>
        <row r="1136">
          <cell r="A1136" t="str">
            <v>6833FUND</v>
          </cell>
          <cell r="B1136" t="str">
            <v>44H6833FUND</v>
          </cell>
          <cell r="C1136">
            <v>2747.75</v>
          </cell>
          <cell r="D1136">
            <v>3066</v>
          </cell>
          <cell r="E1136">
            <v>61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3127</v>
          </cell>
          <cell r="M1136">
            <v>0</v>
          </cell>
          <cell r="N1136">
            <v>3127</v>
          </cell>
        </row>
        <row r="1137">
          <cell r="A1137" t="str">
            <v>6834FUND</v>
          </cell>
          <cell r="B1137" t="str">
            <v>44H6834FUND</v>
          </cell>
          <cell r="C1137">
            <v>33151.949999999997</v>
          </cell>
          <cell r="D1137">
            <v>20440</v>
          </cell>
          <cell r="E1137">
            <v>409</v>
          </cell>
          <cell r="F1137">
            <v>0</v>
          </cell>
          <cell r="G1137">
            <v>0</v>
          </cell>
          <cell r="H1137">
            <v>16760</v>
          </cell>
          <cell r="I1137">
            <v>0</v>
          </cell>
          <cell r="J1137">
            <v>0</v>
          </cell>
          <cell r="K1137">
            <v>0</v>
          </cell>
          <cell r="L1137">
            <v>20849</v>
          </cell>
          <cell r="M1137">
            <v>0</v>
          </cell>
          <cell r="N1137">
            <v>37609</v>
          </cell>
        </row>
        <row r="1138">
          <cell r="A1138" t="str">
            <v>6835FUND</v>
          </cell>
          <cell r="B1138" t="str">
            <v>44H6835FUND</v>
          </cell>
          <cell r="C1138">
            <v>2112</v>
          </cell>
          <cell r="D1138">
            <v>2017</v>
          </cell>
          <cell r="E1138">
            <v>40</v>
          </cell>
          <cell r="F1138">
            <v>0</v>
          </cell>
          <cell r="G1138">
            <v>0</v>
          </cell>
          <cell r="H1138">
            <v>300</v>
          </cell>
          <cell r="I1138">
            <v>0</v>
          </cell>
          <cell r="J1138">
            <v>0</v>
          </cell>
          <cell r="K1138">
            <v>0</v>
          </cell>
          <cell r="L1138">
            <v>2057</v>
          </cell>
          <cell r="M1138">
            <v>0</v>
          </cell>
          <cell r="N1138">
            <v>2357</v>
          </cell>
        </row>
        <row r="1139">
          <cell r="A1139" t="str">
            <v>6838FUND</v>
          </cell>
          <cell r="B1139" t="str">
            <v>44H6838FUND</v>
          </cell>
          <cell r="C1139">
            <v>2304.12</v>
          </cell>
          <cell r="D1139">
            <v>1000</v>
          </cell>
          <cell r="E1139">
            <v>20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1020</v>
          </cell>
          <cell r="M1139">
            <v>0</v>
          </cell>
          <cell r="N1139">
            <v>1020</v>
          </cell>
        </row>
        <row r="1140">
          <cell r="A1140" t="str">
            <v>6840FUND</v>
          </cell>
          <cell r="B1140" t="str">
            <v>44H6840FUND</v>
          </cell>
          <cell r="C1140">
            <v>58949.52</v>
          </cell>
          <cell r="D1140">
            <v>693900</v>
          </cell>
          <cell r="E1140">
            <v>0</v>
          </cell>
          <cell r="F1140">
            <v>0</v>
          </cell>
          <cell r="G1140">
            <v>0</v>
          </cell>
          <cell r="H1140">
            <v>-27600</v>
          </cell>
          <cell r="I1140">
            <v>0</v>
          </cell>
          <cell r="J1140">
            <v>0</v>
          </cell>
          <cell r="K1140">
            <v>0</v>
          </cell>
          <cell r="L1140">
            <v>693900</v>
          </cell>
          <cell r="M1140">
            <v>0</v>
          </cell>
          <cell r="N1140">
            <v>666300</v>
          </cell>
        </row>
        <row r="1141">
          <cell r="A1141" t="str">
            <v>6850FUND</v>
          </cell>
          <cell r="B1141" t="str">
            <v>44H6850FUND</v>
          </cell>
          <cell r="C1141">
            <v>21697.79</v>
          </cell>
          <cell r="D1141">
            <v>15000</v>
          </cell>
          <cell r="E1141">
            <v>0</v>
          </cell>
          <cell r="F1141">
            <v>0</v>
          </cell>
          <cell r="G1141">
            <v>0</v>
          </cell>
          <cell r="H1141">
            <v>15000</v>
          </cell>
          <cell r="I1141">
            <v>0</v>
          </cell>
          <cell r="J1141">
            <v>0</v>
          </cell>
          <cell r="K1141">
            <v>0</v>
          </cell>
          <cell r="L1141">
            <v>15000</v>
          </cell>
          <cell r="M1141">
            <v>0</v>
          </cell>
          <cell r="N1141">
            <v>30000</v>
          </cell>
        </row>
        <row r="1142">
          <cell r="A1142" t="str">
            <v>6851FUND</v>
          </cell>
          <cell r="B1142" t="str">
            <v>44H6851FUND</v>
          </cell>
          <cell r="C1142">
            <v>0</v>
          </cell>
          <cell r="D1142">
            <v>85000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85000</v>
          </cell>
          <cell r="M1142">
            <v>0</v>
          </cell>
          <cell r="N1142">
            <v>85000</v>
          </cell>
        </row>
        <row r="1143">
          <cell r="A1143" t="str">
            <v>6852FUND</v>
          </cell>
          <cell r="B1143" t="str">
            <v>44H6852FUND</v>
          </cell>
          <cell r="C1143">
            <v>0</v>
          </cell>
          <cell r="D1143">
            <v>2000</v>
          </cell>
          <cell r="E1143">
            <v>0</v>
          </cell>
          <cell r="F1143">
            <v>0</v>
          </cell>
          <cell r="G1143">
            <v>0</v>
          </cell>
          <cell r="H1143">
            <v>63000</v>
          </cell>
          <cell r="I1143">
            <v>0</v>
          </cell>
          <cell r="J1143">
            <v>0</v>
          </cell>
          <cell r="K1143">
            <v>0</v>
          </cell>
          <cell r="L1143">
            <v>2000</v>
          </cell>
          <cell r="M1143">
            <v>0</v>
          </cell>
          <cell r="N1143">
            <v>65000</v>
          </cell>
        </row>
        <row r="1144">
          <cell r="A1144" t="str">
            <v>6853FUND</v>
          </cell>
          <cell r="B1144" t="str">
            <v>44H6853FUND</v>
          </cell>
          <cell r="C1144">
            <v>22500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1125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1125</v>
          </cell>
        </row>
        <row r="1145">
          <cell r="A1145" t="str">
            <v>6860FUND</v>
          </cell>
          <cell r="B1145" t="str">
            <v>44H6860FUND</v>
          </cell>
          <cell r="C1145">
            <v>0</v>
          </cell>
          <cell r="D1145">
            <v>10220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10220</v>
          </cell>
          <cell r="M1145">
            <v>0</v>
          </cell>
          <cell r="N1145">
            <v>10220</v>
          </cell>
        </row>
        <row r="1146">
          <cell r="A1146" t="str">
            <v>6861FUND</v>
          </cell>
          <cell r="B1146" t="str">
            <v>44H6861FUND</v>
          </cell>
          <cell r="C1146">
            <v>9984</v>
          </cell>
          <cell r="D1146">
            <v>10220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10220</v>
          </cell>
          <cell r="M1146">
            <v>0</v>
          </cell>
          <cell r="N1146">
            <v>10220</v>
          </cell>
        </row>
        <row r="1147">
          <cell r="A1147" t="str">
            <v>6866FUND</v>
          </cell>
          <cell r="B1147" t="str">
            <v>44H6866FUND</v>
          </cell>
          <cell r="C1147">
            <v>315</v>
          </cell>
          <cell r="D1147">
            <v>3066</v>
          </cell>
          <cell r="E1147">
            <v>61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3127</v>
          </cell>
          <cell r="M1147">
            <v>0</v>
          </cell>
          <cell r="N1147">
            <v>3127</v>
          </cell>
        </row>
        <row r="1148">
          <cell r="A1148" t="str">
            <v>6870FUND</v>
          </cell>
          <cell r="B1148" t="str">
            <v>44H6870FUND</v>
          </cell>
          <cell r="C1148">
            <v>-897.26</v>
          </cell>
          <cell r="D1148">
            <v>100</v>
          </cell>
          <cell r="E1148">
            <v>2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102</v>
          </cell>
          <cell r="M1148">
            <v>0</v>
          </cell>
          <cell r="N1148">
            <v>102</v>
          </cell>
        </row>
        <row r="1149">
          <cell r="A1149" t="str">
            <v>6871FUND</v>
          </cell>
          <cell r="B1149" t="str">
            <v>44H6871FUND</v>
          </cell>
          <cell r="C1149">
            <v>0</v>
          </cell>
          <cell r="D1149">
            <v>500000</v>
          </cell>
          <cell r="E1149">
            <v>0</v>
          </cell>
          <cell r="F1149">
            <v>0</v>
          </cell>
          <cell r="G1149">
            <v>0</v>
          </cell>
          <cell r="H1149">
            <v>-483100</v>
          </cell>
          <cell r="I1149">
            <v>0</v>
          </cell>
          <cell r="J1149">
            <v>0</v>
          </cell>
          <cell r="K1149">
            <v>0</v>
          </cell>
          <cell r="L1149">
            <v>500000</v>
          </cell>
          <cell r="M1149">
            <v>0</v>
          </cell>
          <cell r="N1149">
            <v>16900</v>
          </cell>
        </row>
        <row r="1150">
          <cell r="A1150" t="str">
            <v>6872FUND</v>
          </cell>
          <cell r="B1150" t="str">
            <v>44H6872FUND</v>
          </cell>
          <cell r="C1150">
            <v>673.8</v>
          </cell>
          <cell r="D1150">
            <v>50000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50000</v>
          </cell>
          <cell r="M1150">
            <v>0</v>
          </cell>
          <cell r="N1150">
            <v>50000</v>
          </cell>
        </row>
        <row r="1151">
          <cell r="A1151" t="str">
            <v>6875FUND</v>
          </cell>
          <cell r="B1151" t="str">
            <v>44H6875FUND</v>
          </cell>
          <cell r="C1151">
            <v>132479.29</v>
          </cell>
          <cell r="D1151">
            <v>181689</v>
          </cell>
          <cell r="E1151">
            <v>3634</v>
          </cell>
          <cell r="F1151">
            <v>0</v>
          </cell>
          <cell r="G1151">
            <v>0</v>
          </cell>
          <cell r="H1151">
            <v>-90087</v>
          </cell>
          <cell r="I1151">
            <v>0</v>
          </cell>
          <cell r="J1151">
            <v>0</v>
          </cell>
          <cell r="K1151">
            <v>0</v>
          </cell>
          <cell r="L1151">
            <v>185323</v>
          </cell>
          <cell r="M1151">
            <v>0</v>
          </cell>
          <cell r="N1151">
            <v>95236</v>
          </cell>
        </row>
        <row r="1152">
          <cell r="A1152" t="str">
            <v>6876FUND</v>
          </cell>
          <cell r="B1152" t="str">
            <v>44H6876FUND</v>
          </cell>
          <cell r="C1152">
            <v>37616.65</v>
          </cell>
          <cell r="D1152">
            <v>50000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50000</v>
          </cell>
          <cell r="M1152">
            <v>0</v>
          </cell>
          <cell r="N1152">
            <v>50000</v>
          </cell>
        </row>
        <row r="1153">
          <cell r="A1153" t="str">
            <v>6878FUND</v>
          </cell>
          <cell r="B1153" t="str">
            <v>44H6878FUND</v>
          </cell>
          <cell r="C1153">
            <v>1631.47</v>
          </cell>
          <cell r="D1153">
            <v>2030</v>
          </cell>
          <cell r="E1153">
            <v>41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2071</v>
          </cell>
          <cell r="M1153">
            <v>0</v>
          </cell>
          <cell r="N1153">
            <v>2071</v>
          </cell>
        </row>
        <row r="1154">
          <cell r="A1154" t="str">
            <v>6879FUND</v>
          </cell>
          <cell r="B1154" t="str">
            <v>44H6879FUND</v>
          </cell>
          <cell r="C1154">
            <v>-51263.05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</row>
        <row r="1155">
          <cell r="A1155" t="str">
            <v>6881FUND</v>
          </cell>
          <cell r="B1155" t="str">
            <v>44H6881FUND</v>
          </cell>
          <cell r="C1155">
            <v>1950</v>
          </cell>
          <cell r="D1155">
            <v>5110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5110</v>
          </cell>
          <cell r="M1155">
            <v>0</v>
          </cell>
          <cell r="N1155">
            <v>5110</v>
          </cell>
        </row>
        <row r="1156">
          <cell r="A1156" t="str">
            <v>6882FUND</v>
          </cell>
          <cell r="B1156" t="str">
            <v>44H6882FUND</v>
          </cell>
          <cell r="C1156">
            <v>192046.22</v>
          </cell>
          <cell r="D1156">
            <v>197340</v>
          </cell>
          <cell r="E1156">
            <v>3947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201287</v>
          </cell>
          <cell r="M1156">
            <v>0</v>
          </cell>
          <cell r="N1156">
            <v>201287</v>
          </cell>
        </row>
        <row r="1157">
          <cell r="A1157" t="str">
            <v>6884FUND</v>
          </cell>
          <cell r="B1157" t="str">
            <v>44H6884FUND</v>
          </cell>
          <cell r="C1157">
            <v>45184.28</v>
          </cell>
          <cell r="D1157">
            <v>72097</v>
          </cell>
          <cell r="E1157">
            <v>1442</v>
          </cell>
          <cell r="F1157">
            <v>0</v>
          </cell>
          <cell r="G1157">
            <v>0</v>
          </cell>
          <cell r="H1157">
            <v>-18000</v>
          </cell>
          <cell r="I1157">
            <v>0</v>
          </cell>
          <cell r="J1157">
            <v>0</v>
          </cell>
          <cell r="K1157">
            <v>0</v>
          </cell>
          <cell r="L1157">
            <v>73539</v>
          </cell>
          <cell r="M1157">
            <v>0</v>
          </cell>
          <cell r="N1157">
            <v>55539</v>
          </cell>
        </row>
        <row r="1158">
          <cell r="A1158" t="str">
            <v>6885FUND</v>
          </cell>
          <cell r="B1158" t="str">
            <v>44H6885FUND</v>
          </cell>
          <cell r="C1158">
            <v>11879.92</v>
          </cell>
          <cell r="D1158">
            <v>14382</v>
          </cell>
          <cell r="E1158">
            <v>288</v>
          </cell>
          <cell r="F1158">
            <v>0</v>
          </cell>
          <cell r="G1158">
            <v>0</v>
          </cell>
          <cell r="H1158">
            <v>-10000</v>
          </cell>
          <cell r="I1158">
            <v>0</v>
          </cell>
          <cell r="J1158">
            <v>0</v>
          </cell>
          <cell r="K1158">
            <v>0</v>
          </cell>
          <cell r="L1158">
            <v>14670</v>
          </cell>
          <cell r="M1158">
            <v>0</v>
          </cell>
          <cell r="N1158">
            <v>4670</v>
          </cell>
        </row>
        <row r="1159">
          <cell r="A1159" t="str">
            <v>6886FUND</v>
          </cell>
          <cell r="B1159" t="str">
            <v>44H6886FUND</v>
          </cell>
          <cell r="C1159">
            <v>13523.89</v>
          </cell>
          <cell r="D1159">
            <v>15330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15330</v>
          </cell>
          <cell r="M1159">
            <v>0</v>
          </cell>
          <cell r="N1159">
            <v>15330</v>
          </cell>
        </row>
        <row r="1160">
          <cell r="A1160" t="str">
            <v>6887FUND</v>
          </cell>
          <cell r="B1160" t="str">
            <v>44H6887FUND</v>
          </cell>
          <cell r="C1160">
            <v>18910.32</v>
          </cell>
          <cell r="D1160">
            <v>25660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25660</v>
          </cell>
          <cell r="M1160">
            <v>0</v>
          </cell>
          <cell r="N1160">
            <v>25660</v>
          </cell>
        </row>
        <row r="1161">
          <cell r="A1161" t="str">
            <v>6888FUND</v>
          </cell>
          <cell r="B1161" t="str">
            <v>44H6888FUND</v>
          </cell>
          <cell r="C1161">
            <v>1800</v>
          </cell>
          <cell r="D1161">
            <v>3000</v>
          </cell>
          <cell r="E1161">
            <v>60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3060</v>
          </cell>
          <cell r="M1161">
            <v>0</v>
          </cell>
          <cell r="N1161">
            <v>3060</v>
          </cell>
        </row>
        <row r="1162">
          <cell r="A1162" t="str">
            <v>6889FUND</v>
          </cell>
          <cell r="B1162" t="str">
            <v>44H6889FUND</v>
          </cell>
          <cell r="C1162">
            <v>199112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203938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203938</v>
          </cell>
        </row>
        <row r="1163">
          <cell r="A1163" t="str">
            <v>6890FUND</v>
          </cell>
          <cell r="B1163" t="str">
            <v>44H6890FUND</v>
          </cell>
          <cell r="C1163">
            <v>6500</v>
          </cell>
          <cell r="D1163">
            <v>453768</v>
          </cell>
          <cell r="E1163">
            <v>9075</v>
          </cell>
          <cell r="F1163">
            <v>0</v>
          </cell>
          <cell r="G1163">
            <v>0</v>
          </cell>
          <cell r="H1163">
            <v>-450711</v>
          </cell>
          <cell r="I1163">
            <v>0</v>
          </cell>
          <cell r="J1163">
            <v>0</v>
          </cell>
          <cell r="K1163">
            <v>0</v>
          </cell>
          <cell r="L1163">
            <v>462843</v>
          </cell>
          <cell r="M1163">
            <v>0</v>
          </cell>
          <cell r="N1163">
            <v>12132</v>
          </cell>
        </row>
        <row r="1164">
          <cell r="A1164" t="str">
            <v>6891FUND</v>
          </cell>
          <cell r="B1164" t="str">
            <v>44H6891FUND</v>
          </cell>
          <cell r="C1164">
            <v>324693.44</v>
          </cell>
          <cell r="D1164">
            <v>335628</v>
          </cell>
          <cell r="E1164">
            <v>6713</v>
          </cell>
          <cell r="F1164">
            <v>0</v>
          </cell>
          <cell r="G1164">
            <v>0</v>
          </cell>
          <cell r="H1164">
            <v>-6658</v>
          </cell>
          <cell r="I1164">
            <v>0</v>
          </cell>
          <cell r="J1164">
            <v>0</v>
          </cell>
          <cell r="K1164">
            <v>0</v>
          </cell>
          <cell r="L1164">
            <v>342341</v>
          </cell>
          <cell r="M1164">
            <v>0</v>
          </cell>
          <cell r="N1164">
            <v>335683</v>
          </cell>
        </row>
        <row r="1165">
          <cell r="A1165" t="str">
            <v>6892FUND</v>
          </cell>
          <cell r="B1165" t="str">
            <v>44H6892FUND</v>
          </cell>
          <cell r="C1165">
            <v>31565.83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</row>
        <row r="1166">
          <cell r="A1166" t="str">
            <v>6893FUND</v>
          </cell>
          <cell r="B1166" t="str">
            <v>44H6893FUND</v>
          </cell>
          <cell r="C1166">
            <v>-265446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</row>
        <row r="1167">
          <cell r="A1167" t="str">
            <v>6894FUND</v>
          </cell>
          <cell r="B1167" t="str">
            <v>44H6894FUND</v>
          </cell>
          <cell r="C1167">
            <v>3112.33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</row>
        <row r="1168">
          <cell r="A1168" t="str">
            <v>6895FUND</v>
          </cell>
          <cell r="B1168" t="str">
            <v>44H6895FUND</v>
          </cell>
          <cell r="C1168">
            <v>0</v>
          </cell>
          <cell r="D1168">
            <v>57458</v>
          </cell>
          <cell r="E1168">
            <v>0</v>
          </cell>
          <cell r="F1168">
            <v>0</v>
          </cell>
          <cell r="G1168">
            <v>0</v>
          </cell>
          <cell r="H1168">
            <v>-27458</v>
          </cell>
          <cell r="I1168">
            <v>0</v>
          </cell>
          <cell r="J1168">
            <v>0</v>
          </cell>
          <cell r="K1168">
            <v>0</v>
          </cell>
          <cell r="L1168">
            <v>57458</v>
          </cell>
          <cell r="M1168">
            <v>0</v>
          </cell>
          <cell r="N1168">
            <v>30000</v>
          </cell>
        </row>
        <row r="1169">
          <cell r="A1169" t="str">
            <v>6896FUND</v>
          </cell>
          <cell r="B1169" t="str">
            <v>44H6896FUND</v>
          </cell>
          <cell r="C1169">
            <v>8584.2000000000007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18414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18414</v>
          </cell>
        </row>
        <row r="1170">
          <cell r="A1170" t="str">
            <v>6897FUND</v>
          </cell>
          <cell r="B1170" t="str">
            <v>44H6897FUND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1000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1000</v>
          </cell>
        </row>
        <row r="1171">
          <cell r="A1171" t="str">
            <v>6898FUND</v>
          </cell>
          <cell r="B1171" t="str">
            <v>44H6898FUND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3000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3000</v>
          </cell>
        </row>
        <row r="1172">
          <cell r="A1172" t="str">
            <v>6899FUND</v>
          </cell>
          <cell r="B1172" t="str">
            <v>44H6899FUND</v>
          </cell>
          <cell r="C1172">
            <v>15248.78</v>
          </cell>
          <cell r="D1172">
            <v>639347</v>
          </cell>
          <cell r="E1172">
            <v>0</v>
          </cell>
          <cell r="F1172">
            <v>0</v>
          </cell>
          <cell r="G1172">
            <v>0</v>
          </cell>
          <cell r="H1172">
            <v>-613091</v>
          </cell>
          <cell r="I1172">
            <v>0</v>
          </cell>
          <cell r="J1172">
            <v>0</v>
          </cell>
          <cell r="K1172">
            <v>0</v>
          </cell>
          <cell r="L1172">
            <v>639347</v>
          </cell>
          <cell r="M1172">
            <v>0</v>
          </cell>
          <cell r="N1172">
            <v>26256</v>
          </cell>
        </row>
        <row r="1173">
          <cell r="A1173" t="str">
            <v>B001FUND</v>
          </cell>
          <cell r="B1173" t="str">
            <v>44JB001FUND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121893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121893</v>
          </cell>
        </row>
        <row r="1174">
          <cell r="A1174" t="str">
            <v>C001FUND</v>
          </cell>
          <cell r="B1174" t="str">
            <v>44KC001FUND</v>
          </cell>
          <cell r="C1174">
            <v>0</v>
          </cell>
          <cell r="D1174">
            <v>-11242</v>
          </cell>
          <cell r="E1174">
            <v>0</v>
          </cell>
          <cell r="F1174">
            <v>0</v>
          </cell>
          <cell r="G1174">
            <v>0</v>
          </cell>
          <cell r="H1174">
            <v>34448</v>
          </cell>
          <cell r="I1174">
            <v>0</v>
          </cell>
          <cell r="J1174">
            <v>0</v>
          </cell>
          <cell r="K1174">
            <v>0</v>
          </cell>
          <cell r="L1174">
            <v>-11242</v>
          </cell>
          <cell r="M1174">
            <v>0</v>
          </cell>
          <cell r="N1174">
            <v>23206</v>
          </cell>
        </row>
        <row r="1175">
          <cell r="A1175" t="str">
            <v>7201FUND</v>
          </cell>
          <cell r="B1175" t="str">
            <v>44L7201FUND</v>
          </cell>
          <cell r="C1175">
            <v>40300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</row>
        <row r="1176">
          <cell r="A1176" t="str">
            <v>7202FUND</v>
          </cell>
          <cell r="B1176" t="str">
            <v>44L7202FUND</v>
          </cell>
          <cell r="C1176">
            <v>1846062</v>
          </cell>
          <cell r="D1176">
            <v>1220095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1220095</v>
          </cell>
          <cell r="M1176">
            <v>0</v>
          </cell>
          <cell r="N1176">
            <v>1220095</v>
          </cell>
        </row>
        <row r="1177">
          <cell r="A1177" t="str">
            <v>7204FUND</v>
          </cell>
          <cell r="B1177" t="str">
            <v>44L7204FUND</v>
          </cell>
          <cell r="C1177">
            <v>680708.77</v>
          </cell>
          <cell r="D1177">
            <v>544000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544000</v>
          </cell>
          <cell r="M1177">
            <v>0</v>
          </cell>
          <cell r="N1177">
            <v>544000</v>
          </cell>
        </row>
        <row r="1178">
          <cell r="A1178" t="str">
            <v>2701FUND</v>
          </cell>
          <cell r="B1178" t="str">
            <v>44M2701FUND</v>
          </cell>
          <cell r="C1178">
            <v>1913552.73</v>
          </cell>
          <cell r="D1178">
            <v>2029679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2029679</v>
          </cell>
          <cell r="M1178">
            <v>0</v>
          </cell>
          <cell r="N1178">
            <v>2029679</v>
          </cell>
        </row>
        <row r="1179">
          <cell r="A1179" t="str">
            <v>7508FUND</v>
          </cell>
          <cell r="B1179" t="str">
            <v>55A7508FUND</v>
          </cell>
          <cell r="C1179">
            <v>2619128.09</v>
          </cell>
          <cell r="D1179">
            <v>2789038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2789038</v>
          </cell>
          <cell r="M1179">
            <v>0</v>
          </cell>
          <cell r="N1179">
            <v>2789038</v>
          </cell>
        </row>
        <row r="1180">
          <cell r="A1180" t="str">
            <v>7509FUND</v>
          </cell>
          <cell r="B1180" t="str">
            <v>55A7509FUND</v>
          </cell>
          <cell r="C1180">
            <v>969525.49</v>
          </cell>
          <cell r="D1180">
            <v>1210499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1210499</v>
          </cell>
          <cell r="M1180">
            <v>0</v>
          </cell>
          <cell r="N1180">
            <v>1210499</v>
          </cell>
        </row>
        <row r="1181">
          <cell r="A1181" t="str">
            <v>5198FUND</v>
          </cell>
          <cell r="B1181" t="str">
            <v>55B5198FUND</v>
          </cell>
          <cell r="C1181">
            <v>13878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</row>
        <row r="1182">
          <cell r="A1182" t="str">
            <v>5199FUND</v>
          </cell>
          <cell r="B1182" t="str">
            <v>55B5199FUND</v>
          </cell>
          <cell r="C1182">
            <v>0</v>
          </cell>
          <cell r="D1182">
            <v>600</v>
          </cell>
          <cell r="E1182">
            <v>12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612</v>
          </cell>
          <cell r="M1182">
            <v>0</v>
          </cell>
          <cell r="N1182">
            <v>612</v>
          </cell>
        </row>
        <row r="1183">
          <cell r="A1183" t="str">
            <v>4518FUND</v>
          </cell>
          <cell r="B1183" t="str">
            <v>66A4518FUND</v>
          </cell>
          <cell r="C1183">
            <v>441559.92</v>
          </cell>
          <cell r="D1183">
            <v>414512</v>
          </cell>
          <cell r="E1183">
            <v>0</v>
          </cell>
          <cell r="F1183">
            <v>0</v>
          </cell>
          <cell r="G1183">
            <v>0</v>
          </cell>
          <cell r="H1183">
            <v>-2660</v>
          </cell>
          <cell r="I1183">
            <v>0</v>
          </cell>
          <cell r="J1183">
            <v>0</v>
          </cell>
          <cell r="K1183">
            <v>0</v>
          </cell>
          <cell r="L1183">
            <v>414512</v>
          </cell>
          <cell r="M1183">
            <v>0</v>
          </cell>
          <cell r="N1183">
            <v>411852</v>
          </cell>
        </row>
        <row r="1184">
          <cell r="A1184" t="str">
            <v>4511FUND</v>
          </cell>
          <cell r="B1184" t="str">
            <v>66B4511FUND</v>
          </cell>
          <cell r="C1184">
            <v>856917.06</v>
          </cell>
          <cell r="D1184">
            <v>456524</v>
          </cell>
          <cell r="E1184">
            <v>9130</v>
          </cell>
          <cell r="F1184">
            <v>0</v>
          </cell>
          <cell r="G1184">
            <v>0</v>
          </cell>
          <cell r="H1184">
            <v>-28082</v>
          </cell>
          <cell r="I1184">
            <v>0</v>
          </cell>
          <cell r="J1184">
            <v>0</v>
          </cell>
          <cell r="K1184">
            <v>0</v>
          </cell>
          <cell r="L1184">
            <v>465654</v>
          </cell>
          <cell r="M1184">
            <v>0</v>
          </cell>
          <cell r="N1184">
            <v>437572</v>
          </cell>
        </row>
        <row r="1185">
          <cell r="A1185" t="str">
            <v>4512FUND</v>
          </cell>
          <cell r="B1185" t="str">
            <v>66C4512FUND</v>
          </cell>
          <cell r="C1185">
            <v>282201.55</v>
          </cell>
          <cell r="D1185">
            <v>300667</v>
          </cell>
          <cell r="E1185">
            <v>0</v>
          </cell>
          <cell r="F1185">
            <v>0</v>
          </cell>
          <cell r="G1185">
            <v>0</v>
          </cell>
          <cell r="H1185">
            <v>-1165</v>
          </cell>
          <cell r="I1185">
            <v>0</v>
          </cell>
          <cell r="J1185">
            <v>0</v>
          </cell>
          <cell r="K1185">
            <v>0</v>
          </cell>
          <cell r="L1185">
            <v>300667</v>
          </cell>
          <cell r="M1185">
            <v>0</v>
          </cell>
          <cell r="N1185">
            <v>299502</v>
          </cell>
        </row>
        <row r="1186">
          <cell r="A1186" t="str">
            <v>4519FUND</v>
          </cell>
          <cell r="B1186" t="str">
            <v>66D4519FUND</v>
          </cell>
          <cell r="C1186">
            <v>56406.75</v>
          </cell>
          <cell r="D1186">
            <v>54231</v>
          </cell>
          <cell r="E1186">
            <v>1085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55316</v>
          </cell>
          <cell r="M1186">
            <v>0</v>
          </cell>
          <cell r="N1186">
            <v>55316</v>
          </cell>
        </row>
        <row r="1187">
          <cell r="A1187" t="str">
            <v>4520FUND</v>
          </cell>
          <cell r="B1187" t="str">
            <v>66D4520FUND</v>
          </cell>
          <cell r="C1187">
            <v>37355.83</v>
          </cell>
          <cell r="D1187">
            <v>36901</v>
          </cell>
          <cell r="E1187">
            <v>607</v>
          </cell>
          <cell r="F1187">
            <v>0</v>
          </cell>
          <cell r="G1187">
            <v>0</v>
          </cell>
          <cell r="H1187">
            <v>-823</v>
          </cell>
          <cell r="I1187">
            <v>0</v>
          </cell>
          <cell r="J1187">
            <v>0</v>
          </cell>
          <cell r="K1187">
            <v>0</v>
          </cell>
          <cell r="L1187">
            <v>37508</v>
          </cell>
          <cell r="M1187">
            <v>0</v>
          </cell>
          <cell r="N1187">
            <v>36685</v>
          </cell>
        </row>
        <row r="1188">
          <cell r="A1188" t="str">
            <v>4523FUND</v>
          </cell>
          <cell r="B1188" t="str">
            <v>66D4523FUND</v>
          </cell>
          <cell r="C1188">
            <v>5300</v>
          </cell>
          <cell r="D1188">
            <v>5430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5430</v>
          </cell>
          <cell r="M1188">
            <v>0</v>
          </cell>
          <cell r="N1188">
            <v>5430</v>
          </cell>
        </row>
        <row r="1189">
          <cell r="A1189" t="str">
            <v>4540FUND</v>
          </cell>
          <cell r="B1189" t="str">
            <v>66D4540FUND</v>
          </cell>
          <cell r="C1189">
            <v>9605.06</v>
          </cell>
          <cell r="D1189">
            <v>6000</v>
          </cell>
          <cell r="E1189">
            <v>120</v>
          </cell>
          <cell r="F1189">
            <v>0</v>
          </cell>
          <cell r="G1189">
            <v>0</v>
          </cell>
          <cell r="H1189">
            <v>-1406</v>
          </cell>
          <cell r="I1189">
            <v>0</v>
          </cell>
          <cell r="J1189">
            <v>0</v>
          </cell>
          <cell r="K1189">
            <v>0</v>
          </cell>
          <cell r="L1189">
            <v>6120</v>
          </cell>
          <cell r="M1189">
            <v>0</v>
          </cell>
          <cell r="N1189">
            <v>4714</v>
          </cell>
        </row>
        <row r="1190">
          <cell r="A1190" t="str">
            <v>7401FUND</v>
          </cell>
          <cell r="B1190" t="str">
            <v>77A7401FUND</v>
          </cell>
          <cell r="C1190">
            <v>1575466.83</v>
          </cell>
          <cell r="D1190">
            <v>3000000</v>
          </cell>
          <cell r="E1190">
            <v>0</v>
          </cell>
          <cell r="F1190">
            <v>0</v>
          </cell>
          <cell r="G1190">
            <v>0</v>
          </cell>
          <cell r="H1190">
            <v>-1400000</v>
          </cell>
          <cell r="I1190">
            <v>0</v>
          </cell>
          <cell r="J1190">
            <v>0</v>
          </cell>
          <cell r="K1190">
            <v>0</v>
          </cell>
          <cell r="L1190">
            <v>3000000</v>
          </cell>
          <cell r="M1190">
            <v>0</v>
          </cell>
          <cell r="N1190">
            <v>1600000</v>
          </cell>
        </row>
        <row r="1191">
          <cell r="A1191" t="str">
            <v>7402FUND</v>
          </cell>
          <cell r="B1191" t="str">
            <v>77A7402FUND</v>
          </cell>
          <cell r="C1191">
            <v>2472691.62</v>
          </cell>
          <cell r="D1191">
            <v>2488679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2488679</v>
          </cell>
          <cell r="M1191">
            <v>0</v>
          </cell>
          <cell r="N1191">
            <v>2488679</v>
          </cell>
        </row>
        <row r="1192">
          <cell r="A1192" t="str">
            <v>7414FUND</v>
          </cell>
          <cell r="B1192" t="str">
            <v>77A7414FUND</v>
          </cell>
          <cell r="C1192">
            <v>784.13</v>
          </cell>
          <cell r="D1192">
            <v>517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517</v>
          </cell>
          <cell r="M1192">
            <v>0</v>
          </cell>
          <cell r="N1192">
            <v>517</v>
          </cell>
        </row>
        <row r="1193">
          <cell r="A1193" t="str">
            <v>8901FUND</v>
          </cell>
          <cell r="B1193" t="str">
            <v>77A8901FUND</v>
          </cell>
          <cell r="C1193">
            <v>-9833654.7599999998</v>
          </cell>
          <cell r="D1193">
            <v>-11459685</v>
          </cell>
          <cell r="E1193">
            <v>0</v>
          </cell>
          <cell r="F1193">
            <v>0</v>
          </cell>
          <cell r="G1193">
            <v>0</v>
          </cell>
          <cell r="H1193">
            <v>1477000</v>
          </cell>
          <cell r="I1193">
            <v>0</v>
          </cell>
          <cell r="J1193">
            <v>0</v>
          </cell>
          <cell r="K1193">
            <v>0</v>
          </cell>
          <cell r="L1193">
            <v>-11459685</v>
          </cell>
          <cell r="M1193">
            <v>0</v>
          </cell>
          <cell r="N1193">
            <v>-9982685</v>
          </cell>
        </row>
        <row r="1194">
          <cell r="A1194" t="str">
            <v>8902FUND</v>
          </cell>
          <cell r="B1194" t="str">
            <v>77A8902FUND</v>
          </cell>
          <cell r="C1194">
            <v>-2899544.2</v>
          </cell>
          <cell r="D1194">
            <v>-2979679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-2979679</v>
          </cell>
          <cell r="M1194">
            <v>0</v>
          </cell>
          <cell r="N1194">
            <v>-2979679</v>
          </cell>
        </row>
        <row r="1195">
          <cell r="A1195" t="str">
            <v>8906FUND</v>
          </cell>
          <cell r="B1195" t="str">
            <v>77A8906FUND</v>
          </cell>
          <cell r="C1195">
            <v>-903341</v>
          </cell>
          <cell r="D1195">
            <v>-913505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-913505</v>
          </cell>
          <cell r="M1195">
            <v>0</v>
          </cell>
          <cell r="N1195">
            <v>-913505</v>
          </cell>
        </row>
        <row r="1196">
          <cell r="A1196" t="str">
            <v>8910FUND</v>
          </cell>
          <cell r="B1196" t="str">
            <v>77C8910FUND</v>
          </cell>
          <cell r="C1196">
            <v>-1653944.22</v>
          </cell>
          <cell r="D1196">
            <v>-1639230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-1639230</v>
          </cell>
          <cell r="M1196">
            <v>0</v>
          </cell>
          <cell r="N1196">
            <v>-1639230</v>
          </cell>
        </row>
        <row r="1197">
          <cell r="A1197" t="str">
            <v>8911FUND</v>
          </cell>
          <cell r="B1197" t="str">
            <v>77C8911FUND</v>
          </cell>
          <cell r="C1197">
            <v>-1759.62</v>
          </cell>
          <cell r="D1197">
            <v>-350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-350</v>
          </cell>
          <cell r="M1197">
            <v>0</v>
          </cell>
          <cell r="N1197">
            <v>-350</v>
          </cell>
        </row>
        <row r="1198">
          <cell r="A1198" t="str">
            <v>8916FUND</v>
          </cell>
          <cell r="B1198" t="str">
            <v>77C8916FUND</v>
          </cell>
          <cell r="C1198">
            <v>-8695.84</v>
          </cell>
          <cell r="D1198">
            <v>-3564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-3564</v>
          </cell>
          <cell r="M1198">
            <v>0</v>
          </cell>
          <cell r="N1198">
            <v>-3564</v>
          </cell>
        </row>
        <row r="1199">
          <cell r="A1199" t="str">
            <v>7420FUND</v>
          </cell>
          <cell r="B1199" t="str">
            <v>77D7420FUND</v>
          </cell>
          <cell r="C1199">
            <v>688.44</v>
          </cell>
          <cell r="D1199">
            <v>20769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20769</v>
          </cell>
          <cell r="M1199">
            <v>0</v>
          </cell>
          <cell r="N1199">
            <v>20769</v>
          </cell>
        </row>
        <row r="1200">
          <cell r="A1200" t="str">
            <v>7422FUND</v>
          </cell>
          <cell r="B1200" t="str">
            <v>77D7422FUND</v>
          </cell>
          <cell r="C1200">
            <v>5989.05</v>
          </cell>
          <cell r="D1200">
            <v>8000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8000</v>
          </cell>
          <cell r="M1200">
            <v>0</v>
          </cell>
          <cell r="N1200">
            <v>8000</v>
          </cell>
        </row>
        <row r="1201">
          <cell r="A1201" t="str">
            <v>7423FUND</v>
          </cell>
          <cell r="B1201" t="str">
            <v>77D7423FUND</v>
          </cell>
          <cell r="C1201">
            <v>6329.47</v>
          </cell>
          <cell r="D1201">
            <v>8000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8000</v>
          </cell>
          <cell r="M1201">
            <v>0</v>
          </cell>
          <cell r="N1201">
            <v>8000</v>
          </cell>
        </row>
        <row r="1202">
          <cell r="A1202" t="str">
            <v>7450FUND</v>
          </cell>
          <cell r="B1202" t="str">
            <v>77E7450FUND</v>
          </cell>
          <cell r="C1202">
            <v>-2855082.45</v>
          </cell>
          <cell r="D1202">
            <v>-4316064</v>
          </cell>
          <cell r="E1202">
            <v>0</v>
          </cell>
          <cell r="F1202">
            <v>0</v>
          </cell>
          <cell r="G1202">
            <v>0</v>
          </cell>
          <cell r="H1202">
            <v>1400000</v>
          </cell>
          <cell r="I1202">
            <v>0</v>
          </cell>
          <cell r="J1202">
            <v>0</v>
          </cell>
          <cell r="K1202">
            <v>0</v>
          </cell>
          <cell r="L1202">
            <v>-4316064</v>
          </cell>
          <cell r="M1202">
            <v>0</v>
          </cell>
          <cell r="N1202">
            <v>-2916064</v>
          </cell>
        </row>
        <row r="1203">
          <cell r="A1203" t="str">
            <v>7451FUND</v>
          </cell>
          <cell r="B1203" t="str">
            <v>77E7451FUND</v>
          </cell>
          <cell r="C1203">
            <v>539674</v>
          </cell>
          <cell r="D1203">
            <v>202396</v>
          </cell>
          <cell r="E1203">
            <v>0</v>
          </cell>
          <cell r="F1203">
            <v>0</v>
          </cell>
          <cell r="G1203">
            <v>0</v>
          </cell>
          <cell r="H1203">
            <v>-50000</v>
          </cell>
          <cell r="I1203">
            <v>0</v>
          </cell>
          <cell r="J1203">
            <v>0</v>
          </cell>
          <cell r="K1203">
            <v>0</v>
          </cell>
          <cell r="L1203">
            <v>202396</v>
          </cell>
          <cell r="M1203">
            <v>0</v>
          </cell>
          <cell r="N1203">
            <v>152396</v>
          </cell>
        </row>
        <row r="1204">
          <cell r="A1204" t="str">
            <v>7452FUND</v>
          </cell>
          <cell r="B1204" t="str">
            <v>77E7452FUND</v>
          </cell>
          <cell r="C1204">
            <v>827046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</row>
        <row r="1205">
          <cell r="A1205" t="str">
            <v>7601FUND</v>
          </cell>
          <cell r="B1205" t="str">
            <v>77E7601FUND</v>
          </cell>
          <cell r="C1205">
            <v>699644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</row>
        <row r="1206">
          <cell r="A1206" t="str">
            <v>7602FUND</v>
          </cell>
          <cell r="B1206" t="str">
            <v>77E7602FUND</v>
          </cell>
          <cell r="C1206">
            <v>905149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</row>
        <row r="1207">
          <cell r="A1207" t="str">
            <v>7699FUND</v>
          </cell>
          <cell r="B1207" t="str">
            <v>77E7699FUND</v>
          </cell>
          <cell r="C1207">
            <v>2463844.62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</row>
        <row r="1208">
          <cell r="A1208" t="str">
            <v>8919FUND</v>
          </cell>
          <cell r="B1208" t="str">
            <v>77E8919FUND</v>
          </cell>
          <cell r="C1208">
            <v>-303708.77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</row>
        <row r="1209">
          <cell r="A1209" t="str">
            <v>8920FUND</v>
          </cell>
          <cell r="B1209" t="str">
            <v>77E8920FUND</v>
          </cell>
          <cell r="C1209">
            <v>-2553662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-699644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-699644</v>
          </cell>
        </row>
        <row r="1210">
          <cell r="A1210" t="str">
            <v>8922FUND</v>
          </cell>
          <cell r="B1210" t="str">
            <v>77E8922FUND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-905149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-905149</v>
          </cell>
        </row>
        <row r="1211">
          <cell r="A1211" t="str">
            <v>8923FUND</v>
          </cell>
          <cell r="B1211" t="str">
            <v>77E8923FUND</v>
          </cell>
          <cell r="C1211">
            <v>-354491.96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</row>
        <row r="1212">
          <cell r="A1212" t="str">
            <v>8609FUND</v>
          </cell>
          <cell r="B1212" t="str">
            <v>88A8609FUND</v>
          </cell>
          <cell r="C1212">
            <v>0</v>
          </cell>
          <cell r="D1212">
            <v>-600000</v>
          </cell>
          <cell r="E1212">
            <v>0</v>
          </cell>
          <cell r="F1212">
            <v>0</v>
          </cell>
          <cell r="G1212">
            <v>0</v>
          </cell>
          <cell r="H1212">
            <v>-688000</v>
          </cell>
          <cell r="I1212">
            <v>0</v>
          </cell>
          <cell r="J1212">
            <v>0</v>
          </cell>
          <cell r="K1212">
            <v>0</v>
          </cell>
          <cell r="L1212">
            <v>-600000</v>
          </cell>
          <cell r="M1212">
            <v>0</v>
          </cell>
          <cell r="N1212">
            <v>-1288000</v>
          </cell>
        </row>
        <row r="1213">
          <cell r="A1213" t="str">
            <v>8610FUND</v>
          </cell>
          <cell r="B1213" t="str">
            <v>88A8610FUND</v>
          </cell>
          <cell r="C1213">
            <v>-46026.85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-171440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-171440</v>
          </cell>
        </row>
        <row r="1214">
          <cell r="A1214" t="str">
            <v>8611FUND</v>
          </cell>
          <cell r="B1214" t="str">
            <v>88A8611FUND</v>
          </cell>
          <cell r="C1214">
            <v>-86544</v>
          </cell>
          <cell r="D1214">
            <v>-7800</v>
          </cell>
          <cell r="E1214">
            <v>-156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-7956</v>
          </cell>
          <cell r="M1214">
            <v>0</v>
          </cell>
          <cell r="N1214">
            <v>-7956</v>
          </cell>
        </row>
        <row r="1215">
          <cell r="A1215" t="str">
            <v>8612FUND</v>
          </cell>
          <cell r="B1215" t="str">
            <v>88A8612FUND</v>
          </cell>
          <cell r="C1215">
            <v>-199694</v>
          </cell>
          <cell r="D1215">
            <v>-212988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-212988</v>
          </cell>
          <cell r="M1215">
            <v>0</v>
          </cell>
          <cell r="N1215">
            <v>-212988</v>
          </cell>
        </row>
        <row r="1216">
          <cell r="A1216" t="str">
            <v>8613FUND</v>
          </cell>
          <cell r="B1216" t="str">
            <v>88A8613FUND</v>
          </cell>
          <cell r="C1216">
            <v>0</v>
          </cell>
          <cell r="D1216">
            <v>-2618000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-2618000</v>
          </cell>
          <cell r="M1216">
            <v>0</v>
          </cell>
          <cell r="N1216">
            <v>-2618000</v>
          </cell>
        </row>
        <row r="1217">
          <cell r="A1217" t="str">
            <v>8614FUND</v>
          </cell>
          <cell r="B1217" t="str">
            <v>88A8614FUND</v>
          </cell>
          <cell r="C1217">
            <v>-138838.12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-166963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-166963</v>
          </cell>
        </row>
        <row r="1218">
          <cell r="A1218" t="str">
            <v>8615FUND</v>
          </cell>
          <cell r="B1218" t="str">
            <v>88A8615FUND</v>
          </cell>
          <cell r="C1218">
            <v>-251315</v>
          </cell>
          <cell r="D1218">
            <v>-503000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-503000</v>
          </cell>
          <cell r="M1218">
            <v>0</v>
          </cell>
          <cell r="N1218">
            <v>-503000</v>
          </cell>
        </row>
        <row r="1219">
          <cell r="A1219" t="str">
            <v>8617FUND</v>
          </cell>
          <cell r="B1219" t="str">
            <v>88A8617FUND</v>
          </cell>
          <cell r="C1219">
            <v>-344284.35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</row>
        <row r="1220">
          <cell r="A1220" t="str">
            <v>8620FUND</v>
          </cell>
          <cell r="B1220" t="str">
            <v>88A8620FUND</v>
          </cell>
          <cell r="C1220">
            <v>-1250000</v>
          </cell>
          <cell r="D1220">
            <v>-14000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-14000</v>
          </cell>
          <cell r="M1220">
            <v>0</v>
          </cell>
          <cell r="N1220">
            <v>-14000</v>
          </cell>
        </row>
        <row r="1221">
          <cell r="A1221" t="str">
            <v>8621FUND</v>
          </cell>
          <cell r="B1221" t="str">
            <v>88A8621FUND</v>
          </cell>
          <cell r="C1221">
            <v>-135000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</row>
        <row r="1222">
          <cell r="A1222" t="str">
            <v>8622FUND</v>
          </cell>
          <cell r="B1222" t="str">
            <v>88A8622FUND</v>
          </cell>
          <cell r="C1222">
            <v>-559852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</row>
        <row r="1223">
          <cell r="A1223" t="str">
            <v>8623FUND</v>
          </cell>
          <cell r="B1223" t="str">
            <v>88A8623FUND</v>
          </cell>
          <cell r="C1223">
            <v>-260356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</row>
        <row r="1224">
          <cell r="A1224" t="str">
            <v>8625FUND</v>
          </cell>
          <cell r="B1224" t="str">
            <v>88A8625FUND</v>
          </cell>
          <cell r="C1224">
            <v>-880374</v>
          </cell>
          <cell r="D1224">
            <v>-976042</v>
          </cell>
          <cell r="E1224">
            <v>0</v>
          </cell>
          <cell r="F1224">
            <v>0</v>
          </cell>
          <cell r="G1224">
            <v>0</v>
          </cell>
          <cell r="H1224">
            <v>-249900</v>
          </cell>
          <cell r="I1224">
            <v>0</v>
          </cell>
          <cell r="J1224">
            <v>0</v>
          </cell>
          <cell r="K1224">
            <v>0</v>
          </cell>
          <cell r="L1224">
            <v>-976042</v>
          </cell>
          <cell r="M1224">
            <v>0</v>
          </cell>
          <cell r="N1224">
            <v>-1225942</v>
          </cell>
        </row>
        <row r="1225">
          <cell r="A1225" t="str">
            <v>8626FUND</v>
          </cell>
          <cell r="B1225" t="str">
            <v>88A8626FUND</v>
          </cell>
          <cell r="C1225">
            <v>-78377.5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</row>
        <row r="1226">
          <cell r="A1226" t="str">
            <v>8627FUND</v>
          </cell>
          <cell r="B1226" t="str">
            <v>88A8627FUND</v>
          </cell>
          <cell r="C1226">
            <v>-117401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-231116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-231116</v>
          </cell>
        </row>
        <row r="1227">
          <cell r="A1227" t="str">
            <v>8629FUND</v>
          </cell>
          <cell r="B1227" t="str">
            <v>88A8629FUND</v>
          </cell>
          <cell r="C1227">
            <v>-159000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</row>
        <row r="1228">
          <cell r="A1228" t="str">
            <v>8631FUND</v>
          </cell>
          <cell r="B1228" t="str">
            <v>88A8631FUND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-62400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-62400</v>
          </cell>
        </row>
        <row r="1229">
          <cell r="A1229" t="str">
            <v>8009FUND</v>
          </cell>
          <cell r="B1229" t="str">
            <v>88B8009FUND</v>
          </cell>
          <cell r="C1229">
            <v>-19399.75</v>
          </cell>
          <cell r="D1229">
            <v>-52870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-52870</v>
          </cell>
          <cell r="M1229">
            <v>0</v>
          </cell>
          <cell r="N1229">
            <v>-52870</v>
          </cell>
        </row>
        <row r="1230">
          <cell r="A1230" t="str">
            <v>8012FUND</v>
          </cell>
          <cell r="B1230" t="str">
            <v>88B8012FUND</v>
          </cell>
          <cell r="C1230">
            <v>-77157.38</v>
          </cell>
          <cell r="D1230">
            <v>-31801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-31801</v>
          </cell>
          <cell r="M1230">
            <v>0</v>
          </cell>
          <cell r="N1230">
            <v>-31801</v>
          </cell>
        </row>
        <row r="1231">
          <cell r="A1231" t="str">
            <v>8099FUND</v>
          </cell>
          <cell r="B1231" t="str">
            <v>88B8099FUND</v>
          </cell>
          <cell r="C1231">
            <v>-42700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</row>
        <row r="1232">
          <cell r="A1232" t="str">
            <v>8015FUND</v>
          </cell>
          <cell r="B1232" t="str">
            <v>88D8015FUND</v>
          </cell>
          <cell r="C1232">
            <v>-95129.54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-1627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-1627</v>
          </cell>
        </row>
        <row r="1233">
          <cell r="A1233" t="str">
            <v>8041FUND</v>
          </cell>
          <cell r="B1233" t="str">
            <v>88E8041FUND</v>
          </cell>
          <cell r="C1233">
            <v>-1374505.01</v>
          </cell>
          <cell r="D1233">
            <v>-1235554</v>
          </cell>
          <cell r="E1233">
            <v>-24711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-1260265</v>
          </cell>
          <cell r="M1233">
            <v>0</v>
          </cell>
          <cell r="N1233">
            <v>-1260265</v>
          </cell>
        </row>
        <row r="1234">
          <cell r="A1234" t="str">
            <v>8010FUND</v>
          </cell>
          <cell r="B1234" t="str">
            <v>88F8010FUND</v>
          </cell>
          <cell r="C1234">
            <v>-582463.03</v>
          </cell>
          <cell r="D1234">
            <v>-481648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-481648</v>
          </cell>
          <cell r="M1234">
            <v>0</v>
          </cell>
          <cell r="N1234">
            <v>-481648</v>
          </cell>
        </row>
        <row r="1235">
          <cell r="A1235" t="str">
            <v>8011FUND</v>
          </cell>
          <cell r="B1235" t="str">
            <v>88F8011FUND</v>
          </cell>
          <cell r="C1235">
            <v>-62902.29</v>
          </cell>
          <cell r="D1235">
            <v>-67721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-67721</v>
          </cell>
          <cell r="M1235">
            <v>0</v>
          </cell>
          <cell r="N1235">
            <v>-67721</v>
          </cell>
        </row>
        <row r="1236">
          <cell r="A1236" t="str">
            <v>8016FUND</v>
          </cell>
          <cell r="B1236" t="str">
            <v>88G8016FUND</v>
          </cell>
          <cell r="C1236">
            <v>-342184</v>
          </cell>
          <cell r="D1236">
            <v>-327916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-327916</v>
          </cell>
          <cell r="M1236">
            <v>0</v>
          </cell>
          <cell r="N1236">
            <v>-327916</v>
          </cell>
        </row>
        <row r="1237">
          <cell r="A1237" t="str">
            <v>8017FUND</v>
          </cell>
          <cell r="B1237" t="str">
            <v>88G8017FUND</v>
          </cell>
          <cell r="C1237">
            <v>-1624</v>
          </cell>
          <cell r="D1237">
            <v>236725</v>
          </cell>
          <cell r="E1237">
            <v>0</v>
          </cell>
          <cell r="F1237">
            <v>0</v>
          </cell>
          <cell r="G1237">
            <v>0</v>
          </cell>
          <cell r="H1237">
            <v>-263450</v>
          </cell>
          <cell r="I1237">
            <v>0</v>
          </cell>
          <cell r="J1237">
            <v>0</v>
          </cell>
          <cell r="K1237">
            <v>0</v>
          </cell>
          <cell r="L1237">
            <v>236725</v>
          </cell>
          <cell r="M1237">
            <v>0</v>
          </cell>
          <cell r="N1237">
            <v>-26725</v>
          </cell>
        </row>
        <row r="1238">
          <cell r="A1238" t="str">
            <v>8018FUND</v>
          </cell>
          <cell r="B1238" t="str">
            <v>88G8018FUND</v>
          </cell>
          <cell r="C1238">
            <v>-687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-41541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-41541</v>
          </cell>
        </row>
        <row r="1239">
          <cell r="A1239" t="str">
            <v>8019FUND</v>
          </cell>
          <cell r="B1239" t="str">
            <v>88G8019FUND</v>
          </cell>
          <cell r="C1239">
            <v>-344592</v>
          </cell>
          <cell r="D1239">
            <v>-250000</v>
          </cell>
          <cell r="E1239">
            <v>0</v>
          </cell>
          <cell r="F1239">
            <v>0</v>
          </cell>
          <cell r="G1239">
            <v>0</v>
          </cell>
          <cell r="H1239">
            <v>167000</v>
          </cell>
          <cell r="I1239">
            <v>0</v>
          </cell>
          <cell r="J1239">
            <v>0</v>
          </cell>
          <cell r="K1239">
            <v>0</v>
          </cell>
          <cell r="L1239">
            <v>-250000</v>
          </cell>
          <cell r="M1239">
            <v>0</v>
          </cell>
          <cell r="N1239">
            <v>-83000</v>
          </cell>
        </row>
        <row r="1240">
          <cell r="A1240" t="str">
            <v>8020FUND</v>
          </cell>
          <cell r="B1240" t="str">
            <v>88G8020FUND</v>
          </cell>
          <cell r="C1240">
            <v>-5000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</row>
        <row r="1241">
          <cell r="A1241" t="str">
            <v>8021FUND</v>
          </cell>
          <cell r="B1241" t="str">
            <v>88G8021FUND</v>
          </cell>
          <cell r="C1241">
            <v>0</v>
          </cell>
          <cell r="D1241">
            <v>-330000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-330000</v>
          </cell>
          <cell r="M1241">
            <v>0</v>
          </cell>
          <cell r="N1241">
            <v>-330000</v>
          </cell>
        </row>
        <row r="1242">
          <cell r="A1242" t="str">
            <v>8104FUND</v>
          </cell>
          <cell r="B1242" t="str">
            <v>88H8104FUND</v>
          </cell>
          <cell r="C1242">
            <v>-5281.56</v>
          </cell>
          <cell r="D1242">
            <v>-4155</v>
          </cell>
          <cell r="E1242">
            <v>-83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-4238</v>
          </cell>
          <cell r="M1242">
            <v>0</v>
          </cell>
          <cell r="N1242">
            <v>-4238</v>
          </cell>
        </row>
        <row r="1243">
          <cell r="A1243" t="str">
            <v>8122FUND</v>
          </cell>
          <cell r="B1243" t="str">
            <v>88H8122FUND</v>
          </cell>
          <cell r="C1243">
            <v>-42151.68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</row>
        <row r="1244">
          <cell r="A1244" t="str">
            <v>8123FUND</v>
          </cell>
          <cell r="B1244" t="str">
            <v>88H8123FUND</v>
          </cell>
          <cell r="C1244">
            <v>-14608.85</v>
          </cell>
          <cell r="D1244">
            <v>-16134</v>
          </cell>
          <cell r="E1244">
            <v>0</v>
          </cell>
          <cell r="F1244">
            <v>0</v>
          </cell>
          <cell r="G1244">
            <v>0</v>
          </cell>
          <cell r="H1244">
            <v>4002</v>
          </cell>
          <cell r="I1244">
            <v>0</v>
          </cell>
          <cell r="J1244">
            <v>0</v>
          </cell>
          <cell r="K1244">
            <v>0</v>
          </cell>
          <cell r="L1244">
            <v>-16134</v>
          </cell>
          <cell r="M1244">
            <v>0</v>
          </cell>
          <cell r="N1244">
            <v>-12132</v>
          </cell>
        </row>
        <row r="1245">
          <cell r="A1245" t="str">
            <v>8124FUND</v>
          </cell>
          <cell r="B1245" t="str">
            <v>88H8124FUND</v>
          </cell>
          <cell r="C1245">
            <v>-137.91</v>
          </cell>
          <cell r="D1245">
            <v>-250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-250</v>
          </cell>
          <cell r="M1245">
            <v>0</v>
          </cell>
          <cell r="N1245">
            <v>-250</v>
          </cell>
        </row>
        <row r="1246">
          <cell r="A1246" t="str">
            <v>8125FUND</v>
          </cell>
          <cell r="B1246" t="str">
            <v>88H8125FUND</v>
          </cell>
          <cell r="C1246">
            <v>-1199.1199999999999</v>
          </cell>
          <cell r="D1246">
            <v>-2000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-2000</v>
          </cell>
          <cell r="M1246">
            <v>0</v>
          </cell>
          <cell r="N1246">
            <v>-2000</v>
          </cell>
        </row>
        <row r="1247">
          <cell r="A1247" t="str">
            <v>8126FUND</v>
          </cell>
          <cell r="B1247" t="str">
            <v>88H8126FUND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-248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-248</v>
          </cell>
        </row>
        <row r="1248">
          <cell r="A1248" t="str">
            <v>8199FUND</v>
          </cell>
          <cell r="B1248" t="str">
            <v>88H8199FUND</v>
          </cell>
          <cell r="C1248">
            <v>0</v>
          </cell>
          <cell r="D1248">
            <v>316</v>
          </cell>
          <cell r="E1248">
            <v>6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322</v>
          </cell>
          <cell r="M1248">
            <v>0</v>
          </cell>
          <cell r="N1248">
            <v>322</v>
          </cell>
        </row>
        <row r="1249">
          <cell r="A1249" t="str">
            <v>8268FUND</v>
          </cell>
          <cell r="B1249" t="str">
            <v>88J8268FUND</v>
          </cell>
          <cell r="C1249">
            <v>-294046.65000000002</v>
          </cell>
          <cell r="D1249">
            <v>-182399</v>
          </cell>
          <cell r="E1249">
            <v>0</v>
          </cell>
          <cell r="F1249">
            <v>0</v>
          </cell>
          <cell r="G1249">
            <v>0</v>
          </cell>
          <cell r="H1249">
            <v>69711</v>
          </cell>
          <cell r="I1249">
            <v>0</v>
          </cell>
          <cell r="J1249">
            <v>0</v>
          </cell>
          <cell r="K1249">
            <v>0</v>
          </cell>
          <cell r="L1249">
            <v>-182399</v>
          </cell>
          <cell r="M1249">
            <v>0</v>
          </cell>
          <cell r="N1249">
            <v>-112688</v>
          </cell>
        </row>
        <row r="1250">
          <cell r="A1250" t="str">
            <v>8270FUND</v>
          </cell>
          <cell r="B1250" t="str">
            <v>88J8270FUND</v>
          </cell>
          <cell r="C1250">
            <v>-4739.71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</row>
        <row r="1251">
          <cell r="A1251" t="str">
            <v>8013FUND</v>
          </cell>
          <cell r="B1251" t="str">
            <v>88K8013FUND</v>
          </cell>
          <cell r="C1251">
            <v>-3817873</v>
          </cell>
          <cell r="D1251">
            <v>-3641874</v>
          </cell>
          <cell r="E1251">
            <v>-72837</v>
          </cell>
          <cell r="F1251">
            <v>0</v>
          </cell>
          <cell r="G1251">
            <v>0</v>
          </cell>
          <cell r="H1251">
            <v>-545035</v>
          </cell>
          <cell r="I1251">
            <v>0</v>
          </cell>
          <cell r="J1251">
            <v>0</v>
          </cell>
          <cell r="K1251">
            <v>0</v>
          </cell>
          <cell r="L1251">
            <v>-3714711</v>
          </cell>
          <cell r="M1251">
            <v>0</v>
          </cell>
          <cell r="N1251">
            <v>-4259746</v>
          </cell>
        </row>
        <row r="1252">
          <cell r="A1252" t="str">
            <v>8220FUND</v>
          </cell>
          <cell r="B1252" t="str">
            <v>88K8220FUND</v>
          </cell>
          <cell r="C1252">
            <v>-1465</v>
          </cell>
          <cell r="D1252">
            <v>-1573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-1573</v>
          </cell>
          <cell r="M1252">
            <v>0</v>
          </cell>
          <cell r="N1252">
            <v>-1573</v>
          </cell>
        </row>
        <row r="1253">
          <cell r="A1253" t="str">
            <v>8221FUND</v>
          </cell>
          <cell r="B1253" t="str">
            <v>88K8221FUND</v>
          </cell>
          <cell r="C1253">
            <v>-147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</row>
        <row r="1254">
          <cell r="A1254" t="str">
            <v>8225FUND</v>
          </cell>
          <cell r="B1254" t="str">
            <v>88K8225FUND</v>
          </cell>
          <cell r="C1254">
            <v>-5031.5</v>
          </cell>
          <cell r="D1254">
            <v>-5642</v>
          </cell>
          <cell r="E1254">
            <v>-113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-5755</v>
          </cell>
          <cell r="M1254">
            <v>0</v>
          </cell>
          <cell r="N1254">
            <v>-5755</v>
          </cell>
        </row>
        <row r="1255">
          <cell r="A1255" t="str">
            <v>8265FUND</v>
          </cell>
          <cell r="B1255" t="str">
            <v>88K8265FUND</v>
          </cell>
          <cell r="C1255">
            <v>-299653.84999999998</v>
          </cell>
          <cell r="D1255">
            <v>-36775</v>
          </cell>
          <cell r="E1255">
            <v>0</v>
          </cell>
          <cell r="F1255">
            <v>0</v>
          </cell>
          <cell r="G1255">
            <v>0</v>
          </cell>
          <cell r="H1255">
            <v>-163955</v>
          </cell>
          <cell r="I1255">
            <v>0</v>
          </cell>
          <cell r="J1255">
            <v>0</v>
          </cell>
          <cell r="K1255">
            <v>0</v>
          </cell>
          <cell r="L1255">
            <v>-36775</v>
          </cell>
          <cell r="M1255">
            <v>0</v>
          </cell>
          <cell r="N1255">
            <v>-200730</v>
          </cell>
        </row>
        <row r="1256">
          <cell r="A1256" t="str">
            <v>8266FUND</v>
          </cell>
          <cell r="B1256" t="str">
            <v>88K8266FUND</v>
          </cell>
          <cell r="C1256">
            <v>-15032.13</v>
          </cell>
          <cell r="D1256">
            <v>-18090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-18090</v>
          </cell>
          <cell r="M1256">
            <v>0</v>
          </cell>
          <cell r="N1256">
            <v>-18090</v>
          </cell>
        </row>
        <row r="1257">
          <cell r="A1257" t="str">
            <v>8269FUND</v>
          </cell>
          <cell r="B1257" t="str">
            <v>88K8269FUND</v>
          </cell>
          <cell r="C1257">
            <v>-4512.24</v>
          </cell>
          <cell r="D1257">
            <v>-3382</v>
          </cell>
          <cell r="E1257">
            <v>0</v>
          </cell>
          <cell r="F1257">
            <v>0</v>
          </cell>
          <cell r="G1257">
            <v>0</v>
          </cell>
          <cell r="H1257">
            <v>-194</v>
          </cell>
          <cell r="I1257">
            <v>0</v>
          </cell>
          <cell r="J1257">
            <v>0</v>
          </cell>
          <cell r="K1257">
            <v>0</v>
          </cell>
          <cell r="L1257">
            <v>-3382</v>
          </cell>
          <cell r="M1257">
            <v>0</v>
          </cell>
          <cell r="N1257">
            <v>-3576</v>
          </cell>
        </row>
        <row r="1258">
          <cell r="A1258" t="str">
            <v>8271FUND</v>
          </cell>
          <cell r="B1258" t="str">
            <v>88K8271FUND</v>
          </cell>
          <cell r="C1258">
            <v>-215778.61</v>
          </cell>
          <cell r="D1258">
            <v>-207473</v>
          </cell>
          <cell r="E1258">
            <v>0</v>
          </cell>
          <cell r="F1258">
            <v>0</v>
          </cell>
          <cell r="G1258">
            <v>0</v>
          </cell>
          <cell r="H1258">
            <v>-120000</v>
          </cell>
          <cell r="I1258">
            <v>0</v>
          </cell>
          <cell r="J1258">
            <v>0</v>
          </cell>
          <cell r="K1258">
            <v>0</v>
          </cell>
          <cell r="L1258">
            <v>-207473</v>
          </cell>
          <cell r="M1258">
            <v>0</v>
          </cell>
          <cell r="N1258">
            <v>-327473</v>
          </cell>
        </row>
        <row r="1259">
          <cell r="A1259" t="str">
            <v>8272FUND</v>
          </cell>
          <cell r="B1259" t="str">
            <v>88K8272FUND</v>
          </cell>
          <cell r="C1259">
            <v>-13728.5</v>
          </cell>
          <cell r="D1259">
            <v>-3520</v>
          </cell>
          <cell r="E1259">
            <v>0</v>
          </cell>
          <cell r="F1259">
            <v>0</v>
          </cell>
          <cell r="G1259">
            <v>0</v>
          </cell>
          <cell r="H1259">
            <v>-34000</v>
          </cell>
          <cell r="I1259">
            <v>0</v>
          </cell>
          <cell r="J1259">
            <v>0</v>
          </cell>
          <cell r="K1259">
            <v>0</v>
          </cell>
          <cell r="L1259">
            <v>-3520</v>
          </cell>
          <cell r="M1259">
            <v>0</v>
          </cell>
          <cell r="N1259">
            <v>-37520</v>
          </cell>
        </row>
        <row r="1260">
          <cell r="A1260" t="str">
            <v>8273FUND</v>
          </cell>
          <cell r="B1260" t="str">
            <v>88K8273FUND</v>
          </cell>
          <cell r="C1260">
            <v>-182623.86</v>
          </cell>
          <cell r="D1260">
            <v>-308329</v>
          </cell>
          <cell r="E1260">
            <v>0</v>
          </cell>
          <cell r="F1260">
            <v>0</v>
          </cell>
          <cell r="G1260">
            <v>0</v>
          </cell>
          <cell r="H1260">
            <v>120000</v>
          </cell>
          <cell r="I1260">
            <v>0</v>
          </cell>
          <cell r="J1260">
            <v>0</v>
          </cell>
          <cell r="K1260">
            <v>0</v>
          </cell>
          <cell r="L1260">
            <v>-308329</v>
          </cell>
          <cell r="M1260">
            <v>0</v>
          </cell>
          <cell r="N1260">
            <v>-188329</v>
          </cell>
        </row>
        <row r="1261">
          <cell r="A1261" t="str">
            <v>8274FUND</v>
          </cell>
          <cell r="B1261" t="str">
            <v>88K8274FUND</v>
          </cell>
          <cell r="C1261">
            <v>-13490.24</v>
          </cell>
          <cell r="D1261">
            <v>-15435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-15435</v>
          </cell>
          <cell r="M1261">
            <v>0</v>
          </cell>
          <cell r="N1261">
            <v>-15435</v>
          </cell>
        </row>
        <row r="1262">
          <cell r="A1262" t="str">
            <v>8275FUND</v>
          </cell>
          <cell r="B1262" t="str">
            <v>88K8275FUND</v>
          </cell>
          <cell r="C1262">
            <v>-1100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</row>
        <row r="1263">
          <cell r="A1263" t="str">
            <v>8276FUND</v>
          </cell>
          <cell r="B1263" t="str">
            <v>88K8276FUND</v>
          </cell>
          <cell r="C1263">
            <v>-152.54</v>
          </cell>
          <cell r="D1263">
            <v>-100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-100</v>
          </cell>
          <cell r="M1263">
            <v>0</v>
          </cell>
          <cell r="N1263">
            <v>-100</v>
          </cell>
        </row>
        <row r="1264">
          <cell r="A1264" t="str">
            <v>8278FUND</v>
          </cell>
          <cell r="B1264" t="str">
            <v>88K8278FUND</v>
          </cell>
          <cell r="C1264">
            <v>0</v>
          </cell>
          <cell r="D1264">
            <v>-80000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-80000</v>
          </cell>
          <cell r="M1264">
            <v>0</v>
          </cell>
          <cell r="N1264">
            <v>-80000</v>
          </cell>
        </row>
        <row r="1265">
          <cell r="A1265" t="str">
            <v>8280FUND</v>
          </cell>
          <cell r="B1265" t="str">
            <v>88K8280FUND</v>
          </cell>
          <cell r="C1265">
            <v>-9670.34</v>
          </cell>
          <cell r="D1265">
            <v>-7600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-7600</v>
          </cell>
          <cell r="M1265">
            <v>0</v>
          </cell>
          <cell r="N1265">
            <v>-7600</v>
          </cell>
        </row>
        <row r="1266">
          <cell r="A1266" t="str">
            <v>8289FUND</v>
          </cell>
          <cell r="B1266" t="str">
            <v>88K8289FUND</v>
          </cell>
          <cell r="C1266">
            <v>-37609.25</v>
          </cell>
          <cell r="D1266">
            <v>-31135</v>
          </cell>
          <cell r="E1266">
            <v>0</v>
          </cell>
          <cell r="F1266">
            <v>0</v>
          </cell>
          <cell r="G1266">
            <v>0</v>
          </cell>
          <cell r="H1266">
            <v>-6474</v>
          </cell>
          <cell r="I1266">
            <v>0</v>
          </cell>
          <cell r="J1266">
            <v>0</v>
          </cell>
          <cell r="K1266">
            <v>0</v>
          </cell>
          <cell r="L1266">
            <v>-31135</v>
          </cell>
          <cell r="M1266">
            <v>0</v>
          </cell>
          <cell r="N1266">
            <v>-37609</v>
          </cell>
        </row>
        <row r="1267">
          <cell r="A1267" t="str">
            <v>8290FUND</v>
          </cell>
          <cell r="B1267" t="str">
            <v>88K8290FUND</v>
          </cell>
          <cell r="C1267">
            <v>-24314.21</v>
          </cell>
          <cell r="D1267">
            <v>-16600</v>
          </cell>
          <cell r="E1267">
            <v>-332</v>
          </cell>
          <cell r="F1267">
            <v>0</v>
          </cell>
          <cell r="G1267">
            <v>0</v>
          </cell>
          <cell r="H1267">
            <v>16932</v>
          </cell>
          <cell r="I1267">
            <v>0</v>
          </cell>
          <cell r="J1267">
            <v>0</v>
          </cell>
          <cell r="K1267">
            <v>0</v>
          </cell>
          <cell r="L1267">
            <v>-16932</v>
          </cell>
          <cell r="M1267">
            <v>0</v>
          </cell>
          <cell r="N1267">
            <v>0</v>
          </cell>
        </row>
        <row r="1268">
          <cell r="A1268" t="str">
            <v>8292FUND</v>
          </cell>
          <cell r="B1268" t="str">
            <v>88K8292FUND</v>
          </cell>
          <cell r="C1268">
            <v>-6423.3</v>
          </cell>
          <cell r="D1268">
            <v>-22956</v>
          </cell>
          <cell r="E1268">
            <v>0</v>
          </cell>
          <cell r="F1268">
            <v>0</v>
          </cell>
          <cell r="G1268">
            <v>0</v>
          </cell>
          <cell r="H1268">
            <v>22956</v>
          </cell>
          <cell r="I1268">
            <v>0</v>
          </cell>
          <cell r="J1268">
            <v>0</v>
          </cell>
          <cell r="K1268">
            <v>0</v>
          </cell>
          <cell r="L1268">
            <v>-22956</v>
          </cell>
          <cell r="M1268">
            <v>0</v>
          </cell>
          <cell r="N1268">
            <v>0</v>
          </cell>
        </row>
        <row r="1269">
          <cell r="A1269" t="str">
            <v>8299FUND</v>
          </cell>
          <cell r="B1269" t="str">
            <v>88K8299FUND</v>
          </cell>
          <cell r="C1269">
            <v>-17455.86</v>
          </cell>
          <cell r="D1269">
            <v>-7163</v>
          </cell>
          <cell r="E1269">
            <v>0</v>
          </cell>
          <cell r="F1269">
            <v>0</v>
          </cell>
          <cell r="G1269">
            <v>0</v>
          </cell>
          <cell r="H1269">
            <v>-1000</v>
          </cell>
          <cell r="I1269">
            <v>0</v>
          </cell>
          <cell r="J1269">
            <v>0</v>
          </cell>
          <cell r="K1269">
            <v>0</v>
          </cell>
          <cell r="L1269">
            <v>-7163</v>
          </cell>
          <cell r="M1269">
            <v>0</v>
          </cell>
          <cell r="N1269">
            <v>-8163</v>
          </cell>
        </row>
        <row r="1270">
          <cell r="A1270" t="str">
            <v>8300FUND</v>
          </cell>
          <cell r="B1270" t="str">
            <v>88K8300FUND</v>
          </cell>
          <cell r="C1270">
            <v>-2104</v>
          </cell>
          <cell r="D1270">
            <v>-2500</v>
          </cell>
          <cell r="E1270">
            <v>-50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-2550</v>
          </cell>
          <cell r="M1270">
            <v>0</v>
          </cell>
          <cell r="N1270">
            <v>-2550</v>
          </cell>
        </row>
        <row r="1271">
          <cell r="A1271" t="str">
            <v>8301FUND</v>
          </cell>
          <cell r="B1271" t="str">
            <v>88K8301FUND</v>
          </cell>
          <cell r="C1271">
            <v>-103879.92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-2228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-2228</v>
          </cell>
        </row>
        <row r="1272">
          <cell r="A1272" t="str">
            <v>8302FUND</v>
          </cell>
          <cell r="B1272" t="str">
            <v>88K8302FUND</v>
          </cell>
          <cell r="C1272">
            <v>-205.25</v>
          </cell>
          <cell r="D1272">
            <v>-100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-100</v>
          </cell>
          <cell r="M1272">
            <v>0</v>
          </cell>
          <cell r="N1272">
            <v>-100</v>
          </cell>
        </row>
        <row r="1273">
          <cell r="A1273" t="str">
            <v>8303FUND</v>
          </cell>
          <cell r="B1273" t="str">
            <v>88K8303FUND</v>
          </cell>
          <cell r="C1273">
            <v>-6413.96</v>
          </cell>
          <cell r="D1273">
            <v>-2000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-2000</v>
          </cell>
          <cell r="M1273">
            <v>0</v>
          </cell>
          <cell r="N1273">
            <v>-2000</v>
          </cell>
        </row>
        <row r="1274">
          <cell r="A1274" t="str">
            <v>8318FUND</v>
          </cell>
          <cell r="B1274" t="str">
            <v>88K8318FUND</v>
          </cell>
          <cell r="C1274">
            <v>-143515.39000000001</v>
          </cell>
          <cell r="D1274">
            <v>-115434</v>
          </cell>
          <cell r="E1274">
            <v>0</v>
          </cell>
          <cell r="F1274">
            <v>0</v>
          </cell>
          <cell r="G1274">
            <v>0</v>
          </cell>
          <cell r="H1274">
            <v>-39888</v>
          </cell>
          <cell r="I1274">
            <v>0</v>
          </cell>
          <cell r="J1274">
            <v>0</v>
          </cell>
          <cell r="K1274">
            <v>0</v>
          </cell>
          <cell r="L1274">
            <v>-115434</v>
          </cell>
          <cell r="M1274">
            <v>0</v>
          </cell>
          <cell r="N1274">
            <v>-155322</v>
          </cell>
        </row>
        <row r="1275">
          <cell r="A1275" t="str">
            <v>8380FUND</v>
          </cell>
          <cell r="B1275" t="str">
            <v>88K8380FUND</v>
          </cell>
          <cell r="C1275">
            <v>-2395.65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</row>
        <row r="1276">
          <cell r="A1276" t="str">
            <v>8398FUND</v>
          </cell>
          <cell r="B1276" t="str">
            <v>88K8398FUND</v>
          </cell>
          <cell r="C1276">
            <v>-578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</row>
        <row r="1277">
          <cell r="A1277" t="str">
            <v>8420FUND</v>
          </cell>
          <cell r="B1277" t="str">
            <v>88L8420FUND</v>
          </cell>
          <cell r="C1277">
            <v>-49254.59</v>
          </cell>
          <cell r="D1277">
            <v>-58618</v>
          </cell>
          <cell r="E1277">
            <v>-1172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-59790</v>
          </cell>
          <cell r="M1277">
            <v>0</v>
          </cell>
          <cell r="N1277">
            <v>-59790</v>
          </cell>
        </row>
        <row r="1278">
          <cell r="A1278" t="str">
            <v>8499FUND</v>
          </cell>
          <cell r="B1278" t="str">
            <v>88L8499FUND</v>
          </cell>
          <cell r="C1278">
            <v>-2397.04</v>
          </cell>
          <cell r="D1278">
            <v>-2000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-2000</v>
          </cell>
          <cell r="M1278">
            <v>0</v>
          </cell>
          <cell r="N1278">
            <v>-2000</v>
          </cell>
        </row>
        <row r="1279">
          <cell r="A1279" t="str">
            <v>8824FUND</v>
          </cell>
          <cell r="B1279" t="str">
            <v>88M8824FUND</v>
          </cell>
          <cell r="C1279">
            <v>-8153775.25</v>
          </cell>
          <cell r="D1279">
            <v>-8301236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-8301236</v>
          </cell>
          <cell r="M1279">
            <v>0</v>
          </cell>
          <cell r="N1279">
            <v>-8301236</v>
          </cell>
        </row>
        <row r="1280">
          <cell r="A1280" t="str">
            <v>8820FUND</v>
          </cell>
          <cell r="B1280" t="str">
            <v>88N8820FUND</v>
          </cell>
          <cell r="C1280">
            <v>-684419.4</v>
          </cell>
          <cell r="D1280">
            <v>-266657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-266657</v>
          </cell>
          <cell r="M1280">
            <v>0</v>
          </cell>
          <cell r="N1280">
            <v>-266657</v>
          </cell>
        </row>
        <row r="1281">
          <cell r="A1281" t="str">
            <v>8862FUND</v>
          </cell>
          <cell r="B1281" t="str">
            <v>88P8862FUND</v>
          </cell>
          <cell r="C1281">
            <v>-356676.03</v>
          </cell>
          <cell r="D1281">
            <v>-350418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-350418</v>
          </cell>
          <cell r="M1281">
            <v>0</v>
          </cell>
          <cell r="N1281">
            <v>-350418</v>
          </cell>
        </row>
        <row r="1282">
          <cell r="A1282" t="str">
            <v>8863FUND</v>
          </cell>
          <cell r="B1282" t="str">
            <v>88P8863FUND</v>
          </cell>
          <cell r="C1282">
            <v>-104.55</v>
          </cell>
          <cell r="D1282">
            <v>-313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-313</v>
          </cell>
          <cell r="M1282">
            <v>0</v>
          </cell>
          <cell r="N1282">
            <v>-313</v>
          </cell>
        </row>
        <row r="1283">
          <cell r="A1283" t="str">
            <v>8710FUND</v>
          </cell>
          <cell r="B1283" t="str">
            <v>88Q8710FUND</v>
          </cell>
          <cell r="C1283">
            <v>-28662.02</v>
          </cell>
          <cell r="D1283">
            <v>-50000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-50000</v>
          </cell>
          <cell r="M1283">
            <v>0</v>
          </cell>
          <cell r="N1283">
            <v>-50000</v>
          </cell>
        </row>
        <row r="1284">
          <cell r="A1284" t="str">
            <v>8775FUND</v>
          </cell>
          <cell r="B1284" t="str">
            <v>88Q8775FUND</v>
          </cell>
          <cell r="C1284">
            <v>-41881.050000000003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</row>
        <row r="1285">
          <cell r="A1285" t="str">
            <v>8830FUND</v>
          </cell>
          <cell r="B1285" t="str">
            <v>88Q8830FUND</v>
          </cell>
          <cell r="C1285">
            <v>-125729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</row>
        <row r="1286">
          <cell r="A1286" t="str">
            <v>8831FUND</v>
          </cell>
          <cell r="B1286" t="str">
            <v>88Q8831FUND</v>
          </cell>
          <cell r="C1286">
            <v>-716.51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</row>
        <row r="1287">
          <cell r="A1287" t="str">
            <v>8832FUND</v>
          </cell>
          <cell r="B1287" t="str">
            <v>88Q8832FUND</v>
          </cell>
          <cell r="C1287">
            <v>-39781.879999999997</v>
          </cell>
          <cell r="D1287">
            <v>-48357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-48357</v>
          </cell>
          <cell r="M1287">
            <v>0</v>
          </cell>
          <cell r="N1287">
            <v>-48357</v>
          </cell>
        </row>
        <row r="1288">
          <cell r="A1288" t="str">
            <v>8843FUND</v>
          </cell>
          <cell r="B1288" t="str">
            <v>88Q8843FUND</v>
          </cell>
          <cell r="C1288">
            <v>-3782.89</v>
          </cell>
          <cell r="D1288">
            <v>-5745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-5745</v>
          </cell>
          <cell r="M1288">
            <v>0</v>
          </cell>
          <cell r="N1288">
            <v>-5745</v>
          </cell>
        </row>
        <row r="1289">
          <cell r="A1289" t="str">
            <v>8844FUND</v>
          </cell>
          <cell r="B1289" t="str">
            <v>88Q8844FUND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-1165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-1165</v>
          </cell>
        </row>
        <row r="1290">
          <cell r="A1290" t="str">
            <v>8851FUND</v>
          </cell>
          <cell r="B1290" t="str">
            <v>88Q8851FUND</v>
          </cell>
          <cell r="C1290">
            <v>-40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</row>
        <row r="1291">
          <cell r="A1291" t="str">
            <v>8858FUND</v>
          </cell>
          <cell r="B1291" t="str">
            <v>88Q8858FUND</v>
          </cell>
          <cell r="C1291">
            <v>-2598.85</v>
          </cell>
          <cell r="D1291">
            <v>-3066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-3066</v>
          </cell>
          <cell r="M1291">
            <v>0</v>
          </cell>
          <cell r="N1291">
            <v>-3066</v>
          </cell>
        </row>
        <row r="1292">
          <cell r="A1292" t="str">
            <v>8859FUND</v>
          </cell>
          <cell r="B1292" t="str">
            <v>88Q8859FUND</v>
          </cell>
          <cell r="C1292">
            <v>-40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</row>
        <row r="1293">
          <cell r="A1293" t="str">
            <v>8864FUND</v>
          </cell>
          <cell r="B1293" t="str">
            <v>88Q8864FUND</v>
          </cell>
          <cell r="C1293">
            <v>-1201.0999999999999</v>
          </cell>
          <cell r="D1293">
            <v>-1275</v>
          </cell>
          <cell r="E1293">
            <v>-26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-1301</v>
          </cell>
          <cell r="M1293">
            <v>0</v>
          </cell>
          <cell r="N1293">
            <v>-1301</v>
          </cell>
        </row>
        <row r="1294">
          <cell r="A1294" t="str">
            <v>8865FUND</v>
          </cell>
          <cell r="B1294" t="str">
            <v>88Q8865FUND</v>
          </cell>
          <cell r="C1294">
            <v>-10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</row>
        <row r="1295">
          <cell r="A1295" t="str">
            <v>8866FUND</v>
          </cell>
          <cell r="B1295" t="str">
            <v>88Q8866FUND</v>
          </cell>
          <cell r="C1295">
            <v>-6048.51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-1225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-1225</v>
          </cell>
        </row>
        <row r="1296">
          <cell r="A1296" t="str">
            <v>8870FUND</v>
          </cell>
          <cell r="B1296" t="str">
            <v>88Q8870FUND</v>
          </cell>
          <cell r="C1296">
            <v>-10606.62</v>
          </cell>
          <cell r="D1296">
            <v>-2000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-2000</v>
          </cell>
          <cell r="M1296">
            <v>0</v>
          </cell>
          <cell r="N1296">
            <v>-2000</v>
          </cell>
        </row>
        <row r="1297">
          <cell r="A1297" t="str">
            <v>8875FUND</v>
          </cell>
          <cell r="B1297" t="str">
            <v>88Q8875FUND</v>
          </cell>
          <cell r="C1297">
            <v>-132479.29</v>
          </cell>
          <cell r="D1297">
            <v>-181689</v>
          </cell>
          <cell r="E1297">
            <v>-3634</v>
          </cell>
          <cell r="F1297">
            <v>0</v>
          </cell>
          <cell r="G1297">
            <v>0</v>
          </cell>
          <cell r="H1297">
            <v>74978</v>
          </cell>
          <cell r="I1297">
            <v>0</v>
          </cell>
          <cell r="J1297">
            <v>0</v>
          </cell>
          <cell r="K1297">
            <v>0</v>
          </cell>
          <cell r="L1297">
            <v>-185323</v>
          </cell>
          <cell r="M1297">
            <v>0</v>
          </cell>
          <cell r="N1297">
            <v>-110345</v>
          </cell>
        </row>
        <row r="1298">
          <cell r="A1298" t="str">
            <v>8890FUND</v>
          </cell>
          <cell r="B1298" t="str">
            <v>88Q8890FUND</v>
          </cell>
          <cell r="C1298">
            <v>-2081.25</v>
          </cell>
          <cell r="D1298">
            <v>-3990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-3990</v>
          </cell>
          <cell r="M1298">
            <v>0</v>
          </cell>
          <cell r="N1298">
            <v>-3990</v>
          </cell>
        </row>
        <row r="1299">
          <cell r="A1299" t="str">
            <v>8891FUND</v>
          </cell>
          <cell r="B1299" t="str">
            <v>88Q8891FUND</v>
          </cell>
          <cell r="C1299">
            <v>-7997.28</v>
          </cell>
          <cell r="D1299">
            <v>-8000</v>
          </cell>
          <cell r="E1299">
            <v>0</v>
          </cell>
          <cell r="F1299">
            <v>0</v>
          </cell>
          <cell r="G1299">
            <v>0</v>
          </cell>
          <cell r="H1299">
            <v>5000</v>
          </cell>
          <cell r="I1299">
            <v>0</v>
          </cell>
          <cell r="J1299">
            <v>0</v>
          </cell>
          <cell r="K1299">
            <v>0</v>
          </cell>
          <cell r="L1299">
            <v>-8000</v>
          </cell>
          <cell r="M1299">
            <v>0</v>
          </cell>
          <cell r="N1299">
            <v>-3000</v>
          </cell>
        </row>
        <row r="1300">
          <cell r="A1300" t="str">
            <v>8897FUND</v>
          </cell>
          <cell r="B1300" t="str">
            <v>88Q8897FUND</v>
          </cell>
          <cell r="C1300">
            <v>-60779.9</v>
          </cell>
          <cell r="D1300">
            <v>-37399</v>
          </cell>
          <cell r="E1300">
            <v>0</v>
          </cell>
          <cell r="F1300">
            <v>0</v>
          </cell>
          <cell r="G1300">
            <v>0</v>
          </cell>
          <cell r="H1300">
            <v>-52601</v>
          </cell>
          <cell r="I1300">
            <v>0</v>
          </cell>
          <cell r="J1300">
            <v>0</v>
          </cell>
          <cell r="K1300">
            <v>0</v>
          </cell>
          <cell r="L1300">
            <v>-37399</v>
          </cell>
          <cell r="M1300">
            <v>0</v>
          </cell>
          <cell r="N1300">
            <v>-90000</v>
          </cell>
        </row>
        <row r="1301">
          <cell r="A1301" t="str">
            <v>8898FUND</v>
          </cell>
          <cell r="B1301" t="str">
            <v>88Q8898FUND</v>
          </cell>
          <cell r="C1301">
            <v>-6289.54</v>
          </cell>
          <cell r="D1301">
            <v>-13997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-13997</v>
          </cell>
          <cell r="M1301">
            <v>0</v>
          </cell>
          <cell r="N1301">
            <v>-13997</v>
          </cell>
        </row>
        <row r="1302">
          <cell r="A1302" t="str">
            <v>8899FUND</v>
          </cell>
          <cell r="B1302" t="str">
            <v>88Q8899FUND</v>
          </cell>
          <cell r="C1302">
            <v>-33000.99</v>
          </cell>
          <cell r="D1302">
            <v>-124328</v>
          </cell>
          <cell r="E1302">
            <v>0</v>
          </cell>
          <cell r="F1302">
            <v>0</v>
          </cell>
          <cell r="G1302">
            <v>0</v>
          </cell>
          <cell r="H1302">
            <v>64150</v>
          </cell>
          <cell r="I1302">
            <v>0</v>
          </cell>
          <cell r="J1302">
            <v>0</v>
          </cell>
          <cell r="K1302">
            <v>0</v>
          </cell>
          <cell r="L1302">
            <v>-124328</v>
          </cell>
          <cell r="M1302">
            <v>0</v>
          </cell>
          <cell r="N1302">
            <v>-60178</v>
          </cell>
        </row>
        <row r="1303">
          <cell r="A1303" t="str">
            <v>8950FUND</v>
          </cell>
          <cell r="B1303" t="str">
            <v>88Z8950FUND</v>
          </cell>
          <cell r="C1303">
            <v>-17846253</v>
          </cell>
          <cell r="D1303">
            <v>-21728164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-21728164</v>
          </cell>
          <cell r="M1303">
            <v>0</v>
          </cell>
          <cell r="N1303">
            <v>-21728164</v>
          </cell>
        </row>
        <row r="1304">
          <cell r="A1304" t="str">
            <v>8951FUND</v>
          </cell>
          <cell r="B1304" t="str">
            <v>88Z8951FUND</v>
          </cell>
          <cell r="C1304">
            <v>-37168866</v>
          </cell>
          <cell r="D1304">
            <v>-37158307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-37158307</v>
          </cell>
          <cell r="M1304">
            <v>0</v>
          </cell>
          <cell r="N1304">
            <v>-37158307</v>
          </cell>
        </row>
        <row r="1305">
          <cell r="A1305" t="str">
            <v>8952FUND</v>
          </cell>
          <cell r="B1305" t="str">
            <v>88Z8952FUND</v>
          </cell>
          <cell r="C1305">
            <v>-416783</v>
          </cell>
          <cell r="D1305">
            <v>-509357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-509357</v>
          </cell>
          <cell r="M1305">
            <v>0</v>
          </cell>
          <cell r="N1305">
            <v>-509357</v>
          </cell>
        </row>
        <row r="1306">
          <cell r="A1306" t="str">
            <v>8953FUND</v>
          </cell>
          <cell r="B1306" t="str">
            <v>88Z8953FUND</v>
          </cell>
          <cell r="C1306">
            <v>-40192842</v>
          </cell>
          <cell r="D1306">
            <v>-42474159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-42474159</v>
          </cell>
          <cell r="M1306">
            <v>0</v>
          </cell>
          <cell r="N1306">
            <v>-42474159</v>
          </cell>
        </row>
        <row r="1307">
          <cell r="A1307" t="str">
            <v>8954FUND</v>
          </cell>
          <cell r="B1307" t="str">
            <v>88Z8954FUND</v>
          </cell>
          <cell r="C1307">
            <v>-87465462</v>
          </cell>
          <cell r="D1307">
            <v>-92974527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-92974527</v>
          </cell>
          <cell r="M1307">
            <v>0</v>
          </cell>
          <cell r="N1307">
            <v>-92974527</v>
          </cell>
        </row>
        <row r="1308">
          <cell r="A1308" t="str">
            <v>0160FUNDA</v>
          </cell>
          <cell r="B1308" t="str">
            <v>00A0160FUNDA</v>
          </cell>
          <cell r="C1308">
            <v>67735.509999999995</v>
          </cell>
          <cell r="D1308">
            <v>698976</v>
          </cell>
          <cell r="E1308">
            <v>1814230</v>
          </cell>
          <cell r="F1308">
            <v>0</v>
          </cell>
          <cell r="G1308">
            <v>0</v>
          </cell>
          <cell r="H1308">
            <v>-266671</v>
          </cell>
          <cell r="I1308">
            <v>0</v>
          </cell>
          <cell r="J1308">
            <v>0</v>
          </cell>
          <cell r="K1308">
            <v>0</v>
          </cell>
          <cell r="L1308">
            <v>2513206</v>
          </cell>
          <cell r="M1308">
            <v>0</v>
          </cell>
          <cell r="N1308">
            <v>2246535</v>
          </cell>
        </row>
        <row r="1309">
          <cell r="A1309" t="str">
            <v>0161FUNDA</v>
          </cell>
          <cell r="B1309" t="str">
            <v>00A0161FUNDA</v>
          </cell>
          <cell r="C1309">
            <v>83013734</v>
          </cell>
          <cell r="D1309">
            <v>89714238</v>
          </cell>
          <cell r="E1309">
            <v>0</v>
          </cell>
          <cell r="F1309">
            <v>0</v>
          </cell>
          <cell r="G1309">
            <v>0</v>
          </cell>
          <cell r="H1309">
            <v>381337</v>
          </cell>
          <cell r="I1309">
            <v>0</v>
          </cell>
          <cell r="J1309">
            <v>0</v>
          </cell>
          <cell r="K1309">
            <v>0</v>
          </cell>
          <cell r="L1309">
            <v>89714238</v>
          </cell>
          <cell r="M1309">
            <v>0</v>
          </cell>
          <cell r="N1309">
            <v>90095575</v>
          </cell>
        </row>
        <row r="1310">
          <cell r="A1310" t="str">
            <v>0199FUNDA</v>
          </cell>
          <cell r="B1310" t="str">
            <v>00A0199FUNDA</v>
          </cell>
          <cell r="C1310">
            <v>0</v>
          </cell>
          <cell r="D1310">
            <v>-48034</v>
          </cell>
          <cell r="E1310">
            <v>0</v>
          </cell>
          <cell r="F1310">
            <v>0</v>
          </cell>
          <cell r="G1310">
            <v>0</v>
          </cell>
          <cell r="H1310">
            <v>138689</v>
          </cell>
          <cell r="I1310">
            <v>0</v>
          </cell>
          <cell r="J1310">
            <v>0</v>
          </cell>
          <cell r="K1310">
            <v>0</v>
          </cell>
          <cell r="L1310">
            <v>-48034</v>
          </cell>
          <cell r="M1310">
            <v>0</v>
          </cell>
          <cell r="N1310">
            <v>90655</v>
          </cell>
        </row>
        <row r="1311">
          <cell r="A1311" t="str">
            <v>0360FUNDA</v>
          </cell>
          <cell r="B1311" t="str">
            <v>00A0360FUNDA</v>
          </cell>
          <cell r="C1311">
            <v>8707537.8800000008</v>
          </cell>
          <cell r="D1311">
            <v>5009154</v>
          </cell>
          <cell r="E1311">
            <v>116713</v>
          </cell>
          <cell r="F1311">
            <v>0</v>
          </cell>
          <cell r="G1311">
            <v>500000</v>
          </cell>
          <cell r="H1311">
            <v>1033070</v>
          </cell>
          <cell r="I1311">
            <v>0</v>
          </cell>
          <cell r="J1311">
            <v>0</v>
          </cell>
          <cell r="K1311">
            <v>0</v>
          </cell>
          <cell r="L1311">
            <v>5125867</v>
          </cell>
          <cell r="M1311">
            <v>500000</v>
          </cell>
          <cell r="N1311">
            <v>6658937</v>
          </cell>
        </row>
        <row r="1312">
          <cell r="A1312" t="str">
            <v>0390FUNDA</v>
          </cell>
          <cell r="B1312" t="str">
            <v>00A0390FUNDA</v>
          </cell>
          <cell r="C1312">
            <v>0</v>
          </cell>
          <cell r="D1312">
            <v>459152</v>
          </cell>
          <cell r="E1312">
            <v>0</v>
          </cell>
          <cell r="F1312">
            <v>0</v>
          </cell>
          <cell r="G1312">
            <v>0</v>
          </cell>
          <cell r="H1312">
            <v>-203787</v>
          </cell>
          <cell r="I1312">
            <v>0</v>
          </cell>
          <cell r="J1312">
            <v>0</v>
          </cell>
          <cell r="K1312">
            <v>0</v>
          </cell>
          <cell r="L1312">
            <v>459152</v>
          </cell>
          <cell r="M1312">
            <v>0</v>
          </cell>
          <cell r="N1312">
            <v>255365</v>
          </cell>
        </row>
        <row r="1313">
          <cell r="A1313" t="str">
            <v>0393FUNDA</v>
          </cell>
          <cell r="B1313" t="str">
            <v>00A0393FUNDA</v>
          </cell>
          <cell r="C1313">
            <v>0</v>
          </cell>
          <cell r="D1313">
            <v>-324606</v>
          </cell>
          <cell r="E1313">
            <v>0</v>
          </cell>
          <cell r="F1313">
            <v>0</v>
          </cell>
          <cell r="G1313">
            <v>0</v>
          </cell>
          <cell r="H1313">
            <v>324606</v>
          </cell>
          <cell r="I1313">
            <v>0</v>
          </cell>
          <cell r="J1313">
            <v>0</v>
          </cell>
          <cell r="K1313">
            <v>0</v>
          </cell>
          <cell r="L1313">
            <v>-324606</v>
          </cell>
          <cell r="M1313">
            <v>0</v>
          </cell>
          <cell r="N1313">
            <v>0</v>
          </cell>
        </row>
        <row r="1314">
          <cell r="A1314" t="str">
            <v>0394FUNDA</v>
          </cell>
          <cell r="B1314" t="str">
            <v>00A0394FUNDA</v>
          </cell>
          <cell r="C1314">
            <v>0</v>
          </cell>
          <cell r="D1314">
            <v>30000</v>
          </cell>
          <cell r="E1314">
            <v>0</v>
          </cell>
          <cell r="F1314">
            <v>0</v>
          </cell>
          <cell r="G1314">
            <v>0</v>
          </cell>
          <cell r="H1314">
            <v>-3190</v>
          </cell>
          <cell r="I1314">
            <v>0</v>
          </cell>
          <cell r="J1314">
            <v>0</v>
          </cell>
          <cell r="K1314">
            <v>0</v>
          </cell>
          <cell r="L1314">
            <v>30000</v>
          </cell>
          <cell r="M1314">
            <v>0</v>
          </cell>
          <cell r="N1314">
            <v>26810</v>
          </cell>
        </row>
        <row r="1315">
          <cell r="A1315" t="str">
            <v>0395FUNDA</v>
          </cell>
          <cell r="B1315" t="str">
            <v>00A0395FUNDA</v>
          </cell>
          <cell r="C1315">
            <v>0</v>
          </cell>
          <cell r="D1315">
            <v>503710</v>
          </cell>
          <cell r="E1315">
            <v>0</v>
          </cell>
          <cell r="F1315">
            <v>0</v>
          </cell>
          <cell r="G1315">
            <v>0</v>
          </cell>
          <cell r="H1315">
            <v>-503710</v>
          </cell>
          <cell r="I1315">
            <v>0</v>
          </cell>
          <cell r="J1315">
            <v>0</v>
          </cell>
          <cell r="K1315">
            <v>0</v>
          </cell>
          <cell r="L1315">
            <v>503710</v>
          </cell>
          <cell r="M1315">
            <v>0</v>
          </cell>
          <cell r="N1315">
            <v>0</v>
          </cell>
        </row>
        <row r="1316">
          <cell r="A1316" t="str">
            <v>0460FUNDA</v>
          </cell>
          <cell r="B1316" t="str">
            <v>00A0460FUNDA</v>
          </cell>
          <cell r="C1316">
            <v>-247951.97</v>
          </cell>
          <cell r="D1316">
            <v>1510420</v>
          </cell>
          <cell r="E1316">
            <v>192149</v>
          </cell>
          <cell r="F1316">
            <v>0</v>
          </cell>
          <cell r="G1316">
            <v>0</v>
          </cell>
          <cell r="H1316">
            <v>-535504</v>
          </cell>
          <cell r="I1316">
            <v>0</v>
          </cell>
          <cell r="J1316">
            <v>0</v>
          </cell>
          <cell r="K1316">
            <v>0</v>
          </cell>
          <cell r="L1316">
            <v>1702569</v>
          </cell>
          <cell r="M1316">
            <v>0</v>
          </cell>
          <cell r="N1316">
            <v>1167065</v>
          </cell>
        </row>
        <row r="1317">
          <cell r="A1317" t="str">
            <v>0461FUNDA</v>
          </cell>
          <cell r="B1317" t="str">
            <v>00A0461FUNDA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1266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1266</v>
          </cell>
        </row>
        <row r="1318">
          <cell r="A1318" t="str">
            <v>0465FUNDA</v>
          </cell>
          <cell r="B1318" t="str">
            <v>00A0465FUNDA</v>
          </cell>
          <cell r="C1318">
            <v>800638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670842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670842</v>
          </cell>
        </row>
        <row r="1319">
          <cell r="A1319" t="str">
            <v>0901FUNDA</v>
          </cell>
          <cell r="B1319" t="str">
            <v>00A0901FUNDA</v>
          </cell>
          <cell r="C1319">
            <v>176722.06</v>
          </cell>
          <cell r="D1319">
            <v>171854</v>
          </cell>
          <cell r="E1319">
            <v>3437</v>
          </cell>
          <cell r="F1319">
            <v>0</v>
          </cell>
          <cell r="G1319">
            <v>0</v>
          </cell>
          <cell r="H1319">
            <v>1548</v>
          </cell>
          <cell r="I1319">
            <v>0</v>
          </cell>
          <cell r="J1319">
            <v>0</v>
          </cell>
          <cell r="K1319">
            <v>0</v>
          </cell>
          <cell r="L1319">
            <v>175291</v>
          </cell>
          <cell r="M1319">
            <v>0</v>
          </cell>
          <cell r="N1319">
            <v>176839</v>
          </cell>
        </row>
        <row r="1320">
          <cell r="A1320" t="str">
            <v>0902FUNDA</v>
          </cell>
          <cell r="B1320" t="str">
            <v>00A0902FUNDA</v>
          </cell>
          <cell r="C1320">
            <v>0</v>
          </cell>
          <cell r="D1320">
            <v>926654</v>
          </cell>
          <cell r="E1320">
            <v>0</v>
          </cell>
          <cell r="F1320">
            <v>0</v>
          </cell>
          <cell r="G1320">
            <v>0</v>
          </cell>
          <cell r="H1320">
            <v>791000</v>
          </cell>
          <cell r="I1320">
            <v>0</v>
          </cell>
          <cell r="J1320">
            <v>0</v>
          </cell>
          <cell r="K1320">
            <v>0</v>
          </cell>
          <cell r="L1320">
            <v>926654</v>
          </cell>
          <cell r="M1320">
            <v>0</v>
          </cell>
          <cell r="N1320">
            <v>1717654</v>
          </cell>
        </row>
        <row r="1321">
          <cell r="A1321" t="str">
            <v>0905FUNDA</v>
          </cell>
          <cell r="B1321" t="str">
            <v>00A0905FUNDA</v>
          </cell>
          <cell r="C1321">
            <v>4482409.2699999996</v>
          </cell>
          <cell r="D1321">
            <v>4418081</v>
          </cell>
          <cell r="E1321">
            <v>0</v>
          </cell>
          <cell r="F1321">
            <v>0</v>
          </cell>
          <cell r="G1321">
            <v>0</v>
          </cell>
          <cell r="H1321">
            <v>290000</v>
          </cell>
          <cell r="I1321">
            <v>0</v>
          </cell>
          <cell r="J1321">
            <v>0</v>
          </cell>
          <cell r="K1321">
            <v>0</v>
          </cell>
          <cell r="L1321">
            <v>4418081</v>
          </cell>
          <cell r="M1321">
            <v>0</v>
          </cell>
          <cell r="N1321">
            <v>4708081</v>
          </cell>
        </row>
        <row r="1322">
          <cell r="A1322" t="str">
            <v>0906FUNDA</v>
          </cell>
          <cell r="B1322" t="str">
            <v>00A0906FUNDA</v>
          </cell>
          <cell r="C1322">
            <v>147800.65</v>
          </cell>
          <cell r="D1322">
            <v>139560</v>
          </cell>
          <cell r="E1322">
            <v>3252</v>
          </cell>
          <cell r="F1322">
            <v>0</v>
          </cell>
          <cell r="G1322">
            <v>0</v>
          </cell>
          <cell r="H1322">
            <v>1560</v>
          </cell>
          <cell r="I1322">
            <v>0</v>
          </cell>
          <cell r="J1322">
            <v>0</v>
          </cell>
          <cell r="K1322">
            <v>0</v>
          </cell>
          <cell r="L1322">
            <v>142812</v>
          </cell>
          <cell r="M1322">
            <v>0</v>
          </cell>
          <cell r="N1322">
            <v>144372</v>
          </cell>
        </row>
        <row r="1323">
          <cell r="A1323" t="str">
            <v>0907FUNDA</v>
          </cell>
          <cell r="B1323" t="str">
            <v>00A0907FUNDA</v>
          </cell>
          <cell r="C1323">
            <v>21442.74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</row>
        <row r="1324">
          <cell r="A1324" t="str">
            <v>0908FUNDA</v>
          </cell>
          <cell r="B1324" t="str">
            <v>00A0908FUNDA</v>
          </cell>
          <cell r="C1324">
            <v>9572.1</v>
          </cell>
          <cell r="D1324">
            <v>8550</v>
          </cell>
          <cell r="E1324">
            <v>171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8721</v>
          </cell>
          <cell r="M1324">
            <v>0</v>
          </cell>
          <cell r="N1324">
            <v>8721</v>
          </cell>
        </row>
        <row r="1325">
          <cell r="A1325" t="str">
            <v>0910FUNDA</v>
          </cell>
          <cell r="B1325" t="str">
            <v>00A0910FUNDA</v>
          </cell>
          <cell r="C1325">
            <v>74417.009999999995</v>
          </cell>
          <cell r="D1325">
            <v>100478</v>
          </cell>
          <cell r="E1325">
            <v>2010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102488</v>
          </cell>
          <cell r="M1325">
            <v>0</v>
          </cell>
          <cell r="N1325">
            <v>102488</v>
          </cell>
        </row>
        <row r="1326">
          <cell r="A1326" t="str">
            <v>0918FUNDA</v>
          </cell>
          <cell r="B1326" t="str">
            <v>00A0918FUNDA</v>
          </cell>
          <cell r="C1326">
            <v>4180810.26</v>
          </cell>
          <cell r="D1326">
            <v>4260646</v>
          </cell>
          <cell r="E1326">
            <v>0</v>
          </cell>
          <cell r="F1326">
            <v>0</v>
          </cell>
          <cell r="G1326">
            <v>0</v>
          </cell>
          <cell r="H1326">
            <v>-90000</v>
          </cell>
          <cell r="I1326">
            <v>0</v>
          </cell>
          <cell r="J1326">
            <v>0</v>
          </cell>
          <cell r="K1326">
            <v>0</v>
          </cell>
          <cell r="L1326">
            <v>4260646</v>
          </cell>
          <cell r="M1326">
            <v>0</v>
          </cell>
          <cell r="N1326">
            <v>4170646</v>
          </cell>
        </row>
        <row r="1327">
          <cell r="A1327" t="str">
            <v>0919FUNDA</v>
          </cell>
          <cell r="B1327" t="str">
            <v>00A0919FUNDA</v>
          </cell>
          <cell r="C1327">
            <v>1677014.79</v>
          </cell>
          <cell r="D1327">
            <v>1660385</v>
          </cell>
          <cell r="E1327">
            <v>0</v>
          </cell>
          <cell r="F1327">
            <v>0</v>
          </cell>
          <cell r="G1327">
            <v>0</v>
          </cell>
          <cell r="H1327">
            <v>-200000</v>
          </cell>
          <cell r="I1327">
            <v>0</v>
          </cell>
          <cell r="J1327">
            <v>0</v>
          </cell>
          <cell r="K1327">
            <v>0</v>
          </cell>
          <cell r="L1327">
            <v>1660385</v>
          </cell>
          <cell r="M1327">
            <v>0</v>
          </cell>
          <cell r="N1327">
            <v>1460385</v>
          </cell>
        </row>
        <row r="1328">
          <cell r="A1328" t="str">
            <v>0921FUNDA</v>
          </cell>
          <cell r="B1328" t="str">
            <v>00A0921FUNDA</v>
          </cell>
          <cell r="C1328">
            <v>140131.54</v>
          </cell>
          <cell r="D1328">
            <v>71769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71769</v>
          </cell>
          <cell r="M1328">
            <v>0</v>
          </cell>
          <cell r="N1328">
            <v>71769</v>
          </cell>
        </row>
        <row r="1329">
          <cell r="A1329" t="str">
            <v>0130FUNDA</v>
          </cell>
          <cell r="B1329" t="str">
            <v>00B0130FUNDA</v>
          </cell>
          <cell r="C1329">
            <v>22598716.510000002</v>
          </cell>
          <cell r="D1329">
            <v>25145900</v>
          </cell>
          <cell r="E1329">
            <v>512539</v>
          </cell>
          <cell r="F1329">
            <v>0</v>
          </cell>
          <cell r="G1329">
            <v>0</v>
          </cell>
          <cell r="H1329">
            <v>417839</v>
          </cell>
          <cell r="I1329">
            <v>0</v>
          </cell>
          <cell r="J1329">
            <v>0</v>
          </cell>
          <cell r="K1329">
            <v>0</v>
          </cell>
          <cell r="L1329">
            <v>25658439</v>
          </cell>
          <cell r="M1329">
            <v>0</v>
          </cell>
          <cell r="N1329">
            <v>26076278</v>
          </cell>
        </row>
        <row r="1330">
          <cell r="A1330" t="str">
            <v>0136FUNDA</v>
          </cell>
          <cell r="B1330" t="str">
            <v>00B0136FUNDA</v>
          </cell>
          <cell r="C1330">
            <v>1415394.41</v>
          </cell>
          <cell r="D1330">
            <v>1149072</v>
          </cell>
          <cell r="E1330">
            <v>23441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1172513</v>
          </cell>
          <cell r="M1330">
            <v>0</v>
          </cell>
          <cell r="N1330">
            <v>1172513</v>
          </cell>
        </row>
        <row r="1331">
          <cell r="A1331" t="str">
            <v>0170FUNDA</v>
          </cell>
          <cell r="B1331" t="str">
            <v>00B0170FUNDA</v>
          </cell>
          <cell r="C1331">
            <v>285302.49</v>
          </cell>
          <cell r="D1331">
            <v>301338</v>
          </cell>
          <cell r="E1331">
            <v>5852</v>
          </cell>
          <cell r="F1331">
            <v>0</v>
          </cell>
          <cell r="G1331">
            <v>0</v>
          </cell>
          <cell r="H1331">
            <v>-14479</v>
          </cell>
          <cell r="I1331">
            <v>0</v>
          </cell>
          <cell r="J1331">
            <v>0</v>
          </cell>
          <cell r="K1331">
            <v>0</v>
          </cell>
          <cell r="L1331">
            <v>307190</v>
          </cell>
          <cell r="M1331">
            <v>0</v>
          </cell>
          <cell r="N1331">
            <v>292711</v>
          </cell>
        </row>
        <row r="1332">
          <cell r="A1332" t="str">
            <v>0173FUNDA</v>
          </cell>
          <cell r="B1332" t="str">
            <v>00B0173FUNDA</v>
          </cell>
          <cell r="C1332">
            <v>259715.31</v>
          </cell>
          <cell r="D1332">
            <v>279137</v>
          </cell>
          <cell r="E1332">
            <v>5602</v>
          </cell>
          <cell r="F1332">
            <v>0</v>
          </cell>
          <cell r="G1332">
            <v>0</v>
          </cell>
          <cell r="H1332">
            <v>875</v>
          </cell>
          <cell r="I1332">
            <v>0</v>
          </cell>
          <cell r="J1332">
            <v>0</v>
          </cell>
          <cell r="K1332">
            <v>0</v>
          </cell>
          <cell r="L1332">
            <v>284739</v>
          </cell>
          <cell r="M1332">
            <v>0</v>
          </cell>
          <cell r="N1332">
            <v>285614</v>
          </cell>
        </row>
        <row r="1333">
          <cell r="A1333" t="str">
            <v>0180FUNDA</v>
          </cell>
          <cell r="B1333" t="str">
            <v>00B0180FUNDA</v>
          </cell>
          <cell r="C1333">
            <v>537415.55000000005</v>
          </cell>
          <cell r="D1333">
            <v>498175</v>
          </cell>
          <cell r="E1333">
            <v>10571</v>
          </cell>
          <cell r="F1333">
            <v>0</v>
          </cell>
          <cell r="G1333">
            <v>0</v>
          </cell>
          <cell r="H1333">
            <v>969</v>
          </cell>
          <cell r="I1333">
            <v>0</v>
          </cell>
          <cell r="J1333">
            <v>0</v>
          </cell>
          <cell r="K1333">
            <v>0</v>
          </cell>
          <cell r="L1333">
            <v>508746</v>
          </cell>
          <cell r="M1333">
            <v>0</v>
          </cell>
          <cell r="N1333">
            <v>509715</v>
          </cell>
        </row>
        <row r="1334">
          <cell r="A1334" t="str">
            <v>0330FUNDA</v>
          </cell>
          <cell r="B1334" t="str">
            <v>00B0330FUNDA</v>
          </cell>
          <cell r="C1334">
            <v>857946.95</v>
          </cell>
          <cell r="D1334">
            <v>562214</v>
          </cell>
          <cell r="E1334">
            <v>11226</v>
          </cell>
          <cell r="F1334">
            <v>0</v>
          </cell>
          <cell r="G1334">
            <v>0</v>
          </cell>
          <cell r="H1334">
            <v>203704</v>
          </cell>
          <cell r="I1334">
            <v>0</v>
          </cell>
          <cell r="J1334">
            <v>0</v>
          </cell>
          <cell r="K1334">
            <v>0</v>
          </cell>
          <cell r="L1334">
            <v>573440</v>
          </cell>
          <cell r="M1334">
            <v>0</v>
          </cell>
          <cell r="N1334">
            <v>777144</v>
          </cell>
        </row>
        <row r="1335">
          <cell r="A1335" t="str">
            <v>0336FUNDA</v>
          </cell>
          <cell r="B1335" t="str">
            <v>00B0336FUNDA</v>
          </cell>
          <cell r="C1335">
            <v>29455.77</v>
          </cell>
          <cell r="D1335">
            <v>41092</v>
          </cell>
          <cell r="E1335">
            <v>838</v>
          </cell>
          <cell r="F1335">
            <v>0</v>
          </cell>
          <cell r="G1335">
            <v>0</v>
          </cell>
          <cell r="H1335">
            <v>3000</v>
          </cell>
          <cell r="I1335">
            <v>0</v>
          </cell>
          <cell r="J1335">
            <v>0</v>
          </cell>
          <cell r="K1335">
            <v>0</v>
          </cell>
          <cell r="L1335">
            <v>41930</v>
          </cell>
          <cell r="M1335">
            <v>0</v>
          </cell>
          <cell r="N1335">
            <v>44930</v>
          </cell>
        </row>
        <row r="1336">
          <cell r="A1336" t="str">
            <v>0370FUNDA</v>
          </cell>
          <cell r="B1336" t="str">
            <v>00B0370FUNDA</v>
          </cell>
          <cell r="C1336">
            <v>21561.25</v>
          </cell>
          <cell r="D1336">
            <v>300</v>
          </cell>
          <cell r="E1336">
            <v>6</v>
          </cell>
          <cell r="F1336">
            <v>0</v>
          </cell>
          <cell r="G1336">
            <v>0</v>
          </cell>
          <cell r="H1336">
            <v>12186</v>
          </cell>
          <cell r="I1336">
            <v>0</v>
          </cell>
          <cell r="J1336">
            <v>0</v>
          </cell>
          <cell r="K1336">
            <v>0</v>
          </cell>
          <cell r="L1336">
            <v>306</v>
          </cell>
          <cell r="M1336">
            <v>0</v>
          </cell>
          <cell r="N1336">
            <v>12492</v>
          </cell>
        </row>
        <row r="1337">
          <cell r="A1337" t="str">
            <v>0373FUNDA</v>
          </cell>
          <cell r="B1337" t="str">
            <v>00B0373FUNDA</v>
          </cell>
          <cell r="C1337">
            <v>34302.21</v>
          </cell>
          <cell r="D1337">
            <v>35582</v>
          </cell>
          <cell r="E1337">
            <v>726</v>
          </cell>
          <cell r="F1337">
            <v>0</v>
          </cell>
          <cell r="G1337">
            <v>0</v>
          </cell>
          <cell r="H1337">
            <v>315</v>
          </cell>
          <cell r="I1337">
            <v>0</v>
          </cell>
          <cell r="J1337">
            <v>0</v>
          </cell>
          <cell r="K1337">
            <v>0</v>
          </cell>
          <cell r="L1337">
            <v>36308</v>
          </cell>
          <cell r="M1337">
            <v>0</v>
          </cell>
          <cell r="N1337">
            <v>36623</v>
          </cell>
        </row>
        <row r="1338">
          <cell r="A1338" t="str">
            <v>0380FUNDA</v>
          </cell>
          <cell r="B1338" t="str">
            <v>00B0380FUNDA</v>
          </cell>
          <cell r="C1338">
            <v>31269.38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33000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33000</v>
          </cell>
        </row>
        <row r="1339">
          <cell r="A1339" t="str">
            <v>0392FUNDA</v>
          </cell>
          <cell r="B1339" t="str">
            <v>00B0392FUNDA</v>
          </cell>
          <cell r="C1339">
            <v>2233.81</v>
          </cell>
          <cell r="D1339">
            <v>12400</v>
          </cell>
          <cell r="E1339">
            <v>0</v>
          </cell>
          <cell r="F1339">
            <v>0</v>
          </cell>
          <cell r="G1339">
            <v>0</v>
          </cell>
          <cell r="H1339">
            <v>-5400</v>
          </cell>
          <cell r="I1339">
            <v>0</v>
          </cell>
          <cell r="J1339">
            <v>0</v>
          </cell>
          <cell r="K1339">
            <v>0</v>
          </cell>
          <cell r="L1339">
            <v>12400</v>
          </cell>
          <cell r="M1339">
            <v>0</v>
          </cell>
          <cell r="N1339">
            <v>7000</v>
          </cell>
        </row>
        <row r="1340">
          <cell r="A1340" t="str">
            <v>0430FUNDA</v>
          </cell>
          <cell r="B1340" t="str">
            <v>00B0430FUNDA</v>
          </cell>
          <cell r="C1340">
            <v>1604113.16</v>
          </cell>
          <cell r="D1340">
            <v>1688888</v>
          </cell>
          <cell r="E1340">
            <v>32432</v>
          </cell>
          <cell r="F1340">
            <v>0</v>
          </cell>
          <cell r="G1340">
            <v>0</v>
          </cell>
          <cell r="H1340">
            <v>114172</v>
          </cell>
          <cell r="I1340">
            <v>0</v>
          </cell>
          <cell r="J1340">
            <v>0</v>
          </cell>
          <cell r="K1340">
            <v>0</v>
          </cell>
          <cell r="L1340">
            <v>1721320</v>
          </cell>
          <cell r="M1340">
            <v>0</v>
          </cell>
          <cell r="N1340">
            <v>1835492</v>
          </cell>
        </row>
        <row r="1341">
          <cell r="A1341" t="str">
            <v>0431FUNDA</v>
          </cell>
          <cell r="B1341" t="str">
            <v>00B0431FUNDA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4752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4752</v>
          </cell>
        </row>
        <row r="1342">
          <cell r="A1342" t="str">
            <v>0436FUNDA</v>
          </cell>
          <cell r="B1342" t="str">
            <v>00B0436FUNDA</v>
          </cell>
          <cell r="C1342">
            <v>92829.7</v>
          </cell>
          <cell r="D1342">
            <v>142886</v>
          </cell>
          <cell r="E1342">
            <v>2915</v>
          </cell>
          <cell r="F1342">
            <v>0</v>
          </cell>
          <cell r="G1342">
            <v>0</v>
          </cell>
          <cell r="H1342">
            <v>-3000</v>
          </cell>
          <cell r="I1342">
            <v>0</v>
          </cell>
          <cell r="J1342">
            <v>0</v>
          </cell>
          <cell r="K1342">
            <v>0</v>
          </cell>
          <cell r="L1342">
            <v>145801</v>
          </cell>
          <cell r="M1342">
            <v>0</v>
          </cell>
          <cell r="N1342">
            <v>142801</v>
          </cell>
        </row>
        <row r="1343">
          <cell r="A1343" t="str">
            <v>0470FUNDA</v>
          </cell>
          <cell r="B1343" t="str">
            <v>00B0470FUNDA</v>
          </cell>
          <cell r="C1343">
            <v>18153.900000000001</v>
          </cell>
          <cell r="D1343">
            <v>16503</v>
          </cell>
          <cell r="E1343">
            <v>317</v>
          </cell>
          <cell r="F1343">
            <v>0</v>
          </cell>
          <cell r="G1343">
            <v>0</v>
          </cell>
          <cell r="H1343">
            <v>-856</v>
          </cell>
          <cell r="I1343">
            <v>0</v>
          </cell>
          <cell r="J1343">
            <v>0</v>
          </cell>
          <cell r="K1343">
            <v>0</v>
          </cell>
          <cell r="L1343">
            <v>16820</v>
          </cell>
          <cell r="M1343">
            <v>0</v>
          </cell>
          <cell r="N1343">
            <v>15964</v>
          </cell>
        </row>
        <row r="1344">
          <cell r="A1344" t="str">
            <v>0473FUNDA</v>
          </cell>
          <cell r="B1344" t="str">
            <v>00B0473FUNDA</v>
          </cell>
          <cell r="C1344">
            <v>16824.8</v>
          </cell>
          <cell r="D1344">
            <v>14859</v>
          </cell>
          <cell r="E1344">
            <v>293</v>
          </cell>
          <cell r="F1344">
            <v>0</v>
          </cell>
          <cell r="G1344">
            <v>0</v>
          </cell>
          <cell r="H1344">
            <v>1901</v>
          </cell>
          <cell r="I1344">
            <v>0</v>
          </cell>
          <cell r="J1344">
            <v>0</v>
          </cell>
          <cell r="K1344">
            <v>0</v>
          </cell>
          <cell r="L1344">
            <v>15152</v>
          </cell>
          <cell r="M1344">
            <v>0</v>
          </cell>
          <cell r="N1344">
            <v>17053</v>
          </cell>
        </row>
        <row r="1345">
          <cell r="A1345" t="str">
            <v>0480FUNDA</v>
          </cell>
          <cell r="B1345" t="str">
            <v>00B0480FUNDA</v>
          </cell>
          <cell r="C1345">
            <v>41886.11</v>
          </cell>
          <cell r="D1345">
            <v>36552</v>
          </cell>
          <cell r="E1345">
            <v>775</v>
          </cell>
          <cell r="F1345">
            <v>0</v>
          </cell>
          <cell r="G1345">
            <v>0</v>
          </cell>
          <cell r="H1345">
            <v>103</v>
          </cell>
          <cell r="I1345">
            <v>0</v>
          </cell>
          <cell r="J1345">
            <v>0</v>
          </cell>
          <cell r="K1345">
            <v>0</v>
          </cell>
          <cell r="L1345">
            <v>37327</v>
          </cell>
          <cell r="M1345">
            <v>0</v>
          </cell>
          <cell r="N1345">
            <v>37430</v>
          </cell>
        </row>
        <row r="1346">
          <cell r="A1346" t="str">
            <v>0530FUNDA</v>
          </cell>
          <cell r="B1346" t="str">
            <v>00B0530FUNDA</v>
          </cell>
          <cell r="C1346">
            <v>2434071.8199999998</v>
          </cell>
          <cell r="D1346">
            <v>2761874</v>
          </cell>
          <cell r="E1346">
            <v>52420</v>
          </cell>
          <cell r="F1346">
            <v>0</v>
          </cell>
          <cell r="G1346">
            <v>0</v>
          </cell>
          <cell r="H1346">
            <v>104148</v>
          </cell>
          <cell r="I1346">
            <v>0</v>
          </cell>
          <cell r="J1346">
            <v>0</v>
          </cell>
          <cell r="K1346">
            <v>0</v>
          </cell>
          <cell r="L1346">
            <v>2814294</v>
          </cell>
          <cell r="M1346">
            <v>0</v>
          </cell>
          <cell r="N1346">
            <v>2918442</v>
          </cell>
        </row>
        <row r="1347">
          <cell r="A1347" t="str">
            <v>0536FUNDA</v>
          </cell>
          <cell r="B1347" t="str">
            <v>00B0536FUNDA</v>
          </cell>
          <cell r="C1347">
            <v>144126.76999999999</v>
          </cell>
          <cell r="D1347">
            <v>187141</v>
          </cell>
          <cell r="E1347">
            <v>3818</v>
          </cell>
          <cell r="F1347">
            <v>0</v>
          </cell>
          <cell r="G1347">
            <v>0</v>
          </cell>
          <cell r="H1347">
            <v>-3000</v>
          </cell>
          <cell r="I1347">
            <v>0</v>
          </cell>
          <cell r="J1347">
            <v>0</v>
          </cell>
          <cell r="K1347">
            <v>0</v>
          </cell>
          <cell r="L1347">
            <v>190959</v>
          </cell>
          <cell r="M1347">
            <v>0</v>
          </cell>
          <cell r="N1347">
            <v>187959</v>
          </cell>
        </row>
        <row r="1348">
          <cell r="A1348" t="str">
            <v>0570FUNDA</v>
          </cell>
          <cell r="B1348" t="str">
            <v>00B0570FUNDA</v>
          </cell>
          <cell r="C1348">
            <v>23515.5</v>
          </cell>
          <cell r="D1348">
            <v>31397</v>
          </cell>
          <cell r="E1348">
            <v>643</v>
          </cell>
          <cell r="F1348">
            <v>0</v>
          </cell>
          <cell r="G1348">
            <v>0</v>
          </cell>
          <cell r="H1348">
            <v>-1671</v>
          </cell>
          <cell r="I1348">
            <v>0</v>
          </cell>
          <cell r="J1348">
            <v>0</v>
          </cell>
          <cell r="K1348">
            <v>0</v>
          </cell>
          <cell r="L1348">
            <v>32040</v>
          </cell>
          <cell r="M1348">
            <v>0</v>
          </cell>
          <cell r="N1348">
            <v>30369</v>
          </cell>
        </row>
        <row r="1349">
          <cell r="A1349" t="str">
            <v>0573FUNDA</v>
          </cell>
          <cell r="B1349" t="str">
            <v>00B0573FUNDA</v>
          </cell>
          <cell r="C1349">
            <v>26279.14</v>
          </cell>
          <cell r="D1349">
            <v>28756</v>
          </cell>
          <cell r="E1349">
            <v>647</v>
          </cell>
          <cell r="F1349">
            <v>0</v>
          </cell>
          <cell r="G1349">
            <v>0</v>
          </cell>
          <cell r="H1349">
            <v>-1044</v>
          </cell>
          <cell r="I1349">
            <v>0</v>
          </cell>
          <cell r="J1349">
            <v>0</v>
          </cell>
          <cell r="K1349">
            <v>0</v>
          </cell>
          <cell r="L1349">
            <v>29403</v>
          </cell>
          <cell r="M1349">
            <v>0</v>
          </cell>
          <cell r="N1349">
            <v>28359</v>
          </cell>
        </row>
        <row r="1350">
          <cell r="A1350" t="str">
            <v>0580FUNDA</v>
          </cell>
          <cell r="B1350" t="str">
            <v>00B0580FUNDA</v>
          </cell>
          <cell r="C1350">
            <v>50508.55</v>
          </cell>
          <cell r="D1350">
            <v>59822</v>
          </cell>
          <cell r="E1350">
            <v>1221</v>
          </cell>
          <cell r="F1350">
            <v>0</v>
          </cell>
          <cell r="G1350">
            <v>0</v>
          </cell>
          <cell r="H1350">
            <v>122</v>
          </cell>
          <cell r="I1350">
            <v>0</v>
          </cell>
          <cell r="J1350">
            <v>0</v>
          </cell>
          <cell r="K1350">
            <v>0</v>
          </cell>
          <cell r="L1350">
            <v>61043</v>
          </cell>
          <cell r="M1350">
            <v>0</v>
          </cell>
          <cell r="N1350">
            <v>61165</v>
          </cell>
        </row>
        <row r="1351">
          <cell r="A1351" t="str">
            <v>0926FUNDA</v>
          </cell>
          <cell r="B1351" t="str">
            <v>00B0926FUNDA</v>
          </cell>
          <cell r="C1351">
            <v>1048.22</v>
          </cell>
          <cell r="D1351">
            <v>1829</v>
          </cell>
          <cell r="E1351">
            <v>37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1866</v>
          </cell>
          <cell r="M1351">
            <v>0</v>
          </cell>
          <cell r="N1351">
            <v>1866</v>
          </cell>
        </row>
        <row r="1352">
          <cell r="A1352" t="str">
            <v>0970FUNDA</v>
          </cell>
          <cell r="B1352" t="str">
            <v>00C0970FUNDA</v>
          </cell>
          <cell r="C1352">
            <v>23567070.550000001</v>
          </cell>
          <cell r="D1352">
            <v>25386340</v>
          </cell>
          <cell r="E1352">
            <v>837749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26224089</v>
          </cell>
          <cell r="M1352">
            <v>0</v>
          </cell>
          <cell r="N1352">
            <v>26224089</v>
          </cell>
        </row>
        <row r="1353">
          <cell r="A1353" t="str">
            <v>0975FUNDA</v>
          </cell>
          <cell r="B1353" t="str">
            <v>00C0975FUNDA</v>
          </cell>
          <cell r="C1353">
            <v>5099231.72</v>
          </cell>
          <cell r="D1353">
            <v>6027557</v>
          </cell>
          <cell r="E1353">
            <v>140442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6167999</v>
          </cell>
          <cell r="M1353">
            <v>0</v>
          </cell>
          <cell r="N1353">
            <v>6167999</v>
          </cell>
        </row>
        <row r="1354">
          <cell r="A1354" t="str">
            <v>0976FUNDA</v>
          </cell>
          <cell r="B1354" t="str">
            <v>00C0976FUNDA</v>
          </cell>
          <cell r="C1354">
            <v>217514.74</v>
          </cell>
          <cell r="D1354">
            <v>116156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116156</v>
          </cell>
          <cell r="M1354">
            <v>0</v>
          </cell>
          <cell r="N1354">
            <v>116156</v>
          </cell>
        </row>
        <row r="1355">
          <cell r="A1355" t="str">
            <v>0977FUNDA</v>
          </cell>
          <cell r="B1355" t="str">
            <v>00C0977FUNDA</v>
          </cell>
          <cell r="C1355">
            <v>17384.830000000002</v>
          </cell>
          <cell r="D1355">
            <v>44796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44796</v>
          </cell>
          <cell r="M1355">
            <v>0</v>
          </cell>
          <cell r="N1355">
            <v>44796</v>
          </cell>
        </row>
        <row r="1356">
          <cell r="A1356" t="str">
            <v>0978FUNDA</v>
          </cell>
          <cell r="B1356" t="str">
            <v>00C0978FUNDA</v>
          </cell>
          <cell r="C1356">
            <v>-1969.87</v>
          </cell>
          <cell r="D1356">
            <v>-10339</v>
          </cell>
          <cell r="E1356">
            <v>-341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-10680</v>
          </cell>
          <cell r="M1356">
            <v>0</v>
          </cell>
          <cell r="N1356">
            <v>-10680</v>
          </cell>
        </row>
        <row r="1357">
          <cell r="A1357" t="str">
            <v>0979FUNDA</v>
          </cell>
          <cell r="B1357" t="str">
            <v>00C0979FUNDA</v>
          </cell>
          <cell r="C1357">
            <v>11399.3</v>
          </cell>
          <cell r="D1357">
            <v>15853</v>
          </cell>
          <cell r="E1357">
            <v>523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16376</v>
          </cell>
          <cell r="M1357">
            <v>0</v>
          </cell>
          <cell r="N1357">
            <v>16376</v>
          </cell>
        </row>
        <row r="1358">
          <cell r="A1358" t="str">
            <v>0702FUNDA</v>
          </cell>
          <cell r="B1358" t="str">
            <v>00K0702FUNDA</v>
          </cell>
          <cell r="C1358">
            <v>56216.6</v>
          </cell>
          <cell r="D1358">
            <v>68450</v>
          </cell>
          <cell r="E1358">
            <v>1369</v>
          </cell>
          <cell r="F1358">
            <v>0</v>
          </cell>
          <cell r="G1358">
            <v>0</v>
          </cell>
          <cell r="H1358">
            <v>-3713</v>
          </cell>
          <cell r="I1358">
            <v>0</v>
          </cell>
          <cell r="J1358">
            <v>0</v>
          </cell>
          <cell r="K1358">
            <v>0</v>
          </cell>
          <cell r="L1358">
            <v>69819</v>
          </cell>
          <cell r="M1358">
            <v>0</v>
          </cell>
          <cell r="N1358">
            <v>66106</v>
          </cell>
        </row>
        <row r="1359">
          <cell r="A1359" t="str">
            <v>0712FUNDA</v>
          </cell>
          <cell r="B1359" t="str">
            <v>00K0712FUNDA</v>
          </cell>
          <cell r="C1359">
            <v>24099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</row>
        <row r="1360">
          <cell r="A1360" t="str">
            <v>0721FUNDA</v>
          </cell>
          <cell r="B1360" t="str">
            <v>00K0721FUNDA</v>
          </cell>
          <cell r="C1360">
            <v>2377</v>
          </cell>
          <cell r="D1360">
            <v>5015</v>
          </cell>
          <cell r="E1360">
            <v>100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5115</v>
          </cell>
          <cell r="M1360">
            <v>0</v>
          </cell>
          <cell r="N1360">
            <v>5115</v>
          </cell>
        </row>
        <row r="1361">
          <cell r="A1361" t="str">
            <v>0722FUNDA</v>
          </cell>
          <cell r="B1361" t="str">
            <v>00K0722FUNDA</v>
          </cell>
          <cell r="C1361">
            <v>24819.49</v>
          </cell>
          <cell r="D1361">
            <v>27078</v>
          </cell>
          <cell r="E1361">
            <v>542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27620</v>
          </cell>
          <cell r="M1361">
            <v>0</v>
          </cell>
          <cell r="N1361">
            <v>27620</v>
          </cell>
        </row>
        <row r="1362">
          <cell r="A1362" t="str">
            <v>0725FUNDA</v>
          </cell>
          <cell r="B1362" t="str">
            <v>00K0725FUNDA</v>
          </cell>
          <cell r="C1362">
            <v>326635.7</v>
          </cell>
          <cell r="D1362">
            <v>329162</v>
          </cell>
          <cell r="E1362">
            <v>6583</v>
          </cell>
          <cell r="F1362">
            <v>0</v>
          </cell>
          <cell r="G1362">
            <v>0</v>
          </cell>
          <cell r="H1362">
            <v>30000</v>
          </cell>
          <cell r="I1362">
            <v>0</v>
          </cell>
          <cell r="J1362">
            <v>0</v>
          </cell>
          <cell r="K1362">
            <v>0</v>
          </cell>
          <cell r="L1362">
            <v>335745</v>
          </cell>
          <cell r="M1362">
            <v>0</v>
          </cell>
          <cell r="N1362">
            <v>365745</v>
          </cell>
        </row>
        <row r="1363">
          <cell r="A1363" t="str">
            <v>0732FUNDA</v>
          </cell>
          <cell r="B1363" t="str">
            <v>00K0732FUNDA</v>
          </cell>
          <cell r="C1363">
            <v>74870</v>
          </cell>
          <cell r="D1363">
            <v>245000</v>
          </cell>
          <cell r="E1363">
            <v>0</v>
          </cell>
          <cell r="F1363">
            <v>0</v>
          </cell>
          <cell r="G1363">
            <v>0</v>
          </cell>
          <cell r="H1363">
            <v>74321</v>
          </cell>
          <cell r="I1363">
            <v>0</v>
          </cell>
          <cell r="J1363">
            <v>0</v>
          </cell>
          <cell r="K1363">
            <v>0</v>
          </cell>
          <cell r="L1363">
            <v>245000</v>
          </cell>
          <cell r="M1363">
            <v>0</v>
          </cell>
          <cell r="N1363">
            <v>319321</v>
          </cell>
        </row>
        <row r="1364">
          <cell r="A1364" t="str">
            <v>0751FUNDA</v>
          </cell>
          <cell r="B1364" t="str">
            <v>00K0751FUNDA</v>
          </cell>
          <cell r="C1364">
            <v>593.29999999999995</v>
          </cell>
          <cell r="D1364">
            <v>600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600</v>
          </cell>
          <cell r="M1364">
            <v>0</v>
          </cell>
          <cell r="N1364">
            <v>600</v>
          </cell>
        </row>
        <row r="1365">
          <cell r="A1365" t="str">
            <v>0904FUNDA</v>
          </cell>
          <cell r="B1365" t="str">
            <v>00L0904FUNDA</v>
          </cell>
          <cell r="C1365">
            <v>43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</row>
        <row r="1366">
          <cell r="A1366" t="str">
            <v>0911FUNDA</v>
          </cell>
          <cell r="B1366" t="str">
            <v>00L0911FUNDA</v>
          </cell>
          <cell r="C1366">
            <v>0</v>
          </cell>
          <cell r="D1366">
            <v>1377</v>
          </cell>
          <cell r="E1366">
            <v>28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1405</v>
          </cell>
          <cell r="M1366">
            <v>0</v>
          </cell>
          <cell r="N1366">
            <v>1405</v>
          </cell>
        </row>
        <row r="1367">
          <cell r="A1367" t="str">
            <v>0913FUNDA</v>
          </cell>
          <cell r="B1367" t="str">
            <v>00L0913FUNDA</v>
          </cell>
          <cell r="C1367">
            <v>0</v>
          </cell>
          <cell r="D1367">
            <v>16489</v>
          </cell>
          <cell r="E1367">
            <v>330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16819</v>
          </cell>
          <cell r="M1367">
            <v>0</v>
          </cell>
          <cell r="N1367">
            <v>16819</v>
          </cell>
        </row>
        <row r="1368">
          <cell r="A1368" t="str">
            <v>0914FUNDA</v>
          </cell>
          <cell r="B1368" t="str">
            <v>00L0914FUNDA</v>
          </cell>
          <cell r="C1368">
            <v>920.86</v>
          </cell>
          <cell r="D1368">
            <v>1625</v>
          </cell>
          <cell r="E1368">
            <v>33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1658</v>
          </cell>
          <cell r="M1368">
            <v>0</v>
          </cell>
          <cell r="N1368">
            <v>1658</v>
          </cell>
        </row>
        <row r="1369">
          <cell r="A1369" t="str">
            <v>0923FUNDA</v>
          </cell>
          <cell r="B1369" t="str">
            <v>00L0923FUNDA</v>
          </cell>
          <cell r="C1369">
            <v>495852.39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153400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153400</v>
          </cell>
        </row>
        <row r="1370">
          <cell r="A1370" t="str">
            <v>0924FUNDA</v>
          </cell>
          <cell r="B1370" t="str">
            <v>00L0924FUNDA</v>
          </cell>
          <cell r="C1370">
            <v>19243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</row>
        <row r="1371">
          <cell r="A1371" t="str">
            <v>0931FUNDA</v>
          </cell>
          <cell r="B1371" t="str">
            <v>00L0931FUNDA</v>
          </cell>
          <cell r="C1371">
            <v>370806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</row>
        <row r="1372">
          <cell r="A1372" t="str">
            <v>0934FUNDA</v>
          </cell>
          <cell r="B1372" t="str">
            <v>00L0934FUNDA</v>
          </cell>
          <cell r="C1372">
            <v>0</v>
          </cell>
          <cell r="D1372">
            <v>153400</v>
          </cell>
          <cell r="E1372">
            <v>0</v>
          </cell>
          <cell r="F1372">
            <v>0</v>
          </cell>
          <cell r="G1372">
            <v>0</v>
          </cell>
          <cell r="H1372">
            <v>-153400</v>
          </cell>
          <cell r="I1372">
            <v>0</v>
          </cell>
          <cell r="J1372">
            <v>0</v>
          </cell>
          <cell r="K1372">
            <v>0</v>
          </cell>
          <cell r="L1372">
            <v>153400</v>
          </cell>
          <cell r="M1372">
            <v>0</v>
          </cell>
          <cell r="N1372">
            <v>0</v>
          </cell>
        </row>
        <row r="1373">
          <cell r="A1373" t="str">
            <v>0988FUNDA</v>
          </cell>
          <cell r="B1373" t="str">
            <v>00L0988FUNDA</v>
          </cell>
          <cell r="C1373">
            <v>194.85</v>
          </cell>
          <cell r="D1373">
            <v>3000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3000</v>
          </cell>
          <cell r="M1373">
            <v>0</v>
          </cell>
          <cell r="N1373">
            <v>3000</v>
          </cell>
        </row>
        <row r="1374">
          <cell r="A1374" t="str">
            <v>0989FUNDA</v>
          </cell>
          <cell r="B1374" t="str">
            <v>00L0989FUNDA</v>
          </cell>
          <cell r="C1374">
            <v>7408.46</v>
          </cell>
          <cell r="D1374">
            <v>14418</v>
          </cell>
          <cell r="E1374">
            <v>288</v>
          </cell>
          <cell r="F1374">
            <v>0</v>
          </cell>
          <cell r="G1374">
            <v>0</v>
          </cell>
          <cell r="H1374">
            <v>15000</v>
          </cell>
          <cell r="I1374">
            <v>0</v>
          </cell>
          <cell r="J1374">
            <v>0</v>
          </cell>
          <cell r="K1374">
            <v>0</v>
          </cell>
          <cell r="L1374">
            <v>14706</v>
          </cell>
          <cell r="M1374">
            <v>0</v>
          </cell>
          <cell r="N1374">
            <v>29706</v>
          </cell>
        </row>
        <row r="1375">
          <cell r="A1375" t="str">
            <v>0999FUNDA</v>
          </cell>
          <cell r="B1375" t="str">
            <v>00L0999FUNDA</v>
          </cell>
          <cell r="C1375">
            <v>392.26</v>
          </cell>
          <cell r="D1375">
            <v>4340</v>
          </cell>
          <cell r="E1375">
            <v>87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4427</v>
          </cell>
          <cell r="M1375">
            <v>0</v>
          </cell>
          <cell r="N1375">
            <v>4427</v>
          </cell>
        </row>
        <row r="1376">
          <cell r="A1376" t="str">
            <v>1009FUNDA</v>
          </cell>
          <cell r="B1376" t="str">
            <v>11A1009FUNDA</v>
          </cell>
          <cell r="C1376">
            <v>79677.100000000006</v>
          </cell>
          <cell r="D1376">
            <v>54020</v>
          </cell>
          <cell r="E1376">
            <v>1080</v>
          </cell>
          <cell r="F1376">
            <v>0</v>
          </cell>
          <cell r="G1376">
            <v>0</v>
          </cell>
          <cell r="H1376">
            <v>30728</v>
          </cell>
          <cell r="I1376">
            <v>0</v>
          </cell>
          <cell r="J1376">
            <v>0</v>
          </cell>
          <cell r="K1376">
            <v>0</v>
          </cell>
          <cell r="L1376">
            <v>55100</v>
          </cell>
          <cell r="M1376">
            <v>0</v>
          </cell>
          <cell r="N1376">
            <v>85828</v>
          </cell>
        </row>
        <row r="1377">
          <cell r="A1377" t="str">
            <v>1010FUNDA</v>
          </cell>
          <cell r="B1377" t="str">
            <v>11A1010FUNDA</v>
          </cell>
          <cell r="C1377">
            <v>224.68</v>
          </cell>
          <cell r="D1377">
            <v>273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273</v>
          </cell>
          <cell r="M1377">
            <v>0</v>
          </cell>
          <cell r="N1377">
            <v>273</v>
          </cell>
        </row>
        <row r="1378">
          <cell r="A1378" t="str">
            <v>1030FUNDA</v>
          </cell>
          <cell r="B1378" t="str">
            <v>11A1030FUNDA</v>
          </cell>
          <cell r="C1378">
            <v>251671.28</v>
          </cell>
          <cell r="D1378">
            <v>92588</v>
          </cell>
          <cell r="E1378">
            <v>1852</v>
          </cell>
          <cell r="F1378">
            <v>0</v>
          </cell>
          <cell r="G1378">
            <v>0</v>
          </cell>
          <cell r="H1378">
            <v>112442</v>
          </cell>
          <cell r="I1378">
            <v>0</v>
          </cell>
          <cell r="J1378">
            <v>0</v>
          </cell>
          <cell r="K1378">
            <v>0</v>
          </cell>
          <cell r="L1378">
            <v>94440</v>
          </cell>
          <cell r="M1378">
            <v>0</v>
          </cell>
          <cell r="N1378">
            <v>206882</v>
          </cell>
        </row>
        <row r="1379">
          <cell r="A1379" t="str">
            <v>1032FUNDA</v>
          </cell>
          <cell r="B1379" t="str">
            <v>11A1032FUNDA</v>
          </cell>
          <cell r="C1379">
            <v>0</v>
          </cell>
          <cell r="D1379">
            <v>0</v>
          </cell>
          <cell r="E1379">
            <v>4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4</v>
          </cell>
          <cell r="M1379">
            <v>0</v>
          </cell>
          <cell r="N1379">
            <v>4</v>
          </cell>
        </row>
        <row r="1380">
          <cell r="A1380" t="str">
            <v>1041FUNDA</v>
          </cell>
          <cell r="B1380" t="str">
            <v>11A1041FUNDA</v>
          </cell>
          <cell r="C1380">
            <v>0</v>
          </cell>
          <cell r="D1380">
            <v>425</v>
          </cell>
          <cell r="E1380">
            <v>9</v>
          </cell>
          <cell r="F1380">
            <v>0</v>
          </cell>
          <cell r="G1380">
            <v>0</v>
          </cell>
          <cell r="H1380">
            <v>-434</v>
          </cell>
          <cell r="I1380">
            <v>0</v>
          </cell>
          <cell r="J1380">
            <v>0</v>
          </cell>
          <cell r="K1380">
            <v>0</v>
          </cell>
          <cell r="L1380">
            <v>434</v>
          </cell>
          <cell r="M1380">
            <v>0</v>
          </cell>
          <cell r="N1380">
            <v>0</v>
          </cell>
        </row>
        <row r="1381">
          <cell r="A1381" t="str">
            <v>1042FUNDA</v>
          </cell>
          <cell r="B1381" t="str">
            <v>11A1042FUNDA</v>
          </cell>
          <cell r="C1381">
            <v>25976.91</v>
          </cell>
          <cell r="D1381">
            <v>24306</v>
          </cell>
          <cell r="E1381">
            <v>486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24792</v>
          </cell>
          <cell r="M1381">
            <v>0</v>
          </cell>
          <cell r="N1381">
            <v>24792</v>
          </cell>
        </row>
        <row r="1382">
          <cell r="A1382" t="str">
            <v>1043FUNDA</v>
          </cell>
          <cell r="B1382" t="str">
            <v>11A1043FUNDA</v>
          </cell>
          <cell r="C1382">
            <v>87795.81</v>
          </cell>
          <cell r="D1382">
            <v>66423</v>
          </cell>
          <cell r="E1382">
            <v>1328</v>
          </cell>
          <cell r="F1382">
            <v>0</v>
          </cell>
          <cell r="G1382">
            <v>0</v>
          </cell>
          <cell r="H1382">
            <v>32249</v>
          </cell>
          <cell r="I1382">
            <v>0</v>
          </cell>
          <cell r="J1382">
            <v>0</v>
          </cell>
          <cell r="K1382">
            <v>0</v>
          </cell>
          <cell r="L1382">
            <v>67751</v>
          </cell>
          <cell r="M1382">
            <v>0</v>
          </cell>
          <cell r="N1382">
            <v>100000</v>
          </cell>
        </row>
        <row r="1383">
          <cell r="A1383" t="str">
            <v>1044FUNDA</v>
          </cell>
          <cell r="B1383" t="str">
            <v>11A1044FUNDA</v>
          </cell>
          <cell r="C1383">
            <v>55676.69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</row>
        <row r="1384">
          <cell r="A1384" t="str">
            <v>1050FUNDA</v>
          </cell>
          <cell r="B1384" t="str">
            <v>11A1050FUNDA</v>
          </cell>
          <cell r="C1384">
            <v>260488.3</v>
          </cell>
          <cell r="D1384">
            <v>412577</v>
          </cell>
          <cell r="E1384">
            <v>8252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420829</v>
          </cell>
          <cell r="M1384">
            <v>0</v>
          </cell>
          <cell r="N1384">
            <v>420829</v>
          </cell>
        </row>
        <row r="1385">
          <cell r="A1385" t="str">
            <v>1051FUNDA</v>
          </cell>
          <cell r="B1385" t="str">
            <v>11A1051FUNDA</v>
          </cell>
          <cell r="C1385">
            <v>277043.15999999997</v>
          </cell>
          <cell r="D1385">
            <v>340357</v>
          </cell>
          <cell r="E1385">
            <v>6807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347164</v>
          </cell>
          <cell r="M1385">
            <v>0</v>
          </cell>
          <cell r="N1385">
            <v>347164</v>
          </cell>
        </row>
        <row r="1386">
          <cell r="A1386" t="str">
            <v>1052FUNDA</v>
          </cell>
          <cell r="B1386" t="str">
            <v>11A1052FUNDA</v>
          </cell>
          <cell r="C1386">
            <v>302859.49</v>
          </cell>
          <cell r="D1386">
            <v>406298</v>
          </cell>
          <cell r="E1386">
            <v>8126</v>
          </cell>
          <cell r="F1386">
            <v>0</v>
          </cell>
          <cell r="G1386">
            <v>0</v>
          </cell>
          <cell r="H1386">
            <v>35000</v>
          </cell>
          <cell r="I1386">
            <v>0</v>
          </cell>
          <cell r="J1386">
            <v>0</v>
          </cell>
          <cell r="K1386">
            <v>0</v>
          </cell>
          <cell r="L1386">
            <v>414424</v>
          </cell>
          <cell r="M1386">
            <v>0</v>
          </cell>
          <cell r="N1386">
            <v>449424</v>
          </cell>
        </row>
        <row r="1387">
          <cell r="A1387" t="str">
            <v>1074FUNDA</v>
          </cell>
          <cell r="B1387" t="str">
            <v>11A1074FUNDA</v>
          </cell>
          <cell r="C1387">
            <v>73031.710000000006</v>
          </cell>
          <cell r="D1387">
            <v>117688</v>
          </cell>
          <cell r="E1387">
            <v>2354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120042</v>
          </cell>
          <cell r="M1387">
            <v>0</v>
          </cell>
          <cell r="N1387">
            <v>120042</v>
          </cell>
        </row>
        <row r="1388">
          <cell r="A1388" t="str">
            <v>1075FUNDA</v>
          </cell>
          <cell r="B1388" t="str">
            <v>11A1075FUNDA</v>
          </cell>
          <cell r="C1388">
            <v>12057.4</v>
          </cell>
          <cell r="D1388">
            <v>23673</v>
          </cell>
          <cell r="E1388">
            <v>473</v>
          </cell>
          <cell r="F1388">
            <v>0</v>
          </cell>
          <cell r="G1388">
            <v>0</v>
          </cell>
          <cell r="H1388">
            <v>24216</v>
          </cell>
          <cell r="I1388">
            <v>0</v>
          </cell>
          <cell r="J1388">
            <v>0</v>
          </cell>
          <cell r="K1388">
            <v>0</v>
          </cell>
          <cell r="L1388">
            <v>24146</v>
          </cell>
          <cell r="M1388">
            <v>0</v>
          </cell>
          <cell r="N1388">
            <v>48362</v>
          </cell>
        </row>
        <row r="1389">
          <cell r="A1389" t="str">
            <v>1301FUNDA</v>
          </cell>
          <cell r="B1389" t="str">
            <v>11C1301FUNDA</v>
          </cell>
          <cell r="C1389">
            <v>172601.46</v>
          </cell>
          <cell r="D1389">
            <v>201135</v>
          </cell>
          <cell r="E1389">
            <v>4023</v>
          </cell>
          <cell r="F1389">
            <v>0</v>
          </cell>
          <cell r="G1389">
            <v>0</v>
          </cell>
          <cell r="H1389">
            <v>-500</v>
          </cell>
          <cell r="I1389">
            <v>0</v>
          </cell>
          <cell r="J1389">
            <v>0</v>
          </cell>
          <cell r="K1389">
            <v>0</v>
          </cell>
          <cell r="L1389">
            <v>205158</v>
          </cell>
          <cell r="M1389">
            <v>0</v>
          </cell>
          <cell r="N1389">
            <v>204658</v>
          </cell>
        </row>
        <row r="1390">
          <cell r="A1390" t="str">
            <v>1302FUNDA</v>
          </cell>
          <cell r="B1390" t="str">
            <v>11C1302FUNDA</v>
          </cell>
          <cell r="C1390">
            <v>542220.94999999995</v>
          </cell>
          <cell r="D1390">
            <v>439194</v>
          </cell>
          <cell r="E1390">
            <v>8780</v>
          </cell>
          <cell r="F1390">
            <v>0</v>
          </cell>
          <cell r="G1390">
            <v>0</v>
          </cell>
          <cell r="H1390">
            <v>-25626</v>
          </cell>
          <cell r="I1390">
            <v>0</v>
          </cell>
          <cell r="J1390">
            <v>0</v>
          </cell>
          <cell r="K1390">
            <v>0</v>
          </cell>
          <cell r="L1390">
            <v>447974</v>
          </cell>
          <cell r="M1390">
            <v>0</v>
          </cell>
          <cell r="N1390">
            <v>422348</v>
          </cell>
        </row>
        <row r="1391">
          <cell r="A1391" t="str">
            <v>1303FUNDA</v>
          </cell>
          <cell r="B1391" t="str">
            <v>11C1303FUNDA</v>
          </cell>
          <cell r="C1391">
            <v>11263.34</v>
          </cell>
          <cell r="D1391">
            <v>9488</v>
          </cell>
          <cell r="E1391">
            <v>190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9678</v>
          </cell>
          <cell r="M1391">
            <v>0</v>
          </cell>
          <cell r="N1391">
            <v>9678</v>
          </cell>
        </row>
        <row r="1392">
          <cell r="A1392" t="str">
            <v>1311FUNDA</v>
          </cell>
          <cell r="B1392" t="str">
            <v>11C1311FUNDA</v>
          </cell>
          <cell r="C1392">
            <v>32892.65</v>
          </cell>
          <cell r="D1392">
            <v>30350</v>
          </cell>
          <cell r="E1392">
            <v>607</v>
          </cell>
          <cell r="F1392">
            <v>0</v>
          </cell>
          <cell r="G1392">
            <v>0</v>
          </cell>
          <cell r="H1392">
            <v>9563</v>
          </cell>
          <cell r="I1392">
            <v>0</v>
          </cell>
          <cell r="J1392">
            <v>0</v>
          </cell>
          <cell r="K1392">
            <v>0</v>
          </cell>
          <cell r="L1392">
            <v>30957</v>
          </cell>
          <cell r="M1392">
            <v>0</v>
          </cell>
          <cell r="N1392">
            <v>40520</v>
          </cell>
        </row>
        <row r="1393">
          <cell r="A1393" t="str">
            <v>1314FUNDA</v>
          </cell>
          <cell r="B1393" t="str">
            <v>11C1314FUNDA</v>
          </cell>
          <cell r="C1393">
            <v>1187205.3799999999</v>
          </cell>
          <cell r="D1393">
            <v>1227259</v>
          </cell>
          <cell r="E1393">
            <v>24545</v>
          </cell>
          <cell r="F1393">
            <v>0</v>
          </cell>
          <cell r="G1393">
            <v>0</v>
          </cell>
          <cell r="H1393">
            <v>-50349</v>
          </cell>
          <cell r="I1393">
            <v>0</v>
          </cell>
          <cell r="J1393">
            <v>0</v>
          </cell>
          <cell r="K1393">
            <v>0</v>
          </cell>
          <cell r="L1393">
            <v>1251804</v>
          </cell>
          <cell r="M1393">
            <v>0</v>
          </cell>
          <cell r="N1393">
            <v>1201455</v>
          </cell>
        </row>
        <row r="1394">
          <cell r="A1394" t="str">
            <v>1315FUNDA</v>
          </cell>
          <cell r="B1394" t="str">
            <v>11C1315FUNDA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1500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1500</v>
          </cell>
        </row>
        <row r="1395">
          <cell r="A1395" t="str">
            <v>1320FUNDA</v>
          </cell>
          <cell r="B1395" t="str">
            <v>11C1320FUNDA</v>
          </cell>
          <cell r="C1395">
            <v>166851.1</v>
          </cell>
          <cell r="D1395">
            <v>236388</v>
          </cell>
          <cell r="E1395">
            <v>4728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241116</v>
          </cell>
          <cell r="M1395">
            <v>0</v>
          </cell>
          <cell r="N1395">
            <v>241116</v>
          </cell>
        </row>
        <row r="1396">
          <cell r="A1396" t="str">
            <v>1401FUNDA</v>
          </cell>
          <cell r="B1396" t="str">
            <v>11F1401FUNDA</v>
          </cell>
          <cell r="C1396">
            <v>86129.21</v>
          </cell>
          <cell r="D1396">
            <v>79534</v>
          </cell>
          <cell r="E1396">
            <v>1591</v>
          </cell>
          <cell r="F1396">
            <v>0</v>
          </cell>
          <cell r="G1396">
            <v>0</v>
          </cell>
          <cell r="H1396">
            <v>-7600</v>
          </cell>
          <cell r="I1396">
            <v>0</v>
          </cell>
          <cell r="J1396">
            <v>0</v>
          </cell>
          <cell r="K1396">
            <v>0</v>
          </cell>
          <cell r="L1396">
            <v>81125</v>
          </cell>
          <cell r="M1396">
            <v>0</v>
          </cell>
          <cell r="N1396">
            <v>73525</v>
          </cell>
        </row>
        <row r="1397">
          <cell r="A1397" t="str">
            <v>1420FUNDA</v>
          </cell>
          <cell r="B1397" t="str">
            <v>11F1420FUNDA</v>
          </cell>
          <cell r="C1397">
            <v>161952.95999999999</v>
          </cell>
          <cell r="D1397">
            <v>89023</v>
          </cell>
          <cell r="E1397">
            <v>1780</v>
          </cell>
          <cell r="F1397">
            <v>0</v>
          </cell>
          <cell r="G1397">
            <v>0</v>
          </cell>
          <cell r="H1397">
            <v>15725</v>
          </cell>
          <cell r="I1397">
            <v>0</v>
          </cell>
          <cell r="J1397">
            <v>0</v>
          </cell>
          <cell r="K1397">
            <v>0</v>
          </cell>
          <cell r="L1397">
            <v>90803</v>
          </cell>
          <cell r="M1397">
            <v>0</v>
          </cell>
          <cell r="N1397">
            <v>106528</v>
          </cell>
        </row>
        <row r="1398">
          <cell r="A1398" t="str">
            <v>1496FUNDA</v>
          </cell>
          <cell r="B1398" t="str">
            <v>11F1496FUNDA</v>
          </cell>
          <cell r="C1398">
            <v>23512.25</v>
          </cell>
          <cell r="D1398">
            <v>53330</v>
          </cell>
          <cell r="E1398">
            <v>1067</v>
          </cell>
          <cell r="F1398">
            <v>0</v>
          </cell>
          <cell r="G1398">
            <v>0</v>
          </cell>
          <cell r="H1398">
            <v>-5000</v>
          </cell>
          <cell r="I1398">
            <v>0</v>
          </cell>
          <cell r="J1398">
            <v>0</v>
          </cell>
          <cell r="K1398">
            <v>0</v>
          </cell>
          <cell r="L1398">
            <v>54397</v>
          </cell>
          <cell r="M1398">
            <v>0</v>
          </cell>
          <cell r="N1398">
            <v>49397</v>
          </cell>
        </row>
        <row r="1399">
          <cell r="A1399" t="str">
            <v>1497FUNDA</v>
          </cell>
          <cell r="B1399" t="str">
            <v>11F1497FUNDA</v>
          </cell>
          <cell r="C1399">
            <v>2836.26</v>
          </cell>
          <cell r="D1399">
            <v>2889</v>
          </cell>
          <cell r="E1399">
            <v>58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2947</v>
          </cell>
          <cell r="M1399">
            <v>0</v>
          </cell>
          <cell r="N1399">
            <v>2947</v>
          </cell>
        </row>
        <row r="1400">
          <cell r="A1400" t="str">
            <v>1501FUNDA</v>
          </cell>
          <cell r="B1400" t="str">
            <v>11G1501FUNDA</v>
          </cell>
          <cell r="C1400">
            <v>149370</v>
          </cell>
          <cell r="D1400">
            <v>142578</v>
          </cell>
          <cell r="E1400">
            <v>2852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145430</v>
          </cell>
          <cell r="M1400">
            <v>0</v>
          </cell>
          <cell r="N1400">
            <v>145430</v>
          </cell>
        </row>
        <row r="1401">
          <cell r="A1401" t="str">
            <v>1510FUNDA</v>
          </cell>
          <cell r="B1401" t="str">
            <v>11G1510FUNDA</v>
          </cell>
          <cell r="C1401">
            <v>1929790.4</v>
          </cell>
          <cell r="D1401">
            <v>2071697</v>
          </cell>
          <cell r="E1401">
            <v>41434</v>
          </cell>
          <cell r="F1401">
            <v>0</v>
          </cell>
          <cell r="G1401">
            <v>0</v>
          </cell>
          <cell r="H1401">
            <v>-58639</v>
          </cell>
          <cell r="I1401">
            <v>0</v>
          </cell>
          <cell r="J1401">
            <v>0</v>
          </cell>
          <cell r="K1401">
            <v>0</v>
          </cell>
          <cell r="L1401">
            <v>2113131</v>
          </cell>
          <cell r="M1401">
            <v>0</v>
          </cell>
          <cell r="N1401">
            <v>2054492</v>
          </cell>
        </row>
        <row r="1402">
          <cell r="A1402" t="str">
            <v>1701FUNDA</v>
          </cell>
          <cell r="B1402" t="str">
            <v>11H1701FUNDA</v>
          </cell>
          <cell r="C1402">
            <v>9833654.7599999998</v>
          </cell>
          <cell r="D1402">
            <v>11459685</v>
          </cell>
          <cell r="E1402">
            <v>0</v>
          </cell>
          <cell r="F1402">
            <v>0</v>
          </cell>
          <cell r="G1402">
            <v>0</v>
          </cell>
          <cell r="H1402">
            <v>-1477000</v>
          </cell>
          <cell r="I1402">
            <v>0</v>
          </cell>
          <cell r="J1402">
            <v>0</v>
          </cell>
          <cell r="K1402">
            <v>0</v>
          </cell>
          <cell r="L1402">
            <v>11459685</v>
          </cell>
          <cell r="M1402">
            <v>0</v>
          </cell>
          <cell r="N1402">
            <v>9982685</v>
          </cell>
        </row>
        <row r="1403">
          <cell r="A1403" t="str">
            <v>3101FUNDA</v>
          </cell>
          <cell r="B1403" t="str">
            <v>33B3101FUNDA</v>
          </cell>
          <cell r="C1403">
            <v>16506.95</v>
          </cell>
          <cell r="D1403">
            <v>2478</v>
          </cell>
          <cell r="E1403">
            <v>50</v>
          </cell>
          <cell r="F1403">
            <v>0</v>
          </cell>
          <cell r="G1403">
            <v>0</v>
          </cell>
          <cell r="H1403">
            <v>1360</v>
          </cell>
          <cell r="I1403">
            <v>0</v>
          </cell>
          <cell r="J1403">
            <v>0</v>
          </cell>
          <cell r="K1403">
            <v>0</v>
          </cell>
          <cell r="L1403">
            <v>2528</v>
          </cell>
          <cell r="M1403">
            <v>0</v>
          </cell>
          <cell r="N1403">
            <v>3888</v>
          </cell>
        </row>
        <row r="1404">
          <cell r="A1404" t="str">
            <v>3102FUNDA</v>
          </cell>
          <cell r="B1404" t="str">
            <v>33B3102FUNDA</v>
          </cell>
          <cell r="C1404">
            <v>33106.71</v>
          </cell>
          <cell r="D1404">
            <v>7472</v>
          </cell>
          <cell r="E1404">
            <v>149</v>
          </cell>
          <cell r="F1404">
            <v>0</v>
          </cell>
          <cell r="G1404">
            <v>0</v>
          </cell>
          <cell r="H1404">
            <v>2640</v>
          </cell>
          <cell r="I1404">
            <v>0</v>
          </cell>
          <cell r="J1404">
            <v>0</v>
          </cell>
          <cell r="K1404">
            <v>0</v>
          </cell>
          <cell r="L1404">
            <v>7621</v>
          </cell>
          <cell r="M1404">
            <v>0</v>
          </cell>
          <cell r="N1404">
            <v>10261</v>
          </cell>
        </row>
        <row r="1405">
          <cell r="A1405" t="str">
            <v>3103FUNDA</v>
          </cell>
          <cell r="B1405" t="str">
            <v>33B3103FUNDA</v>
          </cell>
          <cell r="C1405">
            <v>614285.81000000006</v>
          </cell>
          <cell r="D1405">
            <v>776083</v>
          </cell>
          <cell r="E1405">
            <v>15522</v>
          </cell>
          <cell r="F1405">
            <v>0</v>
          </cell>
          <cell r="G1405">
            <v>0</v>
          </cell>
          <cell r="H1405">
            <v>-22256</v>
          </cell>
          <cell r="I1405">
            <v>0</v>
          </cell>
          <cell r="J1405">
            <v>0</v>
          </cell>
          <cell r="K1405">
            <v>0</v>
          </cell>
          <cell r="L1405">
            <v>791605</v>
          </cell>
          <cell r="M1405">
            <v>0</v>
          </cell>
          <cell r="N1405">
            <v>769349</v>
          </cell>
        </row>
        <row r="1406">
          <cell r="A1406" t="str">
            <v>3104FUNDA</v>
          </cell>
          <cell r="B1406" t="str">
            <v>33B3104FUNDA</v>
          </cell>
          <cell r="C1406">
            <v>7945.58</v>
          </cell>
          <cell r="D1406">
            <v>9500</v>
          </cell>
          <cell r="E1406">
            <v>190</v>
          </cell>
          <cell r="F1406">
            <v>0</v>
          </cell>
          <cell r="G1406">
            <v>0</v>
          </cell>
          <cell r="H1406">
            <v>1556</v>
          </cell>
          <cell r="I1406">
            <v>0</v>
          </cell>
          <cell r="J1406">
            <v>0</v>
          </cell>
          <cell r="K1406">
            <v>0</v>
          </cell>
          <cell r="L1406">
            <v>9690</v>
          </cell>
          <cell r="M1406">
            <v>0</v>
          </cell>
          <cell r="N1406">
            <v>11246</v>
          </cell>
        </row>
        <row r="1407">
          <cell r="A1407" t="str">
            <v>3105FUNDA</v>
          </cell>
          <cell r="B1407" t="str">
            <v>33B3105FUNDA</v>
          </cell>
          <cell r="C1407">
            <v>18609.36</v>
          </cell>
          <cell r="D1407">
            <v>20000</v>
          </cell>
          <cell r="E1407">
            <v>400</v>
          </cell>
          <cell r="F1407">
            <v>0</v>
          </cell>
          <cell r="G1407">
            <v>0</v>
          </cell>
          <cell r="H1407">
            <v>490</v>
          </cell>
          <cell r="I1407">
            <v>0</v>
          </cell>
          <cell r="J1407">
            <v>0</v>
          </cell>
          <cell r="K1407">
            <v>0</v>
          </cell>
          <cell r="L1407">
            <v>20400</v>
          </cell>
          <cell r="M1407">
            <v>0</v>
          </cell>
          <cell r="N1407">
            <v>20890</v>
          </cell>
        </row>
        <row r="1408">
          <cell r="A1408" t="str">
            <v>3111FUNDA</v>
          </cell>
          <cell r="B1408" t="str">
            <v>33B3111FUNDA</v>
          </cell>
          <cell r="C1408">
            <v>313.07</v>
          </cell>
          <cell r="D1408">
            <v>35855</v>
          </cell>
          <cell r="E1408">
            <v>717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36572</v>
          </cell>
          <cell r="M1408">
            <v>0</v>
          </cell>
          <cell r="N1408">
            <v>36572</v>
          </cell>
        </row>
        <row r="1409">
          <cell r="A1409" t="str">
            <v>3112FUNDA</v>
          </cell>
          <cell r="B1409" t="str">
            <v>33B3112FUNDA</v>
          </cell>
          <cell r="C1409">
            <v>31881.55</v>
          </cell>
          <cell r="D1409">
            <v>14972</v>
          </cell>
          <cell r="E1409">
            <v>299</v>
          </cell>
          <cell r="F1409">
            <v>0</v>
          </cell>
          <cell r="G1409">
            <v>0</v>
          </cell>
          <cell r="H1409">
            <v>1792</v>
          </cell>
          <cell r="I1409">
            <v>0</v>
          </cell>
          <cell r="J1409">
            <v>0</v>
          </cell>
          <cell r="K1409">
            <v>0</v>
          </cell>
          <cell r="L1409">
            <v>15271</v>
          </cell>
          <cell r="M1409">
            <v>0</v>
          </cell>
          <cell r="N1409">
            <v>17063</v>
          </cell>
        </row>
        <row r="1410">
          <cell r="A1410" t="str">
            <v>3114FUNDA</v>
          </cell>
          <cell r="B1410" t="str">
            <v>33B3114FUNDA</v>
          </cell>
          <cell r="C1410">
            <v>4099.24</v>
          </cell>
          <cell r="D1410">
            <v>3126</v>
          </cell>
          <cell r="E1410">
            <v>63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3189</v>
          </cell>
          <cell r="M1410">
            <v>0</v>
          </cell>
          <cell r="N1410">
            <v>3189</v>
          </cell>
        </row>
        <row r="1411">
          <cell r="A1411" t="str">
            <v>3008FUNDA</v>
          </cell>
          <cell r="B1411" t="str">
            <v>33C3008FUNDA</v>
          </cell>
          <cell r="C1411">
            <v>0</v>
          </cell>
          <cell r="D1411">
            <v>1679</v>
          </cell>
          <cell r="E1411">
            <v>34</v>
          </cell>
          <cell r="F1411">
            <v>0</v>
          </cell>
          <cell r="G1411">
            <v>0</v>
          </cell>
          <cell r="H1411">
            <v>-1713</v>
          </cell>
          <cell r="I1411">
            <v>0</v>
          </cell>
          <cell r="J1411">
            <v>0</v>
          </cell>
          <cell r="K1411">
            <v>0</v>
          </cell>
          <cell r="L1411">
            <v>1713</v>
          </cell>
          <cell r="M1411">
            <v>0</v>
          </cell>
          <cell r="N1411">
            <v>0</v>
          </cell>
        </row>
        <row r="1412">
          <cell r="A1412" t="str">
            <v>3009FUNDA</v>
          </cell>
          <cell r="B1412" t="str">
            <v>33C3009FUNDA</v>
          </cell>
          <cell r="C1412">
            <v>85587.57</v>
          </cell>
          <cell r="D1412">
            <v>6132</v>
          </cell>
          <cell r="E1412">
            <v>123</v>
          </cell>
          <cell r="F1412">
            <v>0</v>
          </cell>
          <cell r="G1412">
            <v>0</v>
          </cell>
          <cell r="H1412">
            <v>-6255</v>
          </cell>
          <cell r="I1412">
            <v>0</v>
          </cell>
          <cell r="J1412">
            <v>0</v>
          </cell>
          <cell r="K1412">
            <v>0</v>
          </cell>
          <cell r="L1412">
            <v>6255</v>
          </cell>
          <cell r="M1412">
            <v>0</v>
          </cell>
          <cell r="N1412">
            <v>0</v>
          </cell>
        </row>
        <row r="1413">
          <cell r="A1413" t="str">
            <v>3010FUNDA</v>
          </cell>
          <cell r="B1413" t="str">
            <v>33C3010FUNDA</v>
          </cell>
          <cell r="C1413">
            <v>4676.0600000000004</v>
          </cell>
          <cell r="D1413">
            <v>5636</v>
          </cell>
          <cell r="E1413">
            <v>113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5749</v>
          </cell>
          <cell r="M1413">
            <v>0</v>
          </cell>
          <cell r="N1413">
            <v>5749</v>
          </cell>
        </row>
        <row r="1414">
          <cell r="A1414" t="str">
            <v>3011FUNDA</v>
          </cell>
          <cell r="B1414" t="str">
            <v>33C3011FUNDA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67255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67255</v>
          </cell>
        </row>
        <row r="1415">
          <cell r="A1415" t="str">
            <v>3012FUNDA</v>
          </cell>
          <cell r="B1415" t="str">
            <v>33C3012FUNDA</v>
          </cell>
          <cell r="C1415">
            <v>6772.75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25313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25313</v>
          </cell>
        </row>
        <row r="1416">
          <cell r="A1416" t="str">
            <v>3014FUNDA</v>
          </cell>
          <cell r="B1416" t="str">
            <v>33C3014FUNDA</v>
          </cell>
          <cell r="C1416">
            <v>777296.22</v>
          </cell>
          <cell r="D1416">
            <v>693171</v>
          </cell>
          <cell r="E1416">
            <v>13863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707034</v>
          </cell>
          <cell r="M1416">
            <v>0</v>
          </cell>
          <cell r="N1416">
            <v>707034</v>
          </cell>
        </row>
        <row r="1417">
          <cell r="A1417" t="str">
            <v>3030FUNDA</v>
          </cell>
          <cell r="B1417" t="str">
            <v>33C3030FUNDA</v>
          </cell>
          <cell r="C1417">
            <v>-604.71</v>
          </cell>
          <cell r="D1417">
            <v>20876</v>
          </cell>
          <cell r="E1417">
            <v>418</v>
          </cell>
          <cell r="F1417">
            <v>0</v>
          </cell>
          <cell r="G1417">
            <v>0</v>
          </cell>
          <cell r="H1417">
            <v>-39000</v>
          </cell>
          <cell r="I1417">
            <v>0</v>
          </cell>
          <cell r="J1417">
            <v>0</v>
          </cell>
          <cell r="K1417">
            <v>0</v>
          </cell>
          <cell r="L1417">
            <v>21294</v>
          </cell>
          <cell r="M1417">
            <v>0</v>
          </cell>
          <cell r="N1417">
            <v>-17706</v>
          </cell>
        </row>
        <row r="1418">
          <cell r="A1418" t="str">
            <v>3031FUNDA</v>
          </cell>
          <cell r="B1418" t="str">
            <v>33C3031FUNDA</v>
          </cell>
          <cell r="C1418">
            <v>0</v>
          </cell>
          <cell r="D1418">
            <v>-15010</v>
          </cell>
          <cell r="E1418">
            <v>-300</v>
          </cell>
          <cell r="F1418">
            <v>0</v>
          </cell>
          <cell r="G1418">
            <v>0</v>
          </cell>
          <cell r="H1418">
            <v>15310</v>
          </cell>
          <cell r="I1418">
            <v>0</v>
          </cell>
          <cell r="J1418">
            <v>0</v>
          </cell>
          <cell r="K1418">
            <v>0</v>
          </cell>
          <cell r="L1418">
            <v>-15310</v>
          </cell>
          <cell r="M1418">
            <v>0</v>
          </cell>
          <cell r="N1418">
            <v>0</v>
          </cell>
        </row>
        <row r="1419">
          <cell r="A1419" t="str">
            <v>3032FUNDA</v>
          </cell>
          <cell r="B1419" t="str">
            <v>33C3032FUNDA</v>
          </cell>
          <cell r="C1419">
            <v>6620.8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14517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14517</v>
          </cell>
        </row>
        <row r="1420">
          <cell r="A1420" t="str">
            <v>3201FUNDA</v>
          </cell>
          <cell r="B1420" t="str">
            <v>33C3201FUNDA</v>
          </cell>
          <cell r="C1420">
            <v>1470382.19</v>
          </cell>
          <cell r="D1420">
            <v>1799885</v>
          </cell>
          <cell r="E1420">
            <v>35998</v>
          </cell>
          <cell r="F1420">
            <v>0</v>
          </cell>
          <cell r="G1420">
            <v>0</v>
          </cell>
          <cell r="H1420">
            <v>-47334</v>
          </cell>
          <cell r="I1420">
            <v>0</v>
          </cell>
          <cell r="J1420">
            <v>0</v>
          </cell>
          <cell r="K1420">
            <v>0</v>
          </cell>
          <cell r="L1420">
            <v>1835883</v>
          </cell>
          <cell r="M1420">
            <v>0</v>
          </cell>
          <cell r="N1420">
            <v>1788549</v>
          </cell>
        </row>
        <row r="1421">
          <cell r="A1421" t="str">
            <v>3202FUNDA</v>
          </cell>
          <cell r="B1421" t="str">
            <v>33C3202FUNDA</v>
          </cell>
          <cell r="C1421">
            <v>134975.63</v>
          </cell>
          <cell r="D1421">
            <v>175345</v>
          </cell>
          <cell r="E1421">
            <v>3507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178852</v>
          </cell>
          <cell r="M1421">
            <v>0</v>
          </cell>
          <cell r="N1421">
            <v>178852</v>
          </cell>
        </row>
        <row r="1422">
          <cell r="A1422" t="str">
            <v>3203FUNDA</v>
          </cell>
          <cell r="B1422" t="str">
            <v>33C3203FUNDA</v>
          </cell>
          <cell r="C1422">
            <v>174.05</v>
          </cell>
          <cell r="D1422">
            <v>1888</v>
          </cell>
          <cell r="E1422">
            <v>38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1926</v>
          </cell>
          <cell r="M1422">
            <v>0</v>
          </cell>
          <cell r="N1422">
            <v>1926</v>
          </cell>
        </row>
        <row r="1423">
          <cell r="A1423" t="str">
            <v>3204FUNDA</v>
          </cell>
          <cell r="B1423" t="str">
            <v>33C3204FUNDA</v>
          </cell>
          <cell r="C1423">
            <v>322</v>
          </cell>
          <cell r="D1423">
            <v>130</v>
          </cell>
          <cell r="E1423">
            <v>3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133</v>
          </cell>
          <cell r="M1423">
            <v>0</v>
          </cell>
          <cell r="N1423">
            <v>133</v>
          </cell>
        </row>
        <row r="1424">
          <cell r="A1424" t="str">
            <v>3205FUNDA</v>
          </cell>
          <cell r="B1424" t="str">
            <v>33C3205FUNDA</v>
          </cell>
          <cell r="C1424">
            <v>1781.74</v>
          </cell>
          <cell r="D1424">
            <v>1692</v>
          </cell>
          <cell r="E1424">
            <v>34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1726</v>
          </cell>
          <cell r="M1424">
            <v>0</v>
          </cell>
          <cell r="N1424">
            <v>1726</v>
          </cell>
        </row>
        <row r="1425">
          <cell r="A1425" t="str">
            <v>3206FUNDA</v>
          </cell>
          <cell r="B1425" t="str">
            <v>33C3206FUNDA</v>
          </cell>
          <cell r="C1425">
            <v>379774.75</v>
          </cell>
          <cell r="D1425">
            <v>261681</v>
          </cell>
          <cell r="E1425">
            <v>5234</v>
          </cell>
          <cell r="F1425">
            <v>0</v>
          </cell>
          <cell r="G1425">
            <v>0</v>
          </cell>
          <cell r="H1425">
            <v>118000</v>
          </cell>
          <cell r="I1425">
            <v>0</v>
          </cell>
          <cell r="J1425">
            <v>0</v>
          </cell>
          <cell r="K1425">
            <v>0</v>
          </cell>
          <cell r="L1425">
            <v>266915</v>
          </cell>
          <cell r="M1425">
            <v>0</v>
          </cell>
          <cell r="N1425">
            <v>384915</v>
          </cell>
        </row>
        <row r="1426">
          <cell r="A1426" t="str">
            <v>3208FUNDA</v>
          </cell>
          <cell r="B1426" t="str">
            <v>33C3208FUNDA</v>
          </cell>
          <cell r="C1426">
            <v>168173.48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</row>
        <row r="1427">
          <cell r="A1427" t="str">
            <v>3209FUNDA</v>
          </cell>
          <cell r="B1427" t="str">
            <v>33C3209FUNDA</v>
          </cell>
          <cell r="C1427">
            <v>9586.7900000000009</v>
          </cell>
          <cell r="D1427">
            <v>16947</v>
          </cell>
          <cell r="E1427">
            <v>339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17286</v>
          </cell>
          <cell r="M1427">
            <v>0</v>
          </cell>
          <cell r="N1427">
            <v>17286</v>
          </cell>
        </row>
        <row r="1428">
          <cell r="A1428" t="str">
            <v>3211FUNDA</v>
          </cell>
          <cell r="B1428" t="str">
            <v>33C3211FUNDA</v>
          </cell>
          <cell r="C1428">
            <v>-170747.96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</row>
        <row r="1429">
          <cell r="A1429" t="str">
            <v>3234FUNDA</v>
          </cell>
          <cell r="B1429" t="str">
            <v>33C3234FUNDA</v>
          </cell>
          <cell r="C1429">
            <v>6396.75</v>
          </cell>
          <cell r="D1429">
            <v>16077</v>
          </cell>
          <cell r="E1429">
            <v>322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16399</v>
          </cell>
          <cell r="M1429">
            <v>0</v>
          </cell>
          <cell r="N1429">
            <v>16399</v>
          </cell>
        </row>
        <row r="1430">
          <cell r="A1430" t="str">
            <v>3299FUNDA</v>
          </cell>
          <cell r="B1430" t="str">
            <v>33C3299FUNDA</v>
          </cell>
          <cell r="C1430">
            <v>31061.43</v>
          </cell>
          <cell r="D1430">
            <v>83645</v>
          </cell>
          <cell r="E1430">
            <v>1673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85318</v>
          </cell>
          <cell r="M1430">
            <v>0</v>
          </cell>
          <cell r="N1430">
            <v>85318</v>
          </cell>
        </row>
        <row r="1431">
          <cell r="A1431" t="str">
            <v>3401FUNDA</v>
          </cell>
          <cell r="B1431" t="str">
            <v>33C3401FUNDA</v>
          </cell>
          <cell r="C1431">
            <v>68068.490000000005</v>
          </cell>
          <cell r="D1431">
            <v>94359</v>
          </cell>
          <cell r="E1431">
            <v>1887</v>
          </cell>
          <cell r="F1431">
            <v>0</v>
          </cell>
          <cell r="G1431">
            <v>0</v>
          </cell>
          <cell r="H1431">
            <v>9261</v>
          </cell>
          <cell r="I1431">
            <v>0</v>
          </cell>
          <cell r="J1431">
            <v>0</v>
          </cell>
          <cell r="K1431">
            <v>0</v>
          </cell>
          <cell r="L1431">
            <v>96246</v>
          </cell>
          <cell r="M1431">
            <v>0</v>
          </cell>
          <cell r="N1431">
            <v>105507</v>
          </cell>
        </row>
        <row r="1432">
          <cell r="A1432" t="str">
            <v>3402FUNDA</v>
          </cell>
          <cell r="B1432" t="str">
            <v>33C3402FUNDA</v>
          </cell>
          <cell r="C1432">
            <v>119499.39</v>
          </cell>
          <cell r="D1432">
            <v>85668</v>
          </cell>
          <cell r="E1432">
            <v>1713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87381</v>
          </cell>
          <cell r="M1432">
            <v>0</v>
          </cell>
          <cell r="N1432">
            <v>87381</v>
          </cell>
        </row>
        <row r="1433">
          <cell r="A1433" t="str">
            <v>3403FUNDA</v>
          </cell>
          <cell r="B1433" t="str">
            <v>33C3403FUNDA</v>
          </cell>
          <cell r="C1433">
            <v>1538.93</v>
          </cell>
          <cell r="D1433">
            <v>-2819</v>
          </cell>
          <cell r="E1433">
            <v>-56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-2875</v>
          </cell>
          <cell r="M1433">
            <v>0</v>
          </cell>
          <cell r="N1433">
            <v>-2875</v>
          </cell>
        </row>
        <row r="1434">
          <cell r="A1434" t="str">
            <v>3404FUNDA</v>
          </cell>
          <cell r="B1434" t="str">
            <v>33C3404FUNDA</v>
          </cell>
          <cell r="C1434">
            <v>18767.099999999999</v>
          </cell>
          <cell r="D1434">
            <v>17116</v>
          </cell>
          <cell r="E1434">
            <v>342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17458</v>
          </cell>
          <cell r="M1434">
            <v>0</v>
          </cell>
          <cell r="N1434">
            <v>17458</v>
          </cell>
        </row>
        <row r="1435">
          <cell r="A1435" t="str">
            <v>3405FUNDA</v>
          </cell>
          <cell r="B1435" t="str">
            <v>33C3405FUNDA</v>
          </cell>
          <cell r="C1435">
            <v>5032.71</v>
          </cell>
          <cell r="D1435">
            <v>15330</v>
          </cell>
          <cell r="E1435">
            <v>307</v>
          </cell>
          <cell r="F1435">
            <v>0</v>
          </cell>
          <cell r="G1435">
            <v>0</v>
          </cell>
          <cell r="H1435">
            <v>-9261</v>
          </cell>
          <cell r="I1435">
            <v>0</v>
          </cell>
          <cell r="J1435">
            <v>0</v>
          </cell>
          <cell r="K1435">
            <v>0</v>
          </cell>
          <cell r="L1435">
            <v>15637</v>
          </cell>
          <cell r="M1435">
            <v>0</v>
          </cell>
          <cell r="N1435">
            <v>6376</v>
          </cell>
        </row>
        <row r="1436">
          <cell r="A1436" t="str">
            <v>3434FUNDA</v>
          </cell>
          <cell r="B1436" t="str">
            <v>33C3434FUNDA</v>
          </cell>
          <cell r="C1436">
            <v>32089.86</v>
          </cell>
          <cell r="D1436">
            <v>19090</v>
          </cell>
          <cell r="E1436">
            <v>382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19472</v>
          </cell>
          <cell r="M1436">
            <v>0</v>
          </cell>
          <cell r="N1436">
            <v>19472</v>
          </cell>
        </row>
        <row r="1437">
          <cell r="A1437" t="str">
            <v>3435FUNDA</v>
          </cell>
          <cell r="B1437" t="str">
            <v>33C3435FUNDA</v>
          </cell>
          <cell r="C1437">
            <v>517.99</v>
          </cell>
          <cell r="D1437">
            <v>1221</v>
          </cell>
          <cell r="E1437">
            <v>24</v>
          </cell>
          <cell r="F1437">
            <v>0</v>
          </cell>
          <cell r="G1437">
            <v>0</v>
          </cell>
          <cell r="H1437">
            <v>102</v>
          </cell>
          <cell r="I1437">
            <v>0</v>
          </cell>
          <cell r="J1437">
            <v>0</v>
          </cell>
          <cell r="K1437">
            <v>0</v>
          </cell>
          <cell r="L1437">
            <v>1245</v>
          </cell>
          <cell r="M1437">
            <v>0</v>
          </cell>
          <cell r="N1437">
            <v>1347</v>
          </cell>
        </row>
        <row r="1438">
          <cell r="A1438" t="str">
            <v>3436FUNDA</v>
          </cell>
          <cell r="B1438" t="str">
            <v>33C3436FUNDA</v>
          </cell>
          <cell r="C1438">
            <v>37636.71</v>
          </cell>
          <cell r="D1438">
            <v>73557</v>
          </cell>
          <cell r="E1438">
            <v>1471</v>
          </cell>
          <cell r="F1438">
            <v>0</v>
          </cell>
          <cell r="G1438">
            <v>0</v>
          </cell>
          <cell r="H1438">
            <v>-2263</v>
          </cell>
          <cell r="I1438">
            <v>0</v>
          </cell>
          <cell r="J1438">
            <v>0</v>
          </cell>
          <cell r="K1438">
            <v>0</v>
          </cell>
          <cell r="L1438">
            <v>75028</v>
          </cell>
          <cell r="M1438">
            <v>0</v>
          </cell>
          <cell r="N1438">
            <v>72765</v>
          </cell>
        </row>
        <row r="1439">
          <cell r="A1439" t="str">
            <v>3437FUNDA</v>
          </cell>
          <cell r="B1439" t="str">
            <v>33C3437FUNDA</v>
          </cell>
          <cell r="C1439">
            <v>26269.48</v>
          </cell>
          <cell r="D1439">
            <v>7866</v>
          </cell>
          <cell r="E1439">
            <v>157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8023</v>
          </cell>
          <cell r="M1439">
            <v>0</v>
          </cell>
          <cell r="N1439">
            <v>8023</v>
          </cell>
        </row>
        <row r="1440">
          <cell r="A1440" t="str">
            <v>3438FUNDA</v>
          </cell>
          <cell r="B1440" t="str">
            <v>33C3438FUNDA</v>
          </cell>
          <cell r="C1440">
            <v>23408.84</v>
          </cell>
          <cell r="D1440">
            <v>32731</v>
          </cell>
          <cell r="E1440">
            <v>655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33386</v>
          </cell>
          <cell r="M1440">
            <v>0</v>
          </cell>
          <cell r="N1440">
            <v>33386</v>
          </cell>
        </row>
        <row r="1441">
          <cell r="A1441" t="str">
            <v>3440FUNDA</v>
          </cell>
          <cell r="B1441" t="str">
            <v>33C3440FUNDA</v>
          </cell>
          <cell r="C1441">
            <v>463909.11</v>
          </cell>
          <cell r="D1441">
            <v>499460</v>
          </cell>
          <cell r="E1441">
            <v>9989</v>
          </cell>
          <cell r="F1441">
            <v>0</v>
          </cell>
          <cell r="G1441">
            <v>0</v>
          </cell>
          <cell r="H1441">
            <v>7000</v>
          </cell>
          <cell r="I1441">
            <v>0</v>
          </cell>
          <cell r="J1441">
            <v>0</v>
          </cell>
          <cell r="K1441">
            <v>0</v>
          </cell>
          <cell r="L1441">
            <v>509449</v>
          </cell>
          <cell r="M1441">
            <v>0</v>
          </cell>
          <cell r="N1441">
            <v>516449</v>
          </cell>
        </row>
        <row r="1442">
          <cell r="A1442" t="str">
            <v>3441FUNDA</v>
          </cell>
          <cell r="B1442" t="str">
            <v>33C3441FUNDA</v>
          </cell>
          <cell r="C1442">
            <v>3549.24</v>
          </cell>
          <cell r="D1442">
            <v>2687</v>
          </cell>
          <cell r="E1442">
            <v>54</v>
          </cell>
          <cell r="F1442">
            <v>0</v>
          </cell>
          <cell r="G1442">
            <v>0</v>
          </cell>
          <cell r="H1442">
            <v>2000</v>
          </cell>
          <cell r="I1442">
            <v>0</v>
          </cell>
          <cell r="J1442">
            <v>0</v>
          </cell>
          <cell r="K1442">
            <v>0</v>
          </cell>
          <cell r="L1442">
            <v>2741</v>
          </cell>
          <cell r="M1442">
            <v>0</v>
          </cell>
          <cell r="N1442">
            <v>4741</v>
          </cell>
        </row>
        <row r="1443">
          <cell r="A1443" t="str">
            <v>3442FUNDA</v>
          </cell>
          <cell r="B1443" t="str">
            <v>33C3442FUNDA</v>
          </cell>
          <cell r="C1443">
            <v>25.17</v>
          </cell>
          <cell r="D1443">
            <v>100</v>
          </cell>
          <cell r="E1443">
            <v>2</v>
          </cell>
          <cell r="F1443">
            <v>0</v>
          </cell>
          <cell r="G1443">
            <v>0</v>
          </cell>
          <cell r="H1443">
            <v>-102</v>
          </cell>
          <cell r="I1443">
            <v>0</v>
          </cell>
          <cell r="J1443">
            <v>0</v>
          </cell>
          <cell r="K1443">
            <v>0</v>
          </cell>
          <cell r="L1443">
            <v>102</v>
          </cell>
          <cell r="M1443">
            <v>0</v>
          </cell>
          <cell r="N1443">
            <v>0</v>
          </cell>
        </row>
        <row r="1444">
          <cell r="A1444" t="str">
            <v>3443FUNDA</v>
          </cell>
          <cell r="B1444" t="str">
            <v>33C3443FUNDA</v>
          </cell>
          <cell r="C1444">
            <v>10784.32</v>
          </cell>
          <cell r="D1444">
            <v>10557</v>
          </cell>
          <cell r="E1444">
            <v>211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10768</v>
          </cell>
          <cell r="M1444">
            <v>0</v>
          </cell>
          <cell r="N1444">
            <v>10768</v>
          </cell>
        </row>
        <row r="1445">
          <cell r="A1445" t="str">
            <v>3304FUNDA</v>
          </cell>
          <cell r="B1445" t="str">
            <v>33D3304FUNDA</v>
          </cell>
          <cell r="C1445">
            <v>170.8</v>
          </cell>
          <cell r="D1445">
            <v>524</v>
          </cell>
          <cell r="E1445">
            <v>10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534</v>
          </cell>
          <cell r="M1445">
            <v>0</v>
          </cell>
          <cell r="N1445">
            <v>534</v>
          </cell>
        </row>
        <row r="1446">
          <cell r="A1446" t="str">
            <v>3314FUNDA</v>
          </cell>
          <cell r="B1446" t="str">
            <v>33D3314FUNDA</v>
          </cell>
          <cell r="C1446">
            <v>637019.77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</row>
        <row r="1447">
          <cell r="A1447" t="str">
            <v>3398FUNDA</v>
          </cell>
          <cell r="B1447" t="str">
            <v>33D3398FUNDA</v>
          </cell>
          <cell r="C1447">
            <v>0</v>
          </cell>
          <cell r="D1447">
            <v>3776</v>
          </cell>
          <cell r="E1447">
            <v>76</v>
          </cell>
          <cell r="F1447">
            <v>0</v>
          </cell>
          <cell r="G1447">
            <v>0</v>
          </cell>
          <cell r="H1447">
            <v>-3852</v>
          </cell>
          <cell r="I1447">
            <v>0</v>
          </cell>
          <cell r="J1447">
            <v>0</v>
          </cell>
          <cell r="K1447">
            <v>0</v>
          </cell>
          <cell r="L1447">
            <v>3852</v>
          </cell>
          <cell r="M1447">
            <v>0</v>
          </cell>
          <cell r="N1447">
            <v>0</v>
          </cell>
        </row>
        <row r="1448">
          <cell r="A1448" t="str">
            <v>3399FUNDA</v>
          </cell>
          <cell r="B1448" t="str">
            <v>33D3399FUNDA</v>
          </cell>
          <cell r="C1448">
            <v>97516.63</v>
          </cell>
          <cell r="D1448">
            <v>73623</v>
          </cell>
          <cell r="E1448">
            <v>1472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75095</v>
          </cell>
          <cell r="M1448">
            <v>0</v>
          </cell>
          <cell r="N1448">
            <v>75095</v>
          </cell>
        </row>
        <row r="1449">
          <cell r="A1449" t="str">
            <v>3701FUNDA</v>
          </cell>
          <cell r="B1449" t="str">
            <v>33F3701FUNDA</v>
          </cell>
          <cell r="C1449">
            <v>985991.47</v>
          </cell>
          <cell r="D1449">
            <v>950000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950000</v>
          </cell>
          <cell r="M1449">
            <v>0</v>
          </cell>
          <cell r="N1449">
            <v>950000</v>
          </cell>
        </row>
        <row r="1450">
          <cell r="A1450" t="str">
            <v>2002FUNDA</v>
          </cell>
          <cell r="B1450" t="str">
            <v>44A2002FUNDA</v>
          </cell>
          <cell r="C1450">
            <v>12490.94</v>
          </cell>
          <cell r="D1450">
            <v>12362</v>
          </cell>
          <cell r="E1450">
            <v>247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12609</v>
          </cell>
          <cell r="M1450">
            <v>0</v>
          </cell>
          <cell r="N1450">
            <v>12609</v>
          </cell>
        </row>
        <row r="1451">
          <cell r="A1451" t="str">
            <v>2011FUNDA</v>
          </cell>
          <cell r="B1451" t="str">
            <v>44A2011FUNDA</v>
          </cell>
          <cell r="C1451">
            <v>91460.29</v>
          </cell>
          <cell r="D1451">
            <v>51840</v>
          </cell>
          <cell r="E1451">
            <v>0</v>
          </cell>
          <cell r="F1451">
            <v>0</v>
          </cell>
          <cell r="G1451">
            <v>0</v>
          </cell>
          <cell r="H1451">
            <v>-11272</v>
          </cell>
          <cell r="I1451">
            <v>0</v>
          </cell>
          <cell r="J1451">
            <v>0</v>
          </cell>
          <cell r="K1451">
            <v>0</v>
          </cell>
          <cell r="L1451">
            <v>51840</v>
          </cell>
          <cell r="M1451">
            <v>0</v>
          </cell>
          <cell r="N1451">
            <v>40568</v>
          </cell>
        </row>
        <row r="1452">
          <cell r="A1452" t="str">
            <v>2012FUNDA</v>
          </cell>
          <cell r="B1452" t="str">
            <v>44A2012FUNDA</v>
          </cell>
          <cell r="C1452">
            <v>351909.52</v>
          </cell>
          <cell r="D1452">
            <v>170830</v>
          </cell>
          <cell r="E1452">
            <v>3417</v>
          </cell>
          <cell r="F1452">
            <v>0</v>
          </cell>
          <cell r="G1452">
            <v>0</v>
          </cell>
          <cell r="H1452">
            <v>53351</v>
          </cell>
          <cell r="I1452">
            <v>0</v>
          </cell>
          <cell r="J1452">
            <v>0</v>
          </cell>
          <cell r="K1452">
            <v>0</v>
          </cell>
          <cell r="L1452">
            <v>174247</v>
          </cell>
          <cell r="M1452">
            <v>0</v>
          </cell>
          <cell r="N1452">
            <v>227598</v>
          </cell>
        </row>
        <row r="1453">
          <cell r="A1453" t="str">
            <v>2013FUNDA</v>
          </cell>
          <cell r="B1453" t="str">
            <v>44A2013FUNDA</v>
          </cell>
          <cell r="C1453">
            <v>11157.24</v>
          </cell>
          <cell r="D1453">
            <v>15295</v>
          </cell>
          <cell r="E1453">
            <v>306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15601</v>
          </cell>
          <cell r="M1453">
            <v>0</v>
          </cell>
          <cell r="N1453">
            <v>15601</v>
          </cell>
        </row>
        <row r="1454">
          <cell r="A1454" t="str">
            <v>2016FUNDA</v>
          </cell>
          <cell r="B1454" t="str">
            <v>44A2016FUNDA</v>
          </cell>
          <cell r="C1454">
            <v>88497.56</v>
          </cell>
          <cell r="D1454">
            <v>339496</v>
          </cell>
          <cell r="E1454">
            <v>6790</v>
          </cell>
          <cell r="F1454">
            <v>0</v>
          </cell>
          <cell r="G1454">
            <v>0</v>
          </cell>
          <cell r="H1454">
            <v>-278227</v>
          </cell>
          <cell r="I1454">
            <v>0</v>
          </cell>
          <cell r="J1454">
            <v>0</v>
          </cell>
          <cell r="K1454">
            <v>0</v>
          </cell>
          <cell r="L1454">
            <v>346286</v>
          </cell>
          <cell r="M1454">
            <v>0</v>
          </cell>
          <cell r="N1454">
            <v>68059</v>
          </cell>
        </row>
        <row r="1455">
          <cell r="A1455" t="str">
            <v>2022FUNDA</v>
          </cell>
          <cell r="B1455" t="str">
            <v>44A2022FUNDA</v>
          </cell>
          <cell r="C1455">
            <v>140678.51999999999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</row>
        <row r="1456">
          <cell r="A1456" t="str">
            <v>2023FUNDA</v>
          </cell>
          <cell r="B1456" t="str">
            <v>44A2023FUNDA</v>
          </cell>
          <cell r="C1456">
            <v>393535.77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285849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285849</v>
          </cell>
        </row>
        <row r="1457">
          <cell r="A1457" t="str">
            <v>2024FUNDA</v>
          </cell>
          <cell r="B1457" t="str">
            <v>44A2024FUNDA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40000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40000</v>
          </cell>
        </row>
        <row r="1458">
          <cell r="A1458" t="str">
            <v>2026FUNDA</v>
          </cell>
          <cell r="B1458" t="str">
            <v>44A2026FUNDA</v>
          </cell>
          <cell r="C1458">
            <v>106840.54</v>
          </cell>
          <cell r="D1458">
            <v>-2000</v>
          </cell>
          <cell r="E1458">
            <v>2000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</row>
        <row r="1459">
          <cell r="A1459" t="str">
            <v>2027FUNDA</v>
          </cell>
          <cell r="B1459" t="str">
            <v>44A2027FUNDA</v>
          </cell>
          <cell r="C1459">
            <v>94371.4</v>
          </cell>
          <cell r="D1459">
            <v>-1604</v>
          </cell>
          <cell r="E1459">
            <v>1604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</row>
        <row r="1460">
          <cell r="A1460" t="str">
            <v>2028FUNDA</v>
          </cell>
          <cell r="B1460" t="str">
            <v>44A2028FUNDA</v>
          </cell>
          <cell r="C1460">
            <v>14083.99</v>
          </cell>
          <cell r="D1460">
            <v>8897</v>
          </cell>
          <cell r="E1460">
            <v>178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9075</v>
          </cell>
          <cell r="M1460">
            <v>0</v>
          </cell>
          <cell r="N1460">
            <v>9075</v>
          </cell>
        </row>
        <row r="1461">
          <cell r="A1461" t="str">
            <v>2029FUNDA</v>
          </cell>
          <cell r="B1461" t="str">
            <v>44A2029FUNDA</v>
          </cell>
          <cell r="C1461">
            <v>4497.75</v>
          </cell>
          <cell r="D1461">
            <v>8683</v>
          </cell>
          <cell r="E1461">
            <v>174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8857</v>
          </cell>
          <cell r="M1461">
            <v>0</v>
          </cell>
          <cell r="N1461">
            <v>8857</v>
          </cell>
        </row>
        <row r="1462">
          <cell r="A1462" t="str">
            <v>2030FUNDA</v>
          </cell>
          <cell r="B1462" t="str">
            <v>44A2030FUNDA</v>
          </cell>
          <cell r="C1462">
            <v>971260.68</v>
          </cell>
          <cell r="D1462">
            <v>160371</v>
          </cell>
          <cell r="E1462">
            <v>3207</v>
          </cell>
          <cell r="F1462">
            <v>0</v>
          </cell>
          <cell r="G1462">
            <v>0</v>
          </cell>
          <cell r="H1462">
            <v>384526</v>
          </cell>
          <cell r="I1462">
            <v>0</v>
          </cell>
          <cell r="J1462">
            <v>0</v>
          </cell>
          <cell r="K1462">
            <v>0</v>
          </cell>
          <cell r="L1462">
            <v>163578</v>
          </cell>
          <cell r="M1462">
            <v>0</v>
          </cell>
          <cell r="N1462">
            <v>548104</v>
          </cell>
        </row>
        <row r="1463">
          <cell r="A1463" t="str">
            <v>2031FUNDA</v>
          </cell>
          <cell r="B1463" t="str">
            <v>44A2031FUNDA</v>
          </cell>
          <cell r="C1463">
            <v>29733.43</v>
          </cell>
          <cell r="D1463">
            <v>15070</v>
          </cell>
          <cell r="E1463">
            <v>301</v>
          </cell>
          <cell r="F1463">
            <v>0</v>
          </cell>
          <cell r="G1463">
            <v>0</v>
          </cell>
          <cell r="H1463">
            <v>4565</v>
          </cell>
          <cell r="I1463">
            <v>0</v>
          </cell>
          <cell r="J1463">
            <v>0</v>
          </cell>
          <cell r="K1463">
            <v>0</v>
          </cell>
          <cell r="L1463">
            <v>15371</v>
          </cell>
          <cell r="M1463">
            <v>0</v>
          </cell>
          <cell r="N1463">
            <v>19936</v>
          </cell>
        </row>
        <row r="1464">
          <cell r="A1464" t="str">
            <v>2033FUNDA</v>
          </cell>
          <cell r="B1464" t="str">
            <v>44A2033FUNDA</v>
          </cell>
          <cell r="C1464">
            <v>33087.81</v>
          </cell>
          <cell r="D1464">
            <v>16806</v>
          </cell>
          <cell r="E1464">
            <v>336</v>
          </cell>
          <cell r="F1464">
            <v>0</v>
          </cell>
          <cell r="G1464">
            <v>0</v>
          </cell>
          <cell r="H1464">
            <v>17241</v>
          </cell>
          <cell r="I1464">
            <v>0</v>
          </cell>
          <cell r="J1464">
            <v>0</v>
          </cell>
          <cell r="K1464">
            <v>0</v>
          </cell>
          <cell r="L1464">
            <v>17142</v>
          </cell>
          <cell r="M1464">
            <v>0</v>
          </cell>
          <cell r="N1464">
            <v>34383</v>
          </cell>
        </row>
        <row r="1465">
          <cell r="A1465" t="str">
            <v>2034FUNDA</v>
          </cell>
          <cell r="B1465" t="str">
            <v>44A2034FUNDA</v>
          </cell>
          <cell r="C1465">
            <v>73957.070000000007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218237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218237</v>
          </cell>
        </row>
        <row r="1466">
          <cell r="A1466" t="str">
            <v>2041FUNDA</v>
          </cell>
          <cell r="B1466" t="str">
            <v>44A2041FUNDA</v>
          </cell>
          <cell r="C1466">
            <v>4500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</row>
        <row r="1467">
          <cell r="A1467" t="str">
            <v>2047FUNDA</v>
          </cell>
          <cell r="B1467" t="str">
            <v>44A2047FUNDA</v>
          </cell>
          <cell r="C1467">
            <v>46082.85</v>
          </cell>
          <cell r="D1467">
            <v>43283</v>
          </cell>
          <cell r="E1467">
            <v>866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44149</v>
          </cell>
          <cell r="M1467">
            <v>0</v>
          </cell>
          <cell r="N1467">
            <v>44149</v>
          </cell>
        </row>
        <row r="1468">
          <cell r="A1468" t="str">
            <v>2048FUNDA</v>
          </cell>
          <cell r="B1468" t="str">
            <v>44A2048FUNDA</v>
          </cell>
          <cell r="C1468">
            <v>40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8000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8000</v>
          </cell>
        </row>
        <row r="1469">
          <cell r="A1469" t="str">
            <v>2049FUNDA</v>
          </cell>
          <cell r="B1469" t="str">
            <v>44A2049FUNDA</v>
          </cell>
          <cell r="C1469">
            <v>45059.62</v>
          </cell>
          <cell r="D1469">
            <v>34687</v>
          </cell>
          <cell r="E1469">
            <v>694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35381</v>
          </cell>
          <cell r="M1469">
            <v>0</v>
          </cell>
          <cell r="N1469">
            <v>35381</v>
          </cell>
        </row>
        <row r="1470">
          <cell r="A1470" t="str">
            <v>2053FUNDA</v>
          </cell>
          <cell r="B1470" t="str">
            <v>44A2053FUNDA</v>
          </cell>
          <cell r="C1470">
            <v>244113.89</v>
          </cell>
          <cell r="D1470">
            <v>149413</v>
          </cell>
          <cell r="E1470">
            <v>2988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152401</v>
          </cell>
          <cell r="M1470">
            <v>0</v>
          </cell>
          <cell r="N1470">
            <v>152401</v>
          </cell>
        </row>
        <row r="1471">
          <cell r="A1471" t="str">
            <v>2054FUNDA</v>
          </cell>
          <cell r="B1471" t="str">
            <v>44A2054FUNDA</v>
          </cell>
          <cell r="C1471">
            <v>30514.52</v>
          </cell>
          <cell r="D1471">
            <v>30111</v>
          </cell>
          <cell r="E1471">
            <v>602</v>
          </cell>
          <cell r="F1471">
            <v>0</v>
          </cell>
          <cell r="G1471">
            <v>0</v>
          </cell>
          <cell r="H1471">
            <v>1000</v>
          </cell>
          <cell r="I1471">
            <v>0</v>
          </cell>
          <cell r="J1471">
            <v>0</v>
          </cell>
          <cell r="K1471">
            <v>0</v>
          </cell>
          <cell r="L1471">
            <v>30713</v>
          </cell>
          <cell r="M1471">
            <v>0</v>
          </cell>
          <cell r="N1471">
            <v>31713</v>
          </cell>
        </row>
        <row r="1472">
          <cell r="A1472" t="str">
            <v>2055FUNDA</v>
          </cell>
          <cell r="B1472" t="str">
            <v>44A2055FUNDA</v>
          </cell>
          <cell r="C1472">
            <v>84944.97</v>
          </cell>
          <cell r="D1472">
            <v>87816</v>
          </cell>
          <cell r="E1472">
            <v>1756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89572</v>
          </cell>
          <cell r="M1472">
            <v>0</v>
          </cell>
          <cell r="N1472">
            <v>89572</v>
          </cell>
        </row>
        <row r="1473">
          <cell r="A1473" t="str">
            <v>2062FUNDA</v>
          </cell>
          <cell r="B1473" t="str">
            <v>44A2062FUNDA</v>
          </cell>
          <cell r="C1473">
            <v>1005942.24</v>
          </cell>
          <cell r="D1473">
            <v>873486</v>
          </cell>
          <cell r="E1473">
            <v>17470</v>
          </cell>
          <cell r="F1473">
            <v>0</v>
          </cell>
          <cell r="G1473">
            <v>0</v>
          </cell>
          <cell r="H1473">
            <v>-88000</v>
          </cell>
          <cell r="I1473">
            <v>0</v>
          </cell>
          <cell r="J1473">
            <v>0</v>
          </cell>
          <cell r="K1473">
            <v>0</v>
          </cell>
          <cell r="L1473">
            <v>890956</v>
          </cell>
          <cell r="M1473">
            <v>0</v>
          </cell>
          <cell r="N1473">
            <v>802956</v>
          </cell>
        </row>
        <row r="1474">
          <cell r="A1474" t="str">
            <v>2065FUNDA</v>
          </cell>
          <cell r="B1474" t="str">
            <v>44A2065FUNDA</v>
          </cell>
          <cell r="C1474">
            <v>0</v>
          </cell>
          <cell r="D1474">
            <v>81784</v>
          </cell>
          <cell r="E1474">
            <v>0</v>
          </cell>
          <cell r="F1474">
            <v>0</v>
          </cell>
          <cell r="G1474">
            <v>0</v>
          </cell>
          <cell r="H1474">
            <v>-10693</v>
          </cell>
          <cell r="I1474">
            <v>0</v>
          </cell>
          <cell r="J1474">
            <v>0</v>
          </cell>
          <cell r="K1474">
            <v>0</v>
          </cell>
          <cell r="L1474">
            <v>81784</v>
          </cell>
          <cell r="M1474">
            <v>0</v>
          </cell>
          <cell r="N1474">
            <v>71091</v>
          </cell>
        </row>
        <row r="1475">
          <cell r="A1475" t="str">
            <v>2066FUNDA</v>
          </cell>
          <cell r="B1475" t="str">
            <v>44A2066FUNDA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175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175</v>
          </cell>
        </row>
        <row r="1476">
          <cell r="A1476" t="str">
            <v>2067FUNDA</v>
          </cell>
          <cell r="B1476" t="str">
            <v>44A2067FUNDA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2200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2200</v>
          </cell>
        </row>
        <row r="1477">
          <cell r="A1477" t="str">
            <v>2068FUNDA</v>
          </cell>
          <cell r="B1477" t="str">
            <v>44A2068FUNDA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6689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6689</v>
          </cell>
        </row>
        <row r="1478">
          <cell r="A1478" t="str">
            <v>2069FUNDA</v>
          </cell>
          <cell r="B1478" t="str">
            <v>44A2069FUNDA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1629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1629</v>
          </cell>
        </row>
        <row r="1479">
          <cell r="A1479" t="str">
            <v>2071FUNDA</v>
          </cell>
          <cell r="B1479" t="str">
            <v>44A2071FUNDA</v>
          </cell>
          <cell r="C1479">
            <v>0</v>
          </cell>
          <cell r="D1479">
            <v>102000</v>
          </cell>
          <cell r="E1479">
            <v>0</v>
          </cell>
          <cell r="F1479">
            <v>0</v>
          </cell>
          <cell r="G1479">
            <v>0</v>
          </cell>
          <cell r="H1479">
            <v>-62300</v>
          </cell>
          <cell r="I1479">
            <v>0</v>
          </cell>
          <cell r="J1479">
            <v>0</v>
          </cell>
          <cell r="K1479">
            <v>0</v>
          </cell>
          <cell r="L1479">
            <v>102000</v>
          </cell>
          <cell r="M1479">
            <v>0</v>
          </cell>
          <cell r="N1479">
            <v>39700</v>
          </cell>
        </row>
        <row r="1480">
          <cell r="A1480" t="str">
            <v>2072FUNDA</v>
          </cell>
          <cell r="B1480" t="str">
            <v>44A2072FUNDA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750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750</v>
          </cell>
        </row>
        <row r="1481">
          <cell r="A1481" t="str">
            <v>2073FUNDA</v>
          </cell>
          <cell r="B1481" t="str">
            <v>44A2073FUNDA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5200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5200</v>
          </cell>
        </row>
        <row r="1482">
          <cell r="A1482" t="str">
            <v>2074FUNDA</v>
          </cell>
          <cell r="B1482" t="str">
            <v>44A2074FUNDA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1000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1000</v>
          </cell>
        </row>
        <row r="1483">
          <cell r="A1483" t="str">
            <v>2075FUNDA</v>
          </cell>
          <cell r="B1483" t="str">
            <v>44A2075FUNDA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4000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4000</v>
          </cell>
        </row>
        <row r="1484">
          <cell r="A1484" t="str">
            <v>2076FUNDA</v>
          </cell>
          <cell r="B1484" t="str">
            <v>44A2076FUNDA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2200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2200</v>
          </cell>
        </row>
        <row r="1485">
          <cell r="A1485" t="str">
            <v>2077FUNDA</v>
          </cell>
          <cell r="B1485" t="str">
            <v>44A2077FUNDA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18102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18102</v>
          </cell>
        </row>
        <row r="1486">
          <cell r="A1486" t="str">
            <v>2078FUNDA</v>
          </cell>
          <cell r="B1486" t="str">
            <v>44A2078FUNDA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15000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15000</v>
          </cell>
        </row>
        <row r="1487">
          <cell r="A1487" t="str">
            <v>2079FUNDA</v>
          </cell>
          <cell r="B1487" t="str">
            <v>44A2079FUNDA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50000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50000</v>
          </cell>
        </row>
        <row r="1488">
          <cell r="A1488" t="str">
            <v>2081FUNDA</v>
          </cell>
          <cell r="B1488" t="str">
            <v>44A2081FUNDA</v>
          </cell>
          <cell r="C1488">
            <v>168061.33</v>
          </cell>
          <cell r="D1488">
            <v>184985</v>
          </cell>
          <cell r="E1488">
            <v>3700</v>
          </cell>
          <cell r="F1488">
            <v>0</v>
          </cell>
          <cell r="G1488">
            <v>0</v>
          </cell>
          <cell r="H1488">
            <v>-38000</v>
          </cell>
          <cell r="I1488">
            <v>0</v>
          </cell>
          <cell r="J1488">
            <v>0</v>
          </cell>
          <cell r="K1488">
            <v>0</v>
          </cell>
          <cell r="L1488">
            <v>188685</v>
          </cell>
          <cell r="M1488">
            <v>0</v>
          </cell>
          <cell r="N1488">
            <v>150685</v>
          </cell>
        </row>
        <row r="1489">
          <cell r="A1489" t="str">
            <v>2082FUNDA</v>
          </cell>
          <cell r="B1489" t="str">
            <v>44A2082FUNDA</v>
          </cell>
          <cell r="C1489">
            <v>153416.78</v>
          </cell>
          <cell r="D1489">
            <v>134810</v>
          </cell>
          <cell r="E1489">
            <v>2696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137506</v>
          </cell>
          <cell r="M1489">
            <v>0</v>
          </cell>
          <cell r="N1489">
            <v>137506</v>
          </cell>
        </row>
        <row r="1490">
          <cell r="A1490" t="str">
            <v>2084FUNDA</v>
          </cell>
          <cell r="B1490" t="str">
            <v>44A2084FUNDA</v>
          </cell>
          <cell r="C1490">
            <v>17241.48</v>
          </cell>
          <cell r="D1490">
            <v>47995</v>
          </cell>
          <cell r="E1490">
            <v>960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48955</v>
          </cell>
          <cell r="M1490">
            <v>0</v>
          </cell>
          <cell r="N1490">
            <v>48955</v>
          </cell>
        </row>
        <row r="1491">
          <cell r="A1491" t="str">
            <v>2093FUNDA</v>
          </cell>
          <cell r="B1491" t="str">
            <v>44A2093FUNDA</v>
          </cell>
          <cell r="C1491">
            <v>2201.85</v>
          </cell>
          <cell r="D1491">
            <v>8321</v>
          </cell>
          <cell r="E1491">
            <v>166</v>
          </cell>
          <cell r="F1491">
            <v>0</v>
          </cell>
          <cell r="G1491">
            <v>0</v>
          </cell>
          <cell r="H1491">
            <v>-7000</v>
          </cell>
          <cell r="I1491">
            <v>0</v>
          </cell>
          <cell r="J1491">
            <v>0</v>
          </cell>
          <cell r="K1491">
            <v>0</v>
          </cell>
          <cell r="L1491">
            <v>8487</v>
          </cell>
          <cell r="M1491">
            <v>0</v>
          </cell>
          <cell r="N1491">
            <v>1487</v>
          </cell>
        </row>
        <row r="1492">
          <cell r="A1492" t="str">
            <v>2097FUNDA</v>
          </cell>
          <cell r="B1492" t="str">
            <v>44A2097FUNDA</v>
          </cell>
          <cell r="C1492">
            <v>43518.23</v>
          </cell>
          <cell r="D1492">
            <v>51734</v>
          </cell>
          <cell r="E1492">
            <v>1035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52769</v>
          </cell>
          <cell r="M1492">
            <v>0</v>
          </cell>
          <cell r="N1492">
            <v>52769</v>
          </cell>
        </row>
        <row r="1493">
          <cell r="A1493" t="str">
            <v>2098FUNDA</v>
          </cell>
          <cell r="B1493" t="str">
            <v>44A2098FUNDA</v>
          </cell>
          <cell r="C1493">
            <v>5502.96</v>
          </cell>
          <cell r="D1493">
            <v>5527</v>
          </cell>
          <cell r="E1493">
            <v>111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5638</v>
          </cell>
          <cell r="M1493">
            <v>0</v>
          </cell>
          <cell r="N1493">
            <v>5638</v>
          </cell>
        </row>
        <row r="1494">
          <cell r="A1494" t="str">
            <v>2099FUNDA</v>
          </cell>
          <cell r="B1494" t="str">
            <v>44A2099FUNDA</v>
          </cell>
          <cell r="C1494">
            <v>31290.07</v>
          </cell>
          <cell r="D1494">
            <v>42562</v>
          </cell>
          <cell r="E1494">
            <v>851</v>
          </cell>
          <cell r="F1494">
            <v>0</v>
          </cell>
          <cell r="G1494">
            <v>0</v>
          </cell>
          <cell r="H1494">
            <v>1000</v>
          </cell>
          <cell r="I1494">
            <v>0</v>
          </cell>
          <cell r="J1494">
            <v>0</v>
          </cell>
          <cell r="K1494">
            <v>0</v>
          </cell>
          <cell r="L1494">
            <v>43413</v>
          </cell>
          <cell r="M1494">
            <v>0</v>
          </cell>
          <cell r="N1494">
            <v>44413</v>
          </cell>
        </row>
        <row r="1495">
          <cell r="A1495" t="str">
            <v>2018FUNDA</v>
          </cell>
          <cell r="B1495" t="str">
            <v>44B2018FUNDA</v>
          </cell>
          <cell r="C1495">
            <v>27456.17</v>
          </cell>
          <cell r="D1495">
            <v>33487</v>
          </cell>
          <cell r="E1495">
            <v>670</v>
          </cell>
          <cell r="F1495">
            <v>0</v>
          </cell>
          <cell r="G1495">
            <v>0</v>
          </cell>
          <cell r="H1495">
            <v>1000</v>
          </cell>
          <cell r="I1495">
            <v>0</v>
          </cell>
          <cell r="J1495">
            <v>0</v>
          </cell>
          <cell r="K1495">
            <v>0</v>
          </cell>
          <cell r="L1495">
            <v>34157</v>
          </cell>
          <cell r="M1495">
            <v>0</v>
          </cell>
          <cell r="N1495">
            <v>35157</v>
          </cell>
        </row>
        <row r="1496">
          <cell r="A1496" t="str">
            <v>2019FUNDA</v>
          </cell>
          <cell r="B1496" t="str">
            <v>44B2019FUNDA</v>
          </cell>
          <cell r="C1496">
            <v>39872.53</v>
          </cell>
          <cell r="D1496">
            <v>51761</v>
          </cell>
          <cell r="E1496">
            <v>1035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52796</v>
          </cell>
          <cell r="M1496">
            <v>0</v>
          </cell>
          <cell r="N1496">
            <v>52796</v>
          </cell>
        </row>
        <row r="1497">
          <cell r="A1497" t="str">
            <v>2201FUNDA</v>
          </cell>
          <cell r="B1497" t="str">
            <v>44B2201FUNDA</v>
          </cell>
          <cell r="C1497">
            <v>47600.99</v>
          </cell>
          <cell r="D1497">
            <v>42679</v>
          </cell>
          <cell r="E1497">
            <v>854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43533</v>
          </cell>
          <cell r="M1497">
            <v>0</v>
          </cell>
          <cell r="N1497">
            <v>43533</v>
          </cell>
        </row>
        <row r="1498">
          <cell r="A1498" t="str">
            <v>2234FUNDA</v>
          </cell>
          <cell r="B1498" t="str">
            <v>44B2234FUNDA</v>
          </cell>
          <cell r="C1498">
            <v>120572.76</v>
          </cell>
          <cell r="D1498">
            <v>121769</v>
          </cell>
          <cell r="E1498">
            <v>2435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124204</v>
          </cell>
          <cell r="M1498">
            <v>0</v>
          </cell>
          <cell r="N1498">
            <v>124204</v>
          </cell>
        </row>
        <row r="1499">
          <cell r="A1499" t="str">
            <v>2235FUNDA</v>
          </cell>
          <cell r="B1499" t="str">
            <v>44B2235FUNDA</v>
          </cell>
          <cell r="C1499">
            <v>57030.45</v>
          </cell>
          <cell r="D1499">
            <v>70301</v>
          </cell>
          <cell r="E1499">
            <v>1406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71707</v>
          </cell>
          <cell r="M1499">
            <v>0</v>
          </cell>
          <cell r="N1499">
            <v>71707</v>
          </cell>
        </row>
        <row r="1500">
          <cell r="A1500" t="str">
            <v>2236FUNDA</v>
          </cell>
          <cell r="B1500" t="str">
            <v>44B2236FUNDA</v>
          </cell>
          <cell r="C1500">
            <v>106414.68</v>
          </cell>
          <cell r="D1500">
            <v>104346</v>
          </cell>
          <cell r="E1500">
            <v>2087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106433</v>
          </cell>
          <cell r="M1500">
            <v>0</v>
          </cell>
          <cell r="N1500">
            <v>106433</v>
          </cell>
        </row>
        <row r="1501">
          <cell r="A1501" t="str">
            <v>2301FUNDA</v>
          </cell>
          <cell r="B1501" t="str">
            <v>44C2301FUNDA</v>
          </cell>
          <cell r="C1501">
            <v>33909.14</v>
          </cell>
          <cell r="D1501">
            <v>55368</v>
          </cell>
          <cell r="E1501">
            <v>1107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56475</v>
          </cell>
          <cell r="M1501">
            <v>0</v>
          </cell>
          <cell r="N1501">
            <v>56475</v>
          </cell>
        </row>
        <row r="1502">
          <cell r="A1502" t="str">
            <v>2302FUNDA</v>
          </cell>
          <cell r="B1502" t="str">
            <v>44C2302FUNDA</v>
          </cell>
          <cell r="C1502">
            <v>405047.84</v>
          </cell>
          <cell r="D1502">
            <v>665594</v>
          </cell>
          <cell r="E1502">
            <v>13312</v>
          </cell>
          <cell r="F1502">
            <v>0</v>
          </cell>
          <cell r="G1502">
            <v>0</v>
          </cell>
          <cell r="H1502">
            <v>423000</v>
          </cell>
          <cell r="I1502">
            <v>0</v>
          </cell>
          <cell r="J1502">
            <v>0</v>
          </cell>
          <cell r="K1502">
            <v>0</v>
          </cell>
          <cell r="L1502">
            <v>678906</v>
          </cell>
          <cell r="M1502">
            <v>0</v>
          </cell>
          <cell r="N1502">
            <v>1101906</v>
          </cell>
        </row>
        <row r="1503">
          <cell r="A1503" t="str">
            <v>2401FUNDA</v>
          </cell>
          <cell r="B1503" t="str">
            <v>44C2401FUNDA</v>
          </cell>
          <cell r="C1503">
            <v>49039.66</v>
          </cell>
          <cell r="D1503">
            <v>49394</v>
          </cell>
          <cell r="E1503">
            <v>988</v>
          </cell>
          <cell r="F1503">
            <v>0</v>
          </cell>
          <cell r="G1503">
            <v>0</v>
          </cell>
          <cell r="H1503">
            <v>1448</v>
          </cell>
          <cell r="I1503">
            <v>0</v>
          </cell>
          <cell r="J1503">
            <v>0</v>
          </cell>
          <cell r="K1503">
            <v>0</v>
          </cell>
          <cell r="L1503">
            <v>50382</v>
          </cell>
          <cell r="M1503">
            <v>0</v>
          </cell>
          <cell r="N1503">
            <v>51830</v>
          </cell>
        </row>
        <row r="1504">
          <cell r="A1504" t="str">
            <v>2402FUNDA</v>
          </cell>
          <cell r="B1504" t="str">
            <v>44C2402FUNDA</v>
          </cell>
          <cell r="C1504">
            <v>16500</v>
          </cell>
          <cell r="D1504">
            <v>36637</v>
          </cell>
          <cell r="E1504">
            <v>733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37370</v>
          </cell>
          <cell r="M1504">
            <v>0</v>
          </cell>
          <cell r="N1504">
            <v>37370</v>
          </cell>
        </row>
        <row r="1505">
          <cell r="A1505" t="str">
            <v>4001FUNDA</v>
          </cell>
          <cell r="B1505" t="str">
            <v>44D4001FUNDA</v>
          </cell>
          <cell r="C1505">
            <v>2158.1999999999998</v>
          </cell>
          <cell r="D1505">
            <v>-66</v>
          </cell>
          <cell r="E1505">
            <v>-1</v>
          </cell>
          <cell r="F1505">
            <v>0</v>
          </cell>
          <cell r="G1505">
            <v>0</v>
          </cell>
          <cell r="H1505">
            <v>2000</v>
          </cell>
          <cell r="I1505">
            <v>0</v>
          </cell>
          <cell r="J1505">
            <v>0</v>
          </cell>
          <cell r="K1505">
            <v>0</v>
          </cell>
          <cell r="L1505">
            <v>-67</v>
          </cell>
          <cell r="M1505">
            <v>0</v>
          </cell>
          <cell r="N1505">
            <v>1933</v>
          </cell>
        </row>
        <row r="1506">
          <cell r="A1506" t="str">
            <v>4002FUNDA</v>
          </cell>
          <cell r="B1506" t="str">
            <v>44D4002FUNDA</v>
          </cell>
          <cell r="C1506">
            <v>6638.45</v>
          </cell>
          <cell r="D1506">
            <v>5003</v>
          </cell>
          <cell r="E1506">
            <v>100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5103</v>
          </cell>
          <cell r="M1506">
            <v>0</v>
          </cell>
          <cell r="N1506">
            <v>5103</v>
          </cell>
        </row>
        <row r="1507">
          <cell r="A1507" t="str">
            <v>4003FUNDA</v>
          </cell>
          <cell r="B1507" t="str">
            <v>44D4003FUNDA</v>
          </cell>
          <cell r="C1507">
            <v>214972.22</v>
          </cell>
          <cell r="D1507">
            <v>264611</v>
          </cell>
          <cell r="E1507">
            <v>5292</v>
          </cell>
          <cell r="F1507">
            <v>0</v>
          </cell>
          <cell r="G1507">
            <v>0</v>
          </cell>
          <cell r="H1507">
            <v>36040</v>
          </cell>
          <cell r="I1507">
            <v>0</v>
          </cell>
          <cell r="J1507">
            <v>0</v>
          </cell>
          <cell r="K1507">
            <v>0</v>
          </cell>
          <cell r="L1507">
            <v>269903</v>
          </cell>
          <cell r="M1507">
            <v>0</v>
          </cell>
          <cell r="N1507">
            <v>305943</v>
          </cell>
        </row>
        <row r="1508">
          <cell r="A1508" t="str">
            <v>4006FUNDA</v>
          </cell>
          <cell r="B1508" t="str">
            <v>44D4006FUNDA</v>
          </cell>
          <cell r="C1508">
            <v>32330.23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</row>
        <row r="1509">
          <cell r="A1509" t="str">
            <v>4007FUNDA</v>
          </cell>
          <cell r="B1509" t="str">
            <v>44D4007FUNDA</v>
          </cell>
          <cell r="C1509">
            <v>2475.1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</row>
        <row r="1510">
          <cell r="A1510" t="str">
            <v>4008FUNDA</v>
          </cell>
          <cell r="B1510" t="str">
            <v>44D4008FUNDA</v>
          </cell>
          <cell r="C1510">
            <v>22915.38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</row>
        <row r="1511">
          <cell r="A1511" t="str">
            <v>4015FUNDA</v>
          </cell>
          <cell r="B1511" t="str">
            <v>44D4015FUNDA</v>
          </cell>
          <cell r="C1511">
            <v>17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</row>
        <row r="1512">
          <cell r="A1512" t="str">
            <v>4016FUNDA</v>
          </cell>
          <cell r="B1512" t="str">
            <v>44D4016FUNDA</v>
          </cell>
          <cell r="C1512">
            <v>344008.4</v>
          </cell>
          <cell r="D1512">
            <v>168249</v>
          </cell>
          <cell r="E1512">
            <v>3365</v>
          </cell>
          <cell r="F1512">
            <v>0</v>
          </cell>
          <cell r="G1512">
            <v>0</v>
          </cell>
          <cell r="H1512">
            <v>153579</v>
          </cell>
          <cell r="I1512">
            <v>0</v>
          </cell>
          <cell r="J1512">
            <v>0</v>
          </cell>
          <cell r="K1512">
            <v>0</v>
          </cell>
          <cell r="L1512">
            <v>171614</v>
          </cell>
          <cell r="M1512">
            <v>0</v>
          </cell>
          <cell r="N1512">
            <v>325193</v>
          </cell>
        </row>
        <row r="1513">
          <cell r="A1513" t="str">
            <v>4017FUNDA</v>
          </cell>
          <cell r="B1513" t="str">
            <v>44D4017FUNDA</v>
          </cell>
          <cell r="C1513">
            <v>7248.06</v>
          </cell>
          <cell r="D1513">
            <v>5000</v>
          </cell>
          <cell r="E1513">
            <v>100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5100</v>
          </cell>
          <cell r="M1513">
            <v>0</v>
          </cell>
          <cell r="N1513">
            <v>5100</v>
          </cell>
        </row>
        <row r="1514">
          <cell r="A1514" t="str">
            <v>4018FUNDA</v>
          </cell>
          <cell r="B1514" t="str">
            <v>44D4018FUNDA</v>
          </cell>
          <cell r="C1514">
            <v>0</v>
          </cell>
          <cell r="D1514">
            <v>2150</v>
          </cell>
          <cell r="E1514">
            <v>0</v>
          </cell>
          <cell r="F1514">
            <v>0</v>
          </cell>
          <cell r="G1514">
            <v>0</v>
          </cell>
          <cell r="H1514">
            <v>-150</v>
          </cell>
          <cell r="I1514">
            <v>0</v>
          </cell>
          <cell r="J1514">
            <v>0</v>
          </cell>
          <cell r="K1514">
            <v>0</v>
          </cell>
          <cell r="L1514">
            <v>2150</v>
          </cell>
          <cell r="M1514">
            <v>0</v>
          </cell>
          <cell r="N1514">
            <v>2000</v>
          </cell>
        </row>
        <row r="1515">
          <cell r="A1515" t="str">
            <v>4025FUNDA</v>
          </cell>
          <cell r="B1515" t="str">
            <v>44D4025FUNDA</v>
          </cell>
          <cell r="C1515">
            <v>28115.82</v>
          </cell>
          <cell r="D1515">
            <v>20711</v>
          </cell>
          <cell r="E1515">
            <v>414</v>
          </cell>
          <cell r="F1515">
            <v>0</v>
          </cell>
          <cell r="G1515">
            <v>0</v>
          </cell>
          <cell r="H1515">
            <v>5213</v>
          </cell>
          <cell r="I1515">
            <v>0</v>
          </cell>
          <cell r="J1515">
            <v>0</v>
          </cell>
          <cell r="K1515">
            <v>0</v>
          </cell>
          <cell r="L1515">
            <v>21125</v>
          </cell>
          <cell r="M1515">
            <v>0</v>
          </cell>
          <cell r="N1515">
            <v>26338</v>
          </cell>
        </row>
        <row r="1516">
          <cell r="A1516" t="str">
            <v>4026FUNDA</v>
          </cell>
          <cell r="B1516" t="str">
            <v>44D4026FUNDA</v>
          </cell>
          <cell r="C1516">
            <v>45484.47</v>
          </cell>
          <cell r="D1516">
            <v>83854</v>
          </cell>
          <cell r="E1516">
            <v>1677</v>
          </cell>
          <cell r="F1516">
            <v>0</v>
          </cell>
          <cell r="G1516">
            <v>0</v>
          </cell>
          <cell r="H1516">
            <v>-13432</v>
          </cell>
          <cell r="I1516">
            <v>0</v>
          </cell>
          <cell r="J1516">
            <v>0</v>
          </cell>
          <cell r="K1516">
            <v>0</v>
          </cell>
          <cell r="L1516">
            <v>85531</v>
          </cell>
          <cell r="M1516">
            <v>0</v>
          </cell>
          <cell r="N1516">
            <v>72099</v>
          </cell>
        </row>
        <row r="1517">
          <cell r="A1517" t="str">
            <v>4027FUNDA</v>
          </cell>
          <cell r="B1517" t="str">
            <v>44D4027FUNDA</v>
          </cell>
          <cell r="C1517">
            <v>14640.79</v>
          </cell>
          <cell r="D1517">
            <v>23157</v>
          </cell>
          <cell r="E1517">
            <v>463</v>
          </cell>
          <cell r="F1517">
            <v>0</v>
          </cell>
          <cell r="G1517">
            <v>0</v>
          </cell>
          <cell r="H1517">
            <v>-5000</v>
          </cell>
          <cell r="I1517">
            <v>0</v>
          </cell>
          <cell r="J1517">
            <v>0</v>
          </cell>
          <cell r="K1517">
            <v>0</v>
          </cell>
          <cell r="L1517">
            <v>23620</v>
          </cell>
          <cell r="M1517">
            <v>0</v>
          </cell>
          <cell r="N1517">
            <v>18620</v>
          </cell>
        </row>
        <row r="1518">
          <cell r="A1518" t="str">
            <v>4034FUNDA</v>
          </cell>
          <cell r="B1518" t="str">
            <v>44D4034FUNDA</v>
          </cell>
          <cell r="C1518">
            <v>-64.739999999999995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</row>
        <row r="1519">
          <cell r="A1519" t="str">
            <v>4035FUNDA</v>
          </cell>
          <cell r="B1519" t="str">
            <v>44D4035FUNDA</v>
          </cell>
          <cell r="C1519">
            <v>574386.44999999995</v>
          </cell>
          <cell r="D1519">
            <v>496981</v>
          </cell>
          <cell r="E1519">
            <v>9940</v>
          </cell>
          <cell r="F1519">
            <v>0</v>
          </cell>
          <cell r="G1519">
            <v>0</v>
          </cell>
          <cell r="H1519">
            <v>2685</v>
          </cell>
          <cell r="I1519">
            <v>0</v>
          </cell>
          <cell r="J1519">
            <v>0</v>
          </cell>
          <cell r="K1519">
            <v>0</v>
          </cell>
          <cell r="L1519">
            <v>506921</v>
          </cell>
          <cell r="M1519">
            <v>0</v>
          </cell>
          <cell r="N1519">
            <v>509606</v>
          </cell>
        </row>
        <row r="1520">
          <cell r="A1520" t="str">
            <v>4045FUNDA</v>
          </cell>
          <cell r="B1520" t="str">
            <v>44D4045FUNDA</v>
          </cell>
          <cell r="C1520">
            <v>22644.54</v>
          </cell>
          <cell r="D1520">
            <v>20412</v>
          </cell>
          <cell r="E1520">
            <v>408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20820</v>
          </cell>
          <cell r="M1520">
            <v>0</v>
          </cell>
          <cell r="N1520">
            <v>20820</v>
          </cell>
        </row>
        <row r="1521">
          <cell r="A1521" t="str">
            <v>4046FUNDA</v>
          </cell>
          <cell r="B1521" t="str">
            <v>44D4046FUNDA</v>
          </cell>
          <cell r="C1521">
            <v>33673.800000000003</v>
          </cell>
          <cell r="D1521">
            <v>41053</v>
          </cell>
          <cell r="E1521">
            <v>821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41874</v>
          </cell>
          <cell r="M1521">
            <v>0</v>
          </cell>
          <cell r="N1521">
            <v>41874</v>
          </cell>
        </row>
        <row r="1522">
          <cell r="A1522" t="str">
            <v>4056FUNDA</v>
          </cell>
          <cell r="B1522" t="str">
            <v>44D4056FUNDA</v>
          </cell>
          <cell r="C1522">
            <v>35861.440000000002</v>
          </cell>
          <cell r="D1522">
            <v>20943</v>
          </cell>
          <cell r="E1522">
            <v>419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21362</v>
          </cell>
          <cell r="M1522">
            <v>0</v>
          </cell>
          <cell r="N1522">
            <v>21362</v>
          </cell>
        </row>
        <row r="1523">
          <cell r="A1523" t="str">
            <v>4096FUNDA</v>
          </cell>
          <cell r="B1523" t="str">
            <v>44D4096FUNDA</v>
          </cell>
          <cell r="C1523">
            <v>1083.5</v>
          </cell>
          <cell r="D1523">
            <v>1776</v>
          </cell>
          <cell r="E1523">
            <v>36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1812</v>
          </cell>
          <cell r="M1523">
            <v>0</v>
          </cell>
          <cell r="N1523">
            <v>1812</v>
          </cell>
        </row>
        <row r="1524">
          <cell r="A1524" t="str">
            <v>4097FUNDA</v>
          </cell>
          <cell r="B1524" t="str">
            <v>44D4097FUNDA</v>
          </cell>
          <cell r="C1524">
            <v>10056.879999999999</v>
          </cell>
          <cell r="D1524">
            <v>14339</v>
          </cell>
          <cell r="E1524">
            <v>287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14626</v>
          </cell>
          <cell r="M1524">
            <v>0</v>
          </cell>
          <cell r="N1524">
            <v>14626</v>
          </cell>
        </row>
        <row r="1525">
          <cell r="A1525" t="str">
            <v>4098FUNDA</v>
          </cell>
          <cell r="B1525" t="str">
            <v>44D4098FUNDA</v>
          </cell>
          <cell r="C1525">
            <v>35691.97</v>
          </cell>
          <cell r="D1525">
            <v>23970</v>
          </cell>
          <cell r="E1525">
            <v>479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24449</v>
          </cell>
          <cell r="M1525">
            <v>0</v>
          </cell>
          <cell r="N1525">
            <v>24449</v>
          </cell>
        </row>
        <row r="1526">
          <cell r="A1526" t="str">
            <v>4099FUNDA</v>
          </cell>
          <cell r="B1526" t="str">
            <v>44D4099FUNDA</v>
          </cell>
          <cell r="C1526">
            <v>116</v>
          </cell>
          <cell r="D1526">
            <v>1333</v>
          </cell>
          <cell r="E1526">
            <v>27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1360</v>
          </cell>
          <cell r="M1526">
            <v>0</v>
          </cell>
          <cell r="N1526">
            <v>1360</v>
          </cell>
        </row>
        <row r="1527">
          <cell r="A1527" t="str">
            <v>4201FUNDA</v>
          </cell>
          <cell r="B1527" t="str">
            <v>44D4201FUNDA</v>
          </cell>
          <cell r="C1527">
            <v>162493.71</v>
          </cell>
          <cell r="D1527">
            <v>309350</v>
          </cell>
          <cell r="E1527">
            <v>6187</v>
          </cell>
          <cell r="F1527">
            <v>0</v>
          </cell>
          <cell r="G1527">
            <v>0</v>
          </cell>
          <cell r="H1527">
            <v>7000</v>
          </cell>
          <cell r="I1527">
            <v>0</v>
          </cell>
          <cell r="J1527">
            <v>0</v>
          </cell>
          <cell r="K1527">
            <v>0</v>
          </cell>
          <cell r="L1527">
            <v>315537</v>
          </cell>
          <cell r="M1527">
            <v>0</v>
          </cell>
          <cell r="N1527">
            <v>322537</v>
          </cell>
        </row>
        <row r="1528">
          <cell r="A1528" t="str">
            <v>2902FUNDA</v>
          </cell>
          <cell r="B1528" t="str">
            <v>44E2902FUNDA</v>
          </cell>
          <cell r="C1528">
            <v>336140.65</v>
          </cell>
          <cell r="D1528">
            <v>650911</v>
          </cell>
          <cell r="E1528">
            <v>13018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663929</v>
          </cell>
          <cell r="M1528">
            <v>0</v>
          </cell>
          <cell r="N1528">
            <v>663929</v>
          </cell>
        </row>
        <row r="1529">
          <cell r="A1529" t="str">
            <v>2903FUNDA</v>
          </cell>
          <cell r="B1529" t="str">
            <v>44E2903FUNDA</v>
          </cell>
          <cell r="C1529">
            <v>37457.07</v>
          </cell>
          <cell r="D1529">
            <v>46565</v>
          </cell>
          <cell r="E1529">
            <v>931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47496</v>
          </cell>
          <cell r="M1529">
            <v>0</v>
          </cell>
          <cell r="N1529">
            <v>47496</v>
          </cell>
        </row>
        <row r="1530">
          <cell r="A1530" t="str">
            <v>2904FUNDA</v>
          </cell>
          <cell r="B1530" t="str">
            <v>44E2904FUNDA</v>
          </cell>
          <cell r="C1530">
            <v>39203.43</v>
          </cell>
          <cell r="D1530">
            <v>34571</v>
          </cell>
          <cell r="E1530">
            <v>691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35262</v>
          </cell>
          <cell r="M1530">
            <v>0</v>
          </cell>
          <cell r="N1530">
            <v>35262</v>
          </cell>
        </row>
        <row r="1531">
          <cell r="A1531" t="str">
            <v>2905FUNDA</v>
          </cell>
          <cell r="B1531" t="str">
            <v>44E2905FUNDA</v>
          </cell>
          <cell r="C1531">
            <v>389112.67</v>
          </cell>
          <cell r="D1531">
            <v>200627</v>
          </cell>
          <cell r="E1531">
            <v>4013</v>
          </cell>
          <cell r="F1531">
            <v>0</v>
          </cell>
          <cell r="G1531">
            <v>0</v>
          </cell>
          <cell r="H1531">
            <v>91032</v>
          </cell>
          <cell r="I1531">
            <v>0</v>
          </cell>
          <cell r="J1531">
            <v>0</v>
          </cell>
          <cell r="K1531">
            <v>0</v>
          </cell>
          <cell r="L1531">
            <v>204640</v>
          </cell>
          <cell r="M1531">
            <v>0</v>
          </cell>
          <cell r="N1531">
            <v>295672</v>
          </cell>
        </row>
        <row r="1532">
          <cell r="A1532" t="str">
            <v>2906FUNDA</v>
          </cell>
          <cell r="B1532" t="str">
            <v>44E2906FUNDA</v>
          </cell>
          <cell r="C1532">
            <v>160714.20000000001</v>
          </cell>
          <cell r="D1532">
            <v>149584</v>
          </cell>
          <cell r="E1532">
            <v>2992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152576</v>
          </cell>
          <cell r="M1532">
            <v>0</v>
          </cell>
          <cell r="N1532">
            <v>152576</v>
          </cell>
        </row>
        <row r="1533">
          <cell r="A1533" t="str">
            <v>2908FUNDA</v>
          </cell>
          <cell r="B1533" t="str">
            <v>44E2908FUNDA</v>
          </cell>
          <cell r="C1533">
            <v>2005695.87</v>
          </cell>
          <cell r="D1533">
            <v>1546881</v>
          </cell>
          <cell r="E1533">
            <v>30938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1577819</v>
          </cell>
          <cell r="M1533">
            <v>0</v>
          </cell>
          <cell r="N1533">
            <v>1577819</v>
          </cell>
        </row>
        <row r="1534">
          <cell r="A1534" t="str">
            <v>2909FUNDA</v>
          </cell>
          <cell r="B1534" t="str">
            <v>44E2909FUNDA</v>
          </cell>
          <cell r="C1534">
            <v>64728.19</v>
          </cell>
          <cell r="D1534">
            <v>66547</v>
          </cell>
          <cell r="E1534">
            <v>1331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67878</v>
          </cell>
          <cell r="M1534">
            <v>0</v>
          </cell>
          <cell r="N1534">
            <v>67878</v>
          </cell>
        </row>
        <row r="1535">
          <cell r="A1535" t="str">
            <v>2910FUNDA</v>
          </cell>
          <cell r="B1535" t="str">
            <v>44E2910FUNDA</v>
          </cell>
          <cell r="C1535">
            <v>74604.3</v>
          </cell>
          <cell r="D1535">
            <v>72442</v>
          </cell>
          <cell r="E1535">
            <v>1449</v>
          </cell>
          <cell r="F1535">
            <v>0</v>
          </cell>
          <cell r="G1535">
            <v>0</v>
          </cell>
          <cell r="H1535">
            <v>3900</v>
          </cell>
          <cell r="I1535">
            <v>0</v>
          </cell>
          <cell r="J1535">
            <v>0</v>
          </cell>
          <cell r="K1535">
            <v>0</v>
          </cell>
          <cell r="L1535">
            <v>73891</v>
          </cell>
          <cell r="M1535">
            <v>0</v>
          </cell>
          <cell r="N1535">
            <v>77791</v>
          </cell>
        </row>
        <row r="1536">
          <cell r="A1536" t="str">
            <v>2911FUNDA</v>
          </cell>
          <cell r="B1536" t="str">
            <v>44E2911FUNDA</v>
          </cell>
          <cell r="C1536">
            <v>3803.01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</row>
        <row r="1537">
          <cell r="A1537" t="str">
            <v>2912FUNDA</v>
          </cell>
          <cell r="B1537" t="str">
            <v>44E2912FUNDA</v>
          </cell>
          <cell r="C1537">
            <v>7385</v>
          </cell>
          <cell r="D1537">
            <v>7400</v>
          </cell>
          <cell r="E1537">
            <v>148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7548</v>
          </cell>
          <cell r="M1537">
            <v>0</v>
          </cell>
          <cell r="N1537">
            <v>7548</v>
          </cell>
        </row>
        <row r="1538">
          <cell r="A1538" t="str">
            <v>2914FUNDA</v>
          </cell>
          <cell r="B1538" t="str">
            <v>44E2914FUNDA</v>
          </cell>
          <cell r="C1538">
            <v>469.42</v>
          </cell>
          <cell r="D1538">
            <v>20000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20000</v>
          </cell>
          <cell r="M1538">
            <v>0</v>
          </cell>
          <cell r="N1538">
            <v>20000</v>
          </cell>
        </row>
        <row r="1539">
          <cell r="A1539" t="str">
            <v>2915FUNDA</v>
          </cell>
          <cell r="B1539" t="str">
            <v>44E2915FUNDA</v>
          </cell>
          <cell r="C1539">
            <v>0</v>
          </cell>
          <cell r="D1539">
            <v>44000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44000</v>
          </cell>
          <cell r="M1539">
            <v>0</v>
          </cell>
          <cell r="N1539">
            <v>44000</v>
          </cell>
        </row>
        <row r="1540">
          <cell r="A1540" t="str">
            <v>2916FUNDA</v>
          </cell>
          <cell r="B1540" t="str">
            <v>44E2916FUNDA</v>
          </cell>
          <cell r="C1540">
            <v>699.19</v>
          </cell>
          <cell r="D1540">
            <v>1503</v>
          </cell>
          <cell r="E1540">
            <v>30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1533</v>
          </cell>
          <cell r="M1540">
            <v>0</v>
          </cell>
          <cell r="N1540">
            <v>1533</v>
          </cell>
        </row>
        <row r="1541">
          <cell r="A1541" t="str">
            <v>2917FUNDA</v>
          </cell>
          <cell r="B1541" t="str">
            <v>44E2917FUNDA</v>
          </cell>
          <cell r="C1541">
            <v>26215.13</v>
          </cell>
          <cell r="D1541">
            <v>24070</v>
          </cell>
          <cell r="E1541">
            <v>481</v>
          </cell>
          <cell r="F1541">
            <v>0</v>
          </cell>
          <cell r="G1541">
            <v>0</v>
          </cell>
          <cell r="H1541">
            <v>2723</v>
          </cell>
          <cell r="I1541">
            <v>0</v>
          </cell>
          <cell r="J1541">
            <v>0</v>
          </cell>
          <cell r="K1541">
            <v>0</v>
          </cell>
          <cell r="L1541">
            <v>24551</v>
          </cell>
          <cell r="M1541">
            <v>0</v>
          </cell>
          <cell r="N1541">
            <v>27274</v>
          </cell>
        </row>
        <row r="1542">
          <cell r="A1542" t="str">
            <v>2918FUNDA</v>
          </cell>
          <cell r="B1542" t="str">
            <v>44E2918FUNDA</v>
          </cell>
          <cell r="C1542">
            <v>79171.42</v>
          </cell>
          <cell r="D1542">
            <v>70375</v>
          </cell>
          <cell r="E1542">
            <v>1408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71783</v>
          </cell>
          <cell r="M1542">
            <v>0</v>
          </cell>
          <cell r="N1542">
            <v>71783</v>
          </cell>
        </row>
        <row r="1543">
          <cell r="A1543" t="str">
            <v>2919FUNDA</v>
          </cell>
          <cell r="B1543" t="str">
            <v>44E2919FUNDA</v>
          </cell>
          <cell r="C1543">
            <v>4044.52</v>
          </cell>
          <cell r="D1543">
            <v>18505</v>
          </cell>
          <cell r="E1543">
            <v>370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18875</v>
          </cell>
          <cell r="M1543">
            <v>0</v>
          </cell>
          <cell r="N1543">
            <v>18875</v>
          </cell>
        </row>
        <row r="1544">
          <cell r="A1544" t="str">
            <v>2920FUNDA</v>
          </cell>
          <cell r="B1544" t="str">
            <v>44E2920FUNDA</v>
          </cell>
          <cell r="C1544">
            <v>234454.51</v>
          </cell>
          <cell r="D1544">
            <v>224484</v>
          </cell>
          <cell r="E1544">
            <v>0</v>
          </cell>
          <cell r="F1544">
            <v>0</v>
          </cell>
          <cell r="G1544">
            <v>0</v>
          </cell>
          <cell r="H1544">
            <v>3546</v>
          </cell>
          <cell r="I1544">
            <v>0</v>
          </cell>
          <cell r="J1544">
            <v>0</v>
          </cell>
          <cell r="K1544">
            <v>0</v>
          </cell>
          <cell r="L1544">
            <v>224484</v>
          </cell>
          <cell r="M1544">
            <v>0</v>
          </cell>
          <cell r="N1544">
            <v>228030</v>
          </cell>
        </row>
        <row r="1545">
          <cell r="A1545" t="str">
            <v>2923FUNDA</v>
          </cell>
          <cell r="B1545" t="str">
            <v>44E2923FUNDA</v>
          </cell>
          <cell r="C1545">
            <v>12911.86</v>
          </cell>
          <cell r="D1545">
            <v>14000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14000</v>
          </cell>
          <cell r="M1545">
            <v>0</v>
          </cell>
          <cell r="N1545">
            <v>14000</v>
          </cell>
        </row>
        <row r="1546">
          <cell r="A1546" t="str">
            <v>2924FUNDA</v>
          </cell>
          <cell r="B1546" t="str">
            <v>44E2924FUNDA</v>
          </cell>
          <cell r="C1546">
            <v>4160</v>
          </cell>
          <cell r="D1546">
            <v>4174</v>
          </cell>
          <cell r="E1546">
            <v>83</v>
          </cell>
          <cell r="F1546">
            <v>0</v>
          </cell>
          <cell r="G1546">
            <v>0</v>
          </cell>
          <cell r="H1546">
            <v>30000</v>
          </cell>
          <cell r="I1546">
            <v>0</v>
          </cell>
          <cell r="J1546">
            <v>0</v>
          </cell>
          <cell r="K1546">
            <v>0</v>
          </cell>
          <cell r="L1546">
            <v>4257</v>
          </cell>
          <cell r="M1546">
            <v>0</v>
          </cell>
          <cell r="N1546">
            <v>34257</v>
          </cell>
        </row>
        <row r="1547">
          <cell r="A1547" t="str">
            <v>2925FUNDA</v>
          </cell>
          <cell r="B1547" t="str">
            <v>44E2925FUNDA</v>
          </cell>
          <cell r="C1547">
            <v>1754.91</v>
          </cell>
          <cell r="D1547">
            <v>2029</v>
          </cell>
          <cell r="E1547">
            <v>41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2070</v>
          </cell>
          <cell r="M1547">
            <v>0</v>
          </cell>
          <cell r="N1547">
            <v>2070</v>
          </cell>
        </row>
        <row r="1548">
          <cell r="A1548" t="str">
            <v>2926FUNDA</v>
          </cell>
          <cell r="B1548" t="str">
            <v>44E2926FUNDA</v>
          </cell>
          <cell r="C1548">
            <v>102905.83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82000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82000</v>
          </cell>
        </row>
        <row r="1549">
          <cell r="A1549" t="str">
            <v>2927FUNDA</v>
          </cell>
          <cell r="B1549" t="str">
            <v>44E2927FUNDA</v>
          </cell>
          <cell r="C1549">
            <v>1249.5</v>
          </cell>
          <cell r="D1549">
            <v>1000</v>
          </cell>
          <cell r="E1549">
            <v>0</v>
          </cell>
          <cell r="F1549">
            <v>0</v>
          </cell>
          <cell r="G1549">
            <v>0</v>
          </cell>
          <cell r="H1549">
            <v>17000</v>
          </cell>
          <cell r="I1549">
            <v>0</v>
          </cell>
          <cell r="J1549">
            <v>0</v>
          </cell>
          <cell r="K1549">
            <v>0</v>
          </cell>
          <cell r="L1549">
            <v>1000</v>
          </cell>
          <cell r="M1549">
            <v>0</v>
          </cell>
          <cell r="N1549">
            <v>18000</v>
          </cell>
        </row>
        <row r="1550">
          <cell r="A1550" t="str">
            <v>2928FUNDA</v>
          </cell>
          <cell r="B1550" t="str">
            <v>44E2928FUNDA</v>
          </cell>
          <cell r="C1550">
            <v>16864.75</v>
          </cell>
          <cell r="D1550">
            <v>7808</v>
          </cell>
          <cell r="E1550">
            <v>0</v>
          </cell>
          <cell r="F1550">
            <v>0</v>
          </cell>
          <cell r="G1550">
            <v>0</v>
          </cell>
          <cell r="H1550">
            <v>25192</v>
          </cell>
          <cell r="I1550">
            <v>0</v>
          </cell>
          <cell r="J1550">
            <v>0</v>
          </cell>
          <cell r="K1550">
            <v>0</v>
          </cell>
          <cell r="L1550">
            <v>7808</v>
          </cell>
          <cell r="M1550">
            <v>0</v>
          </cell>
          <cell r="N1550">
            <v>33000</v>
          </cell>
        </row>
        <row r="1551">
          <cell r="A1551" t="str">
            <v>2929FUNDA</v>
          </cell>
          <cell r="B1551" t="str">
            <v>44E2929FUNDA</v>
          </cell>
          <cell r="C1551">
            <v>0</v>
          </cell>
          <cell r="D1551">
            <v>20000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20000</v>
          </cell>
          <cell r="M1551">
            <v>0</v>
          </cell>
          <cell r="N1551">
            <v>20000</v>
          </cell>
        </row>
        <row r="1552">
          <cell r="A1552" t="str">
            <v>2930FUNDA</v>
          </cell>
          <cell r="B1552" t="str">
            <v>44E2930FUNDA</v>
          </cell>
          <cell r="C1552">
            <v>46977.49</v>
          </cell>
          <cell r="D1552">
            <v>100220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100220</v>
          </cell>
          <cell r="M1552">
            <v>0</v>
          </cell>
          <cell r="N1552">
            <v>100220</v>
          </cell>
        </row>
        <row r="1553">
          <cell r="A1553" t="str">
            <v>2931FUNDA</v>
          </cell>
          <cell r="B1553" t="str">
            <v>44E2931FUNDA</v>
          </cell>
          <cell r="C1553">
            <v>4043</v>
          </cell>
          <cell r="D1553">
            <v>20440</v>
          </cell>
          <cell r="E1553">
            <v>409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20849</v>
          </cell>
          <cell r="M1553">
            <v>0</v>
          </cell>
          <cell r="N1553">
            <v>20849</v>
          </cell>
        </row>
        <row r="1554">
          <cell r="A1554" t="str">
            <v>2932FUNDA</v>
          </cell>
          <cell r="B1554" t="str">
            <v>44E2932FUNDA</v>
          </cell>
          <cell r="C1554">
            <v>93028.55</v>
          </cell>
          <cell r="D1554">
            <v>27594</v>
          </cell>
          <cell r="E1554">
            <v>552</v>
          </cell>
          <cell r="F1554">
            <v>0</v>
          </cell>
          <cell r="G1554">
            <v>0</v>
          </cell>
          <cell r="H1554">
            <v>25000</v>
          </cell>
          <cell r="I1554">
            <v>0</v>
          </cell>
          <cell r="J1554">
            <v>0</v>
          </cell>
          <cell r="K1554">
            <v>0</v>
          </cell>
          <cell r="L1554">
            <v>28146</v>
          </cell>
          <cell r="M1554">
            <v>0</v>
          </cell>
          <cell r="N1554">
            <v>53146</v>
          </cell>
        </row>
        <row r="1555">
          <cell r="A1555" t="str">
            <v>2933FUNDA</v>
          </cell>
          <cell r="B1555" t="str">
            <v>44E2933FUNDA</v>
          </cell>
          <cell r="C1555">
            <v>17189.259999999998</v>
          </cell>
          <cell r="D1555">
            <v>18396</v>
          </cell>
          <cell r="E1555">
            <v>368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18764</v>
          </cell>
          <cell r="M1555">
            <v>0</v>
          </cell>
          <cell r="N1555">
            <v>18764</v>
          </cell>
        </row>
        <row r="1556">
          <cell r="A1556" t="str">
            <v>2934FUNDA</v>
          </cell>
          <cell r="B1556" t="str">
            <v>44E2934FUNDA</v>
          </cell>
          <cell r="C1556">
            <v>30214.46</v>
          </cell>
          <cell r="D1556">
            <v>10242</v>
          </cell>
          <cell r="E1556">
            <v>205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10447</v>
          </cell>
          <cell r="M1556">
            <v>0</v>
          </cell>
          <cell r="N1556">
            <v>10447</v>
          </cell>
        </row>
        <row r="1557">
          <cell r="A1557" t="str">
            <v>2935FUNDA</v>
          </cell>
          <cell r="B1557" t="str">
            <v>44E2935FUNDA</v>
          </cell>
          <cell r="C1557">
            <v>12661.11</v>
          </cell>
          <cell r="D1557">
            <v>13396</v>
          </cell>
          <cell r="E1557">
            <v>268</v>
          </cell>
          <cell r="F1557">
            <v>0</v>
          </cell>
          <cell r="G1557">
            <v>0</v>
          </cell>
          <cell r="H1557">
            <v>7000</v>
          </cell>
          <cell r="I1557">
            <v>0</v>
          </cell>
          <cell r="J1557">
            <v>0</v>
          </cell>
          <cell r="K1557">
            <v>0</v>
          </cell>
          <cell r="L1557">
            <v>13664</v>
          </cell>
          <cell r="M1557">
            <v>0</v>
          </cell>
          <cell r="N1557">
            <v>20664</v>
          </cell>
        </row>
        <row r="1558">
          <cell r="A1558" t="str">
            <v>2936FUNDA</v>
          </cell>
          <cell r="B1558" t="str">
            <v>44E2936FUNDA</v>
          </cell>
          <cell r="C1558">
            <v>42158</v>
          </cell>
          <cell r="D1558">
            <v>45000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45000</v>
          </cell>
          <cell r="M1558">
            <v>0</v>
          </cell>
          <cell r="N1558">
            <v>45000</v>
          </cell>
        </row>
        <row r="1559">
          <cell r="A1559" t="str">
            <v>2940FUNDA</v>
          </cell>
          <cell r="B1559" t="str">
            <v>44E2940FUNDA</v>
          </cell>
          <cell r="C1559">
            <v>12505.11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47580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47580</v>
          </cell>
        </row>
        <row r="1560">
          <cell r="A1560" t="str">
            <v>2941FUNDA</v>
          </cell>
          <cell r="B1560" t="str">
            <v>44E2941FUNDA</v>
          </cell>
          <cell r="C1560">
            <v>524676.53</v>
          </cell>
          <cell r="D1560">
            <v>116519</v>
          </cell>
          <cell r="E1560">
            <v>0</v>
          </cell>
          <cell r="F1560">
            <v>0</v>
          </cell>
          <cell r="G1560">
            <v>0</v>
          </cell>
          <cell r="H1560">
            <v>54627</v>
          </cell>
          <cell r="I1560">
            <v>0</v>
          </cell>
          <cell r="J1560">
            <v>0</v>
          </cell>
          <cell r="K1560">
            <v>0</v>
          </cell>
          <cell r="L1560">
            <v>116519</v>
          </cell>
          <cell r="M1560">
            <v>0</v>
          </cell>
          <cell r="N1560">
            <v>171146</v>
          </cell>
        </row>
        <row r="1561">
          <cell r="A1561" t="str">
            <v>2942FUNDA</v>
          </cell>
          <cell r="B1561" t="str">
            <v>44E2942FUNDA</v>
          </cell>
          <cell r="C1561">
            <v>32473.75</v>
          </cell>
          <cell r="D1561">
            <v>9620</v>
          </cell>
          <cell r="E1561">
            <v>192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9812</v>
          </cell>
          <cell r="M1561">
            <v>0</v>
          </cell>
          <cell r="N1561">
            <v>9812</v>
          </cell>
        </row>
        <row r="1562">
          <cell r="A1562" t="str">
            <v>2943FUNDA</v>
          </cell>
          <cell r="B1562" t="str">
            <v>44E2943FUNDA</v>
          </cell>
          <cell r="C1562">
            <v>87508</v>
          </cell>
          <cell r="D1562">
            <v>44968</v>
          </cell>
          <cell r="E1562">
            <v>899</v>
          </cell>
          <cell r="F1562">
            <v>0</v>
          </cell>
          <cell r="G1562">
            <v>0</v>
          </cell>
          <cell r="H1562">
            <v>-32767</v>
          </cell>
          <cell r="I1562">
            <v>0</v>
          </cell>
          <cell r="J1562">
            <v>0</v>
          </cell>
          <cell r="K1562">
            <v>0</v>
          </cell>
          <cell r="L1562">
            <v>45867</v>
          </cell>
          <cell r="M1562">
            <v>0</v>
          </cell>
          <cell r="N1562">
            <v>13100</v>
          </cell>
        </row>
        <row r="1563">
          <cell r="A1563" t="str">
            <v>2946FUNDA</v>
          </cell>
          <cell r="B1563" t="str">
            <v>44E2946FUNDA</v>
          </cell>
          <cell r="C1563">
            <v>0</v>
          </cell>
          <cell r="D1563">
            <v>20000</v>
          </cell>
          <cell r="E1563">
            <v>400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20400</v>
          </cell>
          <cell r="M1563">
            <v>0</v>
          </cell>
          <cell r="N1563">
            <v>20400</v>
          </cell>
        </row>
        <row r="1564">
          <cell r="A1564" t="str">
            <v>2950FUNDA</v>
          </cell>
          <cell r="B1564" t="str">
            <v>44E2950FUNDA</v>
          </cell>
          <cell r="C1564">
            <v>52953.94</v>
          </cell>
          <cell r="D1564">
            <v>51990</v>
          </cell>
          <cell r="E1564">
            <v>1040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53030</v>
          </cell>
          <cell r="M1564">
            <v>0</v>
          </cell>
          <cell r="N1564">
            <v>53030</v>
          </cell>
        </row>
        <row r="1565">
          <cell r="A1565" t="str">
            <v>2951FUNDA</v>
          </cell>
          <cell r="B1565" t="str">
            <v>44E2951FUNDA</v>
          </cell>
          <cell r="C1565">
            <v>9538.41</v>
          </cell>
          <cell r="D1565">
            <v>8176</v>
          </cell>
          <cell r="E1565">
            <v>164</v>
          </cell>
          <cell r="F1565">
            <v>0</v>
          </cell>
          <cell r="G1565">
            <v>0</v>
          </cell>
          <cell r="H1565">
            <v>2020</v>
          </cell>
          <cell r="I1565">
            <v>0</v>
          </cell>
          <cell r="J1565">
            <v>0</v>
          </cell>
          <cell r="K1565">
            <v>0</v>
          </cell>
          <cell r="L1565">
            <v>8340</v>
          </cell>
          <cell r="M1565">
            <v>0</v>
          </cell>
          <cell r="N1565">
            <v>10360</v>
          </cell>
        </row>
        <row r="1566">
          <cell r="A1566" t="str">
            <v>2952FUNDA</v>
          </cell>
          <cell r="B1566" t="str">
            <v>44E2952FUNDA</v>
          </cell>
          <cell r="C1566">
            <v>18947.150000000001</v>
          </cell>
          <cell r="D1566">
            <v>15440</v>
          </cell>
          <cell r="E1566">
            <v>309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15749</v>
          </cell>
          <cell r="M1566">
            <v>0</v>
          </cell>
          <cell r="N1566">
            <v>15749</v>
          </cell>
        </row>
        <row r="1567">
          <cell r="A1567" t="str">
            <v>2953FUNDA</v>
          </cell>
          <cell r="B1567" t="str">
            <v>44E2953FUNDA</v>
          </cell>
          <cell r="C1567">
            <v>5336.97</v>
          </cell>
          <cell r="D1567">
            <v>13286</v>
          </cell>
          <cell r="E1567">
            <v>266</v>
          </cell>
          <cell r="F1567">
            <v>0</v>
          </cell>
          <cell r="G1567">
            <v>0</v>
          </cell>
          <cell r="H1567">
            <v>-13552</v>
          </cell>
          <cell r="I1567">
            <v>0</v>
          </cell>
          <cell r="J1567">
            <v>0</v>
          </cell>
          <cell r="K1567">
            <v>0</v>
          </cell>
          <cell r="L1567">
            <v>13552</v>
          </cell>
          <cell r="M1567">
            <v>0</v>
          </cell>
          <cell r="N1567">
            <v>0</v>
          </cell>
        </row>
        <row r="1568">
          <cell r="A1568" t="str">
            <v>2954FUNDA</v>
          </cell>
          <cell r="B1568" t="str">
            <v>44E2954FUNDA</v>
          </cell>
          <cell r="C1568">
            <v>66113.279999999999</v>
          </cell>
          <cell r="D1568">
            <v>14308</v>
          </cell>
          <cell r="E1568">
            <v>286</v>
          </cell>
          <cell r="F1568">
            <v>0</v>
          </cell>
          <cell r="G1568">
            <v>0</v>
          </cell>
          <cell r="H1568">
            <v>40000</v>
          </cell>
          <cell r="I1568">
            <v>0</v>
          </cell>
          <cell r="J1568">
            <v>0</v>
          </cell>
          <cell r="K1568">
            <v>0</v>
          </cell>
          <cell r="L1568">
            <v>14594</v>
          </cell>
          <cell r="M1568">
            <v>0</v>
          </cell>
          <cell r="N1568">
            <v>54594</v>
          </cell>
        </row>
        <row r="1569">
          <cell r="A1569" t="str">
            <v>2955FUNDA</v>
          </cell>
          <cell r="B1569" t="str">
            <v>44E2955FUNDA</v>
          </cell>
          <cell r="C1569">
            <v>3652.7</v>
          </cell>
          <cell r="D1569">
            <v>15550</v>
          </cell>
          <cell r="E1569">
            <v>311</v>
          </cell>
          <cell r="F1569">
            <v>0</v>
          </cell>
          <cell r="G1569">
            <v>0</v>
          </cell>
          <cell r="H1569">
            <v>-2020</v>
          </cell>
          <cell r="I1569">
            <v>0</v>
          </cell>
          <cell r="J1569">
            <v>0</v>
          </cell>
          <cell r="K1569">
            <v>0</v>
          </cell>
          <cell r="L1569">
            <v>15861</v>
          </cell>
          <cell r="M1569">
            <v>0</v>
          </cell>
          <cell r="N1569">
            <v>13841</v>
          </cell>
        </row>
        <row r="1570">
          <cell r="A1570" t="str">
            <v>2957FUNDA</v>
          </cell>
          <cell r="B1570" t="str">
            <v>44E2957FUNDA</v>
          </cell>
          <cell r="C1570">
            <v>0</v>
          </cell>
          <cell r="D1570">
            <v>6132</v>
          </cell>
          <cell r="E1570">
            <v>123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6255</v>
          </cell>
          <cell r="M1570">
            <v>0</v>
          </cell>
          <cell r="N1570">
            <v>6255</v>
          </cell>
        </row>
        <row r="1571">
          <cell r="A1571" t="str">
            <v>2960FUNDA</v>
          </cell>
          <cell r="B1571" t="str">
            <v>44E2960FUNDA</v>
          </cell>
          <cell r="C1571">
            <v>16000</v>
          </cell>
          <cell r="D1571">
            <v>10220</v>
          </cell>
          <cell r="E1571">
            <v>204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10424</v>
          </cell>
          <cell r="M1571">
            <v>0</v>
          </cell>
          <cell r="N1571">
            <v>10424</v>
          </cell>
        </row>
        <row r="1572">
          <cell r="A1572" t="str">
            <v>2962FUNDA</v>
          </cell>
          <cell r="B1572" t="str">
            <v>44E2962FUNDA</v>
          </cell>
          <cell r="C1572">
            <v>2575.19</v>
          </cell>
          <cell r="D1572">
            <v>6000</v>
          </cell>
          <cell r="E1572">
            <v>0</v>
          </cell>
          <cell r="F1572">
            <v>0</v>
          </cell>
          <cell r="G1572">
            <v>0</v>
          </cell>
          <cell r="H1572">
            <v>5000</v>
          </cell>
          <cell r="I1572">
            <v>0</v>
          </cell>
          <cell r="J1572">
            <v>0</v>
          </cell>
          <cell r="K1572">
            <v>0</v>
          </cell>
          <cell r="L1572">
            <v>6000</v>
          </cell>
          <cell r="M1572">
            <v>0</v>
          </cell>
          <cell r="N1572">
            <v>11000</v>
          </cell>
        </row>
        <row r="1573">
          <cell r="A1573" t="str">
            <v>2969FUNDA</v>
          </cell>
          <cell r="B1573" t="str">
            <v>44E2969FUNDA</v>
          </cell>
          <cell r="C1573">
            <v>2804.97</v>
          </cell>
          <cell r="D1573">
            <v>11638</v>
          </cell>
          <cell r="E1573">
            <v>233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11871</v>
          </cell>
          <cell r="M1573">
            <v>0</v>
          </cell>
          <cell r="N1573">
            <v>11871</v>
          </cell>
        </row>
        <row r="1574">
          <cell r="A1574" t="str">
            <v>2970FUNDA</v>
          </cell>
          <cell r="B1574" t="str">
            <v>44E2970FUNDA</v>
          </cell>
          <cell r="C1574">
            <v>58879.839999999997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59949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59949</v>
          </cell>
        </row>
        <row r="1575">
          <cell r="A1575" t="str">
            <v>2971FUNDA</v>
          </cell>
          <cell r="B1575" t="str">
            <v>44E2971FUNDA</v>
          </cell>
          <cell r="C1575">
            <v>664.78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1000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1000</v>
          </cell>
        </row>
        <row r="1576">
          <cell r="A1576" t="str">
            <v>2976FUNDA</v>
          </cell>
          <cell r="B1576" t="str">
            <v>44E2976FUNDA</v>
          </cell>
          <cell r="C1576">
            <v>76598.100000000006</v>
          </cell>
          <cell r="D1576">
            <v>90652</v>
          </cell>
          <cell r="E1576">
            <v>1813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92465</v>
          </cell>
          <cell r="M1576">
            <v>0</v>
          </cell>
          <cell r="N1576">
            <v>92465</v>
          </cell>
        </row>
        <row r="1577">
          <cell r="A1577" t="str">
            <v>2980FUNDA</v>
          </cell>
          <cell r="B1577" t="str">
            <v>44E2980FUNDA</v>
          </cell>
          <cell r="C1577">
            <v>101846.19</v>
          </cell>
          <cell r="D1577">
            <v>105000</v>
          </cell>
          <cell r="E1577">
            <v>2100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107100</v>
          </cell>
          <cell r="M1577">
            <v>0</v>
          </cell>
          <cell r="N1577">
            <v>107100</v>
          </cell>
        </row>
        <row r="1578">
          <cell r="A1578" t="str">
            <v>2981FUNDA</v>
          </cell>
          <cell r="B1578" t="str">
            <v>44E2981FUNDA</v>
          </cell>
          <cell r="C1578">
            <v>2695.99</v>
          </cell>
          <cell r="D1578">
            <v>10000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10000</v>
          </cell>
          <cell r="M1578">
            <v>0</v>
          </cell>
          <cell r="N1578">
            <v>10000</v>
          </cell>
        </row>
        <row r="1579">
          <cell r="A1579" t="str">
            <v>2982FUNDA</v>
          </cell>
          <cell r="B1579" t="str">
            <v>44E2982FUNDA</v>
          </cell>
          <cell r="C1579">
            <v>2018.12</v>
          </cell>
          <cell r="D1579">
            <v>4000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4000</v>
          </cell>
          <cell r="M1579">
            <v>0</v>
          </cell>
          <cell r="N1579">
            <v>4000</v>
          </cell>
        </row>
        <row r="1580">
          <cell r="A1580" t="str">
            <v>2990FUNDA</v>
          </cell>
          <cell r="B1580" t="str">
            <v>44E2990FUNDA</v>
          </cell>
          <cell r="C1580">
            <v>40747.480000000003</v>
          </cell>
          <cell r="D1580">
            <v>15330</v>
          </cell>
          <cell r="E1580">
            <v>0</v>
          </cell>
          <cell r="F1580">
            <v>0</v>
          </cell>
          <cell r="G1580">
            <v>0</v>
          </cell>
          <cell r="H1580">
            <v>18700</v>
          </cell>
          <cell r="I1580">
            <v>0</v>
          </cell>
          <cell r="J1580">
            <v>0</v>
          </cell>
          <cell r="K1580">
            <v>0</v>
          </cell>
          <cell r="L1580">
            <v>15330</v>
          </cell>
          <cell r="M1580">
            <v>0</v>
          </cell>
          <cell r="N1580">
            <v>34030</v>
          </cell>
        </row>
        <row r="1581">
          <cell r="A1581" t="str">
            <v>2991FUNDA</v>
          </cell>
          <cell r="B1581" t="str">
            <v>44E2991FUNDA</v>
          </cell>
          <cell r="C1581">
            <v>18459</v>
          </cell>
          <cell r="D1581">
            <v>18000</v>
          </cell>
          <cell r="E1581">
            <v>0</v>
          </cell>
          <cell r="F1581">
            <v>0</v>
          </cell>
          <cell r="G1581">
            <v>0</v>
          </cell>
          <cell r="H1581">
            <v>41541</v>
          </cell>
          <cell r="I1581">
            <v>0</v>
          </cell>
          <cell r="J1581">
            <v>0</v>
          </cell>
          <cell r="K1581">
            <v>0</v>
          </cell>
          <cell r="L1581">
            <v>18000</v>
          </cell>
          <cell r="M1581">
            <v>0</v>
          </cell>
          <cell r="N1581">
            <v>59541</v>
          </cell>
        </row>
        <row r="1582">
          <cell r="A1582" t="str">
            <v>2994FUNDA</v>
          </cell>
          <cell r="B1582" t="str">
            <v>44E2994FUNDA</v>
          </cell>
          <cell r="C1582">
            <v>0</v>
          </cell>
          <cell r="D1582">
            <v>40183</v>
          </cell>
          <cell r="E1582">
            <v>0</v>
          </cell>
          <cell r="F1582">
            <v>0</v>
          </cell>
          <cell r="G1582">
            <v>0</v>
          </cell>
          <cell r="H1582">
            <v>-40000</v>
          </cell>
          <cell r="I1582">
            <v>0</v>
          </cell>
          <cell r="J1582">
            <v>0</v>
          </cell>
          <cell r="K1582">
            <v>0</v>
          </cell>
          <cell r="L1582">
            <v>40183</v>
          </cell>
          <cell r="M1582">
            <v>0</v>
          </cell>
          <cell r="N1582">
            <v>183</v>
          </cell>
        </row>
        <row r="1583">
          <cell r="A1583" t="str">
            <v>2995FUNDA</v>
          </cell>
          <cell r="B1583" t="str">
            <v>44E2995FUNDA</v>
          </cell>
          <cell r="C1583">
            <v>0</v>
          </cell>
          <cell r="D1583">
            <v>13506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13506</v>
          </cell>
          <cell r="M1583">
            <v>0</v>
          </cell>
          <cell r="N1583">
            <v>13506</v>
          </cell>
        </row>
        <row r="1584">
          <cell r="A1584" t="str">
            <v>2997FUNDA</v>
          </cell>
          <cell r="B1584" t="str">
            <v>44E2997FUNDA</v>
          </cell>
          <cell r="C1584">
            <v>7411.72</v>
          </cell>
          <cell r="D1584">
            <v>22995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22995</v>
          </cell>
          <cell r="M1584">
            <v>0</v>
          </cell>
          <cell r="N1584">
            <v>22995</v>
          </cell>
        </row>
        <row r="1585">
          <cell r="A1585" t="str">
            <v>2998FUNDA</v>
          </cell>
          <cell r="B1585" t="str">
            <v>44E2998FUNDA</v>
          </cell>
          <cell r="C1585">
            <v>3116</v>
          </cell>
          <cell r="D1585">
            <v>3335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3335</v>
          </cell>
          <cell r="M1585">
            <v>0</v>
          </cell>
          <cell r="N1585">
            <v>3335</v>
          </cell>
        </row>
        <row r="1586">
          <cell r="A1586" t="str">
            <v>2999FUNDA</v>
          </cell>
          <cell r="B1586" t="str">
            <v>44E2999FUNDA</v>
          </cell>
          <cell r="C1586">
            <v>641.08000000000004</v>
          </cell>
          <cell r="D1586">
            <v>12810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12810</v>
          </cell>
          <cell r="M1586">
            <v>0</v>
          </cell>
          <cell r="N1586">
            <v>12810</v>
          </cell>
        </row>
        <row r="1587">
          <cell r="A1587" t="str">
            <v>2040FUNDA</v>
          </cell>
          <cell r="B1587" t="str">
            <v>44F2040FUNDA</v>
          </cell>
          <cell r="C1587">
            <v>927585.64</v>
          </cell>
          <cell r="D1587">
            <v>1035118</v>
          </cell>
          <cell r="E1587">
            <v>0</v>
          </cell>
          <cell r="F1587">
            <v>0</v>
          </cell>
          <cell r="G1587">
            <v>0</v>
          </cell>
          <cell r="H1587">
            <v>21108</v>
          </cell>
          <cell r="I1587">
            <v>0</v>
          </cell>
          <cell r="J1587">
            <v>0</v>
          </cell>
          <cell r="K1587">
            <v>0</v>
          </cell>
          <cell r="L1587">
            <v>1035118</v>
          </cell>
          <cell r="M1587">
            <v>0</v>
          </cell>
          <cell r="N1587">
            <v>1056226</v>
          </cell>
        </row>
        <row r="1588">
          <cell r="A1588" t="str">
            <v>2042FUNDA</v>
          </cell>
          <cell r="B1588" t="str">
            <v>44F2042FUNDA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150000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150000</v>
          </cell>
        </row>
        <row r="1589">
          <cell r="A1589" t="str">
            <v>2043FUNDA</v>
          </cell>
          <cell r="B1589" t="str">
            <v>44F2043FUNDA</v>
          </cell>
          <cell r="C1589">
            <v>-61.06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</row>
        <row r="1590">
          <cell r="A1590" t="str">
            <v>2044FUNDA</v>
          </cell>
          <cell r="B1590" t="str">
            <v>44F2044FUNDA</v>
          </cell>
          <cell r="C1590">
            <v>992475.97</v>
          </cell>
          <cell r="D1590">
            <v>982396</v>
          </cell>
          <cell r="E1590">
            <v>0</v>
          </cell>
          <cell r="F1590">
            <v>0</v>
          </cell>
          <cell r="G1590">
            <v>0</v>
          </cell>
          <cell r="H1590">
            <v>50275</v>
          </cell>
          <cell r="I1590">
            <v>0</v>
          </cell>
          <cell r="J1590">
            <v>0</v>
          </cell>
          <cell r="K1590">
            <v>0</v>
          </cell>
          <cell r="L1590">
            <v>982396</v>
          </cell>
          <cell r="M1590">
            <v>0</v>
          </cell>
          <cell r="N1590">
            <v>1032671</v>
          </cell>
        </row>
        <row r="1591">
          <cell r="A1591" t="str">
            <v>2046FUNDA</v>
          </cell>
          <cell r="B1591" t="str">
            <v>44F2046FUNDA</v>
          </cell>
          <cell r="C1591">
            <v>19636.560000000001</v>
          </cell>
          <cell r="D1591">
            <v>29394</v>
          </cell>
          <cell r="E1591">
            <v>0</v>
          </cell>
          <cell r="F1591">
            <v>0</v>
          </cell>
          <cell r="G1591">
            <v>0</v>
          </cell>
          <cell r="H1591">
            <v>606</v>
          </cell>
          <cell r="I1591">
            <v>0</v>
          </cell>
          <cell r="J1591">
            <v>0</v>
          </cell>
          <cell r="K1591">
            <v>0</v>
          </cell>
          <cell r="L1591">
            <v>29394</v>
          </cell>
          <cell r="M1591">
            <v>0</v>
          </cell>
          <cell r="N1591">
            <v>30000</v>
          </cell>
        </row>
        <row r="1592">
          <cell r="A1592" t="str">
            <v>2051FUNDA</v>
          </cell>
          <cell r="B1592" t="str">
            <v>44F2051FUNDA</v>
          </cell>
          <cell r="C1592">
            <v>5365.83</v>
          </cell>
          <cell r="D1592">
            <v>19875</v>
          </cell>
          <cell r="E1592">
            <v>0</v>
          </cell>
          <cell r="F1592">
            <v>0</v>
          </cell>
          <cell r="G1592">
            <v>0</v>
          </cell>
          <cell r="H1592">
            <v>125</v>
          </cell>
          <cell r="I1592">
            <v>0</v>
          </cell>
          <cell r="J1592">
            <v>0</v>
          </cell>
          <cell r="K1592">
            <v>0</v>
          </cell>
          <cell r="L1592">
            <v>19875</v>
          </cell>
          <cell r="M1592">
            <v>0</v>
          </cell>
          <cell r="N1592">
            <v>20000</v>
          </cell>
        </row>
        <row r="1593">
          <cell r="A1593" t="str">
            <v>2501FUNDA</v>
          </cell>
          <cell r="B1593" t="str">
            <v>44F2501FUNDA</v>
          </cell>
          <cell r="C1593">
            <v>0</v>
          </cell>
          <cell r="D1593">
            <v>1919</v>
          </cell>
          <cell r="E1593">
            <v>0</v>
          </cell>
          <cell r="F1593">
            <v>0</v>
          </cell>
          <cell r="G1593">
            <v>0</v>
          </cell>
          <cell r="H1593">
            <v>1581</v>
          </cell>
          <cell r="I1593">
            <v>0</v>
          </cell>
          <cell r="J1593">
            <v>0</v>
          </cell>
          <cell r="K1593">
            <v>0</v>
          </cell>
          <cell r="L1593">
            <v>1919</v>
          </cell>
          <cell r="M1593">
            <v>0</v>
          </cell>
          <cell r="N1593">
            <v>3500</v>
          </cell>
        </row>
        <row r="1594">
          <cell r="A1594" t="str">
            <v>2502FUNDA</v>
          </cell>
          <cell r="B1594" t="str">
            <v>44F2502FUNDA</v>
          </cell>
          <cell r="C1594">
            <v>229748.55</v>
          </cell>
          <cell r="D1594">
            <v>158897</v>
          </cell>
          <cell r="E1594">
            <v>3178</v>
          </cell>
          <cell r="F1594">
            <v>0</v>
          </cell>
          <cell r="G1594">
            <v>0</v>
          </cell>
          <cell r="H1594">
            <v>42315</v>
          </cell>
          <cell r="I1594">
            <v>0</v>
          </cell>
          <cell r="J1594">
            <v>0</v>
          </cell>
          <cell r="K1594">
            <v>0</v>
          </cell>
          <cell r="L1594">
            <v>162075</v>
          </cell>
          <cell r="M1594">
            <v>0</v>
          </cell>
          <cell r="N1594">
            <v>204390</v>
          </cell>
        </row>
        <row r="1595">
          <cell r="A1595" t="str">
            <v>2504FUNDA</v>
          </cell>
          <cell r="B1595" t="str">
            <v>44F2504FUNDA</v>
          </cell>
          <cell r="C1595">
            <v>569727.69999999995</v>
          </cell>
          <cell r="D1595">
            <v>777855</v>
          </cell>
          <cell r="E1595">
            <v>0</v>
          </cell>
          <cell r="F1595">
            <v>0</v>
          </cell>
          <cell r="G1595">
            <v>0</v>
          </cell>
          <cell r="H1595">
            <v>16145</v>
          </cell>
          <cell r="I1595">
            <v>0</v>
          </cell>
          <cell r="J1595">
            <v>0</v>
          </cell>
          <cell r="K1595">
            <v>0</v>
          </cell>
          <cell r="L1595">
            <v>777855</v>
          </cell>
          <cell r="M1595">
            <v>0</v>
          </cell>
          <cell r="N1595">
            <v>794000</v>
          </cell>
        </row>
        <row r="1596">
          <cell r="A1596" t="str">
            <v>2505FUNDA</v>
          </cell>
          <cell r="B1596" t="str">
            <v>44F2505FUNDA</v>
          </cell>
          <cell r="C1596">
            <v>113418.58</v>
          </cell>
          <cell r="D1596">
            <v>63385</v>
          </cell>
          <cell r="E1596">
            <v>0</v>
          </cell>
          <cell r="F1596">
            <v>0</v>
          </cell>
          <cell r="G1596">
            <v>0</v>
          </cell>
          <cell r="H1596">
            <v>7315</v>
          </cell>
          <cell r="I1596">
            <v>0</v>
          </cell>
          <cell r="J1596">
            <v>0</v>
          </cell>
          <cell r="K1596">
            <v>0</v>
          </cell>
          <cell r="L1596">
            <v>63385</v>
          </cell>
          <cell r="M1596">
            <v>0</v>
          </cell>
          <cell r="N1596">
            <v>70700</v>
          </cell>
        </row>
        <row r="1597">
          <cell r="A1597" t="str">
            <v>2506FUNDA</v>
          </cell>
          <cell r="B1597" t="str">
            <v>44F2506FUNDA</v>
          </cell>
          <cell r="C1597">
            <v>137577.71</v>
          </cell>
          <cell r="D1597">
            <v>88168</v>
          </cell>
          <cell r="E1597">
            <v>0</v>
          </cell>
          <cell r="F1597">
            <v>0</v>
          </cell>
          <cell r="G1597">
            <v>0</v>
          </cell>
          <cell r="H1597">
            <v>1832</v>
          </cell>
          <cell r="I1597">
            <v>0</v>
          </cell>
          <cell r="J1597">
            <v>0</v>
          </cell>
          <cell r="K1597">
            <v>0</v>
          </cell>
          <cell r="L1597">
            <v>88168</v>
          </cell>
          <cell r="M1597">
            <v>0</v>
          </cell>
          <cell r="N1597">
            <v>90000</v>
          </cell>
        </row>
        <row r="1598">
          <cell r="A1598" t="str">
            <v>2507FUNDA</v>
          </cell>
          <cell r="B1598" t="str">
            <v>44F2507FUNDA</v>
          </cell>
          <cell r="C1598">
            <v>1017824.26</v>
          </cell>
          <cell r="D1598">
            <v>1209484</v>
          </cell>
          <cell r="E1598">
            <v>0</v>
          </cell>
          <cell r="F1598">
            <v>0</v>
          </cell>
          <cell r="G1598">
            <v>0</v>
          </cell>
          <cell r="H1598">
            <v>24508</v>
          </cell>
          <cell r="I1598">
            <v>0</v>
          </cell>
          <cell r="J1598">
            <v>0</v>
          </cell>
          <cell r="K1598">
            <v>0</v>
          </cell>
          <cell r="L1598">
            <v>1209484</v>
          </cell>
          <cell r="M1598">
            <v>0</v>
          </cell>
          <cell r="N1598">
            <v>1233992</v>
          </cell>
        </row>
        <row r="1599">
          <cell r="A1599" t="str">
            <v>2508FUNDA</v>
          </cell>
          <cell r="B1599" t="str">
            <v>44F2508FUNDA</v>
          </cell>
          <cell r="C1599">
            <v>59632.58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2510FUNDA</v>
          </cell>
          <cell r="B1600" t="str">
            <v>44F2510FUNDA</v>
          </cell>
          <cell r="C1600">
            <v>-240.18</v>
          </cell>
          <cell r="D1600">
            <v>522</v>
          </cell>
          <cell r="E1600">
            <v>10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532</v>
          </cell>
          <cell r="M1600">
            <v>0</v>
          </cell>
          <cell r="N1600">
            <v>532</v>
          </cell>
        </row>
        <row r="1601">
          <cell r="A1601" t="str">
            <v>2511FUNDA</v>
          </cell>
          <cell r="B1601" t="str">
            <v>44F2511FUNDA</v>
          </cell>
          <cell r="C1601">
            <v>229.57</v>
          </cell>
          <cell r="D1601">
            <v>3678</v>
          </cell>
          <cell r="E1601">
            <v>74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3752</v>
          </cell>
          <cell r="M1601">
            <v>0</v>
          </cell>
          <cell r="N1601">
            <v>3752</v>
          </cell>
        </row>
        <row r="1602">
          <cell r="A1602" t="str">
            <v>2512FUNDA</v>
          </cell>
          <cell r="B1602" t="str">
            <v>44F2512FUNDA</v>
          </cell>
          <cell r="C1602">
            <v>8777.56</v>
          </cell>
          <cell r="D1602">
            <v>19609</v>
          </cell>
          <cell r="E1602">
            <v>392</v>
          </cell>
          <cell r="F1602">
            <v>0</v>
          </cell>
          <cell r="G1602">
            <v>0</v>
          </cell>
          <cell r="H1602">
            <v>-121</v>
          </cell>
          <cell r="I1602">
            <v>0</v>
          </cell>
          <cell r="J1602">
            <v>0</v>
          </cell>
          <cell r="K1602">
            <v>0</v>
          </cell>
          <cell r="L1602">
            <v>20001</v>
          </cell>
          <cell r="M1602">
            <v>0</v>
          </cell>
          <cell r="N1602">
            <v>19880</v>
          </cell>
        </row>
        <row r="1603">
          <cell r="A1603" t="str">
            <v>2513FUNDA</v>
          </cell>
          <cell r="B1603" t="str">
            <v>44F2513FUNDA</v>
          </cell>
          <cell r="C1603">
            <v>-48.66</v>
          </cell>
          <cell r="D1603">
            <v>-13740</v>
          </cell>
          <cell r="E1603">
            <v>-275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-14015</v>
          </cell>
          <cell r="M1603">
            <v>0</v>
          </cell>
          <cell r="N1603">
            <v>-14015</v>
          </cell>
        </row>
        <row r="1604">
          <cell r="A1604" t="str">
            <v>2514FUNDA</v>
          </cell>
          <cell r="B1604" t="str">
            <v>44F2514FUNDA</v>
          </cell>
          <cell r="C1604">
            <v>14227.3</v>
          </cell>
          <cell r="D1604">
            <v>-1560</v>
          </cell>
          <cell r="E1604">
            <v>0</v>
          </cell>
          <cell r="F1604">
            <v>0</v>
          </cell>
          <cell r="G1604">
            <v>0</v>
          </cell>
          <cell r="H1604">
            <v>1560</v>
          </cell>
          <cell r="I1604">
            <v>0</v>
          </cell>
          <cell r="J1604">
            <v>0</v>
          </cell>
          <cell r="K1604">
            <v>0</v>
          </cell>
          <cell r="L1604">
            <v>-1560</v>
          </cell>
          <cell r="M1604">
            <v>0</v>
          </cell>
          <cell r="N1604">
            <v>0</v>
          </cell>
        </row>
        <row r="1605">
          <cell r="A1605" t="str">
            <v>2515FUNDA</v>
          </cell>
          <cell r="B1605" t="str">
            <v>44F2515FUNDA</v>
          </cell>
          <cell r="C1605">
            <v>907681.75</v>
          </cell>
          <cell r="D1605">
            <v>1133662</v>
          </cell>
          <cell r="E1605">
            <v>0</v>
          </cell>
          <cell r="F1605">
            <v>0</v>
          </cell>
          <cell r="G1605">
            <v>0</v>
          </cell>
          <cell r="H1605">
            <v>15738</v>
          </cell>
          <cell r="I1605">
            <v>0</v>
          </cell>
          <cell r="J1605">
            <v>0</v>
          </cell>
          <cell r="K1605">
            <v>0</v>
          </cell>
          <cell r="L1605">
            <v>1133662</v>
          </cell>
          <cell r="M1605">
            <v>0</v>
          </cell>
          <cell r="N1605">
            <v>1149400</v>
          </cell>
        </row>
        <row r="1606">
          <cell r="A1606" t="str">
            <v>2516FUNDA</v>
          </cell>
          <cell r="B1606" t="str">
            <v>44F2516FUNDA</v>
          </cell>
          <cell r="C1606">
            <v>0</v>
          </cell>
          <cell r="D1606">
            <v>-66</v>
          </cell>
          <cell r="E1606">
            <v>0</v>
          </cell>
          <cell r="F1606">
            <v>0</v>
          </cell>
          <cell r="G1606">
            <v>0</v>
          </cell>
          <cell r="H1606">
            <v>66</v>
          </cell>
          <cell r="I1606">
            <v>0</v>
          </cell>
          <cell r="J1606">
            <v>0</v>
          </cell>
          <cell r="K1606">
            <v>0</v>
          </cell>
          <cell r="L1606">
            <v>-66</v>
          </cell>
          <cell r="M1606">
            <v>0</v>
          </cell>
          <cell r="N1606">
            <v>0</v>
          </cell>
        </row>
        <row r="1607">
          <cell r="A1607" t="str">
            <v>2519FUNDA</v>
          </cell>
          <cell r="B1607" t="str">
            <v>44F2519FUNDA</v>
          </cell>
          <cell r="C1607">
            <v>-114.17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</row>
        <row r="1608">
          <cell r="A1608" t="str">
            <v>2520FUNDA</v>
          </cell>
          <cell r="B1608" t="str">
            <v>44F2520FUNDA</v>
          </cell>
          <cell r="C1608">
            <v>457323.04</v>
          </cell>
          <cell r="D1608">
            <v>464674</v>
          </cell>
          <cell r="E1608">
            <v>0</v>
          </cell>
          <cell r="F1608">
            <v>0</v>
          </cell>
          <cell r="G1608">
            <v>0</v>
          </cell>
          <cell r="H1608">
            <v>11215</v>
          </cell>
          <cell r="I1608">
            <v>0</v>
          </cell>
          <cell r="J1608">
            <v>0</v>
          </cell>
          <cell r="K1608">
            <v>0</v>
          </cell>
          <cell r="L1608">
            <v>464674</v>
          </cell>
          <cell r="M1608">
            <v>0</v>
          </cell>
          <cell r="N1608">
            <v>475889</v>
          </cell>
        </row>
        <row r="1609">
          <cell r="A1609" t="str">
            <v>2521FUNDA</v>
          </cell>
          <cell r="B1609" t="str">
            <v>44F2521FUNDA</v>
          </cell>
          <cell r="C1609">
            <v>32414.63</v>
          </cell>
          <cell r="D1609">
            <v>48722</v>
          </cell>
          <cell r="E1609">
            <v>0</v>
          </cell>
          <cell r="F1609">
            <v>0</v>
          </cell>
          <cell r="G1609">
            <v>0</v>
          </cell>
          <cell r="H1609">
            <v>1278</v>
          </cell>
          <cell r="I1609">
            <v>0</v>
          </cell>
          <cell r="J1609">
            <v>0</v>
          </cell>
          <cell r="K1609">
            <v>0</v>
          </cell>
          <cell r="L1609">
            <v>48722</v>
          </cell>
          <cell r="M1609">
            <v>0</v>
          </cell>
          <cell r="N1609">
            <v>50000</v>
          </cell>
        </row>
        <row r="1610">
          <cell r="A1610" t="str">
            <v>2525FUNDA</v>
          </cell>
          <cell r="B1610" t="str">
            <v>44F2525FUNDA</v>
          </cell>
          <cell r="C1610">
            <v>428186</v>
          </cell>
          <cell r="D1610">
            <v>437695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437695</v>
          </cell>
          <cell r="M1610">
            <v>0</v>
          </cell>
          <cell r="N1610">
            <v>437695</v>
          </cell>
        </row>
        <row r="1611">
          <cell r="A1611" t="str">
            <v>2530FUNDA</v>
          </cell>
          <cell r="B1611" t="str">
            <v>44F2530FUNDA</v>
          </cell>
          <cell r="C1611">
            <v>11460.45</v>
          </cell>
          <cell r="D1611">
            <v>197</v>
          </cell>
          <cell r="E1611">
            <v>4</v>
          </cell>
          <cell r="F1611">
            <v>0</v>
          </cell>
          <cell r="G1611">
            <v>0</v>
          </cell>
          <cell r="H1611">
            <v>-201</v>
          </cell>
          <cell r="I1611">
            <v>0</v>
          </cell>
          <cell r="J1611">
            <v>0</v>
          </cell>
          <cell r="K1611">
            <v>0</v>
          </cell>
          <cell r="L1611">
            <v>201</v>
          </cell>
          <cell r="M1611">
            <v>0</v>
          </cell>
          <cell r="N1611">
            <v>0</v>
          </cell>
        </row>
        <row r="1612">
          <cell r="A1612" t="str">
            <v>2540FUNDA</v>
          </cell>
          <cell r="B1612" t="str">
            <v>44F2540FUNDA</v>
          </cell>
          <cell r="C1612">
            <v>92569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4110FUNDA</v>
          </cell>
          <cell r="B1613" t="str">
            <v>44G4110FUNDA</v>
          </cell>
          <cell r="C1613">
            <v>633426.01</v>
          </cell>
          <cell r="D1613">
            <v>594091</v>
          </cell>
          <cell r="E1613">
            <v>11882</v>
          </cell>
          <cell r="F1613">
            <v>0</v>
          </cell>
          <cell r="G1613">
            <v>0</v>
          </cell>
          <cell r="H1613">
            <v>-317</v>
          </cell>
          <cell r="I1613">
            <v>0</v>
          </cell>
          <cell r="J1613">
            <v>0</v>
          </cell>
          <cell r="K1613">
            <v>0</v>
          </cell>
          <cell r="L1613">
            <v>605973</v>
          </cell>
          <cell r="M1613">
            <v>0</v>
          </cell>
          <cell r="N1613">
            <v>605656</v>
          </cell>
        </row>
        <row r="1614">
          <cell r="A1614" t="str">
            <v>4111FUNDA</v>
          </cell>
          <cell r="B1614" t="str">
            <v>44G4111FUNDA</v>
          </cell>
          <cell r="C1614">
            <v>744093.77</v>
          </cell>
          <cell r="D1614">
            <v>627395</v>
          </cell>
          <cell r="E1614">
            <v>12548</v>
          </cell>
          <cell r="F1614">
            <v>0</v>
          </cell>
          <cell r="G1614">
            <v>0</v>
          </cell>
          <cell r="H1614">
            <v>-22749</v>
          </cell>
          <cell r="I1614">
            <v>0</v>
          </cell>
          <cell r="J1614">
            <v>0</v>
          </cell>
          <cell r="K1614">
            <v>0</v>
          </cell>
          <cell r="L1614">
            <v>639943</v>
          </cell>
          <cell r="M1614">
            <v>0</v>
          </cell>
          <cell r="N1614">
            <v>617194</v>
          </cell>
        </row>
        <row r="1615">
          <cell r="A1615" t="str">
            <v>4112FUNDA</v>
          </cell>
          <cell r="B1615" t="str">
            <v>44G4112FUNDA</v>
          </cell>
          <cell r="C1615">
            <v>93218.240000000005</v>
          </cell>
          <cell r="D1615">
            <v>55490</v>
          </cell>
          <cell r="E1615">
            <v>1110</v>
          </cell>
          <cell r="F1615">
            <v>0</v>
          </cell>
          <cell r="G1615">
            <v>0</v>
          </cell>
          <cell r="H1615">
            <v>37640</v>
          </cell>
          <cell r="I1615">
            <v>0</v>
          </cell>
          <cell r="J1615">
            <v>0</v>
          </cell>
          <cell r="K1615">
            <v>0</v>
          </cell>
          <cell r="L1615">
            <v>56600</v>
          </cell>
          <cell r="M1615">
            <v>0</v>
          </cell>
          <cell r="N1615">
            <v>94240</v>
          </cell>
        </row>
        <row r="1616">
          <cell r="A1616" t="str">
            <v>4113FUNDA</v>
          </cell>
          <cell r="B1616" t="str">
            <v>44G4113FUNDA</v>
          </cell>
          <cell r="C1616">
            <v>143.94999999999999</v>
          </cell>
          <cell r="D1616">
            <v>671</v>
          </cell>
          <cell r="E1616">
            <v>13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684</v>
          </cell>
          <cell r="M1616">
            <v>0</v>
          </cell>
          <cell r="N1616">
            <v>684</v>
          </cell>
        </row>
        <row r="1617">
          <cell r="A1617" t="str">
            <v>4114FUNDA</v>
          </cell>
          <cell r="B1617" t="str">
            <v>44G4114FUNDA</v>
          </cell>
          <cell r="C1617">
            <v>39235.54</v>
          </cell>
          <cell r="D1617">
            <v>35000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35000</v>
          </cell>
          <cell r="M1617">
            <v>0</v>
          </cell>
          <cell r="N1617">
            <v>35000</v>
          </cell>
        </row>
        <row r="1618">
          <cell r="A1618" t="str">
            <v>4115FUNDA</v>
          </cell>
          <cell r="B1618" t="str">
            <v>44G4115FUNDA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5800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5800</v>
          </cell>
        </row>
        <row r="1619">
          <cell r="A1619" t="str">
            <v>4120FUNDA</v>
          </cell>
          <cell r="B1619" t="str">
            <v>44G4120FUNDA</v>
          </cell>
          <cell r="C1619">
            <v>24806.01</v>
          </cell>
          <cell r="D1619">
            <v>40413</v>
          </cell>
          <cell r="E1619">
            <v>808</v>
          </cell>
          <cell r="F1619">
            <v>0</v>
          </cell>
          <cell r="G1619">
            <v>0</v>
          </cell>
          <cell r="H1619">
            <v>27500</v>
          </cell>
          <cell r="I1619">
            <v>0</v>
          </cell>
          <cell r="J1619">
            <v>0</v>
          </cell>
          <cell r="K1619">
            <v>0</v>
          </cell>
          <cell r="L1619">
            <v>41221</v>
          </cell>
          <cell r="M1619">
            <v>0</v>
          </cell>
          <cell r="N1619">
            <v>68721</v>
          </cell>
        </row>
        <row r="1620">
          <cell r="A1620" t="str">
            <v>4121FUNDA</v>
          </cell>
          <cell r="B1620" t="str">
            <v>44G4121FUNDA</v>
          </cell>
          <cell r="C1620">
            <v>98285.93</v>
          </cell>
          <cell r="D1620">
            <v>130621</v>
          </cell>
          <cell r="E1620">
            <v>2612</v>
          </cell>
          <cell r="F1620">
            <v>0</v>
          </cell>
          <cell r="G1620">
            <v>0</v>
          </cell>
          <cell r="H1620">
            <v>-3598</v>
          </cell>
          <cell r="I1620">
            <v>0</v>
          </cell>
          <cell r="J1620">
            <v>0</v>
          </cell>
          <cell r="K1620">
            <v>0</v>
          </cell>
          <cell r="L1620">
            <v>133233</v>
          </cell>
          <cell r="M1620">
            <v>0</v>
          </cell>
          <cell r="N1620">
            <v>129635</v>
          </cell>
        </row>
        <row r="1621">
          <cell r="A1621" t="str">
            <v>4129FUNDA</v>
          </cell>
          <cell r="B1621" t="str">
            <v>44G4129FUNDA</v>
          </cell>
          <cell r="C1621">
            <v>13506.85</v>
          </cell>
          <cell r="D1621">
            <v>4088</v>
          </cell>
          <cell r="E1621">
            <v>82</v>
          </cell>
          <cell r="F1621">
            <v>0</v>
          </cell>
          <cell r="G1621">
            <v>0</v>
          </cell>
          <cell r="H1621">
            <v>2755</v>
          </cell>
          <cell r="I1621">
            <v>0</v>
          </cell>
          <cell r="J1621">
            <v>0</v>
          </cell>
          <cell r="K1621">
            <v>0</v>
          </cell>
          <cell r="L1621">
            <v>4170</v>
          </cell>
          <cell r="M1621">
            <v>0</v>
          </cell>
          <cell r="N1621">
            <v>6925</v>
          </cell>
        </row>
        <row r="1622">
          <cell r="A1622" t="str">
            <v>4130FUNDA</v>
          </cell>
          <cell r="B1622" t="str">
            <v>44G4130FUNDA</v>
          </cell>
          <cell r="C1622">
            <v>60457.57</v>
          </cell>
          <cell r="D1622">
            <v>35375</v>
          </cell>
          <cell r="E1622">
            <v>708</v>
          </cell>
          <cell r="F1622">
            <v>0</v>
          </cell>
          <cell r="G1622">
            <v>0</v>
          </cell>
          <cell r="H1622">
            <v>27439</v>
          </cell>
          <cell r="I1622">
            <v>0</v>
          </cell>
          <cell r="J1622">
            <v>0</v>
          </cell>
          <cell r="K1622">
            <v>0</v>
          </cell>
          <cell r="L1622">
            <v>36083</v>
          </cell>
          <cell r="M1622">
            <v>0</v>
          </cell>
          <cell r="N1622">
            <v>63522</v>
          </cell>
        </row>
        <row r="1623">
          <cell r="A1623" t="str">
            <v>4131FUNDA</v>
          </cell>
          <cell r="B1623" t="str">
            <v>44G4131FUNDA</v>
          </cell>
          <cell r="C1623">
            <v>13125.73</v>
          </cell>
          <cell r="D1623">
            <v>14261</v>
          </cell>
          <cell r="E1623">
            <v>285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14546</v>
          </cell>
          <cell r="M1623">
            <v>0</v>
          </cell>
          <cell r="N1623">
            <v>14546</v>
          </cell>
        </row>
        <row r="1624">
          <cell r="A1624" t="str">
            <v>4132FUNDA</v>
          </cell>
          <cell r="B1624" t="str">
            <v>44G4132FUNDA</v>
          </cell>
          <cell r="C1624">
            <v>14731.2</v>
          </cell>
          <cell r="D1624">
            <v>20857</v>
          </cell>
          <cell r="E1624">
            <v>417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21274</v>
          </cell>
          <cell r="M1624">
            <v>0</v>
          </cell>
          <cell r="N1624">
            <v>21274</v>
          </cell>
        </row>
        <row r="1625">
          <cell r="A1625" t="str">
            <v>4199FUNDA</v>
          </cell>
          <cell r="B1625" t="str">
            <v>44G4199FUNDA</v>
          </cell>
          <cell r="C1625">
            <v>1801.87</v>
          </cell>
          <cell r="D1625">
            <v>1002</v>
          </cell>
          <cell r="E1625">
            <v>20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1022</v>
          </cell>
          <cell r="M1625">
            <v>0</v>
          </cell>
          <cell r="N1625">
            <v>1022</v>
          </cell>
        </row>
        <row r="1626">
          <cell r="A1626" t="str">
            <v>6099FUNDA</v>
          </cell>
          <cell r="B1626" t="str">
            <v>44H6099FUNDA</v>
          </cell>
          <cell r="C1626">
            <v>61474.58</v>
          </cell>
          <cell r="D1626">
            <v>44630</v>
          </cell>
          <cell r="E1626">
            <v>893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45523</v>
          </cell>
          <cell r="M1626">
            <v>0</v>
          </cell>
          <cell r="N1626">
            <v>45523</v>
          </cell>
        </row>
        <row r="1627">
          <cell r="A1627" t="str">
            <v>6800FUNDA</v>
          </cell>
          <cell r="B1627" t="str">
            <v>44H6800FUNDA</v>
          </cell>
          <cell r="C1627">
            <v>23423.94</v>
          </cell>
          <cell r="D1627">
            <v>34332</v>
          </cell>
          <cell r="E1627">
            <v>687</v>
          </cell>
          <cell r="F1627">
            <v>0</v>
          </cell>
          <cell r="G1627">
            <v>0</v>
          </cell>
          <cell r="H1627">
            <v>15229</v>
          </cell>
          <cell r="I1627">
            <v>0</v>
          </cell>
          <cell r="J1627">
            <v>0</v>
          </cell>
          <cell r="K1627">
            <v>0</v>
          </cell>
          <cell r="L1627">
            <v>35019</v>
          </cell>
          <cell r="M1627">
            <v>0</v>
          </cell>
          <cell r="N1627">
            <v>50248</v>
          </cell>
        </row>
        <row r="1628">
          <cell r="A1628" t="str">
            <v>6801FUNDA</v>
          </cell>
          <cell r="B1628" t="str">
            <v>44H6801FUNDA</v>
          </cell>
          <cell r="C1628">
            <v>43376.37</v>
          </cell>
          <cell r="D1628">
            <v>30533</v>
          </cell>
          <cell r="E1628">
            <v>611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31144</v>
          </cell>
          <cell r="M1628">
            <v>0</v>
          </cell>
          <cell r="N1628">
            <v>31144</v>
          </cell>
        </row>
        <row r="1629">
          <cell r="A1629" t="str">
            <v>6802FUNDA</v>
          </cell>
          <cell r="B1629" t="str">
            <v>44H6802FUNDA</v>
          </cell>
          <cell r="C1629">
            <v>29230.06</v>
          </cell>
          <cell r="D1629">
            <v>56130</v>
          </cell>
          <cell r="E1629">
            <v>1123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57253</v>
          </cell>
          <cell r="M1629">
            <v>0</v>
          </cell>
          <cell r="N1629">
            <v>57253</v>
          </cell>
        </row>
        <row r="1630">
          <cell r="A1630" t="str">
            <v>6803FUNDA</v>
          </cell>
          <cell r="B1630" t="str">
            <v>44H6803FUNDA</v>
          </cell>
          <cell r="C1630">
            <v>0</v>
          </cell>
          <cell r="D1630">
            <v>-350</v>
          </cell>
          <cell r="E1630">
            <v>-7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-357</v>
          </cell>
          <cell r="M1630">
            <v>0</v>
          </cell>
          <cell r="N1630">
            <v>-357</v>
          </cell>
        </row>
        <row r="1631">
          <cell r="A1631" t="str">
            <v>6806FUNDA</v>
          </cell>
          <cell r="B1631" t="str">
            <v>44H6806FUNDA</v>
          </cell>
          <cell r="C1631">
            <v>77605.41</v>
          </cell>
          <cell r="D1631">
            <v>62441</v>
          </cell>
          <cell r="E1631">
            <v>1249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63690</v>
          </cell>
          <cell r="M1631">
            <v>0</v>
          </cell>
          <cell r="N1631">
            <v>63690</v>
          </cell>
        </row>
        <row r="1632">
          <cell r="A1632" t="str">
            <v>6807FUNDA</v>
          </cell>
          <cell r="B1632" t="str">
            <v>44H6807FUNDA</v>
          </cell>
          <cell r="C1632">
            <v>677482.89</v>
          </cell>
          <cell r="D1632">
            <v>670859</v>
          </cell>
          <cell r="E1632">
            <v>13417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684276</v>
          </cell>
          <cell r="M1632">
            <v>0</v>
          </cell>
          <cell r="N1632">
            <v>684276</v>
          </cell>
        </row>
        <row r="1633">
          <cell r="A1633" t="str">
            <v>6809FUNDA</v>
          </cell>
          <cell r="B1633" t="str">
            <v>44H6809FUNDA</v>
          </cell>
          <cell r="C1633">
            <v>8925.69</v>
          </cell>
          <cell r="D1633">
            <v>-3849</v>
          </cell>
          <cell r="E1633">
            <v>-77</v>
          </cell>
          <cell r="F1633">
            <v>0</v>
          </cell>
          <cell r="G1633">
            <v>0</v>
          </cell>
          <cell r="H1633">
            <v>10000</v>
          </cell>
          <cell r="I1633">
            <v>0</v>
          </cell>
          <cell r="J1633">
            <v>0</v>
          </cell>
          <cell r="K1633">
            <v>0</v>
          </cell>
          <cell r="L1633">
            <v>-3926</v>
          </cell>
          <cell r="M1633">
            <v>0</v>
          </cell>
          <cell r="N1633">
            <v>6074</v>
          </cell>
        </row>
        <row r="1634">
          <cell r="A1634" t="str">
            <v>6810FUNDA</v>
          </cell>
          <cell r="B1634" t="str">
            <v>44H6810FUNDA</v>
          </cell>
          <cell r="C1634">
            <v>7752.56</v>
          </cell>
          <cell r="D1634">
            <v>3078</v>
          </cell>
          <cell r="E1634">
            <v>62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3140</v>
          </cell>
          <cell r="M1634">
            <v>0</v>
          </cell>
          <cell r="N1634">
            <v>3140</v>
          </cell>
        </row>
        <row r="1635">
          <cell r="A1635" t="str">
            <v>6811FUNDA</v>
          </cell>
          <cell r="B1635" t="str">
            <v>44H6811FUNDA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12242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12242</v>
          </cell>
        </row>
        <row r="1636">
          <cell r="A1636" t="str">
            <v>6814FUNDA</v>
          </cell>
          <cell r="B1636" t="str">
            <v>44H6814FUNDA</v>
          </cell>
          <cell r="C1636">
            <v>887.5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</row>
        <row r="1637">
          <cell r="A1637" t="str">
            <v>6815FUNDA</v>
          </cell>
          <cell r="B1637" t="str">
            <v>44H6815FUNDA</v>
          </cell>
          <cell r="C1637">
            <v>5072.59</v>
          </cell>
          <cell r="D1637">
            <v>2503</v>
          </cell>
          <cell r="E1637">
            <v>50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2553</v>
          </cell>
          <cell r="M1637">
            <v>0</v>
          </cell>
          <cell r="N1637">
            <v>2553</v>
          </cell>
        </row>
        <row r="1638">
          <cell r="A1638" t="str">
            <v>6816FUNDA</v>
          </cell>
          <cell r="B1638" t="str">
            <v>44H6816FUNDA</v>
          </cell>
          <cell r="C1638">
            <v>10584.5</v>
          </cell>
          <cell r="D1638">
            <v>10220</v>
          </cell>
          <cell r="E1638">
            <v>204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10424</v>
          </cell>
          <cell r="M1638">
            <v>0</v>
          </cell>
          <cell r="N1638">
            <v>10424</v>
          </cell>
        </row>
        <row r="1639">
          <cell r="A1639" t="str">
            <v>6817FUNDA</v>
          </cell>
          <cell r="B1639" t="str">
            <v>44H6817FUNDA</v>
          </cell>
          <cell r="C1639">
            <v>36880.04</v>
          </cell>
          <cell r="D1639">
            <v>10220</v>
          </cell>
          <cell r="E1639">
            <v>204</v>
          </cell>
          <cell r="F1639">
            <v>0</v>
          </cell>
          <cell r="G1639">
            <v>0</v>
          </cell>
          <cell r="H1639">
            <v>10000</v>
          </cell>
          <cell r="I1639">
            <v>0</v>
          </cell>
          <cell r="J1639">
            <v>0</v>
          </cell>
          <cell r="K1639">
            <v>0</v>
          </cell>
          <cell r="L1639">
            <v>10424</v>
          </cell>
          <cell r="M1639">
            <v>0</v>
          </cell>
          <cell r="N1639">
            <v>20424</v>
          </cell>
        </row>
        <row r="1640">
          <cell r="A1640" t="str">
            <v>6820FUNDA</v>
          </cell>
          <cell r="B1640" t="str">
            <v>44H6820FUNDA</v>
          </cell>
          <cell r="C1640">
            <v>26598.79</v>
          </cell>
          <cell r="D1640">
            <v>10220</v>
          </cell>
          <cell r="E1640">
            <v>204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10424</v>
          </cell>
          <cell r="M1640">
            <v>0</v>
          </cell>
          <cell r="N1640">
            <v>10424</v>
          </cell>
        </row>
        <row r="1641">
          <cell r="A1641" t="str">
            <v>6823FUNDA</v>
          </cell>
          <cell r="B1641" t="str">
            <v>44H6823FUNDA</v>
          </cell>
          <cell r="C1641">
            <v>41908.15</v>
          </cell>
          <cell r="D1641">
            <v>50678</v>
          </cell>
          <cell r="E1641">
            <v>1014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51692</v>
          </cell>
          <cell r="M1641">
            <v>0</v>
          </cell>
          <cell r="N1641">
            <v>51692</v>
          </cell>
        </row>
        <row r="1642">
          <cell r="A1642" t="str">
            <v>6825FUNDA</v>
          </cell>
          <cell r="B1642" t="str">
            <v>44H6825FUNDA</v>
          </cell>
          <cell r="C1642">
            <v>27950</v>
          </cell>
          <cell r="D1642">
            <v>28789</v>
          </cell>
          <cell r="E1642">
            <v>576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29365</v>
          </cell>
          <cell r="M1642">
            <v>0</v>
          </cell>
          <cell r="N1642">
            <v>29365</v>
          </cell>
        </row>
        <row r="1643">
          <cell r="A1643" t="str">
            <v>6826FUNDA</v>
          </cell>
          <cell r="B1643" t="str">
            <v>44H6826FUNDA</v>
          </cell>
          <cell r="C1643">
            <v>-1609</v>
          </cell>
          <cell r="D1643">
            <v>1000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1000</v>
          </cell>
          <cell r="M1643">
            <v>0</v>
          </cell>
          <cell r="N1643">
            <v>1000</v>
          </cell>
        </row>
        <row r="1644">
          <cell r="A1644" t="str">
            <v>6833FUNDA</v>
          </cell>
          <cell r="B1644" t="str">
            <v>44H6833FUNDA</v>
          </cell>
          <cell r="C1644">
            <v>2747.75</v>
          </cell>
          <cell r="D1644">
            <v>3066</v>
          </cell>
          <cell r="E1644">
            <v>61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3127</v>
          </cell>
          <cell r="M1644">
            <v>0</v>
          </cell>
          <cell r="N1644">
            <v>3127</v>
          </cell>
        </row>
        <row r="1645">
          <cell r="A1645" t="str">
            <v>6834FUNDA</v>
          </cell>
          <cell r="B1645" t="str">
            <v>44H6834FUNDA</v>
          </cell>
          <cell r="C1645">
            <v>33151.949999999997</v>
          </cell>
          <cell r="D1645">
            <v>20440</v>
          </cell>
          <cell r="E1645">
            <v>409</v>
          </cell>
          <cell r="F1645">
            <v>0</v>
          </cell>
          <cell r="G1645">
            <v>0</v>
          </cell>
          <cell r="H1645">
            <v>16760</v>
          </cell>
          <cell r="I1645">
            <v>0</v>
          </cell>
          <cell r="J1645">
            <v>0</v>
          </cell>
          <cell r="K1645">
            <v>0</v>
          </cell>
          <cell r="L1645">
            <v>20849</v>
          </cell>
          <cell r="M1645">
            <v>0</v>
          </cell>
          <cell r="N1645">
            <v>37609</v>
          </cell>
        </row>
        <row r="1646">
          <cell r="A1646" t="str">
            <v>6835FUNDA</v>
          </cell>
          <cell r="B1646" t="str">
            <v>44H6835FUNDA</v>
          </cell>
          <cell r="C1646">
            <v>2112</v>
          </cell>
          <cell r="D1646">
            <v>2017</v>
          </cell>
          <cell r="E1646">
            <v>40</v>
          </cell>
          <cell r="F1646">
            <v>0</v>
          </cell>
          <cell r="G1646">
            <v>0</v>
          </cell>
          <cell r="H1646">
            <v>300</v>
          </cell>
          <cell r="I1646">
            <v>0</v>
          </cell>
          <cell r="J1646">
            <v>0</v>
          </cell>
          <cell r="K1646">
            <v>0</v>
          </cell>
          <cell r="L1646">
            <v>2057</v>
          </cell>
          <cell r="M1646">
            <v>0</v>
          </cell>
          <cell r="N1646">
            <v>2357</v>
          </cell>
        </row>
        <row r="1647">
          <cell r="A1647" t="str">
            <v>6838FUNDA</v>
          </cell>
          <cell r="B1647" t="str">
            <v>44H6838FUNDA</v>
          </cell>
          <cell r="C1647">
            <v>2304.12</v>
          </cell>
          <cell r="D1647">
            <v>1000</v>
          </cell>
          <cell r="E1647">
            <v>20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1020</v>
          </cell>
          <cell r="M1647">
            <v>0</v>
          </cell>
          <cell r="N1647">
            <v>1020</v>
          </cell>
        </row>
        <row r="1648">
          <cell r="A1648" t="str">
            <v>6840FUNDA</v>
          </cell>
          <cell r="B1648" t="str">
            <v>44H6840FUNDA</v>
          </cell>
          <cell r="C1648">
            <v>58949.52</v>
          </cell>
          <cell r="D1648">
            <v>693900</v>
          </cell>
          <cell r="E1648">
            <v>0</v>
          </cell>
          <cell r="F1648">
            <v>0</v>
          </cell>
          <cell r="G1648">
            <v>0</v>
          </cell>
          <cell r="H1648">
            <v>-27600</v>
          </cell>
          <cell r="I1648">
            <v>0</v>
          </cell>
          <cell r="J1648">
            <v>0</v>
          </cell>
          <cell r="K1648">
            <v>0</v>
          </cell>
          <cell r="L1648">
            <v>693900</v>
          </cell>
          <cell r="M1648">
            <v>0</v>
          </cell>
          <cell r="N1648">
            <v>666300</v>
          </cell>
        </row>
        <row r="1649">
          <cell r="A1649" t="str">
            <v>6850FUNDA</v>
          </cell>
          <cell r="B1649" t="str">
            <v>44H6850FUNDA</v>
          </cell>
          <cell r="C1649">
            <v>21697.79</v>
          </cell>
          <cell r="D1649">
            <v>15000</v>
          </cell>
          <cell r="E1649">
            <v>0</v>
          </cell>
          <cell r="F1649">
            <v>0</v>
          </cell>
          <cell r="G1649">
            <v>0</v>
          </cell>
          <cell r="H1649">
            <v>15000</v>
          </cell>
          <cell r="I1649">
            <v>0</v>
          </cell>
          <cell r="J1649">
            <v>0</v>
          </cell>
          <cell r="K1649">
            <v>0</v>
          </cell>
          <cell r="L1649">
            <v>15000</v>
          </cell>
          <cell r="M1649">
            <v>0</v>
          </cell>
          <cell r="N1649">
            <v>30000</v>
          </cell>
        </row>
        <row r="1650">
          <cell r="A1650" t="str">
            <v>6851FUNDA</v>
          </cell>
          <cell r="B1650" t="str">
            <v>44H6851FUNDA</v>
          </cell>
          <cell r="C1650">
            <v>0</v>
          </cell>
          <cell r="D1650">
            <v>85000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85000</v>
          </cell>
          <cell r="M1650">
            <v>0</v>
          </cell>
          <cell r="N1650">
            <v>85000</v>
          </cell>
        </row>
        <row r="1651">
          <cell r="A1651" t="str">
            <v>6852FUNDA</v>
          </cell>
          <cell r="B1651" t="str">
            <v>44H6852FUNDA</v>
          </cell>
          <cell r="C1651">
            <v>0</v>
          </cell>
          <cell r="D1651">
            <v>2000</v>
          </cell>
          <cell r="E1651">
            <v>0</v>
          </cell>
          <cell r="F1651">
            <v>0</v>
          </cell>
          <cell r="G1651">
            <v>0</v>
          </cell>
          <cell r="H1651">
            <v>63000</v>
          </cell>
          <cell r="I1651">
            <v>0</v>
          </cell>
          <cell r="J1651">
            <v>0</v>
          </cell>
          <cell r="K1651">
            <v>0</v>
          </cell>
          <cell r="L1651">
            <v>2000</v>
          </cell>
          <cell r="M1651">
            <v>0</v>
          </cell>
          <cell r="N1651">
            <v>65000</v>
          </cell>
        </row>
        <row r="1652">
          <cell r="A1652" t="str">
            <v>6853FUNDA</v>
          </cell>
          <cell r="B1652" t="str">
            <v>44H6853FUNDA</v>
          </cell>
          <cell r="C1652">
            <v>22500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1125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1125</v>
          </cell>
        </row>
        <row r="1653">
          <cell r="A1653" t="str">
            <v>6860FUNDA</v>
          </cell>
          <cell r="B1653" t="str">
            <v>44H6860FUNDA</v>
          </cell>
          <cell r="C1653">
            <v>0</v>
          </cell>
          <cell r="D1653">
            <v>10220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10220</v>
          </cell>
          <cell r="M1653">
            <v>0</v>
          </cell>
          <cell r="N1653">
            <v>10220</v>
          </cell>
        </row>
        <row r="1654">
          <cell r="A1654" t="str">
            <v>6861FUNDA</v>
          </cell>
          <cell r="B1654" t="str">
            <v>44H6861FUNDA</v>
          </cell>
          <cell r="C1654">
            <v>9984</v>
          </cell>
          <cell r="D1654">
            <v>10220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10220</v>
          </cell>
          <cell r="M1654">
            <v>0</v>
          </cell>
          <cell r="N1654">
            <v>10220</v>
          </cell>
        </row>
        <row r="1655">
          <cell r="A1655" t="str">
            <v>6866FUNDA</v>
          </cell>
          <cell r="B1655" t="str">
            <v>44H6866FUNDA</v>
          </cell>
          <cell r="C1655">
            <v>315</v>
          </cell>
          <cell r="D1655">
            <v>3066</v>
          </cell>
          <cell r="E1655">
            <v>61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3127</v>
          </cell>
          <cell r="M1655">
            <v>0</v>
          </cell>
          <cell r="N1655">
            <v>3127</v>
          </cell>
        </row>
        <row r="1656">
          <cell r="A1656" t="str">
            <v>6870FUNDA</v>
          </cell>
          <cell r="B1656" t="str">
            <v>44H6870FUNDA</v>
          </cell>
          <cell r="C1656">
            <v>-897.26</v>
          </cell>
          <cell r="D1656">
            <v>100</v>
          </cell>
          <cell r="E1656">
            <v>2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102</v>
          </cell>
          <cell r="M1656">
            <v>0</v>
          </cell>
          <cell r="N1656">
            <v>102</v>
          </cell>
        </row>
        <row r="1657">
          <cell r="A1657" t="str">
            <v>6871FUNDA</v>
          </cell>
          <cell r="B1657" t="str">
            <v>44H6871FUNDA</v>
          </cell>
          <cell r="C1657">
            <v>0</v>
          </cell>
          <cell r="D1657">
            <v>500000</v>
          </cell>
          <cell r="E1657">
            <v>0</v>
          </cell>
          <cell r="F1657">
            <v>0</v>
          </cell>
          <cell r="G1657">
            <v>0</v>
          </cell>
          <cell r="H1657">
            <v>-483100</v>
          </cell>
          <cell r="I1657">
            <v>0</v>
          </cell>
          <cell r="J1657">
            <v>0</v>
          </cell>
          <cell r="K1657">
            <v>0</v>
          </cell>
          <cell r="L1657">
            <v>500000</v>
          </cell>
          <cell r="M1657">
            <v>0</v>
          </cell>
          <cell r="N1657">
            <v>16900</v>
          </cell>
        </row>
        <row r="1658">
          <cell r="A1658" t="str">
            <v>6872FUNDA</v>
          </cell>
          <cell r="B1658" t="str">
            <v>44H6872FUNDA</v>
          </cell>
          <cell r="C1658">
            <v>673.8</v>
          </cell>
          <cell r="D1658">
            <v>50000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50000</v>
          </cell>
          <cell r="M1658">
            <v>0</v>
          </cell>
          <cell r="N1658">
            <v>50000</v>
          </cell>
        </row>
        <row r="1659">
          <cell r="A1659" t="str">
            <v>6875FUNDA</v>
          </cell>
          <cell r="B1659" t="str">
            <v>44H6875FUNDA</v>
          </cell>
          <cell r="C1659">
            <v>132479.29</v>
          </cell>
          <cell r="D1659">
            <v>181689</v>
          </cell>
          <cell r="E1659">
            <v>3634</v>
          </cell>
          <cell r="F1659">
            <v>0</v>
          </cell>
          <cell r="G1659">
            <v>0</v>
          </cell>
          <cell r="H1659">
            <v>-90087</v>
          </cell>
          <cell r="I1659">
            <v>0</v>
          </cell>
          <cell r="J1659">
            <v>0</v>
          </cell>
          <cell r="K1659">
            <v>0</v>
          </cell>
          <cell r="L1659">
            <v>185323</v>
          </cell>
          <cell r="M1659">
            <v>0</v>
          </cell>
          <cell r="N1659">
            <v>95236</v>
          </cell>
        </row>
        <row r="1660">
          <cell r="A1660" t="str">
            <v>6876FUNDA</v>
          </cell>
          <cell r="B1660" t="str">
            <v>44H6876FUNDA</v>
          </cell>
          <cell r="C1660">
            <v>37616.65</v>
          </cell>
          <cell r="D1660">
            <v>50000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50000</v>
          </cell>
          <cell r="M1660">
            <v>0</v>
          </cell>
          <cell r="N1660">
            <v>50000</v>
          </cell>
        </row>
        <row r="1661">
          <cell r="A1661" t="str">
            <v>6878FUNDA</v>
          </cell>
          <cell r="B1661" t="str">
            <v>44H6878FUNDA</v>
          </cell>
          <cell r="C1661">
            <v>1631.47</v>
          </cell>
          <cell r="D1661">
            <v>2030</v>
          </cell>
          <cell r="E1661">
            <v>41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2071</v>
          </cell>
          <cell r="M1661">
            <v>0</v>
          </cell>
          <cell r="N1661">
            <v>2071</v>
          </cell>
        </row>
        <row r="1662">
          <cell r="A1662" t="str">
            <v>6879FUNDA</v>
          </cell>
          <cell r="B1662" t="str">
            <v>44H6879FUNDA</v>
          </cell>
          <cell r="C1662">
            <v>-51263.05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</row>
        <row r="1663">
          <cell r="A1663" t="str">
            <v>6881FUNDA</v>
          </cell>
          <cell r="B1663" t="str">
            <v>44H6881FUNDA</v>
          </cell>
          <cell r="C1663">
            <v>1950</v>
          </cell>
          <cell r="D1663">
            <v>5110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5110</v>
          </cell>
          <cell r="M1663">
            <v>0</v>
          </cell>
          <cell r="N1663">
            <v>5110</v>
          </cell>
        </row>
        <row r="1664">
          <cell r="A1664" t="str">
            <v>6882FUNDA</v>
          </cell>
          <cell r="B1664" t="str">
            <v>44H6882FUNDA</v>
          </cell>
          <cell r="C1664">
            <v>192046.22</v>
          </cell>
          <cell r="D1664">
            <v>197340</v>
          </cell>
          <cell r="E1664">
            <v>3947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201287</v>
          </cell>
          <cell r="M1664">
            <v>0</v>
          </cell>
          <cell r="N1664">
            <v>201287</v>
          </cell>
        </row>
        <row r="1665">
          <cell r="A1665" t="str">
            <v>6884FUNDA</v>
          </cell>
          <cell r="B1665" t="str">
            <v>44H6884FUNDA</v>
          </cell>
          <cell r="C1665">
            <v>45184.28</v>
          </cell>
          <cell r="D1665">
            <v>72097</v>
          </cell>
          <cell r="E1665">
            <v>1442</v>
          </cell>
          <cell r="F1665">
            <v>0</v>
          </cell>
          <cell r="G1665">
            <v>0</v>
          </cell>
          <cell r="H1665">
            <v>-18000</v>
          </cell>
          <cell r="I1665">
            <v>0</v>
          </cell>
          <cell r="J1665">
            <v>0</v>
          </cell>
          <cell r="K1665">
            <v>0</v>
          </cell>
          <cell r="L1665">
            <v>73539</v>
          </cell>
          <cell r="M1665">
            <v>0</v>
          </cell>
          <cell r="N1665">
            <v>55539</v>
          </cell>
        </row>
        <row r="1666">
          <cell r="A1666" t="str">
            <v>6885FUNDA</v>
          </cell>
          <cell r="B1666" t="str">
            <v>44H6885FUNDA</v>
          </cell>
          <cell r="C1666">
            <v>11879.92</v>
          </cell>
          <cell r="D1666">
            <v>14382</v>
          </cell>
          <cell r="E1666">
            <v>288</v>
          </cell>
          <cell r="F1666">
            <v>0</v>
          </cell>
          <cell r="G1666">
            <v>0</v>
          </cell>
          <cell r="H1666">
            <v>-10000</v>
          </cell>
          <cell r="I1666">
            <v>0</v>
          </cell>
          <cell r="J1666">
            <v>0</v>
          </cell>
          <cell r="K1666">
            <v>0</v>
          </cell>
          <cell r="L1666">
            <v>14670</v>
          </cell>
          <cell r="M1666">
            <v>0</v>
          </cell>
          <cell r="N1666">
            <v>4670</v>
          </cell>
        </row>
        <row r="1667">
          <cell r="A1667" t="str">
            <v>6886FUNDA</v>
          </cell>
          <cell r="B1667" t="str">
            <v>44H6886FUNDA</v>
          </cell>
          <cell r="C1667">
            <v>13523.89</v>
          </cell>
          <cell r="D1667">
            <v>15330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15330</v>
          </cell>
          <cell r="M1667">
            <v>0</v>
          </cell>
          <cell r="N1667">
            <v>15330</v>
          </cell>
        </row>
        <row r="1668">
          <cell r="A1668" t="str">
            <v>6887FUNDA</v>
          </cell>
          <cell r="B1668" t="str">
            <v>44H6887FUNDA</v>
          </cell>
          <cell r="C1668">
            <v>18910.32</v>
          </cell>
          <cell r="D1668">
            <v>25660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25660</v>
          </cell>
          <cell r="M1668">
            <v>0</v>
          </cell>
          <cell r="N1668">
            <v>25660</v>
          </cell>
        </row>
        <row r="1669">
          <cell r="A1669" t="str">
            <v>6888FUNDA</v>
          </cell>
          <cell r="B1669" t="str">
            <v>44H6888FUNDA</v>
          </cell>
          <cell r="C1669">
            <v>1800</v>
          </cell>
          <cell r="D1669">
            <v>3000</v>
          </cell>
          <cell r="E1669">
            <v>60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3060</v>
          </cell>
          <cell r="M1669">
            <v>0</v>
          </cell>
          <cell r="N1669">
            <v>3060</v>
          </cell>
        </row>
        <row r="1670">
          <cell r="A1670" t="str">
            <v>6889FUNDA</v>
          </cell>
          <cell r="B1670" t="str">
            <v>44H6889FUNDA</v>
          </cell>
          <cell r="C1670">
            <v>199112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203938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203938</v>
          </cell>
        </row>
        <row r="1671">
          <cell r="A1671" t="str">
            <v>6890FUNDA</v>
          </cell>
          <cell r="B1671" t="str">
            <v>44H6890FUNDA</v>
          </cell>
          <cell r="C1671">
            <v>6500</v>
          </cell>
          <cell r="D1671">
            <v>453768</v>
          </cell>
          <cell r="E1671">
            <v>9075</v>
          </cell>
          <cell r="F1671">
            <v>0</v>
          </cell>
          <cell r="G1671">
            <v>0</v>
          </cell>
          <cell r="H1671">
            <v>-450711</v>
          </cell>
          <cell r="I1671">
            <v>0</v>
          </cell>
          <cell r="J1671">
            <v>0</v>
          </cell>
          <cell r="K1671">
            <v>0</v>
          </cell>
          <cell r="L1671">
            <v>462843</v>
          </cell>
          <cell r="M1671">
            <v>0</v>
          </cell>
          <cell r="N1671">
            <v>12132</v>
          </cell>
        </row>
        <row r="1672">
          <cell r="A1672" t="str">
            <v>6891FUNDA</v>
          </cell>
          <cell r="B1672" t="str">
            <v>44H6891FUNDA</v>
          </cell>
          <cell r="C1672">
            <v>324693.44</v>
          </cell>
          <cell r="D1672">
            <v>335628</v>
          </cell>
          <cell r="E1672">
            <v>6713</v>
          </cell>
          <cell r="F1672">
            <v>0</v>
          </cell>
          <cell r="G1672">
            <v>0</v>
          </cell>
          <cell r="H1672">
            <v>-6658</v>
          </cell>
          <cell r="I1672">
            <v>0</v>
          </cell>
          <cell r="J1672">
            <v>0</v>
          </cell>
          <cell r="K1672">
            <v>0</v>
          </cell>
          <cell r="L1672">
            <v>342341</v>
          </cell>
          <cell r="M1672">
            <v>0</v>
          </cell>
          <cell r="N1672">
            <v>335683</v>
          </cell>
        </row>
        <row r="1673">
          <cell r="A1673" t="str">
            <v>6892FUNDA</v>
          </cell>
          <cell r="B1673" t="str">
            <v>44H6892FUNDA</v>
          </cell>
          <cell r="C1673">
            <v>31565.83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</row>
        <row r="1674">
          <cell r="A1674" t="str">
            <v>6893FUNDA</v>
          </cell>
          <cell r="B1674" t="str">
            <v>44H6893FUNDA</v>
          </cell>
          <cell r="C1674">
            <v>-265446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</row>
        <row r="1675">
          <cell r="A1675" t="str">
            <v>6894FUNDA</v>
          </cell>
          <cell r="B1675" t="str">
            <v>44H6894FUNDA</v>
          </cell>
          <cell r="C1675">
            <v>3112.33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</row>
        <row r="1676">
          <cell r="A1676" t="str">
            <v>6895FUNDA</v>
          </cell>
          <cell r="B1676" t="str">
            <v>44H6895FUNDA</v>
          </cell>
          <cell r="C1676">
            <v>0</v>
          </cell>
          <cell r="D1676">
            <v>57458</v>
          </cell>
          <cell r="E1676">
            <v>0</v>
          </cell>
          <cell r="F1676">
            <v>0</v>
          </cell>
          <cell r="G1676">
            <v>0</v>
          </cell>
          <cell r="H1676">
            <v>-27458</v>
          </cell>
          <cell r="I1676">
            <v>0</v>
          </cell>
          <cell r="J1676">
            <v>0</v>
          </cell>
          <cell r="K1676">
            <v>0</v>
          </cell>
          <cell r="L1676">
            <v>57458</v>
          </cell>
          <cell r="M1676">
            <v>0</v>
          </cell>
          <cell r="N1676">
            <v>30000</v>
          </cell>
        </row>
        <row r="1677">
          <cell r="A1677" t="str">
            <v>6896FUNDA</v>
          </cell>
          <cell r="B1677" t="str">
            <v>44H6896FUNDA</v>
          </cell>
          <cell r="C1677">
            <v>8584.2000000000007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18414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18414</v>
          </cell>
        </row>
        <row r="1678">
          <cell r="A1678" t="str">
            <v>6898FUNDA</v>
          </cell>
          <cell r="B1678" t="str">
            <v>44H6898FUNDA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3000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3000</v>
          </cell>
        </row>
        <row r="1679">
          <cell r="A1679" t="str">
            <v>6899FUNDA</v>
          </cell>
          <cell r="B1679" t="str">
            <v>44H6899FUNDA</v>
          </cell>
          <cell r="C1679">
            <v>15248.78</v>
          </cell>
          <cell r="D1679">
            <v>639347</v>
          </cell>
          <cell r="E1679">
            <v>0</v>
          </cell>
          <cell r="F1679">
            <v>0</v>
          </cell>
          <cell r="G1679">
            <v>0</v>
          </cell>
          <cell r="H1679">
            <v>-613091</v>
          </cell>
          <cell r="I1679">
            <v>0</v>
          </cell>
          <cell r="J1679">
            <v>0</v>
          </cell>
          <cell r="K1679">
            <v>0</v>
          </cell>
          <cell r="L1679">
            <v>639347</v>
          </cell>
          <cell r="M1679">
            <v>0</v>
          </cell>
          <cell r="N1679">
            <v>26256</v>
          </cell>
        </row>
        <row r="1680">
          <cell r="A1680" t="str">
            <v>B001FUNDA</v>
          </cell>
          <cell r="B1680" t="str">
            <v>44JB001FUNDA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121893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121893</v>
          </cell>
        </row>
        <row r="1681">
          <cell r="A1681" t="str">
            <v>C001FUNDA</v>
          </cell>
          <cell r="B1681" t="str">
            <v>44KC001FUNDA</v>
          </cell>
          <cell r="C1681">
            <v>0</v>
          </cell>
          <cell r="D1681">
            <v>-11242</v>
          </cell>
          <cell r="E1681">
            <v>0</v>
          </cell>
          <cell r="F1681">
            <v>0</v>
          </cell>
          <cell r="G1681">
            <v>0</v>
          </cell>
          <cell r="H1681">
            <v>34448</v>
          </cell>
          <cell r="I1681">
            <v>0</v>
          </cell>
          <cell r="J1681">
            <v>0</v>
          </cell>
          <cell r="K1681">
            <v>0</v>
          </cell>
          <cell r="L1681">
            <v>-11242</v>
          </cell>
          <cell r="M1681">
            <v>0</v>
          </cell>
          <cell r="N1681">
            <v>23206</v>
          </cell>
        </row>
        <row r="1682">
          <cell r="A1682" t="str">
            <v>7201FUNDA</v>
          </cell>
          <cell r="B1682" t="str">
            <v>44L7201FUNDA</v>
          </cell>
          <cell r="C1682">
            <v>40300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</row>
        <row r="1683">
          <cell r="A1683" t="str">
            <v>7202FUNDA</v>
          </cell>
          <cell r="B1683" t="str">
            <v>44L7202FUNDA</v>
          </cell>
          <cell r="C1683">
            <v>1846062</v>
          </cell>
          <cell r="D1683">
            <v>1220095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1220095</v>
          </cell>
          <cell r="M1683">
            <v>0</v>
          </cell>
          <cell r="N1683">
            <v>1220095</v>
          </cell>
        </row>
        <row r="1684">
          <cell r="A1684" t="str">
            <v>7204FUNDA</v>
          </cell>
          <cell r="B1684" t="str">
            <v>44L7204FUNDA</v>
          </cell>
          <cell r="C1684">
            <v>680708.77</v>
          </cell>
          <cell r="D1684">
            <v>544000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544000</v>
          </cell>
          <cell r="M1684">
            <v>0</v>
          </cell>
          <cell r="N1684">
            <v>544000</v>
          </cell>
        </row>
        <row r="1685">
          <cell r="A1685" t="str">
            <v>2701FUNDA</v>
          </cell>
          <cell r="B1685" t="str">
            <v>44M2701FUNDA</v>
          </cell>
          <cell r="C1685">
            <v>1913552.73</v>
          </cell>
          <cell r="D1685">
            <v>2029679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2029679</v>
          </cell>
          <cell r="M1685">
            <v>0</v>
          </cell>
          <cell r="N1685">
            <v>2029679</v>
          </cell>
        </row>
        <row r="1686">
          <cell r="A1686" t="str">
            <v>7508FUNDA</v>
          </cell>
          <cell r="B1686" t="str">
            <v>55A7508FUNDA</v>
          </cell>
          <cell r="C1686">
            <v>2619128.09</v>
          </cell>
          <cell r="D1686">
            <v>2789038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2789038</v>
          </cell>
          <cell r="M1686">
            <v>0</v>
          </cell>
          <cell r="N1686">
            <v>2789038</v>
          </cell>
        </row>
        <row r="1687">
          <cell r="A1687" t="str">
            <v>7509FUNDA</v>
          </cell>
          <cell r="B1687" t="str">
            <v>55A7509FUNDA</v>
          </cell>
          <cell r="C1687">
            <v>969525.49</v>
          </cell>
          <cell r="D1687">
            <v>1210499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1210499</v>
          </cell>
          <cell r="M1687">
            <v>0</v>
          </cell>
          <cell r="N1687">
            <v>1210499</v>
          </cell>
        </row>
        <row r="1688">
          <cell r="A1688" t="str">
            <v>5198FUNDA</v>
          </cell>
          <cell r="B1688" t="str">
            <v>55B5198FUNDA</v>
          </cell>
          <cell r="C1688">
            <v>13878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</row>
        <row r="1689">
          <cell r="A1689" t="str">
            <v>5199FUNDA</v>
          </cell>
          <cell r="B1689" t="str">
            <v>55B5199FUNDA</v>
          </cell>
          <cell r="C1689">
            <v>0</v>
          </cell>
          <cell r="D1689">
            <v>600</v>
          </cell>
          <cell r="E1689">
            <v>12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612</v>
          </cell>
          <cell r="M1689">
            <v>0</v>
          </cell>
          <cell r="N1689">
            <v>612</v>
          </cell>
        </row>
        <row r="1690">
          <cell r="A1690" t="str">
            <v>4518FUNDA</v>
          </cell>
          <cell r="B1690" t="str">
            <v>66A4518FUNDA</v>
          </cell>
          <cell r="C1690">
            <v>199371.92</v>
          </cell>
          <cell r="D1690">
            <v>164135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164135</v>
          </cell>
          <cell r="M1690">
            <v>0</v>
          </cell>
          <cell r="N1690">
            <v>164135</v>
          </cell>
        </row>
        <row r="1691">
          <cell r="A1691" t="str">
            <v>4511FUNDA</v>
          </cell>
          <cell r="B1691" t="str">
            <v>66B4511FUNDA</v>
          </cell>
          <cell r="C1691">
            <v>856917.06</v>
          </cell>
          <cell r="D1691">
            <v>456524</v>
          </cell>
          <cell r="E1691">
            <v>9130</v>
          </cell>
          <cell r="F1691">
            <v>0</v>
          </cell>
          <cell r="G1691">
            <v>0</v>
          </cell>
          <cell r="H1691">
            <v>-28082</v>
          </cell>
          <cell r="I1691">
            <v>0</v>
          </cell>
          <cell r="J1691">
            <v>0</v>
          </cell>
          <cell r="K1691">
            <v>0</v>
          </cell>
          <cell r="L1691">
            <v>465654</v>
          </cell>
          <cell r="M1691">
            <v>0</v>
          </cell>
          <cell r="N1691">
            <v>437572</v>
          </cell>
        </row>
        <row r="1692">
          <cell r="A1692" t="str">
            <v>4512FUNDA</v>
          </cell>
          <cell r="B1692" t="str">
            <v>66C4512FUNDA</v>
          </cell>
          <cell r="C1692">
            <v>98508</v>
          </cell>
          <cell r="D1692">
            <v>108132</v>
          </cell>
          <cell r="E1692">
            <v>0</v>
          </cell>
          <cell r="F1692">
            <v>0</v>
          </cell>
          <cell r="G1692">
            <v>0</v>
          </cell>
          <cell r="H1692">
            <v>-457</v>
          </cell>
          <cell r="I1692">
            <v>0</v>
          </cell>
          <cell r="J1692">
            <v>0</v>
          </cell>
          <cell r="K1692">
            <v>0</v>
          </cell>
          <cell r="L1692">
            <v>108132</v>
          </cell>
          <cell r="M1692">
            <v>0</v>
          </cell>
          <cell r="N1692">
            <v>107675</v>
          </cell>
        </row>
        <row r="1693">
          <cell r="A1693" t="str">
            <v>4519FUNDA</v>
          </cell>
          <cell r="B1693" t="str">
            <v>66D4519FUNDA</v>
          </cell>
          <cell r="C1693">
            <v>56406.75</v>
          </cell>
          <cell r="D1693">
            <v>54231</v>
          </cell>
          <cell r="E1693">
            <v>1085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55316</v>
          </cell>
          <cell r="M1693">
            <v>0</v>
          </cell>
          <cell r="N1693">
            <v>55316</v>
          </cell>
        </row>
        <row r="1694">
          <cell r="A1694" t="str">
            <v>4520FUNDA</v>
          </cell>
          <cell r="B1694" t="str">
            <v>66D4520FUNDA</v>
          </cell>
          <cell r="C1694">
            <v>30737.83</v>
          </cell>
          <cell r="D1694">
            <v>30057</v>
          </cell>
          <cell r="E1694">
            <v>607</v>
          </cell>
          <cell r="F1694">
            <v>0</v>
          </cell>
          <cell r="G1694">
            <v>0</v>
          </cell>
          <cell r="H1694">
            <v>-796</v>
          </cell>
          <cell r="I1694">
            <v>0</v>
          </cell>
          <cell r="J1694">
            <v>0</v>
          </cell>
          <cell r="K1694">
            <v>0</v>
          </cell>
          <cell r="L1694">
            <v>30664</v>
          </cell>
          <cell r="M1694">
            <v>0</v>
          </cell>
          <cell r="N1694">
            <v>29868</v>
          </cell>
        </row>
        <row r="1695">
          <cell r="A1695" t="str">
            <v>4540FUNDA</v>
          </cell>
          <cell r="B1695" t="str">
            <v>66D4540FUNDA</v>
          </cell>
          <cell r="C1695">
            <v>9605.06</v>
          </cell>
          <cell r="D1695">
            <v>6000</v>
          </cell>
          <cell r="E1695">
            <v>120</v>
          </cell>
          <cell r="F1695">
            <v>0</v>
          </cell>
          <cell r="G1695">
            <v>0</v>
          </cell>
          <cell r="H1695">
            <v>-1406</v>
          </cell>
          <cell r="I1695">
            <v>0</v>
          </cell>
          <cell r="J1695">
            <v>0</v>
          </cell>
          <cell r="K1695">
            <v>0</v>
          </cell>
          <cell r="L1695">
            <v>6120</v>
          </cell>
          <cell r="M1695">
            <v>0</v>
          </cell>
          <cell r="N1695">
            <v>4714</v>
          </cell>
        </row>
        <row r="1696">
          <cell r="A1696" t="str">
            <v>7401FUNDA</v>
          </cell>
          <cell r="B1696" t="str">
            <v>77A7401FUNDA</v>
          </cell>
          <cell r="C1696">
            <v>1575466.83</v>
          </cell>
          <cell r="D1696">
            <v>3000000</v>
          </cell>
          <cell r="E1696">
            <v>0</v>
          </cell>
          <cell r="F1696">
            <v>0</v>
          </cell>
          <cell r="G1696">
            <v>0</v>
          </cell>
          <cell r="H1696">
            <v>-1400000</v>
          </cell>
          <cell r="I1696">
            <v>0</v>
          </cell>
          <cell r="J1696">
            <v>0</v>
          </cell>
          <cell r="K1696">
            <v>0</v>
          </cell>
          <cell r="L1696">
            <v>3000000</v>
          </cell>
          <cell r="M1696">
            <v>0</v>
          </cell>
          <cell r="N1696">
            <v>1600000</v>
          </cell>
        </row>
        <row r="1697">
          <cell r="A1697" t="str">
            <v>7402FUNDA</v>
          </cell>
          <cell r="B1697" t="str">
            <v>77A7402FUNDA</v>
          </cell>
          <cell r="C1697">
            <v>2472691.62</v>
          </cell>
          <cell r="D1697">
            <v>2488679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2488679</v>
          </cell>
          <cell r="M1697">
            <v>0</v>
          </cell>
          <cell r="N1697">
            <v>2488679</v>
          </cell>
        </row>
        <row r="1698">
          <cell r="A1698" t="str">
            <v>7414FUNDA</v>
          </cell>
          <cell r="B1698" t="str">
            <v>77A7414FUNDA</v>
          </cell>
          <cell r="C1698">
            <v>784.13</v>
          </cell>
          <cell r="D1698">
            <v>517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517</v>
          </cell>
          <cell r="M1698">
            <v>0</v>
          </cell>
          <cell r="N1698">
            <v>517</v>
          </cell>
        </row>
        <row r="1699">
          <cell r="A1699" t="str">
            <v>8901FUNDA</v>
          </cell>
          <cell r="B1699" t="str">
            <v>77A8901FUNDA</v>
          </cell>
          <cell r="C1699">
            <v>-9833654.7599999998</v>
          </cell>
          <cell r="D1699">
            <v>-11459685</v>
          </cell>
          <cell r="E1699">
            <v>0</v>
          </cell>
          <cell r="F1699">
            <v>0</v>
          </cell>
          <cell r="G1699">
            <v>0</v>
          </cell>
          <cell r="H1699">
            <v>1477000</v>
          </cell>
          <cell r="I1699">
            <v>0</v>
          </cell>
          <cell r="J1699">
            <v>0</v>
          </cell>
          <cell r="K1699">
            <v>0</v>
          </cell>
          <cell r="L1699">
            <v>-11459685</v>
          </cell>
          <cell r="M1699">
            <v>0</v>
          </cell>
          <cell r="N1699">
            <v>-9982685</v>
          </cell>
        </row>
        <row r="1700">
          <cell r="A1700" t="str">
            <v>8902FUNDA</v>
          </cell>
          <cell r="B1700" t="str">
            <v>77A8902FUNDA</v>
          </cell>
          <cell r="C1700">
            <v>-2899544.2</v>
          </cell>
          <cell r="D1700">
            <v>-2979679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-2979679</v>
          </cell>
          <cell r="M1700">
            <v>0</v>
          </cell>
          <cell r="N1700">
            <v>-2979679</v>
          </cell>
        </row>
        <row r="1701">
          <cell r="A1701" t="str">
            <v>8906FUNDA</v>
          </cell>
          <cell r="B1701" t="str">
            <v>77A8906FUNDA</v>
          </cell>
          <cell r="C1701">
            <v>-903341</v>
          </cell>
          <cell r="D1701">
            <v>-913505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-913505</v>
          </cell>
          <cell r="M1701">
            <v>0</v>
          </cell>
          <cell r="N1701">
            <v>-913505</v>
          </cell>
        </row>
        <row r="1702">
          <cell r="A1702" t="str">
            <v>8910FUNDA</v>
          </cell>
          <cell r="B1702" t="str">
            <v>77C8910FUNDA</v>
          </cell>
          <cell r="C1702">
            <v>-1653944.22</v>
          </cell>
          <cell r="D1702">
            <v>-1639230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-1639230</v>
          </cell>
          <cell r="M1702">
            <v>0</v>
          </cell>
          <cell r="N1702">
            <v>-1639230</v>
          </cell>
        </row>
        <row r="1703">
          <cell r="A1703" t="str">
            <v>8911FUNDA</v>
          </cell>
          <cell r="B1703" t="str">
            <v>77C8911FUNDA</v>
          </cell>
          <cell r="C1703">
            <v>-1759.62</v>
          </cell>
          <cell r="D1703">
            <v>-350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-350</v>
          </cell>
          <cell r="M1703">
            <v>0</v>
          </cell>
          <cell r="N1703">
            <v>-350</v>
          </cell>
        </row>
        <row r="1704">
          <cell r="A1704" t="str">
            <v>8916FUNDA</v>
          </cell>
          <cell r="B1704" t="str">
            <v>77C8916FUNDA</v>
          </cell>
          <cell r="C1704">
            <v>-8695.84</v>
          </cell>
          <cell r="D1704">
            <v>-3564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-3564</v>
          </cell>
          <cell r="M1704">
            <v>0</v>
          </cell>
          <cell r="N1704">
            <v>-3564</v>
          </cell>
        </row>
        <row r="1705">
          <cell r="A1705" t="str">
            <v>7420FUNDA</v>
          </cell>
          <cell r="B1705" t="str">
            <v>77D7420FUNDA</v>
          </cell>
          <cell r="C1705">
            <v>688.44</v>
          </cell>
          <cell r="D1705">
            <v>20769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20769</v>
          </cell>
          <cell r="M1705">
            <v>0</v>
          </cell>
          <cell r="N1705">
            <v>20769</v>
          </cell>
        </row>
        <row r="1706">
          <cell r="A1706" t="str">
            <v>7422FUNDA</v>
          </cell>
          <cell r="B1706" t="str">
            <v>77D7422FUNDA</v>
          </cell>
          <cell r="C1706">
            <v>5989.05</v>
          </cell>
          <cell r="D1706">
            <v>8000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8000</v>
          </cell>
          <cell r="M1706">
            <v>0</v>
          </cell>
          <cell r="N1706">
            <v>8000</v>
          </cell>
        </row>
        <row r="1707">
          <cell r="A1707" t="str">
            <v>7423FUNDA</v>
          </cell>
          <cell r="B1707" t="str">
            <v>77D7423FUNDA</v>
          </cell>
          <cell r="C1707">
            <v>6329.47</v>
          </cell>
          <cell r="D1707">
            <v>8000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8000</v>
          </cell>
          <cell r="M1707">
            <v>0</v>
          </cell>
          <cell r="N1707">
            <v>8000</v>
          </cell>
        </row>
        <row r="1708">
          <cell r="A1708" t="str">
            <v>7450FUNDA</v>
          </cell>
          <cell r="B1708" t="str">
            <v>77E7450FUNDA</v>
          </cell>
          <cell r="C1708">
            <v>-2855082.45</v>
          </cell>
          <cell r="D1708">
            <v>-4316064</v>
          </cell>
          <cell r="E1708">
            <v>0</v>
          </cell>
          <cell r="F1708">
            <v>0</v>
          </cell>
          <cell r="G1708">
            <v>0</v>
          </cell>
          <cell r="H1708">
            <v>1400000</v>
          </cell>
          <cell r="I1708">
            <v>0</v>
          </cell>
          <cell r="J1708">
            <v>0</v>
          </cell>
          <cell r="K1708">
            <v>0</v>
          </cell>
          <cell r="L1708">
            <v>-4316064</v>
          </cell>
          <cell r="M1708">
            <v>0</v>
          </cell>
          <cell r="N1708">
            <v>-2916064</v>
          </cell>
        </row>
        <row r="1709">
          <cell r="A1709" t="str">
            <v>7451FUNDA</v>
          </cell>
          <cell r="B1709" t="str">
            <v>77E7451FUNDA</v>
          </cell>
          <cell r="C1709">
            <v>539674</v>
          </cell>
          <cell r="D1709">
            <v>202396</v>
          </cell>
          <cell r="E1709">
            <v>0</v>
          </cell>
          <cell r="F1709">
            <v>0</v>
          </cell>
          <cell r="G1709">
            <v>0</v>
          </cell>
          <cell r="H1709">
            <v>-50000</v>
          </cell>
          <cell r="I1709">
            <v>0</v>
          </cell>
          <cell r="J1709">
            <v>0</v>
          </cell>
          <cell r="K1709">
            <v>0</v>
          </cell>
          <cell r="L1709">
            <v>202396</v>
          </cell>
          <cell r="M1709">
            <v>0</v>
          </cell>
          <cell r="N1709">
            <v>152396</v>
          </cell>
        </row>
        <row r="1710">
          <cell r="A1710" t="str">
            <v>7452FUNDA</v>
          </cell>
          <cell r="B1710" t="str">
            <v>77E7452FUNDA</v>
          </cell>
          <cell r="C1710">
            <v>827046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</row>
        <row r="1711">
          <cell r="A1711" t="str">
            <v>7601FUNDA</v>
          </cell>
          <cell r="B1711" t="str">
            <v>77E7601FUNDA</v>
          </cell>
          <cell r="C1711">
            <v>699644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</row>
        <row r="1712">
          <cell r="A1712" t="str">
            <v>7602FUNDA</v>
          </cell>
          <cell r="B1712" t="str">
            <v>77E7602FUNDA</v>
          </cell>
          <cell r="C1712">
            <v>905149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</row>
        <row r="1713">
          <cell r="A1713" t="str">
            <v>7699FUNDA</v>
          </cell>
          <cell r="B1713" t="str">
            <v>77E7699FUNDA</v>
          </cell>
          <cell r="C1713">
            <v>2463844.62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</row>
        <row r="1714">
          <cell r="A1714" t="str">
            <v>8919FUNDA</v>
          </cell>
          <cell r="B1714" t="str">
            <v>77E8919FUNDA</v>
          </cell>
          <cell r="C1714">
            <v>-303708.77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</row>
        <row r="1715">
          <cell r="A1715" t="str">
            <v>8920FUNDA</v>
          </cell>
          <cell r="B1715" t="str">
            <v>77E8920FUNDA</v>
          </cell>
          <cell r="C1715">
            <v>-2553662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-699644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-699644</v>
          </cell>
        </row>
        <row r="1716">
          <cell r="A1716" t="str">
            <v>8922FUNDA</v>
          </cell>
          <cell r="B1716" t="str">
            <v>77E8922FUNDA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-905149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-905149</v>
          </cell>
        </row>
        <row r="1717">
          <cell r="A1717" t="str">
            <v>8923FUNDA</v>
          </cell>
          <cell r="B1717" t="str">
            <v>77E8923FUNDA</v>
          </cell>
          <cell r="C1717">
            <v>-354491.96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</row>
        <row r="1718">
          <cell r="A1718" t="str">
            <v>8609FUNDA</v>
          </cell>
          <cell r="B1718" t="str">
            <v>88A8609FUNDA</v>
          </cell>
          <cell r="C1718">
            <v>0</v>
          </cell>
          <cell r="D1718">
            <v>-600000</v>
          </cell>
          <cell r="E1718">
            <v>0</v>
          </cell>
          <cell r="F1718">
            <v>0</v>
          </cell>
          <cell r="G1718">
            <v>0</v>
          </cell>
          <cell r="H1718">
            <v>-688000</v>
          </cell>
          <cell r="I1718">
            <v>0</v>
          </cell>
          <cell r="J1718">
            <v>0</v>
          </cell>
          <cell r="K1718">
            <v>0</v>
          </cell>
          <cell r="L1718">
            <v>-600000</v>
          </cell>
          <cell r="M1718">
            <v>0</v>
          </cell>
          <cell r="N1718">
            <v>-1288000</v>
          </cell>
        </row>
        <row r="1719">
          <cell r="A1719" t="str">
            <v>8610FUNDA</v>
          </cell>
          <cell r="B1719" t="str">
            <v>88A8610FUNDA</v>
          </cell>
          <cell r="C1719">
            <v>-46026.85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-171440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-171440</v>
          </cell>
        </row>
        <row r="1720">
          <cell r="A1720" t="str">
            <v>8611FUNDA</v>
          </cell>
          <cell r="B1720" t="str">
            <v>88A8611FUNDA</v>
          </cell>
          <cell r="C1720">
            <v>-86544</v>
          </cell>
          <cell r="D1720">
            <v>-7800</v>
          </cell>
          <cell r="E1720">
            <v>-156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-7956</v>
          </cell>
          <cell r="M1720">
            <v>0</v>
          </cell>
          <cell r="N1720">
            <v>-7956</v>
          </cell>
        </row>
        <row r="1721">
          <cell r="A1721" t="str">
            <v>8612FUNDA</v>
          </cell>
          <cell r="B1721" t="str">
            <v>88A8612FUNDA</v>
          </cell>
          <cell r="C1721">
            <v>-199694</v>
          </cell>
          <cell r="D1721">
            <v>-212988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-212988</v>
          </cell>
          <cell r="M1721">
            <v>0</v>
          </cell>
          <cell r="N1721">
            <v>-212988</v>
          </cell>
        </row>
        <row r="1722">
          <cell r="A1722" t="str">
            <v>8613FUNDA</v>
          </cell>
          <cell r="B1722" t="str">
            <v>88A8613FUNDA</v>
          </cell>
          <cell r="C1722">
            <v>0</v>
          </cell>
          <cell r="D1722">
            <v>-2618000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-2618000</v>
          </cell>
          <cell r="M1722">
            <v>0</v>
          </cell>
          <cell r="N1722">
            <v>-2618000</v>
          </cell>
        </row>
        <row r="1723">
          <cell r="A1723" t="str">
            <v>8614FUNDA</v>
          </cell>
          <cell r="B1723" t="str">
            <v>88A8614FUNDA</v>
          </cell>
          <cell r="C1723">
            <v>-138838.12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-166963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-166963</v>
          </cell>
        </row>
        <row r="1724">
          <cell r="A1724" t="str">
            <v>8615FUNDA</v>
          </cell>
          <cell r="B1724" t="str">
            <v>88A8615FUNDA</v>
          </cell>
          <cell r="C1724">
            <v>-251315</v>
          </cell>
          <cell r="D1724">
            <v>-503000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-503000</v>
          </cell>
          <cell r="M1724">
            <v>0</v>
          </cell>
          <cell r="N1724">
            <v>-503000</v>
          </cell>
        </row>
        <row r="1725">
          <cell r="A1725" t="str">
            <v>8617FUNDA</v>
          </cell>
          <cell r="B1725" t="str">
            <v>88A8617FUNDA</v>
          </cell>
          <cell r="C1725">
            <v>-344284.35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</row>
        <row r="1726">
          <cell r="A1726" t="str">
            <v>8620FUNDA</v>
          </cell>
          <cell r="B1726" t="str">
            <v>88A8620FUNDA</v>
          </cell>
          <cell r="C1726">
            <v>-1250000</v>
          </cell>
          <cell r="D1726">
            <v>-14000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-14000</v>
          </cell>
          <cell r="M1726">
            <v>0</v>
          </cell>
          <cell r="N1726">
            <v>-14000</v>
          </cell>
        </row>
        <row r="1727">
          <cell r="A1727" t="str">
            <v>8621FUNDA</v>
          </cell>
          <cell r="B1727" t="str">
            <v>88A8621FUNDA</v>
          </cell>
          <cell r="C1727">
            <v>-135000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</row>
        <row r="1728">
          <cell r="A1728" t="str">
            <v>8622FUNDA</v>
          </cell>
          <cell r="B1728" t="str">
            <v>88A8622FUNDA</v>
          </cell>
          <cell r="C1728">
            <v>-559852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</row>
        <row r="1729">
          <cell r="A1729" t="str">
            <v>8623FUNDA</v>
          </cell>
          <cell r="B1729" t="str">
            <v>88A8623FUNDA</v>
          </cell>
          <cell r="C1729">
            <v>-260356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</row>
        <row r="1730">
          <cell r="A1730" t="str">
            <v>8625FUNDA</v>
          </cell>
          <cell r="B1730" t="str">
            <v>88A8625FUNDA</v>
          </cell>
          <cell r="C1730">
            <v>-880374</v>
          </cell>
          <cell r="D1730">
            <v>-976042</v>
          </cell>
          <cell r="E1730">
            <v>0</v>
          </cell>
          <cell r="F1730">
            <v>0</v>
          </cell>
          <cell r="G1730">
            <v>0</v>
          </cell>
          <cell r="H1730">
            <v>-249900</v>
          </cell>
          <cell r="I1730">
            <v>0</v>
          </cell>
          <cell r="J1730">
            <v>0</v>
          </cell>
          <cell r="K1730">
            <v>0</v>
          </cell>
          <cell r="L1730">
            <v>-976042</v>
          </cell>
          <cell r="M1730">
            <v>0</v>
          </cell>
          <cell r="N1730">
            <v>-1225942</v>
          </cell>
        </row>
        <row r="1731">
          <cell r="A1731" t="str">
            <v>8626FUNDA</v>
          </cell>
          <cell r="B1731" t="str">
            <v>88A8626FUNDA</v>
          </cell>
          <cell r="C1731">
            <v>-78377.5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</row>
        <row r="1732">
          <cell r="A1732" t="str">
            <v>8627FUNDA</v>
          </cell>
          <cell r="B1732" t="str">
            <v>88A8627FUNDA</v>
          </cell>
          <cell r="C1732">
            <v>-117401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-231116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-231116</v>
          </cell>
        </row>
        <row r="1733">
          <cell r="A1733" t="str">
            <v>8629FUNDA</v>
          </cell>
          <cell r="B1733" t="str">
            <v>88A8629FUNDA</v>
          </cell>
          <cell r="C1733">
            <v>-159000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</row>
        <row r="1734">
          <cell r="A1734" t="str">
            <v>8631FUNDA</v>
          </cell>
          <cell r="B1734" t="str">
            <v>88A8631FUNDA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-62400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-62400</v>
          </cell>
        </row>
        <row r="1735">
          <cell r="A1735" t="str">
            <v>8009FUNDA</v>
          </cell>
          <cell r="B1735" t="str">
            <v>88B8009FUNDA</v>
          </cell>
          <cell r="C1735">
            <v>-19399.75</v>
          </cell>
          <cell r="D1735">
            <v>-52870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-52870</v>
          </cell>
          <cell r="M1735">
            <v>0</v>
          </cell>
          <cell r="N1735">
            <v>-52870</v>
          </cell>
        </row>
        <row r="1736">
          <cell r="A1736" t="str">
            <v>8012FUNDA</v>
          </cell>
          <cell r="B1736" t="str">
            <v>88B8012FUNDA</v>
          </cell>
          <cell r="C1736">
            <v>-77157.38</v>
          </cell>
          <cell r="D1736">
            <v>-31801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-31801</v>
          </cell>
          <cell r="M1736">
            <v>0</v>
          </cell>
          <cell r="N1736">
            <v>-31801</v>
          </cell>
        </row>
        <row r="1737">
          <cell r="A1737" t="str">
            <v>8099FUNDA</v>
          </cell>
          <cell r="B1737" t="str">
            <v>88B8099FUNDA</v>
          </cell>
          <cell r="C1737">
            <v>-42700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</row>
        <row r="1738">
          <cell r="A1738" t="str">
            <v>8015FUNDA</v>
          </cell>
          <cell r="B1738" t="str">
            <v>88D8015FUNDA</v>
          </cell>
          <cell r="C1738">
            <v>-95129.54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-1627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-1627</v>
          </cell>
        </row>
        <row r="1739">
          <cell r="A1739" t="str">
            <v>8041FUNDA</v>
          </cell>
          <cell r="B1739" t="str">
            <v>88E8041FUNDA</v>
          </cell>
          <cell r="C1739">
            <v>-1374505.01</v>
          </cell>
          <cell r="D1739">
            <v>-1235554</v>
          </cell>
          <cell r="E1739">
            <v>-24711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-1260265</v>
          </cell>
          <cell r="M1739">
            <v>0</v>
          </cell>
          <cell r="N1739">
            <v>-1260265</v>
          </cell>
        </row>
        <row r="1740">
          <cell r="A1740" t="str">
            <v>8010FUNDA</v>
          </cell>
          <cell r="B1740" t="str">
            <v>88F8010FUNDA</v>
          </cell>
          <cell r="C1740">
            <v>-582463.03</v>
          </cell>
          <cell r="D1740">
            <v>-481648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-481648</v>
          </cell>
          <cell r="M1740">
            <v>0</v>
          </cell>
          <cell r="N1740">
            <v>-481648</v>
          </cell>
        </row>
        <row r="1741">
          <cell r="A1741" t="str">
            <v>8011FUNDA</v>
          </cell>
          <cell r="B1741" t="str">
            <v>88F8011FUNDA</v>
          </cell>
          <cell r="C1741">
            <v>-62902.29</v>
          </cell>
          <cell r="D1741">
            <v>-67721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-67721</v>
          </cell>
          <cell r="M1741">
            <v>0</v>
          </cell>
          <cell r="N1741">
            <v>-67721</v>
          </cell>
        </row>
        <row r="1742">
          <cell r="A1742" t="str">
            <v>8016FUNDA</v>
          </cell>
          <cell r="B1742" t="str">
            <v>88G8016FUNDA</v>
          </cell>
          <cell r="C1742">
            <v>-342184</v>
          </cell>
          <cell r="D1742">
            <v>-327916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-327916</v>
          </cell>
          <cell r="M1742">
            <v>0</v>
          </cell>
          <cell r="N1742">
            <v>-327916</v>
          </cell>
        </row>
        <row r="1743">
          <cell r="A1743" t="str">
            <v>8017FUNDA</v>
          </cell>
          <cell r="B1743" t="str">
            <v>88G8017FUNDA</v>
          </cell>
          <cell r="C1743">
            <v>-1624</v>
          </cell>
          <cell r="D1743">
            <v>236725</v>
          </cell>
          <cell r="E1743">
            <v>0</v>
          </cell>
          <cell r="F1743">
            <v>0</v>
          </cell>
          <cell r="G1743">
            <v>0</v>
          </cell>
          <cell r="H1743">
            <v>-263450</v>
          </cell>
          <cell r="I1743">
            <v>0</v>
          </cell>
          <cell r="J1743">
            <v>0</v>
          </cell>
          <cell r="K1743">
            <v>0</v>
          </cell>
          <cell r="L1743">
            <v>236725</v>
          </cell>
          <cell r="M1743">
            <v>0</v>
          </cell>
          <cell r="N1743">
            <v>-26725</v>
          </cell>
        </row>
        <row r="1744">
          <cell r="A1744" t="str">
            <v>8018FUNDA</v>
          </cell>
          <cell r="B1744" t="str">
            <v>88G8018FUNDA</v>
          </cell>
          <cell r="C1744">
            <v>-687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-41541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-41541</v>
          </cell>
        </row>
        <row r="1745">
          <cell r="A1745" t="str">
            <v>8019FUNDA</v>
          </cell>
          <cell r="B1745" t="str">
            <v>88G8019FUNDA</v>
          </cell>
          <cell r="C1745">
            <v>-344592</v>
          </cell>
          <cell r="D1745">
            <v>-250000</v>
          </cell>
          <cell r="E1745">
            <v>0</v>
          </cell>
          <cell r="F1745">
            <v>0</v>
          </cell>
          <cell r="G1745">
            <v>0</v>
          </cell>
          <cell r="H1745">
            <v>167000</v>
          </cell>
          <cell r="I1745">
            <v>0</v>
          </cell>
          <cell r="J1745">
            <v>0</v>
          </cell>
          <cell r="K1745">
            <v>0</v>
          </cell>
          <cell r="L1745">
            <v>-250000</v>
          </cell>
          <cell r="M1745">
            <v>0</v>
          </cell>
          <cell r="N1745">
            <v>-83000</v>
          </cell>
        </row>
        <row r="1746">
          <cell r="A1746" t="str">
            <v>8020FUNDA</v>
          </cell>
          <cell r="B1746" t="str">
            <v>88G8020FUNDA</v>
          </cell>
          <cell r="C1746">
            <v>-5000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</row>
        <row r="1747">
          <cell r="A1747" t="str">
            <v>8021FUNDA</v>
          </cell>
          <cell r="B1747" t="str">
            <v>88G8021FUNDA</v>
          </cell>
          <cell r="C1747">
            <v>0</v>
          </cell>
          <cell r="D1747">
            <v>-330000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-330000</v>
          </cell>
          <cell r="M1747">
            <v>0</v>
          </cell>
          <cell r="N1747">
            <v>-330000</v>
          </cell>
        </row>
        <row r="1748">
          <cell r="A1748" t="str">
            <v>8104FUNDA</v>
          </cell>
          <cell r="B1748" t="str">
            <v>88H8104FUNDA</v>
          </cell>
          <cell r="C1748">
            <v>-5281.56</v>
          </cell>
          <cell r="D1748">
            <v>-4155</v>
          </cell>
          <cell r="E1748">
            <v>-83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-4238</v>
          </cell>
          <cell r="M1748">
            <v>0</v>
          </cell>
          <cell r="N1748">
            <v>-4238</v>
          </cell>
        </row>
        <row r="1749">
          <cell r="A1749" t="str">
            <v>8122FUNDA</v>
          </cell>
          <cell r="B1749" t="str">
            <v>88H8122FUNDA</v>
          </cell>
          <cell r="C1749">
            <v>-42151.68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</row>
        <row r="1750">
          <cell r="A1750" t="str">
            <v>8123FUNDA</v>
          </cell>
          <cell r="B1750" t="str">
            <v>88H8123FUNDA</v>
          </cell>
          <cell r="C1750">
            <v>-14608.85</v>
          </cell>
          <cell r="D1750">
            <v>-16134</v>
          </cell>
          <cell r="E1750">
            <v>0</v>
          </cell>
          <cell r="F1750">
            <v>0</v>
          </cell>
          <cell r="G1750">
            <v>0</v>
          </cell>
          <cell r="H1750">
            <v>4002</v>
          </cell>
          <cell r="I1750">
            <v>0</v>
          </cell>
          <cell r="J1750">
            <v>0</v>
          </cell>
          <cell r="K1750">
            <v>0</v>
          </cell>
          <cell r="L1750">
            <v>-16134</v>
          </cell>
          <cell r="M1750">
            <v>0</v>
          </cell>
          <cell r="N1750">
            <v>-12132</v>
          </cell>
        </row>
        <row r="1751">
          <cell r="A1751" t="str">
            <v>8124FUNDA</v>
          </cell>
          <cell r="B1751" t="str">
            <v>88H8124FUNDA</v>
          </cell>
          <cell r="C1751">
            <v>-137.91</v>
          </cell>
          <cell r="D1751">
            <v>-250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-250</v>
          </cell>
          <cell r="M1751">
            <v>0</v>
          </cell>
          <cell r="N1751">
            <v>-250</v>
          </cell>
        </row>
        <row r="1752">
          <cell r="A1752" t="str">
            <v>8125FUNDA</v>
          </cell>
          <cell r="B1752" t="str">
            <v>88H8125FUNDA</v>
          </cell>
          <cell r="C1752">
            <v>-1199.1199999999999</v>
          </cell>
          <cell r="D1752">
            <v>-2000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-2000</v>
          </cell>
          <cell r="M1752">
            <v>0</v>
          </cell>
          <cell r="N1752">
            <v>-2000</v>
          </cell>
        </row>
        <row r="1753">
          <cell r="A1753" t="str">
            <v>8126FUNDA</v>
          </cell>
          <cell r="B1753" t="str">
            <v>88H8126FUNDA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-248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-248</v>
          </cell>
        </row>
        <row r="1754">
          <cell r="A1754" t="str">
            <v>8199FUNDA</v>
          </cell>
          <cell r="B1754" t="str">
            <v>88H8199FUNDA</v>
          </cell>
          <cell r="C1754">
            <v>0</v>
          </cell>
          <cell r="D1754">
            <v>316</v>
          </cell>
          <cell r="E1754">
            <v>6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322</v>
          </cell>
          <cell r="M1754">
            <v>0</v>
          </cell>
          <cell r="N1754">
            <v>322</v>
          </cell>
        </row>
        <row r="1755">
          <cell r="A1755" t="str">
            <v>8268FUNDA</v>
          </cell>
          <cell r="B1755" t="str">
            <v>88J8268FUNDA</v>
          </cell>
          <cell r="C1755">
            <v>-294046.65000000002</v>
          </cell>
          <cell r="D1755">
            <v>-182399</v>
          </cell>
          <cell r="E1755">
            <v>0</v>
          </cell>
          <cell r="F1755">
            <v>0</v>
          </cell>
          <cell r="G1755">
            <v>0</v>
          </cell>
          <cell r="H1755">
            <v>69711</v>
          </cell>
          <cell r="I1755">
            <v>0</v>
          </cell>
          <cell r="J1755">
            <v>0</v>
          </cell>
          <cell r="K1755">
            <v>0</v>
          </cell>
          <cell r="L1755">
            <v>-182399</v>
          </cell>
          <cell r="M1755">
            <v>0</v>
          </cell>
          <cell r="N1755">
            <v>-112688</v>
          </cell>
        </row>
        <row r="1756">
          <cell r="A1756" t="str">
            <v>8270FUNDA</v>
          </cell>
          <cell r="B1756" t="str">
            <v>88J8270FUNDA</v>
          </cell>
          <cell r="C1756">
            <v>-4739.71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</row>
        <row r="1757">
          <cell r="A1757" t="str">
            <v>8013FUNDA</v>
          </cell>
          <cell r="B1757" t="str">
            <v>88K8013FUNDA</v>
          </cell>
          <cell r="C1757">
            <v>-3817873</v>
          </cell>
          <cell r="D1757">
            <v>-3641874</v>
          </cell>
          <cell r="E1757">
            <v>-72837</v>
          </cell>
          <cell r="F1757">
            <v>0</v>
          </cell>
          <cell r="G1757">
            <v>0</v>
          </cell>
          <cell r="H1757">
            <v>-545035</v>
          </cell>
          <cell r="I1757">
            <v>0</v>
          </cell>
          <cell r="J1757">
            <v>0</v>
          </cell>
          <cell r="K1757">
            <v>0</v>
          </cell>
          <cell r="L1757">
            <v>-3714711</v>
          </cell>
          <cell r="M1757">
            <v>0</v>
          </cell>
          <cell r="N1757">
            <v>-4259746</v>
          </cell>
        </row>
        <row r="1758">
          <cell r="A1758" t="str">
            <v>8220FUNDA</v>
          </cell>
          <cell r="B1758" t="str">
            <v>88K8220FUNDA</v>
          </cell>
          <cell r="C1758">
            <v>-1465</v>
          </cell>
          <cell r="D1758">
            <v>-1573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-1573</v>
          </cell>
          <cell r="M1758">
            <v>0</v>
          </cell>
          <cell r="N1758">
            <v>-1573</v>
          </cell>
        </row>
        <row r="1759">
          <cell r="A1759" t="str">
            <v>8221FUNDA</v>
          </cell>
          <cell r="B1759" t="str">
            <v>88K8221FUNDA</v>
          </cell>
          <cell r="C1759">
            <v>-147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</row>
        <row r="1760">
          <cell r="A1760" t="str">
            <v>8225FUNDA</v>
          </cell>
          <cell r="B1760" t="str">
            <v>88K8225FUNDA</v>
          </cell>
          <cell r="C1760">
            <v>-5031.5</v>
          </cell>
          <cell r="D1760">
            <v>-5642</v>
          </cell>
          <cell r="E1760">
            <v>-113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-5755</v>
          </cell>
          <cell r="M1760">
            <v>0</v>
          </cell>
          <cell r="N1760">
            <v>-5755</v>
          </cell>
        </row>
        <row r="1761">
          <cell r="A1761" t="str">
            <v>8265FUNDA</v>
          </cell>
          <cell r="B1761" t="str">
            <v>88K8265FUNDA</v>
          </cell>
          <cell r="C1761">
            <v>-299653.84999999998</v>
          </cell>
          <cell r="D1761">
            <v>-36775</v>
          </cell>
          <cell r="E1761">
            <v>0</v>
          </cell>
          <cell r="F1761">
            <v>0</v>
          </cell>
          <cell r="G1761">
            <v>0</v>
          </cell>
          <cell r="H1761">
            <v>-163955</v>
          </cell>
          <cell r="I1761">
            <v>0</v>
          </cell>
          <cell r="J1761">
            <v>0</v>
          </cell>
          <cell r="K1761">
            <v>0</v>
          </cell>
          <cell r="L1761">
            <v>-36775</v>
          </cell>
          <cell r="M1761">
            <v>0</v>
          </cell>
          <cell r="N1761">
            <v>-200730</v>
          </cell>
        </row>
        <row r="1762">
          <cell r="A1762" t="str">
            <v>8266FUNDA</v>
          </cell>
          <cell r="B1762" t="str">
            <v>88K8266FUNDA</v>
          </cell>
          <cell r="C1762">
            <v>-15032.13</v>
          </cell>
          <cell r="D1762">
            <v>-18090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-18090</v>
          </cell>
          <cell r="M1762">
            <v>0</v>
          </cell>
          <cell r="N1762">
            <v>-18090</v>
          </cell>
        </row>
        <row r="1763">
          <cell r="A1763" t="str">
            <v>8269FUNDA</v>
          </cell>
          <cell r="B1763" t="str">
            <v>88K8269FUNDA</v>
          </cell>
          <cell r="C1763">
            <v>-4512.24</v>
          </cell>
          <cell r="D1763">
            <v>-3382</v>
          </cell>
          <cell r="E1763">
            <v>0</v>
          </cell>
          <cell r="F1763">
            <v>0</v>
          </cell>
          <cell r="G1763">
            <v>0</v>
          </cell>
          <cell r="H1763">
            <v>-194</v>
          </cell>
          <cell r="I1763">
            <v>0</v>
          </cell>
          <cell r="J1763">
            <v>0</v>
          </cell>
          <cell r="K1763">
            <v>0</v>
          </cell>
          <cell r="L1763">
            <v>-3382</v>
          </cell>
          <cell r="M1763">
            <v>0</v>
          </cell>
          <cell r="N1763">
            <v>-3576</v>
          </cell>
        </row>
        <row r="1764">
          <cell r="A1764" t="str">
            <v>8271FUNDA</v>
          </cell>
          <cell r="B1764" t="str">
            <v>88K8271FUNDA</v>
          </cell>
          <cell r="C1764">
            <v>-215778.61</v>
          </cell>
          <cell r="D1764">
            <v>-207473</v>
          </cell>
          <cell r="E1764">
            <v>0</v>
          </cell>
          <cell r="F1764">
            <v>0</v>
          </cell>
          <cell r="G1764">
            <v>0</v>
          </cell>
          <cell r="H1764">
            <v>-120000</v>
          </cell>
          <cell r="I1764">
            <v>0</v>
          </cell>
          <cell r="J1764">
            <v>0</v>
          </cell>
          <cell r="K1764">
            <v>0</v>
          </cell>
          <cell r="L1764">
            <v>-207473</v>
          </cell>
          <cell r="M1764">
            <v>0</v>
          </cell>
          <cell r="N1764">
            <v>-327473</v>
          </cell>
        </row>
        <row r="1765">
          <cell r="A1765" t="str">
            <v>8272FUNDA</v>
          </cell>
          <cell r="B1765" t="str">
            <v>88K8272FUNDA</v>
          </cell>
          <cell r="C1765">
            <v>-13728.5</v>
          </cell>
          <cell r="D1765">
            <v>-3520</v>
          </cell>
          <cell r="E1765">
            <v>0</v>
          </cell>
          <cell r="F1765">
            <v>0</v>
          </cell>
          <cell r="G1765">
            <v>0</v>
          </cell>
          <cell r="H1765">
            <v>-34000</v>
          </cell>
          <cell r="I1765">
            <v>0</v>
          </cell>
          <cell r="J1765">
            <v>0</v>
          </cell>
          <cell r="K1765">
            <v>0</v>
          </cell>
          <cell r="L1765">
            <v>-3520</v>
          </cell>
          <cell r="M1765">
            <v>0</v>
          </cell>
          <cell r="N1765">
            <v>-37520</v>
          </cell>
        </row>
        <row r="1766">
          <cell r="A1766" t="str">
            <v>8273FUNDA</v>
          </cell>
          <cell r="B1766" t="str">
            <v>88K8273FUNDA</v>
          </cell>
          <cell r="C1766">
            <v>-182623.86</v>
          </cell>
          <cell r="D1766">
            <v>-308329</v>
          </cell>
          <cell r="E1766">
            <v>0</v>
          </cell>
          <cell r="F1766">
            <v>0</v>
          </cell>
          <cell r="G1766">
            <v>0</v>
          </cell>
          <cell r="H1766">
            <v>120000</v>
          </cell>
          <cell r="I1766">
            <v>0</v>
          </cell>
          <cell r="J1766">
            <v>0</v>
          </cell>
          <cell r="K1766">
            <v>0</v>
          </cell>
          <cell r="L1766">
            <v>-308329</v>
          </cell>
          <cell r="M1766">
            <v>0</v>
          </cell>
          <cell r="N1766">
            <v>-188329</v>
          </cell>
        </row>
        <row r="1767">
          <cell r="A1767" t="str">
            <v>8274FUNDA</v>
          </cell>
          <cell r="B1767" t="str">
            <v>88K8274FUNDA</v>
          </cell>
          <cell r="C1767">
            <v>-13490.24</v>
          </cell>
          <cell r="D1767">
            <v>-15435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-15435</v>
          </cell>
          <cell r="M1767">
            <v>0</v>
          </cell>
          <cell r="N1767">
            <v>-15435</v>
          </cell>
        </row>
        <row r="1768">
          <cell r="A1768" t="str">
            <v>8275FUNDA</v>
          </cell>
          <cell r="B1768" t="str">
            <v>88K8275FUNDA</v>
          </cell>
          <cell r="C1768">
            <v>-1100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</row>
        <row r="1769">
          <cell r="A1769" t="str">
            <v>8276FUNDA</v>
          </cell>
          <cell r="B1769" t="str">
            <v>88K8276FUNDA</v>
          </cell>
          <cell r="C1769">
            <v>-152.54</v>
          </cell>
          <cell r="D1769">
            <v>-100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-100</v>
          </cell>
          <cell r="M1769">
            <v>0</v>
          </cell>
          <cell r="N1769">
            <v>-100</v>
          </cell>
        </row>
        <row r="1770">
          <cell r="A1770" t="str">
            <v>8278FUNDA</v>
          </cell>
          <cell r="B1770" t="str">
            <v>88K8278FUNDA</v>
          </cell>
          <cell r="C1770">
            <v>0</v>
          </cell>
          <cell r="D1770">
            <v>-80000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-80000</v>
          </cell>
          <cell r="M1770">
            <v>0</v>
          </cell>
          <cell r="N1770">
            <v>-80000</v>
          </cell>
        </row>
        <row r="1771">
          <cell r="A1771" t="str">
            <v>8280FUNDA</v>
          </cell>
          <cell r="B1771" t="str">
            <v>88K8280FUNDA</v>
          </cell>
          <cell r="C1771">
            <v>-9670.34</v>
          </cell>
          <cell r="D1771">
            <v>-7600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-7600</v>
          </cell>
          <cell r="M1771">
            <v>0</v>
          </cell>
          <cell r="N1771">
            <v>-7600</v>
          </cell>
        </row>
        <row r="1772">
          <cell r="A1772" t="str">
            <v>8289FUNDA</v>
          </cell>
          <cell r="B1772" t="str">
            <v>88K8289FUNDA</v>
          </cell>
          <cell r="C1772">
            <v>-37609.25</v>
          </cell>
          <cell r="D1772">
            <v>-31135</v>
          </cell>
          <cell r="E1772">
            <v>0</v>
          </cell>
          <cell r="F1772">
            <v>0</v>
          </cell>
          <cell r="G1772">
            <v>0</v>
          </cell>
          <cell r="H1772">
            <v>-6474</v>
          </cell>
          <cell r="I1772">
            <v>0</v>
          </cell>
          <cell r="J1772">
            <v>0</v>
          </cell>
          <cell r="K1772">
            <v>0</v>
          </cell>
          <cell r="L1772">
            <v>-31135</v>
          </cell>
          <cell r="M1772">
            <v>0</v>
          </cell>
          <cell r="N1772">
            <v>-37609</v>
          </cell>
        </row>
        <row r="1773">
          <cell r="A1773" t="str">
            <v>8290FUNDA</v>
          </cell>
          <cell r="B1773" t="str">
            <v>88K8290FUNDA</v>
          </cell>
          <cell r="C1773">
            <v>-24314.21</v>
          </cell>
          <cell r="D1773">
            <v>-16600</v>
          </cell>
          <cell r="E1773">
            <v>-332</v>
          </cell>
          <cell r="F1773">
            <v>0</v>
          </cell>
          <cell r="G1773">
            <v>0</v>
          </cell>
          <cell r="H1773">
            <v>16932</v>
          </cell>
          <cell r="I1773">
            <v>0</v>
          </cell>
          <cell r="J1773">
            <v>0</v>
          </cell>
          <cell r="K1773">
            <v>0</v>
          </cell>
          <cell r="L1773">
            <v>-16932</v>
          </cell>
          <cell r="M1773">
            <v>0</v>
          </cell>
          <cell r="N1773">
            <v>0</v>
          </cell>
        </row>
        <row r="1774">
          <cell r="A1774" t="str">
            <v>8292FUNDA</v>
          </cell>
          <cell r="B1774" t="str">
            <v>88K8292FUNDA</v>
          </cell>
          <cell r="C1774">
            <v>-6423.3</v>
          </cell>
          <cell r="D1774">
            <v>-22956</v>
          </cell>
          <cell r="E1774">
            <v>0</v>
          </cell>
          <cell r="F1774">
            <v>0</v>
          </cell>
          <cell r="G1774">
            <v>0</v>
          </cell>
          <cell r="H1774">
            <v>22956</v>
          </cell>
          <cell r="I1774">
            <v>0</v>
          </cell>
          <cell r="J1774">
            <v>0</v>
          </cell>
          <cell r="K1774">
            <v>0</v>
          </cell>
          <cell r="L1774">
            <v>-22956</v>
          </cell>
          <cell r="M1774">
            <v>0</v>
          </cell>
          <cell r="N1774">
            <v>0</v>
          </cell>
        </row>
        <row r="1775">
          <cell r="A1775" t="str">
            <v>8299FUNDA</v>
          </cell>
          <cell r="B1775" t="str">
            <v>88K8299FUNDA</v>
          </cell>
          <cell r="C1775">
            <v>-17455.86</v>
          </cell>
          <cell r="D1775">
            <v>-7163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-7163</v>
          </cell>
          <cell r="M1775">
            <v>0</v>
          </cell>
          <cell r="N1775">
            <v>-7163</v>
          </cell>
        </row>
        <row r="1776">
          <cell r="A1776" t="str">
            <v>8300FUNDA</v>
          </cell>
          <cell r="B1776" t="str">
            <v>88K8300FUNDA</v>
          </cell>
          <cell r="C1776">
            <v>-2104</v>
          </cell>
          <cell r="D1776">
            <v>-2500</v>
          </cell>
          <cell r="E1776">
            <v>-50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-2550</v>
          </cell>
          <cell r="M1776">
            <v>0</v>
          </cell>
          <cell r="N1776">
            <v>-2550</v>
          </cell>
        </row>
        <row r="1777">
          <cell r="A1777" t="str">
            <v>8301FUNDA</v>
          </cell>
          <cell r="B1777" t="str">
            <v>88K8301FUNDA</v>
          </cell>
          <cell r="C1777">
            <v>-103879.92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-2228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-2228</v>
          </cell>
        </row>
        <row r="1778">
          <cell r="A1778" t="str">
            <v>8302FUNDA</v>
          </cell>
          <cell r="B1778" t="str">
            <v>88K8302FUNDA</v>
          </cell>
          <cell r="C1778">
            <v>-205.25</v>
          </cell>
          <cell r="D1778">
            <v>-100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-100</v>
          </cell>
          <cell r="M1778">
            <v>0</v>
          </cell>
          <cell r="N1778">
            <v>-100</v>
          </cell>
        </row>
        <row r="1779">
          <cell r="A1779" t="str">
            <v>8303FUNDA</v>
          </cell>
          <cell r="B1779" t="str">
            <v>88K8303FUNDA</v>
          </cell>
          <cell r="C1779">
            <v>-6413.96</v>
          </cell>
          <cell r="D1779">
            <v>-2000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-2000</v>
          </cell>
          <cell r="M1779">
            <v>0</v>
          </cell>
          <cell r="N1779">
            <v>-2000</v>
          </cell>
        </row>
        <row r="1780">
          <cell r="A1780" t="str">
            <v>8318FUNDA</v>
          </cell>
          <cell r="B1780" t="str">
            <v>88K8318FUNDA</v>
          </cell>
          <cell r="C1780">
            <v>-143515.39000000001</v>
          </cell>
          <cell r="D1780">
            <v>-115434</v>
          </cell>
          <cell r="E1780">
            <v>0</v>
          </cell>
          <cell r="F1780">
            <v>0</v>
          </cell>
          <cell r="G1780">
            <v>0</v>
          </cell>
          <cell r="H1780">
            <v>-39888</v>
          </cell>
          <cell r="I1780">
            <v>0</v>
          </cell>
          <cell r="J1780">
            <v>0</v>
          </cell>
          <cell r="K1780">
            <v>0</v>
          </cell>
          <cell r="L1780">
            <v>-115434</v>
          </cell>
          <cell r="M1780">
            <v>0</v>
          </cell>
          <cell r="N1780">
            <v>-155322</v>
          </cell>
        </row>
        <row r="1781">
          <cell r="A1781" t="str">
            <v>8380FUNDA</v>
          </cell>
          <cell r="B1781" t="str">
            <v>88K8380FUNDA</v>
          </cell>
          <cell r="C1781">
            <v>-2395.65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</row>
        <row r="1782">
          <cell r="A1782" t="str">
            <v>8398FUNDA</v>
          </cell>
          <cell r="B1782" t="str">
            <v>88K8398FUNDA</v>
          </cell>
          <cell r="C1782">
            <v>-578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</row>
        <row r="1783">
          <cell r="A1783" t="str">
            <v>8420FUNDA</v>
          </cell>
          <cell r="B1783" t="str">
            <v>88L8420FUNDA</v>
          </cell>
          <cell r="C1783">
            <v>-49254.59</v>
          </cell>
          <cell r="D1783">
            <v>-58618</v>
          </cell>
          <cell r="E1783">
            <v>-1172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-59790</v>
          </cell>
          <cell r="M1783">
            <v>0</v>
          </cell>
          <cell r="N1783">
            <v>-59790</v>
          </cell>
        </row>
        <row r="1784">
          <cell r="A1784" t="str">
            <v>8499FUNDA</v>
          </cell>
          <cell r="B1784" t="str">
            <v>88L8499FUNDA</v>
          </cell>
          <cell r="C1784">
            <v>-2397.04</v>
          </cell>
          <cell r="D1784">
            <v>-2000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-2000</v>
          </cell>
          <cell r="M1784">
            <v>0</v>
          </cell>
          <cell r="N1784">
            <v>-2000</v>
          </cell>
        </row>
        <row r="1785">
          <cell r="A1785" t="str">
            <v>8824FUNDA</v>
          </cell>
          <cell r="B1785" t="str">
            <v>88M8824FUNDA</v>
          </cell>
          <cell r="C1785">
            <v>-8153775.25</v>
          </cell>
          <cell r="D1785">
            <v>-8301236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-8301236</v>
          </cell>
          <cell r="M1785">
            <v>0</v>
          </cell>
          <cell r="N1785">
            <v>-8301236</v>
          </cell>
        </row>
        <row r="1786">
          <cell r="A1786" t="str">
            <v>8820FUNDA</v>
          </cell>
          <cell r="B1786" t="str">
            <v>88N8820FUNDA</v>
          </cell>
          <cell r="C1786">
            <v>-684419.4</v>
          </cell>
          <cell r="D1786">
            <v>-266657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-266657</v>
          </cell>
          <cell r="M1786">
            <v>0</v>
          </cell>
          <cell r="N1786">
            <v>-266657</v>
          </cell>
        </row>
        <row r="1787">
          <cell r="A1787" t="str">
            <v>8862FUNDA</v>
          </cell>
          <cell r="B1787" t="str">
            <v>88P8862FUNDA</v>
          </cell>
          <cell r="C1787">
            <v>-356676.03</v>
          </cell>
          <cell r="D1787">
            <v>-350418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-350418</v>
          </cell>
          <cell r="M1787">
            <v>0</v>
          </cell>
          <cell r="N1787">
            <v>-350418</v>
          </cell>
        </row>
        <row r="1788">
          <cell r="A1788" t="str">
            <v>8863FUNDA</v>
          </cell>
          <cell r="B1788" t="str">
            <v>88P8863FUNDA</v>
          </cell>
          <cell r="C1788">
            <v>-104.55</v>
          </cell>
          <cell r="D1788">
            <v>-313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-313</v>
          </cell>
          <cell r="M1788">
            <v>0</v>
          </cell>
          <cell r="N1788">
            <v>-313</v>
          </cell>
        </row>
        <row r="1789">
          <cell r="A1789" t="str">
            <v>8710FUNDA</v>
          </cell>
          <cell r="B1789" t="str">
            <v>88Q8710FUNDA</v>
          </cell>
          <cell r="C1789">
            <v>-28662.02</v>
          </cell>
          <cell r="D1789">
            <v>-50000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-50000</v>
          </cell>
          <cell r="M1789">
            <v>0</v>
          </cell>
          <cell r="N1789">
            <v>-50000</v>
          </cell>
        </row>
        <row r="1790">
          <cell r="A1790" t="str">
            <v>8775FUNDA</v>
          </cell>
          <cell r="B1790" t="str">
            <v>88Q8775FUNDA</v>
          </cell>
          <cell r="C1790">
            <v>-41881.050000000003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</row>
        <row r="1791">
          <cell r="A1791" t="str">
            <v>8830FUNDA</v>
          </cell>
          <cell r="B1791" t="str">
            <v>88Q8830FUNDA</v>
          </cell>
          <cell r="C1791">
            <v>-125729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</row>
        <row r="1792">
          <cell r="A1792" t="str">
            <v>8831FUNDA</v>
          </cell>
          <cell r="B1792" t="str">
            <v>88Q8831FUNDA</v>
          </cell>
          <cell r="C1792">
            <v>-716.51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</row>
        <row r="1793">
          <cell r="A1793" t="str">
            <v>8832FUNDA</v>
          </cell>
          <cell r="B1793" t="str">
            <v>88Q8832FUNDA</v>
          </cell>
          <cell r="C1793">
            <v>-39781.879999999997</v>
          </cell>
          <cell r="D1793">
            <v>-48357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-48357</v>
          </cell>
          <cell r="M1793">
            <v>0</v>
          </cell>
          <cell r="N1793">
            <v>-48357</v>
          </cell>
        </row>
        <row r="1794">
          <cell r="A1794" t="str">
            <v>8843FUNDA</v>
          </cell>
          <cell r="B1794" t="str">
            <v>88Q8843FUNDA</v>
          </cell>
          <cell r="C1794">
            <v>-3782.89</v>
          </cell>
          <cell r="D1794">
            <v>-5745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-5745</v>
          </cell>
          <cell r="M1794">
            <v>0</v>
          </cell>
          <cell r="N1794">
            <v>-5745</v>
          </cell>
        </row>
        <row r="1795">
          <cell r="A1795" t="str">
            <v>8844FUNDA</v>
          </cell>
          <cell r="B1795" t="str">
            <v>88Q8844FUNDA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-1165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-1165</v>
          </cell>
        </row>
        <row r="1796">
          <cell r="A1796" t="str">
            <v>8851FUNDA</v>
          </cell>
          <cell r="B1796" t="str">
            <v>88Q8851FUNDA</v>
          </cell>
          <cell r="C1796">
            <v>-40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</row>
        <row r="1797">
          <cell r="A1797" t="str">
            <v>8858FUNDA</v>
          </cell>
          <cell r="B1797" t="str">
            <v>88Q8858FUNDA</v>
          </cell>
          <cell r="C1797">
            <v>-2598.85</v>
          </cell>
          <cell r="D1797">
            <v>-3066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-3066</v>
          </cell>
          <cell r="M1797">
            <v>0</v>
          </cell>
          <cell r="N1797">
            <v>-3066</v>
          </cell>
        </row>
        <row r="1798">
          <cell r="A1798" t="str">
            <v>8859FUNDA</v>
          </cell>
          <cell r="B1798" t="str">
            <v>88Q8859FUNDA</v>
          </cell>
          <cell r="C1798">
            <v>-40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</row>
        <row r="1799">
          <cell r="A1799" t="str">
            <v>8864FUNDA</v>
          </cell>
          <cell r="B1799" t="str">
            <v>88Q8864FUNDA</v>
          </cell>
          <cell r="C1799">
            <v>-1201.0999999999999</v>
          </cell>
          <cell r="D1799">
            <v>-1275</v>
          </cell>
          <cell r="E1799">
            <v>-26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-1301</v>
          </cell>
          <cell r="M1799">
            <v>0</v>
          </cell>
          <cell r="N1799">
            <v>-1301</v>
          </cell>
        </row>
        <row r="1800">
          <cell r="A1800" t="str">
            <v>8865FUNDA</v>
          </cell>
          <cell r="B1800" t="str">
            <v>88Q8865FUNDA</v>
          </cell>
          <cell r="C1800">
            <v>-10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</row>
        <row r="1801">
          <cell r="A1801" t="str">
            <v>8866FUNDA</v>
          </cell>
          <cell r="B1801" t="str">
            <v>88Q8866FUNDA</v>
          </cell>
          <cell r="C1801">
            <v>-6048.51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-1225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-1225</v>
          </cell>
        </row>
        <row r="1802">
          <cell r="A1802" t="str">
            <v>8870FUNDA</v>
          </cell>
          <cell r="B1802" t="str">
            <v>88Q8870FUNDA</v>
          </cell>
          <cell r="C1802">
            <v>-10606.62</v>
          </cell>
          <cell r="D1802">
            <v>-2000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-2000</v>
          </cell>
          <cell r="M1802">
            <v>0</v>
          </cell>
          <cell r="N1802">
            <v>-2000</v>
          </cell>
        </row>
        <row r="1803">
          <cell r="A1803" t="str">
            <v>8875FUNDA</v>
          </cell>
          <cell r="B1803" t="str">
            <v>88Q8875FUNDA</v>
          </cell>
          <cell r="C1803">
            <v>-132479.29</v>
          </cell>
          <cell r="D1803">
            <v>-181689</v>
          </cell>
          <cell r="E1803">
            <v>-3634</v>
          </cell>
          <cell r="F1803">
            <v>0</v>
          </cell>
          <cell r="G1803">
            <v>0</v>
          </cell>
          <cell r="H1803">
            <v>74978</v>
          </cell>
          <cell r="I1803">
            <v>0</v>
          </cell>
          <cell r="J1803">
            <v>0</v>
          </cell>
          <cell r="K1803">
            <v>0</v>
          </cell>
          <cell r="L1803">
            <v>-185323</v>
          </cell>
          <cell r="M1803">
            <v>0</v>
          </cell>
          <cell r="N1803">
            <v>-110345</v>
          </cell>
        </row>
        <row r="1804">
          <cell r="A1804" t="str">
            <v>8890FUNDA</v>
          </cell>
          <cell r="B1804" t="str">
            <v>88Q8890FUNDA</v>
          </cell>
          <cell r="C1804">
            <v>-2081.25</v>
          </cell>
          <cell r="D1804">
            <v>-3990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-3990</v>
          </cell>
          <cell r="M1804">
            <v>0</v>
          </cell>
          <cell r="N1804">
            <v>-3990</v>
          </cell>
        </row>
        <row r="1805">
          <cell r="A1805" t="str">
            <v>8891FUNDA</v>
          </cell>
          <cell r="B1805" t="str">
            <v>88Q8891FUNDA</v>
          </cell>
          <cell r="C1805">
            <v>-7997.28</v>
          </cell>
          <cell r="D1805">
            <v>-8000</v>
          </cell>
          <cell r="E1805">
            <v>0</v>
          </cell>
          <cell r="F1805">
            <v>0</v>
          </cell>
          <cell r="G1805">
            <v>0</v>
          </cell>
          <cell r="H1805">
            <v>5000</v>
          </cell>
          <cell r="I1805">
            <v>0</v>
          </cell>
          <cell r="J1805">
            <v>0</v>
          </cell>
          <cell r="K1805">
            <v>0</v>
          </cell>
          <cell r="L1805">
            <v>-8000</v>
          </cell>
          <cell r="M1805">
            <v>0</v>
          </cell>
          <cell r="N1805">
            <v>-3000</v>
          </cell>
        </row>
        <row r="1806">
          <cell r="A1806" t="str">
            <v>8897FUNDA</v>
          </cell>
          <cell r="B1806" t="str">
            <v>88Q8897FUNDA</v>
          </cell>
          <cell r="C1806">
            <v>-60779.9</v>
          </cell>
          <cell r="D1806">
            <v>-37399</v>
          </cell>
          <cell r="E1806">
            <v>0</v>
          </cell>
          <cell r="F1806">
            <v>0</v>
          </cell>
          <cell r="G1806">
            <v>0</v>
          </cell>
          <cell r="H1806">
            <v>-52601</v>
          </cell>
          <cell r="I1806">
            <v>0</v>
          </cell>
          <cell r="J1806">
            <v>0</v>
          </cell>
          <cell r="K1806">
            <v>0</v>
          </cell>
          <cell r="L1806">
            <v>-37399</v>
          </cell>
          <cell r="M1806">
            <v>0</v>
          </cell>
          <cell r="N1806">
            <v>-90000</v>
          </cell>
        </row>
        <row r="1807">
          <cell r="A1807" t="str">
            <v>8898FUNDA</v>
          </cell>
          <cell r="B1807" t="str">
            <v>88Q8898FUNDA</v>
          </cell>
          <cell r="C1807">
            <v>-6289.54</v>
          </cell>
          <cell r="D1807">
            <v>-13997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-13997</v>
          </cell>
          <cell r="M1807">
            <v>0</v>
          </cell>
          <cell r="N1807">
            <v>-13997</v>
          </cell>
        </row>
        <row r="1808">
          <cell r="A1808" t="str">
            <v>8899FUNDA</v>
          </cell>
          <cell r="B1808" t="str">
            <v>88Q8899FUNDA</v>
          </cell>
          <cell r="C1808">
            <v>-33000.99</v>
          </cell>
          <cell r="D1808">
            <v>-124328</v>
          </cell>
          <cell r="E1808">
            <v>0</v>
          </cell>
          <cell r="F1808">
            <v>0</v>
          </cell>
          <cell r="G1808">
            <v>0</v>
          </cell>
          <cell r="H1808">
            <v>64150</v>
          </cell>
          <cell r="I1808">
            <v>0</v>
          </cell>
          <cell r="J1808">
            <v>0</v>
          </cell>
          <cell r="K1808">
            <v>0</v>
          </cell>
          <cell r="L1808">
            <v>-124328</v>
          </cell>
          <cell r="M1808">
            <v>0</v>
          </cell>
          <cell r="N1808">
            <v>-60178</v>
          </cell>
        </row>
        <row r="1809">
          <cell r="A1809" t="str">
            <v>8950FUNDA</v>
          </cell>
          <cell r="B1809" t="str">
            <v>88Z8950FUNDA</v>
          </cell>
          <cell r="C1809">
            <v>-17846253</v>
          </cell>
          <cell r="D1809">
            <v>-21728164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-21728164</v>
          </cell>
          <cell r="M1809">
            <v>0</v>
          </cell>
          <cell r="N1809">
            <v>-21728164</v>
          </cell>
        </row>
        <row r="1810">
          <cell r="A1810" t="str">
            <v>8951FUNDA</v>
          </cell>
          <cell r="B1810" t="str">
            <v>88Z8951FUNDA</v>
          </cell>
          <cell r="C1810">
            <v>-37168866</v>
          </cell>
          <cell r="D1810">
            <v>-37158307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-37158307</v>
          </cell>
          <cell r="M1810">
            <v>0</v>
          </cell>
          <cell r="N1810">
            <v>-37158307</v>
          </cell>
        </row>
        <row r="1811">
          <cell r="A1811" t="str">
            <v>8952FUNDA</v>
          </cell>
          <cell r="B1811" t="str">
            <v>88Z8952FUNDA</v>
          </cell>
          <cell r="C1811">
            <v>-416783</v>
          </cell>
          <cell r="D1811">
            <v>-509357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-509357</v>
          </cell>
          <cell r="M1811">
            <v>0</v>
          </cell>
          <cell r="N1811">
            <v>-509357</v>
          </cell>
        </row>
        <row r="1812">
          <cell r="A1812" t="str">
            <v>8953FUNDA</v>
          </cell>
          <cell r="B1812" t="str">
            <v>88Z8953FUNDA</v>
          </cell>
          <cell r="C1812">
            <v>-40192842</v>
          </cell>
          <cell r="D1812">
            <v>-42474159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-42474159</v>
          </cell>
          <cell r="M1812">
            <v>0</v>
          </cell>
          <cell r="N1812">
            <v>-42474159</v>
          </cell>
        </row>
        <row r="1813">
          <cell r="A1813" t="str">
            <v>8954FUNDA</v>
          </cell>
          <cell r="B1813" t="str">
            <v>88Z8954FUNDA</v>
          </cell>
          <cell r="C1813">
            <v>-87465462</v>
          </cell>
          <cell r="D1813">
            <v>-92974527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-92974527</v>
          </cell>
          <cell r="M1813">
            <v>0</v>
          </cell>
          <cell r="N1813">
            <v>-92974527</v>
          </cell>
        </row>
        <row r="1814">
          <cell r="A1814" t="str">
            <v>7450APROP</v>
          </cell>
          <cell r="B1814" t="str">
            <v>77E7450APROP</v>
          </cell>
          <cell r="C1814">
            <v>-2855082.45</v>
          </cell>
          <cell r="D1814">
            <v>-4316064</v>
          </cell>
          <cell r="E1814">
            <v>0</v>
          </cell>
          <cell r="F1814">
            <v>0</v>
          </cell>
          <cell r="G1814">
            <v>0</v>
          </cell>
          <cell r="H1814">
            <v>1400000</v>
          </cell>
          <cell r="I1814">
            <v>0</v>
          </cell>
          <cell r="J1814">
            <v>0</v>
          </cell>
          <cell r="K1814">
            <v>0</v>
          </cell>
          <cell r="L1814">
            <v>-4316064</v>
          </cell>
          <cell r="M1814">
            <v>0</v>
          </cell>
          <cell r="N1814">
            <v>-2916064</v>
          </cell>
        </row>
        <row r="1815">
          <cell r="A1815" t="str">
            <v>7451APROP</v>
          </cell>
          <cell r="B1815" t="str">
            <v>77E7451APROP</v>
          </cell>
          <cell r="C1815">
            <v>539674</v>
          </cell>
          <cell r="D1815">
            <v>202396</v>
          </cell>
          <cell r="E1815">
            <v>0</v>
          </cell>
          <cell r="F1815">
            <v>0</v>
          </cell>
          <cell r="G1815">
            <v>0</v>
          </cell>
          <cell r="H1815">
            <v>-50000</v>
          </cell>
          <cell r="I1815">
            <v>0</v>
          </cell>
          <cell r="J1815">
            <v>0</v>
          </cell>
          <cell r="K1815">
            <v>0</v>
          </cell>
          <cell r="L1815">
            <v>202396</v>
          </cell>
          <cell r="M1815">
            <v>0</v>
          </cell>
          <cell r="N1815">
            <v>152396</v>
          </cell>
        </row>
        <row r="1816">
          <cell r="A1816" t="str">
            <v>7452APROP</v>
          </cell>
          <cell r="B1816" t="str">
            <v>77E7452APROP</v>
          </cell>
          <cell r="C1816">
            <v>843651.4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</row>
        <row r="1817">
          <cell r="A1817" t="str">
            <v>7601APROP</v>
          </cell>
          <cell r="B1817" t="str">
            <v>77E7601APROP</v>
          </cell>
          <cell r="C1817">
            <v>699644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</row>
        <row r="1818">
          <cell r="A1818" t="str">
            <v>7602APROP</v>
          </cell>
          <cell r="B1818" t="str">
            <v>77E7602APROP</v>
          </cell>
          <cell r="C1818">
            <v>905149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</row>
        <row r="1819">
          <cell r="A1819" t="str">
            <v>8919APROP</v>
          </cell>
          <cell r="B1819" t="str">
            <v>77E8919APROP</v>
          </cell>
          <cell r="C1819">
            <v>-301955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</row>
        <row r="1820">
          <cell r="A1820" t="str">
            <v>8920APROP</v>
          </cell>
          <cell r="B1820" t="str">
            <v>77E8920APROP</v>
          </cell>
          <cell r="C1820">
            <v>-2553662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-699644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-699644</v>
          </cell>
        </row>
        <row r="1821">
          <cell r="A1821" t="str">
            <v>8922APROP</v>
          </cell>
          <cell r="B1821" t="str">
            <v>77E8922APROP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-905149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-905149</v>
          </cell>
        </row>
        <row r="1822">
          <cell r="A1822" t="str">
            <v>8923APROP</v>
          </cell>
          <cell r="B1822" t="str">
            <v>77E8923APROP</v>
          </cell>
          <cell r="C1822">
            <v>-342425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</row>
        <row r="1823">
          <cell r="A1823" t="str">
            <v>8950BUDF</v>
          </cell>
          <cell r="B1823" t="str">
            <v>88Z8950BUDF</v>
          </cell>
          <cell r="C1823">
            <v>-17846253</v>
          </cell>
          <cell r="D1823">
            <v>-21728164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-21728164</v>
          </cell>
          <cell r="M1823">
            <v>0</v>
          </cell>
          <cell r="N1823">
            <v>-21728164</v>
          </cell>
        </row>
        <row r="1824">
          <cell r="A1824" t="str">
            <v>8951BUDF</v>
          </cell>
          <cell r="B1824" t="str">
            <v>88Z8951BUDF</v>
          </cell>
          <cell r="C1824">
            <v>-37168866</v>
          </cell>
          <cell r="D1824">
            <v>-37158307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-37158307</v>
          </cell>
          <cell r="M1824">
            <v>0</v>
          </cell>
          <cell r="N1824">
            <v>-37158307</v>
          </cell>
        </row>
        <row r="1825">
          <cell r="A1825" t="str">
            <v>8952BUDF</v>
          </cell>
          <cell r="B1825" t="str">
            <v>88Z8952BUDF</v>
          </cell>
          <cell r="C1825">
            <v>-416783</v>
          </cell>
          <cell r="D1825">
            <v>-509357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-509357</v>
          </cell>
          <cell r="M1825">
            <v>0</v>
          </cell>
          <cell r="N1825">
            <v>-509357</v>
          </cell>
        </row>
        <row r="1826">
          <cell r="A1826" t="str">
            <v>8953BUDF</v>
          </cell>
          <cell r="B1826" t="str">
            <v>88Z8953BUDF</v>
          </cell>
          <cell r="C1826">
            <v>-40192842</v>
          </cell>
          <cell r="D1826">
            <v>-42474159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-42474159</v>
          </cell>
          <cell r="M1826">
            <v>0</v>
          </cell>
          <cell r="N1826">
            <v>-42474159</v>
          </cell>
        </row>
        <row r="1827">
          <cell r="A1827" t="str">
            <v>8954BUDF</v>
          </cell>
          <cell r="B1827" t="str">
            <v>88Z8954BUDF</v>
          </cell>
          <cell r="C1827">
            <v>-87465462</v>
          </cell>
          <cell r="D1827">
            <v>-92974527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-92974527</v>
          </cell>
          <cell r="M1827">
            <v>0</v>
          </cell>
          <cell r="N1827">
            <v>-92974527</v>
          </cell>
        </row>
        <row r="1828">
          <cell r="A1828" t="str">
            <v>7401CENTF</v>
          </cell>
          <cell r="B1828" t="str">
            <v>77A7401CENTF</v>
          </cell>
          <cell r="C1828">
            <v>1575466.83</v>
          </cell>
          <cell r="D1828">
            <v>3000000</v>
          </cell>
          <cell r="E1828">
            <v>0</v>
          </cell>
          <cell r="F1828">
            <v>0</v>
          </cell>
          <cell r="G1828">
            <v>0</v>
          </cell>
          <cell r="H1828">
            <v>-1400000</v>
          </cell>
          <cell r="I1828">
            <v>0</v>
          </cell>
          <cell r="J1828">
            <v>0</v>
          </cell>
          <cell r="K1828">
            <v>0</v>
          </cell>
          <cell r="L1828">
            <v>3000000</v>
          </cell>
          <cell r="M1828">
            <v>0</v>
          </cell>
          <cell r="N1828">
            <v>1600000</v>
          </cell>
        </row>
        <row r="1829">
          <cell r="A1829" t="str">
            <v>7402CENTF</v>
          </cell>
          <cell r="B1829" t="str">
            <v>77A7402CENTF</v>
          </cell>
          <cell r="C1829">
            <v>2472691.62</v>
          </cell>
          <cell r="D1829">
            <v>2488679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2488679</v>
          </cell>
          <cell r="M1829">
            <v>0</v>
          </cell>
          <cell r="N1829">
            <v>2488679</v>
          </cell>
        </row>
        <row r="1830">
          <cell r="A1830" t="str">
            <v>7414CENTF</v>
          </cell>
          <cell r="B1830" t="str">
            <v>77A7414CENTF</v>
          </cell>
          <cell r="C1830">
            <v>784.13</v>
          </cell>
          <cell r="D1830">
            <v>517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517</v>
          </cell>
          <cell r="M1830">
            <v>0</v>
          </cell>
          <cell r="N1830">
            <v>517</v>
          </cell>
        </row>
        <row r="1831">
          <cell r="A1831" t="str">
            <v>8901CENTF</v>
          </cell>
          <cell r="B1831" t="str">
            <v>77A8901CENTF</v>
          </cell>
          <cell r="C1831">
            <v>-9833654.7599999998</v>
          </cell>
          <cell r="D1831">
            <v>-11459685</v>
          </cell>
          <cell r="E1831">
            <v>0</v>
          </cell>
          <cell r="F1831">
            <v>0</v>
          </cell>
          <cell r="G1831">
            <v>0</v>
          </cell>
          <cell r="H1831">
            <v>1477000</v>
          </cell>
          <cell r="I1831">
            <v>0</v>
          </cell>
          <cell r="J1831">
            <v>0</v>
          </cell>
          <cell r="K1831">
            <v>0</v>
          </cell>
          <cell r="L1831">
            <v>-11459685</v>
          </cell>
          <cell r="M1831">
            <v>0</v>
          </cell>
          <cell r="N1831">
            <v>-9982685</v>
          </cell>
        </row>
        <row r="1832">
          <cell r="A1832" t="str">
            <v>8902CENTF</v>
          </cell>
          <cell r="B1832" t="str">
            <v>77A8902CENTF</v>
          </cell>
          <cell r="C1832">
            <v>-2899544.2</v>
          </cell>
          <cell r="D1832">
            <v>-2979679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-2979679</v>
          </cell>
          <cell r="M1832">
            <v>0</v>
          </cell>
          <cell r="N1832">
            <v>-2979679</v>
          </cell>
        </row>
        <row r="1833">
          <cell r="A1833" t="str">
            <v>8906CENTF</v>
          </cell>
          <cell r="B1833" t="str">
            <v>77A8906CENTF</v>
          </cell>
          <cell r="C1833">
            <v>-903341</v>
          </cell>
          <cell r="D1833">
            <v>-913505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-913505</v>
          </cell>
          <cell r="M1833">
            <v>0</v>
          </cell>
          <cell r="N1833">
            <v>-913505</v>
          </cell>
        </row>
        <row r="1834">
          <cell r="A1834" t="str">
            <v>8910CENTF</v>
          </cell>
          <cell r="B1834" t="str">
            <v>77C8910CENTF</v>
          </cell>
          <cell r="C1834">
            <v>-1653944.22</v>
          </cell>
          <cell r="D1834">
            <v>-1639230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-1639230</v>
          </cell>
          <cell r="M1834">
            <v>0</v>
          </cell>
          <cell r="N1834">
            <v>-1639230</v>
          </cell>
        </row>
        <row r="1835">
          <cell r="A1835" t="str">
            <v>8911CENTF</v>
          </cell>
          <cell r="B1835" t="str">
            <v>77C8911CENTF</v>
          </cell>
          <cell r="C1835">
            <v>-1759.62</v>
          </cell>
          <cell r="D1835">
            <v>-350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-350</v>
          </cell>
          <cell r="M1835">
            <v>0</v>
          </cell>
          <cell r="N1835">
            <v>-350</v>
          </cell>
        </row>
        <row r="1836">
          <cell r="A1836" t="str">
            <v>8916CENTF</v>
          </cell>
          <cell r="B1836" t="str">
            <v>77C8916CENTF</v>
          </cell>
          <cell r="C1836">
            <v>-8695.84</v>
          </cell>
          <cell r="D1836">
            <v>-3564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-3564</v>
          </cell>
          <cell r="M1836">
            <v>0</v>
          </cell>
          <cell r="N1836">
            <v>-3564</v>
          </cell>
        </row>
        <row r="1837">
          <cell r="A1837" t="str">
            <v>7420CENTF</v>
          </cell>
          <cell r="B1837" t="str">
            <v>77D7420CENTF</v>
          </cell>
          <cell r="C1837">
            <v>688.44</v>
          </cell>
          <cell r="D1837">
            <v>20769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20769</v>
          </cell>
          <cell r="M1837">
            <v>0</v>
          </cell>
          <cell r="N1837">
            <v>20769</v>
          </cell>
        </row>
        <row r="1838">
          <cell r="A1838" t="str">
            <v>7422CENTF</v>
          </cell>
          <cell r="B1838" t="str">
            <v>77D7422CENTF</v>
          </cell>
          <cell r="C1838">
            <v>5989.05</v>
          </cell>
          <cell r="D1838">
            <v>8000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8000</v>
          </cell>
          <cell r="M1838">
            <v>0</v>
          </cell>
          <cell r="N1838">
            <v>8000</v>
          </cell>
        </row>
        <row r="1839">
          <cell r="A1839" t="str">
            <v>7423CENTF</v>
          </cell>
          <cell r="B1839" t="str">
            <v>77D7423CENTF</v>
          </cell>
          <cell r="C1839">
            <v>6329.47</v>
          </cell>
          <cell r="D1839">
            <v>8000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8000</v>
          </cell>
          <cell r="M1839">
            <v>0</v>
          </cell>
          <cell r="N1839">
            <v>8000</v>
          </cell>
        </row>
        <row r="1840">
          <cell r="A1840" t="str">
            <v>7699CONTRIB</v>
          </cell>
          <cell r="B1840" t="str">
            <v>77E7699CONTRIB</v>
          </cell>
          <cell r="C1840">
            <v>2463844.62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</row>
        <row r="1841">
          <cell r="A1841" t="str">
            <v>0160FORCE</v>
          </cell>
          <cell r="B1841" t="str">
            <v>00A0160FORCE</v>
          </cell>
          <cell r="C1841">
            <v>67735.509999999995</v>
          </cell>
          <cell r="D1841">
            <v>698976</v>
          </cell>
          <cell r="E1841">
            <v>1814230</v>
          </cell>
          <cell r="F1841">
            <v>0</v>
          </cell>
          <cell r="G1841">
            <v>0</v>
          </cell>
          <cell r="H1841">
            <v>-266671</v>
          </cell>
          <cell r="I1841">
            <v>0</v>
          </cell>
          <cell r="J1841">
            <v>0</v>
          </cell>
          <cell r="K1841">
            <v>0</v>
          </cell>
          <cell r="L1841">
            <v>2513206</v>
          </cell>
          <cell r="M1841">
            <v>0</v>
          </cell>
          <cell r="N1841">
            <v>2246535</v>
          </cell>
        </row>
        <row r="1842">
          <cell r="A1842" t="str">
            <v>0161FORCE</v>
          </cell>
          <cell r="B1842" t="str">
            <v>00A0161FORCE</v>
          </cell>
          <cell r="C1842">
            <v>83013734</v>
          </cell>
          <cell r="D1842">
            <v>89714238</v>
          </cell>
          <cell r="E1842">
            <v>0</v>
          </cell>
          <cell r="F1842">
            <v>0</v>
          </cell>
          <cell r="G1842">
            <v>0</v>
          </cell>
          <cell r="H1842">
            <v>381337</v>
          </cell>
          <cell r="I1842">
            <v>0</v>
          </cell>
          <cell r="J1842">
            <v>0</v>
          </cell>
          <cell r="K1842">
            <v>0</v>
          </cell>
          <cell r="L1842">
            <v>89714238</v>
          </cell>
          <cell r="M1842">
            <v>0</v>
          </cell>
          <cell r="N1842">
            <v>90095575</v>
          </cell>
        </row>
        <row r="1843">
          <cell r="A1843" t="str">
            <v>0199FORCE</v>
          </cell>
          <cell r="B1843" t="str">
            <v>00A0199FORCE</v>
          </cell>
          <cell r="C1843">
            <v>0</v>
          </cell>
          <cell r="D1843">
            <v>-48034</v>
          </cell>
          <cell r="E1843">
            <v>0</v>
          </cell>
          <cell r="F1843">
            <v>0</v>
          </cell>
          <cell r="G1843">
            <v>0</v>
          </cell>
          <cell r="H1843">
            <v>138689</v>
          </cell>
          <cell r="I1843">
            <v>0</v>
          </cell>
          <cell r="J1843">
            <v>0</v>
          </cell>
          <cell r="K1843">
            <v>0</v>
          </cell>
          <cell r="L1843">
            <v>-48034</v>
          </cell>
          <cell r="M1843">
            <v>0</v>
          </cell>
          <cell r="N1843">
            <v>90655</v>
          </cell>
        </row>
        <row r="1844">
          <cell r="A1844" t="str">
            <v>0360FORCE</v>
          </cell>
          <cell r="B1844" t="str">
            <v>00A0360FORCE</v>
          </cell>
          <cell r="C1844">
            <v>8707537.8800000008</v>
          </cell>
          <cell r="D1844">
            <v>5009154</v>
          </cell>
          <cell r="E1844">
            <v>116713</v>
          </cell>
          <cell r="F1844">
            <v>0</v>
          </cell>
          <cell r="G1844">
            <v>500000</v>
          </cell>
          <cell r="H1844">
            <v>1033070</v>
          </cell>
          <cell r="I1844">
            <v>0</v>
          </cell>
          <cell r="J1844">
            <v>0</v>
          </cell>
          <cell r="K1844">
            <v>0</v>
          </cell>
          <cell r="L1844">
            <v>5125867</v>
          </cell>
          <cell r="M1844">
            <v>500000</v>
          </cell>
          <cell r="N1844">
            <v>6658937</v>
          </cell>
        </row>
        <row r="1845">
          <cell r="A1845" t="str">
            <v>0390FORCE</v>
          </cell>
          <cell r="B1845" t="str">
            <v>00A0390FORCE</v>
          </cell>
          <cell r="C1845">
            <v>0</v>
          </cell>
          <cell r="D1845">
            <v>459152</v>
          </cell>
          <cell r="E1845">
            <v>0</v>
          </cell>
          <cell r="F1845">
            <v>0</v>
          </cell>
          <cell r="G1845">
            <v>0</v>
          </cell>
          <cell r="H1845">
            <v>-203787</v>
          </cell>
          <cell r="I1845">
            <v>0</v>
          </cell>
          <cell r="J1845">
            <v>0</v>
          </cell>
          <cell r="K1845">
            <v>0</v>
          </cell>
          <cell r="L1845">
            <v>459152</v>
          </cell>
          <cell r="M1845">
            <v>0</v>
          </cell>
          <cell r="N1845">
            <v>255365</v>
          </cell>
        </row>
        <row r="1846">
          <cell r="A1846" t="str">
            <v>0393FORCE</v>
          </cell>
          <cell r="B1846" t="str">
            <v>00A0393FORCE</v>
          </cell>
          <cell r="C1846">
            <v>0</v>
          </cell>
          <cell r="D1846">
            <v>-324606</v>
          </cell>
          <cell r="E1846">
            <v>0</v>
          </cell>
          <cell r="F1846">
            <v>0</v>
          </cell>
          <cell r="G1846">
            <v>0</v>
          </cell>
          <cell r="H1846">
            <v>324606</v>
          </cell>
          <cell r="I1846">
            <v>0</v>
          </cell>
          <cell r="J1846">
            <v>0</v>
          </cell>
          <cell r="K1846">
            <v>0</v>
          </cell>
          <cell r="L1846">
            <v>-324606</v>
          </cell>
          <cell r="M1846">
            <v>0</v>
          </cell>
          <cell r="N1846">
            <v>0</v>
          </cell>
        </row>
        <row r="1847">
          <cell r="A1847" t="str">
            <v>0394FORCE</v>
          </cell>
          <cell r="B1847" t="str">
            <v>00A0394FORCE</v>
          </cell>
          <cell r="C1847">
            <v>0</v>
          </cell>
          <cell r="D1847">
            <v>30000</v>
          </cell>
          <cell r="E1847">
            <v>0</v>
          </cell>
          <cell r="F1847">
            <v>0</v>
          </cell>
          <cell r="G1847">
            <v>0</v>
          </cell>
          <cell r="H1847">
            <v>-3190</v>
          </cell>
          <cell r="I1847">
            <v>0</v>
          </cell>
          <cell r="J1847">
            <v>0</v>
          </cell>
          <cell r="K1847">
            <v>0</v>
          </cell>
          <cell r="L1847">
            <v>30000</v>
          </cell>
          <cell r="M1847">
            <v>0</v>
          </cell>
          <cell r="N1847">
            <v>26810</v>
          </cell>
        </row>
        <row r="1848">
          <cell r="A1848" t="str">
            <v>0395FORCE</v>
          </cell>
          <cell r="B1848" t="str">
            <v>00A0395FORCE</v>
          </cell>
          <cell r="C1848">
            <v>0</v>
          </cell>
          <cell r="D1848">
            <v>503710</v>
          </cell>
          <cell r="E1848">
            <v>0</v>
          </cell>
          <cell r="F1848">
            <v>0</v>
          </cell>
          <cell r="G1848">
            <v>0</v>
          </cell>
          <cell r="H1848">
            <v>-503710</v>
          </cell>
          <cell r="I1848">
            <v>0</v>
          </cell>
          <cell r="J1848">
            <v>0</v>
          </cell>
          <cell r="K1848">
            <v>0</v>
          </cell>
          <cell r="L1848">
            <v>503710</v>
          </cell>
          <cell r="M1848">
            <v>0</v>
          </cell>
          <cell r="N1848">
            <v>0</v>
          </cell>
        </row>
        <row r="1849">
          <cell r="A1849" t="str">
            <v>0460FORCE</v>
          </cell>
          <cell r="B1849" t="str">
            <v>00A0460FORCE</v>
          </cell>
          <cell r="C1849">
            <v>-247951.97</v>
          </cell>
          <cell r="D1849">
            <v>1510420</v>
          </cell>
          <cell r="E1849">
            <v>192149</v>
          </cell>
          <cell r="F1849">
            <v>0</v>
          </cell>
          <cell r="G1849">
            <v>0</v>
          </cell>
          <cell r="H1849">
            <v>-535504</v>
          </cell>
          <cell r="I1849">
            <v>0</v>
          </cell>
          <cell r="J1849">
            <v>0</v>
          </cell>
          <cell r="K1849">
            <v>0</v>
          </cell>
          <cell r="L1849">
            <v>1702569</v>
          </cell>
          <cell r="M1849">
            <v>0</v>
          </cell>
          <cell r="N1849">
            <v>1167065</v>
          </cell>
        </row>
        <row r="1850">
          <cell r="A1850" t="str">
            <v>0461FORCE</v>
          </cell>
          <cell r="B1850" t="str">
            <v>00A0461FORCE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1266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1266</v>
          </cell>
        </row>
        <row r="1851">
          <cell r="A1851" t="str">
            <v>0465FORCE</v>
          </cell>
          <cell r="B1851" t="str">
            <v>00A0465FORCE</v>
          </cell>
          <cell r="C1851">
            <v>800638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670842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670842</v>
          </cell>
        </row>
        <row r="1852">
          <cell r="A1852" t="str">
            <v>0901FORCE</v>
          </cell>
          <cell r="B1852" t="str">
            <v>00A0901FORCE</v>
          </cell>
          <cell r="C1852">
            <v>176722.06</v>
          </cell>
          <cell r="D1852">
            <v>171854</v>
          </cell>
          <cell r="E1852">
            <v>3437</v>
          </cell>
          <cell r="F1852">
            <v>0</v>
          </cell>
          <cell r="G1852">
            <v>0</v>
          </cell>
          <cell r="H1852">
            <v>1548</v>
          </cell>
          <cell r="I1852">
            <v>0</v>
          </cell>
          <cell r="J1852">
            <v>0</v>
          </cell>
          <cell r="K1852">
            <v>0</v>
          </cell>
          <cell r="L1852">
            <v>175291</v>
          </cell>
          <cell r="M1852">
            <v>0</v>
          </cell>
          <cell r="N1852">
            <v>176839</v>
          </cell>
        </row>
        <row r="1853">
          <cell r="A1853" t="str">
            <v>0902FORCE</v>
          </cell>
          <cell r="B1853" t="str">
            <v>00A0902FORCE</v>
          </cell>
          <cell r="C1853">
            <v>0</v>
          </cell>
          <cell r="D1853">
            <v>926654</v>
          </cell>
          <cell r="E1853">
            <v>0</v>
          </cell>
          <cell r="F1853">
            <v>0</v>
          </cell>
          <cell r="G1853">
            <v>0</v>
          </cell>
          <cell r="H1853">
            <v>791000</v>
          </cell>
          <cell r="I1853">
            <v>0</v>
          </cell>
          <cell r="J1853">
            <v>0</v>
          </cell>
          <cell r="K1853">
            <v>0</v>
          </cell>
          <cell r="L1853">
            <v>926654</v>
          </cell>
          <cell r="M1853">
            <v>0</v>
          </cell>
          <cell r="N1853">
            <v>1717654</v>
          </cell>
        </row>
        <row r="1854">
          <cell r="A1854" t="str">
            <v>0905FORCE</v>
          </cell>
          <cell r="B1854" t="str">
            <v>00A0905FORCE</v>
          </cell>
          <cell r="C1854">
            <v>4482409.2699999996</v>
          </cell>
          <cell r="D1854">
            <v>4418081</v>
          </cell>
          <cell r="E1854">
            <v>0</v>
          </cell>
          <cell r="F1854">
            <v>0</v>
          </cell>
          <cell r="G1854">
            <v>0</v>
          </cell>
          <cell r="H1854">
            <v>290000</v>
          </cell>
          <cell r="I1854">
            <v>0</v>
          </cell>
          <cell r="J1854">
            <v>0</v>
          </cell>
          <cell r="K1854">
            <v>0</v>
          </cell>
          <cell r="L1854">
            <v>4418081</v>
          </cell>
          <cell r="M1854">
            <v>0</v>
          </cell>
          <cell r="N1854">
            <v>4708081</v>
          </cell>
        </row>
        <row r="1855">
          <cell r="A1855" t="str">
            <v>0906FORCE</v>
          </cell>
          <cell r="B1855" t="str">
            <v>00A0906FORCE</v>
          </cell>
          <cell r="C1855">
            <v>147800.65</v>
          </cell>
          <cell r="D1855">
            <v>139560</v>
          </cell>
          <cell r="E1855">
            <v>3252</v>
          </cell>
          <cell r="F1855">
            <v>0</v>
          </cell>
          <cell r="G1855">
            <v>0</v>
          </cell>
          <cell r="H1855">
            <v>1560</v>
          </cell>
          <cell r="I1855">
            <v>0</v>
          </cell>
          <cell r="J1855">
            <v>0</v>
          </cell>
          <cell r="K1855">
            <v>0</v>
          </cell>
          <cell r="L1855">
            <v>142812</v>
          </cell>
          <cell r="M1855">
            <v>0</v>
          </cell>
          <cell r="N1855">
            <v>144372</v>
          </cell>
        </row>
        <row r="1856">
          <cell r="A1856" t="str">
            <v>0907FORCE</v>
          </cell>
          <cell r="B1856" t="str">
            <v>00A0907FORCE</v>
          </cell>
          <cell r="C1856">
            <v>21442.74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</row>
        <row r="1857">
          <cell r="A1857" t="str">
            <v>0908FORCE</v>
          </cell>
          <cell r="B1857" t="str">
            <v>00A0908FORCE</v>
          </cell>
          <cell r="C1857">
            <v>9572.1</v>
          </cell>
          <cell r="D1857">
            <v>8550</v>
          </cell>
          <cell r="E1857">
            <v>171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8721</v>
          </cell>
          <cell r="M1857">
            <v>0</v>
          </cell>
          <cell r="N1857">
            <v>8721</v>
          </cell>
        </row>
        <row r="1858">
          <cell r="A1858" t="str">
            <v>0910FORCE</v>
          </cell>
          <cell r="B1858" t="str">
            <v>00A0910FORCE</v>
          </cell>
          <cell r="C1858">
            <v>74417.009999999995</v>
          </cell>
          <cell r="D1858">
            <v>100478</v>
          </cell>
          <cell r="E1858">
            <v>2010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102488</v>
          </cell>
          <cell r="M1858">
            <v>0</v>
          </cell>
          <cell r="N1858">
            <v>102488</v>
          </cell>
        </row>
        <row r="1859">
          <cell r="A1859" t="str">
            <v>0918FORCE</v>
          </cell>
          <cell r="B1859" t="str">
            <v>00A0918FORCE</v>
          </cell>
          <cell r="C1859">
            <v>4180810.26</v>
          </cell>
          <cell r="D1859">
            <v>4260646</v>
          </cell>
          <cell r="E1859">
            <v>0</v>
          </cell>
          <cell r="F1859">
            <v>0</v>
          </cell>
          <cell r="G1859">
            <v>0</v>
          </cell>
          <cell r="H1859">
            <v>-90000</v>
          </cell>
          <cell r="I1859">
            <v>0</v>
          </cell>
          <cell r="J1859">
            <v>0</v>
          </cell>
          <cell r="K1859">
            <v>0</v>
          </cell>
          <cell r="L1859">
            <v>4260646</v>
          </cell>
          <cell r="M1859">
            <v>0</v>
          </cell>
          <cell r="N1859">
            <v>4170646</v>
          </cell>
        </row>
        <row r="1860">
          <cell r="A1860" t="str">
            <v>0919FORCE</v>
          </cell>
          <cell r="B1860" t="str">
            <v>00A0919FORCE</v>
          </cell>
          <cell r="C1860">
            <v>1677014.79</v>
          </cell>
          <cell r="D1860">
            <v>1660385</v>
          </cell>
          <cell r="E1860">
            <v>0</v>
          </cell>
          <cell r="F1860">
            <v>0</v>
          </cell>
          <cell r="G1860">
            <v>0</v>
          </cell>
          <cell r="H1860">
            <v>-200000</v>
          </cell>
          <cell r="I1860">
            <v>0</v>
          </cell>
          <cell r="J1860">
            <v>0</v>
          </cell>
          <cell r="K1860">
            <v>0</v>
          </cell>
          <cell r="L1860">
            <v>1660385</v>
          </cell>
          <cell r="M1860">
            <v>0</v>
          </cell>
          <cell r="N1860">
            <v>1460385</v>
          </cell>
        </row>
        <row r="1861">
          <cell r="A1861" t="str">
            <v>0921FORCE</v>
          </cell>
          <cell r="B1861" t="str">
            <v>00A0921FORCE</v>
          </cell>
          <cell r="C1861">
            <v>140131.54</v>
          </cell>
          <cell r="D1861">
            <v>71769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71769</v>
          </cell>
          <cell r="M1861">
            <v>0</v>
          </cell>
          <cell r="N1861">
            <v>71769</v>
          </cell>
        </row>
        <row r="1862">
          <cell r="A1862" t="str">
            <v>0130FORCE</v>
          </cell>
          <cell r="B1862" t="str">
            <v>00B0130FORCE</v>
          </cell>
          <cell r="C1862">
            <v>22598716.510000002</v>
          </cell>
          <cell r="D1862">
            <v>25145900</v>
          </cell>
          <cell r="E1862">
            <v>512539</v>
          </cell>
          <cell r="F1862">
            <v>0</v>
          </cell>
          <cell r="G1862">
            <v>0</v>
          </cell>
          <cell r="H1862">
            <v>417839</v>
          </cell>
          <cell r="I1862">
            <v>0</v>
          </cell>
          <cell r="J1862">
            <v>0</v>
          </cell>
          <cell r="K1862">
            <v>0</v>
          </cell>
          <cell r="L1862">
            <v>25658439</v>
          </cell>
          <cell r="M1862">
            <v>0</v>
          </cell>
          <cell r="N1862">
            <v>26076278</v>
          </cell>
        </row>
        <row r="1863">
          <cell r="A1863" t="str">
            <v>0136FORCE</v>
          </cell>
          <cell r="B1863" t="str">
            <v>00B0136FORCE</v>
          </cell>
          <cell r="C1863">
            <v>1415394.41</v>
          </cell>
          <cell r="D1863">
            <v>1149072</v>
          </cell>
          <cell r="E1863">
            <v>23441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1172513</v>
          </cell>
          <cell r="M1863">
            <v>0</v>
          </cell>
          <cell r="N1863">
            <v>1172513</v>
          </cell>
        </row>
        <row r="1864">
          <cell r="A1864" t="str">
            <v>0170FORCE</v>
          </cell>
          <cell r="B1864" t="str">
            <v>00B0170FORCE</v>
          </cell>
          <cell r="C1864">
            <v>285302.49</v>
          </cell>
          <cell r="D1864">
            <v>301338</v>
          </cell>
          <cell r="E1864">
            <v>5852</v>
          </cell>
          <cell r="F1864">
            <v>0</v>
          </cell>
          <cell r="G1864">
            <v>0</v>
          </cell>
          <cell r="H1864">
            <v>-14479</v>
          </cell>
          <cell r="I1864">
            <v>0</v>
          </cell>
          <cell r="J1864">
            <v>0</v>
          </cell>
          <cell r="K1864">
            <v>0</v>
          </cell>
          <cell r="L1864">
            <v>307190</v>
          </cell>
          <cell r="M1864">
            <v>0</v>
          </cell>
          <cell r="N1864">
            <v>292711</v>
          </cell>
        </row>
        <row r="1865">
          <cell r="A1865" t="str">
            <v>0173FORCE</v>
          </cell>
          <cell r="B1865" t="str">
            <v>00B0173FORCE</v>
          </cell>
          <cell r="C1865">
            <v>259715.31</v>
          </cell>
          <cell r="D1865">
            <v>279137</v>
          </cell>
          <cell r="E1865">
            <v>5602</v>
          </cell>
          <cell r="F1865">
            <v>0</v>
          </cell>
          <cell r="G1865">
            <v>0</v>
          </cell>
          <cell r="H1865">
            <v>875</v>
          </cell>
          <cell r="I1865">
            <v>0</v>
          </cell>
          <cell r="J1865">
            <v>0</v>
          </cell>
          <cell r="K1865">
            <v>0</v>
          </cell>
          <cell r="L1865">
            <v>284739</v>
          </cell>
          <cell r="M1865">
            <v>0</v>
          </cell>
          <cell r="N1865">
            <v>285614</v>
          </cell>
        </row>
        <row r="1866">
          <cell r="A1866" t="str">
            <v>0180FORCE</v>
          </cell>
          <cell r="B1866" t="str">
            <v>00B0180FORCE</v>
          </cell>
          <cell r="C1866">
            <v>537415.55000000005</v>
          </cell>
          <cell r="D1866">
            <v>498175</v>
          </cell>
          <cell r="E1866">
            <v>10571</v>
          </cell>
          <cell r="F1866">
            <v>0</v>
          </cell>
          <cell r="G1866">
            <v>0</v>
          </cell>
          <cell r="H1866">
            <v>969</v>
          </cell>
          <cell r="I1866">
            <v>0</v>
          </cell>
          <cell r="J1866">
            <v>0</v>
          </cell>
          <cell r="K1866">
            <v>0</v>
          </cell>
          <cell r="L1866">
            <v>508746</v>
          </cell>
          <cell r="M1866">
            <v>0</v>
          </cell>
          <cell r="N1866">
            <v>509715</v>
          </cell>
        </row>
        <row r="1867">
          <cell r="A1867" t="str">
            <v>0330FORCE</v>
          </cell>
          <cell r="B1867" t="str">
            <v>00B0330FORCE</v>
          </cell>
          <cell r="C1867">
            <v>857946.95</v>
          </cell>
          <cell r="D1867">
            <v>562214</v>
          </cell>
          <cell r="E1867">
            <v>11226</v>
          </cell>
          <cell r="F1867">
            <v>0</v>
          </cell>
          <cell r="G1867">
            <v>0</v>
          </cell>
          <cell r="H1867">
            <v>203704</v>
          </cell>
          <cell r="I1867">
            <v>0</v>
          </cell>
          <cell r="J1867">
            <v>0</v>
          </cell>
          <cell r="K1867">
            <v>0</v>
          </cell>
          <cell r="L1867">
            <v>573440</v>
          </cell>
          <cell r="M1867">
            <v>0</v>
          </cell>
          <cell r="N1867">
            <v>777144</v>
          </cell>
        </row>
        <row r="1868">
          <cell r="A1868" t="str">
            <v>0336FORCE</v>
          </cell>
          <cell r="B1868" t="str">
            <v>00B0336FORCE</v>
          </cell>
          <cell r="C1868">
            <v>29455.77</v>
          </cell>
          <cell r="D1868">
            <v>41092</v>
          </cell>
          <cell r="E1868">
            <v>838</v>
          </cell>
          <cell r="F1868">
            <v>0</v>
          </cell>
          <cell r="G1868">
            <v>0</v>
          </cell>
          <cell r="H1868">
            <v>3000</v>
          </cell>
          <cell r="I1868">
            <v>0</v>
          </cell>
          <cell r="J1868">
            <v>0</v>
          </cell>
          <cell r="K1868">
            <v>0</v>
          </cell>
          <cell r="L1868">
            <v>41930</v>
          </cell>
          <cell r="M1868">
            <v>0</v>
          </cell>
          <cell r="N1868">
            <v>44930</v>
          </cell>
        </row>
        <row r="1869">
          <cell r="A1869" t="str">
            <v>0370FORCE</v>
          </cell>
          <cell r="B1869" t="str">
            <v>00B0370FORCE</v>
          </cell>
          <cell r="C1869">
            <v>21561.25</v>
          </cell>
          <cell r="D1869">
            <v>300</v>
          </cell>
          <cell r="E1869">
            <v>6</v>
          </cell>
          <cell r="F1869">
            <v>0</v>
          </cell>
          <cell r="G1869">
            <v>0</v>
          </cell>
          <cell r="H1869">
            <v>12186</v>
          </cell>
          <cell r="I1869">
            <v>0</v>
          </cell>
          <cell r="J1869">
            <v>0</v>
          </cell>
          <cell r="K1869">
            <v>0</v>
          </cell>
          <cell r="L1869">
            <v>306</v>
          </cell>
          <cell r="M1869">
            <v>0</v>
          </cell>
          <cell r="N1869">
            <v>12492</v>
          </cell>
        </row>
        <row r="1870">
          <cell r="A1870" t="str">
            <v>0373FORCE</v>
          </cell>
          <cell r="B1870" t="str">
            <v>00B0373FORCE</v>
          </cell>
          <cell r="C1870">
            <v>34302.21</v>
          </cell>
          <cell r="D1870">
            <v>35582</v>
          </cell>
          <cell r="E1870">
            <v>726</v>
          </cell>
          <cell r="F1870">
            <v>0</v>
          </cell>
          <cell r="G1870">
            <v>0</v>
          </cell>
          <cell r="H1870">
            <v>315</v>
          </cell>
          <cell r="I1870">
            <v>0</v>
          </cell>
          <cell r="J1870">
            <v>0</v>
          </cell>
          <cell r="K1870">
            <v>0</v>
          </cell>
          <cell r="L1870">
            <v>36308</v>
          </cell>
          <cell r="M1870">
            <v>0</v>
          </cell>
          <cell r="N1870">
            <v>36623</v>
          </cell>
        </row>
        <row r="1871">
          <cell r="A1871" t="str">
            <v>0380FORCE</v>
          </cell>
          <cell r="B1871" t="str">
            <v>00B0380FORCE</v>
          </cell>
          <cell r="C1871">
            <v>31269.38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33000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33000</v>
          </cell>
        </row>
        <row r="1872">
          <cell r="A1872" t="str">
            <v>0392FORCE</v>
          </cell>
          <cell r="B1872" t="str">
            <v>00B0392FORCE</v>
          </cell>
          <cell r="C1872">
            <v>2233.81</v>
          </cell>
          <cell r="D1872">
            <v>12400</v>
          </cell>
          <cell r="E1872">
            <v>0</v>
          </cell>
          <cell r="F1872">
            <v>0</v>
          </cell>
          <cell r="G1872">
            <v>0</v>
          </cell>
          <cell r="H1872">
            <v>-5400</v>
          </cell>
          <cell r="I1872">
            <v>0</v>
          </cell>
          <cell r="J1872">
            <v>0</v>
          </cell>
          <cell r="K1872">
            <v>0</v>
          </cell>
          <cell r="L1872">
            <v>12400</v>
          </cell>
          <cell r="M1872">
            <v>0</v>
          </cell>
          <cell r="N1872">
            <v>7000</v>
          </cell>
        </row>
        <row r="1873">
          <cell r="A1873" t="str">
            <v>0430FORCE</v>
          </cell>
          <cell r="B1873" t="str">
            <v>00B0430FORCE</v>
          </cell>
          <cell r="C1873">
            <v>1604113.16</v>
          </cell>
          <cell r="D1873">
            <v>1688888</v>
          </cell>
          <cell r="E1873">
            <v>32432</v>
          </cell>
          <cell r="F1873">
            <v>0</v>
          </cell>
          <cell r="G1873">
            <v>0</v>
          </cell>
          <cell r="H1873">
            <v>114172</v>
          </cell>
          <cell r="I1873">
            <v>0</v>
          </cell>
          <cell r="J1873">
            <v>0</v>
          </cell>
          <cell r="K1873">
            <v>0</v>
          </cell>
          <cell r="L1873">
            <v>1721320</v>
          </cell>
          <cell r="M1873">
            <v>0</v>
          </cell>
          <cell r="N1873">
            <v>1835492</v>
          </cell>
        </row>
        <row r="1874">
          <cell r="A1874" t="str">
            <v>0431FORCE</v>
          </cell>
          <cell r="B1874" t="str">
            <v>00B0431FORCE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4752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4752</v>
          </cell>
        </row>
        <row r="1875">
          <cell r="A1875" t="str">
            <v>0436FORCE</v>
          </cell>
          <cell r="B1875" t="str">
            <v>00B0436FORCE</v>
          </cell>
          <cell r="C1875">
            <v>92829.7</v>
          </cell>
          <cell r="D1875">
            <v>142886</v>
          </cell>
          <cell r="E1875">
            <v>2915</v>
          </cell>
          <cell r="F1875">
            <v>0</v>
          </cell>
          <cell r="G1875">
            <v>0</v>
          </cell>
          <cell r="H1875">
            <v>-3000</v>
          </cell>
          <cell r="I1875">
            <v>0</v>
          </cell>
          <cell r="J1875">
            <v>0</v>
          </cell>
          <cell r="K1875">
            <v>0</v>
          </cell>
          <cell r="L1875">
            <v>145801</v>
          </cell>
          <cell r="M1875">
            <v>0</v>
          </cell>
          <cell r="N1875">
            <v>142801</v>
          </cell>
        </row>
        <row r="1876">
          <cell r="A1876" t="str">
            <v>0470FORCE</v>
          </cell>
          <cell r="B1876" t="str">
            <v>00B0470FORCE</v>
          </cell>
          <cell r="C1876">
            <v>18153.900000000001</v>
          </cell>
          <cell r="D1876">
            <v>16503</v>
          </cell>
          <cell r="E1876">
            <v>317</v>
          </cell>
          <cell r="F1876">
            <v>0</v>
          </cell>
          <cell r="G1876">
            <v>0</v>
          </cell>
          <cell r="H1876">
            <v>-856</v>
          </cell>
          <cell r="I1876">
            <v>0</v>
          </cell>
          <cell r="J1876">
            <v>0</v>
          </cell>
          <cell r="K1876">
            <v>0</v>
          </cell>
          <cell r="L1876">
            <v>16820</v>
          </cell>
          <cell r="M1876">
            <v>0</v>
          </cell>
          <cell r="N1876">
            <v>15964</v>
          </cell>
        </row>
        <row r="1877">
          <cell r="A1877" t="str">
            <v>0473FORCE</v>
          </cell>
          <cell r="B1877" t="str">
            <v>00B0473FORCE</v>
          </cell>
          <cell r="C1877">
            <v>16824.8</v>
          </cell>
          <cell r="D1877">
            <v>14859</v>
          </cell>
          <cell r="E1877">
            <v>293</v>
          </cell>
          <cell r="F1877">
            <v>0</v>
          </cell>
          <cell r="G1877">
            <v>0</v>
          </cell>
          <cell r="H1877">
            <v>1901</v>
          </cell>
          <cell r="I1877">
            <v>0</v>
          </cell>
          <cell r="J1877">
            <v>0</v>
          </cell>
          <cell r="K1877">
            <v>0</v>
          </cell>
          <cell r="L1877">
            <v>15152</v>
          </cell>
          <cell r="M1877">
            <v>0</v>
          </cell>
          <cell r="N1877">
            <v>17053</v>
          </cell>
        </row>
        <row r="1878">
          <cell r="A1878" t="str">
            <v>0480FORCE</v>
          </cell>
          <cell r="B1878" t="str">
            <v>00B0480FORCE</v>
          </cell>
          <cell r="C1878">
            <v>41886.11</v>
          </cell>
          <cell r="D1878">
            <v>36552</v>
          </cell>
          <cell r="E1878">
            <v>775</v>
          </cell>
          <cell r="F1878">
            <v>0</v>
          </cell>
          <cell r="G1878">
            <v>0</v>
          </cell>
          <cell r="H1878">
            <v>103</v>
          </cell>
          <cell r="I1878">
            <v>0</v>
          </cell>
          <cell r="J1878">
            <v>0</v>
          </cell>
          <cell r="K1878">
            <v>0</v>
          </cell>
          <cell r="L1878">
            <v>37327</v>
          </cell>
          <cell r="M1878">
            <v>0</v>
          </cell>
          <cell r="N1878">
            <v>37430</v>
          </cell>
        </row>
        <row r="1879">
          <cell r="A1879" t="str">
            <v>0530FORCE</v>
          </cell>
          <cell r="B1879" t="str">
            <v>00B0530FORCE</v>
          </cell>
          <cell r="C1879">
            <v>2434071.8199999998</v>
          </cell>
          <cell r="D1879">
            <v>2761874</v>
          </cell>
          <cell r="E1879">
            <v>52420</v>
          </cell>
          <cell r="F1879">
            <v>0</v>
          </cell>
          <cell r="G1879">
            <v>0</v>
          </cell>
          <cell r="H1879">
            <v>104148</v>
          </cell>
          <cell r="I1879">
            <v>0</v>
          </cell>
          <cell r="J1879">
            <v>0</v>
          </cell>
          <cell r="K1879">
            <v>0</v>
          </cell>
          <cell r="L1879">
            <v>2814294</v>
          </cell>
          <cell r="M1879">
            <v>0</v>
          </cell>
          <cell r="N1879">
            <v>2918442</v>
          </cell>
        </row>
        <row r="1880">
          <cell r="A1880" t="str">
            <v>0536FORCE</v>
          </cell>
          <cell r="B1880" t="str">
            <v>00B0536FORCE</v>
          </cell>
          <cell r="C1880">
            <v>144126.76999999999</v>
          </cell>
          <cell r="D1880">
            <v>187141</v>
          </cell>
          <cell r="E1880">
            <v>3818</v>
          </cell>
          <cell r="F1880">
            <v>0</v>
          </cell>
          <cell r="G1880">
            <v>0</v>
          </cell>
          <cell r="H1880">
            <v>-3000</v>
          </cell>
          <cell r="I1880">
            <v>0</v>
          </cell>
          <cell r="J1880">
            <v>0</v>
          </cell>
          <cell r="K1880">
            <v>0</v>
          </cell>
          <cell r="L1880">
            <v>190959</v>
          </cell>
          <cell r="M1880">
            <v>0</v>
          </cell>
          <cell r="N1880">
            <v>187959</v>
          </cell>
        </row>
        <row r="1881">
          <cell r="A1881" t="str">
            <v>0570FORCE</v>
          </cell>
          <cell r="B1881" t="str">
            <v>00B0570FORCE</v>
          </cell>
          <cell r="C1881">
            <v>23515.5</v>
          </cell>
          <cell r="D1881">
            <v>31397</v>
          </cell>
          <cell r="E1881">
            <v>643</v>
          </cell>
          <cell r="F1881">
            <v>0</v>
          </cell>
          <cell r="G1881">
            <v>0</v>
          </cell>
          <cell r="H1881">
            <v>-1671</v>
          </cell>
          <cell r="I1881">
            <v>0</v>
          </cell>
          <cell r="J1881">
            <v>0</v>
          </cell>
          <cell r="K1881">
            <v>0</v>
          </cell>
          <cell r="L1881">
            <v>32040</v>
          </cell>
          <cell r="M1881">
            <v>0</v>
          </cell>
          <cell r="N1881">
            <v>30369</v>
          </cell>
        </row>
        <row r="1882">
          <cell r="A1882" t="str">
            <v>0573FORCE</v>
          </cell>
          <cell r="B1882" t="str">
            <v>00B0573FORCE</v>
          </cell>
          <cell r="C1882">
            <v>26279.14</v>
          </cell>
          <cell r="D1882">
            <v>28756</v>
          </cell>
          <cell r="E1882">
            <v>647</v>
          </cell>
          <cell r="F1882">
            <v>0</v>
          </cell>
          <cell r="G1882">
            <v>0</v>
          </cell>
          <cell r="H1882">
            <v>-1044</v>
          </cell>
          <cell r="I1882">
            <v>0</v>
          </cell>
          <cell r="J1882">
            <v>0</v>
          </cell>
          <cell r="K1882">
            <v>0</v>
          </cell>
          <cell r="L1882">
            <v>29403</v>
          </cell>
          <cell r="M1882">
            <v>0</v>
          </cell>
          <cell r="N1882">
            <v>28359</v>
          </cell>
        </row>
        <row r="1883">
          <cell r="A1883" t="str">
            <v>0580FORCE</v>
          </cell>
          <cell r="B1883" t="str">
            <v>00B0580FORCE</v>
          </cell>
          <cell r="C1883">
            <v>50508.55</v>
          </cell>
          <cell r="D1883">
            <v>59822</v>
          </cell>
          <cell r="E1883">
            <v>1221</v>
          </cell>
          <cell r="F1883">
            <v>0</v>
          </cell>
          <cell r="G1883">
            <v>0</v>
          </cell>
          <cell r="H1883">
            <v>122</v>
          </cell>
          <cell r="I1883">
            <v>0</v>
          </cell>
          <cell r="J1883">
            <v>0</v>
          </cell>
          <cell r="K1883">
            <v>0</v>
          </cell>
          <cell r="L1883">
            <v>61043</v>
          </cell>
          <cell r="M1883">
            <v>0</v>
          </cell>
          <cell r="N1883">
            <v>61165</v>
          </cell>
        </row>
        <row r="1884">
          <cell r="A1884" t="str">
            <v>0926FORCE</v>
          </cell>
          <cell r="B1884" t="str">
            <v>00B0926FORCE</v>
          </cell>
          <cell r="C1884">
            <v>1048.22</v>
          </cell>
          <cell r="D1884">
            <v>1829</v>
          </cell>
          <cell r="E1884">
            <v>37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1866</v>
          </cell>
          <cell r="M1884">
            <v>0</v>
          </cell>
          <cell r="N1884">
            <v>1866</v>
          </cell>
        </row>
        <row r="1885">
          <cell r="A1885" t="str">
            <v>0970FORCE</v>
          </cell>
          <cell r="B1885" t="str">
            <v>00C0970FORCE</v>
          </cell>
          <cell r="C1885">
            <v>23567070.550000001</v>
          </cell>
          <cell r="D1885">
            <v>25386340</v>
          </cell>
          <cell r="E1885">
            <v>837749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26224089</v>
          </cell>
          <cell r="M1885">
            <v>0</v>
          </cell>
          <cell r="N1885">
            <v>26224089</v>
          </cell>
        </row>
        <row r="1886">
          <cell r="A1886" t="str">
            <v>0975FORCE</v>
          </cell>
          <cell r="B1886" t="str">
            <v>00C0975FORCE</v>
          </cell>
          <cell r="C1886">
            <v>5099231.72</v>
          </cell>
          <cell r="D1886">
            <v>6027557</v>
          </cell>
          <cell r="E1886">
            <v>140442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6167999</v>
          </cell>
          <cell r="M1886">
            <v>0</v>
          </cell>
          <cell r="N1886">
            <v>6167999</v>
          </cell>
        </row>
        <row r="1887">
          <cell r="A1887" t="str">
            <v>0976FORCE</v>
          </cell>
          <cell r="B1887" t="str">
            <v>00C0976FORCE</v>
          </cell>
          <cell r="C1887">
            <v>217514.74</v>
          </cell>
          <cell r="D1887">
            <v>116156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116156</v>
          </cell>
          <cell r="M1887">
            <v>0</v>
          </cell>
          <cell r="N1887">
            <v>116156</v>
          </cell>
        </row>
        <row r="1888">
          <cell r="A1888" t="str">
            <v>0977FORCE</v>
          </cell>
          <cell r="B1888" t="str">
            <v>00C0977FORCE</v>
          </cell>
          <cell r="C1888">
            <v>17384.830000000002</v>
          </cell>
          <cell r="D1888">
            <v>44796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44796</v>
          </cell>
          <cell r="M1888">
            <v>0</v>
          </cell>
          <cell r="N1888">
            <v>44796</v>
          </cell>
        </row>
        <row r="1889">
          <cell r="A1889" t="str">
            <v>0978FORCE</v>
          </cell>
          <cell r="B1889" t="str">
            <v>00C0978FORCE</v>
          </cell>
          <cell r="C1889">
            <v>-1969.87</v>
          </cell>
          <cell r="D1889">
            <v>-10339</v>
          </cell>
          <cell r="E1889">
            <v>-341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-10680</v>
          </cell>
          <cell r="M1889">
            <v>0</v>
          </cell>
          <cell r="N1889">
            <v>-10680</v>
          </cell>
        </row>
        <row r="1890">
          <cell r="A1890" t="str">
            <v>0979FORCE</v>
          </cell>
          <cell r="B1890" t="str">
            <v>00C0979FORCE</v>
          </cell>
          <cell r="C1890">
            <v>11399.3</v>
          </cell>
          <cell r="D1890">
            <v>15853</v>
          </cell>
          <cell r="E1890">
            <v>523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16376</v>
          </cell>
          <cell r="M1890">
            <v>0</v>
          </cell>
          <cell r="N1890">
            <v>16376</v>
          </cell>
        </row>
        <row r="1891">
          <cell r="A1891" t="str">
            <v>0702FORCE</v>
          </cell>
          <cell r="B1891" t="str">
            <v>00K0702FORCE</v>
          </cell>
          <cell r="C1891">
            <v>56216.6</v>
          </cell>
          <cell r="D1891">
            <v>68450</v>
          </cell>
          <cell r="E1891">
            <v>1369</v>
          </cell>
          <cell r="F1891">
            <v>0</v>
          </cell>
          <cell r="G1891">
            <v>0</v>
          </cell>
          <cell r="H1891">
            <v>-3713</v>
          </cell>
          <cell r="I1891">
            <v>0</v>
          </cell>
          <cell r="J1891">
            <v>0</v>
          </cell>
          <cell r="K1891">
            <v>0</v>
          </cell>
          <cell r="L1891">
            <v>69819</v>
          </cell>
          <cell r="M1891">
            <v>0</v>
          </cell>
          <cell r="N1891">
            <v>66106</v>
          </cell>
        </row>
        <row r="1892">
          <cell r="A1892" t="str">
            <v>0712FORCE</v>
          </cell>
          <cell r="B1892" t="str">
            <v>00K0712FORCE</v>
          </cell>
          <cell r="C1892">
            <v>24099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</row>
        <row r="1893">
          <cell r="A1893" t="str">
            <v>0721FORCE</v>
          </cell>
          <cell r="B1893" t="str">
            <v>00K0721FORCE</v>
          </cell>
          <cell r="C1893">
            <v>2377</v>
          </cell>
          <cell r="D1893">
            <v>5015</v>
          </cell>
          <cell r="E1893">
            <v>100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5115</v>
          </cell>
          <cell r="M1893">
            <v>0</v>
          </cell>
          <cell r="N1893">
            <v>5115</v>
          </cell>
        </row>
        <row r="1894">
          <cell r="A1894" t="str">
            <v>0722FORCE</v>
          </cell>
          <cell r="B1894" t="str">
            <v>00K0722FORCE</v>
          </cell>
          <cell r="C1894">
            <v>24819.49</v>
          </cell>
          <cell r="D1894">
            <v>27078</v>
          </cell>
          <cell r="E1894">
            <v>542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27620</v>
          </cell>
          <cell r="M1894">
            <v>0</v>
          </cell>
          <cell r="N1894">
            <v>27620</v>
          </cell>
        </row>
        <row r="1895">
          <cell r="A1895" t="str">
            <v>0725FORCE</v>
          </cell>
          <cell r="B1895" t="str">
            <v>00K0725FORCE</v>
          </cell>
          <cell r="C1895">
            <v>326635.7</v>
          </cell>
          <cell r="D1895">
            <v>329162</v>
          </cell>
          <cell r="E1895">
            <v>6583</v>
          </cell>
          <cell r="F1895">
            <v>0</v>
          </cell>
          <cell r="G1895">
            <v>0</v>
          </cell>
          <cell r="H1895">
            <v>30000</v>
          </cell>
          <cell r="I1895">
            <v>0</v>
          </cell>
          <cell r="J1895">
            <v>0</v>
          </cell>
          <cell r="K1895">
            <v>0</v>
          </cell>
          <cell r="L1895">
            <v>335745</v>
          </cell>
          <cell r="M1895">
            <v>0</v>
          </cell>
          <cell r="N1895">
            <v>365745</v>
          </cell>
        </row>
        <row r="1896">
          <cell r="A1896" t="str">
            <v>0732FORCE</v>
          </cell>
          <cell r="B1896" t="str">
            <v>00K0732FORCE</v>
          </cell>
          <cell r="C1896">
            <v>74870</v>
          </cell>
          <cell r="D1896">
            <v>245000</v>
          </cell>
          <cell r="E1896">
            <v>0</v>
          </cell>
          <cell r="F1896">
            <v>0</v>
          </cell>
          <cell r="G1896">
            <v>0</v>
          </cell>
          <cell r="H1896">
            <v>74321</v>
          </cell>
          <cell r="I1896">
            <v>0</v>
          </cell>
          <cell r="J1896">
            <v>0</v>
          </cell>
          <cell r="K1896">
            <v>0</v>
          </cell>
          <cell r="L1896">
            <v>245000</v>
          </cell>
          <cell r="M1896">
            <v>0</v>
          </cell>
          <cell r="N1896">
            <v>319321</v>
          </cell>
        </row>
        <row r="1897">
          <cell r="A1897" t="str">
            <v>0751FORCE</v>
          </cell>
          <cell r="B1897" t="str">
            <v>00K0751FORCE</v>
          </cell>
          <cell r="C1897">
            <v>593.29999999999995</v>
          </cell>
          <cell r="D1897">
            <v>600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600</v>
          </cell>
          <cell r="M1897">
            <v>0</v>
          </cell>
          <cell r="N1897">
            <v>600</v>
          </cell>
        </row>
        <row r="1898">
          <cell r="A1898" t="str">
            <v>0904FORCE</v>
          </cell>
          <cell r="B1898" t="str">
            <v>00L0904FORCE</v>
          </cell>
          <cell r="C1898">
            <v>43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</row>
        <row r="1899">
          <cell r="A1899" t="str">
            <v>0911FORCE</v>
          </cell>
          <cell r="B1899" t="str">
            <v>00L0911FORCE</v>
          </cell>
          <cell r="C1899">
            <v>0</v>
          </cell>
          <cell r="D1899">
            <v>1377</v>
          </cell>
          <cell r="E1899">
            <v>28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1405</v>
          </cell>
          <cell r="M1899">
            <v>0</v>
          </cell>
          <cell r="N1899">
            <v>1405</v>
          </cell>
        </row>
        <row r="1900">
          <cell r="A1900" t="str">
            <v>0913FORCE</v>
          </cell>
          <cell r="B1900" t="str">
            <v>00L0913FORCE</v>
          </cell>
          <cell r="C1900">
            <v>0</v>
          </cell>
          <cell r="D1900">
            <v>16489</v>
          </cell>
          <cell r="E1900">
            <v>330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16819</v>
          </cell>
          <cell r="M1900">
            <v>0</v>
          </cell>
          <cell r="N1900">
            <v>16819</v>
          </cell>
        </row>
        <row r="1901">
          <cell r="A1901" t="str">
            <v>0914FORCE</v>
          </cell>
          <cell r="B1901" t="str">
            <v>00L0914FORCE</v>
          </cell>
          <cell r="C1901">
            <v>920.86</v>
          </cell>
          <cell r="D1901">
            <v>1625</v>
          </cell>
          <cell r="E1901">
            <v>33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1658</v>
          </cell>
          <cell r="M1901">
            <v>0</v>
          </cell>
          <cell r="N1901">
            <v>1658</v>
          </cell>
        </row>
        <row r="1902">
          <cell r="A1902" t="str">
            <v>0923FORCE</v>
          </cell>
          <cell r="B1902" t="str">
            <v>00L0923FORCE</v>
          </cell>
          <cell r="C1902">
            <v>495852.39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153400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153400</v>
          </cell>
        </row>
        <row r="1903">
          <cell r="A1903" t="str">
            <v>0924FORCE</v>
          </cell>
          <cell r="B1903" t="str">
            <v>00L0924FORCE</v>
          </cell>
          <cell r="C1903">
            <v>19243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</row>
        <row r="1904">
          <cell r="A1904" t="str">
            <v>0931FORCE</v>
          </cell>
          <cell r="B1904" t="str">
            <v>00L0931FORCE</v>
          </cell>
          <cell r="C1904">
            <v>370806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</row>
        <row r="1905">
          <cell r="A1905" t="str">
            <v>0934FORCE</v>
          </cell>
          <cell r="B1905" t="str">
            <v>00L0934FORCE</v>
          </cell>
          <cell r="C1905">
            <v>0</v>
          </cell>
          <cell r="D1905">
            <v>153400</v>
          </cell>
          <cell r="E1905">
            <v>0</v>
          </cell>
          <cell r="F1905">
            <v>0</v>
          </cell>
          <cell r="G1905">
            <v>0</v>
          </cell>
          <cell r="H1905">
            <v>-153400</v>
          </cell>
          <cell r="I1905">
            <v>0</v>
          </cell>
          <cell r="J1905">
            <v>0</v>
          </cell>
          <cell r="K1905">
            <v>0</v>
          </cell>
          <cell r="L1905">
            <v>153400</v>
          </cell>
          <cell r="M1905">
            <v>0</v>
          </cell>
          <cell r="N1905">
            <v>0</v>
          </cell>
        </row>
        <row r="1906">
          <cell r="A1906" t="str">
            <v>0988FORCE</v>
          </cell>
          <cell r="B1906" t="str">
            <v>00L0988FORCE</v>
          </cell>
          <cell r="C1906">
            <v>194.85</v>
          </cell>
          <cell r="D1906">
            <v>3000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3000</v>
          </cell>
          <cell r="M1906">
            <v>0</v>
          </cell>
          <cell r="N1906">
            <v>3000</v>
          </cell>
        </row>
        <row r="1907">
          <cell r="A1907" t="str">
            <v>0989FORCE</v>
          </cell>
          <cell r="B1907" t="str">
            <v>00L0989FORCE</v>
          </cell>
          <cell r="C1907">
            <v>7408.46</v>
          </cell>
          <cell r="D1907">
            <v>14418</v>
          </cell>
          <cell r="E1907">
            <v>288</v>
          </cell>
          <cell r="F1907">
            <v>0</v>
          </cell>
          <cell r="G1907">
            <v>0</v>
          </cell>
          <cell r="H1907">
            <v>15000</v>
          </cell>
          <cell r="I1907">
            <v>0</v>
          </cell>
          <cell r="J1907">
            <v>0</v>
          </cell>
          <cell r="K1907">
            <v>0</v>
          </cell>
          <cell r="L1907">
            <v>14706</v>
          </cell>
          <cell r="M1907">
            <v>0</v>
          </cell>
          <cell r="N1907">
            <v>29706</v>
          </cell>
        </row>
        <row r="1908">
          <cell r="A1908" t="str">
            <v>0999FORCE</v>
          </cell>
          <cell r="B1908" t="str">
            <v>00L0999FORCE</v>
          </cell>
          <cell r="C1908">
            <v>392.26</v>
          </cell>
          <cell r="D1908">
            <v>4340</v>
          </cell>
          <cell r="E1908">
            <v>87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4427</v>
          </cell>
          <cell r="M1908">
            <v>0</v>
          </cell>
          <cell r="N1908">
            <v>4427</v>
          </cell>
        </row>
        <row r="1909">
          <cell r="A1909" t="str">
            <v>1009FORCE</v>
          </cell>
          <cell r="B1909" t="str">
            <v>11A1009FORCE</v>
          </cell>
          <cell r="C1909">
            <v>79677.100000000006</v>
          </cell>
          <cell r="D1909">
            <v>54020</v>
          </cell>
          <cell r="E1909">
            <v>1080</v>
          </cell>
          <cell r="F1909">
            <v>0</v>
          </cell>
          <cell r="G1909">
            <v>0</v>
          </cell>
          <cell r="H1909">
            <v>30728</v>
          </cell>
          <cell r="I1909">
            <v>0</v>
          </cell>
          <cell r="J1909">
            <v>0</v>
          </cell>
          <cell r="K1909">
            <v>0</v>
          </cell>
          <cell r="L1909">
            <v>55100</v>
          </cell>
          <cell r="M1909">
            <v>0</v>
          </cell>
          <cell r="N1909">
            <v>85828</v>
          </cell>
        </row>
        <row r="1910">
          <cell r="A1910" t="str">
            <v>1010FORCE</v>
          </cell>
          <cell r="B1910" t="str">
            <v>11A1010FORCE</v>
          </cell>
          <cell r="C1910">
            <v>224.68</v>
          </cell>
          <cell r="D1910">
            <v>273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273</v>
          </cell>
          <cell r="M1910">
            <v>0</v>
          </cell>
          <cell r="N1910">
            <v>273</v>
          </cell>
        </row>
        <row r="1911">
          <cell r="A1911" t="str">
            <v>1030FORCE</v>
          </cell>
          <cell r="B1911" t="str">
            <v>11A1030FORCE</v>
          </cell>
          <cell r="C1911">
            <v>251671.28</v>
          </cell>
          <cell r="D1911">
            <v>92588</v>
          </cell>
          <cell r="E1911">
            <v>1852</v>
          </cell>
          <cell r="F1911">
            <v>0</v>
          </cell>
          <cell r="G1911">
            <v>0</v>
          </cell>
          <cell r="H1911">
            <v>112442</v>
          </cell>
          <cell r="I1911">
            <v>0</v>
          </cell>
          <cell r="J1911">
            <v>0</v>
          </cell>
          <cell r="K1911">
            <v>0</v>
          </cell>
          <cell r="L1911">
            <v>94440</v>
          </cell>
          <cell r="M1911">
            <v>0</v>
          </cell>
          <cell r="N1911">
            <v>206882</v>
          </cell>
        </row>
        <row r="1912">
          <cell r="A1912" t="str">
            <v>1032FORCE</v>
          </cell>
          <cell r="B1912" t="str">
            <v>11A1032FORCE</v>
          </cell>
          <cell r="C1912">
            <v>0</v>
          </cell>
          <cell r="D1912">
            <v>0</v>
          </cell>
          <cell r="E1912">
            <v>4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4</v>
          </cell>
          <cell r="M1912">
            <v>0</v>
          </cell>
          <cell r="N1912">
            <v>4</v>
          </cell>
        </row>
        <row r="1913">
          <cell r="A1913" t="str">
            <v>1041FORCE</v>
          </cell>
          <cell r="B1913" t="str">
            <v>11A1041FORCE</v>
          </cell>
          <cell r="C1913">
            <v>0</v>
          </cell>
          <cell r="D1913">
            <v>425</v>
          </cell>
          <cell r="E1913">
            <v>9</v>
          </cell>
          <cell r="F1913">
            <v>0</v>
          </cell>
          <cell r="G1913">
            <v>0</v>
          </cell>
          <cell r="H1913">
            <v>-434</v>
          </cell>
          <cell r="I1913">
            <v>0</v>
          </cell>
          <cell r="J1913">
            <v>0</v>
          </cell>
          <cell r="K1913">
            <v>0</v>
          </cell>
          <cell r="L1913">
            <v>434</v>
          </cell>
          <cell r="M1913">
            <v>0</v>
          </cell>
          <cell r="N1913">
            <v>0</v>
          </cell>
        </row>
        <row r="1914">
          <cell r="A1914" t="str">
            <v>1042FORCE</v>
          </cell>
          <cell r="B1914" t="str">
            <v>11A1042FORCE</v>
          </cell>
          <cell r="C1914">
            <v>25976.91</v>
          </cell>
          <cell r="D1914">
            <v>24306</v>
          </cell>
          <cell r="E1914">
            <v>486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24792</v>
          </cell>
          <cell r="M1914">
            <v>0</v>
          </cell>
          <cell r="N1914">
            <v>24792</v>
          </cell>
        </row>
        <row r="1915">
          <cell r="A1915" t="str">
            <v>1043FORCE</v>
          </cell>
          <cell r="B1915" t="str">
            <v>11A1043FORCE</v>
          </cell>
          <cell r="C1915">
            <v>87795.81</v>
          </cell>
          <cell r="D1915">
            <v>66423</v>
          </cell>
          <cell r="E1915">
            <v>1328</v>
          </cell>
          <cell r="F1915">
            <v>0</v>
          </cell>
          <cell r="G1915">
            <v>0</v>
          </cell>
          <cell r="H1915">
            <v>32249</v>
          </cell>
          <cell r="I1915">
            <v>0</v>
          </cell>
          <cell r="J1915">
            <v>0</v>
          </cell>
          <cell r="K1915">
            <v>0</v>
          </cell>
          <cell r="L1915">
            <v>67751</v>
          </cell>
          <cell r="M1915">
            <v>0</v>
          </cell>
          <cell r="N1915">
            <v>100000</v>
          </cell>
        </row>
        <row r="1916">
          <cell r="A1916" t="str">
            <v>1044FORCE</v>
          </cell>
          <cell r="B1916" t="str">
            <v>11A1044FORCE</v>
          </cell>
          <cell r="C1916">
            <v>55676.69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</row>
        <row r="1917">
          <cell r="A1917" t="str">
            <v>1050FORCE</v>
          </cell>
          <cell r="B1917" t="str">
            <v>11A1050FORCE</v>
          </cell>
          <cell r="C1917">
            <v>260488.3</v>
          </cell>
          <cell r="D1917">
            <v>412577</v>
          </cell>
          <cell r="E1917">
            <v>8252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420829</v>
          </cell>
          <cell r="M1917">
            <v>0</v>
          </cell>
          <cell r="N1917">
            <v>420829</v>
          </cell>
        </row>
        <row r="1918">
          <cell r="A1918" t="str">
            <v>1051FORCE</v>
          </cell>
          <cell r="B1918" t="str">
            <v>11A1051FORCE</v>
          </cell>
          <cell r="C1918">
            <v>277043.15999999997</v>
          </cell>
          <cell r="D1918">
            <v>340357</v>
          </cell>
          <cell r="E1918">
            <v>6807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347164</v>
          </cell>
          <cell r="M1918">
            <v>0</v>
          </cell>
          <cell r="N1918">
            <v>347164</v>
          </cell>
        </row>
        <row r="1919">
          <cell r="A1919" t="str">
            <v>1052FORCE</v>
          </cell>
          <cell r="B1919" t="str">
            <v>11A1052FORCE</v>
          </cell>
          <cell r="C1919">
            <v>302859.49</v>
          </cell>
          <cell r="D1919">
            <v>406298</v>
          </cell>
          <cell r="E1919">
            <v>8126</v>
          </cell>
          <cell r="F1919">
            <v>0</v>
          </cell>
          <cell r="G1919">
            <v>0</v>
          </cell>
          <cell r="H1919">
            <v>35000</v>
          </cell>
          <cell r="I1919">
            <v>0</v>
          </cell>
          <cell r="J1919">
            <v>0</v>
          </cell>
          <cell r="K1919">
            <v>0</v>
          </cell>
          <cell r="L1919">
            <v>414424</v>
          </cell>
          <cell r="M1919">
            <v>0</v>
          </cell>
          <cell r="N1919">
            <v>449424</v>
          </cell>
        </row>
        <row r="1920">
          <cell r="A1920" t="str">
            <v>1074FORCE</v>
          </cell>
          <cell r="B1920" t="str">
            <v>11A1074FORCE</v>
          </cell>
          <cell r="C1920">
            <v>73031.710000000006</v>
          </cell>
          <cell r="D1920">
            <v>117688</v>
          </cell>
          <cell r="E1920">
            <v>2354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120042</v>
          </cell>
          <cell r="M1920">
            <v>0</v>
          </cell>
          <cell r="N1920">
            <v>120042</v>
          </cell>
        </row>
        <row r="1921">
          <cell r="A1921" t="str">
            <v>1075FORCE</v>
          </cell>
          <cell r="B1921" t="str">
            <v>11A1075FORCE</v>
          </cell>
          <cell r="C1921">
            <v>12057.4</v>
          </cell>
          <cell r="D1921">
            <v>23673</v>
          </cell>
          <cell r="E1921">
            <v>473</v>
          </cell>
          <cell r="F1921">
            <v>0</v>
          </cell>
          <cell r="G1921">
            <v>0</v>
          </cell>
          <cell r="H1921">
            <v>24216</v>
          </cell>
          <cell r="I1921">
            <v>0</v>
          </cell>
          <cell r="J1921">
            <v>0</v>
          </cell>
          <cell r="K1921">
            <v>0</v>
          </cell>
          <cell r="L1921">
            <v>24146</v>
          </cell>
          <cell r="M1921">
            <v>0</v>
          </cell>
          <cell r="N1921">
            <v>48362</v>
          </cell>
        </row>
        <row r="1922">
          <cell r="A1922" t="str">
            <v>1301FORCE</v>
          </cell>
          <cell r="B1922" t="str">
            <v>11C1301FORCE</v>
          </cell>
          <cell r="C1922">
            <v>172601.46</v>
          </cell>
          <cell r="D1922">
            <v>201135</v>
          </cell>
          <cell r="E1922">
            <v>4023</v>
          </cell>
          <cell r="F1922">
            <v>0</v>
          </cell>
          <cell r="G1922">
            <v>0</v>
          </cell>
          <cell r="H1922">
            <v>-500</v>
          </cell>
          <cell r="I1922">
            <v>0</v>
          </cell>
          <cell r="J1922">
            <v>0</v>
          </cell>
          <cell r="K1922">
            <v>0</v>
          </cell>
          <cell r="L1922">
            <v>205158</v>
          </cell>
          <cell r="M1922">
            <v>0</v>
          </cell>
          <cell r="N1922">
            <v>204658</v>
          </cell>
        </row>
        <row r="1923">
          <cell r="A1923" t="str">
            <v>1302FORCE</v>
          </cell>
          <cell r="B1923" t="str">
            <v>11C1302FORCE</v>
          </cell>
          <cell r="C1923">
            <v>542220.94999999995</v>
          </cell>
          <cell r="D1923">
            <v>439194</v>
          </cell>
          <cell r="E1923">
            <v>8780</v>
          </cell>
          <cell r="F1923">
            <v>0</v>
          </cell>
          <cell r="G1923">
            <v>0</v>
          </cell>
          <cell r="H1923">
            <v>-25626</v>
          </cell>
          <cell r="I1923">
            <v>0</v>
          </cell>
          <cell r="J1923">
            <v>0</v>
          </cell>
          <cell r="K1923">
            <v>0</v>
          </cell>
          <cell r="L1923">
            <v>447974</v>
          </cell>
          <cell r="M1923">
            <v>0</v>
          </cell>
          <cell r="N1923">
            <v>422348</v>
          </cell>
        </row>
        <row r="1924">
          <cell r="A1924" t="str">
            <v>1303FORCE</v>
          </cell>
          <cell r="B1924" t="str">
            <v>11C1303FORCE</v>
          </cell>
          <cell r="C1924">
            <v>11263.34</v>
          </cell>
          <cell r="D1924">
            <v>9488</v>
          </cell>
          <cell r="E1924">
            <v>190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9678</v>
          </cell>
          <cell r="M1924">
            <v>0</v>
          </cell>
          <cell r="N1924">
            <v>9678</v>
          </cell>
        </row>
        <row r="1925">
          <cell r="A1925" t="str">
            <v>1311FORCE</v>
          </cell>
          <cell r="B1925" t="str">
            <v>11C1311FORCE</v>
          </cell>
          <cell r="C1925">
            <v>32892.65</v>
          </cell>
          <cell r="D1925">
            <v>30350</v>
          </cell>
          <cell r="E1925">
            <v>607</v>
          </cell>
          <cell r="F1925">
            <v>0</v>
          </cell>
          <cell r="G1925">
            <v>0</v>
          </cell>
          <cell r="H1925">
            <v>9563</v>
          </cell>
          <cell r="I1925">
            <v>0</v>
          </cell>
          <cell r="J1925">
            <v>0</v>
          </cell>
          <cell r="K1925">
            <v>0</v>
          </cell>
          <cell r="L1925">
            <v>30957</v>
          </cell>
          <cell r="M1925">
            <v>0</v>
          </cell>
          <cell r="N1925">
            <v>40520</v>
          </cell>
        </row>
        <row r="1926">
          <cell r="A1926" t="str">
            <v>1314FORCE</v>
          </cell>
          <cell r="B1926" t="str">
            <v>11C1314FORCE</v>
          </cell>
          <cell r="C1926">
            <v>1187205.3799999999</v>
          </cell>
          <cell r="D1926">
            <v>1227259</v>
          </cell>
          <cell r="E1926">
            <v>24545</v>
          </cell>
          <cell r="F1926">
            <v>0</v>
          </cell>
          <cell r="G1926">
            <v>0</v>
          </cell>
          <cell r="H1926">
            <v>-50349</v>
          </cell>
          <cell r="I1926">
            <v>0</v>
          </cell>
          <cell r="J1926">
            <v>0</v>
          </cell>
          <cell r="K1926">
            <v>0</v>
          </cell>
          <cell r="L1926">
            <v>1251804</v>
          </cell>
          <cell r="M1926">
            <v>0</v>
          </cell>
          <cell r="N1926">
            <v>1201455</v>
          </cell>
        </row>
        <row r="1927">
          <cell r="A1927" t="str">
            <v>1315FORCE</v>
          </cell>
          <cell r="B1927" t="str">
            <v>11C1315FORCE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1500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1500</v>
          </cell>
        </row>
        <row r="1928">
          <cell r="A1928" t="str">
            <v>1320FORCE</v>
          </cell>
          <cell r="B1928" t="str">
            <v>11C1320FORCE</v>
          </cell>
          <cell r="C1928">
            <v>166851.1</v>
          </cell>
          <cell r="D1928">
            <v>236388</v>
          </cell>
          <cell r="E1928">
            <v>4728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241116</v>
          </cell>
          <cell r="M1928">
            <v>0</v>
          </cell>
          <cell r="N1928">
            <v>241116</v>
          </cell>
        </row>
        <row r="1929">
          <cell r="A1929" t="str">
            <v>1401FORCE</v>
          </cell>
          <cell r="B1929" t="str">
            <v>11F1401FORCE</v>
          </cell>
          <cell r="C1929">
            <v>86129.21</v>
          </cell>
          <cell r="D1929">
            <v>79534</v>
          </cell>
          <cell r="E1929">
            <v>1591</v>
          </cell>
          <cell r="F1929">
            <v>0</v>
          </cell>
          <cell r="G1929">
            <v>0</v>
          </cell>
          <cell r="H1929">
            <v>-7600</v>
          </cell>
          <cell r="I1929">
            <v>0</v>
          </cell>
          <cell r="J1929">
            <v>0</v>
          </cell>
          <cell r="K1929">
            <v>0</v>
          </cell>
          <cell r="L1929">
            <v>81125</v>
          </cell>
          <cell r="M1929">
            <v>0</v>
          </cell>
          <cell r="N1929">
            <v>73525</v>
          </cell>
        </row>
        <row r="1930">
          <cell r="A1930" t="str">
            <v>1420FORCE</v>
          </cell>
          <cell r="B1930" t="str">
            <v>11F1420FORCE</v>
          </cell>
          <cell r="C1930">
            <v>161952.95999999999</v>
          </cell>
          <cell r="D1930">
            <v>89023</v>
          </cell>
          <cell r="E1930">
            <v>1780</v>
          </cell>
          <cell r="F1930">
            <v>0</v>
          </cell>
          <cell r="G1930">
            <v>0</v>
          </cell>
          <cell r="H1930">
            <v>15725</v>
          </cell>
          <cell r="I1930">
            <v>0</v>
          </cell>
          <cell r="J1930">
            <v>0</v>
          </cell>
          <cell r="K1930">
            <v>0</v>
          </cell>
          <cell r="L1930">
            <v>90803</v>
          </cell>
          <cell r="M1930">
            <v>0</v>
          </cell>
          <cell r="N1930">
            <v>106528</v>
          </cell>
        </row>
        <row r="1931">
          <cell r="A1931" t="str">
            <v>1496FORCE</v>
          </cell>
          <cell r="B1931" t="str">
            <v>11F1496FORCE</v>
          </cell>
          <cell r="C1931">
            <v>23512.25</v>
          </cell>
          <cell r="D1931">
            <v>53330</v>
          </cell>
          <cell r="E1931">
            <v>1067</v>
          </cell>
          <cell r="F1931">
            <v>0</v>
          </cell>
          <cell r="G1931">
            <v>0</v>
          </cell>
          <cell r="H1931">
            <v>-5000</v>
          </cell>
          <cell r="I1931">
            <v>0</v>
          </cell>
          <cell r="J1931">
            <v>0</v>
          </cell>
          <cell r="K1931">
            <v>0</v>
          </cell>
          <cell r="L1931">
            <v>54397</v>
          </cell>
          <cell r="M1931">
            <v>0</v>
          </cell>
          <cell r="N1931">
            <v>49397</v>
          </cell>
        </row>
        <row r="1932">
          <cell r="A1932" t="str">
            <v>1497FORCE</v>
          </cell>
          <cell r="B1932" t="str">
            <v>11F1497FORCE</v>
          </cell>
          <cell r="C1932">
            <v>2836.26</v>
          </cell>
          <cell r="D1932">
            <v>2889</v>
          </cell>
          <cell r="E1932">
            <v>58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2947</v>
          </cell>
          <cell r="M1932">
            <v>0</v>
          </cell>
          <cell r="N1932">
            <v>2947</v>
          </cell>
        </row>
        <row r="1933">
          <cell r="A1933" t="str">
            <v>1501FORCE</v>
          </cell>
          <cell r="B1933" t="str">
            <v>11G1501FORCE</v>
          </cell>
          <cell r="C1933">
            <v>149370</v>
          </cell>
          <cell r="D1933">
            <v>142578</v>
          </cell>
          <cell r="E1933">
            <v>2852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145430</v>
          </cell>
          <cell r="M1933">
            <v>0</v>
          </cell>
          <cell r="N1933">
            <v>145430</v>
          </cell>
        </row>
        <row r="1934">
          <cell r="A1934" t="str">
            <v>1510FORCE</v>
          </cell>
          <cell r="B1934" t="str">
            <v>11G1510FORCE</v>
          </cell>
          <cell r="C1934">
            <v>1929790.4</v>
          </cell>
          <cell r="D1934">
            <v>2071697</v>
          </cell>
          <cell r="E1934">
            <v>41434</v>
          </cell>
          <cell r="F1934">
            <v>0</v>
          </cell>
          <cell r="G1934">
            <v>0</v>
          </cell>
          <cell r="H1934">
            <v>-58639</v>
          </cell>
          <cell r="I1934">
            <v>0</v>
          </cell>
          <cell r="J1934">
            <v>0</v>
          </cell>
          <cell r="K1934">
            <v>0</v>
          </cell>
          <cell r="L1934">
            <v>2113131</v>
          </cell>
          <cell r="M1934">
            <v>0</v>
          </cell>
          <cell r="N1934">
            <v>2054492</v>
          </cell>
        </row>
        <row r="1935">
          <cell r="A1935" t="str">
            <v>1701FORCE</v>
          </cell>
          <cell r="B1935" t="str">
            <v>11H1701FORCE</v>
          </cell>
          <cell r="C1935">
            <v>9833654.7599999998</v>
          </cell>
          <cell r="D1935">
            <v>11459685</v>
          </cell>
          <cell r="E1935">
            <v>0</v>
          </cell>
          <cell r="F1935">
            <v>0</v>
          </cell>
          <cell r="G1935">
            <v>0</v>
          </cell>
          <cell r="H1935">
            <v>-1477000</v>
          </cell>
          <cell r="I1935">
            <v>0</v>
          </cell>
          <cell r="J1935">
            <v>0</v>
          </cell>
          <cell r="K1935">
            <v>0</v>
          </cell>
          <cell r="L1935">
            <v>11459685</v>
          </cell>
          <cell r="M1935">
            <v>0</v>
          </cell>
          <cell r="N1935">
            <v>9982685</v>
          </cell>
        </row>
        <row r="1936">
          <cell r="A1936" t="str">
            <v>3101FORCE</v>
          </cell>
          <cell r="B1936" t="str">
            <v>33B3101FORCE</v>
          </cell>
          <cell r="C1936">
            <v>16506.95</v>
          </cell>
          <cell r="D1936">
            <v>2478</v>
          </cell>
          <cell r="E1936">
            <v>50</v>
          </cell>
          <cell r="F1936">
            <v>0</v>
          </cell>
          <cell r="G1936">
            <v>0</v>
          </cell>
          <cell r="H1936">
            <v>1360</v>
          </cell>
          <cell r="I1936">
            <v>0</v>
          </cell>
          <cell r="J1936">
            <v>0</v>
          </cell>
          <cell r="K1936">
            <v>0</v>
          </cell>
          <cell r="L1936">
            <v>2528</v>
          </cell>
          <cell r="M1936">
            <v>0</v>
          </cell>
          <cell r="N1936">
            <v>3888</v>
          </cell>
        </row>
        <row r="1937">
          <cell r="A1937" t="str">
            <v>3102FORCE</v>
          </cell>
          <cell r="B1937" t="str">
            <v>33B3102FORCE</v>
          </cell>
          <cell r="C1937">
            <v>33106.71</v>
          </cell>
          <cell r="D1937">
            <v>7472</v>
          </cell>
          <cell r="E1937">
            <v>149</v>
          </cell>
          <cell r="F1937">
            <v>0</v>
          </cell>
          <cell r="G1937">
            <v>0</v>
          </cell>
          <cell r="H1937">
            <v>2640</v>
          </cell>
          <cell r="I1937">
            <v>0</v>
          </cell>
          <cell r="J1937">
            <v>0</v>
          </cell>
          <cell r="K1937">
            <v>0</v>
          </cell>
          <cell r="L1937">
            <v>7621</v>
          </cell>
          <cell r="M1937">
            <v>0</v>
          </cell>
          <cell r="N1937">
            <v>10261</v>
          </cell>
        </row>
        <row r="1938">
          <cell r="A1938" t="str">
            <v>3103FORCE</v>
          </cell>
          <cell r="B1938" t="str">
            <v>33B3103FORCE</v>
          </cell>
          <cell r="C1938">
            <v>614285.81000000006</v>
          </cell>
          <cell r="D1938">
            <v>776083</v>
          </cell>
          <cell r="E1938">
            <v>15522</v>
          </cell>
          <cell r="F1938">
            <v>0</v>
          </cell>
          <cell r="G1938">
            <v>0</v>
          </cell>
          <cell r="H1938">
            <v>-22256</v>
          </cell>
          <cell r="I1938">
            <v>0</v>
          </cell>
          <cell r="J1938">
            <v>0</v>
          </cell>
          <cell r="K1938">
            <v>0</v>
          </cell>
          <cell r="L1938">
            <v>791605</v>
          </cell>
          <cell r="M1938">
            <v>0</v>
          </cell>
          <cell r="N1938">
            <v>769349</v>
          </cell>
        </row>
        <row r="1939">
          <cell r="A1939" t="str">
            <v>3104FORCE</v>
          </cell>
          <cell r="B1939" t="str">
            <v>33B3104FORCE</v>
          </cell>
          <cell r="C1939">
            <v>7945.58</v>
          </cell>
          <cell r="D1939">
            <v>9500</v>
          </cell>
          <cell r="E1939">
            <v>190</v>
          </cell>
          <cell r="F1939">
            <v>0</v>
          </cell>
          <cell r="G1939">
            <v>0</v>
          </cell>
          <cell r="H1939">
            <v>1556</v>
          </cell>
          <cell r="I1939">
            <v>0</v>
          </cell>
          <cell r="J1939">
            <v>0</v>
          </cell>
          <cell r="K1939">
            <v>0</v>
          </cell>
          <cell r="L1939">
            <v>9690</v>
          </cell>
          <cell r="M1939">
            <v>0</v>
          </cell>
          <cell r="N1939">
            <v>11246</v>
          </cell>
        </row>
        <row r="1940">
          <cell r="A1940" t="str">
            <v>3105FORCE</v>
          </cell>
          <cell r="B1940" t="str">
            <v>33B3105FORCE</v>
          </cell>
          <cell r="C1940">
            <v>18609.36</v>
          </cell>
          <cell r="D1940">
            <v>20000</v>
          </cell>
          <cell r="E1940">
            <v>400</v>
          </cell>
          <cell r="F1940">
            <v>0</v>
          </cell>
          <cell r="G1940">
            <v>0</v>
          </cell>
          <cell r="H1940">
            <v>490</v>
          </cell>
          <cell r="I1940">
            <v>0</v>
          </cell>
          <cell r="J1940">
            <v>0</v>
          </cell>
          <cell r="K1940">
            <v>0</v>
          </cell>
          <cell r="L1940">
            <v>20400</v>
          </cell>
          <cell r="M1940">
            <v>0</v>
          </cell>
          <cell r="N1940">
            <v>20890</v>
          </cell>
        </row>
        <row r="1941">
          <cell r="A1941" t="str">
            <v>3111FORCE</v>
          </cell>
          <cell r="B1941" t="str">
            <v>33B3111FORCE</v>
          </cell>
          <cell r="C1941">
            <v>313.07</v>
          </cell>
          <cell r="D1941">
            <v>35855</v>
          </cell>
          <cell r="E1941">
            <v>717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36572</v>
          </cell>
          <cell r="M1941">
            <v>0</v>
          </cell>
          <cell r="N1941">
            <v>36572</v>
          </cell>
        </row>
        <row r="1942">
          <cell r="A1942" t="str">
            <v>3112FORCE</v>
          </cell>
          <cell r="B1942" t="str">
            <v>33B3112FORCE</v>
          </cell>
          <cell r="C1942">
            <v>31881.55</v>
          </cell>
          <cell r="D1942">
            <v>14972</v>
          </cell>
          <cell r="E1942">
            <v>299</v>
          </cell>
          <cell r="F1942">
            <v>0</v>
          </cell>
          <cell r="G1942">
            <v>0</v>
          </cell>
          <cell r="H1942">
            <v>1792</v>
          </cell>
          <cell r="I1942">
            <v>0</v>
          </cell>
          <cell r="J1942">
            <v>0</v>
          </cell>
          <cell r="K1942">
            <v>0</v>
          </cell>
          <cell r="L1942">
            <v>15271</v>
          </cell>
          <cell r="M1942">
            <v>0</v>
          </cell>
          <cell r="N1942">
            <v>17063</v>
          </cell>
        </row>
        <row r="1943">
          <cell r="A1943" t="str">
            <v>3114FORCE</v>
          </cell>
          <cell r="B1943" t="str">
            <v>33B3114FORCE</v>
          </cell>
          <cell r="C1943">
            <v>4099.24</v>
          </cell>
          <cell r="D1943">
            <v>3126</v>
          </cell>
          <cell r="E1943">
            <v>63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3189</v>
          </cell>
          <cell r="M1943">
            <v>0</v>
          </cell>
          <cell r="N1943">
            <v>3189</v>
          </cell>
        </row>
        <row r="1944">
          <cell r="A1944" t="str">
            <v>3008FORCE</v>
          </cell>
          <cell r="B1944" t="str">
            <v>33C3008FORCE</v>
          </cell>
          <cell r="C1944">
            <v>0</v>
          </cell>
          <cell r="D1944">
            <v>1679</v>
          </cell>
          <cell r="E1944">
            <v>34</v>
          </cell>
          <cell r="F1944">
            <v>0</v>
          </cell>
          <cell r="G1944">
            <v>0</v>
          </cell>
          <cell r="H1944">
            <v>-1713</v>
          </cell>
          <cell r="I1944">
            <v>0</v>
          </cell>
          <cell r="J1944">
            <v>0</v>
          </cell>
          <cell r="K1944">
            <v>0</v>
          </cell>
          <cell r="L1944">
            <v>1713</v>
          </cell>
          <cell r="M1944">
            <v>0</v>
          </cell>
          <cell r="N1944">
            <v>0</v>
          </cell>
        </row>
        <row r="1945">
          <cell r="A1945" t="str">
            <v>3009FORCE</v>
          </cell>
          <cell r="B1945" t="str">
            <v>33C3009FORCE</v>
          </cell>
          <cell r="C1945">
            <v>85587.57</v>
          </cell>
          <cell r="D1945">
            <v>6132</v>
          </cell>
          <cell r="E1945">
            <v>123</v>
          </cell>
          <cell r="F1945">
            <v>0</v>
          </cell>
          <cell r="G1945">
            <v>0</v>
          </cell>
          <cell r="H1945">
            <v>-6255</v>
          </cell>
          <cell r="I1945">
            <v>0</v>
          </cell>
          <cell r="J1945">
            <v>0</v>
          </cell>
          <cell r="K1945">
            <v>0</v>
          </cell>
          <cell r="L1945">
            <v>6255</v>
          </cell>
          <cell r="M1945">
            <v>0</v>
          </cell>
          <cell r="N1945">
            <v>0</v>
          </cell>
        </row>
        <row r="1946">
          <cell r="A1946" t="str">
            <v>3010FORCE</v>
          </cell>
          <cell r="B1946" t="str">
            <v>33C3010FORCE</v>
          </cell>
          <cell r="C1946">
            <v>4676.0600000000004</v>
          </cell>
          <cell r="D1946">
            <v>5636</v>
          </cell>
          <cell r="E1946">
            <v>113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5749</v>
          </cell>
          <cell r="M1946">
            <v>0</v>
          </cell>
          <cell r="N1946">
            <v>5749</v>
          </cell>
        </row>
        <row r="1947">
          <cell r="A1947" t="str">
            <v>3011FORCE</v>
          </cell>
          <cell r="B1947" t="str">
            <v>33C3011FORCE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67255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67255</v>
          </cell>
        </row>
        <row r="1948">
          <cell r="A1948" t="str">
            <v>3012FORCE</v>
          </cell>
          <cell r="B1948" t="str">
            <v>33C3012FORCE</v>
          </cell>
          <cell r="C1948">
            <v>6772.75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25313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25313</v>
          </cell>
        </row>
        <row r="1949">
          <cell r="A1949" t="str">
            <v>3014FORCE</v>
          </cell>
          <cell r="B1949" t="str">
            <v>33C3014FORCE</v>
          </cell>
          <cell r="C1949">
            <v>777296.22</v>
          </cell>
          <cell r="D1949">
            <v>693171</v>
          </cell>
          <cell r="E1949">
            <v>13863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707034</v>
          </cell>
          <cell r="M1949">
            <v>0</v>
          </cell>
          <cell r="N1949">
            <v>707034</v>
          </cell>
        </row>
        <row r="1950">
          <cell r="A1950" t="str">
            <v>3030FORCE</v>
          </cell>
          <cell r="B1950" t="str">
            <v>33C3030FORCE</v>
          </cell>
          <cell r="C1950">
            <v>-604.71</v>
          </cell>
          <cell r="D1950">
            <v>20876</v>
          </cell>
          <cell r="E1950">
            <v>418</v>
          </cell>
          <cell r="F1950">
            <v>0</v>
          </cell>
          <cell r="G1950">
            <v>0</v>
          </cell>
          <cell r="H1950">
            <v>-39000</v>
          </cell>
          <cell r="I1950">
            <v>0</v>
          </cell>
          <cell r="J1950">
            <v>0</v>
          </cell>
          <cell r="K1950">
            <v>0</v>
          </cell>
          <cell r="L1950">
            <v>21294</v>
          </cell>
          <cell r="M1950">
            <v>0</v>
          </cell>
          <cell r="N1950">
            <v>-17706</v>
          </cell>
        </row>
        <row r="1951">
          <cell r="A1951" t="str">
            <v>3031FORCE</v>
          </cell>
          <cell r="B1951" t="str">
            <v>33C3031FORCE</v>
          </cell>
          <cell r="C1951">
            <v>0</v>
          </cell>
          <cell r="D1951">
            <v>-15010</v>
          </cell>
          <cell r="E1951">
            <v>-300</v>
          </cell>
          <cell r="F1951">
            <v>0</v>
          </cell>
          <cell r="G1951">
            <v>0</v>
          </cell>
          <cell r="H1951">
            <v>15310</v>
          </cell>
          <cell r="I1951">
            <v>0</v>
          </cell>
          <cell r="J1951">
            <v>0</v>
          </cell>
          <cell r="K1951">
            <v>0</v>
          </cell>
          <cell r="L1951">
            <v>-15310</v>
          </cell>
          <cell r="M1951">
            <v>0</v>
          </cell>
          <cell r="N1951">
            <v>0</v>
          </cell>
        </row>
        <row r="1952">
          <cell r="A1952" t="str">
            <v>3032FORCE</v>
          </cell>
          <cell r="B1952" t="str">
            <v>33C3032FORCE</v>
          </cell>
          <cell r="C1952">
            <v>6620.8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14517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14517</v>
          </cell>
        </row>
        <row r="1953">
          <cell r="A1953" t="str">
            <v>3201FORCE</v>
          </cell>
          <cell r="B1953" t="str">
            <v>33C3201FORCE</v>
          </cell>
          <cell r="C1953">
            <v>1470382.19</v>
          </cell>
          <cell r="D1953">
            <v>1799885</v>
          </cell>
          <cell r="E1953">
            <v>35998</v>
          </cell>
          <cell r="F1953">
            <v>0</v>
          </cell>
          <cell r="G1953">
            <v>0</v>
          </cell>
          <cell r="H1953">
            <v>-47334</v>
          </cell>
          <cell r="I1953">
            <v>0</v>
          </cell>
          <cell r="J1953">
            <v>0</v>
          </cell>
          <cell r="K1953">
            <v>0</v>
          </cell>
          <cell r="L1953">
            <v>1835883</v>
          </cell>
          <cell r="M1953">
            <v>0</v>
          </cell>
          <cell r="N1953">
            <v>1788549</v>
          </cell>
        </row>
        <row r="1954">
          <cell r="A1954" t="str">
            <v>3202FORCE</v>
          </cell>
          <cell r="B1954" t="str">
            <v>33C3202FORCE</v>
          </cell>
          <cell r="C1954">
            <v>134975.63</v>
          </cell>
          <cell r="D1954">
            <v>175345</v>
          </cell>
          <cell r="E1954">
            <v>3507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178852</v>
          </cell>
          <cell r="M1954">
            <v>0</v>
          </cell>
          <cell r="N1954">
            <v>178852</v>
          </cell>
        </row>
        <row r="1955">
          <cell r="A1955" t="str">
            <v>3203FORCE</v>
          </cell>
          <cell r="B1955" t="str">
            <v>33C3203FORCE</v>
          </cell>
          <cell r="C1955">
            <v>174.05</v>
          </cell>
          <cell r="D1955">
            <v>1888</v>
          </cell>
          <cell r="E1955">
            <v>38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1926</v>
          </cell>
          <cell r="M1955">
            <v>0</v>
          </cell>
          <cell r="N1955">
            <v>1926</v>
          </cell>
        </row>
        <row r="1956">
          <cell r="A1956" t="str">
            <v>3204FORCE</v>
          </cell>
          <cell r="B1956" t="str">
            <v>33C3204FORCE</v>
          </cell>
          <cell r="C1956">
            <v>322</v>
          </cell>
          <cell r="D1956">
            <v>130</v>
          </cell>
          <cell r="E1956">
            <v>3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133</v>
          </cell>
          <cell r="M1956">
            <v>0</v>
          </cell>
          <cell r="N1956">
            <v>133</v>
          </cell>
        </row>
        <row r="1957">
          <cell r="A1957" t="str">
            <v>3205FORCE</v>
          </cell>
          <cell r="B1957" t="str">
            <v>33C3205FORCE</v>
          </cell>
          <cell r="C1957">
            <v>1781.74</v>
          </cell>
          <cell r="D1957">
            <v>1692</v>
          </cell>
          <cell r="E1957">
            <v>34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1726</v>
          </cell>
          <cell r="M1957">
            <v>0</v>
          </cell>
          <cell r="N1957">
            <v>1726</v>
          </cell>
        </row>
        <row r="1958">
          <cell r="A1958" t="str">
            <v>3206FORCE</v>
          </cell>
          <cell r="B1958" t="str">
            <v>33C3206FORCE</v>
          </cell>
          <cell r="C1958">
            <v>379774.75</v>
          </cell>
          <cell r="D1958">
            <v>261681</v>
          </cell>
          <cell r="E1958">
            <v>5234</v>
          </cell>
          <cell r="F1958">
            <v>0</v>
          </cell>
          <cell r="G1958">
            <v>0</v>
          </cell>
          <cell r="H1958">
            <v>118000</v>
          </cell>
          <cell r="I1958">
            <v>0</v>
          </cell>
          <cell r="J1958">
            <v>0</v>
          </cell>
          <cell r="K1958">
            <v>0</v>
          </cell>
          <cell r="L1958">
            <v>266915</v>
          </cell>
          <cell r="M1958">
            <v>0</v>
          </cell>
          <cell r="N1958">
            <v>384915</v>
          </cell>
        </row>
        <row r="1959">
          <cell r="A1959" t="str">
            <v>3208FORCE</v>
          </cell>
          <cell r="B1959" t="str">
            <v>33C3208FORCE</v>
          </cell>
          <cell r="C1959">
            <v>168173.48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</row>
        <row r="1960">
          <cell r="A1960" t="str">
            <v>3209FORCE</v>
          </cell>
          <cell r="B1960" t="str">
            <v>33C3209FORCE</v>
          </cell>
          <cell r="C1960">
            <v>9586.7900000000009</v>
          </cell>
          <cell r="D1960">
            <v>16947</v>
          </cell>
          <cell r="E1960">
            <v>339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17286</v>
          </cell>
          <cell r="M1960">
            <v>0</v>
          </cell>
          <cell r="N1960">
            <v>17286</v>
          </cell>
        </row>
        <row r="1961">
          <cell r="A1961" t="str">
            <v>3211FORCE</v>
          </cell>
          <cell r="B1961" t="str">
            <v>33C3211FORCE</v>
          </cell>
          <cell r="C1961">
            <v>-170747.96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</row>
        <row r="1962">
          <cell r="A1962" t="str">
            <v>3234FORCE</v>
          </cell>
          <cell r="B1962" t="str">
            <v>33C3234FORCE</v>
          </cell>
          <cell r="C1962">
            <v>6396.75</v>
          </cell>
          <cell r="D1962">
            <v>16077</v>
          </cell>
          <cell r="E1962">
            <v>322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16399</v>
          </cell>
          <cell r="M1962">
            <v>0</v>
          </cell>
          <cell r="N1962">
            <v>16399</v>
          </cell>
        </row>
        <row r="1963">
          <cell r="A1963" t="str">
            <v>3299FORCE</v>
          </cell>
          <cell r="B1963" t="str">
            <v>33C3299FORCE</v>
          </cell>
          <cell r="C1963">
            <v>31061.43</v>
          </cell>
          <cell r="D1963">
            <v>83645</v>
          </cell>
          <cell r="E1963">
            <v>1673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85318</v>
          </cell>
          <cell r="M1963">
            <v>0</v>
          </cell>
          <cell r="N1963">
            <v>85318</v>
          </cell>
        </row>
        <row r="1964">
          <cell r="A1964" t="str">
            <v>3401FORCE</v>
          </cell>
          <cell r="B1964" t="str">
            <v>33C3401FORCE</v>
          </cell>
          <cell r="C1964">
            <v>68068.490000000005</v>
          </cell>
          <cell r="D1964">
            <v>94359</v>
          </cell>
          <cell r="E1964">
            <v>1887</v>
          </cell>
          <cell r="F1964">
            <v>0</v>
          </cell>
          <cell r="G1964">
            <v>0</v>
          </cell>
          <cell r="H1964">
            <v>9261</v>
          </cell>
          <cell r="I1964">
            <v>0</v>
          </cell>
          <cell r="J1964">
            <v>0</v>
          </cell>
          <cell r="K1964">
            <v>0</v>
          </cell>
          <cell r="L1964">
            <v>96246</v>
          </cell>
          <cell r="M1964">
            <v>0</v>
          </cell>
          <cell r="N1964">
            <v>105507</v>
          </cell>
        </row>
        <row r="1965">
          <cell r="A1965" t="str">
            <v>3402FORCE</v>
          </cell>
          <cell r="B1965" t="str">
            <v>33C3402FORCE</v>
          </cell>
          <cell r="C1965">
            <v>119499.39</v>
          </cell>
          <cell r="D1965">
            <v>85668</v>
          </cell>
          <cell r="E1965">
            <v>1713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87381</v>
          </cell>
          <cell r="M1965">
            <v>0</v>
          </cell>
          <cell r="N1965">
            <v>87381</v>
          </cell>
        </row>
        <row r="1966">
          <cell r="A1966" t="str">
            <v>3403FORCE</v>
          </cell>
          <cell r="B1966" t="str">
            <v>33C3403FORCE</v>
          </cell>
          <cell r="C1966">
            <v>1538.93</v>
          </cell>
          <cell r="D1966">
            <v>-2819</v>
          </cell>
          <cell r="E1966">
            <v>-56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-2875</v>
          </cell>
          <cell r="M1966">
            <v>0</v>
          </cell>
          <cell r="N1966">
            <v>-2875</v>
          </cell>
        </row>
        <row r="1967">
          <cell r="A1967" t="str">
            <v>3404FORCE</v>
          </cell>
          <cell r="B1967" t="str">
            <v>33C3404FORCE</v>
          </cell>
          <cell r="C1967">
            <v>18767.099999999999</v>
          </cell>
          <cell r="D1967">
            <v>17116</v>
          </cell>
          <cell r="E1967">
            <v>342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17458</v>
          </cell>
          <cell r="M1967">
            <v>0</v>
          </cell>
          <cell r="N1967">
            <v>17458</v>
          </cell>
        </row>
        <row r="1968">
          <cell r="A1968" t="str">
            <v>3405FORCE</v>
          </cell>
          <cell r="B1968" t="str">
            <v>33C3405FORCE</v>
          </cell>
          <cell r="C1968">
            <v>5032.71</v>
          </cell>
          <cell r="D1968">
            <v>15330</v>
          </cell>
          <cell r="E1968">
            <v>307</v>
          </cell>
          <cell r="F1968">
            <v>0</v>
          </cell>
          <cell r="G1968">
            <v>0</v>
          </cell>
          <cell r="H1968">
            <v>-9261</v>
          </cell>
          <cell r="I1968">
            <v>0</v>
          </cell>
          <cell r="J1968">
            <v>0</v>
          </cell>
          <cell r="K1968">
            <v>0</v>
          </cell>
          <cell r="L1968">
            <v>15637</v>
          </cell>
          <cell r="M1968">
            <v>0</v>
          </cell>
          <cell r="N1968">
            <v>6376</v>
          </cell>
        </row>
        <row r="1969">
          <cell r="A1969" t="str">
            <v>3434FORCE</v>
          </cell>
          <cell r="B1969" t="str">
            <v>33C3434FORCE</v>
          </cell>
          <cell r="C1969">
            <v>32089.86</v>
          </cell>
          <cell r="D1969">
            <v>19090</v>
          </cell>
          <cell r="E1969">
            <v>382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19472</v>
          </cell>
          <cell r="M1969">
            <v>0</v>
          </cell>
          <cell r="N1969">
            <v>19472</v>
          </cell>
        </row>
        <row r="1970">
          <cell r="A1970" t="str">
            <v>3435FORCE</v>
          </cell>
          <cell r="B1970" t="str">
            <v>33C3435FORCE</v>
          </cell>
          <cell r="C1970">
            <v>517.99</v>
          </cell>
          <cell r="D1970">
            <v>1221</v>
          </cell>
          <cell r="E1970">
            <v>24</v>
          </cell>
          <cell r="F1970">
            <v>0</v>
          </cell>
          <cell r="G1970">
            <v>0</v>
          </cell>
          <cell r="H1970">
            <v>102</v>
          </cell>
          <cell r="I1970">
            <v>0</v>
          </cell>
          <cell r="J1970">
            <v>0</v>
          </cell>
          <cell r="K1970">
            <v>0</v>
          </cell>
          <cell r="L1970">
            <v>1245</v>
          </cell>
          <cell r="M1970">
            <v>0</v>
          </cell>
          <cell r="N1970">
            <v>1347</v>
          </cell>
        </row>
        <row r="1971">
          <cell r="A1971" t="str">
            <v>3436FORCE</v>
          </cell>
          <cell r="B1971" t="str">
            <v>33C3436FORCE</v>
          </cell>
          <cell r="C1971">
            <v>37636.71</v>
          </cell>
          <cell r="D1971">
            <v>73557</v>
          </cell>
          <cell r="E1971">
            <v>1471</v>
          </cell>
          <cell r="F1971">
            <v>0</v>
          </cell>
          <cell r="G1971">
            <v>0</v>
          </cell>
          <cell r="H1971">
            <v>-2263</v>
          </cell>
          <cell r="I1971">
            <v>0</v>
          </cell>
          <cell r="J1971">
            <v>0</v>
          </cell>
          <cell r="K1971">
            <v>0</v>
          </cell>
          <cell r="L1971">
            <v>75028</v>
          </cell>
          <cell r="M1971">
            <v>0</v>
          </cell>
          <cell r="N1971">
            <v>72765</v>
          </cell>
        </row>
        <row r="1972">
          <cell r="A1972" t="str">
            <v>3437FORCE</v>
          </cell>
          <cell r="B1972" t="str">
            <v>33C3437FORCE</v>
          </cell>
          <cell r="C1972">
            <v>26269.48</v>
          </cell>
          <cell r="D1972">
            <v>7866</v>
          </cell>
          <cell r="E1972">
            <v>157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8023</v>
          </cell>
          <cell r="M1972">
            <v>0</v>
          </cell>
          <cell r="N1972">
            <v>8023</v>
          </cell>
        </row>
        <row r="1973">
          <cell r="A1973" t="str">
            <v>3438FORCE</v>
          </cell>
          <cell r="B1973" t="str">
            <v>33C3438FORCE</v>
          </cell>
          <cell r="C1973">
            <v>23408.84</v>
          </cell>
          <cell r="D1973">
            <v>32731</v>
          </cell>
          <cell r="E1973">
            <v>655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33386</v>
          </cell>
          <cell r="M1973">
            <v>0</v>
          </cell>
          <cell r="N1973">
            <v>33386</v>
          </cell>
        </row>
        <row r="1974">
          <cell r="A1974" t="str">
            <v>3440FORCE</v>
          </cell>
          <cell r="B1974" t="str">
            <v>33C3440FORCE</v>
          </cell>
          <cell r="C1974">
            <v>463909.11</v>
          </cell>
          <cell r="D1974">
            <v>499460</v>
          </cell>
          <cell r="E1974">
            <v>9989</v>
          </cell>
          <cell r="F1974">
            <v>0</v>
          </cell>
          <cell r="G1974">
            <v>0</v>
          </cell>
          <cell r="H1974">
            <v>7000</v>
          </cell>
          <cell r="I1974">
            <v>0</v>
          </cell>
          <cell r="J1974">
            <v>0</v>
          </cell>
          <cell r="K1974">
            <v>0</v>
          </cell>
          <cell r="L1974">
            <v>509449</v>
          </cell>
          <cell r="M1974">
            <v>0</v>
          </cell>
          <cell r="N1974">
            <v>516449</v>
          </cell>
        </row>
        <row r="1975">
          <cell r="A1975" t="str">
            <v>3441FORCE</v>
          </cell>
          <cell r="B1975" t="str">
            <v>33C3441FORCE</v>
          </cell>
          <cell r="C1975">
            <v>3549.24</v>
          </cell>
          <cell r="D1975">
            <v>2687</v>
          </cell>
          <cell r="E1975">
            <v>54</v>
          </cell>
          <cell r="F1975">
            <v>0</v>
          </cell>
          <cell r="G1975">
            <v>0</v>
          </cell>
          <cell r="H1975">
            <v>2000</v>
          </cell>
          <cell r="I1975">
            <v>0</v>
          </cell>
          <cell r="J1975">
            <v>0</v>
          </cell>
          <cell r="K1975">
            <v>0</v>
          </cell>
          <cell r="L1975">
            <v>2741</v>
          </cell>
          <cell r="M1975">
            <v>0</v>
          </cell>
          <cell r="N1975">
            <v>4741</v>
          </cell>
        </row>
        <row r="1976">
          <cell r="A1976" t="str">
            <v>3442FORCE</v>
          </cell>
          <cell r="B1976" t="str">
            <v>33C3442FORCE</v>
          </cell>
          <cell r="C1976">
            <v>25.17</v>
          </cell>
          <cell r="D1976">
            <v>100</v>
          </cell>
          <cell r="E1976">
            <v>2</v>
          </cell>
          <cell r="F1976">
            <v>0</v>
          </cell>
          <cell r="G1976">
            <v>0</v>
          </cell>
          <cell r="H1976">
            <v>-102</v>
          </cell>
          <cell r="I1976">
            <v>0</v>
          </cell>
          <cell r="J1976">
            <v>0</v>
          </cell>
          <cell r="K1976">
            <v>0</v>
          </cell>
          <cell r="L1976">
            <v>102</v>
          </cell>
          <cell r="M1976">
            <v>0</v>
          </cell>
          <cell r="N1976">
            <v>0</v>
          </cell>
        </row>
        <row r="1977">
          <cell r="A1977" t="str">
            <v>3443FORCE</v>
          </cell>
          <cell r="B1977" t="str">
            <v>33C3443FORCE</v>
          </cell>
          <cell r="C1977">
            <v>10784.32</v>
          </cell>
          <cell r="D1977">
            <v>10557</v>
          </cell>
          <cell r="E1977">
            <v>211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10768</v>
          </cell>
          <cell r="M1977">
            <v>0</v>
          </cell>
          <cell r="N1977">
            <v>10768</v>
          </cell>
        </row>
        <row r="1978">
          <cell r="A1978" t="str">
            <v>3304FORCE</v>
          </cell>
          <cell r="B1978" t="str">
            <v>33D3304FORCE</v>
          </cell>
          <cell r="C1978">
            <v>170.8</v>
          </cell>
          <cell r="D1978">
            <v>524</v>
          </cell>
          <cell r="E1978">
            <v>10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534</v>
          </cell>
          <cell r="M1978">
            <v>0</v>
          </cell>
          <cell r="N1978">
            <v>534</v>
          </cell>
        </row>
        <row r="1979">
          <cell r="A1979" t="str">
            <v>3314FORCE</v>
          </cell>
          <cell r="B1979" t="str">
            <v>33D3314FORCE</v>
          </cell>
          <cell r="C1979">
            <v>637019.77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</row>
        <row r="1980">
          <cell r="A1980" t="str">
            <v>3398FORCE</v>
          </cell>
          <cell r="B1980" t="str">
            <v>33D3398FORCE</v>
          </cell>
          <cell r="C1980">
            <v>0</v>
          </cell>
          <cell r="D1980">
            <v>3776</v>
          </cell>
          <cell r="E1980">
            <v>76</v>
          </cell>
          <cell r="F1980">
            <v>0</v>
          </cell>
          <cell r="G1980">
            <v>0</v>
          </cell>
          <cell r="H1980">
            <v>-3852</v>
          </cell>
          <cell r="I1980">
            <v>0</v>
          </cell>
          <cell r="J1980">
            <v>0</v>
          </cell>
          <cell r="K1980">
            <v>0</v>
          </cell>
          <cell r="L1980">
            <v>3852</v>
          </cell>
          <cell r="M1980">
            <v>0</v>
          </cell>
          <cell r="N1980">
            <v>0</v>
          </cell>
        </row>
        <row r="1981">
          <cell r="A1981" t="str">
            <v>3399FORCE</v>
          </cell>
          <cell r="B1981" t="str">
            <v>33D3399FORCE</v>
          </cell>
          <cell r="C1981">
            <v>97516.63</v>
          </cell>
          <cell r="D1981">
            <v>73623</v>
          </cell>
          <cell r="E1981">
            <v>1472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75095</v>
          </cell>
          <cell r="M1981">
            <v>0</v>
          </cell>
          <cell r="N1981">
            <v>75095</v>
          </cell>
        </row>
        <row r="1982">
          <cell r="A1982" t="str">
            <v>3701FORCE</v>
          </cell>
          <cell r="B1982" t="str">
            <v>33F3701FORCE</v>
          </cell>
          <cell r="C1982">
            <v>985991.47</v>
          </cell>
          <cell r="D1982">
            <v>950000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950000</v>
          </cell>
          <cell r="M1982">
            <v>0</v>
          </cell>
          <cell r="N1982">
            <v>950000</v>
          </cell>
        </row>
        <row r="1983">
          <cell r="A1983" t="str">
            <v>2002FORCE</v>
          </cell>
          <cell r="B1983" t="str">
            <v>44A2002FORCE</v>
          </cell>
          <cell r="C1983">
            <v>12490.94</v>
          </cell>
          <cell r="D1983">
            <v>12362</v>
          </cell>
          <cell r="E1983">
            <v>247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12609</v>
          </cell>
          <cell r="M1983">
            <v>0</v>
          </cell>
          <cell r="N1983">
            <v>12609</v>
          </cell>
        </row>
        <row r="1984">
          <cell r="A1984" t="str">
            <v>2011FORCE</v>
          </cell>
          <cell r="B1984" t="str">
            <v>44A2011FORCE</v>
          </cell>
          <cell r="C1984">
            <v>91460.29</v>
          </cell>
          <cell r="D1984">
            <v>51840</v>
          </cell>
          <cell r="E1984">
            <v>0</v>
          </cell>
          <cell r="F1984">
            <v>0</v>
          </cell>
          <cell r="G1984">
            <v>0</v>
          </cell>
          <cell r="H1984">
            <v>-11272</v>
          </cell>
          <cell r="I1984">
            <v>0</v>
          </cell>
          <cell r="J1984">
            <v>0</v>
          </cell>
          <cell r="K1984">
            <v>0</v>
          </cell>
          <cell r="L1984">
            <v>51840</v>
          </cell>
          <cell r="M1984">
            <v>0</v>
          </cell>
          <cell r="N1984">
            <v>40568</v>
          </cell>
        </row>
        <row r="1985">
          <cell r="A1985" t="str">
            <v>2012FORCE</v>
          </cell>
          <cell r="B1985" t="str">
            <v>44A2012FORCE</v>
          </cell>
          <cell r="C1985">
            <v>351909.52</v>
          </cell>
          <cell r="D1985">
            <v>170830</v>
          </cell>
          <cell r="E1985">
            <v>3417</v>
          </cell>
          <cell r="F1985">
            <v>0</v>
          </cell>
          <cell r="G1985">
            <v>0</v>
          </cell>
          <cell r="H1985">
            <v>53351</v>
          </cell>
          <cell r="I1985">
            <v>0</v>
          </cell>
          <cell r="J1985">
            <v>0</v>
          </cell>
          <cell r="K1985">
            <v>0</v>
          </cell>
          <cell r="L1985">
            <v>174247</v>
          </cell>
          <cell r="M1985">
            <v>0</v>
          </cell>
          <cell r="N1985">
            <v>227598</v>
          </cell>
        </row>
        <row r="1986">
          <cell r="A1986" t="str">
            <v>2013FORCE</v>
          </cell>
          <cell r="B1986" t="str">
            <v>44A2013FORCE</v>
          </cell>
          <cell r="C1986">
            <v>11157.24</v>
          </cell>
          <cell r="D1986">
            <v>15295</v>
          </cell>
          <cell r="E1986">
            <v>306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15601</v>
          </cell>
          <cell r="M1986">
            <v>0</v>
          </cell>
          <cell r="N1986">
            <v>15601</v>
          </cell>
        </row>
        <row r="1987">
          <cell r="A1987" t="str">
            <v>2016FORCE</v>
          </cell>
          <cell r="B1987" t="str">
            <v>44A2016FORCE</v>
          </cell>
          <cell r="C1987">
            <v>88497.56</v>
          </cell>
          <cell r="D1987">
            <v>339496</v>
          </cell>
          <cell r="E1987">
            <v>6790</v>
          </cell>
          <cell r="F1987">
            <v>0</v>
          </cell>
          <cell r="G1987">
            <v>0</v>
          </cell>
          <cell r="H1987">
            <v>-278227</v>
          </cell>
          <cell r="I1987">
            <v>0</v>
          </cell>
          <cell r="J1987">
            <v>0</v>
          </cell>
          <cell r="K1987">
            <v>0</v>
          </cell>
          <cell r="L1987">
            <v>346286</v>
          </cell>
          <cell r="M1987">
            <v>0</v>
          </cell>
          <cell r="N1987">
            <v>68059</v>
          </cell>
        </row>
        <row r="1988">
          <cell r="A1988" t="str">
            <v>2022FORCE</v>
          </cell>
          <cell r="B1988" t="str">
            <v>44A2022FORCE</v>
          </cell>
          <cell r="C1988">
            <v>140678.51999999999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</row>
        <row r="1989">
          <cell r="A1989" t="str">
            <v>2023FORCE</v>
          </cell>
          <cell r="B1989" t="str">
            <v>44A2023FORCE</v>
          </cell>
          <cell r="C1989">
            <v>393535.77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285849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285849</v>
          </cell>
        </row>
        <row r="1990">
          <cell r="A1990" t="str">
            <v>2024FORCE</v>
          </cell>
          <cell r="B1990" t="str">
            <v>44A2024FORCE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40000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40000</v>
          </cell>
        </row>
        <row r="1991">
          <cell r="A1991" t="str">
            <v>2026FORCE</v>
          </cell>
          <cell r="B1991" t="str">
            <v>44A2026FORCE</v>
          </cell>
          <cell r="C1991">
            <v>106840.54</v>
          </cell>
          <cell r="D1991">
            <v>-2000</v>
          </cell>
          <cell r="E1991">
            <v>2000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</row>
        <row r="1992">
          <cell r="A1992" t="str">
            <v>2027FORCE</v>
          </cell>
          <cell r="B1992" t="str">
            <v>44A2027FORCE</v>
          </cell>
          <cell r="C1992">
            <v>94371.4</v>
          </cell>
          <cell r="D1992">
            <v>-1604</v>
          </cell>
          <cell r="E1992">
            <v>1604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</row>
        <row r="1993">
          <cell r="A1993" t="str">
            <v>2028FORCE</v>
          </cell>
          <cell r="B1993" t="str">
            <v>44A2028FORCE</v>
          </cell>
          <cell r="C1993">
            <v>14083.99</v>
          </cell>
          <cell r="D1993">
            <v>8897</v>
          </cell>
          <cell r="E1993">
            <v>178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9075</v>
          </cell>
          <cell r="M1993">
            <v>0</v>
          </cell>
          <cell r="N1993">
            <v>9075</v>
          </cell>
        </row>
        <row r="1994">
          <cell r="A1994" t="str">
            <v>2029FORCE</v>
          </cell>
          <cell r="B1994" t="str">
            <v>44A2029FORCE</v>
          </cell>
          <cell r="C1994">
            <v>4497.75</v>
          </cell>
          <cell r="D1994">
            <v>8683</v>
          </cell>
          <cell r="E1994">
            <v>174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8857</v>
          </cell>
          <cell r="M1994">
            <v>0</v>
          </cell>
          <cell r="N1994">
            <v>8857</v>
          </cell>
        </row>
        <row r="1995">
          <cell r="A1995" t="str">
            <v>2030FORCE</v>
          </cell>
          <cell r="B1995" t="str">
            <v>44A2030FORCE</v>
          </cell>
          <cell r="C1995">
            <v>971260.68</v>
          </cell>
          <cell r="D1995">
            <v>160371</v>
          </cell>
          <cell r="E1995">
            <v>3207</v>
          </cell>
          <cell r="F1995">
            <v>0</v>
          </cell>
          <cell r="G1995">
            <v>0</v>
          </cell>
          <cell r="H1995">
            <v>384526</v>
          </cell>
          <cell r="I1995">
            <v>0</v>
          </cell>
          <cell r="J1995">
            <v>0</v>
          </cell>
          <cell r="K1995">
            <v>0</v>
          </cell>
          <cell r="L1995">
            <v>163578</v>
          </cell>
          <cell r="M1995">
            <v>0</v>
          </cell>
          <cell r="N1995">
            <v>548104</v>
          </cell>
        </row>
        <row r="1996">
          <cell r="A1996" t="str">
            <v>2031FORCE</v>
          </cell>
          <cell r="B1996" t="str">
            <v>44A2031FORCE</v>
          </cell>
          <cell r="C1996">
            <v>29733.43</v>
          </cell>
          <cell r="D1996">
            <v>15070</v>
          </cell>
          <cell r="E1996">
            <v>301</v>
          </cell>
          <cell r="F1996">
            <v>0</v>
          </cell>
          <cell r="G1996">
            <v>0</v>
          </cell>
          <cell r="H1996">
            <v>4565</v>
          </cell>
          <cell r="I1996">
            <v>0</v>
          </cell>
          <cell r="J1996">
            <v>0</v>
          </cell>
          <cell r="K1996">
            <v>0</v>
          </cell>
          <cell r="L1996">
            <v>15371</v>
          </cell>
          <cell r="M1996">
            <v>0</v>
          </cell>
          <cell r="N1996">
            <v>19936</v>
          </cell>
        </row>
        <row r="1997">
          <cell r="A1997" t="str">
            <v>2033FORCE</v>
          </cell>
          <cell r="B1997" t="str">
            <v>44A2033FORCE</v>
          </cell>
          <cell r="C1997">
            <v>33087.81</v>
          </cell>
          <cell r="D1997">
            <v>16806</v>
          </cell>
          <cell r="E1997">
            <v>336</v>
          </cell>
          <cell r="F1997">
            <v>0</v>
          </cell>
          <cell r="G1997">
            <v>0</v>
          </cell>
          <cell r="H1997">
            <v>17241</v>
          </cell>
          <cell r="I1997">
            <v>0</v>
          </cell>
          <cell r="J1997">
            <v>0</v>
          </cell>
          <cell r="K1997">
            <v>0</v>
          </cell>
          <cell r="L1997">
            <v>17142</v>
          </cell>
          <cell r="M1997">
            <v>0</v>
          </cell>
          <cell r="N1997">
            <v>34383</v>
          </cell>
        </row>
        <row r="1998">
          <cell r="A1998" t="str">
            <v>2034FORCE</v>
          </cell>
          <cell r="B1998" t="str">
            <v>44A2034FORCE</v>
          </cell>
          <cell r="C1998">
            <v>73957.070000000007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218237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218237</v>
          </cell>
        </row>
        <row r="1999">
          <cell r="A1999" t="str">
            <v>2041FORCE</v>
          </cell>
          <cell r="B1999" t="str">
            <v>44A2041FORCE</v>
          </cell>
          <cell r="C1999">
            <v>4500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</row>
        <row r="2000">
          <cell r="A2000" t="str">
            <v>2047FORCE</v>
          </cell>
          <cell r="B2000" t="str">
            <v>44A2047FORCE</v>
          </cell>
          <cell r="C2000">
            <v>46082.85</v>
          </cell>
          <cell r="D2000">
            <v>43283</v>
          </cell>
          <cell r="E2000">
            <v>866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44149</v>
          </cell>
          <cell r="M2000">
            <v>0</v>
          </cell>
          <cell r="N2000">
            <v>44149</v>
          </cell>
        </row>
        <row r="2001">
          <cell r="A2001" t="str">
            <v>2048FORCE</v>
          </cell>
          <cell r="B2001" t="str">
            <v>44A2048FORCE</v>
          </cell>
          <cell r="C2001">
            <v>40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8000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8000</v>
          </cell>
        </row>
        <row r="2002">
          <cell r="A2002" t="str">
            <v>2049FORCE</v>
          </cell>
          <cell r="B2002" t="str">
            <v>44A2049FORCE</v>
          </cell>
          <cell r="C2002">
            <v>45059.62</v>
          </cell>
          <cell r="D2002">
            <v>34687</v>
          </cell>
          <cell r="E2002">
            <v>694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35381</v>
          </cell>
          <cell r="M2002">
            <v>0</v>
          </cell>
          <cell r="N2002">
            <v>35381</v>
          </cell>
        </row>
        <row r="2003">
          <cell r="A2003" t="str">
            <v>2053FORCE</v>
          </cell>
          <cell r="B2003" t="str">
            <v>44A2053FORCE</v>
          </cell>
          <cell r="C2003">
            <v>244113.89</v>
          </cell>
          <cell r="D2003">
            <v>149413</v>
          </cell>
          <cell r="E2003">
            <v>2988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152401</v>
          </cell>
          <cell r="M2003">
            <v>0</v>
          </cell>
          <cell r="N2003">
            <v>152401</v>
          </cell>
        </row>
        <row r="2004">
          <cell r="A2004" t="str">
            <v>2054FORCE</v>
          </cell>
          <cell r="B2004" t="str">
            <v>44A2054FORCE</v>
          </cell>
          <cell r="C2004">
            <v>30514.52</v>
          </cell>
          <cell r="D2004">
            <v>30111</v>
          </cell>
          <cell r="E2004">
            <v>602</v>
          </cell>
          <cell r="F2004">
            <v>0</v>
          </cell>
          <cell r="G2004">
            <v>0</v>
          </cell>
          <cell r="H2004">
            <v>1000</v>
          </cell>
          <cell r="I2004">
            <v>0</v>
          </cell>
          <cell r="J2004">
            <v>0</v>
          </cell>
          <cell r="K2004">
            <v>0</v>
          </cell>
          <cell r="L2004">
            <v>30713</v>
          </cell>
          <cell r="M2004">
            <v>0</v>
          </cell>
          <cell r="N2004">
            <v>31713</v>
          </cell>
        </row>
        <row r="2005">
          <cell r="A2005" t="str">
            <v>2055FORCE</v>
          </cell>
          <cell r="B2005" t="str">
            <v>44A2055FORCE</v>
          </cell>
          <cell r="C2005">
            <v>84944.97</v>
          </cell>
          <cell r="D2005">
            <v>87816</v>
          </cell>
          <cell r="E2005">
            <v>1756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89572</v>
          </cell>
          <cell r="M2005">
            <v>0</v>
          </cell>
          <cell r="N2005">
            <v>89572</v>
          </cell>
        </row>
        <row r="2006">
          <cell r="A2006" t="str">
            <v>2062FORCE</v>
          </cell>
          <cell r="B2006" t="str">
            <v>44A2062FORCE</v>
          </cell>
          <cell r="C2006">
            <v>1005942.24</v>
          </cell>
          <cell r="D2006">
            <v>873486</v>
          </cell>
          <cell r="E2006">
            <v>17470</v>
          </cell>
          <cell r="F2006">
            <v>0</v>
          </cell>
          <cell r="G2006">
            <v>0</v>
          </cell>
          <cell r="H2006">
            <v>-88000</v>
          </cell>
          <cell r="I2006">
            <v>0</v>
          </cell>
          <cell r="J2006">
            <v>0</v>
          </cell>
          <cell r="K2006">
            <v>0</v>
          </cell>
          <cell r="L2006">
            <v>890956</v>
          </cell>
          <cell r="M2006">
            <v>0</v>
          </cell>
          <cell r="N2006">
            <v>802956</v>
          </cell>
        </row>
        <row r="2007">
          <cell r="A2007" t="str">
            <v>2065FORCE</v>
          </cell>
          <cell r="B2007" t="str">
            <v>44A2065FORCE</v>
          </cell>
          <cell r="C2007">
            <v>0</v>
          </cell>
          <cell r="D2007">
            <v>81784</v>
          </cell>
          <cell r="E2007">
            <v>0</v>
          </cell>
          <cell r="F2007">
            <v>0</v>
          </cell>
          <cell r="G2007">
            <v>0</v>
          </cell>
          <cell r="H2007">
            <v>-10693</v>
          </cell>
          <cell r="I2007">
            <v>0</v>
          </cell>
          <cell r="J2007">
            <v>0</v>
          </cell>
          <cell r="K2007">
            <v>0</v>
          </cell>
          <cell r="L2007">
            <v>81784</v>
          </cell>
          <cell r="M2007">
            <v>0</v>
          </cell>
          <cell r="N2007">
            <v>71091</v>
          </cell>
        </row>
        <row r="2008">
          <cell r="A2008" t="str">
            <v>2066FORCE</v>
          </cell>
          <cell r="B2008" t="str">
            <v>44A2066FORCE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175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175</v>
          </cell>
        </row>
        <row r="2009">
          <cell r="A2009" t="str">
            <v>2067FORCE</v>
          </cell>
          <cell r="B2009" t="str">
            <v>44A2067FORCE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2200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2200</v>
          </cell>
        </row>
        <row r="2010">
          <cell r="A2010" t="str">
            <v>2068FORCE</v>
          </cell>
          <cell r="B2010" t="str">
            <v>44A2068FORCE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6689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6689</v>
          </cell>
        </row>
        <row r="2011">
          <cell r="A2011" t="str">
            <v>2069FORCE</v>
          </cell>
          <cell r="B2011" t="str">
            <v>44A2069FORCE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1629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1629</v>
          </cell>
        </row>
        <row r="2012">
          <cell r="A2012" t="str">
            <v>2071FORCE</v>
          </cell>
          <cell r="B2012" t="str">
            <v>44A2071FORCE</v>
          </cell>
          <cell r="C2012">
            <v>0</v>
          </cell>
          <cell r="D2012">
            <v>102000</v>
          </cell>
          <cell r="E2012">
            <v>0</v>
          </cell>
          <cell r="F2012">
            <v>0</v>
          </cell>
          <cell r="G2012">
            <v>0</v>
          </cell>
          <cell r="H2012">
            <v>-62300</v>
          </cell>
          <cell r="I2012">
            <v>0</v>
          </cell>
          <cell r="J2012">
            <v>0</v>
          </cell>
          <cell r="K2012">
            <v>0</v>
          </cell>
          <cell r="L2012">
            <v>102000</v>
          </cell>
          <cell r="M2012">
            <v>0</v>
          </cell>
          <cell r="N2012">
            <v>39700</v>
          </cell>
        </row>
        <row r="2013">
          <cell r="A2013" t="str">
            <v>2072FORCE</v>
          </cell>
          <cell r="B2013" t="str">
            <v>44A2072FORCE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750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750</v>
          </cell>
        </row>
        <row r="2014">
          <cell r="A2014" t="str">
            <v>2073FORCE</v>
          </cell>
          <cell r="B2014" t="str">
            <v>44A2073FORCE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5200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5200</v>
          </cell>
        </row>
        <row r="2015">
          <cell r="A2015" t="str">
            <v>2074FORCE</v>
          </cell>
          <cell r="B2015" t="str">
            <v>44A2074FORCE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1000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1000</v>
          </cell>
        </row>
        <row r="2016">
          <cell r="A2016" t="str">
            <v>2075FORCE</v>
          </cell>
          <cell r="B2016" t="str">
            <v>44A2075FORCE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4000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4000</v>
          </cell>
        </row>
        <row r="2017">
          <cell r="A2017" t="str">
            <v>2076FORCE</v>
          </cell>
          <cell r="B2017" t="str">
            <v>44A2076FORCE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2200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2200</v>
          </cell>
        </row>
        <row r="2018">
          <cell r="A2018" t="str">
            <v>2077FORCE</v>
          </cell>
          <cell r="B2018" t="str">
            <v>44A2077FORCE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18102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18102</v>
          </cell>
        </row>
        <row r="2019">
          <cell r="A2019" t="str">
            <v>2078FORCE</v>
          </cell>
          <cell r="B2019" t="str">
            <v>44A2078FORCE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15000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15000</v>
          </cell>
        </row>
        <row r="2020">
          <cell r="A2020" t="str">
            <v>2079FORCE</v>
          </cell>
          <cell r="B2020" t="str">
            <v>44A2079FORCE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50000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50000</v>
          </cell>
        </row>
        <row r="2021">
          <cell r="A2021" t="str">
            <v>2081FORCE</v>
          </cell>
          <cell r="B2021" t="str">
            <v>44A2081FORCE</v>
          </cell>
          <cell r="C2021">
            <v>168061.33</v>
          </cell>
          <cell r="D2021">
            <v>184985</v>
          </cell>
          <cell r="E2021">
            <v>3700</v>
          </cell>
          <cell r="F2021">
            <v>0</v>
          </cell>
          <cell r="G2021">
            <v>0</v>
          </cell>
          <cell r="H2021">
            <v>-38000</v>
          </cell>
          <cell r="I2021">
            <v>0</v>
          </cell>
          <cell r="J2021">
            <v>0</v>
          </cell>
          <cell r="K2021">
            <v>0</v>
          </cell>
          <cell r="L2021">
            <v>188685</v>
          </cell>
          <cell r="M2021">
            <v>0</v>
          </cell>
          <cell r="N2021">
            <v>150685</v>
          </cell>
        </row>
        <row r="2022">
          <cell r="A2022" t="str">
            <v>2082FORCE</v>
          </cell>
          <cell r="B2022" t="str">
            <v>44A2082FORCE</v>
          </cell>
          <cell r="C2022">
            <v>153416.78</v>
          </cell>
          <cell r="D2022">
            <v>134810</v>
          </cell>
          <cell r="E2022">
            <v>2696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137506</v>
          </cell>
          <cell r="M2022">
            <v>0</v>
          </cell>
          <cell r="N2022">
            <v>137506</v>
          </cell>
        </row>
        <row r="2023">
          <cell r="A2023" t="str">
            <v>2084FORCE</v>
          </cell>
          <cell r="B2023" t="str">
            <v>44A2084FORCE</v>
          </cell>
          <cell r="C2023">
            <v>17241.48</v>
          </cell>
          <cell r="D2023">
            <v>47995</v>
          </cell>
          <cell r="E2023">
            <v>960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48955</v>
          </cell>
          <cell r="M2023">
            <v>0</v>
          </cell>
          <cell r="N2023">
            <v>48955</v>
          </cell>
        </row>
        <row r="2024">
          <cell r="A2024" t="str">
            <v>2093FORCE</v>
          </cell>
          <cell r="B2024" t="str">
            <v>44A2093FORCE</v>
          </cell>
          <cell r="C2024">
            <v>2201.85</v>
          </cell>
          <cell r="D2024">
            <v>8321</v>
          </cell>
          <cell r="E2024">
            <v>166</v>
          </cell>
          <cell r="F2024">
            <v>0</v>
          </cell>
          <cell r="G2024">
            <v>0</v>
          </cell>
          <cell r="H2024">
            <v>-7000</v>
          </cell>
          <cell r="I2024">
            <v>0</v>
          </cell>
          <cell r="J2024">
            <v>0</v>
          </cell>
          <cell r="K2024">
            <v>0</v>
          </cell>
          <cell r="L2024">
            <v>8487</v>
          </cell>
          <cell r="M2024">
            <v>0</v>
          </cell>
          <cell r="N2024">
            <v>1487</v>
          </cell>
        </row>
        <row r="2025">
          <cell r="A2025" t="str">
            <v>2097FORCE</v>
          </cell>
          <cell r="B2025" t="str">
            <v>44A2097FORCE</v>
          </cell>
          <cell r="C2025">
            <v>43518.23</v>
          </cell>
          <cell r="D2025">
            <v>51734</v>
          </cell>
          <cell r="E2025">
            <v>1035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52769</v>
          </cell>
          <cell r="M2025">
            <v>0</v>
          </cell>
          <cell r="N2025">
            <v>52769</v>
          </cell>
        </row>
        <row r="2026">
          <cell r="A2026" t="str">
            <v>2098FORCE</v>
          </cell>
          <cell r="B2026" t="str">
            <v>44A2098FORCE</v>
          </cell>
          <cell r="C2026">
            <v>5502.96</v>
          </cell>
          <cell r="D2026">
            <v>5527</v>
          </cell>
          <cell r="E2026">
            <v>111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5638</v>
          </cell>
          <cell r="M2026">
            <v>0</v>
          </cell>
          <cell r="N2026">
            <v>5638</v>
          </cell>
        </row>
        <row r="2027">
          <cell r="A2027" t="str">
            <v>2099FORCE</v>
          </cell>
          <cell r="B2027" t="str">
            <v>44A2099FORCE</v>
          </cell>
          <cell r="C2027">
            <v>31290.07</v>
          </cell>
          <cell r="D2027">
            <v>42562</v>
          </cell>
          <cell r="E2027">
            <v>851</v>
          </cell>
          <cell r="F2027">
            <v>0</v>
          </cell>
          <cell r="G2027">
            <v>0</v>
          </cell>
          <cell r="H2027">
            <v>1000</v>
          </cell>
          <cell r="I2027">
            <v>0</v>
          </cell>
          <cell r="J2027">
            <v>0</v>
          </cell>
          <cell r="K2027">
            <v>0</v>
          </cell>
          <cell r="L2027">
            <v>43413</v>
          </cell>
          <cell r="M2027">
            <v>0</v>
          </cell>
          <cell r="N2027">
            <v>44413</v>
          </cell>
        </row>
        <row r="2028">
          <cell r="A2028" t="str">
            <v>2018FORCE</v>
          </cell>
          <cell r="B2028" t="str">
            <v>44B2018FORCE</v>
          </cell>
          <cell r="C2028">
            <v>27456.17</v>
          </cell>
          <cell r="D2028">
            <v>33487</v>
          </cell>
          <cell r="E2028">
            <v>670</v>
          </cell>
          <cell r="F2028">
            <v>0</v>
          </cell>
          <cell r="G2028">
            <v>0</v>
          </cell>
          <cell r="H2028">
            <v>1000</v>
          </cell>
          <cell r="I2028">
            <v>0</v>
          </cell>
          <cell r="J2028">
            <v>0</v>
          </cell>
          <cell r="K2028">
            <v>0</v>
          </cell>
          <cell r="L2028">
            <v>34157</v>
          </cell>
          <cell r="M2028">
            <v>0</v>
          </cell>
          <cell r="N2028">
            <v>35157</v>
          </cell>
        </row>
        <row r="2029">
          <cell r="A2029" t="str">
            <v>2019FORCE</v>
          </cell>
          <cell r="B2029" t="str">
            <v>44B2019FORCE</v>
          </cell>
          <cell r="C2029">
            <v>39872.53</v>
          </cell>
          <cell r="D2029">
            <v>51761</v>
          </cell>
          <cell r="E2029">
            <v>1035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52796</v>
          </cell>
          <cell r="M2029">
            <v>0</v>
          </cell>
          <cell r="N2029">
            <v>52796</v>
          </cell>
        </row>
        <row r="2030">
          <cell r="A2030" t="str">
            <v>2201FORCE</v>
          </cell>
          <cell r="B2030" t="str">
            <v>44B2201FORCE</v>
          </cell>
          <cell r="C2030">
            <v>47600.99</v>
          </cell>
          <cell r="D2030">
            <v>42679</v>
          </cell>
          <cell r="E2030">
            <v>854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43533</v>
          </cell>
          <cell r="M2030">
            <v>0</v>
          </cell>
          <cell r="N2030">
            <v>43533</v>
          </cell>
        </row>
        <row r="2031">
          <cell r="A2031" t="str">
            <v>2234FORCE</v>
          </cell>
          <cell r="B2031" t="str">
            <v>44B2234FORCE</v>
          </cell>
          <cell r="C2031">
            <v>120572.76</v>
          </cell>
          <cell r="D2031">
            <v>121769</v>
          </cell>
          <cell r="E2031">
            <v>2435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124204</v>
          </cell>
          <cell r="M2031">
            <v>0</v>
          </cell>
          <cell r="N2031">
            <v>124204</v>
          </cell>
        </row>
        <row r="2032">
          <cell r="A2032" t="str">
            <v>2235FORCE</v>
          </cell>
          <cell r="B2032" t="str">
            <v>44B2235FORCE</v>
          </cell>
          <cell r="C2032">
            <v>57030.45</v>
          </cell>
          <cell r="D2032">
            <v>70301</v>
          </cell>
          <cell r="E2032">
            <v>1406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71707</v>
          </cell>
          <cell r="M2032">
            <v>0</v>
          </cell>
          <cell r="N2032">
            <v>71707</v>
          </cell>
        </row>
        <row r="2033">
          <cell r="A2033" t="str">
            <v>2236FORCE</v>
          </cell>
          <cell r="B2033" t="str">
            <v>44B2236FORCE</v>
          </cell>
          <cell r="C2033">
            <v>106414.68</v>
          </cell>
          <cell r="D2033">
            <v>104346</v>
          </cell>
          <cell r="E2033">
            <v>2087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106433</v>
          </cell>
          <cell r="M2033">
            <v>0</v>
          </cell>
          <cell r="N2033">
            <v>106433</v>
          </cell>
        </row>
        <row r="2034">
          <cell r="A2034" t="str">
            <v>2301FORCE</v>
          </cell>
          <cell r="B2034" t="str">
            <v>44C2301FORCE</v>
          </cell>
          <cell r="C2034">
            <v>33909.14</v>
          </cell>
          <cell r="D2034">
            <v>55368</v>
          </cell>
          <cell r="E2034">
            <v>1107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56475</v>
          </cell>
          <cell r="M2034">
            <v>0</v>
          </cell>
          <cell r="N2034">
            <v>56475</v>
          </cell>
        </row>
        <row r="2035">
          <cell r="A2035" t="str">
            <v>2302FORCE</v>
          </cell>
          <cell r="B2035" t="str">
            <v>44C2302FORCE</v>
          </cell>
          <cell r="C2035">
            <v>405047.84</v>
          </cell>
          <cell r="D2035">
            <v>665594</v>
          </cell>
          <cell r="E2035">
            <v>13312</v>
          </cell>
          <cell r="F2035">
            <v>0</v>
          </cell>
          <cell r="G2035">
            <v>0</v>
          </cell>
          <cell r="H2035">
            <v>423000</v>
          </cell>
          <cell r="I2035">
            <v>0</v>
          </cell>
          <cell r="J2035">
            <v>0</v>
          </cell>
          <cell r="K2035">
            <v>0</v>
          </cell>
          <cell r="L2035">
            <v>678906</v>
          </cell>
          <cell r="M2035">
            <v>0</v>
          </cell>
          <cell r="N2035">
            <v>1101906</v>
          </cell>
        </row>
        <row r="2036">
          <cell r="A2036" t="str">
            <v>2401FORCE</v>
          </cell>
          <cell r="B2036" t="str">
            <v>44C2401FORCE</v>
          </cell>
          <cell r="C2036">
            <v>49039.66</v>
          </cell>
          <cell r="D2036">
            <v>49394</v>
          </cell>
          <cell r="E2036">
            <v>988</v>
          </cell>
          <cell r="F2036">
            <v>0</v>
          </cell>
          <cell r="G2036">
            <v>0</v>
          </cell>
          <cell r="H2036">
            <v>1448</v>
          </cell>
          <cell r="I2036">
            <v>0</v>
          </cell>
          <cell r="J2036">
            <v>0</v>
          </cell>
          <cell r="K2036">
            <v>0</v>
          </cell>
          <cell r="L2036">
            <v>50382</v>
          </cell>
          <cell r="M2036">
            <v>0</v>
          </cell>
          <cell r="N2036">
            <v>51830</v>
          </cell>
        </row>
        <row r="2037">
          <cell r="A2037" t="str">
            <v>2402FORCE</v>
          </cell>
          <cell r="B2037" t="str">
            <v>44C2402FORCE</v>
          </cell>
          <cell r="C2037">
            <v>16500</v>
          </cell>
          <cell r="D2037">
            <v>36637</v>
          </cell>
          <cell r="E2037">
            <v>733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37370</v>
          </cell>
          <cell r="M2037">
            <v>0</v>
          </cell>
          <cell r="N2037">
            <v>37370</v>
          </cell>
        </row>
        <row r="2038">
          <cell r="A2038" t="str">
            <v>4001FORCE</v>
          </cell>
          <cell r="B2038" t="str">
            <v>44D4001FORCE</v>
          </cell>
          <cell r="C2038">
            <v>2158.1999999999998</v>
          </cell>
          <cell r="D2038">
            <v>-66</v>
          </cell>
          <cell r="E2038">
            <v>-1</v>
          </cell>
          <cell r="F2038">
            <v>0</v>
          </cell>
          <cell r="G2038">
            <v>0</v>
          </cell>
          <cell r="H2038">
            <v>2000</v>
          </cell>
          <cell r="I2038">
            <v>0</v>
          </cell>
          <cell r="J2038">
            <v>0</v>
          </cell>
          <cell r="K2038">
            <v>0</v>
          </cell>
          <cell r="L2038">
            <v>-67</v>
          </cell>
          <cell r="M2038">
            <v>0</v>
          </cell>
          <cell r="N2038">
            <v>1933</v>
          </cell>
        </row>
        <row r="2039">
          <cell r="A2039" t="str">
            <v>4002FORCE</v>
          </cell>
          <cell r="B2039" t="str">
            <v>44D4002FORCE</v>
          </cell>
          <cell r="C2039">
            <v>6638.45</v>
          </cell>
          <cell r="D2039">
            <v>5003</v>
          </cell>
          <cell r="E2039">
            <v>100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5103</v>
          </cell>
          <cell r="M2039">
            <v>0</v>
          </cell>
          <cell r="N2039">
            <v>5103</v>
          </cell>
        </row>
        <row r="2040">
          <cell r="A2040" t="str">
            <v>4003FORCE</v>
          </cell>
          <cell r="B2040" t="str">
            <v>44D4003FORCE</v>
          </cell>
          <cell r="C2040">
            <v>214972.22</v>
          </cell>
          <cell r="D2040">
            <v>264611</v>
          </cell>
          <cell r="E2040">
            <v>5292</v>
          </cell>
          <cell r="F2040">
            <v>0</v>
          </cell>
          <cell r="G2040">
            <v>0</v>
          </cell>
          <cell r="H2040">
            <v>36040</v>
          </cell>
          <cell r="I2040">
            <v>0</v>
          </cell>
          <cell r="J2040">
            <v>0</v>
          </cell>
          <cell r="K2040">
            <v>0</v>
          </cell>
          <cell r="L2040">
            <v>269903</v>
          </cell>
          <cell r="M2040">
            <v>0</v>
          </cell>
          <cell r="N2040">
            <v>305943</v>
          </cell>
        </row>
        <row r="2041">
          <cell r="A2041" t="str">
            <v>4006FORCE</v>
          </cell>
          <cell r="B2041" t="str">
            <v>44D4006FORCE</v>
          </cell>
          <cell r="C2041">
            <v>32330.23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</row>
        <row r="2042">
          <cell r="A2042" t="str">
            <v>4007FORCE</v>
          </cell>
          <cell r="B2042" t="str">
            <v>44D4007FORCE</v>
          </cell>
          <cell r="C2042">
            <v>2475.1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</row>
        <row r="2043">
          <cell r="A2043" t="str">
            <v>4008FORCE</v>
          </cell>
          <cell r="B2043" t="str">
            <v>44D4008FORCE</v>
          </cell>
          <cell r="C2043">
            <v>22915.38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</row>
        <row r="2044">
          <cell r="A2044" t="str">
            <v>4015FORCE</v>
          </cell>
          <cell r="B2044" t="str">
            <v>44D4015FORCE</v>
          </cell>
          <cell r="C2044">
            <v>17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</row>
        <row r="2045">
          <cell r="A2045" t="str">
            <v>4016FORCE</v>
          </cell>
          <cell r="B2045" t="str">
            <v>44D4016FORCE</v>
          </cell>
          <cell r="C2045">
            <v>344008.4</v>
          </cell>
          <cell r="D2045">
            <v>168249</v>
          </cell>
          <cell r="E2045">
            <v>3365</v>
          </cell>
          <cell r="F2045">
            <v>0</v>
          </cell>
          <cell r="G2045">
            <v>0</v>
          </cell>
          <cell r="H2045">
            <v>153579</v>
          </cell>
          <cell r="I2045">
            <v>0</v>
          </cell>
          <cell r="J2045">
            <v>0</v>
          </cell>
          <cell r="K2045">
            <v>0</v>
          </cell>
          <cell r="L2045">
            <v>171614</v>
          </cell>
          <cell r="M2045">
            <v>0</v>
          </cell>
          <cell r="N2045">
            <v>325193</v>
          </cell>
        </row>
        <row r="2046">
          <cell r="A2046" t="str">
            <v>4017FORCE</v>
          </cell>
          <cell r="B2046" t="str">
            <v>44D4017FORCE</v>
          </cell>
          <cell r="C2046">
            <v>7248.06</v>
          </cell>
          <cell r="D2046">
            <v>5000</v>
          </cell>
          <cell r="E2046">
            <v>100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5100</v>
          </cell>
          <cell r="M2046">
            <v>0</v>
          </cell>
          <cell r="N2046">
            <v>5100</v>
          </cell>
        </row>
        <row r="2047">
          <cell r="A2047" t="str">
            <v>4018FORCE</v>
          </cell>
          <cell r="B2047" t="str">
            <v>44D4018FORCE</v>
          </cell>
          <cell r="C2047">
            <v>0</v>
          </cell>
          <cell r="D2047">
            <v>2150</v>
          </cell>
          <cell r="E2047">
            <v>0</v>
          </cell>
          <cell r="F2047">
            <v>0</v>
          </cell>
          <cell r="G2047">
            <v>0</v>
          </cell>
          <cell r="H2047">
            <v>-150</v>
          </cell>
          <cell r="I2047">
            <v>0</v>
          </cell>
          <cell r="J2047">
            <v>0</v>
          </cell>
          <cell r="K2047">
            <v>0</v>
          </cell>
          <cell r="L2047">
            <v>2150</v>
          </cell>
          <cell r="M2047">
            <v>0</v>
          </cell>
          <cell r="N2047">
            <v>2000</v>
          </cell>
        </row>
        <row r="2048">
          <cell r="A2048" t="str">
            <v>4025FORCE</v>
          </cell>
          <cell r="B2048" t="str">
            <v>44D4025FORCE</v>
          </cell>
          <cell r="C2048">
            <v>28115.82</v>
          </cell>
          <cell r="D2048">
            <v>20711</v>
          </cell>
          <cell r="E2048">
            <v>414</v>
          </cell>
          <cell r="F2048">
            <v>0</v>
          </cell>
          <cell r="G2048">
            <v>0</v>
          </cell>
          <cell r="H2048">
            <v>5213</v>
          </cell>
          <cell r="I2048">
            <v>0</v>
          </cell>
          <cell r="J2048">
            <v>0</v>
          </cell>
          <cell r="K2048">
            <v>0</v>
          </cell>
          <cell r="L2048">
            <v>21125</v>
          </cell>
          <cell r="M2048">
            <v>0</v>
          </cell>
          <cell r="N2048">
            <v>26338</v>
          </cell>
        </row>
        <row r="2049">
          <cell r="A2049" t="str">
            <v>4026FORCE</v>
          </cell>
          <cell r="B2049" t="str">
            <v>44D4026FORCE</v>
          </cell>
          <cell r="C2049">
            <v>45484.47</v>
          </cell>
          <cell r="D2049">
            <v>83854</v>
          </cell>
          <cell r="E2049">
            <v>1677</v>
          </cell>
          <cell r="F2049">
            <v>0</v>
          </cell>
          <cell r="G2049">
            <v>0</v>
          </cell>
          <cell r="H2049">
            <v>-13432</v>
          </cell>
          <cell r="I2049">
            <v>0</v>
          </cell>
          <cell r="J2049">
            <v>0</v>
          </cell>
          <cell r="K2049">
            <v>0</v>
          </cell>
          <cell r="L2049">
            <v>85531</v>
          </cell>
          <cell r="M2049">
            <v>0</v>
          </cell>
          <cell r="N2049">
            <v>72099</v>
          </cell>
        </row>
        <row r="2050">
          <cell r="A2050" t="str">
            <v>4027FORCE</v>
          </cell>
          <cell r="B2050" t="str">
            <v>44D4027FORCE</v>
          </cell>
          <cell r="C2050">
            <v>14640.79</v>
          </cell>
          <cell r="D2050">
            <v>23157</v>
          </cell>
          <cell r="E2050">
            <v>463</v>
          </cell>
          <cell r="F2050">
            <v>0</v>
          </cell>
          <cell r="G2050">
            <v>0</v>
          </cell>
          <cell r="H2050">
            <v>-5000</v>
          </cell>
          <cell r="I2050">
            <v>0</v>
          </cell>
          <cell r="J2050">
            <v>0</v>
          </cell>
          <cell r="K2050">
            <v>0</v>
          </cell>
          <cell r="L2050">
            <v>23620</v>
          </cell>
          <cell r="M2050">
            <v>0</v>
          </cell>
          <cell r="N2050">
            <v>18620</v>
          </cell>
        </row>
        <row r="2051">
          <cell r="A2051" t="str">
            <v>4034FORCE</v>
          </cell>
          <cell r="B2051" t="str">
            <v>44D4034FORCE</v>
          </cell>
          <cell r="C2051">
            <v>-64.739999999999995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</row>
        <row r="2052">
          <cell r="A2052" t="str">
            <v>4035FORCE</v>
          </cell>
          <cell r="B2052" t="str">
            <v>44D4035FORCE</v>
          </cell>
          <cell r="C2052">
            <v>574386.44999999995</v>
          </cell>
          <cell r="D2052">
            <v>496981</v>
          </cell>
          <cell r="E2052">
            <v>9940</v>
          </cell>
          <cell r="F2052">
            <v>0</v>
          </cell>
          <cell r="G2052">
            <v>0</v>
          </cell>
          <cell r="H2052">
            <v>2685</v>
          </cell>
          <cell r="I2052">
            <v>0</v>
          </cell>
          <cell r="J2052">
            <v>0</v>
          </cell>
          <cell r="K2052">
            <v>0</v>
          </cell>
          <cell r="L2052">
            <v>506921</v>
          </cell>
          <cell r="M2052">
            <v>0</v>
          </cell>
          <cell r="N2052">
            <v>509606</v>
          </cell>
        </row>
        <row r="2053">
          <cell r="A2053" t="str">
            <v>4045FORCE</v>
          </cell>
          <cell r="B2053" t="str">
            <v>44D4045FORCE</v>
          </cell>
          <cell r="C2053">
            <v>22644.54</v>
          </cell>
          <cell r="D2053">
            <v>20412</v>
          </cell>
          <cell r="E2053">
            <v>408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20820</v>
          </cell>
          <cell r="M2053">
            <v>0</v>
          </cell>
          <cell r="N2053">
            <v>20820</v>
          </cell>
        </row>
        <row r="2054">
          <cell r="A2054" t="str">
            <v>4046FORCE</v>
          </cell>
          <cell r="B2054" t="str">
            <v>44D4046FORCE</v>
          </cell>
          <cell r="C2054">
            <v>33673.800000000003</v>
          </cell>
          <cell r="D2054">
            <v>41053</v>
          </cell>
          <cell r="E2054">
            <v>821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41874</v>
          </cell>
          <cell r="M2054">
            <v>0</v>
          </cell>
          <cell r="N2054">
            <v>41874</v>
          </cell>
        </row>
        <row r="2055">
          <cell r="A2055" t="str">
            <v>4056FORCE</v>
          </cell>
          <cell r="B2055" t="str">
            <v>44D4056FORCE</v>
          </cell>
          <cell r="C2055">
            <v>35861.440000000002</v>
          </cell>
          <cell r="D2055">
            <v>20943</v>
          </cell>
          <cell r="E2055">
            <v>419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21362</v>
          </cell>
          <cell r="M2055">
            <v>0</v>
          </cell>
          <cell r="N2055">
            <v>21362</v>
          </cell>
        </row>
        <row r="2056">
          <cell r="A2056" t="str">
            <v>4096FORCE</v>
          </cell>
          <cell r="B2056" t="str">
            <v>44D4096FORCE</v>
          </cell>
          <cell r="C2056">
            <v>1083.5</v>
          </cell>
          <cell r="D2056">
            <v>1776</v>
          </cell>
          <cell r="E2056">
            <v>36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1812</v>
          </cell>
          <cell r="M2056">
            <v>0</v>
          </cell>
          <cell r="N2056">
            <v>1812</v>
          </cell>
        </row>
        <row r="2057">
          <cell r="A2057" t="str">
            <v>4097FORCE</v>
          </cell>
          <cell r="B2057" t="str">
            <v>44D4097FORCE</v>
          </cell>
          <cell r="C2057">
            <v>10056.879999999999</v>
          </cell>
          <cell r="D2057">
            <v>14339</v>
          </cell>
          <cell r="E2057">
            <v>287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14626</v>
          </cell>
          <cell r="M2057">
            <v>0</v>
          </cell>
          <cell r="N2057">
            <v>14626</v>
          </cell>
        </row>
        <row r="2058">
          <cell r="A2058" t="str">
            <v>4098FORCE</v>
          </cell>
          <cell r="B2058" t="str">
            <v>44D4098FORCE</v>
          </cell>
          <cell r="C2058">
            <v>35691.97</v>
          </cell>
          <cell r="D2058">
            <v>23970</v>
          </cell>
          <cell r="E2058">
            <v>479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24449</v>
          </cell>
          <cell r="M2058">
            <v>0</v>
          </cell>
          <cell r="N2058">
            <v>24449</v>
          </cell>
        </row>
        <row r="2059">
          <cell r="A2059" t="str">
            <v>4099FORCE</v>
          </cell>
          <cell r="B2059" t="str">
            <v>44D4099FORCE</v>
          </cell>
          <cell r="C2059">
            <v>116</v>
          </cell>
          <cell r="D2059">
            <v>1333</v>
          </cell>
          <cell r="E2059">
            <v>27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1360</v>
          </cell>
          <cell r="M2059">
            <v>0</v>
          </cell>
          <cell r="N2059">
            <v>1360</v>
          </cell>
        </row>
        <row r="2060">
          <cell r="A2060" t="str">
            <v>4201FORCE</v>
          </cell>
          <cell r="B2060" t="str">
            <v>44D4201FORCE</v>
          </cell>
          <cell r="C2060">
            <v>162493.71</v>
          </cell>
          <cell r="D2060">
            <v>309350</v>
          </cell>
          <cell r="E2060">
            <v>6187</v>
          </cell>
          <cell r="F2060">
            <v>0</v>
          </cell>
          <cell r="G2060">
            <v>0</v>
          </cell>
          <cell r="H2060">
            <v>7000</v>
          </cell>
          <cell r="I2060">
            <v>0</v>
          </cell>
          <cell r="J2060">
            <v>0</v>
          </cell>
          <cell r="K2060">
            <v>0</v>
          </cell>
          <cell r="L2060">
            <v>315537</v>
          </cell>
          <cell r="M2060">
            <v>0</v>
          </cell>
          <cell r="N2060">
            <v>322537</v>
          </cell>
        </row>
        <row r="2061">
          <cell r="A2061" t="str">
            <v>2902FORCE</v>
          </cell>
          <cell r="B2061" t="str">
            <v>44E2902FORCE</v>
          </cell>
          <cell r="C2061">
            <v>336140.65</v>
          </cell>
          <cell r="D2061">
            <v>650911</v>
          </cell>
          <cell r="E2061">
            <v>13018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663929</v>
          </cell>
          <cell r="M2061">
            <v>0</v>
          </cell>
          <cell r="N2061">
            <v>663929</v>
          </cell>
        </row>
        <row r="2062">
          <cell r="A2062" t="str">
            <v>2903FORCE</v>
          </cell>
          <cell r="B2062" t="str">
            <v>44E2903FORCE</v>
          </cell>
          <cell r="C2062">
            <v>37457.07</v>
          </cell>
          <cell r="D2062">
            <v>46565</v>
          </cell>
          <cell r="E2062">
            <v>931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47496</v>
          </cell>
          <cell r="M2062">
            <v>0</v>
          </cell>
          <cell r="N2062">
            <v>47496</v>
          </cell>
        </row>
        <row r="2063">
          <cell r="A2063" t="str">
            <v>2904FORCE</v>
          </cell>
          <cell r="B2063" t="str">
            <v>44E2904FORCE</v>
          </cell>
          <cell r="C2063">
            <v>39203.43</v>
          </cell>
          <cell r="D2063">
            <v>34571</v>
          </cell>
          <cell r="E2063">
            <v>691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35262</v>
          </cell>
          <cell r="M2063">
            <v>0</v>
          </cell>
          <cell r="N2063">
            <v>35262</v>
          </cell>
        </row>
        <row r="2064">
          <cell r="A2064" t="str">
            <v>2905FORCE</v>
          </cell>
          <cell r="B2064" t="str">
            <v>44E2905FORCE</v>
          </cell>
          <cell r="C2064">
            <v>389112.67</v>
          </cell>
          <cell r="D2064">
            <v>200627</v>
          </cell>
          <cell r="E2064">
            <v>4013</v>
          </cell>
          <cell r="F2064">
            <v>0</v>
          </cell>
          <cell r="G2064">
            <v>0</v>
          </cell>
          <cell r="H2064">
            <v>91032</v>
          </cell>
          <cell r="I2064">
            <v>0</v>
          </cell>
          <cell r="J2064">
            <v>0</v>
          </cell>
          <cell r="K2064">
            <v>0</v>
          </cell>
          <cell r="L2064">
            <v>204640</v>
          </cell>
          <cell r="M2064">
            <v>0</v>
          </cell>
          <cell r="N2064">
            <v>295672</v>
          </cell>
        </row>
        <row r="2065">
          <cell r="A2065" t="str">
            <v>2906FORCE</v>
          </cell>
          <cell r="B2065" t="str">
            <v>44E2906FORCE</v>
          </cell>
          <cell r="C2065">
            <v>160714.20000000001</v>
          </cell>
          <cell r="D2065">
            <v>149584</v>
          </cell>
          <cell r="E2065">
            <v>2992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152576</v>
          </cell>
          <cell r="M2065">
            <v>0</v>
          </cell>
          <cell r="N2065">
            <v>152576</v>
          </cell>
        </row>
        <row r="2066">
          <cell r="A2066" t="str">
            <v>2908FORCE</v>
          </cell>
          <cell r="B2066" t="str">
            <v>44E2908FORCE</v>
          </cell>
          <cell r="C2066">
            <v>2005695.87</v>
          </cell>
          <cell r="D2066">
            <v>1546881</v>
          </cell>
          <cell r="E2066">
            <v>30938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1577819</v>
          </cell>
          <cell r="M2066">
            <v>0</v>
          </cell>
          <cell r="N2066">
            <v>1577819</v>
          </cell>
        </row>
        <row r="2067">
          <cell r="A2067" t="str">
            <v>2909FORCE</v>
          </cell>
          <cell r="B2067" t="str">
            <v>44E2909FORCE</v>
          </cell>
          <cell r="C2067">
            <v>64728.19</v>
          </cell>
          <cell r="D2067">
            <v>66547</v>
          </cell>
          <cell r="E2067">
            <v>1331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67878</v>
          </cell>
          <cell r="M2067">
            <v>0</v>
          </cell>
          <cell r="N2067">
            <v>67878</v>
          </cell>
        </row>
        <row r="2068">
          <cell r="A2068" t="str">
            <v>2910FORCE</v>
          </cell>
          <cell r="B2068" t="str">
            <v>44E2910FORCE</v>
          </cell>
          <cell r="C2068">
            <v>74604.3</v>
          </cell>
          <cell r="D2068">
            <v>72442</v>
          </cell>
          <cell r="E2068">
            <v>1449</v>
          </cell>
          <cell r="F2068">
            <v>0</v>
          </cell>
          <cell r="G2068">
            <v>0</v>
          </cell>
          <cell r="H2068">
            <v>3900</v>
          </cell>
          <cell r="I2068">
            <v>0</v>
          </cell>
          <cell r="J2068">
            <v>0</v>
          </cell>
          <cell r="K2068">
            <v>0</v>
          </cell>
          <cell r="L2068">
            <v>73891</v>
          </cell>
          <cell r="M2068">
            <v>0</v>
          </cell>
          <cell r="N2068">
            <v>77791</v>
          </cell>
        </row>
        <row r="2069">
          <cell r="A2069" t="str">
            <v>2911FORCE</v>
          </cell>
          <cell r="B2069" t="str">
            <v>44E2911FORCE</v>
          </cell>
          <cell r="C2069">
            <v>3803.01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</row>
        <row r="2070">
          <cell r="A2070" t="str">
            <v>2912FORCE</v>
          </cell>
          <cell r="B2070" t="str">
            <v>44E2912FORCE</v>
          </cell>
          <cell r="C2070">
            <v>7385</v>
          </cell>
          <cell r="D2070">
            <v>7400</v>
          </cell>
          <cell r="E2070">
            <v>148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7548</v>
          </cell>
          <cell r="M2070">
            <v>0</v>
          </cell>
          <cell r="N2070">
            <v>7548</v>
          </cell>
        </row>
        <row r="2071">
          <cell r="A2071" t="str">
            <v>2914FORCE</v>
          </cell>
          <cell r="B2071" t="str">
            <v>44E2914FORCE</v>
          </cell>
          <cell r="C2071">
            <v>469.42</v>
          </cell>
          <cell r="D2071">
            <v>20000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20000</v>
          </cell>
          <cell r="M2071">
            <v>0</v>
          </cell>
          <cell r="N2071">
            <v>20000</v>
          </cell>
        </row>
        <row r="2072">
          <cell r="A2072" t="str">
            <v>2915FORCE</v>
          </cell>
          <cell r="B2072" t="str">
            <v>44E2915FORCE</v>
          </cell>
          <cell r="C2072">
            <v>0</v>
          </cell>
          <cell r="D2072">
            <v>44000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44000</v>
          </cell>
          <cell r="M2072">
            <v>0</v>
          </cell>
          <cell r="N2072">
            <v>44000</v>
          </cell>
        </row>
        <row r="2073">
          <cell r="A2073" t="str">
            <v>2916FORCE</v>
          </cell>
          <cell r="B2073" t="str">
            <v>44E2916FORCE</v>
          </cell>
          <cell r="C2073">
            <v>699.19</v>
          </cell>
          <cell r="D2073">
            <v>1503</v>
          </cell>
          <cell r="E2073">
            <v>30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1533</v>
          </cell>
          <cell r="M2073">
            <v>0</v>
          </cell>
          <cell r="N2073">
            <v>1533</v>
          </cell>
        </row>
        <row r="2074">
          <cell r="A2074" t="str">
            <v>2917FORCE</v>
          </cell>
          <cell r="B2074" t="str">
            <v>44E2917FORCE</v>
          </cell>
          <cell r="C2074">
            <v>26215.13</v>
          </cell>
          <cell r="D2074">
            <v>24070</v>
          </cell>
          <cell r="E2074">
            <v>481</v>
          </cell>
          <cell r="F2074">
            <v>0</v>
          </cell>
          <cell r="G2074">
            <v>0</v>
          </cell>
          <cell r="H2074">
            <v>2723</v>
          </cell>
          <cell r="I2074">
            <v>0</v>
          </cell>
          <cell r="J2074">
            <v>0</v>
          </cell>
          <cell r="K2074">
            <v>0</v>
          </cell>
          <cell r="L2074">
            <v>24551</v>
          </cell>
          <cell r="M2074">
            <v>0</v>
          </cell>
          <cell r="N2074">
            <v>27274</v>
          </cell>
        </row>
        <row r="2075">
          <cell r="A2075" t="str">
            <v>2918FORCE</v>
          </cell>
          <cell r="B2075" t="str">
            <v>44E2918FORCE</v>
          </cell>
          <cell r="C2075">
            <v>79171.42</v>
          </cell>
          <cell r="D2075">
            <v>70375</v>
          </cell>
          <cell r="E2075">
            <v>1408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71783</v>
          </cell>
          <cell r="M2075">
            <v>0</v>
          </cell>
          <cell r="N2075">
            <v>71783</v>
          </cell>
        </row>
        <row r="2076">
          <cell r="A2076" t="str">
            <v>2919FORCE</v>
          </cell>
          <cell r="B2076" t="str">
            <v>44E2919FORCE</v>
          </cell>
          <cell r="C2076">
            <v>4044.52</v>
          </cell>
          <cell r="D2076">
            <v>18505</v>
          </cell>
          <cell r="E2076">
            <v>370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18875</v>
          </cell>
          <cell r="M2076">
            <v>0</v>
          </cell>
          <cell r="N2076">
            <v>18875</v>
          </cell>
        </row>
        <row r="2077">
          <cell r="A2077" t="str">
            <v>2920FORCE</v>
          </cell>
          <cell r="B2077" t="str">
            <v>44E2920FORCE</v>
          </cell>
          <cell r="C2077">
            <v>234454.51</v>
          </cell>
          <cell r="D2077">
            <v>224484</v>
          </cell>
          <cell r="E2077">
            <v>0</v>
          </cell>
          <cell r="F2077">
            <v>0</v>
          </cell>
          <cell r="G2077">
            <v>0</v>
          </cell>
          <cell r="H2077">
            <v>3546</v>
          </cell>
          <cell r="I2077">
            <v>0</v>
          </cell>
          <cell r="J2077">
            <v>0</v>
          </cell>
          <cell r="K2077">
            <v>0</v>
          </cell>
          <cell r="L2077">
            <v>224484</v>
          </cell>
          <cell r="M2077">
            <v>0</v>
          </cell>
          <cell r="N2077">
            <v>228030</v>
          </cell>
        </row>
        <row r="2078">
          <cell r="A2078" t="str">
            <v>2923FORCE</v>
          </cell>
          <cell r="B2078" t="str">
            <v>44E2923FORCE</v>
          </cell>
          <cell r="C2078">
            <v>12911.86</v>
          </cell>
          <cell r="D2078">
            <v>14000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14000</v>
          </cell>
          <cell r="M2078">
            <v>0</v>
          </cell>
          <cell r="N2078">
            <v>14000</v>
          </cell>
        </row>
        <row r="2079">
          <cell r="A2079" t="str">
            <v>2924FORCE</v>
          </cell>
          <cell r="B2079" t="str">
            <v>44E2924FORCE</v>
          </cell>
          <cell r="C2079">
            <v>4160</v>
          </cell>
          <cell r="D2079">
            <v>4174</v>
          </cell>
          <cell r="E2079">
            <v>83</v>
          </cell>
          <cell r="F2079">
            <v>0</v>
          </cell>
          <cell r="G2079">
            <v>0</v>
          </cell>
          <cell r="H2079">
            <v>30000</v>
          </cell>
          <cell r="I2079">
            <v>0</v>
          </cell>
          <cell r="J2079">
            <v>0</v>
          </cell>
          <cell r="K2079">
            <v>0</v>
          </cell>
          <cell r="L2079">
            <v>4257</v>
          </cell>
          <cell r="M2079">
            <v>0</v>
          </cell>
          <cell r="N2079">
            <v>34257</v>
          </cell>
        </row>
        <row r="2080">
          <cell r="A2080" t="str">
            <v>2925FORCE</v>
          </cell>
          <cell r="B2080" t="str">
            <v>44E2925FORCE</v>
          </cell>
          <cell r="C2080">
            <v>1754.91</v>
          </cell>
          <cell r="D2080">
            <v>2029</v>
          </cell>
          <cell r="E2080">
            <v>41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2070</v>
          </cell>
          <cell r="M2080">
            <v>0</v>
          </cell>
          <cell r="N2080">
            <v>2070</v>
          </cell>
        </row>
        <row r="2081">
          <cell r="A2081" t="str">
            <v>2926FORCE</v>
          </cell>
          <cell r="B2081" t="str">
            <v>44E2926FORCE</v>
          </cell>
          <cell r="C2081">
            <v>102905.83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82000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82000</v>
          </cell>
        </row>
        <row r="2082">
          <cell r="A2082" t="str">
            <v>2927FORCE</v>
          </cell>
          <cell r="B2082" t="str">
            <v>44E2927FORCE</v>
          </cell>
          <cell r="C2082">
            <v>1249.5</v>
          </cell>
          <cell r="D2082">
            <v>1000</v>
          </cell>
          <cell r="E2082">
            <v>0</v>
          </cell>
          <cell r="F2082">
            <v>0</v>
          </cell>
          <cell r="G2082">
            <v>0</v>
          </cell>
          <cell r="H2082">
            <v>17000</v>
          </cell>
          <cell r="I2082">
            <v>0</v>
          </cell>
          <cell r="J2082">
            <v>0</v>
          </cell>
          <cell r="K2082">
            <v>0</v>
          </cell>
          <cell r="L2082">
            <v>1000</v>
          </cell>
          <cell r="M2082">
            <v>0</v>
          </cell>
          <cell r="N2082">
            <v>18000</v>
          </cell>
        </row>
        <row r="2083">
          <cell r="A2083" t="str">
            <v>2928FORCE</v>
          </cell>
          <cell r="B2083" t="str">
            <v>44E2928FORCE</v>
          </cell>
          <cell r="C2083">
            <v>16864.75</v>
          </cell>
          <cell r="D2083">
            <v>7808</v>
          </cell>
          <cell r="E2083">
            <v>0</v>
          </cell>
          <cell r="F2083">
            <v>0</v>
          </cell>
          <cell r="G2083">
            <v>0</v>
          </cell>
          <cell r="H2083">
            <v>25192</v>
          </cell>
          <cell r="I2083">
            <v>0</v>
          </cell>
          <cell r="J2083">
            <v>0</v>
          </cell>
          <cell r="K2083">
            <v>0</v>
          </cell>
          <cell r="L2083">
            <v>7808</v>
          </cell>
          <cell r="M2083">
            <v>0</v>
          </cell>
          <cell r="N2083">
            <v>33000</v>
          </cell>
        </row>
        <row r="2084">
          <cell r="A2084" t="str">
            <v>2929FORCE</v>
          </cell>
          <cell r="B2084" t="str">
            <v>44E2929FORCE</v>
          </cell>
          <cell r="C2084">
            <v>0</v>
          </cell>
          <cell r="D2084">
            <v>20000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20000</v>
          </cell>
          <cell r="M2084">
            <v>0</v>
          </cell>
          <cell r="N2084">
            <v>20000</v>
          </cell>
        </row>
        <row r="2085">
          <cell r="A2085" t="str">
            <v>2930FORCE</v>
          </cell>
          <cell r="B2085" t="str">
            <v>44E2930FORCE</v>
          </cell>
          <cell r="C2085">
            <v>46977.49</v>
          </cell>
          <cell r="D2085">
            <v>100220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100220</v>
          </cell>
          <cell r="M2085">
            <v>0</v>
          </cell>
          <cell r="N2085">
            <v>100220</v>
          </cell>
        </row>
        <row r="2086">
          <cell r="A2086" t="str">
            <v>2931FORCE</v>
          </cell>
          <cell r="B2086" t="str">
            <v>44E2931FORCE</v>
          </cell>
          <cell r="C2086">
            <v>4043</v>
          </cell>
          <cell r="D2086">
            <v>20440</v>
          </cell>
          <cell r="E2086">
            <v>409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20849</v>
          </cell>
          <cell r="M2086">
            <v>0</v>
          </cell>
          <cell r="N2086">
            <v>20849</v>
          </cell>
        </row>
        <row r="2087">
          <cell r="A2087" t="str">
            <v>2932FORCE</v>
          </cell>
          <cell r="B2087" t="str">
            <v>44E2932FORCE</v>
          </cell>
          <cell r="C2087">
            <v>93028.55</v>
          </cell>
          <cell r="D2087">
            <v>27594</v>
          </cell>
          <cell r="E2087">
            <v>552</v>
          </cell>
          <cell r="F2087">
            <v>0</v>
          </cell>
          <cell r="G2087">
            <v>0</v>
          </cell>
          <cell r="H2087">
            <v>25000</v>
          </cell>
          <cell r="I2087">
            <v>0</v>
          </cell>
          <cell r="J2087">
            <v>0</v>
          </cell>
          <cell r="K2087">
            <v>0</v>
          </cell>
          <cell r="L2087">
            <v>28146</v>
          </cell>
          <cell r="M2087">
            <v>0</v>
          </cell>
          <cell r="N2087">
            <v>53146</v>
          </cell>
        </row>
        <row r="2088">
          <cell r="A2088" t="str">
            <v>2933FORCE</v>
          </cell>
          <cell r="B2088" t="str">
            <v>44E2933FORCE</v>
          </cell>
          <cell r="C2088">
            <v>17189.259999999998</v>
          </cell>
          <cell r="D2088">
            <v>18396</v>
          </cell>
          <cell r="E2088">
            <v>368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18764</v>
          </cell>
          <cell r="M2088">
            <v>0</v>
          </cell>
          <cell r="N2088">
            <v>18764</v>
          </cell>
        </row>
        <row r="2089">
          <cell r="A2089" t="str">
            <v>2934FORCE</v>
          </cell>
          <cell r="B2089" t="str">
            <v>44E2934FORCE</v>
          </cell>
          <cell r="C2089">
            <v>30214.46</v>
          </cell>
          <cell r="D2089">
            <v>10242</v>
          </cell>
          <cell r="E2089">
            <v>205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10447</v>
          </cell>
          <cell r="M2089">
            <v>0</v>
          </cell>
          <cell r="N2089">
            <v>10447</v>
          </cell>
        </row>
        <row r="2090">
          <cell r="A2090" t="str">
            <v>2935FORCE</v>
          </cell>
          <cell r="B2090" t="str">
            <v>44E2935FORCE</v>
          </cell>
          <cell r="C2090">
            <v>12661.11</v>
          </cell>
          <cell r="D2090">
            <v>13396</v>
          </cell>
          <cell r="E2090">
            <v>268</v>
          </cell>
          <cell r="F2090">
            <v>0</v>
          </cell>
          <cell r="G2090">
            <v>0</v>
          </cell>
          <cell r="H2090">
            <v>7000</v>
          </cell>
          <cell r="I2090">
            <v>0</v>
          </cell>
          <cell r="J2090">
            <v>0</v>
          </cell>
          <cell r="K2090">
            <v>0</v>
          </cell>
          <cell r="L2090">
            <v>13664</v>
          </cell>
          <cell r="M2090">
            <v>0</v>
          </cell>
          <cell r="N2090">
            <v>20664</v>
          </cell>
        </row>
        <row r="2091">
          <cell r="A2091" t="str">
            <v>2936FORCE</v>
          </cell>
          <cell r="B2091" t="str">
            <v>44E2936FORCE</v>
          </cell>
          <cell r="C2091">
            <v>42158</v>
          </cell>
          <cell r="D2091">
            <v>45000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45000</v>
          </cell>
          <cell r="M2091">
            <v>0</v>
          </cell>
          <cell r="N2091">
            <v>45000</v>
          </cell>
        </row>
        <row r="2092">
          <cell r="A2092" t="str">
            <v>2940FORCE</v>
          </cell>
          <cell r="B2092" t="str">
            <v>44E2940FORCE</v>
          </cell>
          <cell r="C2092">
            <v>12505.11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47580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47580</v>
          </cell>
        </row>
        <row r="2093">
          <cell r="A2093" t="str">
            <v>2941FORCE</v>
          </cell>
          <cell r="B2093" t="str">
            <v>44E2941FORCE</v>
          </cell>
          <cell r="C2093">
            <v>524676.53</v>
          </cell>
          <cell r="D2093">
            <v>116519</v>
          </cell>
          <cell r="E2093">
            <v>0</v>
          </cell>
          <cell r="F2093">
            <v>0</v>
          </cell>
          <cell r="G2093">
            <v>0</v>
          </cell>
          <cell r="H2093">
            <v>54627</v>
          </cell>
          <cell r="I2093">
            <v>0</v>
          </cell>
          <cell r="J2093">
            <v>0</v>
          </cell>
          <cell r="K2093">
            <v>0</v>
          </cell>
          <cell r="L2093">
            <v>116519</v>
          </cell>
          <cell r="M2093">
            <v>0</v>
          </cell>
          <cell r="N2093">
            <v>171146</v>
          </cell>
        </row>
        <row r="2094">
          <cell r="A2094" t="str">
            <v>2942FORCE</v>
          </cell>
          <cell r="B2094" t="str">
            <v>44E2942FORCE</v>
          </cell>
          <cell r="C2094">
            <v>32473.75</v>
          </cell>
          <cell r="D2094">
            <v>9620</v>
          </cell>
          <cell r="E2094">
            <v>192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9812</v>
          </cell>
          <cell r="M2094">
            <v>0</v>
          </cell>
          <cell r="N2094">
            <v>9812</v>
          </cell>
        </row>
        <row r="2095">
          <cell r="A2095" t="str">
            <v>2943FORCE</v>
          </cell>
          <cell r="B2095" t="str">
            <v>44E2943FORCE</v>
          </cell>
          <cell r="C2095">
            <v>87508</v>
          </cell>
          <cell r="D2095">
            <v>44968</v>
          </cell>
          <cell r="E2095">
            <v>899</v>
          </cell>
          <cell r="F2095">
            <v>0</v>
          </cell>
          <cell r="G2095">
            <v>0</v>
          </cell>
          <cell r="H2095">
            <v>-32767</v>
          </cell>
          <cell r="I2095">
            <v>0</v>
          </cell>
          <cell r="J2095">
            <v>0</v>
          </cell>
          <cell r="K2095">
            <v>0</v>
          </cell>
          <cell r="L2095">
            <v>45867</v>
          </cell>
          <cell r="M2095">
            <v>0</v>
          </cell>
          <cell r="N2095">
            <v>13100</v>
          </cell>
        </row>
        <row r="2096">
          <cell r="A2096" t="str">
            <v>2946FORCE</v>
          </cell>
          <cell r="B2096" t="str">
            <v>44E2946FORCE</v>
          </cell>
          <cell r="C2096">
            <v>0</v>
          </cell>
          <cell r="D2096">
            <v>20000</v>
          </cell>
          <cell r="E2096">
            <v>400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20400</v>
          </cell>
          <cell r="M2096">
            <v>0</v>
          </cell>
          <cell r="N2096">
            <v>20400</v>
          </cell>
        </row>
        <row r="2097">
          <cell r="A2097" t="str">
            <v>2950FORCE</v>
          </cell>
          <cell r="B2097" t="str">
            <v>44E2950FORCE</v>
          </cell>
          <cell r="C2097">
            <v>52953.94</v>
          </cell>
          <cell r="D2097">
            <v>51990</v>
          </cell>
          <cell r="E2097">
            <v>1040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53030</v>
          </cell>
          <cell r="M2097">
            <v>0</v>
          </cell>
          <cell r="N2097">
            <v>53030</v>
          </cell>
        </row>
        <row r="2098">
          <cell r="A2098" t="str">
            <v>2951FORCE</v>
          </cell>
          <cell r="B2098" t="str">
            <v>44E2951FORCE</v>
          </cell>
          <cell r="C2098">
            <v>9538.41</v>
          </cell>
          <cell r="D2098">
            <v>8176</v>
          </cell>
          <cell r="E2098">
            <v>164</v>
          </cell>
          <cell r="F2098">
            <v>0</v>
          </cell>
          <cell r="G2098">
            <v>0</v>
          </cell>
          <cell r="H2098">
            <v>2020</v>
          </cell>
          <cell r="I2098">
            <v>0</v>
          </cell>
          <cell r="J2098">
            <v>0</v>
          </cell>
          <cell r="K2098">
            <v>0</v>
          </cell>
          <cell r="L2098">
            <v>8340</v>
          </cell>
          <cell r="M2098">
            <v>0</v>
          </cell>
          <cell r="N2098">
            <v>10360</v>
          </cell>
        </row>
        <row r="2099">
          <cell r="A2099" t="str">
            <v>2952FORCE</v>
          </cell>
          <cell r="B2099" t="str">
            <v>44E2952FORCE</v>
          </cell>
          <cell r="C2099">
            <v>18947.150000000001</v>
          </cell>
          <cell r="D2099">
            <v>15440</v>
          </cell>
          <cell r="E2099">
            <v>309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15749</v>
          </cell>
          <cell r="M2099">
            <v>0</v>
          </cell>
          <cell r="N2099">
            <v>15749</v>
          </cell>
        </row>
        <row r="2100">
          <cell r="A2100" t="str">
            <v>2953FORCE</v>
          </cell>
          <cell r="B2100" t="str">
            <v>44E2953FORCE</v>
          </cell>
          <cell r="C2100">
            <v>5336.97</v>
          </cell>
          <cell r="D2100">
            <v>13286</v>
          </cell>
          <cell r="E2100">
            <v>266</v>
          </cell>
          <cell r="F2100">
            <v>0</v>
          </cell>
          <cell r="G2100">
            <v>0</v>
          </cell>
          <cell r="H2100">
            <v>-13552</v>
          </cell>
          <cell r="I2100">
            <v>0</v>
          </cell>
          <cell r="J2100">
            <v>0</v>
          </cell>
          <cell r="K2100">
            <v>0</v>
          </cell>
          <cell r="L2100">
            <v>13552</v>
          </cell>
          <cell r="M2100">
            <v>0</v>
          </cell>
          <cell r="N2100">
            <v>0</v>
          </cell>
        </row>
        <row r="2101">
          <cell r="A2101" t="str">
            <v>2954FORCE</v>
          </cell>
          <cell r="B2101" t="str">
            <v>44E2954FORCE</v>
          </cell>
          <cell r="C2101">
            <v>66113.279999999999</v>
          </cell>
          <cell r="D2101">
            <v>14308</v>
          </cell>
          <cell r="E2101">
            <v>286</v>
          </cell>
          <cell r="F2101">
            <v>0</v>
          </cell>
          <cell r="G2101">
            <v>0</v>
          </cell>
          <cell r="H2101">
            <v>40000</v>
          </cell>
          <cell r="I2101">
            <v>0</v>
          </cell>
          <cell r="J2101">
            <v>0</v>
          </cell>
          <cell r="K2101">
            <v>0</v>
          </cell>
          <cell r="L2101">
            <v>14594</v>
          </cell>
          <cell r="M2101">
            <v>0</v>
          </cell>
          <cell r="N2101">
            <v>54594</v>
          </cell>
        </row>
        <row r="2102">
          <cell r="A2102" t="str">
            <v>2955FORCE</v>
          </cell>
          <cell r="B2102" t="str">
            <v>44E2955FORCE</v>
          </cell>
          <cell r="C2102">
            <v>3652.7</v>
          </cell>
          <cell r="D2102">
            <v>15550</v>
          </cell>
          <cell r="E2102">
            <v>311</v>
          </cell>
          <cell r="F2102">
            <v>0</v>
          </cell>
          <cell r="G2102">
            <v>0</v>
          </cell>
          <cell r="H2102">
            <v>-2020</v>
          </cell>
          <cell r="I2102">
            <v>0</v>
          </cell>
          <cell r="J2102">
            <v>0</v>
          </cell>
          <cell r="K2102">
            <v>0</v>
          </cell>
          <cell r="L2102">
            <v>15861</v>
          </cell>
          <cell r="M2102">
            <v>0</v>
          </cell>
          <cell r="N2102">
            <v>13841</v>
          </cell>
        </row>
        <row r="2103">
          <cell r="A2103" t="str">
            <v>2957FORCE</v>
          </cell>
          <cell r="B2103" t="str">
            <v>44E2957FORCE</v>
          </cell>
          <cell r="C2103">
            <v>0</v>
          </cell>
          <cell r="D2103">
            <v>6132</v>
          </cell>
          <cell r="E2103">
            <v>123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6255</v>
          </cell>
          <cell r="M2103">
            <v>0</v>
          </cell>
          <cell r="N2103">
            <v>6255</v>
          </cell>
        </row>
        <row r="2104">
          <cell r="A2104" t="str">
            <v>2960FORCE</v>
          </cell>
          <cell r="B2104" t="str">
            <v>44E2960FORCE</v>
          </cell>
          <cell r="C2104">
            <v>16000</v>
          </cell>
          <cell r="D2104">
            <v>10220</v>
          </cell>
          <cell r="E2104">
            <v>204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10424</v>
          </cell>
          <cell r="M2104">
            <v>0</v>
          </cell>
          <cell r="N2104">
            <v>10424</v>
          </cell>
        </row>
        <row r="2105">
          <cell r="A2105" t="str">
            <v>2962FORCE</v>
          </cell>
          <cell r="B2105" t="str">
            <v>44E2962FORCE</v>
          </cell>
          <cell r="C2105">
            <v>2575.19</v>
          </cell>
          <cell r="D2105">
            <v>6000</v>
          </cell>
          <cell r="E2105">
            <v>0</v>
          </cell>
          <cell r="F2105">
            <v>0</v>
          </cell>
          <cell r="G2105">
            <v>0</v>
          </cell>
          <cell r="H2105">
            <v>5000</v>
          </cell>
          <cell r="I2105">
            <v>0</v>
          </cell>
          <cell r="J2105">
            <v>0</v>
          </cell>
          <cell r="K2105">
            <v>0</v>
          </cell>
          <cell r="L2105">
            <v>6000</v>
          </cell>
          <cell r="M2105">
            <v>0</v>
          </cell>
          <cell r="N2105">
            <v>11000</v>
          </cell>
        </row>
        <row r="2106">
          <cell r="A2106" t="str">
            <v>2969FORCE</v>
          </cell>
          <cell r="B2106" t="str">
            <v>44E2969FORCE</v>
          </cell>
          <cell r="C2106">
            <v>2804.97</v>
          </cell>
          <cell r="D2106">
            <v>11638</v>
          </cell>
          <cell r="E2106">
            <v>233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11871</v>
          </cell>
          <cell r="M2106">
            <v>0</v>
          </cell>
          <cell r="N2106">
            <v>11871</v>
          </cell>
        </row>
        <row r="2107">
          <cell r="A2107" t="str">
            <v>2970FORCE</v>
          </cell>
          <cell r="B2107" t="str">
            <v>44E2970FORCE</v>
          </cell>
          <cell r="C2107">
            <v>58879.839999999997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59949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59949</v>
          </cell>
        </row>
        <row r="2108">
          <cell r="A2108" t="str">
            <v>2971FORCE</v>
          </cell>
          <cell r="B2108" t="str">
            <v>44E2971FORCE</v>
          </cell>
          <cell r="C2108">
            <v>664.78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1000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1000</v>
          </cell>
        </row>
        <row r="2109">
          <cell r="A2109" t="str">
            <v>2976FORCE</v>
          </cell>
          <cell r="B2109" t="str">
            <v>44E2976FORCE</v>
          </cell>
          <cell r="C2109">
            <v>76598.100000000006</v>
          </cell>
          <cell r="D2109">
            <v>90652</v>
          </cell>
          <cell r="E2109">
            <v>1813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92465</v>
          </cell>
          <cell r="M2109">
            <v>0</v>
          </cell>
          <cell r="N2109">
            <v>92465</v>
          </cell>
        </row>
        <row r="2110">
          <cell r="A2110" t="str">
            <v>2980FORCE</v>
          </cell>
          <cell r="B2110" t="str">
            <v>44E2980FORCE</v>
          </cell>
          <cell r="C2110">
            <v>101846.19</v>
          </cell>
          <cell r="D2110">
            <v>105000</v>
          </cell>
          <cell r="E2110">
            <v>2100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107100</v>
          </cell>
          <cell r="M2110">
            <v>0</v>
          </cell>
          <cell r="N2110">
            <v>107100</v>
          </cell>
        </row>
        <row r="2111">
          <cell r="A2111" t="str">
            <v>2981FORCE</v>
          </cell>
          <cell r="B2111" t="str">
            <v>44E2981FORCE</v>
          </cell>
          <cell r="C2111">
            <v>2695.99</v>
          </cell>
          <cell r="D2111">
            <v>10000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10000</v>
          </cell>
          <cell r="M2111">
            <v>0</v>
          </cell>
          <cell r="N2111">
            <v>10000</v>
          </cell>
        </row>
        <row r="2112">
          <cell r="A2112" t="str">
            <v>2982FORCE</v>
          </cell>
          <cell r="B2112" t="str">
            <v>44E2982FORCE</v>
          </cell>
          <cell r="C2112">
            <v>2018.12</v>
          </cell>
          <cell r="D2112">
            <v>4000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4000</v>
          </cell>
          <cell r="M2112">
            <v>0</v>
          </cell>
          <cell r="N2112">
            <v>4000</v>
          </cell>
        </row>
        <row r="2113">
          <cell r="A2113" t="str">
            <v>2990FORCE</v>
          </cell>
          <cell r="B2113" t="str">
            <v>44E2990FORCE</v>
          </cell>
          <cell r="C2113">
            <v>40747.480000000003</v>
          </cell>
          <cell r="D2113">
            <v>15330</v>
          </cell>
          <cell r="E2113">
            <v>0</v>
          </cell>
          <cell r="F2113">
            <v>0</v>
          </cell>
          <cell r="G2113">
            <v>0</v>
          </cell>
          <cell r="H2113">
            <v>18700</v>
          </cell>
          <cell r="I2113">
            <v>0</v>
          </cell>
          <cell r="J2113">
            <v>0</v>
          </cell>
          <cell r="K2113">
            <v>0</v>
          </cell>
          <cell r="L2113">
            <v>15330</v>
          </cell>
          <cell r="M2113">
            <v>0</v>
          </cell>
          <cell r="N2113">
            <v>34030</v>
          </cell>
        </row>
        <row r="2114">
          <cell r="A2114" t="str">
            <v>2991FORCE</v>
          </cell>
          <cell r="B2114" t="str">
            <v>44E2991FORCE</v>
          </cell>
          <cell r="C2114">
            <v>18459</v>
          </cell>
          <cell r="D2114">
            <v>18000</v>
          </cell>
          <cell r="E2114">
            <v>0</v>
          </cell>
          <cell r="F2114">
            <v>0</v>
          </cell>
          <cell r="G2114">
            <v>0</v>
          </cell>
          <cell r="H2114">
            <v>41541</v>
          </cell>
          <cell r="I2114">
            <v>0</v>
          </cell>
          <cell r="J2114">
            <v>0</v>
          </cell>
          <cell r="K2114">
            <v>0</v>
          </cell>
          <cell r="L2114">
            <v>18000</v>
          </cell>
          <cell r="M2114">
            <v>0</v>
          </cell>
          <cell r="N2114">
            <v>59541</v>
          </cell>
        </row>
        <row r="2115">
          <cell r="A2115" t="str">
            <v>2994FORCE</v>
          </cell>
          <cell r="B2115" t="str">
            <v>44E2994FORCE</v>
          </cell>
          <cell r="C2115">
            <v>0</v>
          </cell>
          <cell r="D2115">
            <v>40183</v>
          </cell>
          <cell r="E2115">
            <v>0</v>
          </cell>
          <cell r="F2115">
            <v>0</v>
          </cell>
          <cell r="G2115">
            <v>0</v>
          </cell>
          <cell r="H2115">
            <v>-40000</v>
          </cell>
          <cell r="I2115">
            <v>0</v>
          </cell>
          <cell r="J2115">
            <v>0</v>
          </cell>
          <cell r="K2115">
            <v>0</v>
          </cell>
          <cell r="L2115">
            <v>40183</v>
          </cell>
          <cell r="M2115">
            <v>0</v>
          </cell>
          <cell r="N2115">
            <v>183</v>
          </cell>
        </row>
        <row r="2116">
          <cell r="A2116" t="str">
            <v>2995FORCE</v>
          </cell>
          <cell r="B2116" t="str">
            <v>44E2995FORCE</v>
          </cell>
          <cell r="C2116">
            <v>0</v>
          </cell>
          <cell r="D2116">
            <v>13506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13506</v>
          </cell>
          <cell r="M2116">
            <v>0</v>
          </cell>
          <cell r="N2116">
            <v>13506</v>
          </cell>
        </row>
        <row r="2117">
          <cell r="A2117" t="str">
            <v>2997FORCE</v>
          </cell>
          <cell r="B2117" t="str">
            <v>44E2997FORCE</v>
          </cell>
          <cell r="C2117">
            <v>7411.72</v>
          </cell>
          <cell r="D2117">
            <v>22995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22995</v>
          </cell>
          <cell r="M2117">
            <v>0</v>
          </cell>
          <cell r="N2117">
            <v>22995</v>
          </cell>
        </row>
        <row r="2118">
          <cell r="A2118" t="str">
            <v>2998FORCE</v>
          </cell>
          <cell r="B2118" t="str">
            <v>44E2998FORCE</v>
          </cell>
          <cell r="C2118">
            <v>3116</v>
          </cell>
          <cell r="D2118">
            <v>3335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3335</v>
          </cell>
          <cell r="M2118">
            <v>0</v>
          </cell>
          <cell r="N2118">
            <v>3335</v>
          </cell>
        </row>
        <row r="2119">
          <cell r="A2119" t="str">
            <v>2999FORCE</v>
          </cell>
          <cell r="B2119" t="str">
            <v>44E2999FORCE</v>
          </cell>
          <cell r="C2119">
            <v>641.08000000000004</v>
          </cell>
          <cell r="D2119">
            <v>12810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12810</v>
          </cell>
          <cell r="M2119">
            <v>0</v>
          </cell>
          <cell r="N2119">
            <v>12810</v>
          </cell>
        </row>
        <row r="2120">
          <cell r="A2120" t="str">
            <v>2040FORCE</v>
          </cell>
          <cell r="B2120" t="str">
            <v>44F2040FORCE</v>
          </cell>
          <cell r="C2120">
            <v>927585.64</v>
          </cell>
          <cell r="D2120">
            <v>1035118</v>
          </cell>
          <cell r="E2120">
            <v>0</v>
          </cell>
          <cell r="F2120">
            <v>0</v>
          </cell>
          <cell r="G2120">
            <v>0</v>
          </cell>
          <cell r="H2120">
            <v>21108</v>
          </cell>
          <cell r="I2120">
            <v>0</v>
          </cell>
          <cell r="J2120">
            <v>0</v>
          </cell>
          <cell r="K2120">
            <v>0</v>
          </cell>
          <cell r="L2120">
            <v>1035118</v>
          </cell>
          <cell r="M2120">
            <v>0</v>
          </cell>
          <cell r="N2120">
            <v>1056226</v>
          </cell>
        </row>
        <row r="2121">
          <cell r="A2121" t="str">
            <v>2042FORCE</v>
          </cell>
          <cell r="B2121" t="str">
            <v>44F2042FORCE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150000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150000</v>
          </cell>
        </row>
        <row r="2122">
          <cell r="A2122" t="str">
            <v>2043FORCE</v>
          </cell>
          <cell r="B2122" t="str">
            <v>44F2043FORCE</v>
          </cell>
          <cell r="C2122">
            <v>-61.06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</row>
        <row r="2123">
          <cell r="A2123" t="str">
            <v>2044FORCE</v>
          </cell>
          <cell r="B2123" t="str">
            <v>44F2044FORCE</v>
          </cell>
          <cell r="C2123">
            <v>992475.97</v>
          </cell>
          <cell r="D2123">
            <v>982396</v>
          </cell>
          <cell r="E2123">
            <v>0</v>
          </cell>
          <cell r="F2123">
            <v>0</v>
          </cell>
          <cell r="G2123">
            <v>0</v>
          </cell>
          <cell r="H2123">
            <v>50275</v>
          </cell>
          <cell r="I2123">
            <v>0</v>
          </cell>
          <cell r="J2123">
            <v>0</v>
          </cell>
          <cell r="K2123">
            <v>0</v>
          </cell>
          <cell r="L2123">
            <v>982396</v>
          </cell>
          <cell r="M2123">
            <v>0</v>
          </cell>
          <cell r="N2123">
            <v>1032671</v>
          </cell>
        </row>
        <row r="2124">
          <cell r="A2124" t="str">
            <v>2046FORCE</v>
          </cell>
          <cell r="B2124" t="str">
            <v>44F2046FORCE</v>
          </cell>
          <cell r="C2124">
            <v>19636.560000000001</v>
          </cell>
          <cell r="D2124">
            <v>29394</v>
          </cell>
          <cell r="E2124">
            <v>0</v>
          </cell>
          <cell r="F2124">
            <v>0</v>
          </cell>
          <cell r="G2124">
            <v>0</v>
          </cell>
          <cell r="H2124">
            <v>606</v>
          </cell>
          <cell r="I2124">
            <v>0</v>
          </cell>
          <cell r="J2124">
            <v>0</v>
          </cell>
          <cell r="K2124">
            <v>0</v>
          </cell>
          <cell r="L2124">
            <v>29394</v>
          </cell>
          <cell r="M2124">
            <v>0</v>
          </cell>
          <cell r="N2124">
            <v>30000</v>
          </cell>
        </row>
        <row r="2125">
          <cell r="A2125" t="str">
            <v>2051FORCE</v>
          </cell>
          <cell r="B2125" t="str">
            <v>44F2051FORCE</v>
          </cell>
          <cell r="C2125">
            <v>5365.83</v>
          </cell>
          <cell r="D2125">
            <v>19875</v>
          </cell>
          <cell r="E2125">
            <v>0</v>
          </cell>
          <cell r="F2125">
            <v>0</v>
          </cell>
          <cell r="G2125">
            <v>0</v>
          </cell>
          <cell r="H2125">
            <v>125</v>
          </cell>
          <cell r="I2125">
            <v>0</v>
          </cell>
          <cell r="J2125">
            <v>0</v>
          </cell>
          <cell r="K2125">
            <v>0</v>
          </cell>
          <cell r="L2125">
            <v>19875</v>
          </cell>
          <cell r="M2125">
            <v>0</v>
          </cell>
          <cell r="N2125">
            <v>20000</v>
          </cell>
        </row>
        <row r="2126">
          <cell r="A2126" t="str">
            <v>2501FORCE</v>
          </cell>
          <cell r="B2126" t="str">
            <v>44F2501FORCE</v>
          </cell>
          <cell r="C2126">
            <v>0</v>
          </cell>
          <cell r="D2126">
            <v>1919</v>
          </cell>
          <cell r="E2126">
            <v>0</v>
          </cell>
          <cell r="F2126">
            <v>0</v>
          </cell>
          <cell r="G2126">
            <v>0</v>
          </cell>
          <cell r="H2126">
            <v>1581</v>
          </cell>
          <cell r="I2126">
            <v>0</v>
          </cell>
          <cell r="J2126">
            <v>0</v>
          </cell>
          <cell r="K2126">
            <v>0</v>
          </cell>
          <cell r="L2126">
            <v>1919</v>
          </cell>
          <cell r="M2126">
            <v>0</v>
          </cell>
          <cell r="N2126">
            <v>3500</v>
          </cell>
        </row>
        <row r="2127">
          <cell r="A2127" t="str">
            <v>2502FORCE</v>
          </cell>
          <cell r="B2127" t="str">
            <v>44F2502FORCE</v>
          </cell>
          <cell r="C2127">
            <v>229748.55</v>
          </cell>
          <cell r="D2127">
            <v>158897</v>
          </cell>
          <cell r="E2127">
            <v>3178</v>
          </cell>
          <cell r="F2127">
            <v>0</v>
          </cell>
          <cell r="G2127">
            <v>0</v>
          </cell>
          <cell r="H2127">
            <v>42315</v>
          </cell>
          <cell r="I2127">
            <v>0</v>
          </cell>
          <cell r="J2127">
            <v>0</v>
          </cell>
          <cell r="K2127">
            <v>0</v>
          </cell>
          <cell r="L2127">
            <v>162075</v>
          </cell>
          <cell r="M2127">
            <v>0</v>
          </cell>
          <cell r="N2127">
            <v>204390</v>
          </cell>
        </row>
        <row r="2128">
          <cell r="A2128" t="str">
            <v>2504FORCE</v>
          </cell>
          <cell r="B2128" t="str">
            <v>44F2504FORCE</v>
          </cell>
          <cell r="C2128">
            <v>569727.69999999995</v>
          </cell>
          <cell r="D2128">
            <v>777855</v>
          </cell>
          <cell r="E2128">
            <v>0</v>
          </cell>
          <cell r="F2128">
            <v>0</v>
          </cell>
          <cell r="G2128">
            <v>0</v>
          </cell>
          <cell r="H2128">
            <v>16145</v>
          </cell>
          <cell r="I2128">
            <v>0</v>
          </cell>
          <cell r="J2128">
            <v>0</v>
          </cell>
          <cell r="K2128">
            <v>0</v>
          </cell>
          <cell r="L2128">
            <v>777855</v>
          </cell>
          <cell r="M2128">
            <v>0</v>
          </cell>
          <cell r="N2128">
            <v>794000</v>
          </cell>
        </row>
        <row r="2129">
          <cell r="A2129" t="str">
            <v>2505FORCE</v>
          </cell>
          <cell r="B2129" t="str">
            <v>44F2505FORCE</v>
          </cell>
          <cell r="C2129">
            <v>113418.58</v>
          </cell>
          <cell r="D2129">
            <v>63385</v>
          </cell>
          <cell r="E2129">
            <v>0</v>
          </cell>
          <cell r="F2129">
            <v>0</v>
          </cell>
          <cell r="G2129">
            <v>0</v>
          </cell>
          <cell r="H2129">
            <v>7315</v>
          </cell>
          <cell r="I2129">
            <v>0</v>
          </cell>
          <cell r="J2129">
            <v>0</v>
          </cell>
          <cell r="K2129">
            <v>0</v>
          </cell>
          <cell r="L2129">
            <v>63385</v>
          </cell>
          <cell r="M2129">
            <v>0</v>
          </cell>
          <cell r="N2129">
            <v>70700</v>
          </cell>
        </row>
        <row r="2130">
          <cell r="A2130" t="str">
            <v>2506FORCE</v>
          </cell>
          <cell r="B2130" t="str">
            <v>44F2506FORCE</v>
          </cell>
          <cell r="C2130">
            <v>137577.71</v>
          </cell>
          <cell r="D2130">
            <v>88168</v>
          </cell>
          <cell r="E2130">
            <v>0</v>
          </cell>
          <cell r="F2130">
            <v>0</v>
          </cell>
          <cell r="G2130">
            <v>0</v>
          </cell>
          <cell r="H2130">
            <v>1832</v>
          </cell>
          <cell r="I2130">
            <v>0</v>
          </cell>
          <cell r="J2130">
            <v>0</v>
          </cell>
          <cell r="K2130">
            <v>0</v>
          </cell>
          <cell r="L2130">
            <v>88168</v>
          </cell>
          <cell r="M2130">
            <v>0</v>
          </cell>
          <cell r="N2130">
            <v>90000</v>
          </cell>
        </row>
        <row r="2131">
          <cell r="A2131" t="str">
            <v>2507FORCE</v>
          </cell>
          <cell r="B2131" t="str">
            <v>44F2507FORCE</v>
          </cell>
          <cell r="C2131">
            <v>1017824.26</v>
          </cell>
          <cell r="D2131">
            <v>1209484</v>
          </cell>
          <cell r="E2131">
            <v>0</v>
          </cell>
          <cell r="F2131">
            <v>0</v>
          </cell>
          <cell r="G2131">
            <v>0</v>
          </cell>
          <cell r="H2131">
            <v>24508</v>
          </cell>
          <cell r="I2131">
            <v>0</v>
          </cell>
          <cell r="J2131">
            <v>0</v>
          </cell>
          <cell r="K2131">
            <v>0</v>
          </cell>
          <cell r="L2131">
            <v>1209484</v>
          </cell>
          <cell r="M2131">
            <v>0</v>
          </cell>
          <cell r="N2131">
            <v>1233992</v>
          </cell>
        </row>
        <row r="2132">
          <cell r="A2132" t="str">
            <v>2508FORCE</v>
          </cell>
          <cell r="B2132" t="str">
            <v>44F2508FORCE</v>
          </cell>
          <cell r="C2132">
            <v>59632.58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</row>
        <row r="2133">
          <cell r="A2133" t="str">
            <v>2510FORCE</v>
          </cell>
          <cell r="B2133" t="str">
            <v>44F2510FORCE</v>
          </cell>
          <cell r="C2133">
            <v>-240.18</v>
          </cell>
          <cell r="D2133">
            <v>522</v>
          </cell>
          <cell r="E2133">
            <v>10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532</v>
          </cell>
          <cell r="M2133">
            <v>0</v>
          </cell>
          <cell r="N2133">
            <v>532</v>
          </cell>
        </row>
        <row r="2134">
          <cell r="A2134" t="str">
            <v>2511FORCE</v>
          </cell>
          <cell r="B2134" t="str">
            <v>44F2511FORCE</v>
          </cell>
          <cell r="C2134">
            <v>229.57</v>
          </cell>
          <cell r="D2134">
            <v>3678</v>
          </cell>
          <cell r="E2134">
            <v>74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3752</v>
          </cell>
          <cell r="M2134">
            <v>0</v>
          </cell>
          <cell r="N2134">
            <v>3752</v>
          </cell>
        </row>
        <row r="2135">
          <cell r="A2135" t="str">
            <v>2512FORCE</v>
          </cell>
          <cell r="B2135" t="str">
            <v>44F2512FORCE</v>
          </cell>
          <cell r="C2135">
            <v>8777.56</v>
          </cell>
          <cell r="D2135">
            <v>19609</v>
          </cell>
          <cell r="E2135">
            <v>392</v>
          </cell>
          <cell r="F2135">
            <v>0</v>
          </cell>
          <cell r="G2135">
            <v>0</v>
          </cell>
          <cell r="H2135">
            <v>-121</v>
          </cell>
          <cell r="I2135">
            <v>0</v>
          </cell>
          <cell r="J2135">
            <v>0</v>
          </cell>
          <cell r="K2135">
            <v>0</v>
          </cell>
          <cell r="L2135">
            <v>20001</v>
          </cell>
          <cell r="M2135">
            <v>0</v>
          </cell>
          <cell r="N2135">
            <v>19880</v>
          </cell>
        </row>
        <row r="2136">
          <cell r="A2136" t="str">
            <v>2513FORCE</v>
          </cell>
          <cell r="B2136" t="str">
            <v>44F2513FORCE</v>
          </cell>
          <cell r="C2136">
            <v>-48.66</v>
          </cell>
          <cell r="D2136">
            <v>-13740</v>
          </cell>
          <cell r="E2136">
            <v>-275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-14015</v>
          </cell>
          <cell r="M2136">
            <v>0</v>
          </cell>
          <cell r="N2136">
            <v>-14015</v>
          </cell>
        </row>
        <row r="2137">
          <cell r="A2137" t="str">
            <v>2514FORCE</v>
          </cell>
          <cell r="B2137" t="str">
            <v>44F2514FORCE</v>
          </cell>
          <cell r="C2137">
            <v>14227.3</v>
          </cell>
          <cell r="D2137">
            <v>-1560</v>
          </cell>
          <cell r="E2137">
            <v>0</v>
          </cell>
          <cell r="F2137">
            <v>0</v>
          </cell>
          <cell r="G2137">
            <v>0</v>
          </cell>
          <cell r="H2137">
            <v>1560</v>
          </cell>
          <cell r="I2137">
            <v>0</v>
          </cell>
          <cell r="J2137">
            <v>0</v>
          </cell>
          <cell r="K2137">
            <v>0</v>
          </cell>
          <cell r="L2137">
            <v>-1560</v>
          </cell>
          <cell r="M2137">
            <v>0</v>
          </cell>
          <cell r="N2137">
            <v>0</v>
          </cell>
        </row>
        <row r="2138">
          <cell r="A2138" t="str">
            <v>2515FORCE</v>
          </cell>
          <cell r="B2138" t="str">
            <v>44F2515FORCE</v>
          </cell>
          <cell r="C2138">
            <v>907681.75</v>
          </cell>
          <cell r="D2138">
            <v>1133662</v>
          </cell>
          <cell r="E2138">
            <v>0</v>
          </cell>
          <cell r="F2138">
            <v>0</v>
          </cell>
          <cell r="G2138">
            <v>0</v>
          </cell>
          <cell r="H2138">
            <v>15738</v>
          </cell>
          <cell r="I2138">
            <v>0</v>
          </cell>
          <cell r="J2138">
            <v>0</v>
          </cell>
          <cell r="K2138">
            <v>0</v>
          </cell>
          <cell r="L2138">
            <v>1133662</v>
          </cell>
          <cell r="M2138">
            <v>0</v>
          </cell>
          <cell r="N2138">
            <v>1149400</v>
          </cell>
        </row>
        <row r="2139">
          <cell r="A2139" t="str">
            <v>2516FORCE</v>
          </cell>
          <cell r="B2139" t="str">
            <v>44F2516FORCE</v>
          </cell>
          <cell r="C2139">
            <v>0</v>
          </cell>
          <cell r="D2139">
            <v>-66</v>
          </cell>
          <cell r="E2139">
            <v>0</v>
          </cell>
          <cell r="F2139">
            <v>0</v>
          </cell>
          <cell r="G2139">
            <v>0</v>
          </cell>
          <cell r="H2139">
            <v>66</v>
          </cell>
          <cell r="I2139">
            <v>0</v>
          </cell>
          <cell r="J2139">
            <v>0</v>
          </cell>
          <cell r="K2139">
            <v>0</v>
          </cell>
          <cell r="L2139">
            <v>-66</v>
          </cell>
          <cell r="M2139">
            <v>0</v>
          </cell>
          <cell r="N2139">
            <v>0</v>
          </cell>
        </row>
        <row r="2140">
          <cell r="A2140" t="str">
            <v>2519FORCE</v>
          </cell>
          <cell r="B2140" t="str">
            <v>44F2519FORCE</v>
          </cell>
          <cell r="C2140">
            <v>-114.17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</row>
        <row r="2141">
          <cell r="A2141" t="str">
            <v>2520FORCE</v>
          </cell>
          <cell r="B2141" t="str">
            <v>44F2520FORCE</v>
          </cell>
          <cell r="C2141">
            <v>457323.04</v>
          </cell>
          <cell r="D2141">
            <v>464674</v>
          </cell>
          <cell r="E2141">
            <v>0</v>
          </cell>
          <cell r="F2141">
            <v>0</v>
          </cell>
          <cell r="G2141">
            <v>0</v>
          </cell>
          <cell r="H2141">
            <v>11215</v>
          </cell>
          <cell r="I2141">
            <v>0</v>
          </cell>
          <cell r="J2141">
            <v>0</v>
          </cell>
          <cell r="K2141">
            <v>0</v>
          </cell>
          <cell r="L2141">
            <v>464674</v>
          </cell>
          <cell r="M2141">
            <v>0</v>
          </cell>
          <cell r="N2141">
            <v>475889</v>
          </cell>
        </row>
        <row r="2142">
          <cell r="A2142" t="str">
            <v>2521FORCE</v>
          </cell>
          <cell r="B2142" t="str">
            <v>44F2521FORCE</v>
          </cell>
          <cell r="C2142">
            <v>32414.63</v>
          </cell>
          <cell r="D2142">
            <v>48722</v>
          </cell>
          <cell r="E2142">
            <v>0</v>
          </cell>
          <cell r="F2142">
            <v>0</v>
          </cell>
          <cell r="G2142">
            <v>0</v>
          </cell>
          <cell r="H2142">
            <v>1278</v>
          </cell>
          <cell r="I2142">
            <v>0</v>
          </cell>
          <cell r="J2142">
            <v>0</v>
          </cell>
          <cell r="K2142">
            <v>0</v>
          </cell>
          <cell r="L2142">
            <v>48722</v>
          </cell>
          <cell r="M2142">
            <v>0</v>
          </cell>
          <cell r="N2142">
            <v>50000</v>
          </cell>
        </row>
        <row r="2143">
          <cell r="A2143" t="str">
            <v>2525FORCE</v>
          </cell>
          <cell r="B2143" t="str">
            <v>44F2525FORCE</v>
          </cell>
          <cell r="C2143">
            <v>428186</v>
          </cell>
          <cell r="D2143">
            <v>437695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437695</v>
          </cell>
          <cell r="M2143">
            <v>0</v>
          </cell>
          <cell r="N2143">
            <v>437695</v>
          </cell>
        </row>
        <row r="2144">
          <cell r="A2144" t="str">
            <v>2530FORCE</v>
          </cell>
          <cell r="B2144" t="str">
            <v>44F2530FORCE</v>
          </cell>
          <cell r="C2144">
            <v>11460.45</v>
          </cell>
          <cell r="D2144">
            <v>197</v>
          </cell>
          <cell r="E2144">
            <v>4</v>
          </cell>
          <cell r="F2144">
            <v>0</v>
          </cell>
          <cell r="G2144">
            <v>0</v>
          </cell>
          <cell r="H2144">
            <v>-201</v>
          </cell>
          <cell r="I2144">
            <v>0</v>
          </cell>
          <cell r="J2144">
            <v>0</v>
          </cell>
          <cell r="K2144">
            <v>0</v>
          </cell>
          <cell r="L2144">
            <v>201</v>
          </cell>
          <cell r="M2144">
            <v>0</v>
          </cell>
          <cell r="N2144">
            <v>0</v>
          </cell>
        </row>
        <row r="2145">
          <cell r="A2145" t="str">
            <v>2540FORCE</v>
          </cell>
          <cell r="B2145" t="str">
            <v>44F2540FORCE</v>
          </cell>
          <cell r="C2145">
            <v>92569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</row>
        <row r="2146">
          <cell r="A2146" t="str">
            <v>4110FORCE</v>
          </cell>
          <cell r="B2146" t="str">
            <v>44G4110FORCE</v>
          </cell>
          <cell r="C2146">
            <v>633426.01</v>
          </cell>
          <cell r="D2146">
            <v>594091</v>
          </cell>
          <cell r="E2146">
            <v>11882</v>
          </cell>
          <cell r="F2146">
            <v>0</v>
          </cell>
          <cell r="G2146">
            <v>0</v>
          </cell>
          <cell r="H2146">
            <v>-317</v>
          </cell>
          <cell r="I2146">
            <v>0</v>
          </cell>
          <cell r="J2146">
            <v>0</v>
          </cell>
          <cell r="K2146">
            <v>0</v>
          </cell>
          <cell r="L2146">
            <v>605973</v>
          </cell>
          <cell r="M2146">
            <v>0</v>
          </cell>
          <cell r="N2146">
            <v>605656</v>
          </cell>
        </row>
        <row r="2147">
          <cell r="A2147" t="str">
            <v>4111FORCE</v>
          </cell>
          <cell r="B2147" t="str">
            <v>44G4111FORCE</v>
          </cell>
          <cell r="C2147">
            <v>744093.77</v>
          </cell>
          <cell r="D2147">
            <v>627395</v>
          </cell>
          <cell r="E2147">
            <v>12548</v>
          </cell>
          <cell r="F2147">
            <v>0</v>
          </cell>
          <cell r="G2147">
            <v>0</v>
          </cell>
          <cell r="H2147">
            <v>-22749</v>
          </cell>
          <cell r="I2147">
            <v>0</v>
          </cell>
          <cell r="J2147">
            <v>0</v>
          </cell>
          <cell r="K2147">
            <v>0</v>
          </cell>
          <cell r="L2147">
            <v>639943</v>
          </cell>
          <cell r="M2147">
            <v>0</v>
          </cell>
          <cell r="N2147">
            <v>617194</v>
          </cell>
        </row>
        <row r="2148">
          <cell r="A2148" t="str">
            <v>4112FORCE</v>
          </cell>
          <cell r="B2148" t="str">
            <v>44G4112FORCE</v>
          </cell>
          <cell r="C2148">
            <v>93218.240000000005</v>
          </cell>
          <cell r="D2148">
            <v>55490</v>
          </cell>
          <cell r="E2148">
            <v>1110</v>
          </cell>
          <cell r="F2148">
            <v>0</v>
          </cell>
          <cell r="G2148">
            <v>0</v>
          </cell>
          <cell r="H2148">
            <v>37640</v>
          </cell>
          <cell r="I2148">
            <v>0</v>
          </cell>
          <cell r="J2148">
            <v>0</v>
          </cell>
          <cell r="K2148">
            <v>0</v>
          </cell>
          <cell r="L2148">
            <v>56600</v>
          </cell>
          <cell r="M2148">
            <v>0</v>
          </cell>
          <cell r="N2148">
            <v>94240</v>
          </cell>
        </row>
        <row r="2149">
          <cell r="A2149" t="str">
            <v>4113FORCE</v>
          </cell>
          <cell r="B2149" t="str">
            <v>44G4113FORCE</v>
          </cell>
          <cell r="C2149">
            <v>143.94999999999999</v>
          </cell>
          <cell r="D2149">
            <v>671</v>
          </cell>
          <cell r="E2149">
            <v>13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684</v>
          </cell>
          <cell r="M2149">
            <v>0</v>
          </cell>
          <cell r="N2149">
            <v>684</v>
          </cell>
        </row>
        <row r="2150">
          <cell r="A2150" t="str">
            <v>4114FORCE</v>
          </cell>
          <cell r="B2150" t="str">
            <v>44G4114FORCE</v>
          </cell>
          <cell r="C2150">
            <v>39235.54</v>
          </cell>
          <cell r="D2150">
            <v>35000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35000</v>
          </cell>
          <cell r="M2150">
            <v>0</v>
          </cell>
          <cell r="N2150">
            <v>35000</v>
          </cell>
        </row>
        <row r="2151">
          <cell r="A2151" t="str">
            <v>4115FORCE</v>
          </cell>
          <cell r="B2151" t="str">
            <v>44G4115FORCE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5800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5800</v>
          </cell>
        </row>
        <row r="2152">
          <cell r="A2152" t="str">
            <v>4120FORCE</v>
          </cell>
          <cell r="B2152" t="str">
            <v>44G4120FORCE</v>
          </cell>
          <cell r="C2152">
            <v>24806.01</v>
          </cell>
          <cell r="D2152">
            <v>40413</v>
          </cell>
          <cell r="E2152">
            <v>808</v>
          </cell>
          <cell r="F2152">
            <v>0</v>
          </cell>
          <cell r="G2152">
            <v>0</v>
          </cell>
          <cell r="H2152">
            <v>27500</v>
          </cell>
          <cell r="I2152">
            <v>0</v>
          </cell>
          <cell r="J2152">
            <v>0</v>
          </cell>
          <cell r="K2152">
            <v>0</v>
          </cell>
          <cell r="L2152">
            <v>41221</v>
          </cell>
          <cell r="M2152">
            <v>0</v>
          </cell>
          <cell r="N2152">
            <v>68721</v>
          </cell>
        </row>
        <row r="2153">
          <cell r="A2153" t="str">
            <v>4121FORCE</v>
          </cell>
          <cell r="B2153" t="str">
            <v>44G4121FORCE</v>
          </cell>
          <cell r="C2153">
            <v>98285.93</v>
          </cell>
          <cell r="D2153">
            <v>130621</v>
          </cell>
          <cell r="E2153">
            <v>2612</v>
          </cell>
          <cell r="F2153">
            <v>0</v>
          </cell>
          <cell r="G2153">
            <v>0</v>
          </cell>
          <cell r="H2153">
            <v>-3598</v>
          </cell>
          <cell r="I2153">
            <v>0</v>
          </cell>
          <cell r="J2153">
            <v>0</v>
          </cell>
          <cell r="K2153">
            <v>0</v>
          </cell>
          <cell r="L2153">
            <v>133233</v>
          </cell>
          <cell r="M2153">
            <v>0</v>
          </cell>
          <cell r="N2153">
            <v>129635</v>
          </cell>
        </row>
        <row r="2154">
          <cell r="A2154" t="str">
            <v>4129FORCE</v>
          </cell>
          <cell r="B2154" t="str">
            <v>44G4129FORCE</v>
          </cell>
          <cell r="C2154">
            <v>13506.85</v>
          </cell>
          <cell r="D2154">
            <v>4088</v>
          </cell>
          <cell r="E2154">
            <v>82</v>
          </cell>
          <cell r="F2154">
            <v>0</v>
          </cell>
          <cell r="G2154">
            <v>0</v>
          </cell>
          <cell r="H2154">
            <v>2755</v>
          </cell>
          <cell r="I2154">
            <v>0</v>
          </cell>
          <cell r="J2154">
            <v>0</v>
          </cell>
          <cell r="K2154">
            <v>0</v>
          </cell>
          <cell r="L2154">
            <v>4170</v>
          </cell>
          <cell r="M2154">
            <v>0</v>
          </cell>
          <cell r="N2154">
            <v>6925</v>
          </cell>
        </row>
        <row r="2155">
          <cell r="A2155" t="str">
            <v>4130FORCE</v>
          </cell>
          <cell r="B2155" t="str">
            <v>44G4130FORCE</v>
          </cell>
          <cell r="C2155">
            <v>60457.57</v>
          </cell>
          <cell r="D2155">
            <v>35375</v>
          </cell>
          <cell r="E2155">
            <v>708</v>
          </cell>
          <cell r="F2155">
            <v>0</v>
          </cell>
          <cell r="G2155">
            <v>0</v>
          </cell>
          <cell r="H2155">
            <v>27439</v>
          </cell>
          <cell r="I2155">
            <v>0</v>
          </cell>
          <cell r="J2155">
            <v>0</v>
          </cell>
          <cell r="K2155">
            <v>0</v>
          </cell>
          <cell r="L2155">
            <v>36083</v>
          </cell>
          <cell r="M2155">
            <v>0</v>
          </cell>
          <cell r="N2155">
            <v>63522</v>
          </cell>
        </row>
        <row r="2156">
          <cell r="A2156" t="str">
            <v>4131FORCE</v>
          </cell>
          <cell r="B2156" t="str">
            <v>44G4131FORCE</v>
          </cell>
          <cell r="C2156">
            <v>13125.73</v>
          </cell>
          <cell r="D2156">
            <v>14261</v>
          </cell>
          <cell r="E2156">
            <v>285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14546</v>
          </cell>
          <cell r="M2156">
            <v>0</v>
          </cell>
          <cell r="N2156">
            <v>14546</v>
          </cell>
        </row>
        <row r="2157">
          <cell r="A2157" t="str">
            <v>4132FORCE</v>
          </cell>
          <cell r="B2157" t="str">
            <v>44G4132FORCE</v>
          </cell>
          <cell r="C2157">
            <v>14731.2</v>
          </cell>
          <cell r="D2157">
            <v>20857</v>
          </cell>
          <cell r="E2157">
            <v>417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21274</v>
          </cell>
          <cell r="M2157">
            <v>0</v>
          </cell>
          <cell r="N2157">
            <v>21274</v>
          </cell>
        </row>
        <row r="2158">
          <cell r="A2158" t="str">
            <v>4199FORCE</v>
          </cell>
          <cell r="B2158" t="str">
            <v>44G4199FORCE</v>
          </cell>
          <cell r="C2158">
            <v>1801.87</v>
          </cell>
          <cell r="D2158">
            <v>1002</v>
          </cell>
          <cell r="E2158">
            <v>20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1022</v>
          </cell>
          <cell r="M2158">
            <v>0</v>
          </cell>
          <cell r="N2158">
            <v>1022</v>
          </cell>
        </row>
        <row r="2159">
          <cell r="A2159" t="str">
            <v>6099FORCE</v>
          </cell>
          <cell r="B2159" t="str">
            <v>44H6099FORCE</v>
          </cell>
          <cell r="C2159">
            <v>61474.58</v>
          </cell>
          <cell r="D2159">
            <v>44630</v>
          </cell>
          <cell r="E2159">
            <v>893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45523</v>
          </cell>
          <cell r="M2159">
            <v>0</v>
          </cell>
          <cell r="N2159">
            <v>45523</v>
          </cell>
        </row>
        <row r="2160">
          <cell r="A2160" t="str">
            <v>6800FORCE</v>
          </cell>
          <cell r="B2160" t="str">
            <v>44H6800FORCE</v>
          </cell>
          <cell r="C2160">
            <v>23423.94</v>
          </cell>
          <cell r="D2160">
            <v>34332</v>
          </cell>
          <cell r="E2160">
            <v>687</v>
          </cell>
          <cell r="F2160">
            <v>0</v>
          </cell>
          <cell r="G2160">
            <v>0</v>
          </cell>
          <cell r="H2160">
            <v>15229</v>
          </cell>
          <cell r="I2160">
            <v>0</v>
          </cell>
          <cell r="J2160">
            <v>0</v>
          </cell>
          <cell r="K2160">
            <v>0</v>
          </cell>
          <cell r="L2160">
            <v>35019</v>
          </cell>
          <cell r="M2160">
            <v>0</v>
          </cell>
          <cell r="N2160">
            <v>50248</v>
          </cell>
        </row>
        <row r="2161">
          <cell r="A2161" t="str">
            <v>6801FORCE</v>
          </cell>
          <cell r="B2161" t="str">
            <v>44H6801FORCE</v>
          </cell>
          <cell r="C2161">
            <v>43376.37</v>
          </cell>
          <cell r="D2161">
            <v>30533</v>
          </cell>
          <cell r="E2161">
            <v>611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31144</v>
          </cell>
          <cell r="M2161">
            <v>0</v>
          </cell>
          <cell r="N2161">
            <v>31144</v>
          </cell>
        </row>
        <row r="2162">
          <cell r="A2162" t="str">
            <v>6802FORCE</v>
          </cell>
          <cell r="B2162" t="str">
            <v>44H6802FORCE</v>
          </cell>
          <cell r="C2162">
            <v>29230.06</v>
          </cell>
          <cell r="D2162">
            <v>56130</v>
          </cell>
          <cell r="E2162">
            <v>1123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57253</v>
          </cell>
          <cell r="M2162">
            <v>0</v>
          </cell>
          <cell r="N2162">
            <v>57253</v>
          </cell>
        </row>
        <row r="2163">
          <cell r="A2163" t="str">
            <v>6803FORCE</v>
          </cell>
          <cell r="B2163" t="str">
            <v>44H6803FORCE</v>
          </cell>
          <cell r="C2163">
            <v>0</v>
          </cell>
          <cell r="D2163">
            <v>-350</v>
          </cell>
          <cell r="E2163">
            <v>-7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-357</v>
          </cell>
          <cell r="M2163">
            <v>0</v>
          </cell>
          <cell r="N2163">
            <v>-357</v>
          </cell>
        </row>
        <row r="2164">
          <cell r="A2164" t="str">
            <v>6806FORCE</v>
          </cell>
          <cell r="B2164" t="str">
            <v>44H6806FORCE</v>
          </cell>
          <cell r="C2164">
            <v>77605.41</v>
          </cell>
          <cell r="D2164">
            <v>62441</v>
          </cell>
          <cell r="E2164">
            <v>1249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63690</v>
          </cell>
          <cell r="M2164">
            <v>0</v>
          </cell>
          <cell r="N2164">
            <v>63690</v>
          </cell>
        </row>
        <row r="2165">
          <cell r="A2165" t="str">
            <v>6807FORCE</v>
          </cell>
          <cell r="B2165" t="str">
            <v>44H6807FORCE</v>
          </cell>
          <cell r="C2165">
            <v>677482.89</v>
          </cell>
          <cell r="D2165">
            <v>670859</v>
          </cell>
          <cell r="E2165">
            <v>13417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684276</v>
          </cell>
          <cell r="M2165">
            <v>0</v>
          </cell>
          <cell r="N2165">
            <v>684276</v>
          </cell>
        </row>
        <row r="2166">
          <cell r="A2166" t="str">
            <v>6809FORCE</v>
          </cell>
          <cell r="B2166" t="str">
            <v>44H6809FORCE</v>
          </cell>
          <cell r="C2166">
            <v>8925.69</v>
          </cell>
          <cell r="D2166">
            <v>-3849</v>
          </cell>
          <cell r="E2166">
            <v>-77</v>
          </cell>
          <cell r="F2166">
            <v>0</v>
          </cell>
          <cell r="G2166">
            <v>0</v>
          </cell>
          <cell r="H2166">
            <v>10000</v>
          </cell>
          <cell r="I2166">
            <v>0</v>
          </cell>
          <cell r="J2166">
            <v>0</v>
          </cell>
          <cell r="K2166">
            <v>0</v>
          </cell>
          <cell r="L2166">
            <v>-3926</v>
          </cell>
          <cell r="M2166">
            <v>0</v>
          </cell>
          <cell r="N2166">
            <v>6074</v>
          </cell>
        </row>
        <row r="2167">
          <cell r="A2167" t="str">
            <v>6810FORCE</v>
          </cell>
          <cell r="B2167" t="str">
            <v>44H6810FORCE</v>
          </cell>
          <cell r="C2167">
            <v>7752.56</v>
          </cell>
          <cell r="D2167">
            <v>3078</v>
          </cell>
          <cell r="E2167">
            <v>62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3140</v>
          </cell>
          <cell r="M2167">
            <v>0</v>
          </cell>
          <cell r="N2167">
            <v>3140</v>
          </cell>
        </row>
        <row r="2168">
          <cell r="A2168" t="str">
            <v>6811FORCE</v>
          </cell>
          <cell r="B2168" t="str">
            <v>44H6811FORCE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12242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12242</v>
          </cell>
        </row>
        <row r="2169">
          <cell r="A2169" t="str">
            <v>6814FORCE</v>
          </cell>
          <cell r="B2169" t="str">
            <v>44H6814FORCE</v>
          </cell>
          <cell r="C2169">
            <v>887.5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</row>
        <row r="2170">
          <cell r="A2170" t="str">
            <v>6815FORCE</v>
          </cell>
          <cell r="B2170" t="str">
            <v>44H6815FORCE</v>
          </cell>
          <cell r="C2170">
            <v>5072.59</v>
          </cell>
          <cell r="D2170">
            <v>2503</v>
          </cell>
          <cell r="E2170">
            <v>50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2553</v>
          </cell>
          <cell r="M2170">
            <v>0</v>
          </cell>
          <cell r="N2170">
            <v>2553</v>
          </cell>
        </row>
        <row r="2171">
          <cell r="A2171" t="str">
            <v>6816FORCE</v>
          </cell>
          <cell r="B2171" t="str">
            <v>44H6816FORCE</v>
          </cell>
          <cell r="C2171">
            <v>10584.5</v>
          </cell>
          <cell r="D2171">
            <v>10220</v>
          </cell>
          <cell r="E2171">
            <v>204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10424</v>
          </cell>
          <cell r="M2171">
            <v>0</v>
          </cell>
          <cell r="N2171">
            <v>10424</v>
          </cell>
        </row>
        <row r="2172">
          <cell r="A2172" t="str">
            <v>6817FORCE</v>
          </cell>
          <cell r="B2172" t="str">
            <v>44H6817FORCE</v>
          </cell>
          <cell r="C2172">
            <v>36880.04</v>
          </cell>
          <cell r="D2172">
            <v>10220</v>
          </cell>
          <cell r="E2172">
            <v>204</v>
          </cell>
          <cell r="F2172">
            <v>0</v>
          </cell>
          <cell r="G2172">
            <v>0</v>
          </cell>
          <cell r="H2172">
            <v>10000</v>
          </cell>
          <cell r="I2172">
            <v>0</v>
          </cell>
          <cell r="J2172">
            <v>0</v>
          </cell>
          <cell r="K2172">
            <v>0</v>
          </cell>
          <cell r="L2172">
            <v>10424</v>
          </cell>
          <cell r="M2172">
            <v>0</v>
          </cell>
          <cell r="N2172">
            <v>20424</v>
          </cell>
        </row>
        <row r="2173">
          <cell r="A2173" t="str">
            <v>6820FORCE</v>
          </cell>
          <cell r="B2173" t="str">
            <v>44H6820FORCE</v>
          </cell>
          <cell r="C2173">
            <v>26598.79</v>
          </cell>
          <cell r="D2173">
            <v>10220</v>
          </cell>
          <cell r="E2173">
            <v>204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10424</v>
          </cell>
          <cell r="M2173">
            <v>0</v>
          </cell>
          <cell r="N2173">
            <v>10424</v>
          </cell>
        </row>
        <row r="2174">
          <cell r="A2174" t="str">
            <v>6823FORCE</v>
          </cell>
          <cell r="B2174" t="str">
            <v>44H6823FORCE</v>
          </cell>
          <cell r="C2174">
            <v>41908.15</v>
          </cell>
          <cell r="D2174">
            <v>50678</v>
          </cell>
          <cell r="E2174">
            <v>1014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51692</v>
          </cell>
          <cell r="M2174">
            <v>0</v>
          </cell>
          <cell r="N2174">
            <v>51692</v>
          </cell>
        </row>
        <row r="2175">
          <cell r="A2175" t="str">
            <v>6825FORCE</v>
          </cell>
          <cell r="B2175" t="str">
            <v>44H6825FORCE</v>
          </cell>
          <cell r="C2175">
            <v>27950</v>
          </cell>
          <cell r="D2175">
            <v>28789</v>
          </cell>
          <cell r="E2175">
            <v>576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29365</v>
          </cell>
          <cell r="M2175">
            <v>0</v>
          </cell>
          <cell r="N2175">
            <v>29365</v>
          </cell>
        </row>
        <row r="2176">
          <cell r="A2176" t="str">
            <v>6826FORCE</v>
          </cell>
          <cell r="B2176" t="str">
            <v>44H6826FORCE</v>
          </cell>
          <cell r="C2176">
            <v>-1609</v>
          </cell>
          <cell r="D2176">
            <v>1000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1000</v>
          </cell>
          <cell r="M2176">
            <v>0</v>
          </cell>
          <cell r="N2176">
            <v>1000</v>
          </cell>
        </row>
        <row r="2177">
          <cell r="A2177" t="str">
            <v>6833FORCE</v>
          </cell>
          <cell r="B2177" t="str">
            <v>44H6833FORCE</v>
          </cell>
          <cell r="C2177">
            <v>2747.75</v>
          </cell>
          <cell r="D2177">
            <v>3066</v>
          </cell>
          <cell r="E2177">
            <v>61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3127</v>
          </cell>
          <cell r="M2177">
            <v>0</v>
          </cell>
          <cell r="N2177">
            <v>3127</v>
          </cell>
        </row>
        <row r="2178">
          <cell r="A2178" t="str">
            <v>6834FORCE</v>
          </cell>
          <cell r="B2178" t="str">
            <v>44H6834FORCE</v>
          </cell>
          <cell r="C2178">
            <v>33151.949999999997</v>
          </cell>
          <cell r="D2178">
            <v>20440</v>
          </cell>
          <cell r="E2178">
            <v>409</v>
          </cell>
          <cell r="F2178">
            <v>0</v>
          </cell>
          <cell r="G2178">
            <v>0</v>
          </cell>
          <cell r="H2178">
            <v>16760</v>
          </cell>
          <cell r="I2178">
            <v>0</v>
          </cell>
          <cell r="J2178">
            <v>0</v>
          </cell>
          <cell r="K2178">
            <v>0</v>
          </cell>
          <cell r="L2178">
            <v>20849</v>
          </cell>
          <cell r="M2178">
            <v>0</v>
          </cell>
          <cell r="N2178">
            <v>37609</v>
          </cell>
        </row>
        <row r="2179">
          <cell r="A2179" t="str">
            <v>6835FORCE</v>
          </cell>
          <cell r="B2179" t="str">
            <v>44H6835FORCE</v>
          </cell>
          <cell r="C2179">
            <v>2112</v>
          </cell>
          <cell r="D2179">
            <v>2017</v>
          </cell>
          <cell r="E2179">
            <v>40</v>
          </cell>
          <cell r="F2179">
            <v>0</v>
          </cell>
          <cell r="G2179">
            <v>0</v>
          </cell>
          <cell r="H2179">
            <v>300</v>
          </cell>
          <cell r="I2179">
            <v>0</v>
          </cell>
          <cell r="J2179">
            <v>0</v>
          </cell>
          <cell r="K2179">
            <v>0</v>
          </cell>
          <cell r="L2179">
            <v>2057</v>
          </cell>
          <cell r="M2179">
            <v>0</v>
          </cell>
          <cell r="N2179">
            <v>2357</v>
          </cell>
        </row>
        <row r="2180">
          <cell r="A2180" t="str">
            <v>6838FORCE</v>
          </cell>
          <cell r="B2180" t="str">
            <v>44H6838FORCE</v>
          </cell>
          <cell r="C2180">
            <v>2304.12</v>
          </cell>
          <cell r="D2180">
            <v>1000</v>
          </cell>
          <cell r="E2180">
            <v>20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1020</v>
          </cell>
          <cell r="M2180">
            <v>0</v>
          </cell>
          <cell r="N2180">
            <v>1020</v>
          </cell>
        </row>
        <row r="2181">
          <cell r="A2181" t="str">
            <v>6840FORCE</v>
          </cell>
          <cell r="B2181" t="str">
            <v>44H6840FORCE</v>
          </cell>
          <cell r="C2181">
            <v>58949.52</v>
          </cell>
          <cell r="D2181">
            <v>693900</v>
          </cell>
          <cell r="E2181">
            <v>0</v>
          </cell>
          <cell r="F2181">
            <v>0</v>
          </cell>
          <cell r="G2181">
            <v>0</v>
          </cell>
          <cell r="H2181">
            <v>-27600</v>
          </cell>
          <cell r="I2181">
            <v>0</v>
          </cell>
          <cell r="J2181">
            <v>0</v>
          </cell>
          <cell r="K2181">
            <v>0</v>
          </cell>
          <cell r="L2181">
            <v>693900</v>
          </cell>
          <cell r="M2181">
            <v>0</v>
          </cell>
          <cell r="N2181">
            <v>666300</v>
          </cell>
        </row>
        <row r="2182">
          <cell r="A2182" t="str">
            <v>6850FORCE</v>
          </cell>
          <cell r="B2182" t="str">
            <v>44H6850FORCE</v>
          </cell>
          <cell r="C2182">
            <v>21697.79</v>
          </cell>
          <cell r="D2182">
            <v>15000</v>
          </cell>
          <cell r="E2182">
            <v>0</v>
          </cell>
          <cell r="F2182">
            <v>0</v>
          </cell>
          <cell r="G2182">
            <v>0</v>
          </cell>
          <cell r="H2182">
            <v>15000</v>
          </cell>
          <cell r="I2182">
            <v>0</v>
          </cell>
          <cell r="J2182">
            <v>0</v>
          </cell>
          <cell r="K2182">
            <v>0</v>
          </cell>
          <cell r="L2182">
            <v>15000</v>
          </cell>
          <cell r="M2182">
            <v>0</v>
          </cell>
          <cell r="N2182">
            <v>30000</v>
          </cell>
        </row>
        <row r="2183">
          <cell r="A2183" t="str">
            <v>6851FORCE</v>
          </cell>
          <cell r="B2183" t="str">
            <v>44H6851FORCE</v>
          </cell>
          <cell r="C2183">
            <v>0</v>
          </cell>
          <cell r="D2183">
            <v>85000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85000</v>
          </cell>
          <cell r="M2183">
            <v>0</v>
          </cell>
          <cell r="N2183">
            <v>85000</v>
          </cell>
        </row>
        <row r="2184">
          <cell r="A2184" t="str">
            <v>6852FORCE</v>
          </cell>
          <cell r="B2184" t="str">
            <v>44H6852FORCE</v>
          </cell>
          <cell r="C2184">
            <v>0</v>
          </cell>
          <cell r="D2184">
            <v>2000</v>
          </cell>
          <cell r="E2184">
            <v>0</v>
          </cell>
          <cell r="F2184">
            <v>0</v>
          </cell>
          <cell r="G2184">
            <v>0</v>
          </cell>
          <cell r="H2184">
            <v>63000</v>
          </cell>
          <cell r="I2184">
            <v>0</v>
          </cell>
          <cell r="J2184">
            <v>0</v>
          </cell>
          <cell r="K2184">
            <v>0</v>
          </cell>
          <cell r="L2184">
            <v>2000</v>
          </cell>
          <cell r="M2184">
            <v>0</v>
          </cell>
          <cell r="N2184">
            <v>65000</v>
          </cell>
        </row>
        <row r="2185">
          <cell r="A2185" t="str">
            <v>6853FORCE</v>
          </cell>
          <cell r="B2185" t="str">
            <v>44H6853FORCE</v>
          </cell>
          <cell r="C2185">
            <v>22500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1125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1125</v>
          </cell>
        </row>
        <row r="2186">
          <cell r="A2186" t="str">
            <v>6860FORCE</v>
          </cell>
          <cell r="B2186" t="str">
            <v>44H6860FORCE</v>
          </cell>
          <cell r="C2186">
            <v>0</v>
          </cell>
          <cell r="D2186">
            <v>10220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10220</v>
          </cell>
          <cell r="M2186">
            <v>0</v>
          </cell>
          <cell r="N2186">
            <v>10220</v>
          </cell>
        </row>
        <row r="2187">
          <cell r="A2187" t="str">
            <v>6861FORCE</v>
          </cell>
          <cell r="B2187" t="str">
            <v>44H6861FORCE</v>
          </cell>
          <cell r="C2187">
            <v>9984</v>
          </cell>
          <cell r="D2187">
            <v>10220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10220</v>
          </cell>
          <cell r="M2187">
            <v>0</v>
          </cell>
          <cell r="N2187">
            <v>10220</v>
          </cell>
        </row>
        <row r="2188">
          <cell r="A2188" t="str">
            <v>6866FORCE</v>
          </cell>
          <cell r="B2188" t="str">
            <v>44H6866FORCE</v>
          </cell>
          <cell r="C2188">
            <v>315</v>
          </cell>
          <cell r="D2188">
            <v>3066</v>
          </cell>
          <cell r="E2188">
            <v>61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3127</v>
          </cell>
          <cell r="M2188">
            <v>0</v>
          </cell>
          <cell r="N2188">
            <v>3127</v>
          </cell>
        </row>
        <row r="2189">
          <cell r="A2189" t="str">
            <v>6870FORCE</v>
          </cell>
          <cell r="B2189" t="str">
            <v>44H6870FORCE</v>
          </cell>
          <cell r="C2189">
            <v>-897.26</v>
          </cell>
          <cell r="D2189">
            <v>100</v>
          </cell>
          <cell r="E2189">
            <v>2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102</v>
          </cell>
          <cell r="M2189">
            <v>0</v>
          </cell>
          <cell r="N2189">
            <v>102</v>
          </cell>
        </row>
        <row r="2190">
          <cell r="A2190" t="str">
            <v>6871FORCE</v>
          </cell>
          <cell r="B2190" t="str">
            <v>44H6871FORCE</v>
          </cell>
          <cell r="C2190">
            <v>0</v>
          </cell>
          <cell r="D2190">
            <v>500000</v>
          </cell>
          <cell r="E2190">
            <v>0</v>
          </cell>
          <cell r="F2190">
            <v>0</v>
          </cell>
          <cell r="G2190">
            <v>0</v>
          </cell>
          <cell r="H2190">
            <v>-483100</v>
          </cell>
          <cell r="I2190">
            <v>0</v>
          </cell>
          <cell r="J2190">
            <v>0</v>
          </cell>
          <cell r="K2190">
            <v>0</v>
          </cell>
          <cell r="L2190">
            <v>500000</v>
          </cell>
          <cell r="M2190">
            <v>0</v>
          </cell>
          <cell r="N2190">
            <v>16900</v>
          </cell>
        </row>
        <row r="2191">
          <cell r="A2191" t="str">
            <v>6872FORCE</v>
          </cell>
          <cell r="B2191" t="str">
            <v>44H6872FORCE</v>
          </cell>
          <cell r="C2191">
            <v>673.8</v>
          </cell>
          <cell r="D2191">
            <v>50000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50000</v>
          </cell>
          <cell r="M2191">
            <v>0</v>
          </cell>
          <cell r="N2191">
            <v>50000</v>
          </cell>
        </row>
        <row r="2192">
          <cell r="A2192" t="str">
            <v>6875FORCE</v>
          </cell>
          <cell r="B2192" t="str">
            <v>44H6875FORCE</v>
          </cell>
          <cell r="C2192">
            <v>132479.29</v>
          </cell>
          <cell r="D2192">
            <v>181689</v>
          </cell>
          <cell r="E2192">
            <v>3634</v>
          </cell>
          <cell r="F2192">
            <v>0</v>
          </cell>
          <cell r="G2192">
            <v>0</v>
          </cell>
          <cell r="H2192">
            <v>-90087</v>
          </cell>
          <cell r="I2192">
            <v>0</v>
          </cell>
          <cell r="J2192">
            <v>0</v>
          </cell>
          <cell r="K2192">
            <v>0</v>
          </cell>
          <cell r="L2192">
            <v>185323</v>
          </cell>
          <cell r="M2192">
            <v>0</v>
          </cell>
          <cell r="N2192">
            <v>95236</v>
          </cell>
        </row>
        <row r="2193">
          <cell r="A2193" t="str">
            <v>6876FORCE</v>
          </cell>
          <cell r="B2193" t="str">
            <v>44H6876FORCE</v>
          </cell>
          <cell r="C2193">
            <v>37616.65</v>
          </cell>
          <cell r="D2193">
            <v>50000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50000</v>
          </cell>
          <cell r="M2193">
            <v>0</v>
          </cell>
          <cell r="N2193">
            <v>50000</v>
          </cell>
        </row>
        <row r="2194">
          <cell r="A2194" t="str">
            <v>6878FORCE</v>
          </cell>
          <cell r="B2194" t="str">
            <v>44H6878FORCE</v>
          </cell>
          <cell r="C2194">
            <v>1631.47</v>
          </cell>
          <cell r="D2194">
            <v>2030</v>
          </cell>
          <cell r="E2194">
            <v>41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2071</v>
          </cell>
          <cell r="M2194">
            <v>0</v>
          </cell>
          <cell r="N2194">
            <v>2071</v>
          </cell>
        </row>
        <row r="2195">
          <cell r="A2195" t="str">
            <v>6879FORCE</v>
          </cell>
          <cell r="B2195" t="str">
            <v>44H6879FORCE</v>
          </cell>
          <cell r="C2195">
            <v>-51263.05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</row>
        <row r="2196">
          <cell r="A2196" t="str">
            <v>6881FORCE</v>
          </cell>
          <cell r="B2196" t="str">
            <v>44H6881FORCE</v>
          </cell>
          <cell r="C2196">
            <v>1950</v>
          </cell>
          <cell r="D2196">
            <v>5110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5110</v>
          </cell>
          <cell r="M2196">
            <v>0</v>
          </cell>
          <cell r="N2196">
            <v>5110</v>
          </cell>
        </row>
        <row r="2197">
          <cell r="A2197" t="str">
            <v>6882FORCE</v>
          </cell>
          <cell r="B2197" t="str">
            <v>44H6882FORCE</v>
          </cell>
          <cell r="C2197">
            <v>192046.22</v>
          </cell>
          <cell r="D2197">
            <v>197340</v>
          </cell>
          <cell r="E2197">
            <v>3947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201287</v>
          </cell>
          <cell r="M2197">
            <v>0</v>
          </cell>
          <cell r="N2197">
            <v>201287</v>
          </cell>
        </row>
        <row r="2198">
          <cell r="A2198" t="str">
            <v>6884FORCE</v>
          </cell>
          <cell r="B2198" t="str">
            <v>44H6884FORCE</v>
          </cell>
          <cell r="C2198">
            <v>45184.28</v>
          </cell>
          <cell r="D2198">
            <v>72097</v>
          </cell>
          <cell r="E2198">
            <v>1442</v>
          </cell>
          <cell r="F2198">
            <v>0</v>
          </cell>
          <cell r="G2198">
            <v>0</v>
          </cell>
          <cell r="H2198">
            <v>-18000</v>
          </cell>
          <cell r="I2198">
            <v>0</v>
          </cell>
          <cell r="J2198">
            <v>0</v>
          </cell>
          <cell r="K2198">
            <v>0</v>
          </cell>
          <cell r="L2198">
            <v>73539</v>
          </cell>
          <cell r="M2198">
            <v>0</v>
          </cell>
          <cell r="N2198">
            <v>55539</v>
          </cell>
        </row>
        <row r="2199">
          <cell r="A2199" t="str">
            <v>6885FORCE</v>
          </cell>
          <cell r="B2199" t="str">
            <v>44H6885FORCE</v>
          </cell>
          <cell r="C2199">
            <v>11879.92</v>
          </cell>
          <cell r="D2199">
            <v>14382</v>
          </cell>
          <cell r="E2199">
            <v>288</v>
          </cell>
          <cell r="F2199">
            <v>0</v>
          </cell>
          <cell r="G2199">
            <v>0</v>
          </cell>
          <cell r="H2199">
            <v>-10000</v>
          </cell>
          <cell r="I2199">
            <v>0</v>
          </cell>
          <cell r="J2199">
            <v>0</v>
          </cell>
          <cell r="K2199">
            <v>0</v>
          </cell>
          <cell r="L2199">
            <v>14670</v>
          </cell>
          <cell r="M2199">
            <v>0</v>
          </cell>
          <cell r="N2199">
            <v>4670</v>
          </cell>
        </row>
        <row r="2200">
          <cell r="A2200" t="str">
            <v>6886FORCE</v>
          </cell>
          <cell r="B2200" t="str">
            <v>44H6886FORCE</v>
          </cell>
          <cell r="C2200">
            <v>13523.89</v>
          </cell>
          <cell r="D2200">
            <v>15330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15330</v>
          </cell>
          <cell r="M2200">
            <v>0</v>
          </cell>
          <cell r="N2200">
            <v>15330</v>
          </cell>
        </row>
        <row r="2201">
          <cell r="A2201" t="str">
            <v>6887FORCE</v>
          </cell>
          <cell r="B2201" t="str">
            <v>44H6887FORCE</v>
          </cell>
          <cell r="C2201">
            <v>18910.32</v>
          </cell>
          <cell r="D2201">
            <v>25660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25660</v>
          </cell>
          <cell r="M2201">
            <v>0</v>
          </cell>
          <cell r="N2201">
            <v>25660</v>
          </cell>
        </row>
        <row r="2202">
          <cell r="A2202" t="str">
            <v>6888FORCE</v>
          </cell>
          <cell r="B2202" t="str">
            <v>44H6888FORCE</v>
          </cell>
          <cell r="C2202">
            <v>1800</v>
          </cell>
          <cell r="D2202">
            <v>3000</v>
          </cell>
          <cell r="E2202">
            <v>60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3060</v>
          </cell>
          <cell r="M2202">
            <v>0</v>
          </cell>
          <cell r="N2202">
            <v>3060</v>
          </cell>
        </row>
        <row r="2203">
          <cell r="A2203" t="str">
            <v>6889FORCE</v>
          </cell>
          <cell r="B2203" t="str">
            <v>44H6889FORCE</v>
          </cell>
          <cell r="C2203">
            <v>199112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203938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203938</v>
          </cell>
        </row>
        <row r="2204">
          <cell r="A2204" t="str">
            <v>6890FORCE</v>
          </cell>
          <cell r="B2204" t="str">
            <v>44H6890FORCE</v>
          </cell>
          <cell r="C2204">
            <v>6500</v>
          </cell>
          <cell r="D2204">
            <v>453768</v>
          </cell>
          <cell r="E2204">
            <v>9075</v>
          </cell>
          <cell r="F2204">
            <v>0</v>
          </cell>
          <cell r="G2204">
            <v>0</v>
          </cell>
          <cell r="H2204">
            <v>-450711</v>
          </cell>
          <cell r="I2204">
            <v>0</v>
          </cell>
          <cell r="J2204">
            <v>0</v>
          </cell>
          <cell r="K2204">
            <v>0</v>
          </cell>
          <cell r="L2204">
            <v>462843</v>
          </cell>
          <cell r="M2204">
            <v>0</v>
          </cell>
          <cell r="N2204">
            <v>12132</v>
          </cell>
        </row>
        <row r="2205">
          <cell r="A2205" t="str">
            <v>6891FORCE</v>
          </cell>
          <cell r="B2205" t="str">
            <v>44H6891FORCE</v>
          </cell>
          <cell r="C2205">
            <v>324693.44</v>
          </cell>
          <cell r="D2205">
            <v>335628</v>
          </cell>
          <cell r="E2205">
            <v>6713</v>
          </cell>
          <cell r="F2205">
            <v>0</v>
          </cell>
          <cell r="G2205">
            <v>0</v>
          </cell>
          <cell r="H2205">
            <v>-6658</v>
          </cell>
          <cell r="I2205">
            <v>0</v>
          </cell>
          <cell r="J2205">
            <v>0</v>
          </cell>
          <cell r="K2205">
            <v>0</v>
          </cell>
          <cell r="L2205">
            <v>342341</v>
          </cell>
          <cell r="M2205">
            <v>0</v>
          </cell>
          <cell r="N2205">
            <v>335683</v>
          </cell>
        </row>
        <row r="2206">
          <cell r="A2206" t="str">
            <v>6892FORCE</v>
          </cell>
          <cell r="B2206" t="str">
            <v>44H6892FORCE</v>
          </cell>
          <cell r="C2206">
            <v>31565.83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</row>
        <row r="2207">
          <cell r="A2207" t="str">
            <v>6893FORCE</v>
          </cell>
          <cell r="B2207" t="str">
            <v>44H6893FORCE</v>
          </cell>
          <cell r="C2207">
            <v>-265446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</row>
        <row r="2208">
          <cell r="A2208" t="str">
            <v>6894FORCE</v>
          </cell>
          <cell r="B2208" t="str">
            <v>44H6894FORCE</v>
          </cell>
          <cell r="C2208">
            <v>3112.33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</row>
        <row r="2209">
          <cell r="A2209" t="str">
            <v>6895FORCE</v>
          </cell>
          <cell r="B2209" t="str">
            <v>44H6895FORCE</v>
          </cell>
          <cell r="C2209">
            <v>0</v>
          </cell>
          <cell r="D2209">
            <v>57458</v>
          </cell>
          <cell r="E2209">
            <v>0</v>
          </cell>
          <cell r="F2209">
            <v>0</v>
          </cell>
          <cell r="G2209">
            <v>0</v>
          </cell>
          <cell r="H2209">
            <v>-27458</v>
          </cell>
          <cell r="I2209">
            <v>0</v>
          </cell>
          <cell r="J2209">
            <v>0</v>
          </cell>
          <cell r="K2209">
            <v>0</v>
          </cell>
          <cell r="L2209">
            <v>57458</v>
          </cell>
          <cell r="M2209">
            <v>0</v>
          </cell>
          <cell r="N2209">
            <v>30000</v>
          </cell>
        </row>
        <row r="2210">
          <cell r="A2210" t="str">
            <v>6896FORCE</v>
          </cell>
          <cell r="B2210" t="str">
            <v>44H6896FORCE</v>
          </cell>
          <cell r="C2210">
            <v>8584.2000000000007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18414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18414</v>
          </cell>
        </row>
        <row r="2211">
          <cell r="A2211" t="str">
            <v>6898FORCE</v>
          </cell>
          <cell r="B2211" t="str">
            <v>44H6898FORCE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3000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3000</v>
          </cell>
        </row>
        <row r="2212">
          <cell r="A2212" t="str">
            <v>6899FORCE</v>
          </cell>
          <cell r="B2212" t="str">
            <v>44H6899FORCE</v>
          </cell>
          <cell r="C2212">
            <v>15248.78</v>
          </cell>
          <cell r="D2212">
            <v>639347</v>
          </cell>
          <cell r="E2212">
            <v>0</v>
          </cell>
          <cell r="F2212">
            <v>0</v>
          </cell>
          <cell r="G2212">
            <v>0</v>
          </cell>
          <cell r="H2212">
            <v>-613091</v>
          </cell>
          <cell r="I2212">
            <v>0</v>
          </cell>
          <cell r="J2212">
            <v>0</v>
          </cell>
          <cell r="K2212">
            <v>0</v>
          </cell>
          <cell r="L2212">
            <v>639347</v>
          </cell>
          <cell r="M2212">
            <v>0</v>
          </cell>
          <cell r="N2212">
            <v>26256</v>
          </cell>
        </row>
        <row r="2213">
          <cell r="A2213" t="str">
            <v>B001FORCE</v>
          </cell>
          <cell r="B2213" t="str">
            <v>44JB001FORCE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121893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121893</v>
          </cell>
        </row>
        <row r="2214">
          <cell r="A2214" t="str">
            <v>C001FORCE</v>
          </cell>
          <cell r="B2214" t="str">
            <v>44KC001FORCE</v>
          </cell>
          <cell r="C2214">
            <v>0</v>
          </cell>
          <cell r="D2214">
            <v>-11242</v>
          </cell>
          <cell r="E2214">
            <v>0</v>
          </cell>
          <cell r="F2214">
            <v>0</v>
          </cell>
          <cell r="G2214">
            <v>0</v>
          </cell>
          <cell r="H2214">
            <v>34448</v>
          </cell>
          <cell r="I2214">
            <v>0</v>
          </cell>
          <cell r="J2214">
            <v>0</v>
          </cell>
          <cell r="K2214">
            <v>0</v>
          </cell>
          <cell r="L2214">
            <v>-11242</v>
          </cell>
          <cell r="M2214">
            <v>0</v>
          </cell>
          <cell r="N2214">
            <v>23206</v>
          </cell>
        </row>
        <row r="2215">
          <cell r="A2215" t="str">
            <v>7201FORCE</v>
          </cell>
          <cell r="B2215" t="str">
            <v>44L7201FORCE</v>
          </cell>
          <cell r="C2215">
            <v>40300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</row>
        <row r="2216">
          <cell r="A2216" t="str">
            <v>7202FORCE</v>
          </cell>
          <cell r="B2216" t="str">
            <v>44L7202FORCE</v>
          </cell>
          <cell r="C2216">
            <v>1846062</v>
          </cell>
          <cell r="D2216">
            <v>1220095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1220095</v>
          </cell>
          <cell r="M2216">
            <v>0</v>
          </cell>
          <cell r="N2216">
            <v>1220095</v>
          </cell>
        </row>
        <row r="2217">
          <cell r="A2217" t="str">
            <v>7204FORCE</v>
          </cell>
          <cell r="B2217" t="str">
            <v>44L7204FORCE</v>
          </cell>
          <cell r="C2217">
            <v>680708.77</v>
          </cell>
          <cell r="D2217">
            <v>544000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544000</v>
          </cell>
          <cell r="M2217">
            <v>0</v>
          </cell>
          <cell r="N2217">
            <v>544000</v>
          </cell>
        </row>
        <row r="2218">
          <cell r="A2218" t="str">
            <v>2701FORCE</v>
          </cell>
          <cell r="B2218" t="str">
            <v>44M2701FORCE</v>
          </cell>
          <cell r="C2218">
            <v>1913552.73</v>
          </cell>
          <cell r="D2218">
            <v>2029679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2029679</v>
          </cell>
          <cell r="M2218">
            <v>0</v>
          </cell>
          <cell r="N2218">
            <v>2029679</v>
          </cell>
        </row>
        <row r="2219">
          <cell r="A2219" t="str">
            <v>7508FORCE</v>
          </cell>
          <cell r="B2219" t="str">
            <v>55A7508FORCE</v>
          </cell>
          <cell r="C2219">
            <v>2619128.09</v>
          </cell>
          <cell r="D2219">
            <v>2789038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2789038</v>
          </cell>
          <cell r="M2219">
            <v>0</v>
          </cell>
          <cell r="N2219">
            <v>2789038</v>
          </cell>
        </row>
        <row r="2220">
          <cell r="A2220" t="str">
            <v>7509FORCE</v>
          </cell>
          <cell r="B2220" t="str">
            <v>55A7509FORCE</v>
          </cell>
          <cell r="C2220">
            <v>969525.49</v>
          </cell>
          <cell r="D2220">
            <v>1210499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1210499</v>
          </cell>
          <cell r="M2220">
            <v>0</v>
          </cell>
          <cell r="N2220">
            <v>1210499</v>
          </cell>
        </row>
        <row r="2221">
          <cell r="A2221" t="str">
            <v>5198FORCE</v>
          </cell>
          <cell r="B2221" t="str">
            <v>55B5198FORCE</v>
          </cell>
          <cell r="C2221">
            <v>13878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</row>
        <row r="2222">
          <cell r="A2222" t="str">
            <v>5199FORCE</v>
          </cell>
          <cell r="B2222" t="str">
            <v>55B5199FORCE</v>
          </cell>
          <cell r="C2222">
            <v>0</v>
          </cell>
          <cell r="D2222">
            <v>600</v>
          </cell>
          <cell r="E2222">
            <v>12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612</v>
          </cell>
          <cell r="M2222">
            <v>0</v>
          </cell>
          <cell r="N2222">
            <v>612</v>
          </cell>
        </row>
        <row r="2223">
          <cell r="A2223" t="str">
            <v>4518FORCE</v>
          </cell>
          <cell r="B2223" t="str">
            <v>66A4518FORCE</v>
          </cell>
          <cell r="C2223">
            <v>199371.92</v>
          </cell>
          <cell r="D2223">
            <v>164135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164135</v>
          </cell>
          <cell r="M2223">
            <v>0</v>
          </cell>
          <cell r="N2223">
            <v>164135</v>
          </cell>
        </row>
        <row r="2224">
          <cell r="A2224" t="str">
            <v>4511FORCE</v>
          </cell>
          <cell r="B2224" t="str">
            <v>66B4511FORCE</v>
          </cell>
          <cell r="C2224">
            <v>856917.06</v>
          </cell>
          <cell r="D2224">
            <v>456524</v>
          </cell>
          <cell r="E2224">
            <v>9130</v>
          </cell>
          <cell r="F2224">
            <v>0</v>
          </cell>
          <cell r="G2224">
            <v>0</v>
          </cell>
          <cell r="H2224">
            <v>-28082</v>
          </cell>
          <cell r="I2224">
            <v>0</v>
          </cell>
          <cell r="J2224">
            <v>0</v>
          </cell>
          <cell r="K2224">
            <v>0</v>
          </cell>
          <cell r="L2224">
            <v>465654</v>
          </cell>
          <cell r="M2224">
            <v>0</v>
          </cell>
          <cell r="N2224">
            <v>437572</v>
          </cell>
        </row>
        <row r="2225">
          <cell r="A2225" t="str">
            <v>4512FORCE</v>
          </cell>
          <cell r="B2225" t="str">
            <v>66C4512FORCE</v>
          </cell>
          <cell r="C2225">
            <v>98508</v>
          </cell>
          <cell r="D2225">
            <v>108132</v>
          </cell>
          <cell r="E2225">
            <v>0</v>
          </cell>
          <cell r="F2225">
            <v>0</v>
          </cell>
          <cell r="G2225">
            <v>0</v>
          </cell>
          <cell r="H2225">
            <v>-457</v>
          </cell>
          <cell r="I2225">
            <v>0</v>
          </cell>
          <cell r="J2225">
            <v>0</v>
          </cell>
          <cell r="K2225">
            <v>0</v>
          </cell>
          <cell r="L2225">
            <v>108132</v>
          </cell>
          <cell r="M2225">
            <v>0</v>
          </cell>
          <cell r="N2225">
            <v>107675</v>
          </cell>
        </row>
        <row r="2226">
          <cell r="A2226" t="str">
            <v>4519FORCE</v>
          </cell>
          <cell r="B2226" t="str">
            <v>66D4519FORCE</v>
          </cell>
          <cell r="C2226">
            <v>56406.75</v>
          </cell>
          <cell r="D2226">
            <v>54231</v>
          </cell>
          <cell r="E2226">
            <v>1085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55316</v>
          </cell>
          <cell r="M2226">
            <v>0</v>
          </cell>
          <cell r="N2226">
            <v>55316</v>
          </cell>
        </row>
        <row r="2227">
          <cell r="A2227" t="str">
            <v>4520FORCE</v>
          </cell>
          <cell r="B2227" t="str">
            <v>66D4520FORCE</v>
          </cell>
          <cell r="C2227">
            <v>30737.83</v>
          </cell>
          <cell r="D2227">
            <v>30057</v>
          </cell>
          <cell r="E2227">
            <v>607</v>
          </cell>
          <cell r="F2227">
            <v>0</v>
          </cell>
          <cell r="G2227">
            <v>0</v>
          </cell>
          <cell r="H2227">
            <v>-796</v>
          </cell>
          <cell r="I2227">
            <v>0</v>
          </cell>
          <cell r="J2227">
            <v>0</v>
          </cell>
          <cell r="K2227">
            <v>0</v>
          </cell>
          <cell r="L2227">
            <v>30664</v>
          </cell>
          <cell r="M2227">
            <v>0</v>
          </cell>
          <cell r="N2227">
            <v>29868</v>
          </cell>
        </row>
        <row r="2228">
          <cell r="A2228" t="str">
            <v>4540FORCE</v>
          </cell>
          <cell r="B2228" t="str">
            <v>66D4540FORCE</v>
          </cell>
          <cell r="C2228">
            <v>9605.06</v>
          </cell>
          <cell r="D2228">
            <v>6000</v>
          </cell>
          <cell r="E2228">
            <v>120</v>
          </cell>
          <cell r="F2228">
            <v>0</v>
          </cell>
          <cell r="G2228">
            <v>0</v>
          </cell>
          <cell r="H2228">
            <v>-1406</v>
          </cell>
          <cell r="I2228">
            <v>0</v>
          </cell>
          <cell r="J2228">
            <v>0</v>
          </cell>
          <cell r="K2228">
            <v>0</v>
          </cell>
          <cell r="L2228">
            <v>6120</v>
          </cell>
          <cell r="M2228">
            <v>0</v>
          </cell>
          <cell r="N2228">
            <v>4714</v>
          </cell>
        </row>
        <row r="2229">
          <cell r="A2229" t="str">
            <v>7452FORCE</v>
          </cell>
          <cell r="B2229" t="str">
            <v>77E7452FORCE</v>
          </cell>
          <cell r="C2229">
            <v>-16605.400000000001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</row>
        <row r="2230">
          <cell r="A2230" t="str">
            <v>8919FORCE</v>
          </cell>
          <cell r="B2230" t="str">
            <v>77E8919FORCE</v>
          </cell>
          <cell r="C2230">
            <v>-1753.77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</row>
        <row r="2231">
          <cell r="A2231" t="str">
            <v>8923FORCE</v>
          </cell>
          <cell r="B2231" t="str">
            <v>77E8923FORCE</v>
          </cell>
          <cell r="C2231">
            <v>-12066.96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</row>
        <row r="2232">
          <cell r="A2232" t="str">
            <v>8609FORCE</v>
          </cell>
          <cell r="B2232" t="str">
            <v>88A8609FORCE</v>
          </cell>
          <cell r="C2232">
            <v>0</v>
          </cell>
          <cell r="D2232">
            <v>-600000</v>
          </cell>
          <cell r="E2232">
            <v>0</v>
          </cell>
          <cell r="F2232">
            <v>0</v>
          </cell>
          <cell r="G2232">
            <v>0</v>
          </cell>
          <cell r="H2232">
            <v>-688000</v>
          </cell>
          <cell r="I2232">
            <v>0</v>
          </cell>
          <cell r="J2232">
            <v>0</v>
          </cell>
          <cell r="K2232">
            <v>0</v>
          </cell>
          <cell r="L2232">
            <v>-600000</v>
          </cell>
          <cell r="M2232">
            <v>0</v>
          </cell>
          <cell r="N2232">
            <v>-1288000</v>
          </cell>
        </row>
        <row r="2233">
          <cell r="A2233" t="str">
            <v>8610FORCE</v>
          </cell>
          <cell r="B2233" t="str">
            <v>88A8610FORCE</v>
          </cell>
          <cell r="C2233">
            <v>-46026.85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-171440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-171440</v>
          </cell>
        </row>
        <row r="2234">
          <cell r="A2234" t="str">
            <v>8611FORCE</v>
          </cell>
          <cell r="B2234" t="str">
            <v>88A8611FORCE</v>
          </cell>
          <cell r="C2234">
            <v>-86544</v>
          </cell>
          <cell r="D2234">
            <v>-7800</v>
          </cell>
          <cell r="E2234">
            <v>-156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-7956</v>
          </cell>
          <cell r="M2234">
            <v>0</v>
          </cell>
          <cell r="N2234">
            <v>-7956</v>
          </cell>
        </row>
        <row r="2235">
          <cell r="A2235" t="str">
            <v>8612FORCE</v>
          </cell>
          <cell r="B2235" t="str">
            <v>88A8612FORCE</v>
          </cell>
          <cell r="C2235">
            <v>-199694</v>
          </cell>
          <cell r="D2235">
            <v>-212988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-212988</v>
          </cell>
          <cell r="M2235">
            <v>0</v>
          </cell>
          <cell r="N2235">
            <v>-212988</v>
          </cell>
        </row>
        <row r="2236">
          <cell r="A2236" t="str">
            <v>8613FORCE</v>
          </cell>
          <cell r="B2236" t="str">
            <v>88A8613FORCE</v>
          </cell>
          <cell r="C2236">
            <v>0</v>
          </cell>
          <cell r="D2236">
            <v>-2618000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-2618000</v>
          </cell>
          <cell r="M2236">
            <v>0</v>
          </cell>
          <cell r="N2236">
            <v>-2618000</v>
          </cell>
        </row>
        <row r="2237">
          <cell r="A2237" t="str">
            <v>8614FORCE</v>
          </cell>
          <cell r="B2237" t="str">
            <v>88A8614FORCE</v>
          </cell>
          <cell r="C2237">
            <v>-138838.12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-166963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-166963</v>
          </cell>
        </row>
        <row r="2238">
          <cell r="A2238" t="str">
            <v>8615FORCE</v>
          </cell>
          <cell r="B2238" t="str">
            <v>88A8615FORCE</v>
          </cell>
          <cell r="C2238">
            <v>-251315</v>
          </cell>
          <cell r="D2238">
            <v>-503000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-503000</v>
          </cell>
          <cell r="M2238">
            <v>0</v>
          </cell>
          <cell r="N2238">
            <v>-503000</v>
          </cell>
        </row>
        <row r="2239">
          <cell r="A2239" t="str">
            <v>8617FORCE</v>
          </cell>
          <cell r="B2239" t="str">
            <v>88A8617FORCE</v>
          </cell>
          <cell r="C2239">
            <v>-344284.35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</row>
        <row r="2240">
          <cell r="A2240" t="str">
            <v>8620FORCE</v>
          </cell>
          <cell r="B2240" t="str">
            <v>88A8620FORCE</v>
          </cell>
          <cell r="C2240">
            <v>-1250000</v>
          </cell>
          <cell r="D2240">
            <v>-14000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-14000</v>
          </cell>
          <cell r="M2240">
            <v>0</v>
          </cell>
          <cell r="N2240">
            <v>-14000</v>
          </cell>
        </row>
        <row r="2241">
          <cell r="A2241" t="str">
            <v>8621FORCE</v>
          </cell>
          <cell r="B2241" t="str">
            <v>88A8621FORCE</v>
          </cell>
          <cell r="C2241">
            <v>-135000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</row>
        <row r="2242">
          <cell r="A2242" t="str">
            <v>8622FORCE</v>
          </cell>
          <cell r="B2242" t="str">
            <v>88A8622FORCE</v>
          </cell>
          <cell r="C2242">
            <v>-559852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</row>
        <row r="2243">
          <cell r="A2243" t="str">
            <v>8623FORCE</v>
          </cell>
          <cell r="B2243" t="str">
            <v>88A8623FORCE</v>
          </cell>
          <cell r="C2243">
            <v>-260356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</row>
        <row r="2244">
          <cell r="A2244" t="str">
            <v>8625FORCE</v>
          </cell>
          <cell r="B2244" t="str">
            <v>88A8625FORCE</v>
          </cell>
          <cell r="C2244">
            <v>-880374</v>
          </cell>
          <cell r="D2244">
            <v>-976042</v>
          </cell>
          <cell r="E2244">
            <v>0</v>
          </cell>
          <cell r="F2244">
            <v>0</v>
          </cell>
          <cell r="G2244">
            <v>0</v>
          </cell>
          <cell r="H2244">
            <v>-249900</v>
          </cell>
          <cell r="I2244">
            <v>0</v>
          </cell>
          <cell r="J2244">
            <v>0</v>
          </cell>
          <cell r="K2244">
            <v>0</v>
          </cell>
          <cell r="L2244">
            <v>-976042</v>
          </cell>
          <cell r="M2244">
            <v>0</v>
          </cell>
          <cell r="N2244">
            <v>-1225942</v>
          </cell>
        </row>
        <row r="2245">
          <cell r="A2245" t="str">
            <v>8626FORCE</v>
          </cell>
          <cell r="B2245" t="str">
            <v>88A8626FORCE</v>
          </cell>
          <cell r="C2245">
            <v>-78377.5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</row>
        <row r="2246">
          <cell r="A2246" t="str">
            <v>8627FORCE</v>
          </cell>
          <cell r="B2246" t="str">
            <v>88A8627FORCE</v>
          </cell>
          <cell r="C2246">
            <v>-117401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-231116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-231116</v>
          </cell>
        </row>
        <row r="2247">
          <cell r="A2247" t="str">
            <v>8629FORCE</v>
          </cell>
          <cell r="B2247" t="str">
            <v>88A8629FORCE</v>
          </cell>
          <cell r="C2247">
            <v>-159000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</row>
        <row r="2248">
          <cell r="A2248" t="str">
            <v>8631FORCE</v>
          </cell>
          <cell r="B2248" t="str">
            <v>88A8631FORCE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-62400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-62400</v>
          </cell>
        </row>
        <row r="2249">
          <cell r="A2249" t="str">
            <v>8009FORCE</v>
          </cell>
          <cell r="B2249" t="str">
            <v>88B8009FORCE</v>
          </cell>
          <cell r="C2249">
            <v>-19399.75</v>
          </cell>
          <cell r="D2249">
            <v>-52870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-52870</v>
          </cell>
          <cell r="M2249">
            <v>0</v>
          </cell>
          <cell r="N2249">
            <v>-52870</v>
          </cell>
        </row>
        <row r="2250">
          <cell r="A2250" t="str">
            <v>8012FORCE</v>
          </cell>
          <cell r="B2250" t="str">
            <v>88B8012FORCE</v>
          </cell>
          <cell r="C2250">
            <v>-77157.38</v>
          </cell>
          <cell r="D2250">
            <v>-31801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-31801</v>
          </cell>
          <cell r="M2250">
            <v>0</v>
          </cell>
          <cell r="N2250">
            <v>-31801</v>
          </cell>
        </row>
        <row r="2251">
          <cell r="A2251" t="str">
            <v>8099FORCE</v>
          </cell>
          <cell r="B2251" t="str">
            <v>88B8099FORCE</v>
          </cell>
          <cell r="C2251">
            <v>-42700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</row>
        <row r="2252">
          <cell r="A2252" t="str">
            <v>8015FORCE</v>
          </cell>
          <cell r="B2252" t="str">
            <v>88D8015FORCE</v>
          </cell>
          <cell r="C2252">
            <v>-95129.54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-1627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-1627</v>
          </cell>
        </row>
        <row r="2253">
          <cell r="A2253" t="str">
            <v>8041FORCE</v>
          </cell>
          <cell r="B2253" t="str">
            <v>88E8041FORCE</v>
          </cell>
          <cell r="C2253">
            <v>-1374505.01</v>
          </cell>
          <cell r="D2253">
            <v>-1235554</v>
          </cell>
          <cell r="E2253">
            <v>-24711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-1260265</v>
          </cell>
          <cell r="M2253">
            <v>0</v>
          </cell>
          <cell r="N2253">
            <v>-1260265</v>
          </cell>
        </row>
        <row r="2254">
          <cell r="A2254" t="str">
            <v>8010FORCE</v>
          </cell>
          <cell r="B2254" t="str">
            <v>88F8010FORCE</v>
          </cell>
          <cell r="C2254">
            <v>-582463.03</v>
          </cell>
          <cell r="D2254">
            <v>-481648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-481648</v>
          </cell>
          <cell r="M2254">
            <v>0</v>
          </cell>
          <cell r="N2254">
            <v>-481648</v>
          </cell>
        </row>
        <row r="2255">
          <cell r="A2255" t="str">
            <v>8011FORCE</v>
          </cell>
          <cell r="B2255" t="str">
            <v>88F8011FORCE</v>
          </cell>
          <cell r="C2255">
            <v>-62902.29</v>
          </cell>
          <cell r="D2255">
            <v>-67721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-67721</v>
          </cell>
          <cell r="M2255">
            <v>0</v>
          </cell>
          <cell r="N2255">
            <v>-67721</v>
          </cell>
        </row>
        <row r="2256">
          <cell r="A2256" t="str">
            <v>8016FORCE</v>
          </cell>
          <cell r="B2256" t="str">
            <v>88G8016FORCE</v>
          </cell>
          <cell r="C2256">
            <v>-342184</v>
          </cell>
          <cell r="D2256">
            <v>-327916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-327916</v>
          </cell>
          <cell r="M2256">
            <v>0</v>
          </cell>
          <cell r="N2256">
            <v>-327916</v>
          </cell>
        </row>
        <row r="2257">
          <cell r="A2257" t="str">
            <v>8017FORCE</v>
          </cell>
          <cell r="B2257" t="str">
            <v>88G8017FORCE</v>
          </cell>
          <cell r="C2257">
            <v>-1624</v>
          </cell>
          <cell r="D2257">
            <v>236725</v>
          </cell>
          <cell r="E2257">
            <v>0</v>
          </cell>
          <cell r="F2257">
            <v>0</v>
          </cell>
          <cell r="G2257">
            <v>0</v>
          </cell>
          <cell r="H2257">
            <v>-263450</v>
          </cell>
          <cell r="I2257">
            <v>0</v>
          </cell>
          <cell r="J2257">
            <v>0</v>
          </cell>
          <cell r="K2257">
            <v>0</v>
          </cell>
          <cell r="L2257">
            <v>236725</v>
          </cell>
          <cell r="M2257">
            <v>0</v>
          </cell>
          <cell r="N2257">
            <v>-26725</v>
          </cell>
        </row>
        <row r="2258">
          <cell r="A2258" t="str">
            <v>8018FORCE</v>
          </cell>
          <cell r="B2258" t="str">
            <v>88G8018FORCE</v>
          </cell>
          <cell r="C2258">
            <v>-687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-41541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-41541</v>
          </cell>
        </row>
        <row r="2259">
          <cell r="A2259" t="str">
            <v>8019FORCE</v>
          </cell>
          <cell r="B2259" t="str">
            <v>88G8019FORCE</v>
          </cell>
          <cell r="C2259">
            <v>-344592</v>
          </cell>
          <cell r="D2259">
            <v>-250000</v>
          </cell>
          <cell r="E2259">
            <v>0</v>
          </cell>
          <cell r="F2259">
            <v>0</v>
          </cell>
          <cell r="G2259">
            <v>0</v>
          </cell>
          <cell r="H2259">
            <v>167000</v>
          </cell>
          <cell r="I2259">
            <v>0</v>
          </cell>
          <cell r="J2259">
            <v>0</v>
          </cell>
          <cell r="K2259">
            <v>0</v>
          </cell>
          <cell r="L2259">
            <v>-250000</v>
          </cell>
          <cell r="M2259">
            <v>0</v>
          </cell>
          <cell r="N2259">
            <v>-83000</v>
          </cell>
        </row>
        <row r="2260">
          <cell r="A2260" t="str">
            <v>8020FORCE</v>
          </cell>
          <cell r="B2260" t="str">
            <v>88G8020FORCE</v>
          </cell>
          <cell r="C2260">
            <v>-5000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</row>
        <row r="2261">
          <cell r="A2261" t="str">
            <v>8021FORCE</v>
          </cell>
          <cell r="B2261" t="str">
            <v>88G8021FORCE</v>
          </cell>
          <cell r="C2261">
            <v>0</v>
          </cell>
          <cell r="D2261">
            <v>-330000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-330000</v>
          </cell>
          <cell r="M2261">
            <v>0</v>
          </cell>
          <cell r="N2261">
            <v>-330000</v>
          </cell>
        </row>
        <row r="2262">
          <cell r="A2262" t="str">
            <v>8104FORCE</v>
          </cell>
          <cell r="B2262" t="str">
            <v>88H8104FORCE</v>
          </cell>
          <cell r="C2262">
            <v>-5281.56</v>
          </cell>
          <cell r="D2262">
            <v>-4155</v>
          </cell>
          <cell r="E2262">
            <v>-83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-4238</v>
          </cell>
          <cell r="M2262">
            <v>0</v>
          </cell>
          <cell r="N2262">
            <v>-4238</v>
          </cell>
        </row>
        <row r="2263">
          <cell r="A2263" t="str">
            <v>8122FORCE</v>
          </cell>
          <cell r="B2263" t="str">
            <v>88H8122FORCE</v>
          </cell>
          <cell r="C2263">
            <v>-42151.68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</row>
        <row r="2264">
          <cell r="A2264" t="str">
            <v>8123FORCE</v>
          </cell>
          <cell r="B2264" t="str">
            <v>88H8123FORCE</v>
          </cell>
          <cell r="C2264">
            <v>-14608.85</v>
          </cell>
          <cell r="D2264">
            <v>-16134</v>
          </cell>
          <cell r="E2264">
            <v>0</v>
          </cell>
          <cell r="F2264">
            <v>0</v>
          </cell>
          <cell r="G2264">
            <v>0</v>
          </cell>
          <cell r="H2264">
            <v>4002</v>
          </cell>
          <cell r="I2264">
            <v>0</v>
          </cell>
          <cell r="J2264">
            <v>0</v>
          </cell>
          <cell r="K2264">
            <v>0</v>
          </cell>
          <cell r="L2264">
            <v>-16134</v>
          </cell>
          <cell r="M2264">
            <v>0</v>
          </cell>
          <cell r="N2264">
            <v>-12132</v>
          </cell>
        </row>
        <row r="2265">
          <cell r="A2265" t="str">
            <v>8124FORCE</v>
          </cell>
          <cell r="B2265" t="str">
            <v>88H8124FORCE</v>
          </cell>
          <cell r="C2265">
            <v>-137.91</v>
          </cell>
          <cell r="D2265">
            <v>-250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-250</v>
          </cell>
          <cell r="M2265">
            <v>0</v>
          </cell>
          <cell r="N2265">
            <v>-250</v>
          </cell>
        </row>
        <row r="2266">
          <cell r="A2266" t="str">
            <v>8125FORCE</v>
          </cell>
          <cell r="B2266" t="str">
            <v>88H8125FORCE</v>
          </cell>
          <cell r="C2266">
            <v>-1199.1199999999999</v>
          </cell>
          <cell r="D2266">
            <v>-2000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-2000</v>
          </cell>
          <cell r="M2266">
            <v>0</v>
          </cell>
          <cell r="N2266">
            <v>-2000</v>
          </cell>
        </row>
        <row r="2267">
          <cell r="A2267" t="str">
            <v>8126FORCE</v>
          </cell>
          <cell r="B2267" t="str">
            <v>88H8126FORCE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-248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-248</v>
          </cell>
        </row>
        <row r="2268">
          <cell r="A2268" t="str">
            <v>8199FORCE</v>
          </cell>
          <cell r="B2268" t="str">
            <v>88H8199FORCE</v>
          </cell>
          <cell r="C2268">
            <v>0</v>
          </cell>
          <cell r="D2268">
            <v>316</v>
          </cell>
          <cell r="E2268">
            <v>6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322</v>
          </cell>
          <cell r="M2268">
            <v>0</v>
          </cell>
          <cell r="N2268">
            <v>322</v>
          </cell>
        </row>
        <row r="2269">
          <cell r="A2269" t="str">
            <v>8268FORCE</v>
          </cell>
          <cell r="B2269" t="str">
            <v>88J8268FORCE</v>
          </cell>
          <cell r="C2269">
            <v>-294046.65000000002</v>
          </cell>
          <cell r="D2269">
            <v>-182399</v>
          </cell>
          <cell r="E2269">
            <v>0</v>
          </cell>
          <cell r="F2269">
            <v>0</v>
          </cell>
          <cell r="G2269">
            <v>0</v>
          </cell>
          <cell r="H2269">
            <v>69711</v>
          </cell>
          <cell r="I2269">
            <v>0</v>
          </cell>
          <cell r="J2269">
            <v>0</v>
          </cell>
          <cell r="K2269">
            <v>0</v>
          </cell>
          <cell r="L2269">
            <v>-182399</v>
          </cell>
          <cell r="M2269">
            <v>0</v>
          </cell>
          <cell r="N2269">
            <v>-112688</v>
          </cell>
        </row>
        <row r="2270">
          <cell r="A2270" t="str">
            <v>8270FORCE</v>
          </cell>
          <cell r="B2270" t="str">
            <v>88J8270FORCE</v>
          </cell>
          <cell r="C2270">
            <v>-4739.71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</row>
        <row r="2271">
          <cell r="A2271" t="str">
            <v>8013FORCE</v>
          </cell>
          <cell r="B2271" t="str">
            <v>88K8013FORCE</v>
          </cell>
          <cell r="C2271">
            <v>-3817873</v>
          </cell>
          <cell r="D2271">
            <v>-3641874</v>
          </cell>
          <cell r="E2271">
            <v>-72837</v>
          </cell>
          <cell r="F2271">
            <v>0</v>
          </cell>
          <cell r="G2271">
            <v>0</v>
          </cell>
          <cell r="H2271">
            <v>-545035</v>
          </cell>
          <cell r="I2271">
            <v>0</v>
          </cell>
          <cell r="J2271">
            <v>0</v>
          </cell>
          <cell r="K2271">
            <v>0</v>
          </cell>
          <cell r="L2271">
            <v>-3714711</v>
          </cell>
          <cell r="M2271">
            <v>0</v>
          </cell>
          <cell r="N2271">
            <v>-4259746</v>
          </cell>
        </row>
        <row r="2272">
          <cell r="A2272" t="str">
            <v>8220FORCE</v>
          </cell>
          <cell r="B2272" t="str">
            <v>88K8220FORCE</v>
          </cell>
          <cell r="C2272">
            <v>-1465</v>
          </cell>
          <cell r="D2272">
            <v>-1573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-1573</v>
          </cell>
          <cell r="M2272">
            <v>0</v>
          </cell>
          <cell r="N2272">
            <v>-1573</v>
          </cell>
        </row>
        <row r="2273">
          <cell r="A2273" t="str">
            <v>8221FORCE</v>
          </cell>
          <cell r="B2273" t="str">
            <v>88K8221FORCE</v>
          </cell>
          <cell r="C2273">
            <v>-147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</row>
        <row r="2274">
          <cell r="A2274" t="str">
            <v>8225FORCE</v>
          </cell>
          <cell r="B2274" t="str">
            <v>88K8225FORCE</v>
          </cell>
          <cell r="C2274">
            <v>-5031.5</v>
          </cell>
          <cell r="D2274">
            <v>-5642</v>
          </cell>
          <cell r="E2274">
            <v>-113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-5755</v>
          </cell>
          <cell r="M2274">
            <v>0</v>
          </cell>
          <cell r="N2274">
            <v>-5755</v>
          </cell>
        </row>
        <row r="2275">
          <cell r="A2275" t="str">
            <v>8265FORCE</v>
          </cell>
          <cell r="B2275" t="str">
            <v>88K8265FORCE</v>
          </cell>
          <cell r="C2275">
            <v>-299653.84999999998</v>
          </cell>
          <cell r="D2275">
            <v>-36775</v>
          </cell>
          <cell r="E2275">
            <v>0</v>
          </cell>
          <cell r="F2275">
            <v>0</v>
          </cell>
          <cell r="G2275">
            <v>0</v>
          </cell>
          <cell r="H2275">
            <v>-163955</v>
          </cell>
          <cell r="I2275">
            <v>0</v>
          </cell>
          <cell r="J2275">
            <v>0</v>
          </cell>
          <cell r="K2275">
            <v>0</v>
          </cell>
          <cell r="L2275">
            <v>-36775</v>
          </cell>
          <cell r="M2275">
            <v>0</v>
          </cell>
          <cell r="N2275">
            <v>-200730</v>
          </cell>
        </row>
        <row r="2276">
          <cell r="A2276" t="str">
            <v>8266FORCE</v>
          </cell>
          <cell r="B2276" t="str">
            <v>88K8266FORCE</v>
          </cell>
          <cell r="C2276">
            <v>-15032.13</v>
          </cell>
          <cell r="D2276">
            <v>-18090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-18090</v>
          </cell>
          <cell r="M2276">
            <v>0</v>
          </cell>
          <cell r="N2276">
            <v>-18090</v>
          </cell>
        </row>
        <row r="2277">
          <cell r="A2277" t="str">
            <v>8269FORCE</v>
          </cell>
          <cell r="B2277" t="str">
            <v>88K8269FORCE</v>
          </cell>
          <cell r="C2277">
            <v>-4512.24</v>
          </cell>
          <cell r="D2277">
            <v>-3382</v>
          </cell>
          <cell r="E2277">
            <v>0</v>
          </cell>
          <cell r="F2277">
            <v>0</v>
          </cell>
          <cell r="G2277">
            <v>0</v>
          </cell>
          <cell r="H2277">
            <v>-194</v>
          </cell>
          <cell r="I2277">
            <v>0</v>
          </cell>
          <cell r="J2277">
            <v>0</v>
          </cell>
          <cell r="K2277">
            <v>0</v>
          </cell>
          <cell r="L2277">
            <v>-3382</v>
          </cell>
          <cell r="M2277">
            <v>0</v>
          </cell>
          <cell r="N2277">
            <v>-3576</v>
          </cell>
        </row>
        <row r="2278">
          <cell r="A2278" t="str">
            <v>8271FORCE</v>
          </cell>
          <cell r="B2278" t="str">
            <v>88K8271FORCE</v>
          </cell>
          <cell r="C2278">
            <v>-215778.61</v>
          </cell>
          <cell r="D2278">
            <v>-207473</v>
          </cell>
          <cell r="E2278">
            <v>0</v>
          </cell>
          <cell r="F2278">
            <v>0</v>
          </cell>
          <cell r="G2278">
            <v>0</v>
          </cell>
          <cell r="H2278">
            <v>-120000</v>
          </cell>
          <cell r="I2278">
            <v>0</v>
          </cell>
          <cell r="J2278">
            <v>0</v>
          </cell>
          <cell r="K2278">
            <v>0</v>
          </cell>
          <cell r="L2278">
            <v>-207473</v>
          </cell>
          <cell r="M2278">
            <v>0</v>
          </cell>
          <cell r="N2278">
            <v>-327473</v>
          </cell>
        </row>
        <row r="2279">
          <cell r="A2279" t="str">
            <v>8272FORCE</v>
          </cell>
          <cell r="B2279" t="str">
            <v>88K8272FORCE</v>
          </cell>
          <cell r="C2279">
            <v>-13728.5</v>
          </cell>
          <cell r="D2279">
            <v>-3520</v>
          </cell>
          <cell r="E2279">
            <v>0</v>
          </cell>
          <cell r="F2279">
            <v>0</v>
          </cell>
          <cell r="G2279">
            <v>0</v>
          </cell>
          <cell r="H2279">
            <v>-34000</v>
          </cell>
          <cell r="I2279">
            <v>0</v>
          </cell>
          <cell r="J2279">
            <v>0</v>
          </cell>
          <cell r="K2279">
            <v>0</v>
          </cell>
          <cell r="L2279">
            <v>-3520</v>
          </cell>
          <cell r="M2279">
            <v>0</v>
          </cell>
          <cell r="N2279">
            <v>-37520</v>
          </cell>
        </row>
        <row r="2280">
          <cell r="A2280" t="str">
            <v>8273FORCE</v>
          </cell>
          <cell r="B2280" t="str">
            <v>88K8273FORCE</v>
          </cell>
          <cell r="C2280">
            <v>-182623.86</v>
          </cell>
          <cell r="D2280">
            <v>-308329</v>
          </cell>
          <cell r="E2280">
            <v>0</v>
          </cell>
          <cell r="F2280">
            <v>0</v>
          </cell>
          <cell r="G2280">
            <v>0</v>
          </cell>
          <cell r="H2280">
            <v>120000</v>
          </cell>
          <cell r="I2280">
            <v>0</v>
          </cell>
          <cell r="J2280">
            <v>0</v>
          </cell>
          <cell r="K2280">
            <v>0</v>
          </cell>
          <cell r="L2280">
            <v>-308329</v>
          </cell>
          <cell r="M2280">
            <v>0</v>
          </cell>
          <cell r="N2280">
            <v>-188329</v>
          </cell>
        </row>
        <row r="2281">
          <cell r="A2281" t="str">
            <v>8274FORCE</v>
          </cell>
          <cell r="B2281" t="str">
            <v>88K8274FORCE</v>
          </cell>
          <cell r="C2281">
            <v>-13490.24</v>
          </cell>
          <cell r="D2281">
            <v>-15435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-15435</v>
          </cell>
          <cell r="M2281">
            <v>0</v>
          </cell>
          <cell r="N2281">
            <v>-15435</v>
          </cell>
        </row>
        <row r="2282">
          <cell r="A2282" t="str">
            <v>8275FORCE</v>
          </cell>
          <cell r="B2282" t="str">
            <v>88K8275FORCE</v>
          </cell>
          <cell r="C2282">
            <v>-1100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</row>
        <row r="2283">
          <cell r="A2283" t="str">
            <v>8276FORCE</v>
          </cell>
          <cell r="B2283" t="str">
            <v>88K8276FORCE</v>
          </cell>
          <cell r="C2283">
            <v>-152.54</v>
          </cell>
          <cell r="D2283">
            <v>-100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-100</v>
          </cell>
          <cell r="M2283">
            <v>0</v>
          </cell>
          <cell r="N2283">
            <v>-100</v>
          </cell>
        </row>
        <row r="2284">
          <cell r="A2284" t="str">
            <v>8278FORCE</v>
          </cell>
          <cell r="B2284" t="str">
            <v>88K8278FORCE</v>
          </cell>
          <cell r="C2284">
            <v>0</v>
          </cell>
          <cell r="D2284">
            <v>-80000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-80000</v>
          </cell>
          <cell r="M2284">
            <v>0</v>
          </cell>
          <cell r="N2284">
            <v>-80000</v>
          </cell>
        </row>
        <row r="2285">
          <cell r="A2285" t="str">
            <v>8280FORCE</v>
          </cell>
          <cell r="B2285" t="str">
            <v>88K8280FORCE</v>
          </cell>
          <cell r="C2285">
            <v>-9670.34</v>
          </cell>
          <cell r="D2285">
            <v>-7600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-7600</v>
          </cell>
          <cell r="M2285">
            <v>0</v>
          </cell>
          <cell r="N2285">
            <v>-7600</v>
          </cell>
        </row>
        <row r="2286">
          <cell r="A2286" t="str">
            <v>8289FORCE</v>
          </cell>
          <cell r="B2286" t="str">
            <v>88K8289FORCE</v>
          </cell>
          <cell r="C2286">
            <v>-37609.25</v>
          </cell>
          <cell r="D2286">
            <v>-31135</v>
          </cell>
          <cell r="E2286">
            <v>0</v>
          </cell>
          <cell r="F2286">
            <v>0</v>
          </cell>
          <cell r="G2286">
            <v>0</v>
          </cell>
          <cell r="H2286">
            <v>-6474</v>
          </cell>
          <cell r="I2286">
            <v>0</v>
          </cell>
          <cell r="J2286">
            <v>0</v>
          </cell>
          <cell r="K2286">
            <v>0</v>
          </cell>
          <cell r="L2286">
            <v>-31135</v>
          </cell>
          <cell r="M2286">
            <v>0</v>
          </cell>
          <cell r="N2286">
            <v>-37609</v>
          </cell>
        </row>
        <row r="2287">
          <cell r="A2287" t="str">
            <v>8290FORCE</v>
          </cell>
          <cell r="B2287" t="str">
            <v>88K8290FORCE</v>
          </cell>
          <cell r="C2287">
            <v>-24314.21</v>
          </cell>
          <cell r="D2287">
            <v>-16600</v>
          </cell>
          <cell r="E2287">
            <v>-332</v>
          </cell>
          <cell r="F2287">
            <v>0</v>
          </cell>
          <cell r="G2287">
            <v>0</v>
          </cell>
          <cell r="H2287">
            <v>16932</v>
          </cell>
          <cell r="I2287">
            <v>0</v>
          </cell>
          <cell r="J2287">
            <v>0</v>
          </cell>
          <cell r="K2287">
            <v>0</v>
          </cell>
          <cell r="L2287">
            <v>-16932</v>
          </cell>
          <cell r="M2287">
            <v>0</v>
          </cell>
          <cell r="N2287">
            <v>0</v>
          </cell>
        </row>
        <row r="2288">
          <cell r="A2288" t="str">
            <v>8292FORCE</v>
          </cell>
          <cell r="B2288" t="str">
            <v>88K8292FORCE</v>
          </cell>
          <cell r="C2288">
            <v>-6423.3</v>
          </cell>
          <cell r="D2288">
            <v>-22956</v>
          </cell>
          <cell r="E2288">
            <v>0</v>
          </cell>
          <cell r="F2288">
            <v>0</v>
          </cell>
          <cell r="G2288">
            <v>0</v>
          </cell>
          <cell r="H2288">
            <v>22956</v>
          </cell>
          <cell r="I2288">
            <v>0</v>
          </cell>
          <cell r="J2288">
            <v>0</v>
          </cell>
          <cell r="K2288">
            <v>0</v>
          </cell>
          <cell r="L2288">
            <v>-22956</v>
          </cell>
          <cell r="M2288">
            <v>0</v>
          </cell>
          <cell r="N2288">
            <v>0</v>
          </cell>
        </row>
        <row r="2289">
          <cell r="A2289" t="str">
            <v>8299FORCE</v>
          </cell>
          <cell r="B2289" t="str">
            <v>88K8299FORCE</v>
          </cell>
          <cell r="C2289">
            <v>-17455.86</v>
          </cell>
          <cell r="D2289">
            <v>-7163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-7163</v>
          </cell>
          <cell r="M2289">
            <v>0</v>
          </cell>
          <cell r="N2289">
            <v>-7163</v>
          </cell>
        </row>
        <row r="2290">
          <cell r="A2290" t="str">
            <v>8300FORCE</v>
          </cell>
          <cell r="B2290" t="str">
            <v>88K8300FORCE</v>
          </cell>
          <cell r="C2290">
            <v>-2104</v>
          </cell>
          <cell r="D2290">
            <v>-2500</v>
          </cell>
          <cell r="E2290">
            <v>-50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-2550</v>
          </cell>
          <cell r="M2290">
            <v>0</v>
          </cell>
          <cell r="N2290">
            <v>-2550</v>
          </cell>
        </row>
        <row r="2291">
          <cell r="A2291" t="str">
            <v>8301FORCE</v>
          </cell>
          <cell r="B2291" t="str">
            <v>88K8301FORCE</v>
          </cell>
          <cell r="C2291">
            <v>-103879.92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-2228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-2228</v>
          </cell>
        </row>
        <row r="2292">
          <cell r="A2292" t="str">
            <v>8302FORCE</v>
          </cell>
          <cell r="B2292" t="str">
            <v>88K8302FORCE</v>
          </cell>
          <cell r="C2292">
            <v>-205.25</v>
          </cell>
          <cell r="D2292">
            <v>-100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-100</v>
          </cell>
          <cell r="M2292">
            <v>0</v>
          </cell>
          <cell r="N2292">
            <v>-100</v>
          </cell>
        </row>
        <row r="2293">
          <cell r="A2293" t="str">
            <v>8303FORCE</v>
          </cell>
          <cell r="B2293" t="str">
            <v>88K8303FORCE</v>
          </cell>
          <cell r="C2293">
            <v>-6413.96</v>
          </cell>
          <cell r="D2293">
            <v>-2000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-2000</v>
          </cell>
          <cell r="M2293">
            <v>0</v>
          </cell>
          <cell r="N2293">
            <v>-2000</v>
          </cell>
        </row>
        <row r="2294">
          <cell r="A2294" t="str">
            <v>8318FORCE</v>
          </cell>
          <cell r="B2294" t="str">
            <v>88K8318FORCE</v>
          </cell>
          <cell r="C2294">
            <v>-143515.39000000001</v>
          </cell>
          <cell r="D2294">
            <v>-115434</v>
          </cell>
          <cell r="E2294">
            <v>0</v>
          </cell>
          <cell r="F2294">
            <v>0</v>
          </cell>
          <cell r="G2294">
            <v>0</v>
          </cell>
          <cell r="H2294">
            <v>-39888</v>
          </cell>
          <cell r="I2294">
            <v>0</v>
          </cell>
          <cell r="J2294">
            <v>0</v>
          </cell>
          <cell r="K2294">
            <v>0</v>
          </cell>
          <cell r="L2294">
            <v>-115434</v>
          </cell>
          <cell r="M2294">
            <v>0</v>
          </cell>
          <cell r="N2294">
            <v>-155322</v>
          </cell>
        </row>
        <row r="2295">
          <cell r="A2295" t="str">
            <v>8380FORCE</v>
          </cell>
          <cell r="B2295" t="str">
            <v>88K8380FORCE</v>
          </cell>
          <cell r="C2295">
            <v>-2395.65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</row>
        <row r="2296">
          <cell r="A2296" t="str">
            <v>8398FORCE</v>
          </cell>
          <cell r="B2296" t="str">
            <v>88K8398FORCE</v>
          </cell>
          <cell r="C2296">
            <v>-578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</row>
        <row r="2297">
          <cell r="A2297" t="str">
            <v>8420FORCE</v>
          </cell>
          <cell r="B2297" t="str">
            <v>88L8420FORCE</v>
          </cell>
          <cell r="C2297">
            <v>-49254.59</v>
          </cell>
          <cell r="D2297">
            <v>-58618</v>
          </cell>
          <cell r="E2297">
            <v>-1172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-59790</v>
          </cell>
          <cell r="M2297">
            <v>0</v>
          </cell>
          <cell r="N2297">
            <v>-59790</v>
          </cell>
        </row>
        <row r="2298">
          <cell r="A2298" t="str">
            <v>8499FORCE</v>
          </cell>
          <cell r="B2298" t="str">
            <v>88L8499FORCE</v>
          </cell>
          <cell r="C2298">
            <v>-2397.04</v>
          </cell>
          <cell r="D2298">
            <v>-2000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-2000</v>
          </cell>
          <cell r="M2298">
            <v>0</v>
          </cell>
          <cell r="N2298">
            <v>-2000</v>
          </cell>
        </row>
        <row r="2299">
          <cell r="A2299" t="str">
            <v>8824FORCE</v>
          </cell>
          <cell r="B2299" t="str">
            <v>88M8824FORCE</v>
          </cell>
          <cell r="C2299">
            <v>-8153775.25</v>
          </cell>
          <cell r="D2299">
            <v>-8301236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-8301236</v>
          </cell>
          <cell r="M2299">
            <v>0</v>
          </cell>
          <cell r="N2299">
            <v>-8301236</v>
          </cell>
        </row>
        <row r="2300">
          <cell r="A2300" t="str">
            <v>8820FORCE</v>
          </cell>
          <cell r="B2300" t="str">
            <v>88N8820FORCE</v>
          </cell>
          <cell r="C2300">
            <v>-684419.4</v>
          </cell>
          <cell r="D2300">
            <v>-266657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-266657</v>
          </cell>
          <cell r="M2300">
            <v>0</v>
          </cell>
          <cell r="N2300">
            <v>-266657</v>
          </cell>
        </row>
        <row r="2301">
          <cell r="A2301" t="str">
            <v>8862FORCE</v>
          </cell>
          <cell r="B2301" t="str">
            <v>88P8862FORCE</v>
          </cell>
          <cell r="C2301">
            <v>-356676.03</v>
          </cell>
          <cell r="D2301">
            <v>-350418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-350418</v>
          </cell>
          <cell r="M2301">
            <v>0</v>
          </cell>
          <cell r="N2301">
            <v>-350418</v>
          </cell>
        </row>
        <row r="2302">
          <cell r="A2302" t="str">
            <v>8863FORCE</v>
          </cell>
          <cell r="B2302" t="str">
            <v>88P8863FORCE</v>
          </cell>
          <cell r="C2302">
            <v>-104.55</v>
          </cell>
          <cell r="D2302">
            <v>-313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-313</v>
          </cell>
          <cell r="M2302">
            <v>0</v>
          </cell>
          <cell r="N2302">
            <v>-313</v>
          </cell>
        </row>
        <row r="2303">
          <cell r="A2303" t="str">
            <v>8710FORCE</v>
          </cell>
          <cell r="B2303" t="str">
            <v>88Q8710FORCE</v>
          </cell>
          <cell r="C2303">
            <v>-28662.02</v>
          </cell>
          <cell r="D2303">
            <v>-50000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-50000</v>
          </cell>
          <cell r="M2303">
            <v>0</v>
          </cell>
          <cell r="N2303">
            <v>-50000</v>
          </cell>
        </row>
        <row r="2304">
          <cell r="A2304" t="str">
            <v>8775FORCE</v>
          </cell>
          <cell r="B2304" t="str">
            <v>88Q8775FORCE</v>
          </cell>
          <cell r="C2304">
            <v>-41881.050000000003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</row>
        <row r="2305">
          <cell r="A2305" t="str">
            <v>8830FORCE</v>
          </cell>
          <cell r="B2305" t="str">
            <v>88Q8830FORCE</v>
          </cell>
          <cell r="C2305">
            <v>-125729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</row>
        <row r="2306">
          <cell r="A2306" t="str">
            <v>8831FORCE</v>
          </cell>
          <cell r="B2306" t="str">
            <v>88Q8831FORCE</v>
          </cell>
          <cell r="C2306">
            <v>-716.51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</row>
        <row r="2307">
          <cell r="A2307" t="str">
            <v>8832FORCE</v>
          </cell>
          <cell r="B2307" t="str">
            <v>88Q8832FORCE</v>
          </cell>
          <cell r="C2307">
            <v>-39781.879999999997</v>
          </cell>
          <cell r="D2307">
            <v>-48357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-48357</v>
          </cell>
          <cell r="M2307">
            <v>0</v>
          </cell>
          <cell r="N2307">
            <v>-48357</v>
          </cell>
        </row>
        <row r="2308">
          <cell r="A2308" t="str">
            <v>8843FORCE</v>
          </cell>
          <cell r="B2308" t="str">
            <v>88Q8843FORCE</v>
          </cell>
          <cell r="C2308">
            <v>-3782.89</v>
          </cell>
          <cell r="D2308">
            <v>-5745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-5745</v>
          </cell>
          <cell r="M2308">
            <v>0</v>
          </cell>
          <cell r="N2308">
            <v>-5745</v>
          </cell>
        </row>
        <row r="2309">
          <cell r="A2309" t="str">
            <v>8844FORCE</v>
          </cell>
          <cell r="B2309" t="str">
            <v>88Q8844FORCE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-1165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-1165</v>
          </cell>
        </row>
        <row r="2310">
          <cell r="A2310" t="str">
            <v>8851FORCE</v>
          </cell>
          <cell r="B2310" t="str">
            <v>88Q8851FORCE</v>
          </cell>
          <cell r="C2310">
            <v>-40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</row>
        <row r="2311">
          <cell r="A2311" t="str">
            <v>8858FORCE</v>
          </cell>
          <cell r="B2311" t="str">
            <v>88Q8858FORCE</v>
          </cell>
          <cell r="C2311">
            <v>-2598.85</v>
          </cell>
          <cell r="D2311">
            <v>-3066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-3066</v>
          </cell>
          <cell r="M2311">
            <v>0</v>
          </cell>
          <cell r="N2311">
            <v>-3066</v>
          </cell>
        </row>
        <row r="2312">
          <cell r="A2312" t="str">
            <v>8859FORCE</v>
          </cell>
          <cell r="B2312" t="str">
            <v>88Q8859FORCE</v>
          </cell>
          <cell r="C2312">
            <v>-40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</row>
        <row r="2313">
          <cell r="A2313" t="str">
            <v>8864FORCE</v>
          </cell>
          <cell r="B2313" t="str">
            <v>88Q8864FORCE</v>
          </cell>
          <cell r="C2313">
            <v>-1201.0999999999999</v>
          </cell>
          <cell r="D2313">
            <v>-1275</v>
          </cell>
          <cell r="E2313">
            <v>-26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-1301</v>
          </cell>
          <cell r="M2313">
            <v>0</v>
          </cell>
          <cell r="N2313">
            <v>-1301</v>
          </cell>
        </row>
        <row r="2314">
          <cell r="A2314" t="str">
            <v>8865FORCE</v>
          </cell>
          <cell r="B2314" t="str">
            <v>88Q8865FORCE</v>
          </cell>
          <cell r="C2314">
            <v>-10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</row>
        <row r="2315">
          <cell r="A2315" t="str">
            <v>8866FORCE</v>
          </cell>
          <cell r="B2315" t="str">
            <v>88Q8866FORCE</v>
          </cell>
          <cell r="C2315">
            <v>-6048.51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-1225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-1225</v>
          </cell>
        </row>
        <row r="2316">
          <cell r="A2316" t="str">
            <v>8870FORCE</v>
          </cell>
          <cell r="B2316" t="str">
            <v>88Q8870FORCE</v>
          </cell>
          <cell r="C2316">
            <v>-10606.62</v>
          </cell>
          <cell r="D2316">
            <v>-2000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-2000</v>
          </cell>
          <cell r="M2316">
            <v>0</v>
          </cell>
          <cell r="N2316">
            <v>-2000</v>
          </cell>
        </row>
        <row r="2317">
          <cell r="A2317" t="str">
            <v>8875FORCE</v>
          </cell>
          <cell r="B2317" t="str">
            <v>88Q8875FORCE</v>
          </cell>
          <cell r="C2317">
            <v>-132479.29</v>
          </cell>
          <cell r="D2317">
            <v>-181689</v>
          </cell>
          <cell r="E2317">
            <v>-3634</v>
          </cell>
          <cell r="F2317">
            <v>0</v>
          </cell>
          <cell r="G2317">
            <v>0</v>
          </cell>
          <cell r="H2317">
            <v>74978</v>
          </cell>
          <cell r="I2317">
            <v>0</v>
          </cell>
          <cell r="J2317">
            <v>0</v>
          </cell>
          <cell r="K2317">
            <v>0</v>
          </cell>
          <cell r="L2317">
            <v>-185323</v>
          </cell>
          <cell r="M2317">
            <v>0</v>
          </cell>
          <cell r="N2317">
            <v>-110345</v>
          </cell>
        </row>
        <row r="2318">
          <cell r="A2318" t="str">
            <v>8890FORCE</v>
          </cell>
          <cell r="B2318" t="str">
            <v>88Q8890FORCE</v>
          </cell>
          <cell r="C2318">
            <v>-2081.25</v>
          </cell>
          <cell r="D2318">
            <v>-3990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-3990</v>
          </cell>
          <cell r="M2318">
            <v>0</v>
          </cell>
          <cell r="N2318">
            <v>-3990</v>
          </cell>
        </row>
        <row r="2319">
          <cell r="A2319" t="str">
            <v>8891FORCE</v>
          </cell>
          <cell r="B2319" t="str">
            <v>88Q8891FORCE</v>
          </cell>
          <cell r="C2319">
            <v>-7997.28</v>
          </cell>
          <cell r="D2319">
            <v>-8000</v>
          </cell>
          <cell r="E2319">
            <v>0</v>
          </cell>
          <cell r="F2319">
            <v>0</v>
          </cell>
          <cell r="G2319">
            <v>0</v>
          </cell>
          <cell r="H2319">
            <v>5000</v>
          </cell>
          <cell r="I2319">
            <v>0</v>
          </cell>
          <cell r="J2319">
            <v>0</v>
          </cell>
          <cell r="K2319">
            <v>0</v>
          </cell>
          <cell r="L2319">
            <v>-8000</v>
          </cell>
          <cell r="M2319">
            <v>0</v>
          </cell>
          <cell r="N2319">
            <v>-3000</v>
          </cell>
        </row>
        <row r="2320">
          <cell r="A2320" t="str">
            <v>8897FORCE</v>
          </cell>
          <cell r="B2320" t="str">
            <v>88Q8897FORCE</v>
          </cell>
          <cell r="C2320">
            <v>-60779.9</v>
          </cell>
          <cell r="D2320">
            <v>-37399</v>
          </cell>
          <cell r="E2320">
            <v>0</v>
          </cell>
          <cell r="F2320">
            <v>0</v>
          </cell>
          <cell r="G2320">
            <v>0</v>
          </cell>
          <cell r="H2320">
            <v>-52601</v>
          </cell>
          <cell r="I2320">
            <v>0</v>
          </cell>
          <cell r="J2320">
            <v>0</v>
          </cell>
          <cell r="K2320">
            <v>0</v>
          </cell>
          <cell r="L2320">
            <v>-37399</v>
          </cell>
          <cell r="M2320">
            <v>0</v>
          </cell>
          <cell r="N2320">
            <v>-90000</v>
          </cell>
        </row>
        <row r="2321">
          <cell r="A2321" t="str">
            <v>8898FORCE</v>
          </cell>
          <cell r="B2321" t="str">
            <v>88Q8898FORCE</v>
          </cell>
          <cell r="C2321">
            <v>-6289.54</v>
          </cell>
          <cell r="D2321">
            <v>-13997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-13997</v>
          </cell>
          <cell r="M2321">
            <v>0</v>
          </cell>
          <cell r="N2321">
            <v>-13997</v>
          </cell>
        </row>
        <row r="2322">
          <cell r="A2322" t="str">
            <v>8899FORCE</v>
          </cell>
          <cell r="B2322" t="str">
            <v>88Q8899FORCE</v>
          </cell>
          <cell r="C2322">
            <v>-33000.99</v>
          </cell>
          <cell r="D2322">
            <v>-124328</v>
          </cell>
          <cell r="E2322">
            <v>0</v>
          </cell>
          <cell r="F2322">
            <v>0</v>
          </cell>
          <cell r="G2322">
            <v>0</v>
          </cell>
          <cell r="H2322">
            <v>64150</v>
          </cell>
          <cell r="I2322">
            <v>0</v>
          </cell>
          <cell r="J2322">
            <v>0</v>
          </cell>
          <cell r="K2322">
            <v>0</v>
          </cell>
          <cell r="L2322">
            <v>-124328</v>
          </cell>
          <cell r="M2322">
            <v>0</v>
          </cell>
          <cell r="N2322">
            <v>-60178</v>
          </cell>
        </row>
        <row r="2323">
          <cell r="A2323" t="str">
            <v>3007FUNDP</v>
          </cell>
          <cell r="B2323" t="str">
            <v>33C3007FUNDP</v>
          </cell>
          <cell r="C2323">
            <v>0</v>
          </cell>
          <cell r="D2323">
            <v>1186</v>
          </cell>
          <cell r="E2323">
            <v>0</v>
          </cell>
          <cell r="F2323">
            <v>0</v>
          </cell>
          <cell r="G2323">
            <v>0</v>
          </cell>
          <cell r="H2323">
            <v>-1186</v>
          </cell>
          <cell r="I2323">
            <v>0</v>
          </cell>
          <cell r="J2323">
            <v>0</v>
          </cell>
          <cell r="K2323">
            <v>0</v>
          </cell>
          <cell r="L2323">
            <v>1186</v>
          </cell>
          <cell r="M2323">
            <v>0</v>
          </cell>
          <cell r="N2323">
            <v>0</v>
          </cell>
        </row>
        <row r="2324">
          <cell r="A2324" t="str">
            <v>4001FUNDP</v>
          </cell>
          <cell r="B2324" t="str">
            <v>44D4001FUNDP</v>
          </cell>
          <cell r="C2324">
            <v>15811.89</v>
          </cell>
          <cell r="D2324">
            <v>6181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6181</v>
          </cell>
          <cell r="M2324">
            <v>0</v>
          </cell>
          <cell r="N2324">
            <v>6181</v>
          </cell>
        </row>
        <row r="2325">
          <cell r="A2325" t="str">
            <v>4015FUNDP</v>
          </cell>
          <cell r="B2325" t="str">
            <v>44D4015FUNDP</v>
          </cell>
          <cell r="C2325">
            <v>16568.169999999998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16000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16000</v>
          </cell>
        </row>
        <row r="2326">
          <cell r="A2326" t="str">
            <v>4025FUNDP</v>
          </cell>
          <cell r="B2326" t="str">
            <v>44D4025FUNDP</v>
          </cell>
          <cell r="C2326">
            <v>70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151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151</v>
          </cell>
        </row>
        <row r="2327">
          <cell r="A2327" t="str">
            <v>4028FUNDP</v>
          </cell>
          <cell r="B2327" t="str">
            <v>44D4028FUNDP</v>
          </cell>
          <cell r="C2327">
            <v>5766.09</v>
          </cell>
          <cell r="D2327">
            <v>5139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5139</v>
          </cell>
          <cell r="M2327">
            <v>0</v>
          </cell>
          <cell r="N2327">
            <v>5139</v>
          </cell>
        </row>
        <row r="2328">
          <cell r="A2328" t="str">
            <v>4034FUNDP</v>
          </cell>
          <cell r="B2328" t="str">
            <v>44D4034FUNDP</v>
          </cell>
          <cell r="C2328">
            <v>0</v>
          </cell>
          <cell r="D2328">
            <v>5837</v>
          </cell>
          <cell r="E2328">
            <v>0</v>
          </cell>
          <cell r="F2328">
            <v>0</v>
          </cell>
          <cell r="G2328">
            <v>0</v>
          </cell>
          <cell r="H2328">
            <v>-5711</v>
          </cell>
          <cell r="I2328">
            <v>0</v>
          </cell>
          <cell r="J2328">
            <v>0</v>
          </cell>
          <cell r="K2328">
            <v>0</v>
          </cell>
          <cell r="L2328">
            <v>5837</v>
          </cell>
          <cell r="M2328">
            <v>0</v>
          </cell>
          <cell r="N2328">
            <v>126</v>
          </cell>
        </row>
        <row r="2329">
          <cell r="A2329" t="str">
            <v>2901FUNDP</v>
          </cell>
          <cell r="B2329" t="str">
            <v>44E2901FUNDP</v>
          </cell>
          <cell r="C2329">
            <v>26910</v>
          </cell>
          <cell r="D2329">
            <v>77617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77617</v>
          </cell>
          <cell r="M2329">
            <v>0</v>
          </cell>
          <cell r="N2329">
            <v>77617</v>
          </cell>
        </row>
        <row r="2330">
          <cell r="A2330" t="str">
            <v>2922FUNDP</v>
          </cell>
          <cell r="B2330" t="str">
            <v>44E2922FUNDP</v>
          </cell>
          <cell r="C2330">
            <v>0</v>
          </cell>
          <cell r="D2330">
            <v>1162</v>
          </cell>
          <cell r="E2330">
            <v>0</v>
          </cell>
          <cell r="F2330">
            <v>0</v>
          </cell>
          <cell r="G2330">
            <v>0</v>
          </cell>
          <cell r="H2330">
            <v>-1162</v>
          </cell>
          <cell r="I2330">
            <v>0</v>
          </cell>
          <cell r="J2330">
            <v>0</v>
          </cell>
          <cell r="K2330">
            <v>0</v>
          </cell>
          <cell r="L2330">
            <v>1162</v>
          </cell>
          <cell r="M2330">
            <v>0</v>
          </cell>
          <cell r="N2330">
            <v>0</v>
          </cell>
        </row>
        <row r="2331">
          <cell r="A2331" t="str">
            <v>4101FUNDP</v>
          </cell>
          <cell r="B2331" t="str">
            <v>44G4101FUNDP</v>
          </cell>
          <cell r="C2331">
            <v>1746.8</v>
          </cell>
          <cell r="D2331">
            <v>3502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3502</v>
          </cell>
          <cell r="M2331">
            <v>0</v>
          </cell>
          <cell r="N2331">
            <v>3502</v>
          </cell>
        </row>
        <row r="2332">
          <cell r="A2332" t="str">
            <v>4102FUNDP</v>
          </cell>
          <cell r="B2332" t="str">
            <v>44G4102FUNDP</v>
          </cell>
          <cell r="C2332">
            <v>0</v>
          </cell>
          <cell r="D2332">
            <v>5837</v>
          </cell>
          <cell r="E2332">
            <v>0</v>
          </cell>
          <cell r="F2332">
            <v>0</v>
          </cell>
          <cell r="G2332">
            <v>0</v>
          </cell>
          <cell r="H2332">
            <v>-5711</v>
          </cell>
          <cell r="I2332">
            <v>0</v>
          </cell>
          <cell r="J2332">
            <v>0</v>
          </cell>
          <cell r="K2332">
            <v>0</v>
          </cell>
          <cell r="L2332">
            <v>5837</v>
          </cell>
          <cell r="M2332">
            <v>0</v>
          </cell>
          <cell r="N2332">
            <v>126</v>
          </cell>
        </row>
        <row r="2333">
          <cell r="A2333" t="str">
            <v>4103FUNDP</v>
          </cell>
          <cell r="B2333" t="str">
            <v>44G4103FUNDP</v>
          </cell>
          <cell r="C2333">
            <v>12104.95</v>
          </cell>
          <cell r="D2333">
            <v>3502</v>
          </cell>
          <cell r="E2333">
            <v>0</v>
          </cell>
          <cell r="F2333">
            <v>0</v>
          </cell>
          <cell r="G2333">
            <v>0</v>
          </cell>
          <cell r="H2333">
            <v>4573</v>
          </cell>
          <cell r="I2333">
            <v>0</v>
          </cell>
          <cell r="J2333">
            <v>0</v>
          </cell>
          <cell r="K2333">
            <v>0</v>
          </cell>
          <cell r="L2333">
            <v>3502</v>
          </cell>
          <cell r="M2333">
            <v>0</v>
          </cell>
          <cell r="N2333">
            <v>8075</v>
          </cell>
        </row>
        <row r="2334">
          <cell r="A2334" t="str">
            <v>4104FUNDP</v>
          </cell>
          <cell r="B2334" t="str">
            <v>44G4104FUNDP</v>
          </cell>
          <cell r="C2334">
            <v>6685.84</v>
          </cell>
          <cell r="D2334">
            <v>10900</v>
          </cell>
          <cell r="E2334">
            <v>0</v>
          </cell>
          <cell r="F2334">
            <v>0</v>
          </cell>
          <cell r="G2334">
            <v>0</v>
          </cell>
          <cell r="H2334">
            <v>3335</v>
          </cell>
          <cell r="I2334">
            <v>0</v>
          </cell>
          <cell r="J2334">
            <v>0</v>
          </cell>
          <cell r="K2334">
            <v>0</v>
          </cell>
          <cell r="L2334">
            <v>10900</v>
          </cell>
          <cell r="M2334">
            <v>0</v>
          </cell>
          <cell r="N2334">
            <v>14235</v>
          </cell>
        </row>
        <row r="2335">
          <cell r="A2335" t="str">
            <v>4105FUNDP</v>
          </cell>
          <cell r="B2335" t="str">
            <v>44G4105FUNDP</v>
          </cell>
          <cell r="C2335">
            <v>45217.67</v>
          </cell>
          <cell r="D2335">
            <v>45532</v>
          </cell>
          <cell r="E2335">
            <v>0</v>
          </cell>
          <cell r="F2335">
            <v>0</v>
          </cell>
          <cell r="G2335">
            <v>0</v>
          </cell>
          <cell r="H2335">
            <v>-2388</v>
          </cell>
          <cell r="I2335">
            <v>0</v>
          </cell>
          <cell r="J2335">
            <v>0</v>
          </cell>
          <cell r="K2335">
            <v>0</v>
          </cell>
          <cell r="L2335">
            <v>45532</v>
          </cell>
          <cell r="M2335">
            <v>0</v>
          </cell>
          <cell r="N2335">
            <v>43144</v>
          </cell>
        </row>
        <row r="2336">
          <cell r="A2336" t="str">
            <v>4106FUNDP</v>
          </cell>
          <cell r="B2336" t="str">
            <v>44G4106FUNDP</v>
          </cell>
          <cell r="C2336">
            <v>0</v>
          </cell>
          <cell r="D2336">
            <v>2335</v>
          </cell>
          <cell r="E2336">
            <v>0</v>
          </cell>
          <cell r="F2336">
            <v>0</v>
          </cell>
          <cell r="G2336">
            <v>0</v>
          </cell>
          <cell r="H2336">
            <v>-1285</v>
          </cell>
          <cell r="I2336">
            <v>0</v>
          </cell>
          <cell r="J2336">
            <v>0</v>
          </cell>
          <cell r="K2336">
            <v>0</v>
          </cell>
          <cell r="L2336">
            <v>2335</v>
          </cell>
          <cell r="M2336">
            <v>0</v>
          </cell>
          <cell r="N2336">
            <v>1050</v>
          </cell>
        </row>
        <row r="2337">
          <cell r="A2337" t="str">
            <v>4107FUNDP</v>
          </cell>
          <cell r="B2337" t="str">
            <v>44G4107FUNDP</v>
          </cell>
          <cell r="C2337">
            <v>0</v>
          </cell>
          <cell r="D2337">
            <v>7005</v>
          </cell>
          <cell r="E2337">
            <v>0</v>
          </cell>
          <cell r="F2337">
            <v>0</v>
          </cell>
          <cell r="G2337">
            <v>0</v>
          </cell>
          <cell r="H2337">
            <v>-6854</v>
          </cell>
          <cell r="I2337">
            <v>0</v>
          </cell>
          <cell r="J2337">
            <v>0</v>
          </cell>
          <cell r="K2337">
            <v>0</v>
          </cell>
          <cell r="L2337">
            <v>7005</v>
          </cell>
          <cell r="M2337">
            <v>0</v>
          </cell>
          <cell r="N2337">
            <v>151</v>
          </cell>
        </row>
        <row r="2338">
          <cell r="A2338" t="str">
            <v>4112FUNDP</v>
          </cell>
          <cell r="B2338" t="str">
            <v>44G4112FUNDP</v>
          </cell>
          <cell r="C2338">
            <v>762.7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1000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1000</v>
          </cell>
        </row>
        <row r="2339">
          <cell r="A2339" t="str">
            <v>4123FUNDP</v>
          </cell>
          <cell r="B2339" t="str">
            <v>44G4123FUNDP</v>
          </cell>
          <cell r="C2339">
            <v>761.45</v>
          </cell>
          <cell r="D2339">
            <v>4648</v>
          </cell>
          <cell r="E2339">
            <v>0</v>
          </cell>
          <cell r="F2339">
            <v>0</v>
          </cell>
          <cell r="G2339">
            <v>0</v>
          </cell>
          <cell r="H2339">
            <v>-2548</v>
          </cell>
          <cell r="I2339">
            <v>0</v>
          </cell>
          <cell r="J2339">
            <v>0</v>
          </cell>
          <cell r="K2339">
            <v>0</v>
          </cell>
          <cell r="L2339">
            <v>4648</v>
          </cell>
          <cell r="M2339">
            <v>0</v>
          </cell>
          <cell r="N2339">
            <v>2100</v>
          </cell>
        </row>
        <row r="2340">
          <cell r="A2340" t="str">
            <v>4130FUNDP</v>
          </cell>
          <cell r="B2340" t="str">
            <v>44G4130FUNDP</v>
          </cell>
          <cell r="C2340">
            <v>49.58</v>
          </cell>
          <cell r="D2340">
            <v>2283</v>
          </cell>
          <cell r="E2340">
            <v>0</v>
          </cell>
          <cell r="F2340">
            <v>0</v>
          </cell>
          <cell r="G2340">
            <v>0</v>
          </cell>
          <cell r="H2340">
            <v>-1234</v>
          </cell>
          <cell r="I2340">
            <v>0</v>
          </cell>
          <cell r="J2340">
            <v>0</v>
          </cell>
          <cell r="K2340">
            <v>0</v>
          </cell>
          <cell r="L2340">
            <v>2283</v>
          </cell>
          <cell r="M2340">
            <v>0</v>
          </cell>
          <cell r="N2340">
            <v>1049</v>
          </cell>
        </row>
        <row r="2341">
          <cell r="A2341" t="str">
            <v>6010FUNDP</v>
          </cell>
          <cell r="B2341" t="str">
            <v>44H6010FUNDP</v>
          </cell>
          <cell r="C2341">
            <v>18508</v>
          </cell>
          <cell r="D2341">
            <v>22452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22452</v>
          </cell>
          <cell r="M2341">
            <v>0</v>
          </cell>
          <cell r="N2341">
            <v>22452</v>
          </cell>
        </row>
        <row r="2342">
          <cell r="A2342" t="str">
            <v>6099FUNDP</v>
          </cell>
          <cell r="B2342" t="str">
            <v>44H6099FUNDP</v>
          </cell>
          <cell r="C2342">
            <v>18042.93</v>
          </cell>
          <cell r="D2342">
            <v>17481</v>
          </cell>
          <cell r="E2342">
            <v>0</v>
          </cell>
          <cell r="F2342">
            <v>0</v>
          </cell>
          <cell r="G2342">
            <v>0</v>
          </cell>
          <cell r="H2342">
            <v>2000</v>
          </cell>
          <cell r="I2342">
            <v>0</v>
          </cell>
          <cell r="J2342">
            <v>0</v>
          </cell>
          <cell r="K2342">
            <v>0</v>
          </cell>
          <cell r="L2342">
            <v>17481</v>
          </cell>
          <cell r="M2342">
            <v>0</v>
          </cell>
          <cell r="N2342">
            <v>19481</v>
          </cell>
        </row>
        <row r="2343">
          <cell r="A2343" t="str">
            <v>6897FUNDP</v>
          </cell>
          <cell r="B2343" t="str">
            <v>44H6897FUNDP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1000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1000</v>
          </cell>
        </row>
        <row r="2344">
          <cell r="A2344" t="str">
            <v>4518FUNDP</v>
          </cell>
          <cell r="B2344" t="str">
            <v>66A4518FUNDP</v>
          </cell>
          <cell r="C2344">
            <v>242188</v>
          </cell>
          <cell r="D2344">
            <v>250377</v>
          </cell>
          <cell r="E2344">
            <v>0</v>
          </cell>
          <cell r="F2344">
            <v>0</v>
          </cell>
          <cell r="G2344">
            <v>0</v>
          </cell>
          <cell r="H2344">
            <v>-2660</v>
          </cell>
          <cell r="I2344">
            <v>0</v>
          </cell>
          <cell r="J2344">
            <v>0</v>
          </cell>
          <cell r="K2344">
            <v>0</v>
          </cell>
          <cell r="L2344">
            <v>250377</v>
          </cell>
          <cell r="M2344">
            <v>0</v>
          </cell>
          <cell r="N2344">
            <v>247717</v>
          </cell>
        </row>
        <row r="2345">
          <cell r="A2345" t="str">
            <v>4512FUNDP</v>
          </cell>
          <cell r="B2345" t="str">
            <v>66C4512FUNDP</v>
          </cell>
          <cell r="C2345">
            <v>183693.55</v>
          </cell>
          <cell r="D2345">
            <v>192535</v>
          </cell>
          <cell r="E2345">
            <v>0</v>
          </cell>
          <cell r="F2345">
            <v>0</v>
          </cell>
          <cell r="G2345">
            <v>0</v>
          </cell>
          <cell r="H2345">
            <v>-708</v>
          </cell>
          <cell r="I2345">
            <v>0</v>
          </cell>
          <cell r="J2345">
            <v>0</v>
          </cell>
          <cell r="K2345">
            <v>0</v>
          </cell>
          <cell r="L2345">
            <v>192535</v>
          </cell>
          <cell r="M2345">
            <v>0</v>
          </cell>
          <cell r="N2345">
            <v>191827</v>
          </cell>
        </row>
        <row r="2346">
          <cell r="A2346" t="str">
            <v>4520FUNDP</v>
          </cell>
          <cell r="B2346" t="str">
            <v>66D4520FUNDP</v>
          </cell>
          <cell r="C2346">
            <v>6618</v>
          </cell>
          <cell r="D2346">
            <v>6844</v>
          </cell>
          <cell r="E2346">
            <v>0</v>
          </cell>
          <cell r="F2346">
            <v>0</v>
          </cell>
          <cell r="G2346">
            <v>0</v>
          </cell>
          <cell r="H2346">
            <v>-27</v>
          </cell>
          <cell r="I2346">
            <v>0</v>
          </cell>
          <cell r="J2346">
            <v>0</v>
          </cell>
          <cell r="K2346">
            <v>0</v>
          </cell>
          <cell r="L2346">
            <v>6844</v>
          </cell>
          <cell r="M2346">
            <v>0</v>
          </cell>
          <cell r="N2346">
            <v>6817</v>
          </cell>
        </row>
        <row r="2347">
          <cell r="A2347" t="str">
            <v>4523FUNDP</v>
          </cell>
          <cell r="B2347" t="str">
            <v>66D4523FUNDP</v>
          </cell>
          <cell r="C2347">
            <v>5300</v>
          </cell>
          <cell r="D2347">
            <v>5430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5430</v>
          </cell>
          <cell r="M2347">
            <v>0</v>
          </cell>
          <cell r="N2347">
            <v>5430</v>
          </cell>
        </row>
        <row r="2348">
          <cell r="A2348" t="str">
            <v>8299FUNDP</v>
          </cell>
          <cell r="B2348" t="str">
            <v>88K8299FUNDP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-1000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-1000</v>
          </cell>
        </row>
        <row r="2349">
          <cell r="A2349" t="str">
            <v>4015PACLER1</v>
          </cell>
          <cell r="B2349" t="str">
            <v>44D4015PACLER1</v>
          </cell>
          <cell r="C2349">
            <v>2363.25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2500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2500</v>
          </cell>
        </row>
        <row r="2350">
          <cell r="A2350" t="str">
            <v>4112PACLER1</v>
          </cell>
          <cell r="B2350" t="str">
            <v>44G4112PACLER1</v>
          </cell>
          <cell r="C2350">
            <v>762.7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1000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1000</v>
          </cell>
        </row>
        <row r="2351">
          <cell r="A2351" t="str">
            <v>6099PACLER1</v>
          </cell>
          <cell r="B2351" t="str">
            <v>44H6099PACLER1</v>
          </cell>
          <cell r="C2351">
            <v>17942.93</v>
          </cell>
          <cell r="D2351">
            <v>17374</v>
          </cell>
          <cell r="E2351">
            <v>0</v>
          </cell>
          <cell r="F2351">
            <v>0</v>
          </cell>
          <cell r="G2351">
            <v>0</v>
          </cell>
          <cell r="H2351">
            <v>2000</v>
          </cell>
          <cell r="I2351">
            <v>0</v>
          </cell>
          <cell r="J2351">
            <v>0</v>
          </cell>
          <cell r="K2351">
            <v>0</v>
          </cell>
          <cell r="L2351">
            <v>17374</v>
          </cell>
          <cell r="M2351">
            <v>0</v>
          </cell>
          <cell r="N2351">
            <v>19374</v>
          </cell>
        </row>
        <row r="2352">
          <cell r="A2352" t="str">
            <v>6897PACLER1</v>
          </cell>
          <cell r="B2352" t="str">
            <v>44H6897PACLER1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1000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1000</v>
          </cell>
        </row>
        <row r="2353">
          <cell r="A2353" t="str">
            <v>4512PACLER1</v>
          </cell>
          <cell r="B2353" t="str">
            <v>66C4512PACLER1</v>
          </cell>
          <cell r="C2353">
            <v>183693.55</v>
          </cell>
          <cell r="D2353">
            <v>192535</v>
          </cell>
          <cell r="E2353">
            <v>0</v>
          </cell>
          <cell r="F2353">
            <v>0</v>
          </cell>
          <cell r="G2353">
            <v>0</v>
          </cell>
          <cell r="H2353">
            <v>-708</v>
          </cell>
          <cell r="I2353">
            <v>0</v>
          </cell>
          <cell r="J2353">
            <v>0</v>
          </cell>
          <cell r="K2353">
            <v>0</v>
          </cell>
          <cell r="L2353">
            <v>192535</v>
          </cell>
          <cell r="M2353">
            <v>0</v>
          </cell>
          <cell r="N2353">
            <v>191827</v>
          </cell>
        </row>
        <row r="2354">
          <cell r="A2354" t="str">
            <v>4520PACLER1</v>
          </cell>
          <cell r="B2354" t="str">
            <v>66D4520PACLER1</v>
          </cell>
          <cell r="C2354">
            <v>6618</v>
          </cell>
          <cell r="D2354">
            <v>6844</v>
          </cell>
          <cell r="E2354">
            <v>0</v>
          </cell>
          <cell r="F2354">
            <v>0</v>
          </cell>
          <cell r="G2354">
            <v>0</v>
          </cell>
          <cell r="H2354">
            <v>-27</v>
          </cell>
          <cell r="I2354">
            <v>0</v>
          </cell>
          <cell r="J2354">
            <v>0</v>
          </cell>
          <cell r="K2354">
            <v>0</v>
          </cell>
          <cell r="L2354">
            <v>6844</v>
          </cell>
          <cell r="M2354">
            <v>0</v>
          </cell>
          <cell r="N2354">
            <v>6817</v>
          </cell>
        </row>
        <row r="2355">
          <cell r="A2355" t="str">
            <v>8299PACLER1</v>
          </cell>
          <cell r="B2355" t="str">
            <v>88K8299PACLER1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-1000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-1000</v>
          </cell>
        </row>
        <row r="2356">
          <cell r="A2356" t="str">
            <v>3007PADEM1</v>
          </cell>
          <cell r="B2356" t="str">
            <v>33C3007PADEM1</v>
          </cell>
          <cell r="C2356">
            <v>0</v>
          </cell>
          <cell r="D2356">
            <v>1186</v>
          </cell>
          <cell r="E2356">
            <v>0</v>
          </cell>
          <cell r="F2356">
            <v>0</v>
          </cell>
          <cell r="G2356">
            <v>0</v>
          </cell>
          <cell r="H2356">
            <v>-1186</v>
          </cell>
          <cell r="I2356">
            <v>0</v>
          </cell>
          <cell r="J2356">
            <v>0</v>
          </cell>
          <cell r="K2356">
            <v>0</v>
          </cell>
          <cell r="L2356">
            <v>1186</v>
          </cell>
          <cell r="M2356">
            <v>0</v>
          </cell>
          <cell r="N2356">
            <v>0</v>
          </cell>
        </row>
        <row r="2357">
          <cell r="A2357" t="str">
            <v>4015PADEM1</v>
          </cell>
          <cell r="B2357" t="str">
            <v>44D4015PADEM1</v>
          </cell>
          <cell r="C2357">
            <v>14204.92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13500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13500</v>
          </cell>
        </row>
        <row r="2358">
          <cell r="A2358" t="str">
            <v>4025PADEM1</v>
          </cell>
          <cell r="B2358" t="str">
            <v>44D4025PADEM1</v>
          </cell>
          <cell r="C2358">
            <v>70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151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151</v>
          </cell>
        </row>
        <row r="2359">
          <cell r="A2359" t="str">
            <v>4034PADEM1</v>
          </cell>
          <cell r="B2359" t="str">
            <v>44D4034PADEM1</v>
          </cell>
          <cell r="C2359">
            <v>0</v>
          </cell>
          <cell r="D2359">
            <v>5837</v>
          </cell>
          <cell r="E2359">
            <v>0</v>
          </cell>
          <cell r="F2359">
            <v>0</v>
          </cell>
          <cell r="G2359">
            <v>0</v>
          </cell>
          <cell r="H2359">
            <v>-5711</v>
          </cell>
          <cell r="I2359">
            <v>0</v>
          </cell>
          <cell r="J2359">
            <v>0</v>
          </cell>
          <cell r="K2359">
            <v>0</v>
          </cell>
          <cell r="L2359">
            <v>5837</v>
          </cell>
          <cell r="M2359">
            <v>0</v>
          </cell>
          <cell r="N2359">
            <v>126</v>
          </cell>
        </row>
        <row r="2360">
          <cell r="A2360" t="str">
            <v>2922PADEM1</v>
          </cell>
          <cell r="B2360" t="str">
            <v>44E2922PADEM1</v>
          </cell>
          <cell r="C2360">
            <v>0</v>
          </cell>
          <cell r="D2360">
            <v>1162</v>
          </cell>
          <cell r="E2360">
            <v>0</v>
          </cell>
          <cell r="F2360">
            <v>0</v>
          </cell>
          <cell r="G2360">
            <v>0</v>
          </cell>
          <cell r="H2360">
            <v>-1162</v>
          </cell>
          <cell r="I2360">
            <v>0</v>
          </cell>
          <cell r="J2360">
            <v>0</v>
          </cell>
          <cell r="K2360">
            <v>0</v>
          </cell>
          <cell r="L2360">
            <v>1162</v>
          </cell>
          <cell r="M2360">
            <v>0</v>
          </cell>
          <cell r="N2360">
            <v>0</v>
          </cell>
        </row>
        <row r="2361">
          <cell r="A2361" t="str">
            <v>4101PADEM1</v>
          </cell>
          <cell r="B2361" t="str">
            <v>44G4101PADEM1</v>
          </cell>
          <cell r="C2361">
            <v>1746.8</v>
          </cell>
          <cell r="D2361">
            <v>3502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3502</v>
          </cell>
          <cell r="M2361">
            <v>0</v>
          </cell>
          <cell r="N2361">
            <v>3502</v>
          </cell>
        </row>
        <row r="2362">
          <cell r="A2362" t="str">
            <v>4102PADEM1</v>
          </cell>
          <cell r="B2362" t="str">
            <v>44G4102PADEM1</v>
          </cell>
          <cell r="C2362">
            <v>0</v>
          </cell>
          <cell r="D2362">
            <v>5837</v>
          </cell>
          <cell r="E2362">
            <v>0</v>
          </cell>
          <cell r="F2362">
            <v>0</v>
          </cell>
          <cell r="G2362">
            <v>0</v>
          </cell>
          <cell r="H2362">
            <v>-5711</v>
          </cell>
          <cell r="I2362">
            <v>0</v>
          </cell>
          <cell r="J2362">
            <v>0</v>
          </cell>
          <cell r="K2362">
            <v>0</v>
          </cell>
          <cell r="L2362">
            <v>5837</v>
          </cell>
          <cell r="M2362">
            <v>0</v>
          </cell>
          <cell r="N2362">
            <v>126</v>
          </cell>
        </row>
        <row r="2363">
          <cell r="A2363" t="str">
            <v>4103PADEM1</v>
          </cell>
          <cell r="B2363" t="str">
            <v>44G4103PADEM1</v>
          </cell>
          <cell r="C2363">
            <v>12104.95</v>
          </cell>
          <cell r="D2363">
            <v>3502</v>
          </cell>
          <cell r="E2363">
            <v>0</v>
          </cell>
          <cell r="F2363">
            <v>0</v>
          </cell>
          <cell r="G2363">
            <v>0</v>
          </cell>
          <cell r="H2363">
            <v>4573</v>
          </cell>
          <cell r="I2363">
            <v>0</v>
          </cell>
          <cell r="J2363">
            <v>0</v>
          </cell>
          <cell r="K2363">
            <v>0</v>
          </cell>
          <cell r="L2363">
            <v>3502</v>
          </cell>
          <cell r="M2363">
            <v>0</v>
          </cell>
          <cell r="N2363">
            <v>8075</v>
          </cell>
        </row>
        <row r="2364">
          <cell r="A2364" t="str">
            <v>4104PADEM1</v>
          </cell>
          <cell r="B2364" t="str">
            <v>44G4104PADEM1</v>
          </cell>
          <cell r="C2364">
            <v>6685.84</v>
          </cell>
          <cell r="D2364">
            <v>10900</v>
          </cell>
          <cell r="E2364">
            <v>0</v>
          </cell>
          <cell r="F2364">
            <v>0</v>
          </cell>
          <cell r="G2364">
            <v>0</v>
          </cell>
          <cell r="H2364">
            <v>3335</v>
          </cell>
          <cell r="I2364">
            <v>0</v>
          </cell>
          <cell r="J2364">
            <v>0</v>
          </cell>
          <cell r="K2364">
            <v>0</v>
          </cell>
          <cell r="L2364">
            <v>10900</v>
          </cell>
          <cell r="M2364">
            <v>0</v>
          </cell>
          <cell r="N2364">
            <v>14235</v>
          </cell>
        </row>
        <row r="2365">
          <cell r="A2365" t="str">
            <v>4105PADEM1</v>
          </cell>
          <cell r="B2365" t="str">
            <v>44G4105PADEM1</v>
          </cell>
          <cell r="C2365">
            <v>45217.67</v>
          </cell>
          <cell r="D2365">
            <v>45532</v>
          </cell>
          <cell r="E2365">
            <v>0</v>
          </cell>
          <cell r="F2365">
            <v>0</v>
          </cell>
          <cell r="G2365">
            <v>0</v>
          </cell>
          <cell r="H2365">
            <v>-2388</v>
          </cell>
          <cell r="I2365">
            <v>0</v>
          </cell>
          <cell r="J2365">
            <v>0</v>
          </cell>
          <cell r="K2365">
            <v>0</v>
          </cell>
          <cell r="L2365">
            <v>45532</v>
          </cell>
          <cell r="M2365">
            <v>0</v>
          </cell>
          <cell r="N2365">
            <v>43144</v>
          </cell>
        </row>
        <row r="2366">
          <cell r="A2366" t="str">
            <v>4106PADEM1</v>
          </cell>
          <cell r="B2366" t="str">
            <v>44G4106PADEM1</v>
          </cell>
          <cell r="C2366">
            <v>0</v>
          </cell>
          <cell r="D2366">
            <v>2335</v>
          </cell>
          <cell r="E2366">
            <v>0</v>
          </cell>
          <cell r="F2366">
            <v>0</v>
          </cell>
          <cell r="G2366">
            <v>0</v>
          </cell>
          <cell r="H2366">
            <v>-1285</v>
          </cell>
          <cell r="I2366">
            <v>0</v>
          </cell>
          <cell r="J2366">
            <v>0</v>
          </cell>
          <cell r="K2366">
            <v>0</v>
          </cell>
          <cell r="L2366">
            <v>2335</v>
          </cell>
          <cell r="M2366">
            <v>0</v>
          </cell>
          <cell r="N2366">
            <v>1050</v>
          </cell>
        </row>
        <row r="2367">
          <cell r="A2367" t="str">
            <v>4107PADEM1</v>
          </cell>
          <cell r="B2367" t="str">
            <v>44G4107PADEM1</v>
          </cell>
          <cell r="C2367">
            <v>0</v>
          </cell>
          <cell r="D2367">
            <v>7005</v>
          </cell>
          <cell r="E2367">
            <v>0</v>
          </cell>
          <cell r="F2367">
            <v>0</v>
          </cell>
          <cell r="G2367">
            <v>0</v>
          </cell>
          <cell r="H2367">
            <v>-6854</v>
          </cell>
          <cell r="I2367">
            <v>0</v>
          </cell>
          <cell r="J2367">
            <v>0</v>
          </cell>
          <cell r="K2367">
            <v>0</v>
          </cell>
          <cell r="L2367">
            <v>7005</v>
          </cell>
          <cell r="M2367">
            <v>0</v>
          </cell>
          <cell r="N2367">
            <v>151</v>
          </cell>
        </row>
        <row r="2368">
          <cell r="A2368" t="str">
            <v>4123PADEM1</v>
          </cell>
          <cell r="B2368" t="str">
            <v>44G4123PADEM1</v>
          </cell>
          <cell r="C2368">
            <v>761.45</v>
          </cell>
          <cell r="D2368">
            <v>4648</v>
          </cell>
          <cell r="E2368">
            <v>0</v>
          </cell>
          <cell r="F2368">
            <v>0</v>
          </cell>
          <cell r="G2368">
            <v>0</v>
          </cell>
          <cell r="H2368">
            <v>-2548</v>
          </cell>
          <cell r="I2368">
            <v>0</v>
          </cell>
          <cell r="J2368">
            <v>0</v>
          </cell>
          <cell r="K2368">
            <v>0</v>
          </cell>
          <cell r="L2368">
            <v>4648</v>
          </cell>
          <cell r="M2368">
            <v>0</v>
          </cell>
          <cell r="N2368">
            <v>2100</v>
          </cell>
        </row>
        <row r="2369">
          <cell r="A2369" t="str">
            <v>4130PADEM1</v>
          </cell>
          <cell r="B2369" t="str">
            <v>44G4130PADEM1</v>
          </cell>
          <cell r="C2369">
            <v>49.58</v>
          </cell>
          <cell r="D2369">
            <v>2283</v>
          </cell>
          <cell r="E2369">
            <v>0</v>
          </cell>
          <cell r="F2369">
            <v>0</v>
          </cell>
          <cell r="G2369">
            <v>0</v>
          </cell>
          <cell r="H2369">
            <v>-1234</v>
          </cell>
          <cell r="I2369">
            <v>0</v>
          </cell>
          <cell r="J2369">
            <v>0</v>
          </cell>
          <cell r="K2369">
            <v>0</v>
          </cell>
          <cell r="L2369">
            <v>2283</v>
          </cell>
          <cell r="M2369">
            <v>0</v>
          </cell>
          <cell r="N2369">
            <v>1049</v>
          </cell>
        </row>
        <row r="2370">
          <cell r="A2370" t="str">
            <v>6010PADEM1</v>
          </cell>
          <cell r="B2370" t="str">
            <v>44H6010PADEM1</v>
          </cell>
          <cell r="C2370">
            <v>18508</v>
          </cell>
          <cell r="D2370">
            <v>22452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22452</v>
          </cell>
          <cell r="M2370">
            <v>0</v>
          </cell>
          <cell r="N2370">
            <v>22452</v>
          </cell>
        </row>
        <row r="2371">
          <cell r="A2371" t="str">
            <v>4523PADEM1</v>
          </cell>
          <cell r="B2371" t="str">
            <v>66D4523PADEM1</v>
          </cell>
          <cell r="C2371">
            <v>5300</v>
          </cell>
          <cell r="D2371">
            <v>5430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5430</v>
          </cell>
          <cell r="M2371">
            <v>0</v>
          </cell>
          <cell r="N2371">
            <v>5430</v>
          </cell>
        </row>
        <row r="2372">
          <cell r="A2372" t="str">
            <v>4001PATREA1</v>
          </cell>
          <cell r="B2372" t="str">
            <v>44D4001PATREA1</v>
          </cell>
          <cell r="C2372">
            <v>15811.89</v>
          </cell>
          <cell r="D2372">
            <v>6181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6181</v>
          </cell>
          <cell r="M2372">
            <v>0</v>
          </cell>
          <cell r="N2372">
            <v>6181</v>
          </cell>
        </row>
        <row r="2373">
          <cell r="A2373" t="str">
            <v>4028PATREA1</v>
          </cell>
          <cell r="B2373" t="str">
            <v>44D4028PATREA1</v>
          </cell>
          <cell r="C2373">
            <v>5766.09</v>
          </cell>
          <cell r="D2373">
            <v>5139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5139</v>
          </cell>
          <cell r="M2373">
            <v>0</v>
          </cell>
          <cell r="N2373">
            <v>5139</v>
          </cell>
        </row>
        <row r="2374">
          <cell r="A2374" t="str">
            <v>2901PATREA1</v>
          </cell>
          <cell r="B2374" t="str">
            <v>44E2901PATREA1</v>
          </cell>
          <cell r="C2374">
            <v>26910</v>
          </cell>
          <cell r="D2374">
            <v>77617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77617</v>
          </cell>
          <cell r="M2374">
            <v>0</v>
          </cell>
          <cell r="N2374">
            <v>77617</v>
          </cell>
        </row>
        <row r="2375">
          <cell r="A2375" t="str">
            <v>6099PATREA1</v>
          </cell>
          <cell r="B2375" t="str">
            <v>44H6099PATREA1</v>
          </cell>
          <cell r="C2375">
            <v>100</v>
          </cell>
          <cell r="D2375">
            <v>107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107</v>
          </cell>
          <cell r="M2375">
            <v>0</v>
          </cell>
          <cell r="N2375">
            <v>107</v>
          </cell>
        </row>
        <row r="2376">
          <cell r="A2376" t="str">
            <v>4518PATREA1</v>
          </cell>
          <cell r="B2376" t="str">
            <v>66A4518PATREA1</v>
          </cell>
          <cell r="C2376">
            <v>242188</v>
          </cell>
          <cell r="D2376">
            <v>250377</v>
          </cell>
          <cell r="E2376">
            <v>0</v>
          </cell>
          <cell r="F2376">
            <v>0</v>
          </cell>
          <cell r="G2376">
            <v>0</v>
          </cell>
          <cell r="H2376">
            <v>-2660</v>
          </cell>
          <cell r="I2376">
            <v>0</v>
          </cell>
          <cell r="J2376">
            <v>0</v>
          </cell>
          <cell r="K2376">
            <v>0</v>
          </cell>
          <cell r="L2376">
            <v>250377</v>
          </cell>
          <cell r="M2376">
            <v>0</v>
          </cell>
          <cell r="N2376">
            <v>247717</v>
          </cell>
        </row>
        <row r="2377">
          <cell r="A2377" t="str">
            <v>0130TFUNDS</v>
          </cell>
          <cell r="B2377" t="str">
            <v>00B0130TFUNDS</v>
          </cell>
          <cell r="C2377">
            <v>59841.51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</row>
        <row r="2378">
          <cell r="A2378" t="str">
            <v>0430TFUNDS</v>
          </cell>
          <cell r="B2378" t="str">
            <v>00B0430TFUNDS</v>
          </cell>
          <cell r="C2378">
            <v>4416.08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</row>
        <row r="2379">
          <cell r="A2379" t="str">
            <v>0530TFUNDS</v>
          </cell>
          <cell r="B2379" t="str">
            <v>00B0530TFUNDS</v>
          </cell>
          <cell r="C2379">
            <v>7180.97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</row>
        <row r="2380">
          <cell r="A2380" t="str">
            <v>3103TFUNDS</v>
          </cell>
          <cell r="B2380" t="str">
            <v>33B3103TFUNDS</v>
          </cell>
          <cell r="C2380">
            <v>619.16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</row>
        <row r="2381">
          <cell r="A2381" t="str">
            <v>4025TFUNDS</v>
          </cell>
          <cell r="B2381" t="str">
            <v>44D4025TFUNDS</v>
          </cell>
          <cell r="C2381">
            <v>666.53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</row>
        <row r="2382">
          <cell r="A2382" t="str">
            <v>4027TFUNDS</v>
          </cell>
          <cell r="B2382" t="str">
            <v>44D4027TFUNDS</v>
          </cell>
          <cell r="C2382">
            <v>67.099999999999994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</row>
        <row r="2383">
          <cell r="A2383" t="str">
            <v>4035TFUNDS</v>
          </cell>
          <cell r="B2383" t="str">
            <v>44D4035TFUNDS</v>
          </cell>
          <cell r="C2383">
            <v>982.76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</row>
        <row r="2384">
          <cell r="A2384" t="str">
            <v>2905TFUNDS</v>
          </cell>
          <cell r="B2384" t="str">
            <v>44E2905TFUNDS</v>
          </cell>
          <cell r="C2384">
            <v>2200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</row>
        <row r="2385">
          <cell r="A2385" t="str">
            <v>2917TFUNDS</v>
          </cell>
          <cell r="B2385" t="str">
            <v>44E2917TFUNDS</v>
          </cell>
          <cell r="C2385">
            <v>61.99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</row>
        <row r="2386">
          <cell r="A2386" t="str">
            <v>2040TFUNDS</v>
          </cell>
          <cell r="B2386" t="str">
            <v>44F2040TFUNDS</v>
          </cell>
          <cell r="C2386">
            <v>1091.82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</row>
        <row r="2387">
          <cell r="A2387" t="str">
            <v>2502TFUNDS</v>
          </cell>
          <cell r="B2387" t="str">
            <v>44F2502TFUNDS</v>
          </cell>
          <cell r="C2387">
            <v>2146.1799999999998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</row>
        <row r="2388">
          <cell r="A2388" t="str">
            <v>2515TFUNDS</v>
          </cell>
          <cell r="B2388" t="str">
            <v>44F2515TFUNDS</v>
          </cell>
          <cell r="C2388">
            <v>2414.2199999999998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</row>
        <row r="2389">
          <cell r="A2389" t="str">
            <v>4110TFUNDS</v>
          </cell>
          <cell r="B2389" t="str">
            <v>44G4110TFUNDS</v>
          </cell>
          <cell r="C2389">
            <v>1715.66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</row>
        <row r="2390">
          <cell r="A2390" t="str">
            <v>4111TFUNDS</v>
          </cell>
          <cell r="B2390" t="str">
            <v>44G4111TFUNDS</v>
          </cell>
          <cell r="C2390">
            <v>148.83000000000001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</row>
        <row r="2391">
          <cell r="A2391" t="str">
            <v>4112TFUNDS</v>
          </cell>
          <cell r="B2391" t="str">
            <v>44G4112TFUNDS</v>
          </cell>
          <cell r="C2391">
            <v>400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</row>
        <row r="2392">
          <cell r="A2392" t="str">
            <v>4130TFUNDS</v>
          </cell>
          <cell r="B2392" t="str">
            <v>44G4130TFUNDS</v>
          </cell>
          <cell r="C2392">
            <v>802.98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</row>
        <row r="2393">
          <cell r="A2393" t="str">
            <v>6874TFUNDS</v>
          </cell>
          <cell r="B2393" t="str">
            <v>44H6874TFUNDS</v>
          </cell>
          <cell r="C2393">
            <v>15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</row>
        <row r="2394">
          <cell r="A2394" t="str">
            <v>6883TFUNDS</v>
          </cell>
          <cell r="B2394" t="str">
            <v>44H6883TFUNDS</v>
          </cell>
          <cell r="C2394">
            <v>25507.42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</row>
        <row r="2395">
          <cell r="A2395" t="str">
            <v>6899TFUNDS</v>
          </cell>
          <cell r="B2395" t="str">
            <v>44H6899TFUNDS</v>
          </cell>
          <cell r="C2395">
            <v>667274.91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</row>
        <row r="2396">
          <cell r="A2396" t="str">
            <v>8910TFUNDS</v>
          </cell>
          <cell r="B2396" t="str">
            <v>77C8910TFUNDS</v>
          </cell>
          <cell r="C2396">
            <v>-688.44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</row>
        <row r="2397">
          <cell r="A2397" t="str">
            <v>8917TFUNDS</v>
          </cell>
          <cell r="B2397" t="str">
            <v>77C8917TFUNDS</v>
          </cell>
          <cell r="C2397">
            <v>-12318.52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</row>
        <row r="2398">
          <cell r="A2398" t="str">
            <v>7420TFUNDS</v>
          </cell>
          <cell r="B2398" t="str">
            <v>77D7420TFUNDS</v>
          </cell>
          <cell r="C2398">
            <v>2664.32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</row>
        <row r="2399">
          <cell r="A2399" t="str">
            <v>7422TFUNDS</v>
          </cell>
          <cell r="B2399" t="str">
            <v>77D7422TFUNDS</v>
          </cell>
          <cell r="C2399">
            <v>44.73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</row>
        <row r="2400">
          <cell r="A2400" t="str">
            <v>7423TFUNDS</v>
          </cell>
          <cell r="B2400" t="str">
            <v>77D7423TFUNDS</v>
          </cell>
          <cell r="C2400">
            <v>109.47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</row>
        <row r="2401">
          <cell r="A2401" t="str">
            <v>7603TFUNDS</v>
          </cell>
          <cell r="B2401" t="str">
            <v>77E7603TFUNDS</v>
          </cell>
          <cell r="C2401">
            <v>-2546.64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</row>
        <row r="2402">
          <cell r="A2402" t="str">
            <v>7699TFUNDS</v>
          </cell>
          <cell r="B2402" t="str">
            <v>77E7699TFUNDS</v>
          </cell>
          <cell r="C2402">
            <v>688.44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</row>
        <row r="2403">
          <cell r="A2403" t="str">
            <v>8773TFUNDS</v>
          </cell>
          <cell r="B2403" t="str">
            <v>88Q8773TFUNDS</v>
          </cell>
          <cell r="C2403">
            <v>-87876.82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</row>
        <row r="2404">
          <cell r="A2404" t="str">
            <v>8899TFUNDS</v>
          </cell>
          <cell r="B2404" t="str">
            <v>88Q8899TFUNDS</v>
          </cell>
          <cell r="C2404">
            <v>-677629.66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</row>
        <row r="2405">
          <cell r="A2405" t="str">
            <v>9212TFUNDS</v>
          </cell>
          <cell r="B2405" t="str">
            <v>EED9212TFUNDS</v>
          </cell>
          <cell r="C2405">
            <v>731142.03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</row>
        <row r="2406">
          <cell r="A2406" t="str">
            <v>9220TFUNDS</v>
          </cell>
          <cell r="B2406" t="str">
            <v>FFA9220TFUNDS</v>
          </cell>
          <cell r="C2406">
            <v>-166252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</row>
        <row r="2407">
          <cell r="A2407" t="str">
            <v>9223TFUNDS</v>
          </cell>
          <cell r="B2407" t="str">
            <v>FFA9223TFUNDS</v>
          </cell>
          <cell r="C2407">
            <v>-254280.06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</row>
        <row r="2408">
          <cell r="A2408" t="str">
            <v>9342TFUNDS</v>
          </cell>
          <cell r="B2408" t="str">
            <v>LLD9342TFUNDS</v>
          </cell>
          <cell r="C2408">
            <v>-300168.28000000003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</row>
        <row r="2409">
          <cell r="A2409" t="str">
            <v>9350TFUNDS</v>
          </cell>
          <cell r="B2409" t="str">
            <v>LLE9350TFUNDS</v>
          </cell>
          <cell r="C2409">
            <v>-10441.69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</row>
        <row r="2410">
          <cell r="A2410" t="str">
            <v>0130TFUND2</v>
          </cell>
          <cell r="B2410" t="str">
            <v>00B0130TFUND2</v>
          </cell>
          <cell r="C2410">
            <v>59841.51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</row>
        <row r="2411">
          <cell r="A2411" t="str">
            <v>0430TFUND2</v>
          </cell>
          <cell r="B2411" t="str">
            <v>00B0430TFUND2</v>
          </cell>
          <cell r="C2411">
            <v>4416.08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</row>
        <row r="2412">
          <cell r="A2412" t="str">
            <v>0530TFUND2</v>
          </cell>
          <cell r="B2412" t="str">
            <v>00B0530TFUND2</v>
          </cell>
          <cell r="C2412">
            <v>7180.97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</row>
        <row r="2413">
          <cell r="A2413" t="str">
            <v>3103TFUND2</v>
          </cell>
          <cell r="B2413" t="str">
            <v>33B3103TFUND2</v>
          </cell>
          <cell r="C2413">
            <v>619.16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</row>
        <row r="2414">
          <cell r="A2414" t="str">
            <v>4025TFUND2</v>
          </cell>
          <cell r="B2414" t="str">
            <v>44D4025TFUND2</v>
          </cell>
          <cell r="C2414">
            <v>666.53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</row>
        <row r="2415">
          <cell r="A2415" t="str">
            <v>4027TFUND2</v>
          </cell>
          <cell r="B2415" t="str">
            <v>44D4027TFUND2</v>
          </cell>
          <cell r="C2415">
            <v>67.099999999999994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</row>
        <row r="2416">
          <cell r="A2416" t="str">
            <v>4035TFUND2</v>
          </cell>
          <cell r="B2416" t="str">
            <v>44D4035TFUND2</v>
          </cell>
          <cell r="C2416">
            <v>982.76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</row>
        <row r="2417">
          <cell r="A2417" t="str">
            <v>2905TFUND2</v>
          </cell>
          <cell r="B2417" t="str">
            <v>44E2905TFUND2</v>
          </cell>
          <cell r="C2417">
            <v>2200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</row>
        <row r="2418">
          <cell r="A2418" t="str">
            <v>2917TFUND2</v>
          </cell>
          <cell r="B2418" t="str">
            <v>44E2917TFUND2</v>
          </cell>
          <cell r="C2418">
            <v>61.99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</row>
        <row r="2419">
          <cell r="A2419" t="str">
            <v>2040TFUND2</v>
          </cell>
          <cell r="B2419" t="str">
            <v>44F2040TFUND2</v>
          </cell>
          <cell r="C2419">
            <v>1091.82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</row>
        <row r="2420">
          <cell r="A2420" t="str">
            <v>2502TFUND2</v>
          </cell>
          <cell r="B2420" t="str">
            <v>44F2502TFUND2</v>
          </cell>
          <cell r="C2420">
            <v>2146.1799999999998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</row>
        <row r="2421">
          <cell r="A2421" t="str">
            <v>2515TFUND2</v>
          </cell>
          <cell r="B2421" t="str">
            <v>44F2515TFUND2</v>
          </cell>
          <cell r="C2421">
            <v>2414.2199999999998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</row>
        <row r="2422">
          <cell r="A2422" t="str">
            <v>4110TFUND2</v>
          </cell>
          <cell r="B2422" t="str">
            <v>44G4110TFUND2</v>
          </cell>
          <cell r="C2422">
            <v>1715.66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</row>
        <row r="2423">
          <cell r="A2423" t="str">
            <v>4111TFUND2</v>
          </cell>
          <cell r="B2423" t="str">
            <v>44G4111TFUND2</v>
          </cell>
          <cell r="C2423">
            <v>148.83000000000001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</row>
        <row r="2424">
          <cell r="A2424" t="str">
            <v>4112TFUND2</v>
          </cell>
          <cell r="B2424" t="str">
            <v>44G4112TFUND2</v>
          </cell>
          <cell r="C2424">
            <v>400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</row>
        <row r="2425">
          <cell r="A2425" t="str">
            <v>4130TFUND2</v>
          </cell>
          <cell r="B2425" t="str">
            <v>44G4130TFUND2</v>
          </cell>
          <cell r="C2425">
            <v>802.98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</row>
        <row r="2426">
          <cell r="A2426" t="str">
            <v>6874TFUND2</v>
          </cell>
          <cell r="B2426" t="str">
            <v>44H6874TFUND2</v>
          </cell>
          <cell r="C2426">
            <v>15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</row>
        <row r="2427">
          <cell r="A2427" t="str">
            <v>6883TFUND2</v>
          </cell>
          <cell r="B2427" t="str">
            <v>44H6883TFUND2</v>
          </cell>
          <cell r="C2427">
            <v>25507.42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</row>
        <row r="2428">
          <cell r="A2428" t="str">
            <v>6899TFUND2</v>
          </cell>
          <cell r="B2428" t="str">
            <v>44H6899TFUND2</v>
          </cell>
          <cell r="C2428">
            <v>667274.91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</row>
        <row r="2429">
          <cell r="A2429" t="str">
            <v>8910TFUND2</v>
          </cell>
          <cell r="B2429" t="str">
            <v>77C8910TFUND2</v>
          </cell>
          <cell r="C2429">
            <v>-688.44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</row>
        <row r="2430">
          <cell r="A2430" t="str">
            <v>8917TFUND2</v>
          </cell>
          <cell r="B2430" t="str">
            <v>77C8917TFUND2</v>
          </cell>
          <cell r="C2430">
            <v>-12318.52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</row>
        <row r="2431">
          <cell r="A2431" t="str">
            <v>7420TFUND2</v>
          </cell>
          <cell r="B2431" t="str">
            <v>77D7420TFUND2</v>
          </cell>
          <cell r="C2431">
            <v>2664.32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</row>
        <row r="2432">
          <cell r="A2432" t="str">
            <v>7422TFUND2</v>
          </cell>
          <cell r="B2432" t="str">
            <v>77D7422TFUND2</v>
          </cell>
          <cell r="C2432">
            <v>44.73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</row>
        <row r="2433">
          <cell r="A2433" t="str">
            <v>7423TFUND2</v>
          </cell>
          <cell r="B2433" t="str">
            <v>77D7423TFUND2</v>
          </cell>
          <cell r="C2433">
            <v>109.47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</row>
        <row r="2434">
          <cell r="A2434" t="str">
            <v>7603TFUND2</v>
          </cell>
          <cell r="B2434" t="str">
            <v>77E7603TFUND2</v>
          </cell>
          <cell r="C2434">
            <v>-2546.64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</row>
        <row r="2435">
          <cell r="A2435" t="str">
            <v>7699TFUND2</v>
          </cell>
          <cell r="B2435" t="str">
            <v>77E7699TFUND2</v>
          </cell>
          <cell r="C2435">
            <v>688.44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</row>
        <row r="2436">
          <cell r="A2436" t="str">
            <v>8773TFUND2</v>
          </cell>
          <cell r="B2436" t="str">
            <v>88Q8773TFUND2</v>
          </cell>
          <cell r="C2436">
            <v>-87876.82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</row>
        <row r="2437">
          <cell r="A2437" t="str">
            <v>8899TFUND2</v>
          </cell>
          <cell r="B2437" t="str">
            <v>88Q8899TFUND2</v>
          </cell>
          <cell r="C2437">
            <v>-677629.66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</row>
        <row r="2438">
          <cell r="A2438" t="str">
            <v>9212TFUND2</v>
          </cell>
          <cell r="B2438" t="str">
            <v>EED9212TFUND2</v>
          </cell>
          <cell r="C2438">
            <v>731142.03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</row>
        <row r="2439">
          <cell r="A2439" t="str">
            <v>9220TFUND2</v>
          </cell>
          <cell r="B2439" t="str">
            <v>FFA9220TFUND2</v>
          </cell>
          <cell r="C2439">
            <v>-166252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</row>
        <row r="2440">
          <cell r="A2440" t="str">
            <v>9223TFUND2</v>
          </cell>
          <cell r="B2440" t="str">
            <v>FFA9223TFUND2</v>
          </cell>
          <cell r="C2440">
            <v>-254280.06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</row>
        <row r="2441">
          <cell r="A2441" t="str">
            <v>9342TFUND2</v>
          </cell>
          <cell r="B2441" t="str">
            <v>LLD9342TFUND2</v>
          </cell>
          <cell r="C2441">
            <v>-300168.28000000003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</row>
        <row r="2442">
          <cell r="A2442" t="str">
            <v>9350TFUND2</v>
          </cell>
          <cell r="B2442" t="str">
            <v>LLE9350TFUND2</v>
          </cell>
          <cell r="C2442">
            <v>-10441.69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</row>
        <row r="2443">
          <cell r="A2443" t="str">
            <v>0130DAT</v>
          </cell>
          <cell r="B2443" t="str">
            <v>00B0130DAT</v>
          </cell>
          <cell r="C2443">
            <v>59841.51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</row>
        <row r="2444">
          <cell r="A2444" t="str">
            <v>0430DAT</v>
          </cell>
          <cell r="B2444" t="str">
            <v>00B0430DAT</v>
          </cell>
          <cell r="C2444">
            <v>4416.08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</row>
        <row r="2445">
          <cell r="A2445" t="str">
            <v>0530DAT</v>
          </cell>
          <cell r="B2445" t="str">
            <v>00B0530DAT</v>
          </cell>
          <cell r="C2445">
            <v>7180.97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</row>
        <row r="2446">
          <cell r="A2446" t="str">
            <v>3103DAT</v>
          </cell>
          <cell r="B2446" t="str">
            <v>33B3103DAT</v>
          </cell>
          <cell r="C2446">
            <v>619.16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</row>
        <row r="2447">
          <cell r="A2447" t="str">
            <v>4025DAT</v>
          </cell>
          <cell r="B2447" t="str">
            <v>44D4025DAT</v>
          </cell>
          <cell r="C2447">
            <v>666.53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</row>
        <row r="2448">
          <cell r="A2448" t="str">
            <v>4027DAT</v>
          </cell>
          <cell r="B2448" t="str">
            <v>44D4027DAT</v>
          </cell>
          <cell r="C2448">
            <v>67.099999999999994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</row>
        <row r="2449">
          <cell r="A2449" t="str">
            <v>4035DAT</v>
          </cell>
          <cell r="B2449" t="str">
            <v>44D4035DAT</v>
          </cell>
          <cell r="C2449">
            <v>982.76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</row>
        <row r="2450">
          <cell r="A2450" t="str">
            <v>2905DAT</v>
          </cell>
          <cell r="B2450" t="str">
            <v>44E2905DAT</v>
          </cell>
          <cell r="C2450">
            <v>2200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</row>
        <row r="2451">
          <cell r="A2451" t="str">
            <v>2917DAT</v>
          </cell>
          <cell r="B2451" t="str">
            <v>44E2917DAT</v>
          </cell>
          <cell r="C2451">
            <v>61.99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</row>
        <row r="2452">
          <cell r="A2452" t="str">
            <v>2040DAT</v>
          </cell>
          <cell r="B2452" t="str">
            <v>44F2040DAT</v>
          </cell>
          <cell r="C2452">
            <v>1091.82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</row>
        <row r="2453">
          <cell r="A2453" t="str">
            <v>2502DAT</v>
          </cell>
          <cell r="B2453" t="str">
            <v>44F2502DAT</v>
          </cell>
          <cell r="C2453">
            <v>2146.1799999999998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</row>
        <row r="2454">
          <cell r="A2454" t="str">
            <v>2515DAT</v>
          </cell>
          <cell r="B2454" t="str">
            <v>44F2515DAT</v>
          </cell>
          <cell r="C2454">
            <v>2414.2199999999998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</row>
        <row r="2455">
          <cell r="A2455" t="str">
            <v>4110DAT</v>
          </cell>
          <cell r="B2455" t="str">
            <v>44G4110DAT</v>
          </cell>
          <cell r="C2455">
            <v>1715.66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</row>
        <row r="2456">
          <cell r="A2456" t="str">
            <v>4111DAT</v>
          </cell>
          <cell r="B2456" t="str">
            <v>44G4111DAT</v>
          </cell>
          <cell r="C2456">
            <v>148.83000000000001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</row>
        <row r="2457">
          <cell r="A2457" t="str">
            <v>4112DAT</v>
          </cell>
          <cell r="B2457" t="str">
            <v>44G4112DAT</v>
          </cell>
          <cell r="C2457">
            <v>400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</row>
        <row r="2458">
          <cell r="A2458" t="str">
            <v>4130DAT</v>
          </cell>
          <cell r="B2458" t="str">
            <v>44G4130DAT</v>
          </cell>
          <cell r="C2458">
            <v>802.98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</row>
        <row r="2459">
          <cell r="A2459" t="str">
            <v>6899DAT</v>
          </cell>
          <cell r="B2459" t="str">
            <v>44H6899DAT</v>
          </cell>
          <cell r="C2459">
            <v>528651.18000000005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</row>
        <row r="2460">
          <cell r="A2460" t="str">
            <v>8910DAT</v>
          </cell>
          <cell r="B2460" t="str">
            <v>77C8910DAT</v>
          </cell>
          <cell r="C2460">
            <v>-688.44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</row>
        <row r="2461">
          <cell r="A2461" t="str">
            <v>7603DAT</v>
          </cell>
          <cell r="B2461" t="str">
            <v>77E7603DAT</v>
          </cell>
          <cell r="C2461">
            <v>2535.5300000000002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</row>
        <row r="2462">
          <cell r="A2462" t="str">
            <v>7699DAT</v>
          </cell>
          <cell r="B2462" t="str">
            <v>77E7699DAT</v>
          </cell>
          <cell r="C2462">
            <v>688.44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</row>
        <row r="2463">
          <cell r="A2463" t="str">
            <v>8773DAT</v>
          </cell>
          <cell r="B2463" t="str">
            <v>88Q8773DAT</v>
          </cell>
          <cell r="C2463">
            <v>-87876.82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</row>
        <row r="2464">
          <cell r="A2464" t="str">
            <v>8899DAT</v>
          </cell>
          <cell r="B2464" t="str">
            <v>88Q8899DAT</v>
          </cell>
          <cell r="C2464">
            <v>-528065.68000000005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</row>
        <row r="2465">
          <cell r="A2465" t="str">
            <v>9212DAT</v>
          </cell>
          <cell r="B2465" t="str">
            <v>EED9212DAT</v>
          </cell>
          <cell r="C2465">
            <v>433509.28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</row>
        <row r="2466">
          <cell r="A2466" t="str">
            <v>9220DAT</v>
          </cell>
          <cell r="B2466" t="str">
            <v>FFA9220DAT</v>
          </cell>
          <cell r="C2466">
            <v>-166252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</row>
        <row r="2467">
          <cell r="A2467" t="str">
            <v>9223DAT</v>
          </cell>
          <cell r="B2467" t="str">
            <v>FFA9223DAT</v>
          </cell>
          <cell r="C2467">
            <v>-254280.06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</row>
        <row r="2468">
          <cell r="A2468" t="str">
            <v>9342DAT</v>
          </cell>
          <cell r="B2468" t="str">
            <v>LLD9342DAT</v>
          </cell>
          <cell r="C2468">
            <v>-2535.5300000000002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</row>
        <row r="2469">
          <cell r="A2469" t="str">
            <v>9350DAT</v>
          </cell>
          <cell r="B2469" t="str">
            <v>LLE9350DAT</v>
          </cell>
          <cell r="C2469">
            <v>-10441.69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</row>
        <row r="2470">
          <cell r="A2470" t="str">
            <v>6899DATARS</v>
          </cell>
          <cell r="B2470" t="str">
            <v>44H6899DATARS</v>
          </cell>
          <cell r="C2470">
            <v>312438.44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</row>
        <row r="2471">
          <cell r="A2471" t="str">
            <v>8899DATARS</v>
          </cell>
          <cell r="B2471" t="str">
            <v>88Q8899DATARS</v>
          </cell>
          <cell r="C2471">
            <v>-312438.44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</row>
        <row r="2472">
          <cell r="A2472" t="str">
            <v>9212DATBAL</v>
          </cell>
          <cell r="B2472" t="str">
            <v>EED9212DATBAL</v>
          </cell>
          <cell r="C2472">
            <v>433509.28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</row>
        <row r="2473">
          <cell r="A2473" t="str">
            <v>9220DATBAL</v>
          </cell>
          <cell r="B2473" t="str">
            <v>FFA9220DATBAL</v>
          </cell>
          <cell r="C2473">
            <v>-166252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</row>
        <row r="2474">
          <cell r="A2474" t="str">
            <v>9223DATBAL</v>
          </cell>
          <cell r="B2474" t="str">
            <v>FFA9223DATBAL</v>
          </cell>
          <cell r="C2474">
            <v>-254280.06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</row>
        <row r="2475">
          <cell r="A2475" t="str">
            <v>9342DATBAL</v>
          </cell>
          <cell r="B2475" t="str">
            <v>LLD9342DATBAL</v>
          </cell>
          <cell r="C2475">
            <v>-2535.5300000000002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</row>
        <row r="2476">
          <cell r="A2476" t="str">
            <v>9350DATBAL</v>
          </cell>
          <cell r="B2476" t="str">
            <v>LLE9350DATBAL</v>
          </cell>
          <cell r="C2476">
            <v>-10441.69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</row>
        <row r="2477">
          <cell r="A2477" t="str">
            <v>0130DATGEN</v>
          </cell>
          <cell r="B2477" t="str">
            <v>00B0130DATGEN</v>
          </cell>
          <cell r="C2477">
            <v>59841.51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</row>
        <row r="2478">
          <cell r="A2478" t="str">
            <v>0430DATGEN</v>
          </cell>
          <cell r="B2478" t="str">
            <v>00B0430DATGEN</v>
          </cell>
          <cell r="C2478">
            <v>4416.08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</row>
        <row r="2479">
          <cell r="A2479" t="str">
            <v>0530DATGEN</v>
          </cell>
          <cell r="B2479" t="str">
            <v>00B0530DATGEN</v>
          </cell>
          <cell r="C2479">
            <v>7180.97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</row>
        <row r="2480">
          <cell r="A2480" t="str">
            <v>3103DATGEN</v>
          </cell>
          <cell r="B2480" t="str">
            <v>33B3103DATGEN</v>
          </cell>
          <cell r="C2480">
            <v>619.16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</row>
        <row r="2481">
          <cell r="A2481" t="str">
            <v>4025DATGEN</v>
          </cell>
          <cell r="B2481" t="str">
            <v>44D4025DATGEN</v>
          </cell>
          <cell r="C2481">
            <v>666.53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</row>
        <row r="2482">
          <cell r="A2482" t="str">
            <v>4027DATGEN</v>
          </cell>
          <cell r="B2482" t="str">
            <v>44D4027DATGEN</v>
          </cell>
          <cell r="C2482">
            <v>67.099999999999994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</row>
        <row r="2483">
          <cell r="A2483" t="str">
            <v>4035DATGEN</v>
          </cell>
          <cell r="B2483" t="str">
            <v>44D4035DATGEN</v>
          </cell>
          <cell r="C2483">
            <v>982.76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</row>
        <row r="2484">
          <cell r="A2484" t="str">
            <v>2905DATGEN</v>
          </cell>
          <cell r="B2484" t="str">
            <v>44E2905DATGEN</v>
          </cell>
          <cell r="C2484">
            <v>2200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</row>
        <row r="2485">
          <cell r="A2485" t="str">
            <v>2917DATGEN</v>
          </cell>
          <cell r="B2485" t="str">
            <v>44E2917DATGEN</v>
          </cell>
          <cell r="C2485">
            <v>61.99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</row>
        <row r="2486">
          <cell r="A2486" t="str">
            <v>2040DATGEN</v>
          </cell>
          <cell r="B2486" t="str">
            <v>44F2040DATGEN</v>
          </cell>
          <cell r="C2486">
            <v>1091.82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</row>
        <row r="2487">
          <cell r="A2487" t="str">
            <v>2502DATGEN</v>
          </cell>
          <cell r="B2487" t="str">
            <v>44F2502DATGEN</v>
          </cell>
          <cell r="C2487">
            <v>2146.1799999999998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</row>
        <row r="2488">
          <cell r="A2488" t="str">
            <v>2515DATGEN</v>
          </cell>
          <cell r="B2488" t="str">
            <v>44F2515DATGEN</v>
          </cell>
          <cell r="C2488">
            <v>2414.2199999999998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</row>
        <row r="2489">
          <cell r="A2489" t="str">
            <v>4110DATGEN</v>
          </cell>
          <cell r="B2489" t="str">
            <v>44G4110DATGEN</v>
          </cell>
          <cell r="C2489">
            <v>1715.66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</row>
        <row r="2490">
          <cell r="A2490" t="str">
            <v>4111DATGEN</v>
          </cell>
          <cell r="B2490" t="str">
            <v>44G4111DATGEN</v>
          </cell>
          <cell r="C2490">
            <v>148.83000000000001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</row>
        <row r="2491">
          <cell r="A2491" t="str">
            <v>4112DATGEN</v>
          </cell>
          <cell r="B2491" t="str">
            <v>44G4112DATGEN</v>
          </cell>
          <cell r="C2491">
            <v>400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</row>
        <row r="2492">
          <cell r="A2492" t="str">
            <v>4130DATGEN</v>
          </cell>
          <cell r="B2492" t="str">
            <v>44G4130DATGEN</v>
          </cell>
          <cell r="C2492">
            <v>802.98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</row>
        <row r="2493">
          <cell r="A2493" t="str">
            <v>6899DATGEN</v>
          </cell>
          <cell r="B2493" t="str">
            <v>44H6899DATGEN</v>
          </cell>
          <cell r="C2493">
            <v>585.5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</row>
        <row r="2494">
          <cell r="A2494" t="str">
            <v>7603DATGEN</v>
          </cell>
          <cell r="B2494" t="str">
            <v>77E7603DATGEN</v>
          </cell>
          <cell r="C2494">
            <v>2535.5300000000002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</row>
        <row r="2495">
          <cell r="A2495" t="str">
            <v>8773DATGEN</v>
          </cell>
          <cell r="B2495" t="str">
            <v>88Q8773DATGEN</v>
          </cell>
          <cell r="C2495">
            <v>-87876.82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</row>
        <row r="2496">
          <cell r="A2496" t="str">
            <v>6899DATHA</v>
          </cell>
          <cell r="B2496" t="str">
            <v>44H6899DATHA</v>
          </cell>
          <cell r="C2496">
            <v>210000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</row>
        <row r="2497">
          <cell r="A2497" t="str">
            <v>8899DATHA</v>
          </cell>
          <cell r="B2497" t="str">
            <v>88Q8899DATHA</v>
          </cell>
          <cell r="C2497">
            <v>-210000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</row>
        <row r="2498">
          <cell r="A2498" t="str">
            <v>8910DATINT</v>
          </cell>
          <cell r="B2498" t="str">
            <v>77C8910DATINT</v>
          </cell>
          <cell r="C2498">
            <v>-688.44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</row>
        <row r="2499">
          <cell r="A2499" t="str">
            <v>7699DATINT</v>
          </cell>
          <cell r="B2499" t="str">
            <v>77E7699DATINT</v>
          </cell>
          <cell r="C2499">
            <v>688.44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</row>
        <row r="2500">
          <cell r="A2500" t="str">
            <v>6899DATLEA</v>
          </cell>
          <cell r="B2500" t="str">
            <v>44H6899DATLEA</v>
          </cell>
          <cell r="C2500">
            <v>2500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</row>
        <row r="2501">
          <cell r="A2501" t="str">
            <v>8899DATLEA</v>
          </cell>
          <cell r="B2501" t="str">
            <v>88Q8899DATLEA</v>
          </cell>
          <cell r="C2501">
            <v>-2500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</row>
        <row r="2502">
          <cell r="A2502" t="str">
            <v>6899DATWOC</v>
          </cell>
          <cell r="B2502" t="str">
            <v>44H6899DATWOC</v>
          </cell>
          <cell r="C2502">
            <v>3127.24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</row>
        <row r="2503">
          <cell r="A2503" t="str">
            <v>8899DATWOC</v>
          </cell>
          <cell r="B2503" t="str">
            <v>88Q8899DATWOC</v>
          </cell>
          <cell r="C2503">
            <v>-3127.24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</row>
        <row r="2504">
          <cell r="A2504" t="str">
            <v>6874TFUND1</v>
          </cell>
          <cell r="B2504" t="str">
            <v>44H6874TFUND1</v>
          </cell>
          <cell r="C2504">
            <v>15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</row>
        <row r="2505">
          <cell r="A2505" t="str">
            <v>6883TFUND1</v>
          </cell>
          <cell r="B2505" t="str">
            <v>44H6883TFUND1</v>
          </cell>
          <cell r="C2505">
            <v>25507.42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</row>
        <row r="2506">
          <cell r="A2506" t="str">
            <v>6899TFUND1</v>
          </cell>
          <cell r="B2506" t="str">
            <v>44H6899TFUND1</v>
          </cell>
          <cell r="C2506">
            <v>138623.73000000001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</row>
        <row r="2507">
          <cell r="A2507" t="str">
            <v>8917TFUND1</v>
          </cell>
          <cell r="B2507" t="str">
            <v>77C8917TFUND1</v>
          </cell>
          <cell r="C2507">
            <v>-12318.52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</row>
        <row r="2508">
          <cell r="A2508" t="str">
            <v>7420TFUND1</v>
          </cell>
          <cell r="B2508" t="str">
            <v>77D7420TFUND1</v>
          </cell>
          <cell r="C2508">
            <v>2664.32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</row>
        <row r="2509">
          <cell r="A2509" t="str">
            <v>7422TFUND1</v>
          </cell>
          <cell r="B2509" t="str">
            <v>77D7422TFUND1</v>
          </cell>
          <cell r="C2509">
            <v>44.73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</row>
        <row r="2510">
          <cell r="A2510" t="str">
            <v>7423TFUND1</v>
          </cell>
          <cell r="B2510" t="str">
            <v>77D7423TFUND1</v>
          </cell>
          <cell r="C2510">
            <v>109.47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</row>
        <row r="2511">
          <cell r="A2511" t="str">
            <v>7603TFUND1</v>
          </cell>
          <cell r="B2511" t="str">
            <v>77E7603TFUND1</v>
          </cell>
          <cell r="C2511">
            <v>-5082.17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</row>
        <row r="2512">
          <cell r="A2512" t="str">
            <v>8899TFUND1</v>
          </cell>
          <cell r="B2512" t="str">
            <v>88Q8899TFUND1</v>
          </cell>
          <cell r="C2512">
            <v>-149563.98000000001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</row>
        <row r="2513">
          <cell r="A2513" t="str">
            <v>9212TFUND1</v>
          </cell>
          <cell r="B2513" t="str">
            <v>EED9212TFUND1</v>
          </cell>
          <cell r="C2513">
            <v>297632.75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</row>
        <row r="2514">
          <cell r="A2514" t="str">
            <v>9342TFUND1</v>
          </cell>
          <cell r="B2514" t="str">
            <v>LLD9342TFUND1</v>
          </cell>
          <cell r="C2514">
            <v>-297632.75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</row>
        <row r="2515">
          <cell r="A2515" t="str">
            <v>6899CRIMINAL</v>
          </cell>
          <cell r="B2515" t="str">
            <v>44H6899CRIMINAL</v>
          </cell>
          <cell r="C2515">
            <v>54860.38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</row>
        <row r="2516">
          <cell r="A2516" t="str">
            <v>8917CRIMINAL</v>
          </cell>
          <cell r="B2516" t="str">
            <v>77C8917CRIMINAL</v>
          </cell>
          <cell r="C2516">
            <v>-5989.05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</row>
        <row r="2517">
          <cell r="A2517" t="str">
            <v>7420CRIMINAL</v>
          </cell>
          <cell r="B2517" t="str">
            <v>77D7420CRIMINAL</v>
          </cell>
          <cell r="C2517">
            <v>2664.32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</row>
        <row r="2518">
          <cell r="A2518" t="str">
            <v>7422CRIMINAL</v>
          </cell>
          <cell r="B2518" t="str">
            <v>77D7422CRIMINAL</v>
          </cell>
          <cell r="C2518">
            <v>44.73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</row>
        <row r="2519">
          <cell r="A2519" t="str">
            <v>7603CRIMINAL</v>
          </cell>
          <cell r="B2519" t="str">
            <v>77E7603CRIMINAL</v>
          </cell>
          <cell r="C2519">
            <v>-12096.28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</row>
        <row r="2520">
          <cell r="A2520" t="str">
            <v>8899CRIMINAL</v>
          </cell>
          <cell r="B2520" t="str">
            <v>88Q8899CRIMINAL</v>
          </cell>
          <cell r="C2520">
            <v>-39484.1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</row>
        <row r="2521">
          <cell r="A2521" t="str">
            <v>9212CRIMINAL</v>
          </cell>
          <cell r="B2521" t="str">
            <v>EED9212CRIMINAL</v>
          </cell>
          <cell r="C2521">
            <v>99042.81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</row>
        <row r="2522">
          <cell r="A2522" t="str">
            <v>9342CRIMINAL</v>
          </cell>
          <cell r="B2522" t="str">
            <v>LLD9342CRIMINAL</v>
          </cell>
          <cell r="C2522">
            <v>-99042.81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</row>
        <row r="2523">
          <cell r="A2523" t="str">
            <v>6874MISUSE</v>
          </cell>
          <cell r="B2523" t="str">
            <v>44H6874MISUSE</v>
          </cell>
          <cell r="C2523">
            <v>15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</row>
        <row r="2524">
          <cell r="A2524" t="str">
            <v>6883MISUSE</v>
          </cell>
          <cell r="B2524" t="str">
            <v>44H6883MISUSE</v>
          </cell>
          <cell r="C2524">
            <v>25507.42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</row>
        <row r="2525">
          <cell r="A2525" t="str">
            <v>6899MISUSE</v>
          </cell>
          <cell r="B2525" t="str">
            <v>44H6899MISUSE</v>
          </cell>
          <cell r="C2525">
            <v>39469.35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</row>
        <row r="2526">
          <cell r="A2526" t="str">
            <v>8917MISUSE</v>
          </cell>
          <cell r="B2526" t="str">
            <v>77C8917MISUSE</v>
          </cell>
          <cell r="C2526">
            <v>-6329.47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</row>
        <row r="2527">
          <cell r="A2527" t="str">
            <v>7423MISUSE</v>
          </cell>
          <cell r="B2527" t="str">
            <v>77D7423MISUSE</v>
          </cell>
          <cell r="C2527">
            <v>109.47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</row>
        <row r="2528">
          <cell r="A2528" t="str">
            <v>7603MISUSE</v>
          </cell>
          <cell r="B2528" t="str">
            <v>77E7603MISUSE</v>
          </cell>
          <cell r="C2528">
            <v>51308.11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</row>
        <row r="2529">
          <cell r="A2529" t="str">
            <v>8899MISUSE</v>
          </cell>
          <cell r="B2529" t="str">
            <v>88Q8899MISUSE</v>
          </cell>
          <cell r="C2529">
            <v>-110079.88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</row>
        <row r="2530">
          <cell r="A2530" t="str">
            <v>9212MISUSE</v>
          </cell>
          <cell r="B2530" t="str">
            <v>EED9212MISUSE</v>
          </cell>
          <cell r="C2530">
            <v>199008.19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</row>
        <row r="2531">
          <cell r="A2531" t="str">
            <v>9342MISUSE</v>
          </cell>
          <cell r="B2531" t="str">
            <v>LLD9342MISUSE</v>
          </cell>
          <cell r="C2531">
            <v>-199008.19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</row>
        <row r="2532">
          <cell r="A2532" t="str">
            <v>6899PPACT</v>
          </cell>
          <cell r="B2532" t="str">
            <v>44H6899PPACT</v>
          </cell>
          <cell r="C2532">
            <v>44294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</row>
        <row r="2533">
          <cell r="A2533" t="str">
            <v>7603PPACT</v>
          </cell>
          <cell r="B2533" t="str">
            <v>77E7603PPACT</v>
          </cell>
          <cell r="C2533">
            <v>-44294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</row>
        <row r="2534">
          <cell r="A2534" t="str">
            <v>9212PPACT</v>
          </cell>
          <cell r="B2534" t="str">
            <v>EED9212PPACT</v>
          </cell>
          <cell r="C2534">
            <v>-418.25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</row>
        <row r="2535">
          <cell r="A2535" t="str">
            <v>9342PPACT</v>
          </cell>
          <cell r="B2535" t="str">
            <v>LLD9342PPACT</v>
          </cell>
          <cell r="C2535">
            <v>418.25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</row>
        <row r="2536">
          <cell r="A2536" t="str">
            <v/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</row>
        <row r="2537">
          <cell r="A2537" t="str">
            <v/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</row>
        <row r="2538">
          <cell r="A2538" t="str">
            <v/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</row>
        <row r="2539">
          <cell r="A2539" t="str">
            <v/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</row>
        <row r="2540">
          <cell r="A2540" t="str">
            <v/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</row>
        <row r="2541">
          <cell r="A2541" t="str">
            <v/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</row>
        <row r="2542">
          <cell r="A2542" t="str">
            <v/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</row>
        <row r="2543">
          <cell r="A2543" t="str">
            <v/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</row>
        <row r="2544">
          <cell r="A2544" t="str">
            <v/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</row>
        <row r="2545">
          <cell r="A2545" t="str">
            <v/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</row>
        <row r="2546">
          <cell r="A2546" t="str">
            <v/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</row>
        <row r="2547">
          <cell r="A2547" t="str">
            <v/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</row>
        <row r="2548">
          <cell r="A2548" t="str">
            <v/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</row>
        <row r="2549">
          <cell r="A2549" t="str">
            <v/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</row>
        <row r="2550">
          <cell r="A2550" t="str">
            <v/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</row>
        <row r="2551">
          <cell r="A2551" t="str">
            <v/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</row>
        <row r="2552">
          <cell r="A2552" t="str">
            <v/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</row>
        <row r="2553">
          <cell r="A2553" t="str">
            <v/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</row>
        <row r="2554">
          <cell r="A2554" t="str">
            <v/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</row>
        <row r="2555">
          <cell r="A2555" t="str">
            <v/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</row>
        <row r="2556">
          <cell r="A2556" t="str">
            <v/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</row>
        <row r="2557">
          <cell r="A2557" t="str">
            <v/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</row>
        <row r="2558">
          <cell r="A2558" t="str">
            <v/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</row>
        <row r="2559">
          <cell r="A2559" t="str">
            <v/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</row>
        <row r="2560">
          <cell r="A2560" t="str">
            <v/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</row>
        <row r="2561">
          <cell r="A2561" t="str">
            <v/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</row>
        <row r="2562">
          <cell r="A2562" t="str">
            <v/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</row>
        <row r="2563">
          <cell r="A2563" t="str">
            <v/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</row>
        <row r="2564">
          <cell r="A2564" t="str">
            <v/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</row>
        <row r="2565">
          <cell r="A2565" t="str">
            <v/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</row>
        <row r="2566">
          <cell r="A2566" t="str">
            <v/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</row>
        <row r="2567">
          <cell r="A2567" t="str">
            <v/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</row>
        <row r="2568">
          <cell r="A2568" t="str">
            <v/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</row>
        <row r="2569">
          <cell r="A2569" t="str">
            <v/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</row>
        <row r="2570">
          <cell r="A2570" t="str">
            <v/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</row>
        <row r="2571">
          <cell r="A2571" t="str">
            <v/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</row>
        <row r="2572">
          <cell r="A2572" t="str">
            <v/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</row>
        <row r="2573">
          <cell r="A2573" t="str">
            <v/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</row>
        <row r="2574">
          <cell r="A2574" t="str">
            <v/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</row>
        <row r="2575">
          <cell r="A2575" t="str">
            <v/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</row>
        <row r="2576">
          <cell r="A2576" t="str">
            <v/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</row>
        <row r="2577">
          <cell r="A2577" t="str">
            <v/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</row>
        <row r="2578">
          <cell r="A2578" t="str">
            <v/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</row>
        <row r="2579">
          <cell r="A2579" t="str">
            <v/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</row>
      </sheetData>
      <sheetData sheetId="2">
        <row r="8">
          <cell r="A8" t="str">
            <v>0160POLICE</v>
          </cell>
          <cell r="B8" t="str">
            <v>00A0160POLICE</v>
          </cell>
          <cell r="C8">
            <v>858321.05</v>
          </cell>
          <cell r="D8">
            <v>5174974.41</v>
          </cell>
        </row>
        <row r="9">
          <cell r="A9" t="str">
            <v>0161POLICE</v>
          </cell>
          <cell r="B9" t="str">
            <v>00A0161POLICE</v>
          </cell>
          <cell r="C9">
            <v>45103147.280000001</v>
          </cell>
          <cell r="D9">
            <v>37079132.899999999</v>
          </cell>
        </row>
        <row r="10">
          <cell r="A10" t="str">
            <v>0199POLICE</v>
          </cell>
          <cell r="B10" t="str">
            <v>00A0199POLICE</v>
          </cell>
          <cell r="C10">
            <v>-69</v>
          </cell>
          <cell r="D10">
            <v>0</v>
          </cell>
        </row>
        <row r="11">
          <cell r="A11" t="str">
            <v>0360POLICE</v>
          </cell>
          <cell r="B11" t="str">
            <v>00A0360POLICE</v>
          </cell>
          <cell r="C11">
            <v>3394792.71</v>
          </cell>
          <cell r="D11">
            <v>3916853.19</v>
          </cell>
        </row>
        <row r="12">
          <cell r="A12" t="str">
            <v>0390POLICE</v>
          </cell>
          <cell r="B12" t="str">
            <v>00A0390POLICE</v>
          </cell>
          <cell r="C12">
            <v>95799.5</v>
          </cell>
          <cell r="D12">
            <v>0</v>
          </cell>
        </row>
        <row r="13">
          <cell r="A13" t="str">
            <v>0393POLICE</v>
          </cell>
          <cell r="B13" t="str">
            <v>00A0393POLICE</v>
          </cell>
          <cell r="C13">
            <v>-72.02</v>
          </cell>
          <cell r="D13">
            <v>0</v>
          </cell>
        </row>
        <row r="14">
          <cell r="A14" t="str">
            <v>0460POLICE</v>
          </cell>
          <cell r="B14" t="str">
            <v>00A0460POLICE</v>
          </cell>
          <cell r="C14">
            <v>408112.37</v>
          </cell>
          <cell r="D14">
            <v>391196.03</v>
          </cell>
        </row>
        <row r="15">
          <cell r="A15" t="str">
            <v>0461POLICE</v>
          </cell>
          <cell r="B15" t="str">
            <v>00A0461POLICE</v>
          </cell>
          <cell r="C15">
            <v>1266</v>
          </cell>
          <cell r="D15">
            <v>0</v>
          </cell>
        </row>
        <row r="16">
          <cell r="A16" t="str">
            <v>0465POLICE</v>
          </cell>
          <cell r="B16" t="str">
            <v>00A0465POLICE</v>
          </cell>
          <cell r="C16">
            <v>367493.02</v>
          </cell>
          <cell r="D16">
            <v>360352</v>
          </cell>
        </row>
        <row r="17">
          <cell r="A17" t="str">
            <v>0901POLICE</v>
          </cell>
          <cell r="B17" t="str">
            <v>00A0901POLICE</v>
          </cell>
          <cell r="C17">
            <v>88419.48</v>
          </cell>
          <cell r="D17">
            <v>89969.34</v>
          </cell>
        </row>
        <row r="18">
          <cell r="A18" t="str">
            <v>0902POLICE</v>
          </cell>
          <cell r="B18" t="str">
            <v>00A0902POLICE</v>
          </cell>
          <cell r="C18">
            <v>778094.04</v>
          </cell>
          <cell r="D18">
            <v>778071.23</v>
          </cell>
        </row>
        <row r="19">
          <cell r="A19" t="str">
            <v>0905POLICE</v>
          </cell>
          <cell r="B19" t="str">
            <v>00A0905POLICE</v>
          </cell>
          <cell r="C19">
            <v>2267737.94</v>
          </cell>
          <cell r="D19">
            <v>2234001.16</v>
          </cell>
        </row>
        <row r="20">
          <cell r="A20" t="str">
            <v>0906POLICE</v>
          </cell>
          <cell r="B20" t="str">
            <v>00A0906POLICE</v>
          </cell>
          <cell r="C20">
            <v>68838.64</v>
          </cell>
          <cell r="D20">
            <v>43029.16</v>
          </cell>
        </row>
        <row r="21">
          <cell r="A21" t="str">
            <v>0907POLICE</v>
          </cell>
          <cell r="B21" t="str">
            <v>00A0907POLICE</v>
          </cell>
          <cell r="C21">
            <v>0</v>
          </cell>
          <cell r="D21">
            <v>122.28</v>
          </cell>
        </row>
        <row r="22">
          <cell r="A22" t="str">
            <v>0908POLICE</v>
          </cell>
          <cell r="B22" t="str">
            <v>00A0908POLICE</v>
          </cell>
          <cell r="C22">
            <v>4360.5</v>
          </cell>
          <cell r="D22">
            <v>7491.67</v>
          </cell>
        </row>
        <row r="23">
          <cell r="A23" t="str">
            <v>0910POLICE</v>
          </cell>
          <cell r="B23" t="str">
            <v>00A0910POLICE</v>
          </cell>
          <cell r="C23">
            <v>51244.02</v>
          </cell>
          <cell r="D23">
            <v>39742.35</v>
          </cell>
        </row>
        <row r="24">
          <cell r="A24" t="str">
            <v>0918POLICE</v>
          </cell>
          <cell r="B24" t="str">
            <v>00A0918POLICE</v>
          </cell>
          <cell r="C24">
            <v>2085324.06</v>
          </cell>
          <cell r="D24">
            <v>1985024.27</v>
          </cell>
        </row>
        <row r="25">
          <cell r="A25" t="str">
            <v>0919POLICE</v>
          </cell>
          <cell r="B25" t="str">
            <v>00A0919POLICE</v>
          </cell>
          <cell r="C25">
            <v>1459799.99</v>
          </cell>
          <cell r="D25">
            <v>1656580.48</v>
          </cell>
        </row>
        <row r="26">
          <cell r="A26" t="str">
            <v>0921POLICE</v>
          </cell>
          <cell r="B26" t="str">
            <v>00A0921POLICE</v>
          </cell>
          <cell r="C26">
            <v>35371.68</v>
          </cell>
          <cell r="D26">
            <v>56125.91</v>
          </cell>
        </row>
        <row r="27">
          <cell r="A27" t="str">
            <v>0130POLICE</v>
          </cell>
          <cell r="B27" t="str">
            <v>00B0130POLICE</v>
          </cell>
          <cell r="C27">
            <v>12786369.220000001</v>
          </cell>
          <cell r="D27">
            <v>10010326.42</v>
          </cell>
        </row>
        <row r="28">
          <cell r="A28" t="str">
            <v>0136POLICE</v>
          </cell>
          <cell r="B28" t="str">
            <v>00B0136POLICE</v>
          </cell>
          <cell r="C28">
            <v>576273.68000000005</v>
          </cell>
          <cell r="D28">
            <v>488417.12</v>
          </cell>
        </row>
        <row r="29">
          <cell r="A29" t="str">
            <v>0170POLICE</v>
          </cell>
          <cell r="B29" t="str">
            <v>00B0170POLICE</v>
          </cell>
          <cell r="C29">
            <v>144155.01</v>
          </cell>
          <cell r="D29">
            <v>96694.86</v>
          </cell>
        </row>
        <row r="30">
          <cell r="A30" t="str">
            <v>0173POLICE</v>
          </cell>
          <cell r="B30" t="str">
            <v>00B0173POLICE</v>
          </cell>
          <cell r="C30">
            <v>136928.07999999999</v>
          </cell>
          <cell r="D30">
            <v>93269.18</v>
          </cell>
        </row>
        <row r="31">
          <cell r="A31" t="str">
            <v>0180POLICE</v>
          </cell>
          <cell r="B31" t="str">
            <v>00B0180POLICE</v>
          </cell>
          <cell r="C31">
            <v>255251.57</v>
          </cell>
          <cell r="D31">
            <v>225531.32</v>
          </cell>
        </row>
        <row r="32">
          <cell r="A32" t="str">
            <v>0330POLICE</v>
          </cell>
          <cell r="B32" t="str">
            <v>00B0330POLICE</v>
          </cell>
          <cell r="C32">
            <v>381455.06</v>
          </cell>
          <cell r="D32">
            <v>451244.02</v>
          </cell>
        </row>
        <row r="33">
          <cell r="A33" t="str">
            <v>0336POLICE</v>
          </cell>
          <cell r="B33" t="str">
            <v>00B0336POLICE</v>
          </cell>
          <cell r="C33">
            <v>26023.02</v>
          </cell>
          <cell r="D33">
            <v>8884.36</v>
          </cell>
        </row>
        <row r="34">
          <cell r="A34" t="str">
            <v>0370POLICE</v>
          </cell>
          <cell r="B34" t="str">
            <v>00B0370POLICE</v>
          </cell>
          <cell r="C34">
            <v>6246</v>
          </cell>
          <cell r="D34">
            <v>5396.63</v>
          </cell>
        </row>
        <row r="35">
          <cell r="A35" t="str">
            <v>0373POLICE</v>
          </cell>
          <cell r="B35" t="str">
            <v>00B0373POLICE</v>
          </cell>
          <cell r="C35">
            <v>18241.060000000001</v>
          </cell>
          <cell r="D35">
            <v>11885.18</v>
          </cell>
        </row>
        <row r="36">
          <cell r="A36" t="str">
            <v>0380POLICE</v>
          </cell>
          <cell r="B36" t="str">
            <v>00B0380POLICE</v>
          </cell>
          <cell r="C36">
            <v>16500</v>
          </cell>
          <cell r="D36">
            <v>11708.19</v>
          </cell>
        </row>
        <row r="37">
          <cell r="A37" t="str">
            <v>0392POLICE</v>
          </cell>
          <cell r="B37" t="str">
            <v>00B0392POLICE</v>
          </cell>
          <cell r="C37">
            <v>3499.98</v>
          </cell>
          <cell r="D37">
            <v>1458.79</v>
          </cell>
        </row>
        <row r="38">
          <cell r="A38" t="str">
            <v>0430POLICE</v>
          </cell>
          <cell r="B38" t="str">
            <v>00B0430POLICE</v>
          </cell>
          <cell r="C38">
            <v>902347.48</v>
          </cell>
          <cell r="D38">
            <v>693051.95</v>
          </cell>
        </row>
        <row r="39">
          <cell r="A39" t="str">
            <v>0431POLICE</v>
          </cell>
          <cell r="B39" t="str">
            <v>00B0431POLICE</v>
          </cell>
          <cell r="C39">
            <v>4752</v>
          </cell>
          <cell r="D39">
            <v>6021.46</v>
          </cell>
        </row>
        <row r="40">
          <cell r="A40" t="str">
            <v>0436POLICE</v>
          </cell>
          <cell r="B40" t="str">
            <v>00B0436POLICE</v>
          </cell>
          <cell r="C40">
            <v>69900.479999999996</v>
          </cell>
          <cell r="D40">
            <v>30723.54</v>
          </cell>
        </row>
        <row r="41">
          <cell r="A41" t="str">
            <v>0470POLICE</v>
          </cell>
          <cell r="B41" t="str">
            <v>00B0470POLICE</v>
          </cell>
          <cell r="C41">
            <v>7868.26</v>
          </cell>
          <cell r="D41">
            <v>5359.84</v>
          </cell>
        </row>
        <row r="42">
          <cell r="A42" t="str">
            <v>0473POLICE</v>
          </cell>
          <cell r="B42" t="str">
            <v>00B0473POLICE</v>
          </cell>
          <cell r="C42">
            <v>7542.87</v>
          </cell>
          <cell r="D42">
            <v>5795.73</v>
          </cell>
        </row>
        <row r="43">
          <cell r="A43" t="str">
            <v>0480POLICE</v>
          </cell>
          <cell r="B43" t="str">
            <v>00B0480POLICE</v>
          </cell>
          <cell r="C43">
            <v>18745.48</v>
          </cell>
          <cell r="D43">
            <v>16877.66</v>
          </cell>
        </row>
        <row r="44">
          <cell r="A44" t="str">
            <v>0530POLICE</v>
          </cell>
          <cell r="B44" t="str">
            <v>00B0530POLICE</v>
          </cell>
          <cell r="C44">
            <v>1435614.69</v>
          </cell>
          <cell r="D44">
            <v>1068164.8999999999</v>
          </cell>
        </row>
        <row r="45">
          <cell r="A45" t="str">
            <v>0536POLICE</v>
          </cell>
          <cell r="B45" t="str">
            <v>00B0536POLICE</v>
          </cell>
          <cell r="C45">
            <v>92479.5</v>
          </cell>
          <cell r="D45">
            <v>48983.39</v>
          </cell>
        </row>
        <row r="46">
          <cell r="A46" t="str">
            <v>0570POLICE</v>
          </cell>
          <cell r="B46" t="str">
            <v>00B0570POLICE</v>
          </cell>
          <cell r="C46">
            <v>14967.78</v>
          </cell>
          <cell r="D46">
            <v>9932.0499999999993</v>
          </cell>
        </row>
        <row r="47">
          <cell r="A47" t="str">
            <v>0573POLICE</v>
          </cell>
          <cell r="B47" t="str">
            <v>00B0573POLICE</v>
          </cell>
          <cell r="C47">
            <v>13988.78</v>
          </cell>
          <cell r="D47">
            <v>9688.4599999999991</v>
          </cell>
        </row>
        <row r="48">
          <cell r="A48" t="str">
            <v>0580POLICE</v>
          </cell>
          <cell r="B48" t="str">
            <v>00B0580POLICE</v>
          </cell>
          <cell r="C48">
            <v>30611.72</v>
          </cell>
          <cell r="D48">
            <v>19852.509999999998</v>
          </cell>
        </row>
        <row r="49">
          <cell r="A49" t="str">
            <v>0926POLICE</v>
          </cell>
          <cell r="B49" t="str">
            <v>00B0926POLICE</v>
          </cell>
          <cell r="C49">
            <v>933</v>
          </cell>
          <cell r="D49">
            <v>362.22</v>
          </cell>
        </row>
        <row r="50">
          <cell r="A50" t="str">
            <v>0970POLICE</v>
          </cell>
          <cell r="B50" t="str">
            <v>00C0970POLICE</v>
          </cell>
          <cell r="C50">
            <v>13112047.5</v>
          </cell>
          <cell r="D50">
            <v>12508038.26</v>
          </cell>
        </row>
        <row r="51">
          <cell r="A51" t="str">
            <v>0975POLICE</v>
          </cell>
          <cell r="B51" t="str">
            <v>00C0975POLICE</v>
          </cell>
          <cell r="C51">
            <v>3083999.46</v>
          </cell>
          <cell r="D51">
            <v>2357511.0099999998</v>
          </cell>
        </row>
        <row r="52">
          <cell r="A52" t="str">
            <v>0976POLICE</v>
          </cell>
          <cell r="B52" t="str">
            <v>00C0976POLICE</v>
          </cell>
          <cell r="C52">
            <v>58078.02</v>
          </cell>
          <cell r="D52">
            <v>69406.58</v>
          </cell>
        </row>
        <row r="53">
          <cell r="A53" t="str">
            <v>0977POLICE</v>
          </cell>
          <cell r="B53" t="str">
            <v>00C0977POLICE</v>
          </cell>
          <cell r="C53">
            <v>22398</v>
          </cell>
          <cell r="D53">
            <v>0</v>
          </cell>
        </row>
        <row r="54">
          <cell r="A54" t="str">
            <v>0978POLICE</v>
          </cell>
          <cell r="B54" t="str">
            <v>00C0978POLICE</v>
          </cell>
          <cell r="C54">
            <v>-5340</v>
          </cell>
          <cell r="D54">
            <v>0</v>
          </cell>
        </row>
        <row r="55">
          <cell r="A55" t="str">
            <v>0979POLICE</v>
          </cell>
          <cell r="B55" t="str">
            <v>00C0979POLICE</v>
          </cell>
          <cell r="C55">
            <v>8188.02</v>
          </cell>
          <cell r="D55">
            <v>0</v>
          </cell>
        </row>
        <row r="56">
          <cell r="A56" t="str">
            <v>0702POLICE</v>
          </cell>
          <cell r="B56" t="str">
            <v>00K0702POLICE</v>
          </cell>
          <cell r="C56">
            <v>32677.85</v>
          </cell>
          <cell r="D56">
            <v>10375.56</v>
          </cell>
        </row>
        <row r="57">
          <cell r="A57" t="str">
            <v>0703POLICE</v>
          </cell>
          <cell r="B57" t="str">
            <v>00K0703POLICE</v>
          </cell>
          <cell r="C57">
            <v>0</v>
          </cell>
          <cell r="D57">
            <v>9.7200000000000006</v>
          </cell>
        </row>
        <row r="58">
          <cell r="A58" t="str">
            <v>0712POLICE</v>
          </cell>
          <cell r="B58" t="str">
            <v>00K0712POLICE</v>
          </cell>
          <cell r="C58">
            <v>0</v>
          </cell>
          <cell r="D58">
            <v>220</v>
          </cell>
        </row>
        <row r="59">
          <cell r="A59" t="str">
            <v>0721POLICE</v>
          </cell>
          <cell r="B59" t="str">
            <v>00K0721POLICE</v>
          </cell>
          <cell r="C59">
            <v>2557.5</v>
          </cell>
          <cell r="D59">
            <v>300</v>
          </cell>
        </row>
        <row r="60">
          <cell r="A60" t="str">
            <v>0722POLICE</v>
          </cell>
          <cell r="B60" t="str">
            <v>00K0722POLICE</v>
          </cell>
          <cell r="C60">
            <v>13810.02</v>
          </cell>
          <cell r="D60">
            <v>13336.18</v>
          </cell>
        </row>
        <row r="61">
          <cell r="A61" t="str">
            <v>0725POLICE</v>
          </cell>
          <cell r="B61" t="str">
            <v>00K0725POLICE</v>
          </cell>
          <cell r="C61">
            <v>228689.93</v>
          </cell>
          <cell r="D61">
            <v>126115.87</v>
          </cell>
        </row>
        <row r="62">
          <cell r="A62" t="str">
            <v>0726POLICE</v>
          </cell>
          <cell r="B62" t="str">
            <v>00K0726POLICE</v>
          </cell>
          <cell r="C62">
            <v>0.06</v>
          </cell>
          <cell r="D62">
            <v>0</v>
          </cell>
        </row>
        <row r="63">
          <cell r="A63" t="str">
            <v>0727POLICE</v>
          </cell>
          <cell r="B63" t="str">
            <v>00K0727POLICE</v>
          </cell>
          <cell r="C63">
            <v>-0.06</v>
          </cell>
          <cell r="D63">
            <v>0</v>
          </cell>
        </row>
        <row r="64">
          <cell r="A64" t="str">
            <v>0729POLICE</v>
          </cell>
          <cell r="B64" t="str">
            <v>00K0729POLICE</v>
          </cell>
          <cell r="C64">
            <v>-0.06</v>
          </cell>
          <cell r="D64">
            <v>0</v>
          </cell>
        </row>
        <row r="65">
          <cell r="A65" t="str">
            <v>0732POLICE</v>
          </cell>
          <cell r="B65" t="str">
            <v>00K0732POLICE</v>
          </cell>
          <cell r="C65">
            <v>159660.54</v>
          </cell>
          <cell r="D65">
            <v>111320</v>
          </cell>
        </row>
        <row r="66">
          <cell r="A66" t="str">
            <v>0751POLICE</v>
          </cell>
          <cell r="B66" t="str">
            <v>00K0751POLICE</v>
          </cell>
          <cell r="C66">
            <v>300</v>
          </cell>
          <cell r="D66">
            <v>0</v>
          </cell>
        </row>
        <row r="67">
          <cell r="A67" t="str">
            <v>0904POLICE</v>
          </cell>
          <cell r="B67" t="str">
            <v>00L0904POLICE</v>
          </cell>
          <cell r="C67">
            <v>0</v>
          </cell>
          <cell r="D67">
            <v>6334.09</v>
          </cell>
        </row>
        <row r="68">
          <cell r="A68" t="str">
            <v>0911POLICE</v>
          </cell>
          <cell r="B68" t="str">
            <v>00L0911POLICE</v>
          </cell>
          <cell r="C68">
            <v>702.48</v>
          </cell>
          <cell r="D68">
            <v>0</v>
          </cell>
        </row>
        <row r="69">
          <cell r="A69" t="str">
            <v>0913POLICE</v>
          </cell>
          <cell r="B69" t="str">
            <v>00L0913POLICE</v>
          </cell>
          <cell r="C69">
            <v>8409.5400000000009</v>
          </cell>
          <cell r="D69">
            <v>0</v>
          </cell>
        </row>
        <row r="70">
          <cell r="A70" t="str">
            <v>0914POLICE</v>
          </cell>
          <cell r="B70" t="str">
            <v>00L0914POLICE</v>
          </cell>
          <cell r="C70">
            <v>828.96</v>
          </cell>
          <cell r="D70">
            <v>220.32</v>
          </cell>
        </row>
        <row r="71">
          <cell r="A71" t="str">
            <v>0923POLICE</v>
          </cell>
          <cell r="B71" t="str">
            <v>00L0923POLICE</v>
          </cell>
          <cell r="C71">
            <v>76699.98</v>
          </cell>
          <cell r="D71">
            <v>53393.61</v>
          </cell>
        </row>
        <row r="72">
          <cell r="A72" t="str">
            <v>0924POLICE</v>
          </cell>
          <cell r="B72" t="str">
            <v>00L0924POLICE</v>
          </cell>
          <cell r="C72">
            <v>0</v>
          </cell>
          <cell r="D72">
            <v>-19243</v>
          </cell>
        </row>
        <row r="73">
          <cell r="A73" t="str">
            <v>0931POLICE</v>
          </cell>
          <cell r="B73" t="str">
            <v>00L0931POLICE</v>
          </cell>
          <cell r="C73">
            <v>0</v>
          </cell>
          <cell r="D73">
            <v>12668.7</v>
          </cell>
        </row>
        <row r="74">
          <cell r="A74" t="str">
            <v>0988POLICE</v>
          </cell>
          <cell r="B74" t="str">
            <v>00L0988POLICE</v>
          </cell>
          <cell r="C74">
            <v>1500</v>
          </cell>
          <cell r="D74">
            <v>0</v>
          </cell>
        </row>
        <row r="75">
          <cell r="A75" t="str">
            <v>0989POLICE</v>
          </cell>
          <cell r="B75" t="str">
            <v>00L0989POLICE</v>
          </cell>
          <cell r="C75">
            <v>14853</v>
          </cell>
          <cell r="D75">
            <v>2897.16</v>
          </cell>
        </row>
        <row r="76">
          <cell r="A76" t="str">
            <v>0999POLICE</v>
          </cell>
          <cell r="B76" t="str">
            <v>00L0999POLICE</v>
          </cell>
          <cell r="C76">
            <v>2213.46</v>
          </cell>
          <cell r="D76">
            <v>313.55</v>
          </cell>
        </row>
        <row r="77">
          <cell r="A77" t="str">
            <v>1009POLICE</v>
          </cell>
          <cell r="B77" t="str">
            <v>11A1009POLICE</v>
          </cell>
          <cell r="C77">
            <v>32298.86</v>
          </cell>
          <cell r="D77">
            <v>16879.419999999998</v>
          </cell>
        </row>
        <row r="78">
          <cell r="A78" t="str">
            <v>1010POLICE</v>
          </cell>
          <cell r="B78" t="str">
            <v>11A1010POLICE</v>
          </cell>
          <cell r="C78">
            <v>136.5</v>
          </cell>
          <cell r="D78">
            <v>0</v>
          </cell>
        </row>
        <row r="79">
          <cell r="A79" t="str">
            <v>1030POLICE</v>
          </cell>
          <cell r="B79" t="str">
            <v>11A1030POLICE</v>
          </cell>
          <cell r="C79">
            <v>112093.44</v>
          </cell>
          <cell r="D79">
            <v>20712.759999999998</v>
          </cell>
        </row>
        <row r="80">
          <cell r="A80" t="str">
            <v>1032POLICE</v>
          </cell>
          <cell r="B80" t="str">
            <v>11A1032POLICE</v>
          </cell>
          <cell r="C80">
            <v>1.98</v>
          </cell>
          <cell r="D80">
            <v>0</v>
          </cell>
        </row>
        <row r="81">
          <cell r="A81" t="str">
            <v>1042POLICE</v>
          </cell>
          <cell r="B81" t="str">
            <v>11A1042POLICE</v>
          </cell>
          <cell r="C81">
            <v>12396.06</v>
          </cell>
          <cell r="D81">
            <v>12281.15</v>
          </cell>
        </row>
        <row r="82">
          <cell r="A82" t="str">
            <v>1043POLICE</v>
          </cell>
          <cell r="B82" t="str">
            <v>11A1043POLICE</v>
          </cell>
          <cell r="C82">
            <v>49448.12</v>
          </cell>
          <cell r="D82">
            <v>52538.54</v>
          </cell>
        </row>
        <row r="83">
          <cell r="A83" t="str">
            <v>1044POLICE</v>
          </cell>
          <cell r="B83" t="str">
            <v>11A1044POLICE</v>
          </cell>
          <cell r="C83">
            <v>0</v>
          </cell>
          <cell r="D83">
            <v>4031.14</v>
          </cell>
        </row>
        <row r="84">
          <cell r="A84" t="str">
            <v>1050POLICE</v>
          </cell>
          <cell r="B84" t="str">
            <v>11A1050POLICE</v>
          </cell>
          <cell r="C84">
            <v>407682.94</v>
          </cell>
          <cell r="D84">
            <v>92819.83</v>
          </cell>
        </row>
        <row r="85">
          <cell r="A85" t="str">
            <v>1051POLICE</v>
          </cell>
          <cell r="B85" t="str">
            <v>11A1051POLICE</v>
          </cell>
          <cell r="C85">
            <v>166799.16</v>
          </cell>
          <cell r="D85">
            <v>60453.61</v>
          </cell>
        </row>
        <row r="86">
          <cell r="A86" t="str">
            <v>1052POLICE</v>
          </cell>
          <cell r="B86" t="str">
            <v>11A1052POLICE</v>
          </cell>
          <cell r="C86">
            <v>114166.58</v>
          </cell>
          <cell r="D86">
            <v>96178.95</v>
          </cell>
        </row>
        <row r="87">
          <cell r="A87" t="str">
            <v>1074POLICE</v>
          </cell>
          <cell r="B87" t="str">
            <v>11A1074POLICE</v>
          </cell>
          <cell r="C87">
            <v>59386.26</v>
          </cell>
          <cell r="D87">
            <v>-1647.41</v>
          </cell>
        </row>
        <row r="88">
          <cell r="A88" t="str">
            <v>1075POLICE</v>
          </cell>
          <cell r="B88" t="str">
            <v>11A1075POLICE</v>
          </cell>
          <cell r="C88">
            <v>24292.87</v>
          </cell>
          <cell r="D88">
            <v>7133.74</v>
          </cell>
        </row>
        <row r="89">
          <cell r="A89" t="str">
            <v>1301POLICE</v>
          </cell>
          <cell r="B89" t="str">
            <v>11C1301POLICE</v>
          </cell>
          <cell r="C89">
            <v>99983.43</v>
          </cell>
          <cell r="D89">
            <v>62005.1</v>
          </cell>
        </row>
        <row r="90">
          <cell r="A90" t="str">
            <v>1302POLICE</v>
          </cell>
          <cell r="B90" t="str">
            <v>11C1302POLICE</v>
          </cell>
          <cell r="C90">
            <v>132124.14000000001</v>
          </cell>
          <cell r="D90">
            <v>93990.9</v>
          </cell>
        </row>
        <row r="91">
          <cell r="A91" t="str">
            <v>1303POLICE</v>
          </cell>
          <cell r="B91" t="str">
            <v>11C1303POLICE</v>
          </cell>
          <cell r="C91">
            <v>4787.66</v>
          </cell>
          <cell r="D91">
            <v>2452.44</v>
          </cell>
        </row>
        <row r="92">
          <cell r="A92" t="str">
            <v>1310POLICE</v>
          </cell>
          <cell r="B92" t="str">
            <v>11C1310POLICE</v>
          </cell>
          <cell r="C92">
            <v>-0.06</v>
          </cell>
          <cell r="D92">
            <v>0</v>
          </cell>
        </row>
        <row r="93">
          <cell r="A93" t="str">
            <v>1311POLICE</v>
          </cell>
          <cell r="B93" t="str">
            <v>11C1311POLICE</v>
          </cell>
          <cell r="C93">
            <v>21004.04</v>
          </cell>
          <cell r="D93">
            <v>13574.33</v>
          </cell>
        </row>
        <row r="94">
          <cell r="A94" t="str">
            <v>1314POLICE</v>
          </cell>
          <cell r="B94" t="str">
            <v>11C1314POLICE</v>
          </cell>
          <cell r="C94">
            <v>40420.980000000003</v>
          </cell>
          <cell r="D94">
            <v>416856.78</v>
          </cell>
        </row>
        <row r="95">
          <cell r="A95" t="str">
            <v>1315POLICE</v>
          </cell>
          <cell r="B95" t="str">
            <v>11C1315POLICE</v>
          </cell>
          <cell r="C95">
            <v>750</v>
          </cell>
          <cell r="D95">
            <v>0</v>
          </cell>
        </row>
        <row r="96">
          <cell r="A96" t="str">
            <v>1320POLICE</v>
          </cell>
          <cell r="B96" t="str">
            <v>11C1320POLICE</v>
          </cell>
          <cell r="C96">
            <v>147780</v>
          </cell>
          <cell r="D96">
            <v>108695.55</v>
          </cell>
        </row>
        <row r="97">
          <cell r="A97" t="str">
            <v>1401POLICE</v>
          </cell>
          <cell r="B97" t="str">
            <v>11F1401POLICE</v>
          </cell>
          <cell r="C97">
            <v>55840.11</v>
          </cell>
          <cell r="D97">
            <v>53282.99</v>
          </cell>
        </row>
        <row r="98">
          <cell r="A98" t="str">
            <v>1402POLICE</v>
          </cell>
          <cell r="B98" t="str">
            <v>11F1402POLICE</v>
          </cell>
          <cell r="C98">
            <v>0.06</v>
          </cell>
          <cell r="D98">
            <v>0</v>
          </cell>
        </row>
        <row r="99">
          <cell r="A99" t="str">
            <v>1403POLICE</v>
          </cell>
          <cell r="B99" t="str">
            <v>11F1403POLICE</v>
          </cell>
          <cell r="C99">
            <v>-0.06</v>
          </cell>
          <cell r="D99">
            <v>0</v>
          </cell>
        </row>
        <row r="100">
          <cell r="A100" t="str">
            <v>1420POLICE</v>
          </cell>
          <cell r="B100" t="str">
            <v>11F1420POLICE</v>
          </cell>
          <cell r="C100">
            <v>55773.9</v>
          </cell>
          <cell r="D100">
            <v>46051.56</v>
          </cell>
        </row>
        <row r="101">
          <cell r="A101" t="str">
            <v>1496POLICE</v>
          </cell>
          <cell r="B101" t="str">
            <v>11F1496POLICE</v>
          </cell>
          <cell r="C101">
            <v>7057</v>
          </cell>
          <cell r="D101">
            <v>187</v>
          </cell>
        </row>
        <row r="102">
          <cell r="A102" t="str">
            <v>1497POLICE</v>
          </cell>
          <cell r="B102" t="str">
            <v>11F1497POLICE</v>
          </cell>
          <cell r="C102">
            <v>1473.48</v>
          </cell>
          <cell r="D102">
            <v>49.48</v>
          </cell>
        </row>
        <row r="103">
          <cell r="A103" t="str">
            <v>1501POLICE</v>
          </cell>
          <cell r="B103" t="str">
            <v>11G1501POLICE</v>
          </cell>
          <cell r="C103">
            <v>72500.06</v>
          </cell>
          <cell r="D103">
            <v>55253.15</v>
          </cell>
        </row>
        <row r="104">
          <cell r="A104" t="str">
            <v>1510POLICE</v>
          </cell>
          <cell r="B104" t="str">
            <v>11G1510POLICE</v>
          </cell>
          <cell r="C104">
            <v>1220397.48</v>
          </cell>
          <cell r="D104">
            <v>1209681.6100000001</v>
          </cell>
        </row>
        <row r="105">
          <cell r="A105" t="str">
            <v>3101POLICE</v>
          </cell>
          <cell r="B105" t="str">
            <v>33B3101POLICE</v>
          </cell>
          <cell r="C105">
            <v>1944</v>
          </cell>
          <cell r="D105">
            <v>7985.28</v>
          </cell>
        </row>
        <row r="106">
          <cell r="A106" t="str">
            <v>3102POLICE</v>
          </cell>
          <cell r="B106" t="str">
            <v>33B3102POLICE</v>
          </cell>
          <cell r="C106">
            <v>5130.54</v>
          </cell>
          <cell r="D106">
            <v>14976.42</v>
          </cell>
        </row>
        <row r="107">
          <cell r="A107" t="str">
            <v>3103POLICE</v>
          </cell>
          <cell r="B107" t="str">
            <v>33B3103POLICE</v>
          </cell>
          <cell r="C107">
            <v>389987.64</v>
          </cell>
          <cell r="D107">
            <v>298081.05</v>
          </cell>
        </row>
        <row r="108">
          <cell r="A108" t="str">
            <v>3104POLICE</v>
          </cell>
          <cell r="B108" t="str">
            <v>33B3104POLICE</v>
          </cell>
          <cell r="C108">
            <v>5623.02</v>
          </cell>
          <cell r="D108">
            <v>3222.66</v>
          </cell>
        </row>
        <row r="109">
          <cell r="A109" t="str">
            <v>3105POLICE</v>
          </cell>
          <cell r="B109" t="str">
            <v>33B3105POLICE</v>
          </cell>
          <cell r="C109">
            <v>10444.98</v>
          </cell>
          <cell r="D109">
            <v>9159.56</v>
          </cell>
        </row>
        <row r="110">
          <cell r="A110" t="str">
            <v>3111POLICE</v>
          </cell>
          <cell r="B110" t="str">
            <v>33B3111POLICE</v>
          </cell>
          <cell r="C110">
            <v>18285.96</v>
          </cell>
          <cell r="D110">
            <v>0</v>
          </cell>
        </row>
        <row r="111">
          <cell r="A111" t="str">
            <v>3112POLICE</v>
          </cell>
          <cell r="B111" t="str">
            <v>33B3112POLICE</v>
          </cell>
          <cell r="C111">
            <v>8531.4599999999991</v>
          </cell>
          <cell r="D111">
            <v>0</v>
          </cell>
        </row>
        <row r="112">
          <cell r="A112" t="str">
            <v>3114POLICE</v>
          </cell>
          <cell r="B112" t="str">
            <v>33B3114POLICE</v>
          </cell>
          <cell r="C112">
            <v>1594.44</v>
          </cell>
          <cell r="D112">
            <v>0</v>
          </cell>
        </row>
        <row r="113">
          <cell r="A113" t="str">
            <v>3010POLICE</v>
          </cell>
          <cell r="B113" t="str">
            <v>33C3010POLICE</v>
          </cell>
          <cell r="C113">
            <v>2874.42</v>
          </cell>
          <cell r="D113">
            <v>3201.94</v>
          </cell>
        </row>
        <row r="114">
          <cell r="A114" t="str">
            <v>3011POLICE</v>
          </cell>
          <cell r="B114" t="str">
            <v>33C3011POLICE</v>
          </cell>
          <cell r="C114">
            <v>34127.56</v>
          </cell>
          <cell r="D114">
            <v>33156.769999999997</v>
          </cell>
        </row>
        <row r="115">
          <cell r="A115" t="str">
            <v>3012POLICE</v>
          </cell>
          <cell r="B115" t="str">
            <v>33C3012POLICE</v>
          </cell>
          <cell r="C115">
            <v>12656.52</v>
          </cell>
          <cell r="D115">
            <v>18504.2</v>
          </cell>
        </row>
        <row r="116">
          <cell r="A116" t="str">
            <v>3014POLICE</v>
          </cell>
          <cell r="B116" t="str">
            <v>33C3014POLICE</v>
          </cell>
          <cell r="C116">
            <v>357058</v>
          </cell>
          <cell r="D116">
            <v>339262.36</v>
          </cell>
        </row>
        <row r="117">
          <cell r="A117" t="str">
            <v>3030POLICE</v>
          </cell>
          <cell r="B117" t="str">
            <v>33C3030POLICE</v>
          </cell>
          <cell r="C117">
            <v>-8833</v>
          </cell>
          <cell r="D117">
            <v>-13097.1</v>
          </cell>
        </row>
        <row r="118">
          <cell r="A118" t="str">
            <v>3031POLICE</v>
          </cell>
          <cell r="B118" t="str">
            <v>33C3031POLICE</v>
          </cell>
          <cell r="C118">
            <v>-23179.43</v>
          </cell>
          <cell r="D118">
            <v>13210</v>
          </cell>
        </row>
        <row r="119">
          <cell r="A119" t="str">
            <v>3032POLICE</v>
          </cell>
          <cell r="B119" t="str">
            <v>33C3032POLICE</v>
          </cell>
          <cell r="C119">
            <v>7258.5</v>
          </cell>
          <cell r="D119">
            <v>2642</v>
          </cell>
        </row>
        <row r="120">
          <cell r="A120" t="str">
            <v>3201POLICE</v>
          </cell>
          <cell r="B120" t="str">
            <v>33C3201POLICE</v>
          </cell>
          <cell r="C120">
            <v>785492.52</v>
          </cell>
          <cell r="D120">
            <v>611768.14</v>
          </cell>
        </row>
        <row r="121">
          <cell r="A121" t="str">
            <v>3202POLICE</v>
          </cell>
          <cell r="B121" t="str">
            <v>33C3202POLICE</v>
          </cell>
          <cell r="C121">
            <v>201851.06</v>
          </cell>
          <cell r="D121">
            <v>142860.09</v>
          </cell>
        </row>
        <row r="122">
          <cell r="A122" t="str">
            <v>3203POLICE</v>
          </cell>
          <cell r="B122" t="str">
            <v>33C3203POLICE</v>
          </cell>
          <cell r="C122">
            <v>963</v>
          </cell>
          <cell r="D122">
            <v>1215</v>
          </cell>
        </row>
        <row r="123">
          <cell r="A123" t="str">
            <v>3204POLICE</v>
          </cell>
          <cell r="B123" t="str">
            <v>33C3204POLICE</v>
          </cell>
          <cell r="C123">
            <v>66.48</v>
          </cell>
          <cell r="D123">
            <v>256.8</v>
          </cell>
        </row>
        <row r="124">
          <cell r="A124" t="str">
            <v>3205POLICE</v>
          </cell>
          <cell r="B124" t="str">
            <v>33C3205POLICE</v>
          </cell>
          <cell r="C124">
            <v>862.98</v>
          </cell>
          <cell r="D124">
            <v>761.1</v>
          </cell>
        </row>
        <row r="125">
          <cell r="A125" t="str">
            <v>3206POLICE</v>
          </cell>
          <cell r="B125" t="str">
            <v>33C3206POLICE</v>
          </cell>
          <cell r="C125">
            <v>384915</v>
          </cell>
          <cell r="D125">
            <v>600081.06000000006</v>
          </cell>
        </row>
        <row r="126">
          <cell r="A126" t="str">
            <v>3208POLICE</v>
          </cell>
          <cell r="B126" t="str">
            <v>33C3208POLICE</v>
          </cell>
          <cell r="C126">
            <v>0</v>
          </cell>
          <cell r="D126">
            <v>1437.8</v>
          </cell>
        </row>
        <row r="127">
          <cell r="A127" t="str">
            <v>3209POLICE</v>
          </cell>
          <cell r="B127" t="str">
            <v>33C3209POLICE</v>
          </cell>
          <cell r="C127">
            <v>8643</v>
          </cell>
          <cell r="D127">
            <v>5756.42</v>
          </cell>
        </row>
        <row r="128">
          <cell r="A128" t="str">
            <v>3210POLICE</v>
          </cell>
          <cell r="B128" t="str">
            <v>33C3210POLICE</v>
          </cell>
          <cell r="C128">
            <v>8.9499999999999993</v>
          </cell>
          <cell r="D128">
            <v>0</v>
          </cell>
        </row>
        <row r="129">
          <cell r="A129" t="str">
            <v>3211POLICE</v>
          </cell>
          <cell r="B129" t="str">
            <v>33C3211POLICE</v>
          </cell>
          <cell r="C129">
            <v>0</v>
          </cell>
          <cell r="D129">
            <v>100733.91</v>
          </cell>
        </row>
        <row r="130">
          <cell r="A130" t="str">
            <v>3234POLICE</v>
          </cell>
          <cell r="B130" t="str">
            <v>33C3234POLICE</v>
          </cell>
          <cell r="C130">
            <v>8057.36</v>
          </cell>
          <cell r="D130">
            <v>1312.79</v>
          </cell>
        </row>
        <row r="131">
          <cell r="A131" t="str">
            <v>3299POLICE</v>
          </cell>
          <cell r="B131" t="str">
            <v>33C3299POLICE</v>
          </cell>
          <cell r="C131">
            <v>47354.98</v>
          </cell>
          <cell r="D131">
            <v>25906.38</v>
          </cell>
        </row>
        <row r="132">
          <cell r="A132" t="str">
            <v>3401POLICE</v>
          </cell>
          <cell r="B132" t="str">
            <v>33C3401POLICE</v>
          </cell>
          <cell r="C132">
            <v>52753.440000000002</v>
          </cell>
          <cell r="D132">
            <v>19571.349999999999</v>
          </cell>
        </row>
        <row r="133">
          <cell r="A133" t="str">
            <v>3402POLICE</v>
          </cell>
          <cell r="B133" t="str">
            <v>33C3402POLICE</v>
          </cell>
          <cell r="C133">
            <v>43690.5</v>
          </cell>
          <cell r="D133">
            <v>45067.61</v>
          </cell>
        </row>
        <row r="134">
          <cell r="A134" t="str">
            <v>3403POLICE</v>
          </cell>
          <cell r="B134" t="str">
            <v>33C3403POLICE</v>
          </cell>
          <cell r="C134">
            <v>-1437.54</v>
          </cell>
          <cell r="D134">
            <v>0</v>
          </cell>
        </row>
        <row r="135">
          <cell r="A135" t="str">
            <v>3404POLICE</v>
          </cell>
          <cell r="B135" t="str">
            <v>33C3404POLICE</v>
          </cell>
          <cell r="C135">
            <v>8729.0400000000009</v>
          </cell>
          <cell r="D135">
            <v>6206.55</v>
          </cell>
        </row>
        <row r="136">
          <cell r="A136" t="str">
            <v>3405POLICE</v>
          </cell>
          <cell r="B136" t="str">
            <v>33C3405POLICE</v>
          </cell>
          <cell r="C136">
            <v>3187.98</v>
          </cell>
          <cell r="D136">
            <v>607.20000000000005</v>
          </cell>
        </row>
        <row r="137">
          <cell r="A137" t="str">
            <v>3434POLICE</v>
          </cell>
          <cell r="B137" t="str">
            <v>33C3434POLICE</v>
          </cell>
          <cell r="C137">
            <v>9735.9599999999991</v>
          </cell>
          <cell r="D137">
            <v>11251.41</v>
          </cell>
        </row>
        <row r="138">
          <cell r="A138" t="str">
            <v>3435POLICE</v>
          </cell>
          <cell r="B138" t="str">
            <v>33C3435POLICE</v>
          </cell>
          <cell r="C138">
            <v>673.5</v>
          </cell>
          <cell r="D138">
            <v>171.53</v>
          </cell>
        </row>
        <row r="139">
          <cell r="A139" t="str">
            <v>3436POLICE</v>
          </cell>
          <cell r="B139" t="str">
            <v>33C3436POLICE</v>
          </cell>
          <cell r="C139">
            <v>36382.5</v>
          </cell>
          <cell r="D139">
            <v>31502.48</v>
          </cell>
        </row>
        <row r="140">
          <cell r="A140" t="str">
            <v>3437POLICE</v>
          </cell>
          <cell r="B140" t="str">
            <v>33C3437POLICE</v>
          </cell>
          <cell r="C140">
            <v>7862.48</v>
          </cell>
          <cell r="D140">
            <v>976.2</v>
          </cell>
        </row>
        <row r="141">
          <cell r="A141" t="str">
            <v>3438POLICE</v>
          </cell>
          <cell r="B141" t="str">
            <v>33C3438POLICE</v>
          </cell>
          <cell r="C141">
            <v>16693.080000000002</v>
          </cell>
          <cell r="D141">
            <v>7604.82</v>
          </cell>
        </row>
        <row r="142">
          <cell r="A142" t="str">
            <v>3440POLICE</v>
          </cell>
          <cell r="B142" t="str">
            <v>33C3440POLICE</v>
          </cell>
          <cell r="C142">
            <v>221987.04</v>
          </cell>
          <cell r="D142">
            <v>172745.06</v>
          </cell>
        </row>
        <row r="143">
          <cell r="A143" t="str">
            <v>3441POLICE</v>
          </cell>
          <cell r="B143" t="str">
            <v>33C3441POLICE</v>
          </cell>
          <cell r="C143">
            <v>2370.48</v>
          </cell>
          <cell r="D143">
            <v>1494.85</v>
          </cell>
        </row>
        <row r="144">
          <cell r="A144" t="str">
            <v>3443POLICE</v>
          </cell>
          <cell r="B144" t="str">
            <v>33C3443POLICE</v>
          </cell>
          <cell r="C144">
            <v>5383.98</v>
          </cell>
          <cell r="D144">
            <v>3458.54</v>
          </cell>
        </row>
        <row r="145">
          <cell r="A145" t="str">
            <v>3444POLICE</v>
          </cell>
          <cell r="B145" t="str">
            <v>33C3444POLICE</v>
          </cell>
          <cell r="C145">
            <v>0</v>
          </cell>
          <cell r="D145">
            <v>423.5</v>
          </cell>
        </row>
        <row r="146">
          <cell r="A146" t="str">
            <v>3304POLICE</v>
          </cell>
          <cell r="B146" t="str">
            <v>33D3304POLICE</v>
          </cell>
          <cell r="C146">
            <v>267</v>
          </cell>
          <cell r="D146">
            <v>0</v>
          </cell>
        </row>
        <row r="147">
          <cell r="A147" t="str">
            <v>3314POLICE</v>
          </cell>
          <cell r="B147" t="str">
            <v>33D3314POLICE</v>
          </cell>
          <cell r="C147">
            <v>0</v>
          </cell>
          <cell r="D147">
            <v>5171.74</v>
          </cell>
        </row>
        <row r="148">
          <cell r="A148" t="str">
            <v>3399POLICE</v>
          </cell>
          <cell r="B148" t="str">
            <v>33D3399POLICE</v>
          </cell>
          <cell r="C148">
            <v>37547.46</v>
          </cell>
          <cell r="D148">
            <v>61658.05</v>
          </cell>
        </row>
        <row r="149">
          <cell r="A149" t="str">
            <v>3701POLICE</v>
          </cell>
          <cell r="B149" t="str">
            <v>33F3701POLICE</v>
          </cell>
          <cell r="C149">
            <v>1.98</v>
          </cell>
          <cell r="D149">
            <v>0</v>
          </cell>
        </row>
        <row r="150">
          <cell r="A150" t="str">
            <v>2002POLICE</v>
          </cell>
          <cell r="B150" t="str">
            <v>44A2002POLICE</v>
          </cell>
          <cell r="C150">
            <v>6304.56</v>
          </cell>
          <cell r="D150">
            <v>6799.45</v>
          </cell>
        </row>
        <row r="151">
          <cell r="A151" t="str">
            <v>2011POLICE</v>
          </cell>
          <cell r="B151" t="str">
            <v>44A2011POLICE</v>
          </cell>
          <cell r="C151">
            <v>21184.02</v>
          </cell>
          <cell r="D151">
            <v>1307.2</v>
          </cell>
        </row>
        <row r="152">
          <cell r="A152" t="str">
            <v>2012POLICE</v>
          </cell>
          <cell r="B152" t="str">
            <v>44A2012POLICE</v>
          </cell>
          <cell r="C152">
            <v>109492.04</v>
          </cell>
          <cell r="D152">
            <v>123578.81</v>
          </cell>
        </row>
        <row r="153">
          <cell r="A153" t="str">
            <v>2013POLICE</v>
          </cell>
          <cell r="B153" t="str">
            <v>44A2013POLICE</v>
          </cell>
          <cell r="C153">
            <v>7800.54</v>
          </cell>
          <cell r="D153">
            <v>2798.69</v>
          </cell>
        </row>
        <row r="154">
          <cell r="A154" t="str">
            <v>2016POLICE</v>
          </cell>
          <cell r="B154" t="str">
            <v>44A2016POLICE</v>
          </cell>
          <cell r="C154">
            <v>20473.02</v>
          </cell>
          <cell r="D154">
            <v>34154.339999999997</v>
          </cell>
        </row>
        <row r="155">
          <cell r="A155" t="str">
            <v>2022POLICE</v>
          </cell>
          <cell r="B155" t="str">
            <v>44A2022POLICE</v>
          </cell>
          <cell r="C155">
            <v>0</v>
          </cell>
          <cell r="D155">
            <v>-0.01</v>
          </cell>
        </row>
        <row r="156">
          <cell r="A156" t="str">
            <v>2023POLICE</v>
          </cell>
          <cell r="B156" t="str">
            <v>44A2023POLICE</v>
          </cell>
          <cell r="C156">
            <v>159072.51999999999</v>
          </cell>
          <cell r="D156">
            <v>13765.53</v>
          </cell>
        </row>
        <row r="157">
          <cell r="A157" t="str">
            <v>2024POLICE</v>
          </cell>
          <cell r="B157" t="str">
            <v>44A2024POLICE</v>
          </cell>
          <cell r="C157">
            <v>19999.98</v>
          </cell>
          <cell r="D157">
            <v>728.2</v>
          </cell>
        </row>
        <row r="158">
          <cell r="A158" t="str">
            <v>2026POLICE</v>
          </cell>
          <cell r="B158" t="str">
            <v>44A2026POLICE</v>
          </cell>
          <cell r="C158">
            <v>-1.98</v>
          </cell>
          <cell r="D158">
            <v>-377.03</v>
          </cell>
        </row>
        <row r="159">
          <cell r="A159" t="str">
            <v>2027POLICE</v>
          </cell>
          <cell r="B159" t="str">
            <v>44A2027POLICE</v>
          </cell>
          <cell r="C159">
            <v>0.06</v>
          </cell>
          <cell r="D159">
            <v>0</v>
          </cell>
        </row>
        <row r="160">
          <cell r="A160" t="str">
            <v>2028POLICE</v>
          </cell>
          <cell r="B160" t="str">
            <v>44A2028POLICE</v>
          </cell>
          <cell r="C160">
            <v>4537.5</v>
          </cell>
          <cell r="D160">
            <v>51.3</v>
          </cell>
        </row>
        <row r="161">
          <cell r="A161" t="str">
            <v>2029POLICE</v>
          </cell>
          <cell r="B161" t="str">
            <v>44A2029POLICE</v>
          </cell>
          <cell r="C161">
            <v>4426.4799999999996</v>
          </cell>
          <cell r="D161">
            <v>6697</v>
          </cell>
        </row>
        <row r="162">
          <cell r="A162" t="str">
            <v>2030POLICE</v>
          </cell>
          <cell r="B162" t="str">
            <v>44A2030POLICE</v>
          </cell>
          <cell r="C162">
            <v>323574.24</v>
          </cell>
          <cell r="D162">
            <v>232649.92</v>
          </cell>
        </row>
        <row r="163">
          <cell r="A163" t="str">
            <v>2031POLICE</v>
          </cell>
          <cell r="B163" t="str">
            <v>44A2031POLICE</v>
          </cell>
          <cell r="C163">
            <v>9967.98</v>
          </cell>
          <cell r="D163">
            <v>9510.5</v>
          </cell>
        </row>
        <row r="164">
          <cell r="A164" t="str">
            <v>2033POLICE</v>
          </cell>
          <cell r="B164" t="str">
            <v>44A2033POLICE</v>
          </cell>
          <cell r="C164">
            <v>17715.14</v>
          </cell>
          <cell r="D164">
            <v>9628.3799999999992</v>
          </cell>
        </row>
        <row r="165">
          <cell r="A165" t="str">
            <v>2034POLICE</v>
          </cell>
          <cell r="B165" t="str">
            <v>44A2034POLICE</v>
          </cell>
          <cell r="C165">
            <v>58179.48</v>
          </cell>
          <cell r="D165">
            <v>-4674.5</v>
          </cell>
        </row>
        <row r="166">
          <cell r="A166" t="str">
            <v>2047POLICE</v>
          </cell>
          <cell r="B166" t="str">
            <v>44A2047POLICE</v>
          </cell>
          <cell r="C166">
            <v>24282.48</v>
          </cell>
          <cell r="D166">
            <v>5798.09</v>
          </cell>
        </row>
        <row r="167">
          <cell r="A167" t="str">
            <v>2048POLICE</v>
          </cell>
          <cell r="B167" t="str">
            <v>44A2048POLICE</v>
          </cell>
          <cell r="C167">
            <v>4000.02</v>
          </cell>
          <cell r="D167">
            <v>3652</v>
          </cell>
        </row>
        <row r="168">
          <cell r="A168" t="str">
            <v>2049POLICE</v>
          </cell>
          <cell r="B168" t="str">
            <v>44A2049POLICE</v>
          </cell>
          <cell r="C168">
            <v>17690.46</v>
          </cell>
          <cell r="D168">
            <v>21249.58</v>
          </cell>
        </row>
        <row r="169">
          <cell r="A169" t="str">
            <v>2053POLICE</v>
          </cell>
          <cell r="B169" t="str">
            <v>44A2053POLICE</v>
          </cell>
          <cell r="C169">
            <v>76200</v>
          </cell>
          <cell r="D169">
            <v>46415.86</v>
          </cell>
        </row>
        <row r="170">
          <cell r="A170" t="str">
            <v>2054POLICE</v>
          </cell>
          <cell r="B170" t="str">
            <v>44A2054POLICE</v>
          </cell>
          <cell r="C170">
            <v>16295.83</v>
          </cell>
          <cell r="D170">
            <v>14859.13</v>
          </cell>
        </row>
        <row r="171">
          <cell r="A171" t="str">
            <v>2055POLICE</v>
          </cell>
          <cell r="B171" t="str">
            <v>44A2055POLICE</v>
          </cell>
          <cell r="C171">
            <v>44785.98</v>
          </cell>
          <cell r="D171">
            <v>35911.589999999997</v>
          </cell>
        </row>
        <row r="172">
          <cell r="A172" t="str">
            <v>2062POLICE</v>
          </cell>
          <cell r="B172" t="str">
            <v>44A2062POLICE</v>
          </cell>
          <cell r="C172">
            <v>246497</v>
          </cell>
          <cell r="D172">
            <v>246498.6</v>
          </cell>
        </row>
        <row r="173">
          <cell r="A173" t="str">
            <v>2065POLICE</v>
          </cell>
          <cell r="B173" t="str">
            <v>44A2065POLICE</v>
          </cell>
          <cell r="C173">
            <v>43143.46</v>
          </cell>
          <cell r="D173">
            <v>4809.9799999999996</v>
          </cell>
        </row>
        <row r="174">
          <cell r="A174" t="str">
            <v>2066POLICE</v>
          </cell>
          <cell r="B174" t="str">
            <v>44A2066POLICE</v>
          </cell>
          <cell r="C174">
            <v>87.48</v>
          </cell>
          <cell r="D174">
            <v>186.53</v>
          </cell>
        </row>
        <row r="175">
          <cell r="A175" t="str">
            <v>2067POLICE</v>
          </cell>
          <cell r="B175" t="str">
            <v>44A2067POLICE</v>
          </cell>
          <cell r="C175">
            <v>1099.98</v>
          </cell>
          <cell r="D175">
            <v>200.54</v>
          </cell>
        </row>
        <row r="176">
          <cell r="A176" t="str">
            <v>2068POLICE</v>
          </cell>
          <cell r="B176" t="str">
            <v>44A2068POLICE</v>
          </cell>
          <cell r="C176">
            <v>3344.52</v>
          </cell>
          <cell r="D176">
            <v>1939.39</v>
          </cell>
        </row>
        <row r="177">
          <cell r="A177" t="str">
            <v>2069POLICE</v>
          </cell>
          <cell r="B177" t="str">
            <v>44A2069POLICE</v>
          </cell>
          <cell r="C177">
            <v>814.5</v>
          </cell>
          <cell r="D177">
            <v>2766.48</v>
          </cell>
        </row>
        <row r="178">
          <cell r="A178" t="str">
            <v>2071POLICE</v>
          </cell>
          <cell r="B178" t="str">
            <v>44A2071POLICE</v>
          </cell>
          <cell r="C178">
            <v>20350</v>
          </cell>
          <cell r="D178">
            <v>12467.11</v>
          </cell>
        </row>
        <row r="179">
          <cell r="A179" t="str">
            <v>2072POLICE</v>
          </cell>
          <cell r="B179" t="str">
            <v>44A2072POLICE</v>
          </cell>
          <cell r="C179">
            <v>375</v>
          </cell>
          <cell r="D179">
            <v>98.87</v>
          </cell>
        </row>
        <row r="180">
          <cell r="A180" t="str">
            <v>2073POLICE</v>
          </cell>
          <cell r="B180" t="str">
            <v>44A2073POLICE</v>
          </cell>
          <cell r="C180">
            <v>2599.98</v>
          </cell>
          <cell r="D180">
            <v>894.06</v>
          </cell>
        </row>
        <row r="181">
          <cell r="A181" t="str">
            <v>2074POLICE</v>
          </cell>
          <cell r="B181" t="str">
            <v>44A2074POLICE</v>
          </cell>
          <cell r="C181">
            <v>499.98</v>
          </cell>
          <cell r="D181">
            <v>56.49</v>
          </cell>
        </row>
        <row r="182">
          <cell r="A182" t="str">
            <v>2075POLICE</v>
          </cell>
          <cell r="B182" t="str">
            <v>44A2075POLICE</v>
          </cell>
          <cell r="C182">
            <v>1999.98</v>
          </cell>
          <cell r="D182">
            <v>116.42</v>
          </cell>
        </row>
        <row r="183">
          <cell r="A183" t="str">
            <v>2076POLICE</v>
          </cell>
          <cell r="B183" t="str">
            <v>44A2076POLICE</v>
          </cell>
          <cell r="C183">
            <v>1098</v>
          </cell>
          <cell r="D183">
            <v>-2034.8</v>
          </cell>
        </row>
        <row r="184">
          <cell r="A184" t="str">
            <v>2077POLICE</v>
          </cell>
          <cell r="B184" t="str">
            <v>44A2077POLICE</v>
          </cell>
          <cell r="C184">
            <v>3781.04</v>
          </cell>
          <cell r="D184">
            <v>0</v>
          </cell>
        </row>
        <row r="185">
          <cell r="A185" t="str">
            <v>2078POLICE</v>
          </cell>
          <cell r="B185" t="str">
            <v>44A2078POLICE</v>
          </cell>
          <cell r="C185">
            <v>7500</v>
          </cell>
          <cell r="D185">
            <v>9899.94</v>
          </cell>
        </row>
        <row r="186">
          <cell r="A186" t="str">
            <v>2079POLICE</v>
          </cell>
          <cell r="B186" t="str">
            <v>44A2079POLICE</v>
          </cell>
          <cell r="C186">
            <v>35000</v>
          </cell>
          <cell r="D186">
            <v>0</v>
          </cell>
        </row>
        <row r="187">
          <cell r="A187" t="str">
            <v>2081POLICE</v>
          </cell>
          <cell r="B187" t="str">
            <v>44A2081POLICE</v>
          </cell>
          <cell r="C187">
            <v>76342.52</v>
          </cell>
          <cell r="D187">
            <v>51272.66</v>
          </cell>
        </row>
        <row r="188">
          <cell r="A188" t="str">
            <v>2082POLICE</v>
          </cell>
          <cell r="B188" t="str">
            <v>44A2082POLICE</v>
          </cell>
          <cell r="C188">
            <v>68752.98</v>
          </cell>
          <cell r="D188">
            <v>85139.37</v>
          </cell>
        </row>
        <row r="189">
          <cell r="A189" t="str">
            <v>2084POLICE</v>
          </cell>
          <cell r="B189" t="str">
            <v>44A2084POLICE</v>
          </cell>
          <cell r="C189">
            <v>24477.48</v>
          </cell>
          <cell r="D189">
            <v>22349.46</v>
          </cell>
        </row>
        <row r="190">
          <cell r="A190" t="str">
            <v>2093POLICE</v>
          </cell>
          <cell r="B190" t="str">
            <v>44A2093POLICE</v>
          </cell>
          <cell r="C190">
            <v>1993.48</v>
          </cell>
          <cell r="D190">
            <v>4384.66</v>
          </cell>
        </row>
        <row r="191">
          <cell r="A191" t="str">
            <v>2097POLICE</v>
          </cell>
          <cell r="B191" t="str">
            <v>44A2097POLICE</v>
          </cell>
          <cell r="C191">
            <v>26384.46</v>
          </cell>
          <cell r="D191">
            <v>14667.51</v>
          </cell>
        </row>
        <row r="192">
          <cell r="A192" t="str">
            <v>2098POLICE</v>
          </cell>
          <cell r="B192" t="str">
            <v>44A2098POLICE</v>
          </cell>
          <cell r="C192">
            <v>5523.04</v>
          </cell>
          <cell r="D192">
            <v>749.44</v>
          </cell>
        </row>
        <row r="193">
          <cell r="A193" t="str">
            <v>2099POLICE</v>
          </cell>
          <cell r="B193" t="str">
            <v>44A2099POLICE</v>
          </cell>
          <cell r="C193">
            <v>22206.6</v>
          </cell>
          <cell r="D193">
            <v>7092.36</v>
          </cell>
        </row>
        <row r="194">
          <cell r="A194" t="str">
            <v>2018POLICE</v>
          </cell>
          <cell r="B194" t="str">
            <v>44B2018POLICE</v>
          </cell>
          <cell r="C194">
            <v>18072.46</v>
          </cell>
          <cell r="D194">
            <v>27254.51</v>
          </cell>
        </row>
        <row r="195">
          <cell r="A195" t="str">
            <v>2019POLICE</v>
          </cell>
          <cell r="B195" t="str">
            <v>44B2019POLICE</v>
          </cell>
          <cell r="C195">
            <v>26403.96</v>
          </cell>
          <cell r="D195">
            <v>20280.240000000002</v>
          </cell>
        </row>
        <row r="196">
          <cell r="A196" t="str">
            <v>2201POLICE</v>
          </cell>
          <cell r="B196" t="str">
            <v>44B2201POLICE</v>
          </cell>
          <cell r="C196">
            <v>21766.5</v>
          </cell>
          <cell r="D196">
            <v>24594.73</v>
          </cell>
        </row>
        <row r="197">
          <cell r="A197" t="str">
            <v>2234POLICE</v>
          </cell>
          <cell r="B197" t="str">
            <v>44B2234POLICE</v>
          </cell>
          <cell r="C197">
            <v>62101.86</v>
          </cell>
          <cell r="D197">
            <v>132174.29999999999</v>
          </cell>
        </row>
        <row r="198">
          <cell r="A198" t="str">
            <v>2235POLICE</v>
          </cell>
          <cell r="B198" t="str">
            <v>44B2235POLICE</v>
          </cell>
          <cell r="C198">
            <v>37018.54</v>
          </cell>
          <cell r="D198">
            <v>58733.58</v>
          </cell>
        </row>
        <row r="199">
          <cell r="A199" t="str">
            <v>2236POLICE</v>
          </cell>
          <cell r="B199" t="str">
            <v>44B2236POLICE</v>
          </cell>
          <cell r="C199">
            <v>53216.52</v>
          </cell>
          <cell r="D199">
            <v>42441.69</v>
          </cell>
        </row>
        <row r="200">
          <cell r="A200" t="str">
            <v>2301POLICE</v>
          </cell>
          <cell r="B200" t="str">
            <v>44C2301POLICE</v>
          </cell>
          <cell r="C200">
            <v>29129.5</v>
          </cell>
          <cell r="D200">
            <v>14348</v>
          </cell>
        </row>
        <row r="201">
          <cell r="A201" t="str">
            <v>2302POLICE</v>
          </cell>
          <cell r="B201" t="str">
            <v>44C2302POLICE</v>
          </cell>
          <cell r="C201">
            <v>859496.52</v>
          </cell>
          <cell r="D201">
            <v>516932.63</v>
          </cell>
        </row>
        <row r="202">
          <cell r="A202" t="str">
            <v>2401POLICE</v>
          </cell>
          <cell r="B202" t="str">
            <v>44C2401POLICE</v>
          </cell>
          <cell r="C202">
            <v>25608.9</v>
          </cell>
          <cell r="D202">
            <v>21616.240000000002</v>
          </cell>
        </row>
        <row r="203">
          <cell r="A203" t="str">
            <v>2402POLICE</v>
          </cell>
          <cell r="B203" t="str">
            <v>44C2402POLICE</v>
          </cell>
          <cell r="C203">
            <v>18684.96</v>
          </cell>
          <cell r="D203">
            <v>7500</v>
          </cell>
        </row>
        <row r="204">
          <cell r="A204" t="str">
            <v>4001POLICE</v>
          </cell>
          <cell r="B204" t="str">
            <v>44D4001POLICE</v>
          </cell>
          <cell r="C204">
            <v>4057.02</v>
          </cell>
          <cell r="D204">
            <v>11299.99</v>
          </cell>
        </row>
        <row r="205">
          <cell r="A205" t="str">
            <v>4002POLICE</v>
          </cell>
          <cell r="B205" t="str">
            <v>44D4002POLICE</v>
          </cell>
          <cell r="C205">
            <v>2551.5</v>
          </cell>
          <cell r="D205">
            <v>594</v>
          </cell>
        </row>
        <row r="206">
          <cell r="A206" t="str">
            <v>4003POLICE</v>
          </cell>
          <cell r="B206" t="str">
            <v>44D4003POLICE</v>
          </cell>
          <cell r="C206">
            <v>152971.42000000001</v>
          </cell>
          <cell r="D206">
            <v>101427.22</v>
          </cell>
        </row>
        <row r="207">
          <cell r="A207" t="str">
            <v>4006POLICE</v>
          </cell>
          <cell r="B207" t="str">
            <v>44D4006POLICE</v>
          </cell>
          <cell r="C207">
            <v>0</v>
          </cell>
          <cell r="D207">
            <v>26730.53</v>
          </cell>
        </row>
        <row r="208">
          <cell r="A208" t="str">
            <v>4007POLICE</v>
          </cell>
          <cell r="B208" t="str">
            <v>44D4007POLICE</v>
          </cell>
          <cell r="C208">
            <v>0</v>
          </cell>
          <cell r="D208">
            <v>1329.39</v>
          </cell>
        </row>
        <row r="209">
          <cell r="A209" t="str">
            <v>4008POLICE</v>
          </cell>
          <cell r="B209" t="str">
            <v>44D4008POLICE</v>
          </cell>
          <cell r="C209">
            <v>0</v>
          </cell>
          <cell r="D209">
            <v>11565.59</v>
          </cell>
        </row>
        <row r="210">
          <cell r="A210" t="str">
            <v>4015POLICE</v>
          </cell>
          <cell r="B210" t="str">
            <v>44D4015POLICE</v>
          </cell>
          <cell r="C210">
            <v>7999.96</v>
          </cell>
          <cell r="D210">
            <v>0</v>
          </cell>
        </row>
        <row r="211">
          <cell r="A211" t="str">
            <v>4016POLICE</v>
          </cell>
          <cell r="B211" t="str">
            <v>44D4016POLICE</v>
          </cell>
          <cell r="C211">
            <v>162595.5</v>
          </cell>
          <cell r="D211">
            <v>216008.25</v>
          </cell>
        </row>
        <row r="212">
          <cell r="A212" t="str">
            <v>4017POLICE</v>
          </cell>
          <cell r="B212" t="str">
            <v>44D4017POLICE</v>
          </cell>
          <cell r="C212">
            <v>2550</v>
          </cell>
          <cell r="D212">
            <v>1262.67</v>
          </cell>
        </row>
        <row r="213">
          <cell r="A213" t="str">
            <v>4018POLICE</v>
          </cell>
          <cell r="B213" t="str">
            <v>44D4018POLICE</v>
          </cell>
          <cell r="C213">
            <v>1000.02</v>
          </cell>
          <cell r="D213">
            <v>0</v>
          </cell>
        </row>
        <row r="214">
          <cell r="A214" t="str">
            <v>4025POLICE</v>
          </cell>
          <cell r="B214" t="str">
            <v>44D4025POLICE</v>
          </cell>
          <cell r="C214">
            <v>16119.75</v>
          </cell>
          <cell r="D214">
            <v>12855.61</v>
          </cell>
        </row>
        <row r="215">
          <cell r="A215" t="str">
            <v>4026POLICE</v>
          </cell>
          <cell r="B215" t="str">
            <v>44D4026POLICE</v>
          </cell>
          <cell r="C215">
            <v>36299.480000000003</v>
          </cell>
          <cell r="D215">
            <v>29070.9</v>
          </cell>
        </row>
        <row r="216">
          <cell r="A216" t="str">
            <v>4027POLICE</v>
          </cell>
          <cell r="B216" t="str">
            <v>44D4027POLICE</v>
          </cell>
          <cell r="C216">
            <v>9309.9599999999991</v>
          </cell>
          <cell r="D216">
            <v>1920.05</v>
          </cell>
        </row>
        <row r="217">
          <cell r="A217" t="str">
            <v>4028POLICE</v>
          </cell>
          <cell r="B217" t="str">
            <v>44D4028POLICE</v>
          </cell>
          <cell r="C217">
            <v>2569.56</v>
          </cell>
          <cell r="D217">
            <v>-280.26</v>
          </cell>
        </row>
        <row r="218">
          <cell r="A218" t="str">
            <v>4034POLICE</v>
          </cell>
          <cell r="B218" t="str">
            <v>44D4034POLICE</v>
          </cell>
          <cell r="C218">
            <v>63</v>
          </cell>
          <cell r="D218">
            <v>0</v>
          </cell>
        </row>
        <row r="219">
          <cell r="A219" t="str">
            <v>4035POLICE</v>
          </cell>
          <cell r="B219" t="str">
            <v>44D4035POLICE</v>
          </cell>
          <cell r="C219">
            <v>249614.24</v>
          </cell>
          <cell r="D219">
            <v>229608.93</v>
          </cell>
        </row>
        <row r="220">
          <cell r="A220" t="str">
            <v>4045POLICE</v>
          </cell>
          <cell r="B220" t="str">
            <v>44D4045POLICE</v>
          </cell>
          <cell r="C220">
            <v>10410</v>
          </cell>
          <cell r="D220">
            <v>7321.76</v>
          </cell>
        </row>
        <row r="221">
          <cell r="A221" t="str">
            <v>4046POLICE</v>
          </cell>
          <cell r="B221" t="str">
            <v>44D4046POLICE</v>
          </cell>
          <cell r="C221">
            <v>20937</v>
          </cell>
          <cell r="D221">
            <v>17227.18</v>
          </cell>
        </row>
        <row r="222">
          <cell r="A222" t="str">
            <v>4056POLICE</v>
          </cell>
          <cell r="B222" t="str">
            <v>44D4056POLICE</v>
          </cell>
          <cell r="C222">
            <v>10681.02</v>
          </cell>
          <cell r="D222">
            <v>16355.48</v>
          </cell>
        </row>
        <row r="223">
          <cell r="A223" t="str">
            <v>4096POLICE</v>
          </cell>
          <cell r="B223" t="str">
            <v>44D4096POLICE</v>
          </cell>
          <cell r="C223">
            <v>907.02</v>
          </cell>
          <cell r="D223">
            <v>1718</v>
          </cell>
        </row>
        <row r="224">
          <cell r="A224" t="str">
            <v>4097POLICE</v>
          </cell>
          <cell r="B224" t="str">
            <v>44D4097POLICE</v>
          </cell>
          <cell r="C224">
            <v>6002.02</v>
          </cell>
          <cell r="D224">
            <v>4342</v>
          </cell>
        </row>
        <row r="225">
          <cell r="A225" t="str">
            <v>4098POLICE</v>
          </cell>
          <cell r="B225" t="str">
            <v>44D4098POLICE</v>
          </cell>
          <cell r="C225">
            <v>12224.46</v>
          </cell>
          <cell r="D225">
            <v>13781.11</v>
          </cell>
        </row>
        <row r="226">
          <cell r="A226" t="str">
            <v>4099POLICE</v>
          </cell>
          <cell r="B226" t="str">
            <v>44D4099POLICE</v>
          </cell>
          <cell r="C226">
            <v>680.04</v>
          </cell>
          <cell r="D226">
            <v>0</v>
          </cell>
        </row>
        <row r="227">
          <cell r="A227" t="str">
            <v>4201POLICE</v>
          </cell>
          <cell r="B227" t="str">
            <v>44D4201POLICE</v>
          </cell>
          <cell r="C227">
            <v>303413</v>
          </cell>
          <cell r="D227">
            <v>162377.72</v>
          </cell>
        </row>
        <row r="228">
          <cell r="A228" t="str">
            <v>2901POLICE</v>
          </cell>
          <cell r="B228" t="str">
            <v>44E2901POLICE</v>
          </cell>
          <cell r="C228">
            <v>38808.480000000003</v>
          </cell>
          <cell r="D228">
            <v>33193.75</v>
          </cell>
        </row>
        <row r="229">
          <cell r="A229" t="str">
            <v>2902POLICE</v>
          </cell>
          <cell r="B229" t="str">
            <v>44E2902POLICE</v>
          </cell>
          <cell r="C229">
            <v>230190.64</v>
          </cell>
          <cell r="D229">
            <v>46619.98</v>
          </cell>
        </row>
        <row r="230">
          <cell r="A230" t="str">
            <v>2903POLICE</v>
          </cell>
          <cell r="B230" t="str">
            <v>44E2903POLICE</v>
          </cell>
          <cell r="C230">
            <v>23747.88</v>
          </cell>
          <cell r="D230">
            <v>15958.48</v>
          </cell>
        </row>
        <row r="231">
          <cell r="A231" t="str">
            <v>2904POLICE</v>
          </cell>
          <cell r="B231" t="str">
            <v>44E2904POLICE</v>
          </cell>
          <cell r="C231">
            <v>17630.939999999999</v>
          </cell>
          <cell r="D231">
            <v>14361.7</v>
          </cell>
        </row>
        <row r="232">
          <cell r="A232" t="str">
            <v>2905POLICE</v>
          </cell>
          <cell r="B232" t="str">
            <v>44E2905POLICE</v>
          </cell>
          <cell r="C232">
            <v>151918.97</v>
          </cell>
          <cell r="D232">
            <v>4314.26</v>
          </cell>
        </row>
        <row r="233">
          <cell r="A233" t="str">
            <v>2906POLICE</v>
          </cell>
          <cell r="B233" t="str">
            <v>44E2906POLICE</v>
          </cell>
          <cell r="C233">
            <v>76288.02</v>
          </cell>
          <cell r="D233">
            <v>86036.93</v>
          </cell>
        </row>
        <row r="234">
          <cell r="A234" t="str">
            <v>2908POLICE</v>
          </cell>
          <cell r="B234" t="str">
            <v>44E2908POLICE</v>
          </cell>
          <cell r="C234">
            <v>788910.54</v>
          </cell>
          <cell r="D234">
            <v>847477.14</v>
          </cell>
        </row>
        <row r="235">
          <cell r="A235" t="str">
            <v>2909POLICE</v>
          </cell>
          <cell r="B235" t="str">
            <v>44E2909POLICE</v>
          </cell>
          <cell r="C235">
            <v>33939.120000000003</v>
          </cell>
          <cell r="D235">
            <v>28953.26</v>
          </cell>
        </row>
        <row r="236">
          <cell r="A236" t="str">
            <v>2910POLICE</v>
          </cell>
          <cell r="B236" t="str">
            <v>44E2910POLICE</v>
          </cell>
          <cell r="C236">
            <v>35595.440000000002</v>
          </cell>
          <cell r="D236">
            <v>24465.58</v>
          </cell>
        </row>
        <row r="237">
          <cell r="A237" t="str">
            <v>2911POLICE</v>
          </cell>
          <cell r="B237" t="str">
            <v>44E2911POLICE</v>
          </cell>
          <cell r="C237">
            <v>0</v>
          </cell>
          <cell r="D237">
            <v>1487.74</v>
          </cell>
        </row>
        <row r="238">
          <cell r="A238" t="str">
            <v>2912POLICE</v>
          </cell>
          <cell r="B238" t="str">
            <v>44E2912POLICE</v>
          </cell>
          <cell r="C238">
            <v>3773.94</v>
          </cell>
          <cell r="D238">
            <v>76.75</v>
          </cell>
        </row>
        <row r="239">
          <cell r="A239" t="str">
            <v>2914POLICE</v>
          </cell>
          <cell r="B239" t="str">
            <v>44E2914POLICE</v>
          </cell>
          <cell r="C239">
            <v>10000.02</v>
          </cell>
          <cell r="D239">
            <v>5</v>
          </cell>
        </row>
        <row r="240">
          <cell r="A240" t="str">
            <v>2915POLICE</v>
          </cell>
          <cell r="B240" t="str">
            <v>44E2915POLICE</v>
          </cell>
          <cell r="C240">
            <v>22000.02</v>
          </cell>
          <cell r="D240">
            <v>0</v>
          </cell>
        </row>
        <row r="241">
          <cell r="A241" t="str">
            <v>2916POLICE</v>
          </cell>
          <cell r="B241" t="str">
            <v>44E2916POLICE</v>
          </cell>
          <cell r="C241">
            <v>766.5</v>
          </cell>
          <cell r="D241">
            <v>493.6</v>
          </cell>
        </row>
        <row r="242">
          <cell r="A242" t="str">
            <v>2917POLICE</v>
          </cell>
          <cell r="B242" t="str">
            <v>44E2917POLICE</v>
          </cell>
          <cell r="C242">
            <v>13721.58</v>
          </cell>
          <cell r="D242">
            <v>11767.15</v>
          </cell>
        </row>
        <row r="243">
          <cell r="A243" t="str">
            <v>2918POLICE</v>
          </cell>
          <cell r="B243" t="str">
            <v>44E2918POLICE</v>
          </cell>
          <cell r="C243">
            <v>35889</v>
          </cell>
          <cell r="D243">
            <v>32303.360000000001</v>
          </cell>
        </row>
        <row r="244">
          <cell r="A244" t="str">
            <v>2919POLICE</v>
          </cell>
          <cell r="B244" t="str">
            <v>44E2919POLICE</v>
          </cell>
          <cell r="C244">
            <v>9437.4599999999991</v>
          </cell>
          <cell r="D244">
            <v>1350.36</v>
          </cell>
        </row>
        <row r="245">
          <cell r="A245" t="str">
            <v>2920POLICE</v>
          </cell>
          <cell r="B245" t="str">
            <v>44E2920POLICE</v>
          </cell>
          <cell r="C245">
            <v>114014.82</v>
          </cell>
          <cell r="D245">
            <v>105423.1</v>
          </cell>
        </row>
        <row r="246">
          <cell r="A246" t="str">
            <v>2923POLICE</v>
          </cell>
          <cell r="B246" t="str">
            <v>44E2923POLICE</v>
          </cell>
          <cell r="C246">
            <v>7000.02</v>
          </cell>
          <cell r="D246">
            <v>0</v>
          </cell>
        </row>
        <row r="247">
          <cell r="A247" t="str">
            <v>2924POLICE</v>
          </cell>
          <cell r="B247" t="str">
            <v>44E2924POLICE</v>
          </cell>
          <cell r="C247">
            <v>32128.5</v>
          </cell>
          <cell r="D247">
            <v>2270</v>
          </cell>
        </row>
        <row r="248">
          <cell r="A248" t="str">
            <v>2925POLICE</v>
          </cell>
          <cell r="B248" t="str">
            <v>44E2925POLICE</v>
          </cell>
          <cell r="C248">
            <v>1035.06</v>
          </cell>
          <cell r="D248">
            <v>216.4</v>
          </cell>
        </row>
        <row r="249">
          <cell r="A249" t="str">
            <v>2926POLICE</v>
          </cell>
          <cell r="B249" t="str">
            <v>44E2926POLICE</v>
          </cell>
          <cell r="C249">
            <v>52500.02</v>
          </cell>
          <cell r="D249">
            <v>20405.73</v>
          </cell>
        </row>
        <row r="250">
          <cell r="A250" t="str">
            <v>2927POLICE</v>
          </cell>
          <cell r="B250" t="str">
            <v>44E2927POLICE</v>
          </cell>
          <cell r="C250">
            <v>9249.92</v>
          </cell>
          <cell r="D250">
            <v>7972.8</v>
          </cell>
        </row>
        <row r="251">
          <cell r="A251" t="str">
            <v>2928POLICE</v>
          </cell>
          <cell r="B251" t="str">
            <v>44E2928POLICE</v>
          </cell>
          <cell r="C251">
            <v>16500</v>
          </cell>
          <cell r="D251">
            <v>9029.07</v>
          </cell>
        </row>
        <row r="252">
          <cell r="A252" t="str">
            <v>2929POLICE</v>
          </cell>
          <cell r="B252" t="str">
            <v>44E2929POLICE</v>
          </cell>
          <cell r="C252">
            <v>10000.02</v>
          </cell>
          <cell r="D252">
            <v>0</v>
          </cell>
        </row>
        <row r="253">
          <cell r="A253" t="str">
            <v>2930POLICE</v>
          </cell>
          <cell r="B253" t="str">
            <v>44E2930POLICE</v>
          </cell>
          <cell r="C253">
            <v>50109.96</v>
          </cell>
          <cell r="D253">
            <v>33242.42</v>
          </cell>
        </row>
        <row r="254">
          <cell r="A254" t="str">
            <v>2931POLICE</v>
          </cell>
          <cell r="B254" t="str">
            <v>44E2931POLICE</v>
          </cell>
          <cell r="C254">
            <v>10424.52</v>
          </cell>
          <cell r="D254">
            <v>2409.25</v>
          </cell>
        </row>
        <row r="255">
          <cell r="A255" t="str">
            <v>2932POLICE</v>
          </cell>
          <cell r="B255" t="str">
            <v>44E2932POLICE</v>
          </cell>
          <cell r="C255">
            <v>19073</v>
          </cell>
          <cell r="D255">
            <v>39074.559999999998</v>
          </cell>
        </row>
        <row r="256">
          <cell r="A256" t="str">
            <v>2933POLICE</v>
          </cell>
          <cell r="B256" t="str">
            <v>44E2933POLICE</v>
          </cell>
          <cell r="C256">
            <v>9382.02</v>
          </cell>
          <cell r="D256">
            <v>8630.2800000000007</v>
          </cell>
        </row>
        <row r="257">
          <cell r="A257" t="str">
            <v>2934POLICE</v>
          </cell>
          <cell r="B257" t="str">
            <v>44E2934POLICE</v>
          </cell>
          <cell r="C257">
            <v>5223.54</v>
          </cell>
          <cell r="D257">
            <v>5336.25</v>
          </cell>
        </row>
        <row r="258">
          <cell r="A258" t="str">
            <v>2935POLICE</v>
          </cell>
          <cell r="B258" t="str">
            <v>44E2935POLICE</v>
          </cell>
          <cell r="C258">
            <v>13831.96</v>
          </cell>
          <cell r="D258">
            <v>3622.42</v>
          </cell>
        </row>
        <row r="259">
          <cell r="A259" t="str">
            <v>2936POLICE</v>
          </cell>
          <cell r="B259" t="str">
            <v>44E2936POLICE</v>
          </cell>
          <cell r="C259">
            <v>45000</v>
          </cell>
          <cell r="D259">
            <v>22309</v>
          </cell>
        </row>
        <row r="260">
          <cell r="A260" t="str">
            <v>2940POLICE</v>
          </cell>
          <cell r="B260" t="str">
            <v>44E2940POLICE</v>
          </cell>
          <cell r="C260">
            <v>23790</v>
          </cell>
          <cell r="D260">
            <v>21859.61</v>
          </cell>
        </row>
        <row r="261">
          <cell r="A261" t="str">
            <v>2941POLICE</v>
          </cell>
          <cell r="B261" t="str">
            <v>44E2941POLICE</v>
          </cell>
          <cell r="C261">
            <v>171146</v>
          </cell>
          <cell r="D261">
            <v>172021.92</v>
          </cell>
        </row>
        <row r="262">
          <cell r="A262" t="str">
            <v>2942POLICE</v>
          </cell>
          <cell r="B262" t="str">
            <v>44E2942POLICE</v>
          </cell>
          <cell r="C262">
            <v>4905.96</v>
          </cell>
          <cell r="D262">
            <v>15383.21</v>
          </cell>
        </row>
        <row r="263">
          <cell r="A263" t="str">
            <v>2943POLICE</v>
          </cell>
          <cell r="B263" t="str">
            <v>44E2943POLICE</v>
          </cell>
          <cell r="C263">
            <v>12164.56</v>
          </cell>
          <cell r="D263">
            <v>13100.25</v>
          </cell>
        </row>
        <row r="264">
          <cell r="A264" t="str">
            <v>2946POLICE</v>
          </cell>
          <cell r="B264" t="str">
            <v>44E2946POLICE</v>
          </cell>
          <cell r="C264">
            <v>10200</v>
          </cell>
          <cell r="D264">
            <v>0</v>
          </cell>
        </row>
        <row r="265">
          <cell r="A265" t="str">
            <v>2950POLICE</v>
          </cell>
          <cell r="B265" t="str">
            <v>44E2950POLICE</v>
          </cell>
          <cell r="C265">
            <v>26515.02</v>
          </cell>
          <cell r="D265">
            <v>21452.33</v>
          </cell>
        </row>
        <row r="266">
          <cell r="A266" t="str">
            <v>2951POLICE</v>
          </cell>
          <cell r="B266" t="str">
            <v>44E2951POLICE</v>
          </cell>
          <cell r="C266">
            <v>4755.08</v>
          </cell>
          <cell r="D266">
            <v>5458.5</v>
          </cell>
        </row>
        <row r="267">
          <cell r="A267" t="str">
            <v>2952POLICE</v>
          </cell>
          <cell r="B267" t="str">
            <v>44E2952POLICE</v>
          </cell>
          <cell r="C267">
            <v>6399.52</v>
          </cell>
          <cell r="D267">
            <v>3182.57</v>
          </cell>
        </row>
        <row r="268">
          <cell r="A268" t="str">
            <v>2953POLICE</v>
          </cell>
          <cell r="B268" t="str">
            <v>44E2953POLICE</v>
          </cell>
          <cell r="C268">
            <v>13223.98</v>
          </cell>
          <cell r="D268">
            <v>105</v>
          </cell>
        </row>
        <row r="269">
          <cell r="A269" t="str">
            <v>2954POLICE</v>
          </cell>
          <cell r="B269" t="str">
            <v>44E2954POLICE</v>
          </cell>
          <cell r="C269">
            <v>27297</v>
          </cell>
          <cell r="D269">
            <v>32455.82</v>
          </cell>
        </row>
        <row r="270">
          <cell r="A270" t="str">
            <v>2955POLICE</v>
          </cell>
          <cell r="B270" t="str">
            <v>44E2955POLICE</v>
          </cell>
          <cell r="C270">
            <v>6920.52</v>
          </cell>
          <cell r="D270">
            <v>2475.38</v>
          </cell>
        </row>
        <row r="271">
          <cell r="A271" t="str">
            <v>2957POLICE</v>
          </cell>
          <cell r="B271" t="str">
            <v>44E2957POLICE</v>
          </cell>
          <cell r="C271">
            <v>3127.5</v>
          </cell>
          <cell r="D271">
            <v>623.5</v>
          </cell>
        </row>
        <row r="272">
          <cell r="A272" t="str">
            <v>2960POLICE</v>
          </cell>
          <cell r="B272" t="str">
            <v>44E2960POLICE</v>
          </cell>
          <cell r="C272">
            <v>5211.96</v>
          </cell>
          <cell r="D272">
            <v>-2814.8</v>
          </cell>
        </row>
        <row r="273">
          <cell r="A273" t="str">
            <v>2962POLICE</v>
          </cell>
          <cell r="B273" t="str">
            <v>44E2962POLICE</v>
          </cell>
          <cell r="C273">
            <v>5500.02</v>
          </cell>
          <cell r="D273">
            <v>2572.27</v>
          </cell>
        </row>
        <row r="274">
          <cell r="A274" t="str">
            <v>2969POLICE</v>
          </cell>
          <cell r="B274" t="str">
            <v>44E2969POLICE</v>
          </cell>
          <cell r="C274">
            <v>5935.5</v>
          </cell>
          <cell r="D274">
            <v>1186.78</v>
          </cell>
        </row>
        <row r="275">
          <cell r="A275" t="str">
            <v>2970POLICE</v>
          </cell>
          <cell r="B275" t="str">
            <v>44E2970POLICE</v>
          </cell>
          <cell r="C275">
            <v>29974.5</v>
          </cell>
          <cell r="D275">
            <v>32276.7</v>
          </cell>
        </row>
        <row r="276">
          <cell r="A276" t="str">
            <v>2971POLICE</v>
          </cell>
          <cell r="B276" t="str">
            <v>44E2971POLICE</v>
          </cell>
          <cell r="C276">
            <v>499.98</v>
          </cell>
          <cell r="D276">
            <v>410.2</v>
          </cell>
        </row>
        <row r="277">
          <cell r="A277" t="str">
            <v>2976POLICE</v>
          </cell>
          <cell r="B277" t="str">
            <v>44E2976POLICE</v>
          </cell>
          <cell r="C277">
            <v>46232.46</v>
          </cell>
          <cell r="D277">
            <v>56046</v>
          </cell>
        </row>
        <row r="278">
          <cell r="A278" t="str">
            <v>2980POLICE</v>
          </cell>
          <cell r="B278" t="str">
            <v>44E2980POLICE</v>
          </cell>
          <cell r="C278">
            <v>53550</v>
          </cell>
          <cell r="D278">
            <v>35352.03</v>
          </cell>
        </row>
        <row r="279">
          <cell r="A279" t="str">
            <v>2981POLICE</v>
          </cell>
          <cell r="B279" t="str">
            <v>44E2981POLICE</v>
          </cell>
          <cell r="C279">
            <v>5000.04</v>
          </cell>
          <cell r="D279">
            <v>10577.68</v>
          </cell>
        </row>
        <row r="280">
          <cell r="A280" t="str">
            <v>2982POLICE</v>
          </cell>
          <cell r="B280" t="str">
            <v>44E2982POLICE</v>
          </cell>
          <cell r="C280">
            <v>2000.04</v>
          </cell>
          <cell r="D280">
            <v>1265.1600000000001</v>
          </cell>
        </row>
        <row r="281">
          <cell r="A281" t="str">
            <v>2990POLICE</v>
          </cell>
          <cell r="B281" t="str">
            <v>44E2990POLICE</v>
          </cell>
          <cell r="C281">
            <v>17365</v>
          </cell>
          <cell r="D281">
            <v>282.75</v>
          </cell>
        </row>
        <row r="282">
          <cell r="A282" t="str">
            <v>2991POLICE</v>
          </cell>
          <cell r="B282" t="str">
            <v>44E2991POLICE</v>
          </cell>
          <cell r="C282">
            <v>50541</v>
          </cell>
          <cell r="D282">
            <v>-1603.3</v>
          </cell>
        </row>
        <row r="283">
          <cell r="A283" t="str">
            <v>2994POLICE</v>
          </cell>
          <cell r="B283" t="str">
            <v>44E2994POLICE</v>
          </cell>
          <cell r="C283">
            <v>91.5</v>
          </cell>
          <cell r="D283">
            <v>0</v>
          </cell>
        </row>
        <row r="284">
          <cell r="A284" t="str">
            <v>2995POLICE</v>
          </cell>
          <cell r="B284" t="str">
            <v>44E2995POLICE</v>
          </cell>
          <cell r="C284">
            <v>6753.06</v>
          </cell>
          <cell r="D284">
            <v>0</v>
          </cell>
        </row>
        <row r="285">
          <cell r="A285" t="str">
            <v>2997POLICE</v>
          </cell>
          <cell r="B285" t="str">
            <v>44E2997POLICE</v>
          </cell>
          <cell r="C285">
            <v>11497.5</v>
          </cell>
          <cell r="D285">
            <v>1632</v>
          </cell>
        </row>
        <row r="286">
          <cell r="A286" t="str">
            <v>2998POLICE</v>
          </cell>
          <cell r="B286" t="str">
            <v>44E2998POLICE</v>
          </cell>
          <cell r="C286">
            <v>1667.46</v>
          </cell>
          <cell r="D286">
            <v>0.4</v>
          </cell>
        </row>
        <row r="287">
          <cell r="A287" t="str">
            <v>2999POLICE</v>
          </cell>
          <cell r="B287" t="str">
            <v>44E2999POLICE</v>
          </cell>
          <cell r="C287">
            <v>6405.04</v>
          </cell>
          <cell r="D287">
            <v>4116.88</v>
          </cell>
        </row>
        <row r="288">
          <cell r="A288" t="str">
            <v>2040POLICE</v>
          </cell>
          <cell r="B288" t="str">
            <v>44F2040POLICE</v>
          </cell>
          <cell r="C288">
            <v>597335.53</v>
          </cell>
          <cell r="D288">
            <v>565375.56999999995</v>
          </cell>
        </row>
        <row r="289">
          <cell r="A289" t="str">
            <v>2042POLICE</v>
          </cell>
          <cell r="B289" t="str">
            <v>44F2042POLICE</v>
          </cell>
          <cell r="C289">
            <v>75000</v>
          </cell>
          <cell r="D289">
            <v>0</v>
          </cell>
        </row>
        <row r="290">
          <cell r="A290" t="str">
            <v>2043POLICE</v>
          </cell>
          <cell r="B290" t="str">
            <v>44F2043POLICE</v>
          </cell>
          <cell r="C290">
            <v>0</v>
          </cell>
          <cell r="D290">
            <v>-26.28</v>
          </cell>
        </row>
        <row r="291">
          <cell r="A291" t="str">
            <v>2044POLICE</v>
          </cell>
          <cell r="B291" t="str">
            <v>44F2044POLICE</v>
          </cell>
          <cell r="C291">
            <v>524155.73</v>
          </cell>
          <cell r="D291">
            <v>440033.47</v>
          </cell>
        </row>
        <row r="292">
          <cell r="A292" t="str">
            <v>2046POLICE</v>
          </cell>
          <cell r="B292" t="str">
            <v>44F2046POLICE</v>
          </cell>
          <cell r="C292">
            <v>14999.94</v>
          </cell>
          <cell r="D292">
            <v>15178.7</v>
          </cell>
        </row>
        <row r="293">
          <cell r="A293" t="str">
            <v>2051POLICE</v>
          </cell>
          <cell r="B293" t="str">
            <v>44F2051POLICE</v>
          </cell>
          <cell r="C293">
            <v>9999.9599999999991</v>
          </cell>
          <cell r="D293">
            <v>18274.82</v>
          </cell>
        </row>
        <row r="294">
          <cell r="A294" t="str">
            <v>2501POLICE</v>
          </cell>
          <cell r="B294" t="str">
            <v>44F2501POLICE</v>
          </cell>
          <cell r="C294">
            <v>1750.02</v>
          </cell>
          <cell r="D294">
            <v>0</v>
          </cell>
        </row>
        <row r="295">
          <cell r="A295" t="str">
            <v>2502POLICE</v>
          </cell>
          <cell r="B295" t="str">
            <v>44F2502POLICE</v>
          </cell>
          <cell r="C295">
            <v>96619.82</v>
          </cell>
          <cell r="D295">
            <v>128649.06</v>
          </cell>
        </row>
        <row r="296">
          <cell r="A296" t="str">
            <v>2504POLICE</v>
          </cell>
          <cell r="B296" t="str">
            <v>44F2504POLICE</v>
          </cell>
          <cell r="C296">
            <v>467275.27</v>
          </cell>
          <cell r="D296">
            <v>370021.9</v>
          </cell>
        </row>
        <row r="297">
          <cell r="A297" t="str">
            <v>2505POLICE</v>
          </cell>
          <cell r="B297" t="str">
            <v>44F2505POLICE</v>
          </cell>
          <cell r="C297">
            <v>35349.96</v>
          </cell>
          <cell r="D297">
            <v>29462.38</v>
          </cell>
        </row>
        <row r="298">
          <cell r="A298" t="str">
            <v>2506POLICE</v>
          </cell>
          <cell r="B298" t="str">
            <v>44F2506POLICE</v>
          </cell>
          <cell r="C298">
            <v>45000</v>
          </cell>
          <cell r="D298">
            <v>37825.910000000003</v>
          </cell>
        </row>
        <row r="299">
          <cell r="A299" t="str">
            <v>2507POLICE</v>
          </cell>
          <cell r="B299" t="str">
            <v>44F2507POLICE</v>
          </cell>
          <cell r="C299">
            <v>615765.69999999995</v>
          </cell>
          <cell r="D299">
            <v>505907.77</v>
          </cell>
        </row>
        <row r="300">
          <cell r="A300" t="str">
            <v>2508POLICE</v>
          </cell>
          <cell r="B300" t="str">
            <v>44F2508POLICE</v>
          </cell>
          <cell r="C300">
            <v>0</v>
          </cell>
          <cell r="D300">
            <v>4.54</v>
          </cell>
        </row>
        <row r="301">
          <cell r="A301" t="str">
            <v>2510POLICE</v>
          </cell>
          <cell r="B301" t="str">
            <v>44F2510POLICE</v>
          </cell>
          <cell r="C301">
            <v>265.98</v>
          </cell>
          <cell r="D301">
            <v>324.37</v>
          </cell>
        </row>
        <row r="302">
          <cell r="A302" t="str">
            <v>2511POLICE</v>
          </cell>
          <cell r="B302" t="str">
            <v>44F2511POLICE</v>
          </cell>
          <cell r="C302">
            <v>1875.96</v>
          </cell>
          <cell r="D302">
            <v>0</v>
          </cell>
        </row>
        <row r="303">
          <cell r="A303" t="str">
            <v>2512POLICE</v>
          </cell>
          <cell r="B303" t="str">
            <v>44F2512POLICE</v>
          </cell>
          <cell r="C303">
            <v>9939.86</v>
          </cell>
          <cell r="D303">
            <v>2526.2600000000002</v>
          </cell>
        </row>
        <row r="304">
          <cell r="A304" t="str">
            <v>2513POLICE</v>
          </cell>
          <cell r="B304" t="str">
            <v>44F2513POLICE</v>
          </cell>
          <cell r="C304">
            <v>-7007.58</v>
          </cell>
          <cell r="D304">
            <v>-24.08</v>
          </cell>
        </row>
        <row r="305">
          <cell r="A305" t="str">
            <v>2514POLICE</v>
          </cell>
          <cell r="B305" t="str">
            <v>44F2514POLICE</v>
          </cell>
          <cell r="C305">
            <v>0</v>
          </cell>
          <cell r="D305">
            <v>181.62</v>
          </cell>
        </row>
        <row r="306">
          <cell r="A306" t="str">
            <v>2515POLICE</v>
          </cell>
          <cell r="B306" t="str">
            <v>44F2515POLICE</v>
          </cell>
          <cell r="C306">
            <v>574682.81999999995</v>
          </cell>
          <cell r="D306">
            <v>358874.33</v>
          </cell>
        </row>
        <row r="307">
          <cell r="A307" t="str">
            <v>2516POLICE</v>
          </cell>
          <cell r="B307" t="str">
            <v>44F2516POLICE</v>
          </cell>
          <cell r="C307">
            <v>0</v>
          </cell>
          <cell r="D307">
            <v>103.14</v>
          </cell>
        </row>
        <row r="308">
          <cell r="A308" t="str">
            <v>2519POLICE</v>
          </cell>
          <cell r="B308" t="str">
            <v>44F2519POLICE</v>
          </cell>
          <cell r="C308">
            <v>0</v>
          </cell>
          <cell r="D308">
            <v>80645.7</v>
          </cell>
        </row>
        <row r="309">
          <cell r="A309" t="str">
            <v>2520POLICE</v>
          </cell>
          <cell r="B309" t="str">
            <v>44F2520POLICE</v>
          </cell>
          <cell r="C309">
            <v>237265.8</v>
          </cell>
          <cell r="D309">
            <v>194161.7</v>
          </cell>
        </row>
        <row r="310">
          <cell r="A310" t="str">
            <v>2521POLICE</v>
          </cell>
          <cell r="B310" t="str">
            <v>44F2521POLICE</v>
          </cell>
          <cell r="C310">
            <v>24999.96</v>
          </cell>
          <cell r="D310">
            <v>27046.639999999999</v>
          </cell>
        </row>
        <row r="311">
          <cell r="A311" t="str">
            <v>2525POLICE</v>
          </cell>
          <cell r="B311" t="str">
            <v>44F2525POLICE</v>
          </cell>
          <cell r="C311">
            <v>218847.02</v>
          </cell>
          <cell r="D311">
            <v>217327.34</v>
          </cell>
        </row>
        <row r="312">
          <cell r="A312" t="str">
            <v>4101POLICE</v>
          </cell>
          <cell r="B312" t="str">
            <v>44G4101POLICE</v>
          </cell>
          <cell r="C312">
            <v>1750.98</v>
          </cell>
          <cell r="D312">
            <v>377.15</v>
          </cell>
        </row>
        <row r="313">
          <cell r="A313" t="str">
            <v>4102POLICE</v>
          </cell>
          <cell r="B313" t="str">
            <v>44G4102POLICE</v>
          </cell>
          <cell r="C313">
            <v>62.94</v>
          </cell>
          <cell r="D313">
            <v>0</v>
          </cell>
        </row>
        <row r="314">
          <cell r="A314" t="str">
            <v>4103POLICE</v>
          </cell>
          <cell r="B314" t="str">
            <v>44G4103POLICE</v>
          </cell>
          <cell r="C314">
            <v>4037.46</v>
          </cell>
          <cell r="D314">
            <v>2398.25</v>
          </cell>
        </row>
        <row r="315">
          <cell r="A315" t="str">
            <v>4104POLICE</v>
          </cell>
          <cell r="B315" t="str">
            <v>44G4104POLICE</v>
          </cell>
          <cell r="C315">
            <v>4745</v>
          </cell>
          <cell r="D315">
            <v>3553.09</v>
          </cell>
        </row>
        <row r="316">
          <cell r="A316" t="str">
            <v>4105POLICE</v>
          </cell>
          <cell r="B316" t="str">
            <v>44G4105POLICE</v>
          </cell>
          <cell r="C316">
            <v>14381.33</v>
          </cell>
          <cell r="D316">
            <v>17443.39</v>
          </cell>
        </row>
        <row r="317">
          <cell r="A317" t="str">
            <v>4106POLICE</v>
          </cell>
          <cell r="B317" t="str">
            <v>44G4106POLICE</v>
          </cell>
          <cell r="C317">
            <v>525.05999999999995</v>
          </cell>
          <cell r="D317">
            <v>0</v>
          </cell>
        </row>
        <row r="318">
          <cell r="A318" t="str">
            <v>4107POLICE</v>
          </cell>
          <cell r="B318" t="str">
            <v>44G4107POLICE</v>
          </cell>
          <cell r="C318">
            <v>75.48</v>
          </cell>
          <cell r="D318">
            <v>0</v>
          </cell>
        </row>
        <row r="319">
          <cell r="A319" t="str">
            <v>4110POLICE</v>
          </cell>
          <cell r="B319" t="str">
            <v>44G4110POLICE</v>
          </cell>
          <cell r="C319">
            <v>319485.25</v>
          </cell>
          <cell r="D319">
            <v>317771.78999999998</v>
          </cell>
        </row>
        <row r="320">
          <cell r="A320" t="str">
            <v>4111POLICE</v>
          </cell>
          <cell r="B320" t="str">
            <v>44G4111POLICE</v>
          </cell>
          <cell r="C320">
            <v>323343.58</v>
          </cell>
          <cell r="D320">
            <v>377655.71</v>
          </cell>
        </row>
        <row r="321">
          <cell r="A321" t="str">
            <v>4112POLICE</v>
          </cell>
          <cell r="B321" t="str">
            <v>44G4112POLICE</v>
          </cell>
          <cell r="C321">
            <v>46466.84</v>
          </cell>
          <cell r="D321">
            <v>40397.370000000003</v>
          </cell>
        </row>
        <row r="322">
          <cell r="A322" t="str">
            <v>4113POLICE</v>
          </cell>
          <cell r="B322" t="str">
            <v>44G4113POLICE</v>
          </cell>
          <cell r="C322">
            <v>341.54</v>
          </cell>
          <cell r="D322">
            <v>138</v>
          </cell>
        </row>
        <row r="323">
          <cell r="A323" t="str">
            <v>4114POLICE</v>
          </cell>
          <cell r="B323" t="str">
            <v>44G4114POLICE</v>
          </cell>
          <cell r="C323">
            <v>17500.02</v>
          </cell>
          <cell r="D323">
            <v>11878.36</v>
          </cell>
        </row>
        <row r="324">
          <cell r="A324" t="str">
            <v>4115POLICE</v>
          </cell>
          <cell r="B324" t="str">
            <v>44G4115POLICE</v>
          </cell>
          <cell r="C324">
            <v>2899.98</v>
          </cell>
          <cell r="D324">
            <v>2671</v>
          </cell>
        </row>
        <row r="325">
          <cell r="A325" t="str">
            <v>4120POLICE</v>
          </cell>
          <cell r="B325" t="str">
            <v>44G4120POLICE</v>
          </cell>
          <cell r="C325">
            <v>34360.559999999998</v>
          </cell>
          <cell r="D325">
            <v>12360.71</v>
          </cell>
        </row>
        <row r="326">
          <cell r="A326" t="str">
            <v>4121POLICE</v>
          </cell>
          <cell r="B326" t="str">
            <v>44G4121POLICE</v>
          </cell>
          <cell r="C326">
            <v>64817.52</v>
          </cell>
          <cell r="D326">
            <v>40498.959999999999</v>
          </cell>
        </row>
        <row r="327">
          <cell r="A327" t="str">
            <v>4123POLICE</v>
          </cell>
          <cell r="B327" t="str">
            <v>44G4123POLICE</v>
          </cell>
          <cell r="C327">
            <v>1049.94</v>
          </cell>
          <cell r="D327">
            <v>580.03</v>
          </cell>
        </row>
        <row r="328">
          <cell r="A328" t="str">
            <v>4129POLICE</v>
          </cell>
          <cell r="B328" t="str">
            <v>44G4129POLICE</v>
          </cell>
          <cell r="C328">
            <v>3590.04</v>
          </cell>
          <cell r="D328">
            <v>4080.15</v>
          </cell>
        </row>
        <row r="329">
          <cell r="A329" t="str">
            <v>4130POLICE</v>
          </cell>
          <cell r="B329" t="str">
            <v>44G4130POLICE</v>
          </cell>
          <cell r="C329">
            <v>41802.230000000003</v>
          </cell>
          <cell r="D329">
            <v>44846.28</v>
          </cell>
        </row>
        <row r="330">
          <cell r="A330" t="str">
            <v>4131POLICE</v>
          </cell>
          <cell r="B330" t="str">
            <v>44G4131POLICE</v>
          </cell>
          <cell r="C330">
            <v>9697.34</v>
          </cell>
          <cell r="D330">
            <v>3647.91</v>
          </cell>
        </row>
        <row r="331">
          <cell r="A331" t="str">
            <v>4132POLICE</v>
          </cell>
          <cell r="B331" t="str">
            <v>44G4132POLICE</v>
          </cell>
          <cell r="C331">
            <v>10636.98</v>
          </cell>
          <cell r="D331">
            <v>7319.55</v>
          </cell>
        </row>
        <row r="332">
          <cell r="A332" t="str">
            <v>4199POLICE</v>
          </cell>
          <cell r="B332" t="str">
            <v>44G4199POLICE</v>
          </cell>
          <cell r="C332">
            <v>510.96</v>
          </cell>
          <cell r="D332">
            <v>690.68</v>
          </cell>
        </row>
        <row r="333">
          <cell r="A333" t="str">
            <v>6010POLICE</v>
          </cell>
          <cell r="B333" t="str">
            <v>44H6010POLICE</v>
          </cell>
          <cell r="C333">
            <v>22452</v>
          </cell>
          <cell r="D333">
            <v>23135</v>
          </cell>
        </row>
        <row r="334">
          <cell r="A334" t="str">
            <v>6099POLICE</v>
          </cell>
          <cell r="B334" t="str">
            <v>44H6099POLICE</v>
          </cell>
          <cell r="C334">
            <v>41053.56</v>
          </cell>
          <cell r="D334">
            <v>37069.410000000003</v>
          </cell>
        </row>
        <row r="335">
          <cell r="A335" t="str">
            <v>6800POLICE</v>
          </cell>
          <cell r="B335" t="str">
            <v>44H6800POLICE</v>
          </cell>
          <cell r="C335">
            <v>39738.480000000003</v>
          </cell>
          <cell r="D335">
            <v>33690</v>
          </cell>
        </row>
        <row r="336">
          <cell r="A336" t="str">
            <v>6801POLICE</v>
          </cell>
          <cell r="B336" t="str">
            <v>44H6801POLICE</v>
          </cell>
          <cell r="C336">
            <v>19622.04</v>
          </cell>
          <cell r="D336">
            <v>15817.02</v>
          </cell>
        </row>
        <row r="337">
          <cell r="A337" t="str">
            <v>6802POLICE</v>
          </cell>
          <cell r="B337" t="str">
            <v>44H6802POLICE</v>
          </cell>
          <cell r="C337">
            <v>28626.54</v>
          </cell>
          <cell r="D337">
            <v>13056.25</v>
          </cell>
        </row>
        <row r="338">
          <cell r="A338" t="str">
            <v>6803POLICE</v>
          </cell>
          <cell r="B338" t="str">
            <v>44H6803POLICE</v>
          </cell>
          <cell r="C338">
            <v>-178.5</v>
          </cell>
          <cell r="D338">
            <v>0</v>
          </cell>
        </row>
        <row r="339">
          <cell r="A339" t="str">
            <v>6806POLICE</v>
          </cell>
          <cell r="B339" t="str">
            <v>44H6806POLICE</v>
          </cell>
          <cell r="C339">
            <v>31845.06</v>
          </cell>
          <cell r="D339">
            <v>33199.31</v>
          </cell>
        </row>
        <row r="340">
          <cell r="A340" t="str">
            <v>6807POLICE</v>
          </cell>
          <cell r="B340" t="str">
            <v>44H6807POLICE</v>
          </cell>
          <cell r="C340">
            <v>342138.06</v>
          </cell>
          <cell r="D340">
            <v>289909.75</v>
          </cell>
        </row>
        <row r="341">
          <cell r="A341" t="str">
            <v>6809POLICE</v>
          </cell>
          <cell r="B341" t="str">
            <v>44H6809POLICE</v>
          </cell>
          <cell r="C341">
            <v>3036.9</v>
          </cell>
          <cell r="D341">
            <v>1921.86</v>
          </cell>
        </row>
        <row r="342">
          <cell r="A342" t="str">
            <v>6810POLICE</v>
          </cell>
          <cell r="B342" t="str">
            <v>44H6810POLICE</v>
          </cell>
          <cell r="C342">
            <v>1570.02</v>
          </cell>
          <cell r="D342">
            <v>1112.4100000000001</v>
          </cell>
        </row>
        <row r="343">
          <cell r="A343" t="str">
            <v>6811POLICE</v>
          </cell>
          <cell r="B343" t="str">
            <v>44H6811POLICE</v>
          </cell>
          <cell r="C343">
            <v>6121.02</v>
          </cell>
          <cell r="D343">
            <v>0</v>
          </cell>
        </row>
        <row r="344">
          <cell r="A344" t="str">
            <v>6815POLICE</v>
          </cell>
          <cell r="B344" t="str">
            <v>44H6815POLICE</v>
          </cell>
          <cell r="C344">
            <v>1276.56</v>
          </cell>
          <cell r="D344">
            <v>320.72000000000003</v>
          </cell>
        </row>
        <row r="345">
          <cell r="A345" t="str">
            <v>6816POLICE</v>
          </cell>
          <cell r="B345" t="str">
            <v>44H6816POLICE</v>
          </cell>
          <cell r="C345">
            <v>5211.96</v>
          </cell>
          <cell r="D345">
            <v>658.02</v>
          </cell>
        </row>
        <row r="346">
          <cell r="A346" t="str">
            <v>6817POLICE</v>
          </cell>
          <cell r="B346" t="str">
            <v>44H6817POLICE</v>
          </cell>
          <cell r="C346">
            <v>10211.94</v>
          </cell>
          <cell r="D346">
            <v>238.8</v>
          </cell>
        </row>
        <row r="347">
          <cell r="A347" t="str">
            <v>6820POLICE</v>
          </cell>
          <cell r="B347" t="str">
            <v>44H6820POLICE</v>
          </cell>
          <cell r="C347">
            <v>5211.96</v>
          </cell>
          <cell r="D347">
            <v>14824.41</v>
          </cell>
        </row>
        <row r="348">
          <cell r="A348" t="str">
            <v>6823POLICE</v>
          </cell>
          <cell r="B348" t="str">
            <v>44H6823POLICE</v>
          </cell>
          <cell r="C348">
            <v>25846.02</v>
          </cell>
          <cell r="D348">
            <v>32957.56</v>
          </cell>
        </row>
        <row r="349">
          <cell r="A349" t="str">
            <v>6824POLICE</v>
          </cell>
          <cell r="B349" t="str">
            <v>44H6824POLICE</v>
          </cell>
          <cell r="C349">
            <v>6.54</v>
          </cell>
          <cell r="D349">
            <v>0</v>
          </cell>
        </row>
        <row r="350">
          <cell r="A350" t="str">
            <v>6825POLICE</v>
          </cell>
          <cell r="B350" t="str">
            <v>44H6825POLICE</v>
          </cell>
          <cell r="C350">
            <v>29365.48</v>
          </cell>
          <cell r="D350">
            <v>23476</v>
          </cell>
        </row>
        <row r="351">
          <cell r="A351" t="str">
            <v>6826POLICE</v>
          </cell>
          <cell r="B351" t="str">
            <v>44H6826POLICE</v>
          </cell>
          <cell r="C351">
            <v>0.02</v>
          </cell>
          <cell r="D351">
            <v>-40.75</v>
          </cell>
        </row>
        <row r="352">
          <cell r="A352" t="str">
            <v>6833POLICE</v>
          </cell>
          <cell r="B352" t="str">
            <v>44H6833POLICE</v>
          </cell>
          <cell r="C352">
            <v>1563.48</v>
          </cell>
          <cell r="D352">
            <v>1514.3</v>
          </cell>
        </row>
        <row r="353">
          <cell r="A353" t="str">
            <v>6834POLICE</v>
          </cell>
          <cell r="B353" t="str">
            <v>44H6834POLICE</v>
          </cell>
          <cell r="C353">
            <v>25073.32</v>
          </cell>
          <cell r="D353">
            <v>25260</v>
          </cell>
        </row>
        <row r="354">
          <cell r="A354" t="str">
            <v>6835POLICE</v>
          </cell>
          <cell r="B354" t="str">
            <v>44H6835POLICE</v>
          </cell>
          <cell r="C354">
            <v>1176.96</v>
          </cell>
          <cell r="D354">
            <v>1304</v>
          </cell>
        </row>
        <row r="355">
          <cell r="A355" t="str">
            <v>6838POLICE</v>
          </cell>
          <cell r="B355" t="str">
            <v>44H6838POLICE</v>
          </cell>
          <cell r="C355">
            <v>510</v>
          </cell>
          <cell r="D355">
            <v>130.19999999999999</v>
          </cell>
        </row>
        <row r="356">
          <cell r="A356" t="str">
            <v>6840POLICE</v>
          </cell>
          <cell r="B356" t="str">
            <v>44H6840POLICE</v>
          </cell>
          <cell r="C356">
            <v>6132</v>
          </cell>
          <cell r="D356">
            <v>2976.14</v>
          </cell>
        </row>
        <row r="357">
          <cell r="A357" t="str">
            <v>6850POLICE</v>
          </cell>
          <cell r="B357" t="str">
            <v>44H6850POLICE</v>
          </cell>
          <cell r="C357">
            <v>15000</v>
          </cell>
          <cell r="D357">
            <v>4377.5</v>
          </cell>
        </row>
        <row r="358">
          <cell r="A358" t="str">
            <v>6851POLICE</v>
          </cell>
          <cell r="B358" t="str">
            <v>44H6851POLICE</v>
          </cell>
          <cell r="C358">
            <v>42499.98</v>
          </cell>
          <cell r="D358">
            <v>0</v>
          </cell>
        </row>
        <row r="359">
          <cell r="A359" t="str">
            <v>6852POLICE</v>
          </cell>
          <cell r="B359" t="str">
            <v>44H6852POLICE</v>
          </cell>
          <cell r="C359">
            <v>32500.02</v>
          </cell>
          <cell r="D359">
            <v>0</v>
          </cell>
        </row>
        <row r="360">
          <cell r="A360" t="str">
            <v>6853POLICE</v>
          </cell>
          <cell r="B360" t="str">
            <v>44H6853POLICE</v>
          </cell>
          <cell r="C360">
            <v>562.5</v>
          </cell>
          <cell r="D360">
            <v>0</v>
          </cell>
        </row>
        <row r="361">
          <cell r="A361" t="str">
            <v>6860POLICE</v>
          </cell>
          <cell r="B361" t="str">
            <v>44H6860POLICE</v>
          </cell>
          <cell r="C361">
            <v>5109.96</v>
          </cell>
          <cell r="D361">
            <v>0</v>
          </cell>
        </row>
        <row r="362">
          <cell r="A362" t="str">
            <v>6861POLICE</v>
          </cell>
          <cell r="B362" t="str">
            <v>44H6861POLICE</v>
          </cell>
          <cell r="C362">
            <v>5109.96</v>
          </cell>
          <cell r="D362">
            <v>1492.12</v>
          </cell>
        </row>
        <row r="363">
          <cell r="A363" t="str">
            <v>6866POLICE</v>
          </cell>
          <cell r="B363" t="str">
            <v>44H6866POLICE</v>
          </cell>
          <cell r="C363">
            <v>1563.48</v>
          </cell>
          <cell r="D363">
            <v>30</v>
          </cell>
        </row>
        <row r="364">
          <cell r="A364" t="str">
            <v>6870POLICE</v>
          </cell>
          <cell r="B364" t="str">
            <v>44H6870POLICE</v>
          </cell>
          <cell r="C364">
            <v>51</v>
          </cell>
          <cell r="D364">
            <v>28568.11</v>
          </cell>
        </row>
        <row r="365">
          <cell r="A365" t="str">
            <v>6871POLICE</v>
          </cell>
          <cell r="B365" t="str">
            <v>44H6871POLICE</v>
          </cell>
          <cell r="C365">
            <v>-448100</v>
          </cell>
          <cell r="D365">
            <v>0</v>
          </cell>
        </row>
        <row r="366">
          <cell r="A366" t="str">
            <v>6872POLICE</v>
          </cell>
          <cell r="B366" t="str">
            <v>44H6872POLICE</v>
          </cell>
          <cell r="C366">
            <v>25000.02</v>
          </cell>
          <cell r="D366">
            <v>13060.9</v>
          </cell>
        </row>
        <row r="367">
          <cell r="A367" t="str">
            <v>6875POLICE</v>
          </cell>
          <cell r="B367" t="str">
            <v>44H6875POLICE</v>
          </cell>
          <cell r="C367">
            <v>40063.339999999997</v>
          </cell>
          <cell r="D367">
            <v>53841.89</v>
          </cell>
        </row>
        <row r="368">
          <cell r="A368" t="str">
            <v>6876POLICE</v>
          </cell>
          <cell r="B368" t="str">
            <v>44H6876POLICE</v>
          </cell>
          <cell r="C368">
            <v>25000.02</v>
          </cell>
          <cell r="D368">
            <v>5889</v>
          </cell>
        </row>
        <row r="369">
          <cell r="A369" t="str">
            <v>6878POLICE</v>
          </cell>
          <cell r="B369" t="str">
            <v>44H6878POLICE</v>
          </cell>
          <cell r="C369">
            <v>1035.5999999999999</v>
          </cell>
          <cell r="D369">
            <v>533.62</v>
          </cell>
        </row>
        <row r="370">
          <cell r="A370" t="str">
            <v>6879POLICE</v>
          </cell>
          <cell r="B370" t="str">
            <v>44H6879POLICE</v>
          </cell>
          <cell r="C370">
            <v>0</v>
          </cell>
          <cell r="D370">
            <v>620</v>
          </cell>
        </row>
        <row r="371">
          <cell r="A371" t="str">
            <v>6881POLICE</v>
          </cell>
          <cell r="B371" t="str">
            <v>44H6881POLICE</v>
          </cell>
          <cell r="C371">
            <v>2555.04</v>
          </cell>
          <cell r="D371">
            <v>700</v>
          </cell>
        </row>
        <row r="372">
          <cell r="A372" t="str">
            <v>6882POLICE</v>
          </cell>
          <cell r="B372" t="str">
            <v>44H6882POLICE</v>
          </cell>
          <cell r="C372">
            <v>100643.46</v>
          </cell>
          <cell r="D372">
            <v>75307.320000000007</v>
          </cell>
        </row>
        <row r="373">
          <cell r="A373" t="str">
            <v>6884POLICE</v>
          </cell>
          <cell r="B373" t="str">
            <v>44H6884POLICE</v>
          </cell>
          <cell r="C373">
            <v>27769.5</v>
          </cell>
          <cell r="D373">
            <v>3816.75</v>
          </cell>
        </row>
        <row r="374">
          <cell r="A374" t="str">
            <v>6885POLICE</v>
          </cell>
          <cell r="B374" t="str">
            <v>44H6885POLICE</v>
          </cell>
          <cell r="C374">
            <v>2334.96</v>
          </cell>
          <cell r="D374">
            <v>5803.65</v>
          </cell>
        </row>
        <row r="375">
          <cell r="A375" t="str">
            <v>6886POLICE</v>
          </cell>
          <cell r="B375" t="str">
            <v>44H6886POLICE</v>
          </cell>
          <cell r="C375">
            <v>7665</v>
          </cell>
          <cell r="D375">
            <v>9294.7000000000007</v>
          </cell>
        </row>
        <row r="376">
          <cell r="A376" t="str">
            <v>6887POLICE</v>
          </cell>
          <cell r="B376" t="str">
            <v>44H6887POLICE</v>
          </cell>
          <cell r="C376">
            <v>12829.98</v>
          </cell>
          <cell r="D376">
            <v>12669.39</v>
          </cell>
        </row>
        <row r="377">
          <cell r="A377" t="str">
            <v>6888POLICE</v>
          </cell>
          <cell r="B377" t="str">
            <v>44H6888POLICE</v>
          </cell>
          <cell r="C377">
            <v>826.44</v>
          </cell>
          <cell r="D377">
            <v>-65</v>
          </cell>
        </row>
        <row r="378">
          <cell r="A378" t="str">
            <v>6889POLICE</v>
          </cell>
          <cell r="B378" t="str">
            <v>44H6889POLICE</v>
          </cell>
          <cell r="C378">
            <v>147469</v>
          </cell>
          <cell r="D378">
            <v>150120</v>
          </cell>
        </row>
        <row r="379">
          <cell r="A379" t="str">
            <v>6890POLICE</v>
          </cell>
          <cell r="B379" t="str">
            <v>44H6890POLICE</v>
          </cell>
          <cell r="C379">
            <v>6066</v>
          </cell>
          <cell r="D379">
            <v>49.13</v>
          </cell>
        </row>
        <row r="380">
          <cell r="A380" t="str">
            <v>6891POLICE</v>
          </cell>
          <cell r="B380" t="str">
            <v>44H6891POLICE</v>
          </cell>
          <cell r="C380">
            <v>167842.5</v>
          </cell>
          <cell r="D380">
            <v>166440</v>
          </cell>
        </row>
        <row r="381">
          <cell r="A381" t="str">
            <v>6892POLICE</v>
          </cell>
          <cell r="B381" t="str">
            <v>44H6892POLICE</v>
          </cell>
          <cell r="C381">
            <v>0</v>
          </cell>
          <cell r="D381">
            <v>13792.67</v>
          </cell>
        </row>
        <row r="382">
          <cell r="A382" t="str">
            <v>6895POLICE</v>
          </cell>
          <cell r="B382" t="str">
            <v>44H6895POLICE</v>
          </cell>
          <cell r="C382">
            <v>15000</v>
          </cell>
          <cell r="D382">
            <v>0</v>
          </cell>
        </row>
        <row r="383">
          <cell r="A383" t="str">
            <v>6896POLICE</v>
          </cell>
          <cell r="B383" t="str">
            <v>44H6896POLICE</v>
          </cell>
          <cell r="C383">
            <v>9207</v>
          </cell>
          <cell r="D383">
            <v>17977.8</v>
          </cell>
        </row>
        <row r="384">
          <cell r="A384" t="str">
            <v>6897POLICE</v>
          </cell>
          <cell r="B384" t="str">
            <v>44H6897POLICE</v>
          </cell>
          <cell r="C384">
            <v>1000</v>
          </cell>
          <cell r="D384">
            <v>-648.13</v>
          </cell>
        </row>
        <row r="385">
          <cell r="A385" t="str">
            <v>6898POLICE</v>
          </cell>
          <cell r="B385" t="str">
            <v>44H6898POLICE</v>
          </cell>
          <cell r="C385">
            <v>3000</v>
          </cell>
          <cell r="D385">
            <v>0</v>
          </cell>
        </row>
        <row r="386">
          <cell r="A386" t="str">
            <v>6899POLICE</v>
          </cell>
          <cell r="B386" t="str">
            <v>44H6899POLICE</v>
          </cell>
          <cell r="C386">
            <v>-1558.5</v>
          </cell>
          <cell r="D386">
            <v>2723.66</v>
          </cell>
        </row>
        <row r="387">
          <cell r="A387" t="str">
            <v>B001POLICE</v>
          </cell>
          <cell r="B387" t="str">
            <v>44JB001POLICE</v>
          </cell>
          <cell r="C387">
            <v>121893</v>
          </cell>
          <cell r="D387">
            <v>0</v>
          </cell>
        </row>
        <row r="388">
          <cell r="A388" t="str">
            <v>C001POLICE</v>
          </cell>
          <cell r="B388" t="str">
            <v>44KC001POLICE</v>
          </cell>
          <cell r="C388">
            <v>-51794</v>
          </cell>
          <cell r="D388">
            <v>0</v>
          </cell>
        </row>
        <row r="389">
          <cell r="A389" t="str">
            <v>7202POLICE</v>
          </cell>
          <cell r="B389" t="str">
            <v>44L7202POLICE</v>
          </cell>
          <cell r="C389">
            <v>1220095</v>
          </cell>
          <cell r="D389">
            <v>1220995</v>
          </cell>
        </row>
        <row r="390">
          <cell r="A390" t="str">
            <v>7204POLICE</v>
          </cell>
          <cell r="B390" t="str">
            <v>44L7204POLICE</v>
          </cell>
          <cell r="C390">
            <v>544000</v>
          </cell>
          <cell r="D390">
            <v>544000</v>
          </cell>
        </row>
        <row r="391">
          <cell r="A391" t="str">
            <v>7508POLICE</v>
          </cell>
          <cell r="B391" t="str">
            <v>55A7508POLICE</v>
          </cell>
          <cell r="C391">
            <v>1640885.46</v>
          </cell>
          <cell r="D391">
            <v>1394524.29</v>
          </cell>
        </row>
        <row r="392">
          <cell r="A392" t="str">
            <v>7509POLICE</v>
          </cell>
          <cell r="B392" t="str">
            <v>55A7509POLICE</v>
          </cell>
          <cell r="C392">
            <v>686224</v>
          </cell>
          <cell r="D392">
            <v>605249.5</v>
          </cell>
        </row>
        <row r="393">
          <cell r="A393" t="str">
            <v>5199POLICE</v>
          </cell>
          <cell r="B393" t="str">
            <v>55B5199POLICE</v>
          </cell>
          <cell r="C393">
            <v>306.48</v>
          </cell>
          <cell r="D393">
            <v>0</v>
          </cell>
        </row>
        <row r="394">
          <cell r="A394" t="str">
            <v>4518POLICE</v>
          </cell>
          <cell r="B394" t="str">
            <v>66A4518POLICE</v>
          </cell>
          <cell r="C394">
            <v>411852</v>
          </cell>
          <cell r="D394">
            <v>0</v>
          </cell>
        </row>
        <row r="395">
          <cell r="A395" t="str">
            <v>4511POLICE</v>
          </cell>
          <cell r="B395" t="str">
            <v>66B4511POLICE</v>
          </cell>
          <cell r="C395">
            <v>17243.259999999998</v>
          </cell>
          <cell r="D395">
            <v>90179.74</v>
          </cell>
        </row>
        <row r="396">
          <cell r="A396" t="str">
            <v>4512POLICE</v>
          </cell>
          <cell r="B396" t="str">
            <v>66C4512POLICE</v>
          </cell>
          <cell r="C396">
            <v>292849.98</v>
          </cell>
          <cell r="D396">
            <v>0</v>
          </cell>
        </row>
        <row r="397">
          <cell r="A397" t="str">
            <v>4519POLICE</v>
          </cell>
          <cell r="B397" t="str">
            <v>66D4519POLICE</v>
          </cell>
          <cell r="C397">
            <v>27656.52</v>
          </cell>
          <cell r="D397">
            <v>29331.66</v>
          </cell>
        </row>
        <row r="398">
          <cell r="A398" t="str">
            <v>4520POLICE</v>
          </cell>
          <cell r="B398" t="str">
            <v>66D4520POLICE</v>
          </cell>
          <cell r="C398">
            <v>21545.5</v>
          </cell>
          <cell r="D398">
            <v>149</v>
          </cell>
        </row>
        <row r="399">
          <cell r="A399" t="str">
            <v>4523POLICE</v>
          </cell>
          <cell r="B399" t="str">
            <v>66D4523POLICE</v>
          </cell>
          <cell r="C399">
            <v>5315.02</v>
          </cell>
          <cell r="D399">
            <v>0</v>
          </cell>
        </row>
        <row r="400">
          <cell r="A400" t="str">
            <v>4540POLICE</v>
          </cell>
          <cell r="B400" t="str">
            <v>66D4540POLICE</v>
          </cell>
          <cell r="C400">
            <v>60</v>
          </cell>
          <cell r="D400">
            <v>29.05</v>
          </cell>
        </row>
        <row r="401">
          <cell r="A401" t="str">
            <v>7402POLICE</v>
          </cell>
          <cell r="B401" t="str">
            <v>77A7402POLICE</v>
          </cell>
          <cell r="C401">
            <v>-1.02</v>
          </cell>
          <cell r="D401">
            <v>0</v>
          </cell>
        </row>
        <row r="402">
          <cell r="A402" t="str">
            <v>7414POLICE</v>
          </cell>
          <cell r="B402" t="str">
            <v>77A7414POLICE</v>
          </cell>
          <cell r="C402">
            <v>258.48</v>
          </cell>
          <cell r="D402">
            <v>0</v>
          </cell>
        </row>
        <row r="403">
          <cell r="A403" t="str">
            <v>8901POLICE</v>
          </cell>
          <cell r="B403" t="str">
            <v>77A8901POLICE</v>
          </cell>
          <cell r="C403">
            <v>1.5</v>
          </cell>
          <cell r="D403">
            <v>0</v>
          </cell>
        </row>
        <row r="404">
          <cell r="A404" t="str">
            <v>8902POLICE</v>
          </cell>
          <cell r="B404" t="str">
            <v>77A8902POLICE</v>
          </cell>
          <cell r="C404">
            <v>-0.48</v>
          </cell>
          <cell r="D404">
            <v>0</v>
          </cell>
        </row>
        <row r="405">
          <cell r="A405" t="str">
            <v>8906POLICE</v>
          </cell>
          <cell r="B405" t="str">
            <v>77A8906POLICE</v>
          </cell>
          <cell r="C405">
            <v>2.52</v>
          </cell>
          <cell r="D405">
            <v>0</v>
          </cell>
        </row>
        <row r="406">
          <cell r="A406" t="str">
            <v>8910POLICE</v>
          </cell>
          <cell r="B406" t="str">
            <v>77C8910POLICE</v>
          </cell>
          <cell r="C406">
            <v>-819614.96</v>
          </cell>
          <cell r="D406">
            <v>-390777.87</v>
          </cell>
        </row>
        <row r="407">
          <cell r="A407" t="str">
            <v>8911POLICE</v>
          </cell>
          <cell r="B407" t="str">
            <v>77C8911POLICE</v>
          </cell>
          <cell r="C407">
            <v>0</v>
          </cell>
          <cell r="D407">
            <v>-222.28</v>
          </cell>
        </row>
        <row r="408">
          <cell r="A408" t="str">
            <v>8916POLICE</v>
          </cell>
          <cell r="B408" t="str">
            <v>77C8916POLICE</v>
          </cell>
          <cell r="C408">
            <v>-1782</v>
          </cell>
          <cell r="D408">
            <v>-3873.09</v>
          </cell>
        </row>
        <row r="409">
          <cell r="A409" t="str">
            <v>7422POLICE</v>
          </cell>
          <cell r="B409" t="str">
            <v>77D7422POLICE</v>
          </cell>
          <cell r="C409">
            <v>4000.02</v>
          </cell>
          <cell r="D409">
            <v>0</v>
          </cell>
        </row>
        <row r="410">
          <cell r="A410" t="str">
            <v>7423POLICE</v>
          </cell>
          <cell r="B410" t="str">
            <v>77D7423POLICE</v>
          </cell>
          <cell r="C410">
            <v>4000.02</v>
          </cell>
          <cell r="D410">
            <v>9.68</v>
          </cell>
        </row>
        <row r="411">
          <cell r="A411" t="str">
            <v>7452POLICE</v>
          </cell>
          <cell r="B411" t="str">
            <v>77E7452POLICE</v>
          </cell>
          <cell r="C411">
            <v>678999.96</v>
          </cell>
          <cell r="D411">
            <v>0</v>
          </cell>
        </row>
        <row r="412">
          <cell r="A412" t="str">
            <v>8920POLICE</v>
          </cell>
          <cell r="B412" t="str">
            <v>77E8920POLICE</v>
          </cell>
          <cell r="C412">
            <v>-699644</v>
          </cell>
          <cell r="D412">
            <v>0</v>
          </cell>
        </row>
        <row r="413">
          <cell r="A413" t="str">
            <v>8922POLICE</v>
          </cell>
          <cell r="B413" t="str">
            <v>77E8922POLICE</v>
          </cell>
          <cell r="C413">
            <v>-905149</v>
          </cell>
          <cell r="D413">
            <v>-905149</v>
          </cell>
        </row>
        <row r="414">
          <cell r="A414" t="str">
            <v>8609POLICE</v>
          </cell>
          <cell r="B414" t="str">
            <v>88A8609POLICE</v>
          </cell>
          <cell r="C414">
            <v>-583573.98</v>
          </cell>
          <cell r="D414">
            <v>-282798</v>
          </cell>
        </row>
        <row r="415">
          <cell r="A415" t="str">
            <v>8610POLICE</v>
          </cell>
          <cell r="B415" t="str">
            <v>88A8610POLICE</v>
          </cell>
          <cell r="C415">
            <v>-5275.7</v>
          </cell>
          <cell r="D415">
            <v>-62413.72</v>
          </cell>
        </row>
        <row r="416">
          <cell r="A416" t="str">
            <v>8611POLICE</v>
          </cell>
          <cell r="B416" t="str">
            <v>88A8611POLICE</v>
          </cell>
          <cell r="C416">
            <v>-3978</v>
          </cell>
          <cell r="D416">
            <v>-12453</v>
          </cell>
        </row>
        <row r="417">
          <cell r="A417" t="str">
            <v>8612POLICE</v>
          </cell>
          <cell r="B417" t="str">
            <v>88A8612POLICE</v>
          </cell>
          <cell r="C417">
            <v>-106494</v>
          </cell>
          <cell r="D417">
            <v>-106494</v>
          </cell>
        </row>
        <row r="418">
          <cell r="A418" t="str">
            <v>8613POLICE</v>
          </cell>
          <cell r="B418" t="str">
            <v>88A8613POLICE</v>
          </cell>
          <cell r="C418">
            <v>-1162532</v>
          </cell>
          <cell r="D418">
            <v>-1162532.07</v>
          </cell>
        </row>
        <row r="419">
          <cell r="A419" t="str">
            <v>8614POLICE</v>
          </cell>
          <cell r="B419" t="str">
            <v>88A8614POLICE</v>
          </cell>
          <cell r="C419">
            <v>-44971.5</v>
          </cell>
          <cell r="D419">
            <v>-23305</v>
          </cell>
        </row>
        <row r="420">
          <cell r="A420" t="str">
            <v>8615POLICE</v>
          </cell>
          <cell r="B420" t="str">
            <v>88A8615POLICE</v>
          </cell>
          <cell r="C420">
            <v>-251500</v>
          </cell>
          <cell r="D420">
            <v>-251856</v>
          </cell>
        </row>
        <row r="421">
          <cell r="A421" t="str">
            <v>8617POLICE</v>
          </cell>
          <cell r="B421" t="str">
            <v>88A8617POLICE</v>
          </cell>
          <cell r="C421">
            <v>0</v>
          </cell>
          <cell r="D421">
            <v>-8688.4</v>
          </cell>
        </row>
        <row r="422">
          <cell r="A422" t="str">
            <v>8620POLICE</v>
          </cell>
          <cell r="B422" t="str">
            <v>88A8620POLICE</v>
          </cell>
          <cell r="C422">
            <v>-5833.35</v>
          </cell>
          <cell r="D422">
            <v>0</v>
          </cell>
        </row>
        <row r="423">
          <cell r="A423" t="str">
            <v>8622POLICE</v>
          </cell>
          <cell r="B423" t="str">
            <v>88A8622POLICE</v>
          </cell>
          <cell r="C423">
            <v>0</v>
          </cell>
          <cell r="D423">
            <v>61476</v>
          </cell>
        </row>
        <row r="424">
          <cell r="A424" t="str">
            <v>8623POLICE</v>
          </cell>
          <cell r="B424" t="str">
            <v>88A8623POLICE</v>
          </cell>
          <cell r="C424">
            <v>0</v>
          </cell>
          <cell r="D424">
            <v>20544.7</v>
          </cell>
        </row>
        <row r="425">
          <cell r="A425" t="str">
            <v>8625POLICE</v>
          </cell>
          <cell r="B425" t="str">
            <v>88A8625POLICE</v>
          </cell>
          <cell r="C425">
            <v>-794506.52</v>
          </cell>
          <cell r="D425">
            <v>-277471.14</v>
          </cell>
        </row>
        <row r="426">
          <cell r="A426" t="str">
            <v>8627POLICE</v>
          </cell>
          <cell r="B426" t="str">
            <v>88A8627POLICE</v>
          </cell>
          <cell r="C426">
            <v>-115558</v>
          </cell>
          <cell r="D426">
            <v>-199340</v>
          </cell>
        </row>
        <row r="427">
          <cell r="A427" t="str">
            <v>8628POLICE</v>
          </cell>
          <cell r="B427" t="str">
            <v>88A8628POLICE</v>
          </cell>
          <cell r="C427">
            <v>0</v>
          </cell>
          <cell r="D427">
            <v>-41000</v>
          </cell>
        </row>
        <row r="428">
          <cell r="A428" t="str">
            <v>8629POLICE</v>
          </cell>
          <cell r="B428" t="str">
            <v>88A8629POLICE</v>
          </cell>
          <cell r="C428">
            <v>159000</v>
          </cell>
          <cell r="D428">
            <v>159000</v>
          </cell>
        </row>
        <row r="429">
          <cell r="A429" t="str">
            <v>8630POLICE</v>
          </cell>
          <cell r="B429" t="str">
            <v>88A8630POLICE</v>
          </cell>
          <cell r="C429">
            <v>0</v>
          </cell>
          <cell r="D429">
            <v>-144397</v>
          </cell>
        </row>
        <row r="430">
          <cell r="A430" t="str">
            <v>8631POLICE</v>
          </cell>
          <cell r="B430" t="str">
            <v>88A8631POLICE</v>
          </cell>
          <cell r="C430">
            <v>-31200</v>
          </cell>
          <cell r="D430">
            <v>0</v>
          </cell>
        </row>
        <row r="431">
          <cell r="A431" t="str">
            <v>8009POLICE</v>
          </cell>
          <cell r="B431" t="str">
            <v>88B8009POLICE</v>
          </cell>
          <cell r="C431">
            <v>-26434.98</v>
          </cell>
          <cell r="D431">
            <v>-16412.5</v>
          </cell>
        </row>
        <row r="432">
          <cell r="A432" t="str">
            <v>8012POLICE</v>
          </cell>
          <cell r="B432" t="str">
            <v>88B8012POLICE</v>
          </cell>
          <cell r="C432">
            <v>-15900.48</v>
          </cell>
          <cell r="D432">
            <v>-19008</v>
          </cell>
        </row>
        <row r="433">
          <cell r="A433" t="str">
            <v>8015POLICE</v>
          </cell>
          <cell r="B433" t="str">
            <v>88D8015POLICE</v>
          </cell>
          <cell r="C433">
            <v>-1627</v>
          </cell>
          <cell r="D433">
            <v>-1301.5999999999999</v>
          </cell>
        </row>
        <row r="434">
          <cell r="A434" t="str">
            <v>8041POLICE</v>
          </cell>
          <cell r="B434" t="str">
            <v>88E8041POLICE</v>
          </cell>
          <cell r="C434">
            <v>-550779.46</v>
          </cell>
          <cell r="D434">
            <v>-396008.27</v>
          </cell>
        </row>
        <row r="435">
          <cell r="A435" t="str">
            <v>8010POLICE</v>
          </cell>
          <cell r="B435" t="str">
            <v>88F8010POLICE</v>
          </cell>
          <cell r="C435">
            <v>-90866.04</v>
          </cell>
          <cell r="D435">
            <v>-118823.28</v>
          </cell>
        </row>
        <row r="436">
          <cell r="A436" t="str">
            <v>8011POLICE</v>
          </cell>
          <cell r="B436" t="str">
            <v>88F8011POLICE</v>
          </cell>
          <cell r="C436">
            <v>-17295</v>
          </cell>
          <cell r="D436">
            <v>-38324.03</v>
          </cell>
        </row>
        <row r="437">
          <cell r="A437" t="str">
            <v>8016POLICE</v>
          </cell>
          <cell r="B437" t="str">
            <v>88G8016POLICE</v>
          </cell>
          <cell r="C437">
            <v>-81979</v>
          </cell>
          <cell r="D437">
            <v>-74174</v>
          </cell>
        </row>
        <row r="438">
          <cell r="A438" t="str">
            <v>8017POLICE</v>
          </cell>
          <cell r="B438" t="str">
            <v>88G8017POLICE</v>
          </cell>
          <cell r="C438">
            <v>-6681.06</v>
          </cell>
          <cell r="D438">
            <v>-3937.5</v>
          </cell>
        </row>
        <row r="439">
          <cell r="A439" t="str">
            <v>8018POLICE</v>
          </cell>
          <cell r="B439" t="str">
            <v>88G8018POLICE</v>
          </cell>
          <cell r="C439">
            <v>-41541</v>
          </cell>
          <cell r="D439">
            <v>-41541</v>
          </cell>
        </row>
        <row r="440">
          <cell r="A440" t="str">
            <v>8019POLICE</v>
          </cell>
          <cell r="B440" t="str">
            <v>88G8019POLICE</v>
          </cell>
          <cell r="C440">
            <v>-83003.960000000006</v>
          </cell>
          <cell r="D440">
            <v>-104475</v>
          </cell>
        </row>
        <row r="441">
          <cell r="A441" t="str">
            <v>8021POLICE</v>
          </cell>
          <cell r="B441" t="str">
            <v>88G8021POLICE</v>
          </cell>
          <cell r="C441">
            <v>-330000</v>
          </cell>
          <cell r="D441">
            <v>-345374</v>
          </cell>
        </row>
        <row r="442">
          <cell r="A442" t="str">
            <v>8104POLICE</v>
          </cell>
          <cell r="B442" t="str">
            <v>88H8104POLICE</v>
          </cell>
          <cell r="C442">
            <v>-2119.02</v>
          </cell>
          <cell r="D442">
            <v>-684.68</v>
          </cell>
        </row>
        <row r="443">
          <cell r="A443" t="str">
            <v>8122POLICE</v>
          </cell>
          <cell r="B443" t="str">
            <v>88H8122POLICE</v>
          </cell>
          <cell r="C443">
            <v>0</v>
          </cell>
          <cell r="D443">
            <v>-4792.0200000000004</v>
          </cell>
        </row>
        <row r="444">
          <cell r="A444" t="str">
            <v>8123POLICE</v>
          </cell>
          <cell r="B444" t="str">
            <v>88H8123POLICE</v>
          </cell>
          <cell r="C444">
            <v>-6066</v>
          </cell>
          <cell r="D444">
            <v>-3067.35</v>
          </cell>
        </row>
        <row r="445">
          <cell r="A445" t="str">
            <v>8124POLICE</v>
          </cell>
          <cell r="B445" t="str">
            <v>88H8124POLICE</v>
          </cell>
          <cell r="C445">
            <v>-124.98</v>
          </cell>
          <cell r="D445">
            <v>0</v>
          </cell>
        </row>
        <row r="446">
          <cell r="A446" t="str">
            <v>8125POLICE</v>
          </cell>
          <cell r="B446" t="str">
            <v>88H8125POLICE</v>
          </cell>
          <cell r="C446">
            <v>-1000.02</v>
          </cell>
          <cell r="D446">
            <v>-3615.29</v>
          </cell>
        </row>
        <row r="447">
          <cell r="A447" t="str">
            <v>8126POLICE</v>
          </cell>
          <cell r="B447" t="str">
            <v>88H8126POLICE</v>
          </cell>
          <cell r="C447">
            <v>-124.02</v>
          </cell>
          <cell r="D447">
            <v>-232.5</v>
          </cell>
        </row>
        <row r="448">
          <cell r="A448" t="str">
            <v>8199POLICE</v>
          </cell>
          <cell r="B448" t="str">
            <v>88H8199POLICE</v>
          </cell>
          <cell r="C448">
            <v>160.97999999999999</v>
          </cell>
          <cell r="D448">
            <v>0</v>
          </cell>
        </row>
        <row r="449">
          <cell r="A449" t="str">
            <v>8268POLICE</v>
          </cell>
          <cell r="B449" t="str">
            <v>88J8268POLICE</v>
          </cell>
          <cell r="C449">
            <v>-73343.98</v>
          </cell>
          <cell r="D449">
            <v>-190453.97</v>
          </cell>
        </row>
        <row r="450">
          <cell r="A450" t="str">
            <v>8270POLICE</v>
          </cell>
          <cell r="B450" t="str">
            <v>88J8270POLICE</v>
          </cell>
          <cell r="C450">
            <v>0</v>
          </cell>
          <cell r="D450">
            <v>-11570.56</v>
          </cell>
        </row>
        <row r="451">
          <cell r="A451" t="str">
            <v>8013POLICE</v>
          </cell>
          <cell r="B451" t="str">
            <v>88K8013POLICE</v>
          </cell>
          <cell r="C451">
            <v>-2091275.98</v>
          </cell>
          <cell r="D451">
            <v>-2130366</v>
          </cell>
        </row>
        <row r="452">
          <cell r="A452" t="str">
            <v>8220POLICE</v>
          </cell>
          <cell r="B452" t="str">
            <v>88K8220POLICE</v>
          </cell>
          <cell r="C452">
            <v>-786.48</v>
          </cell>
          <cell r="D452">
            <v>-515</v>
          </cell>
        </row>
        <row r="453">
          <cell r="A453" t="str">
            <v>8221POLICE</v>
          </cell>
          <cell r="B453" t="str">
            <v>88K8221POLICE</v>
          </cell>
          <cell r="C453">
            <v>0</v>
          </cell>
          <cell r="D453">
            <v>-245</v>
          </cell>
        </row>
        <row r="454">
          <cell r="A454" t="str">
            <v>8225POLICE</v>
          </cell>
          <cell r="B454" t="str">
            <v>88K8225POLICE</v>
          </cell>
          <cell r="C454">
            <v>-2877.48</v>
          </cell>
          <cell r="D454">
            <v>-4455.88</v>
          </cell>
        </row>
        <row r="455">
          <cell r="A455" t="str">
            <v>8265POLICE</v>
          </cell>
          <cell r="B455" t="str">
            <v>88K8265POLICE</v>
          </cell>
          <cell r="C455">
            <v>-100364.94</v>
          </cell>
          <cell r="D455">
            <v>-182893.37</v>
          </cell>
        </row>
        <row r="456">
          <cell r="A456" t="str">
            <v>8266POLICE</v>
          </cell>
          <cell r="B456" t="str">
            <v>88K8266POLICE</v>
          </cell>
          <cell r="C456">
            <v>-9045</v>
          </cell>
          <cell r="D456">
            <v>-5396</v>
          </cell>
        </row>
        <row r="457">
          <cell r="A457" t="str">
            <v>8269POLICE</v>
          </cell>
          <cell r="B457" t="str">
            <v>88K8269POLICE</v>
          </cell>
          <cell r="C457">
            <v>-924.5</v>
          </cell>
          <cell r="D457">
            <v>-1925.28</v>
          </cell>
        </row>
        <row r="458">
          <cell r="A458" t="str">
            <v>8271POLICE</v>
          </cell>
          <cell r="B458" t="str">
            <v>88K8271POLICE</v>
          </cell>
          <cell r="C458">
            <v>-163736.51999999999</v>
          </cell>
          <cell r="D458">
            <v>-129719.8</v>
          </cell>
        </row>
        <row r="459">
          <cell r="A459" t="str">
            <v>8272POLICE</v>
          </cell>
          <cell r="B459" t="str">
            <v>88K8272POLICE</v>
          </cell>
          <cell r="C459">
            <v>-18759.96</v>
          </cell>
          <cell r="D459">
            <v>392</v>
          </cell>
        </row>
        <row r="460">
          <cell r="A460" t="str">
            <v>8273POLICE</v>
          </cell>
          <cell r="B460" t="str">
            <v>88K8273POLICE</v>
          </cell>
          <cell r="C460">
            <v>-94164.479999999996</v>
          </cell>
          <cell r="D460">
            <v>-79263.899999999994</v>
          </cell>
        </row>
        <row r="461">
          <cell r="A461" t="str">
            <v>8274POLICE</v>
          </cell>
          <cell r="B461" t="str">
            <v>88K8274POLICE</v>
          </cell>
          <cell r="C461">
            <v>-7717.5</v>
          </cell>
          <cell r="D461">
            <v>-5685.68</v>
          </cell>
        </row>
        <row r="462">
          <cell r="A462" t="str">
            <v>8276POLICE</v>
          </cell>
          <cell r="B462" t="str">
            <v>88K8276POLICE</v>
          </cell>
          <cell r="C462">
            <v>-49.98</v>
          </cell>
          <cell r="D462">
            <v>0</v>
          </cell>
        </row>
        <row r="463">
          <cell r="A463" t="str">
            <v>8278POLICE</v>
          </cell>
          <cell r="B463" t="str">
            <v>88K8278POLICE</v>
          </cell>
          <cell r="C463">
            <v>-40000.019999999997</v>
          </cell>
          <cell r="D463">
            <v>0</v>
          </cell>
        </row>
        <row r="464">
          <cell r="A464" t="str">
            <v>8280POLICE</v>
          </cell>
          <cell r="B464" t="str">
            <v>88K8280POLICE</v>
          </cell>
          <cell r="C464">
            <v>-3799.98</v>
          </cell>
          <cell r="D464">
            <v>-4878.07</v>
          </cell>
        </row>
        <row r="465">
          <cell r="A465" t="str">
            <v>8289POLICE</v>
          </cell>
          <cell r="B465" t="str">
            <v>88K8289POLICE</v>
          </cell>
          <cell r="C465">
            <v>-18804.48</v>
          </cell>
          <cell r="D465">
            <v>-21796.91</v>
          </cell>
        </row>
        <row r="466">
          <cell r="A466" t="str">
            <v>8292POLICE</v>
          </cell>
          <cell r="B466" t="str">
            <v>88K8292POLICE</v>
          </cell>
          <cell r="C466">
            <v>0</v>
          </cell>
          <cell r="D466">
            <v>-2689.15</v>
          </cell>
        </row>
        <row r="467">
          <cell r="A467" t="str">
            <v>8299POLICE</v>
          </cell>
          <cell r="B467" t="str">
            <v>88K8299POLICE</v>
          </cell>
          <cell r="C467">
            <v>-4581.46</v>
          </cell>
          <cell r="D467">
            <v>-9716.31</v>
          </cell>
        </row>
        <row r="468">
          <cell r="A468" t="str">
            <v>8300POLICE</v>
          </cell>
          <cell r="B468" t="str">
            <v>88K8300POLICE</v>
          </cell>
          <cell r="C468">
            <v>-1275</v>
          </cell>
          <cell r="D468">
            <v>0</v>
          </cell>
        </row>
        <row r="469">
          <cell r="A469" t="str">
            <v>8301POLICE</v>
          </cell>
          <cell r="B469" t="str">
            <v>88K8301POLICE</v>
          </cell>
          <cell r="C469">
            <v>-1114.02</v>
          </cell>
          <cell r="D469">
            <v>-4775.88</v>
          </cell>
        </row>
        <row r="470">
          <cell r="A470" t="str">
            <v>8302POLICE</v>
          </cell>
          <cell r="B470" t="str">
            <v>88K8302POLICE</v>
          </cell>
          <cell r="C470">
            <v>-49.98</v>
          </cell>
          <cell r="D470">
            <v>0</v>
          </cell>
        </row>
        <row r="471">
          <cell r="A471" t="str">
            <v>8303POLICE</v>
          </cell>
          <cell r="B471" t="str">
            <v>88K8303POLICE</v>
          </cell>
          <cell r="C471">
            <v>-1000.02</v>
          </cell>
          <cell r="D471">
            <v>-8029</v>
          </cell>
        </row>
        <row r="472">
          <cell r="A472" t="str">
            <v>8318POLICE</v>
          </cell>
          <cell r="B472" t="str">
            <v>88K8318POLICE</v>
          </cell>
          <cell r="C472">
            <v>-77661</v>
          </cell>
          <cell r="D472">
            <v>-43984.33</v>
          </cell>
        </row>
        <row r="473">
          <cell r="A473" t="str">
            <v>8380POLICE</v>
          </cell>
          <cell r="B473" t="str">
            <v>88K8380POLICE</v>
          </cell>
          <cell r="C473">
            <v>0</v>
          </cell>
          <cell r="D473">
            <v>-1202.02</v>
          </cell>
        </row>
        <row r="474">
          <cell r="A474" t="str">
            <v>8420POLICE</v>
          </cell>
          <cell r="B474" t="str">
            <v>88L8420POLICE</v>
          </cell>
          <cell r="C474">
            <v>-29894.94</v>
          </cell>
          <cell r="D474">
            <v>-12910.51</v>
          </cell>
        </row>
        <row r="475">
          <cell r="A475" t="str">
            <v>8499POLICE</v>
          </cell>
          <cell r="B475" t="str">
            <v>88L8499POLICE</v>
          </cell>
          <cell r="C475">
            <v>-1000.02</v>
          </cell>
          <cell r="D475">
            <v>0</v>
          </cell>
        </row>
        <row r="476">
          <cell r="A476" t="str">
            <v>8824POLICE</v>
          </cell>
          <cell r="B476" t="str">
            <v>88M8824POLICE</v>
          </cell>
          <cell r="C476">
            <v>-3491098.67</v>
          </cell>
          <cell r="D476">
            <v>-3524937.79</v>
          </cell>
        </row>
        <row r="477">
          <cell r="A477" t="str">
            <v>8820POLICE</v>
          </cell>
          <cell r="B477" t="str">
            <v>88N8820POLICE</v>
          </cell>
          <cell r="C477">
            <v>-266657</v>
          </cell>
          <cell r="D477">
            <v>-483546.22</v>
          </cell>
        </row>
        <row r="478">
          <cell r="A478" t="str">
            <v>8862POLICE</v>
          </cell>
          <cell r="B478" t="str">
            <v>88P8862POLICE</v>
          </cell>
          <cell r="C478">
            <v>-175209</v>
          </cell>
          <cell r="D478">
            <v>-150996.95000000001</v>
          </cell>
        </row>
        <row r="479">
          <cell r="A479" t="str">
            <v>8863POLICE</v>
          </cell>
          <cell r="B479" t="str">
            <v>88P8863POLICE</v>
          </cell>
          <cell r="C479">
            <v>-156.47999999999999</v>
          </cell>
          <cell r="D479">
            <v>0</v>
          </cell>
        </row>
        <row r="480">
          <cell r="A480" t="str">
            <v>8710POLICE</v>
          </cell>
          <cell r="B480" t="str">
            <v>88Q8710POLICE</v>
          </cell>
          <cell r="C480">
            <v>-25000.02</v>
          </cell>
          <cell r="D480">
            <v>-580</v>
          </cell>
        </row>
        <row r="481">
          <cell r="A481" t="str">
            <v>8775POLICE</v>
          </cell>
          <cell r="B481" t="str">
            <v>88Q8775POLICE</v>
          </cell>
          <cell r="C481">
            <v>0</v>
          </cell>
          <cell r="D481">
            <v>-31993.1</v>
          </cell>
        </row>
        <row r="482">
          <cell r="A482" t="str">
            <v>8798POLICE</v>
          </cell>
          <cell r="B482" t="str">
            <v>88Q8798POLICE</v>
          </cell>
          <cell r="C482">
            <v>0</v>
          </cell>
          <cell r="D482">
            <v>-755</v>
          </cell>
        </row>
        <row r="483">
          <cell r="A483" t="str">
            <v>8832POLICE</v>
          </cell>
          <cell r="B483" t="str">
            <v>88Q8832POLICE</v>
          </cell>
          <cell r="C483">
            <v>-24178.5</v>
          </cell>
          <cell r="D483">
            <v>-17267.91</v>
          </cell>
        </row>
        <row r="484">
          <cell r="A484" t="str">
            <v>8843POLICE</v>
          </cell>
          <cell r="B484" t="str">
            <v>88Q8843POLICE</v>
          </cell>
          <cell r="C484">
            <v>-2872.5</v>
          </cell>
          <cell r="D484">
            <v>-3237.05</v>
          </cell>
        </row>
        <row r="485">
          <cell r="A485" t="str">
            <v>8844POLICE</v>
          </cell>
          <cell r="B485" t="str">
            <v>88Q8844POLICE</v>
          </cell>
          <cell r="C485">
            <v>-1165</v>
          </cell>
          <cell r="D485">
            <v>-3260</v>
          </cell>
        </row>
        <row r="486">
          <cell r="A486" t="str">
            <v>8858POLICE</v>
          </cell>
          <cell r="B486" t="str">
            <v>88Q8858POLICE</v>
          </cell>
          <cell r="C486">
            <v>-1533</v>
          </cell>
          <cell r="D486">
            <v>-1386.8</v>
          </cell>
        </row>
        <row r="487">
          <cell r="A487" t="str">
            <v>8859POLICE</v>
          </cell>
          <cell r="B487" t="str">
            <v>88Q8859POLICE</v>
          </cell>
          <cell r="C487">
            <v>0</v>
          </cell>
          <cell r="D487">
            <v>-86.88</v>
          </cell>
        </row>
        <row r="488">
          <cell r="A488" t="str">
            <v>8864POLICE</v>
          </cell>
          <cell r="B488" t="str">
            <v>88Q8864POLICE</v>
          </cell>
          <cell r="C488">
            <v>-650.52</v>
          </cell>
          <cell r="D488">
            <v>-172.3</v>
          </cell>
        </row>
        <row r="489">
          <cell r="A489" t="str">
            <v>8866POLICE</v>
          </cell>
          <cell r="B489" t="str">
            <v>88Q8866POLICE</v>
          </cell>
          <cell r="C489">
            <v>-1225</v>
          </cell>
          <cell r="D489">
            <v>-2381.52</v>
          </cell>
        </row>
        <row r="490">
          <cell r="A490" t="str">
            <v>8870POLICE</v>
          </cell>
          <cell r="B490" t="str">
            <v>88Q8870POLICE</v>
          </cell>
          <cell r="C490">
            <v>-1000.02</v>
          </cell>
          <cell r="D490">
            <v>-5235.99</v>
          </cell>
        </row>
        <row r="491">
          <cell r="A491" t="str">
            <v>8875POLICE</v>
          </cell>
          <cell r="B491" t="str">
            <v>88Q8875POLICE</v>
          </cell>
          <cell r="C491">
            <v>-55172.28</v>
          </cell>
          <cell r="D491">
            <v>-121510.53</v>
          </cell>
        </row>
        <row r="492">
          <cell r="A492" t="str">
            <v>8890POLICE</v>
          </cell>
          <cell r="B492" t="str">
            <v>88Q8890POLICE</v>
          </cell>
          <cell r="C492">
            <v>-1995</v>
          </cell>
          <cell r="D492">
            <v>-1463.5</v>
          </cell>
        </row>
        <row r="493">
          <cell r="A493" t="str">
            <v>8891POLICE</v>
          </cell>
          <cell r="B493" t="str">
            <v>88Q8891POLICE</v>
          </cell>
          <cell r="C493">
            <v>-1500</v>
          </cell>
          <cell r="D493">
            <v>-6162.87</v>
          </cell>
        </row>
        <row r="494">
          <cell r="A494" t="str">
            <v>8895POLICE</v>
          </cell>
          <cell r="B494" t="str">
            <v>88Q8895POLICE</v>
          </cell>
          <cell r="C494">
            <v>0</v>
          </cell>
          <cell r="D494">
            <v>-14545.07</v>
          </cell>
        </row>
        <row r="495">
          <cell r="A495" t="str">
            <v>8897POLICE</v>
          </cell>
          <cell r="B495" t="str">
            <v>88Q8897POLICE</v>
          </cell>
          <cell r="C495">
            <v>-45000</v>
          </cell>
          <cell r="D495">
            <v>-10350</v>
          </cell>
        </row>
        <row r="496">
          <cell r="A496" t="str">
            <v>8898POLICE</v>
          </cell>
          <cell r="B496" t="str">
            <v>88Q8898POLICE</v>
          </cell>
          <cell r="C496">
            <v>-6998.46</v>
          </cell>
          <cell r="D496">
            <v>0</v>
          </cell>
        </row>
        <row r="497">
          <cell r="A497" t="str">
            <v>8899POLICE</v>
          </cell>
          <cell r="B497" t="str">
            <v>88Q8899POLICE</v>
          </cell>
          <cell r="C497">
            <v>-34083.019999999997</v>
          </cell>
          <cell r="D497">
            <v>-13081.57</v>
          </cell>
        </row>
        <row r="498">
          <cell r="A498" t="str">
            <v>8950POLICE</v>
          </cell>
          <cell r="B498" t="str">
            <v>88Z8950POLICE</v>
          </cell>
          <cell r="C498">
            <v>-7835180</v>
          </cell>
          <cell r="D498">
            <v>-6684890</v>
          </cell>
        </row>
        <row r="499">
          <cell r="A499" t="str">
            <v>8951POLICE</v>
          </cell>
          <cell r="B499" t="str">
            <v>88Z8951POLICE</v>
          </cell>
          <cell r="C499">
            <v>-20250000</v>
          </cell>
          <cell r="D499">
            <v>-16721242</v>
          </cell>
        </row>
        <row r="500">
          <cell r="A500" t="str">
            <v>8952POLICE</v>
          </cell>
          <cell r="B500" t="str">
            <v>88Z8952POLICE</v>
          </cell>
          <cell r="C500">
            <v>-254676</v>
          </cell>
          <cell r="D500">
            <v>-188813</v>
          </cell>
        </row>
        <row r="501">
          <cell r="A501" t="str">
            <v>8953POLICE</v>
          </cell>
          <cell r="B501" t="str">
            <v>88Z8953POLICE</v>
          </cell>
          <cell r="C501">
            <v>-21237079.5</v>
          </cell>
          <cell r="D501">
            <v>-17343155</v>
          </cell>
        </row>
        <row r="502">
          <cell r="A502" t="str">
            <v>8954POLICE</v>
          </cell>
          <cell r="B502" t="str">
            <v>88Z8954POLICE</v>
          </cell>
          <cell r="C502">
            <v>-46583383.979999997</v>
          </cell>
          <cell r="D502">
            <v>-38744440</v>
          </cell>
        </row>
        <row r="503">
          <cell r="A503" t="str">
            <v>9750POLICE</v>
          </cell>
          <cell r="B503" t="str">
            <v>AAB9750POLICE</v>
          </cell>
          <cell r="C503">
            <v>0</v>
          </cell>
          <cell r="D503">
            <v>141177815.46000001</v>
          </cell>
        </row>
        <row r="504">
          <cell r="A504" t="str">
            <v>9800POLICE</v>
          </cell>
          <cell r="B504" t="str">
            <v>AAB9800POLICE</v>
          </cell>
          <cell r="C504">
            <v>0</v>
          </cell>
          <cell r="D504">
            <v>-1575466.83</v>
          </cell>
        </row>
        <row r="505">
          <cell r="A505" t="str">
            <v>9751POLICE</v>
          </cell>
          <cell r="B505" t="str">
            <v>AAC9751POLICE</v>
          </cell>
          <cell r="C505">
            <v>0</v>
          </cell>
          <cell r="D505">
            <v>6710434.6500000004</v>
          </cell>
        </row>
        <row r="506">
          <cell r="A506" t="str">
            <v>9805POLICE</v>
          </cell>
          <cell r="B506" t="str">
            <v>AAC9805POLICE</v>
          </cell>
          <cell r="C506">
            <v>0</v>
          </cell>
          <cell r="D506">
            <v>-4456420.6900000004</v>
          </cell>
        </row>
        <row r="507">
          <cell r="A507" t="str">
            <v>9752POLICE</v>
          </cell>
          <cell r="B507" t="str">
            <v>AAD9752POLICE</v>
          </cell>
          <cell r="C507">
            <v>0</v>
          </cell>
          <cell r="D507">
            <v>8350856.5899999999</v>
          </cell>
        </row>
        <row r="508">
          <cell r="A508" t="str">
            <v>9810POLICE</v>
          </cell>
          <cell r="B508" t="str">
            <v>AAD9810POLICE</v>
          </cell>
          <cell r="C508">
            <v>0</v>
          </cell>
          <cell r="D508">
            <v>-4273693.57</v>
          </cell>
        </row>
        <row r="509">
          <cell r="A509" t="str">
            <v>9021POLICE</v>
          </cell>
          <cell r="B509" t="str">
            <v>AAI9021POLICE</v>
          </cell>
          <cell r="C509">
            <v>0</v>
          </cell>
          <cell r="D509">
            <v>603452.28</v>
          </cell>
        </row>
        <row r="510">
          <cell r="A510" t="str">
            <v>9022POLICE</v>
          </cell>
          <cell r="B510" t="str">
            <v>AAI9022POLICE</v>
          </cell>
          <cell r="C510">
            <v>0</v>
          </cell>
          <cell r="D510">
            <v>300082.53000000003</v>
          </cell>
        </row>
        <row r="511">
          <cell r="A511" t="str">
            <v>9023POLICE</v>
          </cell>
          <cell r="B511" t="str">
            <v>AAI9023POLICE</v>
          </cell>
          <cell r="C511">
            <v>0</v>
          </cell>
          <cell r="D511">
            <v>757482.33</v>
          </cell>
        </row>
        <row r="512">
          <cell r="A512" t="str">
            <v>9024POLICE</v>
          </cell>
          <cell r="B512" t="str">
            <v>AAI9024POLICE</v>
          </cell>
          <cell r="C512">
            <v>0</v>
          </cell>
          <cell r="D512">
            <v>1979205.46</v>
          </cell>
        </row>
        <row r="513">
          <cell r="A513" t="str">
            <v>9026POLICE</v>
          </cell>
          <cell r="B513" t="str">
            <v>AAI9026POLICE</v>
          </cell>
          <cell r="C513">
            <v>0</v>
          </cell>
          <cell r="D513">
            <v>1732.69</v>
          </cell>
        </row>
        <row r="514">
          <cell r="A514" t="str">
            <v>902APOLICE</v>
          </cell>
          <cell r="B514" t="str">
            <v>AAI902APOLICE</v>
          </cell>
          <cell r="C514">
            <v>35000</v>
          </cell>
          <cell r="D514">
            <v>0</v>
          </cell>
        </row>
        <row r="515">
          <cell r="A515" t="str">
            <v>9031POLICE</v>
          </cell>
          <cell r="B515" t="str">
            <v>AAI9031POLICE</v>
          </cell>
          <cell r="C515">
            <v>0</v>
          </cell>
          <cell r="D515">
            <v>583387.02</v>
          </cell>
        </row>
        <row r="516">
          <cell r="A516" t="str">
            <v>9032POLICE</v>
          </cell>
          <cell r="B516" t="str">
            <v>AAI9032POLICE</v>
          </cell>
          <cell r="C516">
            <v>0</v>
          </cell>
          <cell r="D516">
            <v>196476.24</v>
          </cell>
        </row>
        <row r="517">
          <cell r="A517" t="str">
            <v>9034POLICE</v>
          </cell>
          <cell r="B517" t="str">
            <v>AAI9034POLICE</v>
          </cell>
          <cell r="C517">
            <v>0</v>
          </cell>
          <cell r="D517">
            <v>760</v>
          </cell>
        </row>
        <row r="518">
          <cell r="A518" t="str">
            <v>9035POLICE</v>
          </cell>
          <cell r="B518" t="str">
            <v>AAI9035POLICE</v>
          </cell>
          <cell r="C518">
            <v>0</v>
          </cell>
          <cell r="D518">
            <v>7182.1</v>
          </cell>
        </row>
        <row r="519">
          <cell r="A519" t="str">
            <v>9661POLICE</v>
          </cell>
          <cell r="B519" t="str">
            <v>AAI9661POLICE</v>
          </cell>
          <cell r="C519">
            <v>0</v>
          </cell>
          <cell r="D519">
            <v>708701.5</v>
          </cell>
        </row>
        <row r="520">
          <cell r="A520" t="str">
            <v>9720POLICE</v>
          </cell>
          <cell r="B520" t="str">
            <v>AAI9720POLICE</v>
          </cell>
          <cell r="C520">
            <v>0</v>
          </cell>
          <cell r="D520">
            <v>-4716968.53</v>
          </cell>
        </row>
        <row r="521">
          <cell r="A521" t="str">
            <v>9110POLICE</v>
          </cell>
          <cell r="B521" t="str">
            <v>CCA9110POLICE</v>
          </cell>
          <cell r="C521">
            <v>0</v>
          </cell>
          <cell r="D521">
            <v>106748.45</v>
          </cell>
        </row>
        <row r="522">
          <cell r="A522" t="str">
            <v>9111POLICE</v>
          </cell>
          <cell r="B522" t="str">
            <v>CCA9111POLICE</v>
          </cell>
          <cell r="C522">
            <v>0</v>
          </cell>
          <cell r="D522">
            <v>96038.82</v>
          </cell>
        </row>
        <row r="523">
          <cell r="A523" t="str">
            <v>9142POLICE</v>
          </cell>
          <cell r="B523" t="str">
            <v>EEB9142POLICE</v>
          </cell>
          <cell r="C523">
            <v>0</v>
          </cell>
          <cell r="D523">
            <v>5108</v>
          </cell>
        </row>
        <row r="524">
          <cell r="A524" t="str">
            <v>9143POLICE</v>
          </cell>
          <cell r="B524" t="str">
            <v>EEB9143POLICE</v>
          </cell>
          <cell r="C524">
            <v>0</v>
          </cell>
          <cell r="D524">
            <v>-93700</v>
          </cell>
        </row>
        <row r="525">
          <cell r="A525" t="str">
            <v>9148POLICE</v>
          </cell>
          <cell r="B525" t="str">
            <v>EEB9148POLICE</v>
          </cell>
          <cell r="C525">
            <v>0</v>
          </cell>
          <cell r="D525">
            <v>2022995.5</v>
          </cell>
        </row>
        <row r="526">
          <cell r="A526" t="str">
            <v>9200POLICE</v>
          </cell>
          <cell r="B526" t="str">
            <v>EEC9200POLICE</v>
          </cell>
          <cell r="C526">
            <v>0</v>
          </cell>
          <cell r="D526">
            <v>28657000</v>
          </cell>
        </row>
        <row r="527">
          <cell r="A527" t="str">
            <v>9210POLICE</v>
          </cell>
          <cell r="B527" t="str">
            <v>EED9210POLICE</v>
          </cell>
          <cell r="C527">
            <v>0</v>
          </cell>
          <cell r="D527">
            <v>127024.63</v>
          </cell>
        </row>
        <row r="528">
          <cell r="A528" t="str">
            <v>SUSPPOLICE</v>
          </cell>
          <cell r="B528" t="str">
            <v>EEFSUSPPOLICE</v>
          </cell>
          <cell r="C528">
            <v>0</v>
          </cell>
          <cell r="D528">
            <v>63125.06</v>
          </cell>
        </row>
        <row r="529">
          <cell r="A529" t="str">
            <v>9220POLICE</v>
          </cell>
          <cell r="B529" t="str">
            <v>FFA9220POLICE</v>
          </cell>
          <cell r="C529">
            <v>0</v>
          </cell>
          <cell r="D529">
            <v>-3087</v>
          </cell>
        </row>
        <row r="530">
          <cell r="A530" t="str">
            <v>9223POLICE</v>
          </cell>
          <cell r="B530" t="str">
            <v>FFA9223POLICE</v>
          </cell>
          <cell r="C530">
            <v>0</v>
          </cell>
          <cell r="D530">
            <v>-336944</v>
          </cell>
        </row>
        <row r="531">
          <cell r="A531" t="str">
            <v>9251POLICE</v>
          </cell>
          <cell r="B531" t="str">
            <v>FFC9251POLICE</v>
          </cell>
          <cell r="C531">
            <v>0</v>
          </cell>
          <cell r="D531">
            <v>-731142.03</v>
          </cell>
        </row>
        <row r="532">
          <cell r="A532" t="str">
            <v>9300POLICE</v>
          </cell>
          <cell r="B532" t="str">
            <v>JJA9300POLICE</v>
          </cell>
          <cell r="C532">
            <v>0</v>
          </cell>
          <cell r="D532">
            <v>-16274881.6</v>
          </cell>
        </row>
        <row r="533">
          <cell r="A533" t="str">
            <v>9310POLICE</v>
          </cell>
          <cell r="B533" t="str">
            <v>KKA9310POLICE</v>
          </cell>
          <cell r="C533">
            <v>0</v>
          </cell>
          <cell r="D533">
            <v>-1446303.04</v>
          </cell>
        </row>
        <row r="534">
          <cell r="A534" t="str">
            <v>9312POLICE</v>
          </cell>
          <cell r="B534" t="str">
            <v>KKA9312POLICE</v>
          </cell>
          <cell r="C534">
            <v>0</v>
          </cell>
          <cell r="D534">
            <v>-2397076</v>
          </cell>
        </row>
        <row r="535">
          <cell r="A535" t="str">
            <v>9041POLICE</v>
          </cell>
          <cell r="B535" t="str">
            <v>LLA9041POLICE</v>
          </cell>
          <cell r="C535">
            <v>0</v>
          </cell>
          <cell r="D535">
            <v>2593391.7200000002</v>
          </cell>
        </row>
        <row r="536">
          <cell r="A536" t="str">
            <v>9042POLICE</v>
          </cell>
          <cell r="B536" t="str">
            <v>LLA9042POLICE</v>
          </cell>
          <cell r="C536">
            <v>0</v>
          </cell>
          <cell r="D536">
            <v>63407.040000000001</v>
          </cell>
        </row>
        <row r="537">
          <cell r="A537" t="str">
            <v>9051POLICE</v>
          </cell>
          <cell r="B537" t="str">
            <v>LLA9051POLICE</v>
          </cell>
          <cell r="C537">
            <v>0</v>
          </cell>
          <cell r="D537">
            <v>45582.559999999998</v>
          </cell>
        </row>
        <row r="538">
          <cell r="A538" t="str">
            <v>9052POLICE</v>
          </cell>
          <cell r="B538" t="str">
            <v>LLA9052POLICE</v>
          </cell>
          <cell r="C538">
            <v>0</v>
          </cell>
          <cell r="D538">
            <v>3551216.35</v>
          </cell>
        </row>
        <row r="539">
          <cell r="A539" t="str">
            <v>9053POLICE</v>
          </cell>
          <cell r="B539" t="str">
            <v>LLA9053POLICE</v>
          </cell>
          <cell r="C539">
            <v>0</v>
          </cell>
          <cell r="D539">
            <v>786375.04</v>
          </cell>
        </row>
        <row r="540">
          <cell r="A540" t="str">
            <v>9054POLICE</v>
          </cell>
          <cell r="B540" t="str">
            <v>LLA9054POLICE</v>
          </cell>
          <cell r="C540">
            <v>0</v>
          </cell>
          <cell r="D540">
            <v>34607.18</v>
          </cell>
        </row>
        <row r="541">
          <cell r="A541" t="str">
            <v>9057POLICE</v>
          </cell>
          <cell r="B541" t="str">
            <v>LLA9057POLICE</v>
          </cell>
          <cell r="C541">
            <v>0</v>
          </cell>
          <cell r="D541">
            <v>638676.28</v>
          </cell>
        </row>
        <row r="542">
          <cell r="A542" t="str">
            <v>9058POLICE</v>
          </cell>
          <cell r="B542" t="str">
            <v>LLA9058POLICE</v>
          </cell>
          <cell r="C542">
            <v>0</v>
          </cell>
          <cell r="D542">
            <v>294247.75</v>
          </cell>
        </row>
        <row r="543">
          <cell r="A543" t="str">
            <v>9674POLICE</v>
          </cell>
          <cell r="B543" t="str">
            <v>LLA9674POLICE</v>
          </cell>
          <cell r="C543">
            <v>0</v>
          </cell>
          <cell r="D543">
            <v>877649.9</v>
          </cell>
        </row>
        <row r="544">
          <cell r="A544" t="str">
            <v>9770POLICE</v>
          </cell>
          <cell r="B544" t="str">
            <v>LLA9770POLICE</v>
          </cell>
          <cell r="C544">
            <v>0</v>
          </cell>
          <cell r="D544">
            <v>-127436221.28</v>
          </cell>
        </row>
        <row r="545">
          <cell r="A545" t="str">
            <v>9320POLICE</v>
          </cell>
          <cell r="B545" t="str">
            <v>LLB9320POLICE</v>
          </cell>
          <cell r="C545">
            <v>0</v>
          </cell>
          <cell r="D545">
            <v>-2045966.1</v>
          </cell>
        </row>
        <row r="546">
          <cell r="A546" t="str">
            <v>9321POLICE</v>
          </cell>
          <cell r="B546" t="str">
            <v>LLB9321POLICE</v>
          </cell>
          <cell r="C546">
            <v>0</v>
          </cell>
          <cell r="D546">
            <v>-3807915</v>
          </cell>
        </row>
        <row r="547">
          <cell r="A547" t="str">
            <v>9322POLICE</v>
          </cell>
          <cell r="B547" t="str">
            <v>LLB9322POLICE</v>
          </cell>
          <cell r="C547">
            <v>0</v>
          </cell>
          <cell r="D547">
            <v>-1644887</v>
          </cell>
        </row>
        <row r="548">
          <cell r="A548" t="str">
            <v>9323POLICE</v>
          </cell>
          <cell r="B548" t="str">
            <v>LLB9323POLICE</v>
          </cell>
          <cell r="C548">
            <v>0</v>
          </cell>
          <cell r="D548">
            <v>2748196.71</v>
          </cell>
        </row>
        <row r="549">
          <cell r="A549" t="str">
            <v>9325POLICE</v>
          </cell>
          <cell r="B549" t="str">
            <v>LLB9325POLICE</v>
          </cell>
          <cell r="C549">
            <v>0</v>
          </cell>
          <cell r="D549">
            <v>-837356</v>
          </cell>
        </row>
        <row r="550">
          <cell r="A550" t="str">
            <v>9331POLICE</v>
          </cell>
          <cell r="B550" t="str">
            <v>LLC9331POLICE</v>
          </cell>
          <cell r="C550">
            <v>0</v>
          </cell>
          <cell r="D550">
            <v>2045965.73</v>
          </cell>
        </row>
        <row r="551">
          <cell r="A551" t="str">
            <v>9332POLICE</v>
          </cell>
          <cell r="B551" t="str">
            <v>LLC9332POLICE</v>
          </cell>
          <cell r="C551">
            <v>0</v>
          </cell>
          <cell r="D551">
            <v>-11555574.039999999</v>
          </cell>
        </row>
        <row r="552">
          <cell r="A552" t="str">
            <v>9342POLICE</v>
          </cell>
          <cell r="B552" t="str">
            <v>LLD9342POLICE</v>
          </cell>
          <cell r="C552">
            <v>0</v>
          </cell>
          <cell r="D552">
            <v>-7099916.9299999997</v>
          </cell>
        </row>
        <row r="553">
          <cell r="A553" t="str">
            <v>9350POLICE</v>
          </cell>
          <cell r="B553" t="str">
            <v>LLE9350POLICE</v>
          </cell>
          <cell r="C553">
            <v>0</v>
          </cell>
          <cell r="D553">
            <v>-11008351.93</v>
          </cell>
        </row>
        <row r="554">
          <cell r="A554" t="str">
            <v>9400POLICE</v>
          </cell>
          <cell r="B554" t="str">
            <v>YYA9400POLICE</v>
          </cell>
          <cell r="C554">
            <v>0</v>
          </cell>
          <cell r="D554">
            <v>-1563221.29</v>
          </cell>
        </row>
        <row r="555">
          <cell r="A555" t="str">
            <v>9402POLICE</v>
          </cell>
          <cell r="B555" t="str">
            <v>YYA9402POLICE</v>
          </cell>
          <cell r="C555">
            <v>0</v>
          </cell>
          <cell r="D555">
            <v>69169838.810000002</v>
          </cell>
        </row>
        <row r="556">
          <cell r="A556" t="str">
            <v>9420POLICE</v>
          </cell>
          <cell r="B556" t="str">
            <v>YYA9420POLICE</v>
          </cell>
          <cell r="C556">
            <v>0</v>
          </cell>
          <cell r="D556">
            <v>-81639031.400000006</v>
          </cell>
        </row>
        <row r="557">
          <cell r="A557" t="str">
            <v>9430POLICE</v>
          </cell>
          <cell r="B557" t="str">
            <v>YYA9430POLICE</v>
          </cell>
          <cell r="C557">
            <v>0</v>
          </cell>
          <cell r="D557">
            <v>23029.599999999999</v>
          </cell>
        </row>
        <row r="558">
          <cell r="A558" t="str">
            <v>9432POLICE</v>
          </cell>
          <cell r="B558" t="str">
            <v>YYA9432POLICE</v>
          </cell>
          <cell r="C558">
            <v>0</v>
          </cell>
          <cell r="D558">
            <v>2731.62</v>
          </cell>
        </row>
        <row r="559">
          <cell r="A559" t="str">
            <v>9433POLICE</v>
          </cell>
          <cell r="B559" t="str">
            <v>YYA9433POLICE</v>
          </cell>
          <cell r="C559">
            <v>0</v>
          </cell>
          <cell r="D559">
            <v>6162.27</v>
          </cell>
        </row>
        <row r="560">
          <cell r="A560" t="str">
            <v>9440POLICE</v>
          </cell>
          <cell r="B560" t="str">
            <v>YYA9440POLICE</v>
          </cell>
          <cell r="C560">
            <v>0</v>
          </cell>
          <cell r="D560">
            <v>307.77</v>
          </cell>
        </row>
        <row r="561">
          <cell r="A561" t="str">
            <v>9447POLICE</v>
          </cell>
          <cell r="B561" t="str">
            <v>YYA9447POLICE</v>
          </cell>
          <cell r="C561">
            <v>0</v>
          </cell>
          <cell r="D561">
            <v>-14282.58</v>
          </cell>
        </row>
        <row r="562">
          <cell r="A562" t="str">
            <v>9449POLICE</v>
          </cell>
          <cell r="B562" t="str">
            <v>YYA9449POLICE</v>
          </cell>
          <cell r="C562">
            <v>0</v>
          </cell>
          <cell r="D562">
            <v>-1770.41</v>
          </cell>
        </row>
        <row r="563">
          <cell r="A563" t="str">
            <v>9461POLICE</v>
          </cell>
          <cell r="B563" t="str">
            <v>YYA9461POLICE</v>
          </cell>
          <cell r="C563">
            <v>0</v>
          </cell>
          <cell r="D563">
            <v>132424216.64</v>
          </cell>
        </row>
        <row r="564">
          <cell r="A564" t="str">
            <v>9462POLICE</v>
          </cell>
          <cell r="B564" t="str">
            <v>YYA9462POLICE</v>
          </cell>
          <cell r="C564">
            <v>0</v>
          </cell>
          <cell r="D564">
            <v>-152599360.88</v>
          </cell>
        </row>
        <row r="565">
          <cell r="A565" t="str">
            <v>9463POLICE</v>
          </cell>
          <cell r="B565" t="str">
            <v>YYA9463POLICE</v>
          </cell>
          <cell r="C565">
            <v>0</v>
          </cell>
          <cell r="D565">
            <v>77209017.280000001</v>
          </cell>
        </row>
        <row r="566">
          <cell r="A566" t="str">
            <v>9464POLICE</v>
          </cell>
          <cell r="B566" t="str">
            <v>YYA9464POLICE</v>
          </cell>
          <cell r="C566">
            <v>0</v>
          </cell>
          <cell r="D566">
            <v>-57887000</v>
          </cell>
        </row>
        <row r="567">
          <cell r="A567" t="str">
            <v>9551POLICE</v>
          </cell>
          <cell r="B567" t="str">
            <v>YYA9551POLICE</v>
          </cell>
          <cell r="C567">
            <v>0</v>
          </cell>
          <cell r="D567">
            <v>215358.3</v>
          </cell>
        </row>
        <row r="568">
          <cell r="A568" t="str">
            <v>9552POLICE</v>
          </cell>
          <cell r="B568" t="str">
            <v>YYA9552POLICE</v>
          </cell>
          <cell r="C568">
            <v>0</v>
          </cell>
          <cell r="D568">
            <v>3000</v>
          </cell>
        </row>
        <row r="569">
          <cell r="A569" t="str">
            <v>955APOLICE</v>
          </cell>
          <cell r="B569" t="str">
            <v>YYA955APOLICE</v>
          </cell>
          <cell r="C569">
            <v>0</v>
          </cell>
          <cell r="D569">
            <v>41750.129999999997</v>
          </cell>
        </row>
        <row r="570">
          <cell r="A570" t="str">
            <v>955BPOLICE</v>
          </cell>
          <cell r="B570" t="str">
            <v>YYA955BPOLICE</v>
          </cell>
          <cell r="C570">
            <v>0</v>
          </cell>
          <cell r="D570">
            <v>9082.23</v>
          </cell>
        </row>
        <row r="571">
          <cell r="A571" t="str">
            <v>955CPOLICE</v>
          </cell>
          <cell r="B571" t="str">
            <v>YYA955CPOLICE</v>
          </cell>
          <cell r="C571">
            <v>0</v>
          </cell>
          <cell r="D571">
            <v>176574.44</v>
          </cell>
        </row>
        <row r="572">
          <cell r="A572" t="str">
            <v>955DPOLICE</v>
          </cell>
          <cell r="B572" t="str">
            <v>YYA955DPOLICE</v>
          </cell>
          <cell r="C572">
            <v>0</v>
          </cell>
          <cell r="D572">
            <v>6758.17</v>
          </cell>
        </row>
        <row r="573">
          <cell r="A573" t="str">
            <v>955EPOLICE</v>
          </cell>
          <cell r="B573" t="str">
            <v>YYA955EPOLICE</v>
          </cell>
          <cell r="C573">
            <v>0</v>
          </cell>
          <cell r="D573">
            <v>89460</v>
          </cell>
        </row>
        <row r="574">
          <cell r="A574" t="str">
            <v>955FPOLICE</v>
          </cell>
          <cell r="B574" t="str">
            <v>YYA955FPOLICE</v>
          </cell>
          <cell r="C574">
            <v>0</v>
          </cell>
          <cell r="D574">
            <v>3531.71</v>
          </cell>
        </row>
        <row r="575">
          <cell r="A575" t="str">
            <v>955GPOLICE</v>
          </cell>
          <cell r="B575" t="str">
            <v>YYA955GPOLICE</v>
          </cell>
          <cell r="C575">
            <v>0</v>
          </cell>
          <cell r="D575">
            <v>2896.32</v>
          </cell>
        </row>
        <row r="576">
          <cell r="A576" t="str">
            <v>955HPOLICE</v>
          </cell>
          <cell r="B576" t="str">
            <v>YYA955HPOLICE</v>
          </cell>
          <cell r="C576">
            <v>0</v>
          </cell>
          <cell r="D576">
            <v>4804.1400000000003</v>
          </cell>
        </row>
        <row r="577">
          <cell r="A577" t="str">
            <v>955LPOLICE</v>
          </cell>
          <cell r="B577" t="str">
            <v>YYA955LPOLICE</v>
          </cell>
          <cell r="C577">
            <v>0</v>
          </cell>
          <cell r="D577">
            <v>-456.14</v>
          </cell>
        </row>
        <row r="578">
          <cell r="A578" t="str">
            <v>955MPOLICE</v>
          </cell>
          <cell r="B578" t="str">
            <v>YYA955MPOLICE</v>
          </cell>
          <cell r="C578">
            <v>0</v>
          </cell>
          <cell r="D578">
            <v>262.5</v>
          </cell>
        </row>
        <row r="579">
          <cell r="A579" t="str">
            <v>955NPOLICE</v>
          </cell>
          <cell r="B579" t="str">
            <v>YYA955NPOLICE</v>
          </cell>
          <cell r="C579">
            <v>0</v>
          </cell>
          <cell r="D579">
            <v>528.16</v>
          </cell>
        </row>
        <row r="580">
          <cell r="A580" t="str">
            <v>955PPOLICE</v>
          </cell>
          <cell r="B580" t="str">
            <v>YYA955PPOLICE</v>
          </cell>
          <cell r="C580">
            <v>0</v>
          </cell>
          <cell r="D580">
            <v>426254</v>
          </cell>
        </row>
        <row r="581">
          <cell r="A581" t="str">
            <v>9570POLICE</v>
          </cell>
          <cell r="B581" t="str">
            <v>YYA9570POLICE</v>
          </cell>
          <cell r="C581">
            <v>0</v>
          </cell>
          <cell r="D581">
            <v>-762458.78</v>
          </cell>
        </row>
        <row r="582">
          <cell r="A582" t="str">
            <v>9571POLICE</v>
          </cell>
          <cell r="B582" t="str">
            <v>YYA9571POLICE</v>
          </cell>
          <cell r="C582">
            <v>0</v>
          </cell>
          <cell r="D582">
            <v>-3091.93</v>
          </cell>
        </row>
        <row r="583">
          <cell r="A583" t="str">
            <v>9901POLICE</v>
          </cell>
          <cell r="B583" t="str">
            <v>ZZA9901POLICE</v>
          </cell>
          <cell r="C583">
            <v>0</v>
          </cell>
          <cell r="D583">
            <v>2346260.7400000002</v>
          </cell>
        </row>
        <row r="584">
          <cell r="A584" t="str">
            <v>9902POLICE</v>
          </cell>
          <cell r="B584" t="str">
            <v>ZZA9902POLICE</v>
          </cell>
          <cell r="C584">
            <v>0</v>
          </cell>
          <cell r="D584">
            <v>-209791.21</v>
          </cell>
        </row>
        <row r="585">
          <cell r="A585" t="str">
            <v>9905POLICE</v>
          </cell>
          <cell r="B585" t="str">
            <v>ZZA9905POLICE</v>
          </cell>
          <cell r="C585">
            <v>0</v>
          </cell>
          <cell r="D585">
            <v>24205173.899999999</v>
          </cell>
        </row>
        <row r="586">
          <cell r="A586" t="str">
            <v>9906POLICE</v>
          </cell>
          <cell r="B586" t="str">
            <v>ZZA9906POLICE</v>
          </cell>
          <cell r="C586">
            <v>0</v>
          </cell>
          <cell r="D586">
            <v>-24205173.899999999</v>
          </cell>
        </row>
        <row r="587">
          <cell r="A587" t="str">
            <v>9907POLICE</v>
          </cell>
          <cell r="B587" t="str">
            <v>ZZA9907POLICE</v>
          </cell>
          <cell r="C587">
            <v>0</v>
          </cell>
          <cell r="D587">
            <v>-8961824.5099999998</v>
          </cell>
        </row>
        <row r="588">
          <cell r="A588" t="str">
            <v>9908POLICE</v>
          </cell>
          <cell r="B588" t="str">
            <v>ZZA9908POLICE</v>
          </cell>
          <cell r="C588">
            <v>0</v>
          </cell>
          <cell r="D588">
            <v>8961824.5099999998</v>
          </cell>
        </row>
        <row r="589">
          <cell r="A589" t="str">
            <v>9915POLICE</v>
          </cell>
          <cell r="B589" t="str">
            <v>ZZA9915POLICE</v>
          </cell>
          <cell r="C589">
            <v>0</v>
          </cell>
          <cell r="D589">
            <v>-1086436.56</v>
          </cell>
        </row>
        <row r="590">
          <cell r="A590" t="str">
            <v>9750BALANCE</v>
          </cell>
          <cell r="B590" t="str">
            <v>AAB9750BALANCE</v>
          </cell>
          <cell r="C590">
            <v>0</v>
          </cell>
          <cell r="D590">
            <v>141177815.46000001</v>
          </cell>
        </row>
        <row r="591">
          <cell r="A591" t="str">
            <v>9800BALANCE</v>
          </cell>
          <cell r="B591" t="str">
            <v>AAB9800BALANCE</v>
          </cell>
          <cell r="C591">
            <v>0</v>
          </cell>
          <cell r="D591">
            <v>-1575466.83</v>
          </cell>
        </row>
        <row r="592">
          <cell r="A592" t="str">
            <v>9751BALANCE</v>
          </cell>
          <cell r="B592" t="str">
            <v>AAC9751BALANCE</v>
          </cell>
          <cell r="C592">
            <v>0</v>
          </cell>
          <cell r="D592">
            <v>6710434.6500000004</v>
          </cell>
        </row>
        <row r="593">
          <cell r="A593" t="str">
            <v>9805BALANCE</v>
          </cell>
          <cell r="B593" t="str">
            <v>AAC9805BALANCE</v>
          </cell>
          <cell r="C593">
            <v>0</v>
          </cell>
          <cell r="D593">
            <v>-4456420.6900000004</v>
          </cell>
        </row>
        <row r="594">
          <cell r="A594" t="str">
            <v>9752BALANCE</v>
          </cell>
          <cell r="B594" t="str">
            <v>AAD9752BALANCE</v>
          </cell>
          <cell r="C594">
            <v>0</v>
          </cell>
          <cell r="D594">
            <v>8350856.5899999999</v>
          </cell>
        </row>
        <row r="595">
          <cell r="A595" t="str">
            <v>9810BALANCE</v>
          </cell>
          <cell r="B595" t="str">
            <v>AAD9810BALANCE</v>
          </cell>
          <cell r="C595">
            <v>0</v>
          </cell>
          <cell r="D595">
            <v>-4273693.57</v>
          </cell>
        </row>
        <row r="596">
          <cell r="A596" t="str">
            <v>9021BALANCE</v>
          </cell>
          <cell r="B596" t="str">
            <v>AAI9021BALANCE</v>
          </cell>
          <cell r="C596">
            <v>0</v>
          </cell>
          <cell r="D596">
            <v>603452.28</v>
          </cell>
        </row>
        <row r="597">
          <cell r="A597" t="str">
            <v>9022BALANCE</v>
          </cell>
          <cell r="B597" t="str">
            <v>AAI9022BALANCE</v>
          </cell>
          <cell r="C597">
            <v>0</v>
          </cell>
          <cell r="D597">
            <v>300082.53000000003</v>
          </cell>
        </row>
        <row r="598">
          <cell r="A598" t="str">
            <v>9023BALANCE</v>
          </cell>
          <cell r="B598" t="str">
            <v>AAI9023BALANCE</v>
          </cell>
          <cell r="C598">
            <v>0</v>
          </cell>
          <cell r="D598">
            <v>757482.33</v>
          </cell>
        </row>
        <row r="599">
          <cell r="A599" t="str">
            <v>9024BALANCE</v>
          </cell>
          <cell r="B599" t="str">
            <v>AAI9024BALANCE</v>
          </cell>
          <cell r="C599">
            <v>0</v>
          </cell>
          <cell r="D599">
            <v>1979205.46</v>
          </cell>
        </row>
        <row r="600">
          <cell r="A600" t="str">
            <v>9026BALANCE</v>
          </cell>
          <cell r="B600" t="str">
            <v>AAI9026BALANCE</v>
          </cell>
          <cell r="C600">
            <v>0</v>
          </cell>
          <cell r="D600">
            <v>1732.69</v>
          </cell>
        </row>
        <row r="601">
          <cell r="A601" t="str">
            <v>902ABALANCE</v>
          </cell>
          <cell r="B601" t="str">
            <v>AAI902ABALANCE</v>
          </cell>
          <cell r="C601">
            <v>35000</v>
          </cell>
          <cell r="D601">
            <v>0</v>
          </cell>
        </row>
        <row r="602">
          <cell r="A602" t="str">
            <v>9031BALANCE</v>
          </cell>
          <cell r="B602" t="str">
            <v>AAI9031BALANCE</v>
          </cell>
          <cell r="C602">
            <v>0</v>
          </cell>
          <cell r="D602">
            <v>583387.02</v>
          </cell>
        </row>
        <row r="603">
          <cell r="A603" t="str">
            <v>9032BALANCE</v>
          </cell>
          <cell r="B603" t="str">
            <v>AAI9032BALANCE</v>
          </cell>
          <cell r="C603">
            <v>0</v>
          </cell>
          <cell r="D603">
            <v>196476.24</v>
          </cell>
        </row>
        <row r="604">
          <cell r="A604" t="str">
            <v>9034BALANCE</v>
          </cell>
          <cell r="B604" t="str">
            <v>AAI9034BALANCE</v>
          </cell>
          <cell r="C604">
            <v>0</v>
          </cell>
          <cell r="D604">
            <v>760</v>
          </cell>
        </row>
        <row r="605">
          <cell r="A605" t="str">
            <v>9035BALANCE</v>
          </cell>
          <cell r="B605" t="str">
            <v>AAI9035BALANCE</v>
          </cell>
          <cell r="C605">
            <v>0</v>
          </cell>
          <cell r="D605">
            <v>7182.1</v>
          </cell>
        </row>
        <row r="606">
          <cell r="A606" t="str">
            <v>9661BALANCE</v>
          </cell>
          <cell r="B606" t="str">
            <v>AAI9661BALANCE</v>
          </cell>
          <cell r="C606">
            <v>0</v>
          </cell>
          <cell r="D606">
            <v>708701.5</v>
          </cell>
        </row>
        <row r="607">
          <cell r="A607" t="str">
            <v>9720BALANCE</v>
          </cell>
          <cell r="B607" t="str">
            <v>AAI9720BALANCE</v>
          </cell>
          <cell r="C607">
            <v>0</v>
          </cell>
          <cell r="D607">
            <v>-4716968.53</v>
          </cell>
        </row>
        <row r="608">
          <cell r="A608" t="str">
            <v>9110BALANCE</v>
          </cell>
          <cell r="B608" t="str">
            <v>CCA9110BALANCE</v>
          </cell>
          <cell r="C608">
            <v>0</v>
          </cell>
          <cell r="D608">
            <v>106748.45</v>
          </cell>
        </row>
        <row r="609">
          <cell r="A609" t="str">
            <v>9142BALANCE</v>
          </cell>
          <cell r="B609" t="str">
            <v>EEB9142BALANCE</v>
          </cell>
          <cell r="C609">
            <v>0</v>
          </cell>
          <cell r="D609">
            <v>5108</v>
          </cell>
        </row>
        <row r="610">
          <cell r="A610" t="str">
            <v>9143BALANCE</v>
          </cell>
          <cell r="B610" t="str">
            <v>EEB9143BALANCE</v>
          </cell>
          <cell r="C610">
            <v>0</v>
          </cell>
          <cell r="D610">
            <v>-93700</v>
          </cell>
        </row>
        <row r="611">
          <cell r="A611" t="str">
            <v>9148BALANCE</v>
          </cell>
          <cell r="B611" t="str">
            <v>EEB9148BALANCE</v>
          </cell>
          <cell r="C611">
            <v>0</v>
          </cell>
          <cell r="D611">
            <v>2022995.5</v>
          </cell>
        </row>
        <row r="612">
          <cell r="A612" t="str">
            <v>9200BALANCE</v>
          </cell>
          <cell r="B612" t="str">
            <v>EEC9200BALANCE</v>
          </cell>
          <cell r="C612">
            <v>0</v>
          </cell>
          <cell r="D612">
            <v>28657000</v>
          </cell>
        </row>
        <row r="613">
          <cell r="A613" t="str">
            <v>9210BALANCE</v>
          </cell>
          <cell r="B613" t="str">
            <v>EED9210BALANCE</v>
          </cell>
          <cell r="C613">
            <v>0</v>
          </cell>
          <cell r="D613">
            <v>127024.63</v>
          </cell>
        </row>
        <row r="614">
          <cell r="A614" t="str">
            <v>SUSPBALANCE</v>
          </cell>
          <cell r="B614" t="str">
            <v>EEFSUSPBALANCE</v>
          </cell>
          <cell r="C614">
            <v>0</v>
          </cell>
          <cell r="D614">
            <v>63125.06</v>
          </cell>
        </row>
        <row r="615">
          <cell r="A615" t="str">
            <v>9220BALANCE</v>
          </cell>
          <cell r="B615" t="str">
            <v>FFA9220BALANCE</v>
          </cell>
          <cell r="C615">
            <v>0</v>
          </cell>
          <cell r="D615">
            <v>-3087</v>
          </cell>
        </row>
        <row r="616">
          <cell r="A616" t="str">
            <v>9223BALANCE</v>
          </cell>
          <cell r="B616" t="str">
            <v>FFA9223BALANCE</v>
          </cell>
          <cell r="C616">
            <v>0</v>
          </cell>
          <cell r="D616">
            <v>-336944</v>
          </cell>
        </row>
        <row r="617">
          <cell r="A617" t="str">
            <v>9251BALANCE</v>
          </cell>
          <cell r="B617" t="str">
            <v>FFC9251BALANCE</v>
          </cell>
          <cell r="C617">
            <v>0</v>
          </cell>
          <cell r="D617">
            <v>-731142.03</v>
          </cell>
        </row>
        <row r="618">
          <cell r="A618" t="str">
            <v>9300BALANCE</v>
          </cell>
          <cell r="B618" t="str">
            <v>JJA9300BALANCE</v>
          </cell>
          <cell r="C618">
            <v>0</v>
          </cell>
          <cell r="D618">
            <v>-16274881.6</v>
          </cell>
        </row>
        <row r="619">
          <cell r="A619" t="str">
            <v>9310BALANCE</v>
          </cell>
          <cell r="B619" t="str">
            <v>KKA9310BALANCE</v>
          </cell>
          <cell r="C619">
            <v>0</v>
          </cell>
          <cell r="D619">
            <v>-1446303.04</v>
          </cell>
        </row>
        <row r="620">
          <cell r="A620" t="str">
            <v>9312BALANCE</v>
          </cell>
          <cell r="B620" t="str">
            <v>KKA9312BALANCE</v>
          </cell>
          <cell r="C620">
            <v>0</v>
          </cell>
          <cell r="D620">
            <v>-2397076</v>
          </cell>
        </row>
        <row r="621">
          <cell r="A621" t="str">
            <v>9041BALANCE</v>
          </cell>
          <cell r="B621" t="str">
            <v>LLA9041BALANCE</v>
          </cell>
          <cell r="C621">
            <v>0</v>
          </cell>
          <cell r="D621">
            <v>2593391.7200000002</v>
          </cell>
        </row>
        <row r="622">
          <cell r="A622" t="str">
            <v>9042BALANCE</v>
          </cell>
          <cell r="B622" t="str">
            <v>LLA9042BALANCE</v>
          </cell>
          <cell r="C622">
            <v>0</v>
          </cell>
          <cell r="D622">
            <v>63407.040000000001</v>
          </cell>
        </row>
        <row r="623">
          <cell r="A623" t="str">
            <v>9051BALANCE</v>
          </cell>
          <cell r="B623" t="str">
            <v>LLA9051BALANCE</v>
          </cell>
          <cell r="C623">
            <v>0</v>
          </cell>
          <cell r="D623">
            <v>45582.559999999998</v>
          </cell>
        </row>
        <row r="624">
          <cell r="A624" t="str">
            <v>9052BALANCE</v>
          </cell>
          <cell r="B624" t="str">
            <v>LLA9052BALANCE</v>
          </cell>
          <cell r="C624">
            <v>0</v>
          </cell>
          <cell r="D624">
            <v>3551216.35</v>
          </cell>
        </row>
        <row r="625">
          <cell r="A625" t="str">
            <v>9053BALANCE</v>
          </cell>
          <cell r="B625" t="str">
            <v>LLA9053BALANCE</v>
          </cell>
          <cell r="C625">
            <v>0</v>
          </cell>
          <cell r="D625">
            <v>786375.04</v>
          </cell>
        </row>
        <row r="626">
          <cell r="A626" t="str">
            <v>9054BALANCE</v>
          </cell>
          <cell r="B626" t="str">
            <v>LLA9054BALANCE</v>
          </cell>
          <cell r="C626">
            <v>0</v>
          </cell>
          <cell r="D626">
            <v>34607.18</v>
          </cell>
        </row>
        <row r="627">
          <cell r="A627" t="str">
            <v>9057BALANCE</v>
          </cell>
          <cell r="B627" t="str">
            <v>LLA9057BALANCE</v>
          </cell>
          <cell r="C627">
            <v>0</v>
          </cell>
          <cell r="D627">
            <v>638676.28</v>
          </cell>
        </row>
        <row r="628">
          <cell r="A628" t="str">
            <v>9058BALANCE</v>
          </cell>
          <cell r="B628" t="str">
            <v>LLA9058BALANCE</v>
          </cell>
          <cell r="C628">
            <v>0</v>
          </cell>
          <cell r="D628">
            <v>294247.75</v>
          </cell>
        </row>
        <row r="629">
          <cell r="A629" t="str">
            <v>9674BALANCE</v>
          </cell>
          <cell r="B629" t="str">
            <v>LLA9674BALANCE</v>
          </cell>
          <cell r="C629">
            <v>0</v>
          </cell>
          <cell r="D629">
            <v>877649.9</v>
          </cell>
        </row>
        <row r="630">
          <cell r="A630" t="str">
            <v>9770BALANCE</v>
          </cell>
          <cell r="B630" t="str">
            <v>LLA9770BALANCE</v>
          </cell>
          <cell r="C630">
            <v>0</v>
          </cell>
          <cell r="D630">
            <v>-127436221.28</v>
          </cell>
        </row>
        <row r="631">
          <cell r="A631" t="str">
            <v>9320BALANCE</v>
          </cell>
          <cell r="B631" t="str">
            <v>LLB9320BALANCE</v>
          </cell>
          <cell r="C631">
            <v>0</v>
          </cell>
          <cell r="D631">
            <v>-2045966.1</v>
          </cell>
        </row>
        <row r="632">
          <cell r="A632" t="str">
            <v>9321BALANCE</v>
          </cell>
          <cell r="B632" t="str">
            <v>LLB9321BALANCE</v>
          </cell>
          <cell r="C632">
            <v>0</v>
          </cell>
          <cell r="D632">
            <v>-3807915</v>
          </cell>
        </row>
        <row r="633">
          <cell r="A633" t="str">
            <v>9322BALANCE</v>
          </cell>
          <cell r="B633" t="str">
            <v>LLB9322BALANCE</v>
          </cell>
          <cell r="C633">
            <v>0</v>
          </cell>
          <cell r="D633">
            <v>-1644887</v>
          </cell>
        </row>
        <row r="634">
          <cell r="A634" t="str">
            <v>9323BALANCE</v>
          </cell>
          <cell r="B634" t="str">
            <v>LLB9323BALANCE</v>
          </cell>
          <cell r="C634">
            <v>0</v>
          </cell>
          <cell r="D634">
            <v>2748196.71</v>
          </cell>
        </row>
        <row r="635">
          <cell r="A635" t="str">
            <v>9325BALANCE</v>
          </cell>
          <cell r="B635" t="str">
            <v>LLB9325BALANCE</v>
          </cell>
          <cell r="C635">
            <v>0</v>
          </cell>
          <cell r="D635">
            <v>-837356</v>
          </cell>
        </row>
        <row r="636">
          <cell r="A636" t="str">
            <v>9331BALANCE</v>
          </cell>
          <cell r="B636" t="str">
            <v>LLC9331BALANCE</v>
          </cell>
          <cell r="C636">
            <v>0</v>
          </cell>
          <cell r="D636">
            <v>2045965.73</v>
          </cell>
        </row>
        <row r="637">
          <cell r="A637" t="str">
            <v>9332BALANCE</v>
          </cell>
          <cell r="B637" t="str">
            <v>LLC9332BALANCE</v>
          </cell>
          <cell r="C637">
            <v>0</v>
          </cell>
          <cell r="D637">
            <v>-11555574.039999999</v>
          </cell>
        </row>
        <row r="638">
          <cell r="A638" t="str">
            <v>9342BALANCE</v>
          </cell>
          <cell r="B638" t="str">
            <v>LLD9342BALANCE</v>
          </cell>
          <cell r="C638">
            <v>0</v>
          </cell>
          <cell r="D638">
            <v>-7099916.9299999997</v>
          </cell>
        </row>
        <row r="639">
          <cell r="A639" t="str">
            <v>9350BALANCE</v>
          </cell>
          <cell r="B639" t="str">
            <v>LLE9350BALANCE</v>
          </cell>
          <cell r="C639">
            <v>0</v>
          </cell>
          <cell r="D639">
            <v>-11008351.93</v>
          </cell>
        </row>
        <row r="640">
          <cell r="A640" t="str">
            <v>9400BALANCE</v>
          </cell>
          <cell r="B640" t="str">
            <v>YYA9400BALANCE</v>
          </cell>
          <cell r="C640">
            <v>0</v>
          </cell>
          <cell r="D640">
            <v>-1563221.29</v>
          </cell>
        </row>
        <row r="641">
          <cell r="A641" t="str">
            <v>9402BALANCE</v>
          </cell>
          <cell r="B641" t="str">
            <v>YYA9402BALANCE</v>
          </cell>
          <cell r="C641">
            <v>0</v>
          </cell>
          <cell r="D641">
            <v>69170288.810000002</v>
          </cell>
        </row>
        <row r="642">
          <cell r="A642" t="str">
            <v>9420BALANCE</v>
          </cell>
          <cell r="B642" t="str">
            <v>YYA9420BALANCE</v>
          </cell>
          <cell r="C642">
            <v>0</v>
          </cell>
          <cell r="D642">
            <v>-81611842.719999999</v>
          </cell>
        </row>
        <row r="643">
          <cell r="A643" t="str">
            <v>9430BALANCE</v>
          </cell>
          <cell r="B643" t="str">
            <v>YYA9430BALANCE</v>
          </cell>
          <cell r="C643">
            <v>0</v>
          </cell>
          <cell r="D643">
            <v>23029.599999999999</v>
          </cell>
        </row>
        <row r="644">
          <cell r="A644" t="str">
            <v>9432BALANCE</v>
          </cell>
          <cell r="B644" t="str">
            <v>YYA9432BALANCE</v>
          </cell>
          <cell r="C644">
            <v>0</v>
          </cell>
          <cell r="D644">
            <v>2731.62</v>
          </cell>
        </row>
        <row r="645">
          <cell r="A645" t="str">
            <v>9433BALANCE</v>
          </cell>
          <cell r="B645" t="str">
            <v>YYA9433BALANCE</v>
          </cell>
          <cell r="C645">
            <v>0</v>
          </cell>
          <cell r="D645">
            <v>6162.27</v>
          </cell>
        </row>
        <row r="646">
          <cell r="A646" t="str">
            <v>9440BALANCE</v>
          </cell>
          <cell r="B646" t="str">
            <v>YYA9440BALANCE</v>
          </cell>
          <cell r="C646">
            <v>0</v>
          </cell>
          <cell r="D646">
            <v>307.77</v>
          </cell>
        </row>
        <row r="647">
          <cell r="A647" t="str">
            <v>9447BALANCE</v>
          </cell>
          <cell r="B647" t="str">
            <v>YYA9447BALANCE</v>
          </cell>
          <cell r="C647">
            <v>0</v>
          </cell>
          <cell r="D647">
            <v>-14282.58</v>
          </cell>
        </row>
        <row r="648">
          <cell r="A648" t="str">
            <v>9449BALANCE</v>
          </cell>
          <cell r="B648" t="str">
            <v>YYA9449BALANCE</v>
          </cell>
          <cell r="C648">
            <v>0</v>
          </cell>
          <cell r="D648">
            <v>-1770.41</v>
          </cell>
        </row>
        <row r="649">
          <cell r="A649" t="str">
            <v>9461BALANCE</v>
          </cell>
          <cell r="B649" t="str">
            <v>YYA9461BALANCE</v>
          </cell>
          <cell r="C649">
            <v>0</v>
          </cell>
          <cell r="D649">
            <v>132424368.59999999</v>
          </cell>
        </row>
        <row r="650">
          <cell r="A650" t="str">
            <v>9462BALANCE</v>
          </cell>
          <cell r="B650" t="str">
            <v>YYA9462BALANCE</v>
          </cell>
          <cell r="C650">
            <v>0</v>
          </cell>
          <cell r="D650">
            <v>-152599360.88</v>
          </cell>
        </row>
        <row r="651">
          <cell r="A651" t="str">
            <v>9463BALANCE</v>
          </cell>
          <cell r="B651" t="str">
            <v>YYA9463BALANCE</v>
          </cell>
          <cell r="C651">
            <v>0</v>
          </cell>
          <cell r="D651">
            <v>17585017.280000001</v>
          </cell>
        </row>
        <row r="652">
          <cell r="A652" t="str">
            <v>9551BALANCE</v>
          </cell>
          <cell r="B652" t="str">
            <v>YYA9551BALANCE</v>
          </cell>
          <cell r="C652">
            <v>0</v>
          </cell>
          <cell r="D652">
            <v>215358.3</v>
          </cell>
        </row>
        <row r="653">
          <cell r="A653" t="str">
            <v>9552BALANCE</v>
          </cell>
          <cell r="B653" t="str">
            <v>YYA9552BALANCE</v>
          </cell>
          <cell r="C653">
            <v>0</v>
          </cell>
          <cell r="D653">
            <v>3000</v>
          </cell>
        </row>
        <row r="654">
          <cell r="A654" t="str">
            <v>955ABALANCE</v>
          </cell>
          <cell r="B654" t="str">
            <v>YYA955ABALANCE</v>
          </cell>
          <cell r="C654">
            <v>0</v>
          </cell>
          <cell r="D654">
            <v>41750.129999999997</v>
          </cell>
        </row>
        <row r="655">
          <cell r="A655" t="str">
            <v>955BBALANCE</v>
          </cell>
          <cell r="B655" t="str">
            <v>YYA955BBALANCE</v>
          </cell>
          <cell r="C655">
            <v>0</v>
          </cell>
          <cell r="D655">
            <v>9082.23</v>
          </cell>
        </row>
        <row r="656">
          <cell r="A656" t="str">
            <v>955CBALANCE</v>
          </cell>
          <cell r="B656" t="str">
            <v>YYA955CBALANCE</v>
          </cell>
          <cell r="C656">
            <v>0</v>
          </cell>
          <cell r="D656">
            <v>176574.44</v>
          </cell>
        </row>
        <row r="657">
          <cell r="A657" t="str">
            <v>955DBALANCE</v>
          </cell>
          <cell r="B657" t="str">
            <v>YYA955DBALANCE</v>
          </cell>
          <cell r="C657">
            <v>0</v>
          </cell>
          <cell r="D657">
            <v>6758.17</v>
          </cell>
        </row>
        <row r="658">
          <cell r="A658" t="str">
            <v>955EBALANCE</v>
          </cell>
          <cell r="B658" t="str">
            <v>YYA955EBALANCE</v>
          </cell>
          <cell r="C658">
            <v>0</v>
          </cell>
          <cell r="D658">
            <v>89460</v>
          </cell>
        </row>
        <row r="659">
          <cell r="A659" t="str">
            <v>955FBALANCE</v>
          </cell>
          <cell r="B659" t="str">
            <v>YYA955FBALANCE</v>
          </cell>
          <cell r="C659">
            <v>0</v>
          </cell>
          <cell r="D659">
            <v>3531.71</v>
          </cell>
        </row>
        <row r="660">
          <cell r="A660" t="str">
            <v>955GBALANCE</v>
          </cell>
          <cell r="B660" t="str">
            <v>YYA955GBALANCE</v>
          </cell>
          <cell r="C660">
            <v>0</v>
          </cell>
          <cell r="D660">
            <v>2896.32</v>
          </cell>
        </row>
        <row r="661">
          <cell r="A661" t="str">
            <v>955HBALANCE</v>
          </cell>
          <cell r="B661" t="str">
            <v>YYA955HBALANCE</v>
          </cell>
          <cell r="C661">
            <v>0</v>
          </cell>
          <cell r="D661">
            <v>4804.1400000000003</v>
          </cell>
        </row>
        <row r="662">
          <cell r="A662" t="str">
            <v>955LBALANCE</v>
          </cell>
          <cell r="B662" t="str">
            <v>YYA955LBALANCE</v>
          </cell>
          <cell r="C662">
            <v>0</v>
          </cell>
          <cell r="D662">
            <v>-456.14</v>
          </cell>
        </row>
        <row r="663">
          <cell r="A663" t="str">
            <v>955MBALANCE</v>
          </cell>
          <cell r="B663" t="str">
            <v>YYA955MBALANCE</v>
          </cell>
          <cell r="C663">
            <v>0</v>
          </cell>
          <cell r="D663">
            <v>262.5</v>
          </cell>
        </row>
        <row r="664">
          <cell r="A664" t="str">
            <v>955NBALANCE</v>
          </cell>
          <cell r="B664" t="str">
            <v>YYA955NBALANCE</v>
          </cell>
          <cell r="C664">
            <v>0</v>
          </cell>
          <cell r="D664">
            <v>528.16</v>
          </cell>
        </row>
        <row r="665">
          <cell r="A665" t="str">
            <v>955PBALANCE</v>
          </cell>
          <cell r="B665" t="str">
            <v>YYA955PBALANCE</v>
          </cell>
          <cell r="C665">
            <v>0</v>
          </cell>
          <cell r="D665">
            <v>426254</v>
          </cell>
        </row>
        <row r="666">
          <cell r="A666" t="str">
            <v>9570BALANCE</v>
          </cell>
          <cell r="B666" t="str">
            <v>YYA9570BALANCE</v>
          </cell>
          <cell r="C666">
            <v>0</v>
          </cell>
          <cell r="D666">
            <v>-762458.78</v>
          </cell>
        </row>
        <row r="667">
          <cell r="A667" t="str">
            <v>9571BALANCE</v>
          </cell>
          <cell r="B667" t="str">
            <v>YYA9571BALANCE</v>
          </cell>
          <cell r="C667">
            <v>0</v>
          </cell>
          <cell r="D667">
            <v>-3091.93</v>
          </cell>
        </row>
        <row r="668">
          <cell r="A668" t="str">
            <v>9901BALANCE</v>
          </cell>
          <cell r="B668" t="str">
            <v>ZZA9901BALANCE</v>
          </cell>
          <cell r="C668">
            <v>0</v>
          </cell>
          <cell r="D668">
            <v>2346260.7400000002</v>
          </cell>
        </row>
        <row r="669">
          <cell r="A669" t="str">
            <v>9902BALANCE</v>
          </cell>
          <cell r="B669" t="str">
            <v>ZZA9902BALANCE</v>
          </cell>
          <cell r="C669">
            <v>0</v>
          </cell>
          <cell r="D669">
            <v>-209791.21</v>
          </cell>
        </row>
        <row r="670">
          <cell r="A670" t="str">
            <v>9905BALANCE</v>
          </cell>
          <cell r="B670" t="str">
            <v>ZZA9905BALANCE</v>
          </cell>
          <cell r="C670">
            <v>0</v>
          </cell>
          <cell r="D670">
            <v>24205173.899999999</v>
          </cell>
        </row>
        <row r="671">
          <cell r="A671" t="str">
            <v>9906BALANCE</v>
          </cell>
          <cell r="B671" t="str">
            <v>ZZA9906BALANCE</v>
          </cell>
          <cell r="C671">
            <v>0</v>
          </cell>
          <cell r="D671">
            <v>-24205173.899999999</v>
          </cell>
        </row>
        <row r="672">
          <cell r="A672" t="str">
            <v>9907BALANCE</v>
          </cell>
          <cell r="B672" t="str">
            <v>ZZA9907BALANCE</v>
          </cell>
          <cell r="C672">
            <v>0</v>
          </cell>
          <cell r="D672">
            <v>-8961824.5099999998</v>
          </cell>
        </row>
        <row r="673">
          <cell r="A673" t="str">
            <v>9908BALANCE</v>
          </cell>
          <cell r="B673" t="str">
            <v>ZZA9908BALANCE</v>
          </cell>
          <cell r="C673">
            <v>0</v>
          </cell>
          <cell r="D673">
            <v>8961824.5099999998</v>
          </cell>
        </row>
        <row r="674">
          <cell r="A674" t="str">
            <v>9915BALANCE</v>
          </cell>
          <cell r="B674" t="str">
            <v>ZZA9915BALANCE</v>
          </cell>
          <cell r="C674">
            <v>0</v>
          </cell>
          <cell r="D674">
            <v>-1086436.56</v>
          </cell>
        </row>
        <row r="675">
          <cell r="A675" t="str">
            <v>9400BANK</v>
          </cell>
          <cell r="B675" t="str">
            <v>YYA9400BANK</v>
          </cell>
          <cell r="C675">
            <v>0</v>
          </cell>
          <cell r="D675">
            <v>-612763.77</v>
          </cell>
        </row>
        <row r="676">
          <cell r="A676" t="str">
            <v>9461BANK</v>
          </cell>
          <cell r="B676" t="str">
            <v>YYA9461BANK</v>
          </cell>
          <cell r="C676">
            <v>0</v>
          </cell>
          <cell r="D676">
            <v>132424368.59999999</v>
          </cell>
        </row>
        <row r="677">
          <cell r="A677" t="str">
            <v>9462BANK</v>
          </cell>
          <cell r="B677" t="str">
            <v>YYA9462BANK</v>
          </cell>
          <cell r="C677">
            <v>0</v>
          </cell>
          <cell r="D677">
            <v>-152599360.88</v>
          </cell>
        </row>
        <row r="678">
          <cell r="A678" t="str">
            <v>9463BANK</v>
          </cell>
          <cell r="B678" t="str">
            <v>YYA9463BANK</v>
          </cell>
          <cell r="C678">
            <v>0</v>
          </cell>
          <cell r="D678">
            <v>17585017.280000001</v>
          </cell>
        </row>
        <row r="679">
          <cell r="A679" t="str">
            <v>9400SBK1</v>
          </cell>
          <cell r="B679" t="str">
            <v>YYA9400SBK1</v>
          </cell>
          <cell r="C679">
            <v>0</v>
          </cell>
          <cell r="D679">
            <v>-210386.41</v>
          </cell>
        </row>
        <row r="680">
          <cell r="A680" t="str">
            <v>9400SBK2</v>
          </cell>
          <cell r="B680" t="str">
            <v>YYA9400SBK2</v>
          </cell>
          <cell r="C680">
            <v>0</v>
          </cell>
          <cell r="D680">
            <v>-267205.95</v>
          </cell>
        </row>
        <row r="681">
          <cell r="A681" t="str">
            <v>9400SBK3</v>
          </cell>
          <cell r="B681" t="str">
            <v>YYA9400SBK3</v>
          </cell>
          <cell r="C681">
            <v>0</v>
          </cell>
          <cell r="D681">
            <v>-135171.41</v>
          </cell>
        </row>
        <row r="682">
          <cell r="A682" t="str">
            <v>9461SBK3</v>
          </cell>
          <cell r="B682" t="str">
            <v>YYA9461SBK3</v>
          </cell>
          <cell r="C682">
            <v>0</v>
          </cell>
          <cell r="D682">
            <v>132424368.59999999</v>
          </cell>
        </row>
        <row r="683">
          <cell r="A683" t="str">
            <v>9462SBK3</v>
          </cell>
          <cell r="B683" t="str">
            <v>YYA9462SBK3</v>
          </cell>
          <cell r="C683">
            <v>0</v>
          </cell>
          <cell r="D683">
            <v>-152599360.88</v>
          </cell>
        </row>
        <row r="684">
          <cell r="A684" t="str">
            <v>9463SBK3</v>
          </cell>
          <cell r="B684" t="str">
            <v>YYA9463SBK3</v>
          </cell>
          <cell r="C684">
            <v>0</v>
          </cell>
          <cell r="D684">
            <v>17585017.280000001</v>
          </cell>
        </row>
        <row r="685">
          <cell r="A685" t="str">
            <v>9750CAPITAL</v>
          </cell>
          <cell r="B685" t="str">
            <v>AAB9750CAPITAL</v>
          </cell>
          <cell r="C685">
            <v>0</v>
          </cell>
          <cell r="D685">
            <v>141177815.46000001</v>
          </cell>
        </row>
        <row r="686">
          <cell r="A686" t="str">
            <v>9800CAPITAL</v>
          </cell>
          <cell r="B686" t="str">
            <v>AAB9800CAPITAL</v>
          </cell>
          <cell r="C686">
            <v>0</v>
          </cell>
          <cell r="D686">
            <v>-1575466.83</v>
          </cell>
        </row>
        <row r="687">
          <cell r="A687" t="str">
            <v>9751CAPITAL</v>
          </cell>
          <cell r="B687" t="str">
            <v>AAC9751CAPITAL</v>
          </cell>
          <cell r="C687">
            <v>0</v>
          </cell>
          <cell r="D687">
            <v>6710434.6500000004</v>
          </cell>
        </row>
        <row r="688">
          <cell r="A688" t="str">
            <v>9805CAPITAL</v>
          </cell>
          <cell r="B688" t="str">
            <v>AAC9805CAPITAL</v>
          </cell>
          <cell r="C688">
            <v>0</v>
          </cell>
          <cell r="D688">
            <v>-4456420.6900000004</v>
          </cell>
        </row>
        <row r="689">
          <cell r="A689" t="str">
            <v>9752CAPITAL</v>
          </cell>
          <cell r="B689" t="str">
            <v>AAD9752CAPITAL</v>
          </cell>
          <cell r="C689">
            <v>0</v>
          </cell>
          <cell r="D689">
            <v>8350856.5899999999</v>
          </cell>
        </row>
        <row r="690">
          <cell r="A690" t="str">
            <v>9810CAPITAL</v>
          </cell>
          <cell r="B690" t="str">
            <v>AAD9810CAPITAL</v>
          </cell>
          <cell r="C690">
            <v>0</v>
          </cell>
          <cell r="D690">
            <v>-4273693.57</v>
          </cell>
        </row>
        <row r="691">
          <cell r="A691" t="str">
            <v>9142CAPITAL</v>
          </cell>
          <cell r="B691" t="str">
            <v>EEB9142CAPITAL</v>
          </cell>
          <cell r="C691">
            <v>0</v>
          </cell>
          <cell r="D691">
            <v>5108</v>
          </cell>
        </row>
        <row r="692">
          <cell r="A692" t="str">
            <v>9300CAPITAL</v>
          </cell>
          <cell r="B692" t="str">
            <v>JJA9300CAPITAL</v>
          </cell>
          <cell r="C692">
            <v>0</v>
          </cell>
          <cell r="D692">
            <v>-16274881.6</v>
          </cell>
        </row>
        <row r="693">
          <cell r="A693" t="str">
            <v>9770CAPITAL</v>
          </cell>
          <cell r="B693" t="str">
            <v>LLA9770CAPITAL</v>
          </cell>
          <cell r="C693">
            <v>0</v>
          </cell>
          <cell r="D693">
            <v>-127436221.28</v>
          </cell>
        </row>
        <row r="694">
          <cell r="A694" t="str">
            <v>9320CAPITAL</v>
          </cell>
          <cell r="B694" t="str">
            <v>LLB9320CAPITAL</v>
          </cell>
          <cell r="C694">
            <v>0</v>
          </cell>
          <cell r="D694">
            <v>-0.37</v>
          </cell>
        </row>
        <row r="695">
          <cell r="A695" t="str">
            <v>9332CAPITAL</v>
          </cell>
          <cell r="B695" t="str">
            <v>LLC9332CAPITAL</v>
          </cell>
          <cell r="C695">
            <v>0</v>
          </cell>
          <cell r="D695">
            <v>-787475.79</v>
          </cell>
        </row>
        <row r="696">
          <cell r="A696" t="str">
            <v>9300CAPGRAN</v>
          </cell>
          <cell r="B696" t="str">
            <v>JJA9300CAPGRAN</v>
          </cell>
          <cell r="C696">
            <v>0</v>
          </cell>
          <cell r="D696">
            <v>-16274881.6</v>
          </cell>
        </row>
        <row r="697">
          <cell r="A697" t="str">
            <v>9320CAPRECT</v>
          </cell>
          <cell r="B697" t="str">
            <v>LLB9320CAPRECT</v>
          </cell>
          <cell r="C697">
            <v>0</v>
          </cell>
          <cell r="D697">
            <v>-0.37</v>
          </cell>
        </row>
        <row r="698">
          <cell r="A698" t="str">
            <v>9332CAPRECT</v>
          </cell>
          <cell r="B698" t="str">
            <v>LLC9332CAPRECT</v>
          </cell>
          <cell r="C698">
            <v>0</v>
          </cell>
          <cell r="D698">
            <v>-787475.79</v>
          </cell>
        </row>
        <row r="699">
          <cell r="A699" t="str">
            <v>9750OPLAND</v>
          </cell>
          <cell r="B699" t="str">
            <v>AAB9750OPLAND</v>
          </cell>
          <cell r="C699">
            <v>0</v>
          </cell>
          <cell r="D699">
            <v>141177815.46000001</v>
          </cell>
        </row>
        <row r="700">
          <cell r="A700" t="str">
            <v>9800OPLAND</v>
          </cell>
          <cell r="B700" t="str">
            <v>AAB9800OPLAND</v>
          </cell>
          <cell r="C700">
            <v>0</v>
          </cell>
          <cell r="D700">
            <v>-1575466.83</v>
          </cell>
        </row>
        <row r="701">
          <cell r="A701" t="str">
            <v>9142OPLAND</v>
          </cell>
          <cell r="B701" t="str">
            <v>EEB9142OPLAND</v>
          </cell>
          <cell r="C701">
            <v>0</v>
          </cell>
          <cell r="D701">
            <v>5108</v>
          </cell>
        </row>
        <row r="702">
          <cell r="A702" t="str">
            <v>9770OPLAND</v>
          </cell>
          <cell r="B702" t="str">
            <v>LLA9770OPLAND</v>
          </cell>
          <cell r="C702">
            <v>0</v>
          </cell>
          <cell r="D702">
            <v>-120787664.41</v>
          </cell>
        </row>
        <row r="703">
          <cell r="A703" t="str">
            <v>9751V&amp;EQPT</v>
          </cell>
          <cell r="B703" t="str">
            <v>AAC9751V&amp;EQPT</v>
          </cell>
          <cell r="C703">
            <v>0</v>
          </cell>
          <cell r="D703">
            <v>6710434.6500000004</v>
          </cell>
        </row>
        <row r="704">
          <cell r="A704" t="str">
            <v>9805V&amp;EQPT</v>
          </cell>
          <cell r="B704" t="str">
            <v>AAC9805V&amp;EQPT</v>
          </cell>
          <cell r="C704">
            <v>0</v>
          </cell>
          <cell r="D704">
            <v>-4456420.6900000004</v>
          </cell>
        </row>
        <row r="705">
          <cell r="A705" t="str">
            <v>9752V&amp;EQPT</v>
          </cell>
          <cell r="B705" t="str">
            <v>AAD9752V&amp;EQPT</v>
          </cell>
          <cell r="C705">
            <v>0</v>
          </cell>
          <cell r="D705">
            <v>8350856.5899999999</v>
          </cell>
        </row>
        <row r="706">
          <cell r="A706" t="str">
            <v>9810V&amp;EQPT</v>
          </cell>
          <cell r="B706" t="str">
            <v>AAD9810V&amp;EQPT</v>
          </cell>
          <cell r="C706">
            <v>0</v>
          </cell>
          <cell r="D706">
            <v>-4273693.57</v>
          </cell>
        </row>
        <row r="707">
          <cell r="A707" t="str">
            <v>9770V&amp;EQPT</v>
          </cell>
          <cell r="B707" t="str">
            <v>LLA9770V&amp;EQPT</v>
          </cell>
          <cell r="C707">
            <v>0</v>
          </cell>
          <cell r="D707">
            <v>-6648556.8700000001</v>
          </cell>
        </row>
        <row r="708">
          <cell r="A708" t="str">
            <v>9021CAPROG2</v>
          </cell>
          <cell r="B708" t="str">
            <v>AAI9021CAPROG2</v>
          </cell>
          <cell r="C708">
            <v>0</v>
          </cell>
          <cell r="D708">
            <v>603452.28</v>
          </cell>
        </row>
        <row r="709">
          <cell r="A709" t="str">
            <v>9022CAPROG2</v>
          </cell>
          <cell r="B709" t="str">
            <v>AAI9022CAPROG2</v>
          </cell>
          <cell r="C709">
            <v>0</v>
          </cell>
          <cell r="D709">
            <v>300082.53000000003</v>
          </cell>
        </row>
        <row r="710">
          <cell r="A710" t="str">
            <v>9023CAPROG2</v>
          </cell>
          <cell r="B710" t="str">
            <v>AAI9023CAPROG2</v>
          </cell>
          <cell r="C710">
            <v>0</v>
          </cell>
          <cell r="D710">
            <v>757482.33</v>
          </cell>
        </row>
        <row r="711">
          <cell r="A711" t="str">
            <v>9024CAPROG2</v>
          </cell>
          <cell r="B711" t="str">
            <v>AAI9024CAPROG2</v>
          </cell>
          <cell r="C711">
            <v>0</v>
          </cell>
          <cell r="D711">
            <v>1979205.46</v>
          </cell>
        </row>
        <row r="712">
          <cell r="A712" t="str">
            <v>9026CAPROG2</v>
          </cell>
          <cell r="B712" t="str">
            <v>AAI9026CAPROG2</v>
          </cell>
          <cell r="C712">
            <v>0</v>
          </cell>
          <cell r="D712">
            <v>1732.69</v>
          </cell>
        </row>
        <row r="713">
          <cell r="A713" t="str">
            <v>902ACAPROG2</v>
          </cell>
          <cell r="B713" t="str">
            <v>AAI902ACAPROG2</v>
          </cell>
          <cell r="C713">
            <v>35000</v>
          </cell>
          <cell r="D713">
            <v>0</v>
          </cell>
        </row>
        <row r="714">
          <cell r="A714" t="str">
            <v>9031CAPROG2</v>
          </cell>
          <cell r="B714" t="str">
            <v>AAI9031CAPROG2</v>
          </cell>
          <cell r="C714">
            <v>0</v>
          </cell>
          <cell r="D714">
            <v>583387.02</v>
          </cell>
        </row>
        <row r="715">
          <cell r="A715" t="str">
            <v>9032CAPROG2</v>
          </cell>
          <cell r="B715" t="str">
            <v>AAI9032CAPROG2</v>
          </cell>
          <cell r="C715">
            <v>0</v>
          </cell>
          <cell r="D715">
            <v>196476.24</v>
          </cell>
        </row>
        <row r="716">
          <cell r="A716" t="str">
            <v>9034CAPROG2</v>
          </cell>
          <cell r="B716" t="str">
            <v>AAI9034CAPROG2</v>
          </cell>
          <cell r="C716">
            <v>0</v>
          </cell>
          <cell r="D716">
            <v>760</v>
          </cell>
        </row>
        <row r="717">
          <cell r="A717" t="str">
            <v>9035CAPROG2</v>
          </cell>
          <cell r="B717" t="str">
            <v>AAI9035CAPROG2</v>
          </cell>
          <cell r="C717">
            <v>0</v>
          </cell>
          <cell r="D717">
            <v>7182.1</v>
          </cell>
        </row>
        <row r="718">
          <cell r="A718" t="str">
            <v>9661CAPROG2</v>
          </cell>
          <cell r="B718" t="str">
            <v>AAI9661CAPROG2</v>
          </cell>
          <cell r="C718">
            <v>0</v>
          </cell>
          <cell r="D718">
            <v>708701.5</v>
          </cell>
        </row>
        <row r="719">
          <cell r="A719" t="str">
            <v>9720CAPROG2</v>
          </cell>
          <cell r="B719" t="str">
            <v>AAI9720CAPROG2</v>
          </cell>
          <cell r="C719">
            <v>0</v>
          </cell>
          <cell r="D719">
            <v>-4716968.53</v>
          </cell>
        </row>
        <row r="720">
          <cell r="A720" t="str">
            <v>9041CAPROG2</v>
          </cell>
          <cell r="B720" t="str">
            <v>LLA9041CAPROG2</v>
          </cell>
          <cell r="C720">
            <v>0</v>
          </cell>
          <cell r="D720">
            <v>2593391.7200000002</v>
          </cell>
        </row>
        <row r="721">
          <cell r="A721" t="str">
            <v>9042CAPROG2</v>
          </cell>
          <cell r="B721" t="str">
            <v>LLA9042CAPROG2</v>
          </cell>
          <cell r="C721">
            <v>0</v>
          </cell>
          <cell r="D721">
            <v>63407.040000000001</v>
          </cell>
        </row>
        <row r="722">
          <cell r="A722" t="str">
            <v>9051CAPROG2</v>
          </cell>
          <cell r="B722" t="str">
            <v>LLA9051CAPROG2</v>
          </cell>
          <cell r="C722">
            <v>0</v>
          </cell>
          <cell r="D722">
            <v>45582.559999999998</v>
          </cell>
        </row>
        <row r="723">
          <cell r="A723" t="str">
            <v>9052CAPROG2</v>
          </cell>
          <cell r="B723" t="str">
            <v>LLA9052CAPROG2</v>
          </cell>
          <cell r="C723">
            <v>0</v>
          </cell>
          <cell r="D723">
            <v>3551216.35</v>
          </cell>
        </row>
        <row r="724">
          <cell r="A724" t="str">
            <v>9053CAPROG2</v>
          </cell>
          <cell r="B724" t="str">
            <v>LLA9053CAPROG2</v>
          </cell>
          <cell r="C724">
            <v>0</v>
          </cell>
          <cell r="D724">
            <v>786375.04</v>
          </cell>
        </row>
        <row r="725">
          <cell r="A725" t="str">
            <v>9054CAPROG2</v>
          </cell>
          <cell r="B725" t="str">
            <v>LLA9054CAPROG2</v>
          </cell>
          <cell r="C725">
            <v>0</v>
          </cell>
          <cell r="D725">
            <v>34607.18</v>
          </cell>
        </row>
        <row r="726">
          <cell r="A726" t="str">
            <v>9057CAPROG2</v>
          </cell>
          <cell r="B726" t="str">
            <v>LLA9057CAPROG2</v>
          </cell>
          <cell r="C726">
            <v>0</v>
          </cell>
          <cell r="D726">
            <v>638676.28</v>
          </cell>
        </row>
        <row r="727">
          <cell r="A727" t="str">
            <v>9058CAPROG2</v>
          </cell>
          <cell r="B727" t="str">
            <v>LLA9058CAPROG2</v>
          </cell>
          <cell r="C727">
            <v>0</v>
          </cell>
          <cell r="D727">
            <v>294247.75</v>
          </cell>
        </row>
        <row r="728">
          <cell r="A728" t="str">
            <v>9674CAPROG2</v>
          </cell>
          <cell r="B728" t="str">
            <v>LLA9674CAPROG2</v>
          </cell>
          <cell r="C728">
            <v>0</v>
          </cell>
          <cell r="D728">
            <v>877649.9</v>
          </cell>
        </row>
        <row r="729">
          <cell r="A729" t="str">
            <v>9021CAPROG1</v>
          </cell>
          <cell r="B729" t="str">
            <v>AAI9021CAPROG1</v>
          </cell>
          <cell r="C729">
            <v>0</v>
          </cell>
          <cell r="D729">
            <v>603452.28</v>
          </cell>
        </row>
        <row r="730">
          <cell r="A730" t="str">
            <v>9022CAPROG1</v>
          </cell>
          <cell r="B730" t="str">
            <v>AAI9022CAPROG1</v>
          </cell>
          <cell r="C730">
            <v>0</v>
          </cell>
          <cell r="D730">
            <v>300082.53000000003</v>
          </cell>
        </row>
        <row r="731">
          <cell r="A731" t="str">
            <v>9023CAPROG1</v>
          </cell>
          <cell r="B731" t="str">
            <v>AAI9023CAPROG1</v>
          </cell>
          <cell r="C731">
            <v>0</v>
          </cell>
          <cell r="D731">
            <v>757482.33</v>
          </cell>
        </row>
        <row r="732">
          <cell r="A732" t="str">
            <v>9024CAPROG1</v>
          </cell>
          <cell r="B732" t="str">
            <v>AAI9024CAPROG1</v>
          </cell>
          <cell r="C732">
            <v>0</v>
          </cell>
          <cell r="D732">
            <v>1979205.46</v>
          </cell>
        </row>
        <row r="733">
          <cell r="A733" t="str">
            <v>9026CAPROG1</v>
          </cell>
          <cell r="B733" t="str">
            <v>AAI9026CAPROG1</v>
          </cell>
          <cell r="C733">
            <v>0</v>
          </cell>
          <cell r="D733">
            <v>1732.69</v>
          </cell>
        </row>
        <row r="734">
          <cell r="A734" t="str">
            <v>902ACAPROG1</v>
          </cell>
          <cell r="B734" t="str">
            <v>AAI902ACAPROG1</v>
          </cell>
          <cell r="C734">
            <v>35000</v>
          </cell>
          <cell r="D734">
            <v>0</v>
          </cell>
        </row>
        <row r="735">
          <cell r="A735" t="str">
            <v>9031CAPROG1</v>
          </cell>
          <cell r="B735" t="str">
            <v>AAI9031CAPROG1</v>
          </cell>
          <cell r="C735">
            <v>0</v>
          </cell>
          <cell r="D735">
            <v>583387.02</v>
          </cell>
        </row>
        <row r="736">
          <cell r="A736" t="str">
            <v>9032CAPROG1</v>
          </cell>
          <cell r="B736" t="str">
            <v>AAI9032CAPROG1</v>
          </cell>
          <cell r="C736">
            <v>0</v>
          </cell>
          <cell r="D736">
            <v>196476.24</v>
          </cell>
        </row>
        <row r="737">
          <cell r="A737" t="str">
            <v>9034CAPROG1</v>
          </cell>
          <cell r="B737" t="str">
            <v>AAI9034CAPROG1</v>
          </cell>
          <cell r="C737">
            <v>0</v>
          </cell>
          <cell r="D737">
            <v>760</v>
          </cell>
        </row>
        <row r="738">
          <cell r="A738" t="str">
            <v>9035CAPROG1</v>
          </cell>
          <cell r="B738" t="str">
            <v>AAI9035CAPROG1</v>
          </cell>
          <cell r="C738">
            <v>0</v>
          </cell>
          <cell r="D738">
            <v>7182.1</v>
          </cell>
        </row>
        <row r="739">
          <cell r="A739" t="str">
            <v>9661CAPROG1</v>
          </cell>
          <cell r="B739" t="str">
            <v>AAI9661CAPROG1</v>
          </cell>
          <cell r="C739">
            <v>0</v>
          </cell>
          <cell r="D739">
            <v>708701.5</v>
          </cell>
        </row>
        <row r="740">
          <cell r="A740" t="str">
            <v>9720CAPROG1</v>
          </cell>
          <cell r="B740" t="str">
            <v>AAI9720CAPROG1</v>
          </cell>
          <cell r="C740">
            <v>0</v>
          </cell>
          <cell r="D740">
            <v>-4716968.53</v>
          </cell>
        </row>
        <row r="741">
          <cell r="A741" t="str">
            <v>9041CAPROG1</v>
          </cell>
          <cell r="B741" t="str">
            <v>LLA9041CAPROG1</v>
          </cell>
          <cell r="C741">
            <v>0</v>
          </cell>
          <cell r="D741">
            <v>2593391.7200000002</v>
          </cell>
        </row>
        <row r="742">
          <cell r="A742" t="str">
            <v>9042CAPROG1</v>
          </cell>
          <cell r="B742" t="str">
            <v>LLA9042CAPROG1</v>
          </cell>
          <cell r="C742">
            <v>0</v>
          </cell>
          <cell r="D742">
            <v>63407.040000000001</v>
          </cell>
        </row>
        <row r="743">
          <cell r="A743" t="str">
            <v>9051CAPROG1</v>
          </cell>
          <cell r="B743" t="str">
            <v>LLA9051CAPROG1</v>
          </cell>
          <cell r="C743">
            <v>0</v>
          </cell>
          <cell r="D743">
            <v>45582.559999999998</v>
          </cell>
        </row>
        <row r="744">
          <cell r="A744" t="str">
            <v>9052CAPROG1</v>
          </cell>
          <cell r="B744" t="str">
            <v>LLA9052CAPROG1</v>
          </cell>
          <cell r="C744">
            <v>0</v>
          </cell>
          <cell r="D744">
            <v>3551216.35</v>
          </cell>
        </row>
        <row r="745">
          <cell r="A745" t="str">
            <v>9053CAPROG1</v>
          </cell>
          <cell r="B745" t="str">
            <v>LLA9053CAPROG1</v>
          </cell>
          <cell r="C745">
            <v>0</v>
          </cell>
          <cell r="D745">
            <v>786375.04</v>
          </cell>
        </row>
        <row r="746">
          <cell r="A746" t="str">
            <v>9054CAPROG1</v>
          </cell>
          <cell r="B746" t="str">
            <v>LLA9054CAPROG1</v>
          </cell>
          <cell r="C746">
            <v>0</v>
          </cell>
          <cell r="D746">
            <v>34607.18</v>
          </cell>
        </row>
        <row r="747">
          <cell r="A747" t="str">
            <v>9057CAPROG1</v>
          </cell>
          <cell r="B747" t="str">
            <v>LLA9057CAPROG1</v>
          </cell>
          <cell r="C747">
            <v>0</v>
          </cell>
          <cell r="D747">
            <v>638676.28</v>
          </cell>
        </row>
        <row r="748">
          <cell r="A748" t="str">
            <v>9058CAPROG1</v>
          </cell>
          <cell r="B748" t="str">
            <v>LLA9058CAPROG1</v>
          </cell>
          <cell r="C748">
            <v>0</v>
          </cell>
          <cell r="D748">
            <v>294247.75</v>
          </cell>
        </row>
        <row r="749">
          <cell r="A749" t="str">
            <v>9674CAPROG1</v>
          </cell>
          <cell r="B749" t="str">
            <v>LLA9674CAPROG1</v>
          </cell>
          <cell r="C749">
            <v>0</v>
          </cell>
          <cell r="D749">
            <v>877649.9</v>
          </cell>
        </row>
        <row r="750">
          <cell r="A750" t="str">
            <v>9400CHEQUE</v>
          </cell>
          <cell r="B750" t="str">
            <v>YYA9400CHEQUE</v>
          </cell>
          <cell r="C750">
            <v>0</v>
          </cell>
          <cell r="D750">
            <v>-410828.91</v>
          </cell>
        </row>
        <row r="751">
          <cell r="A751" t="str">
            <v>9400SCH1</v>
          </cell>
          <cell r="B751" t="str">
            <v>YYA9400SCH1</v>
          </cell>
          <cell r="C751">
            <v>0</v>
          </cell>
          <cell r="D751">
            <v>-410828.91</v>
          </cell>
        </row>
        <row r="752">
          <cell r="A752" t="str">
            <v>9148DEBTORS</v>
          </cell>
          <cell r="B752" t="str">
            <v>EEB9148DEBTORS</v>
          </cell>
          <cell r="C752">
            <v>0</v>
          </cell>
          <cell r="D752">
            <v>2022995.5</v>
          </cell>
        </row>
        <row r="753">
          <cell r="A753" t="str">
            <v>9148SDR1</v>
          </cell>
          <cell r="B753" t="str">
            <v>EEB9148SDR1</v>
          </cell>
          <cell r="C753">
            <v>0</v>
          </cell>
          <cell r="D753">
            <v>2022995.5</v>
          </cell>
        </row>
        <row r="754">
          <cell r="A754" t="str">
            <v>9110HOLDING</v>
          </cell>
          <cell r="B754" t="str">
            <v>CCA9110HOLDING</v>
          </cell>
          <cell r="C754">
            <v>0</v>
          </cell>
          <cell r="D754">
            <v>106748.45</v>
          </cell>
        </row>
        <row r="755">
          <cell r="A755" t="str">
            <v>9143HOLDING</v>
          </cell>
          <cell r="B755" t="str">
            <v>EEB9143HOLDING</v>
          </cell>
          <cell r="C755">
            <v>0</v>
          </cell>
          <cell r="D755">
            <v>-93700</v>
          </cell>
        </row>
        <row r="756">
          <cell r="A756" t="str">
            <v>9200HOLDING</v>
          </cell>
          <cell r="B756" t="str">
            <v>EEC9200HOLDING</v>
          </cell>
          <cell r="C756">
            <v>0</v>
          </cell>
          <cell r="D756">
            <v>28657000</v>
          </cell>
        </row>
        <row r="757">
          <cell r="A757" t="str">
            <v>9220HOLDING</v>
          </cell>
          <cell r="B757" t="str">
            <v>FFA9220HOLDING</v>
          </cell>
          <cell r="C757">
            <v>0</v>
          </cell>
          <cell r="D757">
            <v>-3087</v>
          </cell>
        </row>
        <row r="758">
          <cell r="A758" t="str">
            <v>9251HOLDING</v>
          </cell>
          <cell r="B758" t="str">
            <v>FFC9251HOLDING</v>
          </cell>
          <cell r="C758">
            <v>0</v>
          </cell>
          <cell r="D758">
            <v>-731142.03</v>
          </cell>
        </row>
        <row r="759">
          <cell r="A759" t="str">
            <v>9312HOLDING</v>
          </cell>
          <cell r="B759" t="str">
            <v>KKA9312HOLDING</v>
          </cell>
          <cell r="C759">
            <v>0</v>
          </cell>
          <cell r="D759">
            <v>-2397076</v>
          </cell>
        </row>
        <row r="760">
          <cell r="A760" t="str">
            <v>9320HOLDING</v>
          </cell>
          <cell r="B760" t="str">
            <v>LLB9320HOLDING</v>
          </cell>
          <cell r="C760">
            <v>0</v>
          </cell>
          <cell r="D760">
            <v>-2045965.73</v>
          </cell>
        </row>
        <row r="761">
          <cell r="A761" t="str">
            <v>9321HOLDING</v>
          </cell>
          <cell r="B761" t="str">
            <v>LLB9321HOLDING</v>
          </cell>
          <cell r="C761">
            <v>0</v>
          </cell>
          <cell r="D761">
            <v>-3807915</v>
          </cell>
        </row>
        <row r="762">
          <cell r="A762" t="str">
            <v>9322HOLDING</v>
          </cell>
          <cell r="B762" t="str">
            <v>LLB9322HOLDING</v>
          </cell>
          <cell r="C762">
            <v>0</v>
          </cell>
          <cell r="D762">
            <v>-1644887</v>
          </cell>
        </row>
        <row r="763">
          <cell r="A763" t="str">
            <v>9323HOLDING</v>
          </cell>
          <cell r="B763" t="str">
            <v>LLB9323HOLDING</v>
          </cell>
          <cell r="C763">
            <v>0</v>
          </cell>
          <cell r="D763">
            <v>2748196.71</v>
          </cell>
        </row>
        <row r="764">
          <cell r="A764" t="str">
            <v>9325HOLDING</v>
          </cell>
          <cell r="B764" t="str">
            <v>LLB9325HOLDING</v>
          </cell>
          <cell r="C764">
            <v>0</v>
          </cell>
          <cell r="D764">
            <v>-837356</v>
          </cell>
        </row>
        <row r="765">
          <cell r="A765" t="str">
            <v>9331HOLDING</v>
          </cell>
          <cell r="B765" t="str">
            <v>LLC9331HOLDING</v>
          </cell>
          <cell r="C765">
            <v>0</v>
          </cell>
          <cell r="D765">
            <v>2045965.73</v>
          </cell>
        </row>
        <row r="766">
          <cell r="A766" t="str">
            <v>9332HOLDING</v>
          </cell>
          <cell r="B766" t="str">
            <v>LLC9332HOLDING</v>
          </cell>
          <cell r="C766">
            <v>0</v>
          </cell>
          <cell r="D766">
            <v>-10768098.25</v>
          </cell>
        </row>
        <row r="767">
          <cell r="A767" t="str">
            <v>9342HOLDING</v>
          </cell>
          <cell r="B767" t="str">
            <v>LLD9342HOLDING</v>
          </cell>
          <cell r="C767">
            <v>0</v>
          </cell>
          <cell r="D767">
            <v>-6172662.21</v>
          </cell>
        </row>
        <row r="768">
          <cell r="A768" t="str">
            <v>9350HOLDING</v>
          </cell>
          <cell r="B768" t="str">
            <v>LLE9350HOLDING</v>
          </cell>
          <cell r="C768">
            <v>0</v>
          </cell>
          <cell r="D768">
            <v>-11008351.93</v>
          </cell>
        </row>
        <row r="769">
          <cell r="A769" t="str">
            <v>9430HOLDING</v>
          </cell>
          <cell r="B769" t="str">
            <v>YYA9430HOLDING</v>
          </cell>
          <cell r="C769">
            <v>0</v>
          </cell>
          <cell r="D769">
            <v>23029.599999999999</v>
          </cell>
        </row>
        <row r="770">
          <cell r="A770" t="str">
            <v>9432HOLDING</v>
          </cell>
          <cell r="B770" t="str">
            <v>YYA9432HOLDING</v>
          </cell>
          <cell r="C770">
            <v>0</v>
          </cell>
          <cell r="D770">
            <v>2731.62</v>
          </cell>
        </row>
        <row r="771">
          <cell r="A771" t="str">
            <v>9433HOLDING</v>
          </cell>
          <cell r="B771" t="str">
            <v>YYA9433HOLDING</v>
          </cell>
          <cell r="C771">
            <v>0</v>
          </cell>
          <cell r="D771">
            <v>6162.27</v>
          </cell>
        </row>
        <row r="772">
          <cell r="A772" t="str">
            <v>9440HOLDING</v>
          </cell>
          <cell r="B772" t="str">
            <v>YYA9440HOLDING</v>
          </cell>
          <cell r="C772">
            <v>0</v>
          </cell>
          <cell r="D772">
            <v>307.77</v>
          </cell>
        </row>
        <row r="773">
          <cell r="A773" t="str">
            <v>9447HOLDING</v>
          </cell>
          <cell r="B773" t="str">
            <v>YYA9447HOLDING</v>
          </cell>
          <cell r="C773">
            <v>0</v>
          </cell>
          <cell r="D773">
            <v>-14282.58</v>
          </cell>
        </row>
        <row r="774">
          <cell r="A774" t="str">
            <v>9449HOLDING</v>
          </cell>
          <cell r="B774" t="str">
            <v>YYA9449HOLDING</v>
          </cell>
          <cell r="C774">
            <v>0</v>
          </cell>
          <cell r="D774">
            <v>-1770.41</v>
          </cell>
        </row>
        <row r="775">
          <cell r="A775" t="str">
            <v>9312BALBS001</v>
          </cell>
          <cell r="B775" t="str">
            <v>KKA9312BALBS001</v>
          </cell>
          <cell r="C775">
            <v>0</v>
          </cell>
          <cell r="D775">
            <v>-2397076</v>
          </cell>
        </row>
        <row r="776">
          <cell r="A776" t="str">
            <v>9342BALBS009</v>
          </cell>
          <cell r="B776" t="str">
            <v>LLD9342BALBS009</v>
          </cell>
          <cell r="C776">
            <v>0</v>
          </cell>
          <cell r="D776">
            <v>-16605.400000000001</v>
          </cell>
        </row>
        <row r="777">
          <cell r="A777" t="str">
            <v>9342BALBS012</v>
          </cell>
          <cell r="B777" t="str">
            <v>LLD9342BALBS012</v>
          </cell>
          <cell r="C777">
            <v>0</v>
          </cell>
          <cell r="D777">
            <v>-21155.81</v>
          </cell>
        </row>
        <row r="778">
          <cell r="A778" t="str">
            <v>9430BALBS012</v>
          </cell>
          <cell r="B778" t="str">
            <v>YYA9430BALBS012</v>
          </cell>
          <cell r="C778">
            <v>0</v>
          </cell>
          <cell r="D778">
            <v>23029.599999999999</v>
          </cell>
        </row>
        <row r="779">
          <cell r="A779" t="str">
            <v>9432BALBS012</v>
          </cell>
          <cell r="B779" t="str">
            <v>YYA9432BALBS012</v>
          </cell>
          <cell r="C779">
            <v>0</v>
          </cell>
          <cell r="D779">
            <v>2731.62</v>
          </cell>
        </row>
        <row r="780">
          <cell r="A780" t="str">
            <v>9433BALBS012</v>
          </cell>
          <cell r="B780" t="str">
            <v>YYA9433BALBS012</v>
          </cell>
          <cell r="C780">
            <v>0</v>
          </cell>
          <cell r="D780">
            <v>6162.27</v>
          </cell>
        </row>
        <row r="781">
          <cell r="A781" t="str">
            <v>9440BALBS012</v>
          </cell>
          <cell r="B781" t="str">
            <v>YYA9440BALBS012</v>
          </cell>
          <cell r="C781">
            <v>0</v>
          </cell>
          <cell r="D781">
            <v>307.77</v>
          </cell>
        </row>
        <row r="782">
          <cell r="A782" t="str">
            <v>9447BALBS012</v>
          </cell>
          <cell r="B782" t="str">
            <v>YYA9447BALBS012</v>
          </cell>
          <cell r="C782">
            <v>0</v>
          </cell>
          <cell r="D782">
            <v>-14282.58</v>
          </cell>
        </row>
        <row r="783">
          <cell r="A783" t="str">
            <v>9449BALBS012</v>
          </cell>
          <cell r="B783" t="str">
            <v>YYA9449BALBS012</v>
          </cell>
          <cell r="C783">
            <v>0</v>
          </cell>
          <cell r="D783">
            <v>-1770.41</v>
          </cell>
        </row>
        <row r="784">
          <cell r="A784" t="str">
            <v>9120BALBS019</v>
          </cell>
          <cell r="B784" t="str">
            <v>EEA9120BALBS019</v>
          </cell>
          <cell r="C784">
            <v>0</v>
          </cell>
          <cell r="D784">
            <v>-314039</v>
          </cell>
        </row>
        <row r="785">
          <cell r="A785" t="str">
            <v>9121BALBS019</v>
          </cell>
          <cell r="B785" t="str">
            <v>EEA9121BALBS019</v>
          </cell>
          <cell r="C785">
            <v>0</v>
          </cell>
          <cell r="D785">
            <v>-97161.82</v>
          </cell>
        </row>
        <row r="786">
          <cell r="A786" t="str">
            <v>9122BALBS019</v>
          </cell>
          <cell r="B786" t="str">
            <v>EEA9122BALBS019</v>
          </cell>
          <cell r="C786">
            <v>0</v>
          </cell>
          <cell r="D786">
            <v>-108614.32</v>
          </cell>
        </row>
        <row r="787">
          <cell r="A787" t="str">
            <v>9120BALBS021</v>
          </cell>
          <cell r="B787" t="str">
            <v>EEA9120BALBS021</v>
          </cell>
          <cell r="C787">
            <v>0</v>
          </cell>
          <cell r="D787">
            <v>314039</v>
          </cell>
        </row>
        <row r="788">
          <cell r="A788" t="str">
            <v>9121BALBS021</v>
          </cell>
          <cell r="B788" t="str">
            <v>EEA9121BALBS021</v>
          </cell>
          <cell r="C788">
            <v>0</v>
          </cell>
          <cell r="D788">
            <v>97161.82</v>
          </cell>
        </row>
        <row r="789">
          <cell r="A789" t="str">
            <v>9122BALBS021</v>
          </cell>
          <cell r="B789" t="str">
            <v>EEA9122BALBS021</v>
          </cell>
          <cell r="C789">
            <v>0</v>
          </cell>
          <cell r="D789">
            <v>108614.32</v>
          </cell>
        </row>
        <row r="790">
          <cell r="A790" t="str">
            <v>9220BALBS022</v>
          </cell>
          <cell r="B790" t="str">
            <v>FFA9220BALBS022</v>
          </cell>
          <cell r="C790">
            <v>0</v>
          </cell>
          <cell r="D790">
            <v>-3083.98</v>
          </cell>
        </row>
        <row r="791">
          <cell r="A791" t="str">
            <v>9331BALBS037</v>
          </cell>
          <cell r="B791" t="str">
            <v>LLC9331BALBS037</v>
          </cell>
          <cell r="C791">
            <v>0</v>
          </cell>
          <cell r="D791">
            <v>2045965.73</v>
          </cell>
        </row>
        <row r="792">
          <cell r="A792" t="str">
            <v>9332BALBS037</v>
          </cell>
          <cell r="B792" t="str">
            <v>LLC9332BALBS037</v>
          </cell>
          <cell r="C792">
            <v>0</v>
          </cell>
          <cell r="D792">
            <v>-10768098.25</v>
          </cell>
        </row>
        <row r="793">
          <cell r="A793" t="str">
            <v>9320BALBS038</v>
          </cell>
          <cell r="B793" t="str">
            <v>LLB9320BALBS038</v>
          </cell>
          <cell r="C793">
            <v>0</v>
          </cell>
          <cell r="D793">
            <v>-2045965.73</v>
          </cell>
        </row>
        <row r="794">
          <cell r="A794" t="str">
            <v>9321BALBS038</v>
          </cell>
          <cell r="B794" t="str">
            <v>LLB9321BALBS038</v>
          </cell>
          <cell r="C794">
            <v>0</v>
          </cell>
          <cell r="D794">
            <v>-3807915</v>
          </cell>
        </row>
        <row r="795">
          <cell r="A795" t="str">
            <v>9323BALBS038</v>
          </cell>
          <cell r="B795" t="str">
            <v>LLB9323BALBS038</v>
          </cell>
          <cell r="C795">
            <v>0</v>
          </cell>
          <cell r="D795">
            <v>6352723.4500000002</v>
          </cell>
        </row>
        <row r="796">
          <cell r="A796" t="str">
            <v>9325BALBS038</v>
          </cell>
          <cell r="B796" t="str">
            <v>LLB9325BALBS038</v>
          </cell>
          <cell r="C796">
            <v>0</v>
          </cell>
          <cell r="D796">
            <v>-837356</v>
          </cell>
        </row>
        <row r="797">
          <cell r="A797" t="str">
            <v>9350BALBS039</v>
          </cell>
          <cell r="B797" t="str">
            <v>LLE9350BALBS039</v>
          </cell>
          <cell r="C797">
            <v>0</v>
          </cell>
          <cell r="D797">
            <v>-11008351.93</v>
          </cell>
        </row>
        <row r="798">
          <cell r="A798" t="str">
            <v>9322BALBS043</v>
          </cell>
          <cell r="B798" t="str">
            <v>LLB9322BALBS043</v>
          </cell>
          <cell r="C798">
            <v>0</v>
          </cell>
          <cell r="D798">
            <v>-1644887</v>
          </cell>
        </row>
        <row r="799">
          <cell r="A799" t="str">
            <v>9323BALBS043</v>
          </cell>
          <cell r="B799" t="str">
            <v>LLB9323BALBS043</v>
          </cell>
          <cell r="C799">
            <v>0</v>
          </cell>
          <cell r="D799">
            <v>1016</v>
          </cell>
        </row>
        <row r="800">
          <cell r="A800" t="str">
            <v>9323BALBS044</v>
          </cell>
          <cell r="B800" t="str">
            <v>LLB9323BALBS044</v>
          </cell>
          <cell r="C800">
            <v>0</v>
          </cell>
          <cell r="D800">
            <v>-3605542.74</v>
          </cell>
        </row>
        <row r="801">
          <cell r="A801" t="str">
            <v>9110BALBS048</v>
          </cell>
          <cell r="B801" t="str">
            <v>CCA9110BALBS048</v>
          </cell>
          <cell r="C801">
            <v>0</v>
          </cell>
          <cell r="D801">
            <v>106748.45</v>
          </cell>
        </row>
        <row r="802">
          <cell r="A802" t="str">
            <v>9342BALBS049</v>
          </cell>
          <cell r="B802" t="str">
            <v>LLD9342BALBS049</v>
          </cell>
          <cell r="C802">
            <v>0</v>
          </cell>
          <cell r="D802">
            <v>-699644</v>
          </cell>
        </row>
        <row r="803">
          <cell r="A803" t="str">
            <v>9342BALBS050</v>
          </cell>
          <cell r="B803" t="str">
            <v>LLD9342BALBS050</v>
          </cell>
          <cell r="C803">
            <v>0</v>
          </cell>
          <cell r="D803">
            <v>-150000</v>
          </cell>
        </row>
        <row r="804">
          <cell r="A804" t="str">
            <v>9342BALBS051</v>
          </cell>
          <cell r="B804" t="str">
            <v>LLD9342BALBS051</v>
          </cell>
          <cell r="C804">
            <v>0</v>
          </cell>
          <cell r="D804">
            <v>-535257</v>
          </cell>
        </row>
        <row r="805">
          <cell r="A805" t="str">
            <v>9251BALBS052</v>
          </cell>
          <cell r="B805" t="str">
            <v>FFC9251BALBS052</v>
          </cell>
          <cell r="C805">
            <v>0</v>
          </cell>
          <cell r="D805">
            <v>-731142.03</v>
          </cell>
        </row>
        <row r="806">
          <cell r="A806" t="str">
            <v>9342BALBS054</v>
          </cell>
          <cell r="B806" t="str">
            <v>LLD9342BALBS054</v>
          </cell>
          <cell r="C806">
            <v>0</v>
          </cell>
          <cell r="D806">
            <v>-4750000</v>
          </cell>
        </row>
        <row r="807">
          <cell r="A807" t="str">
            <v>9220BALBS056</v>
          </cell>
          <cell r="B807" t="str">
            <v>FFA9220BALBS056</v>
          </cell>
          <cell r="C807">
            <v>0</v>
          </cell>
          <cell r="D807">
            <v>-3.02</v>
          </cell>
        </row>
        <row r="808">
          <cell r="A808" t="str">
            <v>9200BALBS061</v>
          </cell>
          <cell r="B808" t="str">
            <v>EEC9200BALBS061</v>
          </cell>
          <cell r="C808">
            <v>0</v>
          </cell>
          <cell r="D808">
            <v>28657000</v>
          </cell>
        </row>
        <row r="809">
          <cell r="A809" t="str">
            <v>9143BALBS063</v>
          </cell>
          <cell r="B809" t="str">
            <v>EEB9143BALBS063</v>
          </cell>
          <cell r="C809">
            <v>0</v>
          </cell>
          <cell r="D809">
            <v>-93700</v>
          </cell>
        </row>
        <row r="810">
          <cell r="A810" t="str">
            <v>9551ICRA</v>
          </cell>
          <cell r="B810" t="str">
            <v>YYA9551ICRA</v>
          </cell>
          <cell r="C810">
            <v>0</v>
          </cell>
          <cell r="D810">
            <v>2249</v>
          </cell>
        </row>
        <row r="811">
          <cell r="A811" t="str">
            <v>9552ICRA</v>
          </cell>
          <cell r="B811" t="str">
            <v>YYA9552ICRA</v>
          </cell>
          <cell r="C811">
            <v>0</v>
          </cell>
          <cell r="D811">
            <v>3000</v>
          </cell>
        </row>
        <row r="812">
          <cell r="A812" t="str">
            <v>955AICRA</v>
          </cell>
          <cell r="B812" t="str">
            <v>YYA955AICRA</v>
          </cell>
          <cell r="C812">
            <v>0</v>
          </cell>
          <cell r="D812">
            <v>41750.129999999997</v>
          </cell>
        </row>
        <row r="813">
          <cell r="A813" t="str">
            <v>955BICRA</v>
          </cell>
          <cell r="B813" t="str">
            <v>YYA955BICRA</v>
          </cell>
          <cell r="C813">
            <v>0</v>
          </cell>
          <cell r="D813">
            <v>9082.23</v>
          </cell>
        </row>
        <row r="814">
          <cell r="A814" t="str">
            <v>955CICRA</v>
          </cell>
          <cell r="B814" t="str">
            <v>YYA955CICRA</v>
          </cell>
          <cell r="C814">
            <v>0</v>
          </cell>
          <cell r="D814">
            <v>176574.44</v>
          </cell>
        </row>
        <row r="815">
          <cell r="A815" t="str">
            <v>955DICRA</v>
          </cell>
          <cell r="B815" t="str">
            <v>YYA955DICRA</v>
          </cell>
          <cell r="C815">
            <v>0</v>
          </cell>
          <cell r="D815">
            <v>6758.17</v>
          </cell>
        </row>
        <row r="816">
          <cell r="A816" t="str">
            <v>955EICRA</v>
          </cell>
          <cell r="B816" t="str">
            <v>YYA955EICRA</v>
          </cell>
          <cell r="C816">
            <v>0</v>
          </cell>
          <cell r="D816">
            <v>89460</v>
          </cell>
        </row>
        <row r="817">
          <cell r="A817" t="str">
            <v>955FICRA</v>
          </cell>
          <cell r="B817" t="str">
            <v>YYA955FICRA</v>
          </cell>
          <cell r="C817">
            <v>0</v>
          </cell>
          <cell r="D817">
            <v>3531.71</v>
          </cell>
        </row>
        <row r="818">
          <cell r="A818" t="str">
            <v>955GICRA</v>
          </cell>
          <cell r="B818" t="str">
            <v>YYA955GICRA</v>
          </cell>
          <cell r="C818">
            <v>0</v>
          </cell>
          <cell r="D818">
            <v>2896.32</v>
          </cell>
        </row>
        <row r="819">
          <cell r="A819" t="str">
            <v>955HICRA</v>
          </cell>
          <cell r="B819" t="str">
            <v>YYA955HICRA</v>
          </cell>
          <cell r="C819">
            <v>0</v>
          </cell>
          <cell r="D819">
            <v>4804.1400000000003</v>
          </cell>
        </row>
        <row r="820">
          <cell r="A820" t="str">
            <v>955LICRA</v>
          </cell>
          <cell r="B820" t="str">
            <v>YYA955LICRA</v>
          </cell>
          <cell r="C820">
            <v>0</v>
          </cell>
          <cell r="D820">
            <v>-456.14</v>
          </cell>
        </row>
        <row r="821">
          <cell r="A821" t="str">
            <v>955MICRA</v>
          </cell>
          <cell r="B821" t="str">
            <v>YYA955MICRA</v>
          </cell>
          <cell r="C821">
            <v>0</v>
          </cell>
          <cell r="D821">
            <v>262.5</v>
          </cell>
        </row>
        <row r="822">
          <cell r="A822" t="str">
            <v>955NICRA</v>
          </cell>
          <cell r="B822" t="str">
            <v>YYA955NICRA</v>
          </cell>
          <cell r="C822">
            <v>0</v>
          </cell>
          <cell r="D822">
            <v>528.16</v>
          </cell>
        </row>
        <row r="823">
          <cell r="A823" t="str">
            <v>955PICRA</v>
          </cell>
          <cell r="B823" t="str">
            <v>YYA955PICRA</v>
          </cell>
          <cell r="C823">
            <v>0</v>
          </cell>
          <cell r="D823">
            <v>426254</v>
          </cell>
        </row>
        <row r="824">
          <cell r="A824" t="str">
            <v>9570ICRA</v>
          </cell>
          <cell r="B824" t="str">
            <v>YYA9570ICRA</v>
          </cell>
          <cell r="C824">
            <v>0</v>
          </cell>
          <cell r="D824">
            <v>-762458.78</v>
          </cell>
        </row>
        <row r="825">
          <cell r="A825" t="str">
            <v>9571ICRA</v>
          </cell>
          <cell r="B825" t="str">
            <v>YYA9571ICRA</v>
          </cell>
          <cell r="C825">
            <v>0</v>
          </cell>
          <cell r="D825">
            <v>-3091.93</v>
          </cell>
        </row>
        <row r="826">
          <cell r="A826" t="str">
            <v>9551ICRAGEN</v>
          </cell>
          <cell r="B826" t="str">
            <v>YYA9551ICRAGEN</v>
          </cell>
          <cell r="C826">
            <v>0</v>
          </cell>
          <cell r="D826">
            <v>2249</v>
          </cell>
        </row>
        <row r="827">
          <cell r="A827" t="str">
            <v>9552ICRAGEN</v>
          </cell>
          <cell r="B827" t="str">
            <v>YYA9552ICRAGEN</v>
          </cell>
          <cell r="C827">
            <v>0</v>
          </cell>
          <cell r="D827">
            <v>3000</v>
          </cell>
        </row>
        <row r="828">
          <cell r="A828" t="str">
            <v>955AICRAGEN</v>
          </cell>
          <cell r="B828" t="str">
            <v>YYA955AICRAGEN</v>
          </cell>
          <cell r="C828">
            <v>0</v>
          </cell>
          <cell r="D828">
            <v>41750.129999999997</v>
          </cell>
        </row>
        <row r="829">
          <cell r="A829" t="str">
            <v>955BICRAGEN</v>
          </cell>
          <cell r="B829" t="str">
            <v>YYA955BICRAGEN</v>
          </cell>
          <cell r="C829">
            <v>0</v>
          </cell>
          <cell r="D829">
            <v>9082.23</v>
          </cell>
        </row>
        <row r="830">
          <cell r="A830" t="str">
            <v>955CICRAGEN</v>
          </cell>
          <cell r="B830" t="str">
            <v>YYA955CICRAGEN</v>
          </cell>
          <cell r="C830">
            <v>0</v>
          </cell>
          <cell r="D830">
            <v>176574.44</v>
          </cell>
        </row>
        <row r="831">
          <cell r="A831" t="str">
            <v>955DICRAGEN</v>
          </cell>
          <cell r="B831" t="str">
            <v>YYA955DICRAGEN</v>
          </cell>
          <cell r="C831">
            <v>0</v>
          </cell>
          <cell r="D831">
            <v>6758.17</v>
          </cell>
        </row>
        <row r="832">
          <cell r="A832" t="str">
            <v>955EICRAGEN</v>
          </cell>
          <cell r="B832" t="str">
            <v>YYA955EICRAGEN</v>
          </cell>
          <cell r="C832">
            <v>0</v>
          </cell>
          <cell r="D832">
            <v>89460</v>
          </cell>
        </row>
        <row r="833">
          <cell r="A833" t="str">
            <v>955FICRAGEN</v>
          </cell>
          <cell r="B833" t="str">
            <v>YYA955FICRAGEN</v>
          </cell>
          <cell r="C833">
            <v>0</v>
          </cell>
          <cell r="D833">
            <v>3531.71</v>
          </cell>
        </row>
        <row r="834">
          <cell r="A834" t="str">
            <v>955GICRAGEN</v>
          </cell>
          <cell r="B834" t="str">
            <v>YYA955GICRAGEN</v>
          </cell>
          <cell r="C834">
            <v>0</v>
          </cell>
          <cell r="D834">
            <v>2896.32</v>
          </cell>
        </row>
        <row r="835">
          <cell r="A835" t="str">
            <v>955HICRAGEN</v>
          </cell>
          <cell r="B835" t="str">
            <v>YYA955HICRAGEN</v>
          </cell>
          <cell r="C835">
            <v>0</v>
          </cell>
          <cell r="D835">
            <v>4804.1400000000003</v>
          </cell>
        </row>
        <row r="836">
          <cell r="A836" t="str">
            <v>955LICRAGEN</v>
          </cell>
          <cell r="B836" t="str">
            <v>YYA955LICRAGEN</v>
          </cell>
          <cell r="C836">
            <v>0</v>
          </cell>
          <cell r="D836">
            <v>-456.14</v>
          </cell>
        </row>
        <row r="837">
          <cell r="A837" t="str">
            <v>955MICRAGEN</v>
          </cell>
          <cell r="B837" t="str">
            <v>YYA955MICRAGEN</v>
          </cell>
          <cell r="C837">
            <v>0</v>
          </cell>
          <cell r="D837">
            <v>262.5</v>
          </cell>
        </row>
        <row r="838">
          <cell r="A838" t="str">
            <v>955NICRAGEN</v>
          </cell>
          <cell r="B838" t="str">
            <v>YYA955NICRAGEN</v>
          </cell>
          <cell r="C838">
            <v>0</v>
          </cell>
          <cell r="D838">
            <v>528.16</v>
          </cell>
        </row>
        <row r="839">
          <cell r="A839" t="str">
            <v>955PICRAGEN</v>
          </cell>
          <cell r="B839" t="str">
            <v>YYA955PICRAGEN</v>
          </cell>
          <cell r="C839">
            <v>0</v>
          </cell>
          <cell r="D839">
            <v>426254</v>
          </cell>
        </row>
        <row r="840">
          <cell r="A840" t="str">
            <v>9570ICRAGEN</v>
          </cell>
          <cell r="B840" t="str">
            <v>YYA9570ICRAGEN</v>
          </cell>
          <cell r="C840">
            <v>0</v>
          </cell>
          <cell r="D840">
            <v>-762458.78</v>
          </cell>
        </row>
        <row r="841">
          <cell r="A841" t="str">
            <v>9571ICRAGEN</v>
          </cell>
          <cell r="B841" t="str">
            <v>YYA9571ICRAGEN</v>
          </cell>
          <cell r="C841">
            <v>0</v>
          </cell>
          <cell r="D841">
            <v>-3091.93</v>
          </cell>
        </row>
        <row r="842">
          <cell r="A842" t="str">
            <v>9342INSEARM</v>
          </cell>
          <cell r="B842" t="str">
            <v>LLD9342INSEARM</v>
          </cell>
          <cell r="C842">
            <v>0</v>
          </cell>
          <cell r="D842">
            <v>-927254.72</v>
          </cell>
        </row>
        <row r="843">
          <cell r="A843" t="str">
            <v>9342INSEARM1</v>
          </cell>
          <cell r="B843" t="str">
            <v>LLD9342INSEARM1</v>
          </cell>
          <cell r="C843">
            <v>0</v>
          </cell>
          <cell r="D843">
            <v>-927254.72</v>
          </cell>
        </row>
        <row r="844">
          <cell r="A844" t="str">
            <v>9310INSPROV</v>
          </cell>
          <cell r="B844" t="str">
            <v>KKA9310INSPROV</v>
          </cell>
          <cell r="C844">
            <v>0</v>
          </cell>
          <cell r="D844">
            <v>-1446303.04</v>
          </cell>
        </row>
        <row r="845">
          <cell r="A845" t="str">
            <v>9551INSPROV</v>
          </cell>
          <cell r="B845" t="str">
            <v>YYA9551INSPROV</v>
          </cell>
          <cell r="C845">
            <v>0</v>
          </cell>
          <cell r="D845">
            <v>213109.3</v>
          </cell>
        </row>
        <row r="846">
          <cell r="A846" t="str">
            <v>9310ELCLAIMS</v>
          </cell>
          <cell r="B846" t="str">
            <v>KKA9310ELCLAIMS</v>
          </cell>
          <cell r="C846">
            <v>0</v>
          </cell>
          <cell r="D846">
            <v>246358.01</v>
          </cell>
        </row>
        <row r="847">
          <cell r="A847" t="str">
            <v>9551ELCLAIMS</v>
          </cell>
          <cell r="B847" t="str">
            <v>YYA9551ELCLAIMS</v>
          </cell>
          <cell r="C847">
            <v>0</v>
          </cell>
          <cell r="D847">
            <v>108838.43</v>
          </cell>
        </row>
        <row r="848">
          <cell r="A848" t="str">
            <v>9310INSPROVA</v>
          </cell>
          <cell r="B848" t="str">
            <v>KKA9310INSPROVA</v>
          </cell>
          <cell r="C848">
            <v>0</v>
          </cell>
          <cell r="D848">
            <v>-2285331.1</v>
          </cell>
        </row>
        <row r="849">
          <cell r="A849" t="str">
            <v>9310TPCLAIMS</v>
          </cell>
          <cell r="B849" t="str">
            <v>KKA9310TPCLAIMS</v>
          </cell>
          <cell r="C849">
            <v>0</v>
          </cell>
          <cell r="D849">
            <v>588831.92000000004</v>
          </cell>
        </row>
        <row r="850">
          <cell r="A850" t="str">
            <v>9551TPCLAIMS</v>
          </cell>
          <cell r="B850" t="str">
            <v>YYA9551TPCLAIMS</v>
          </cell>
          <cell r="C850">
            <v>0</v>
          </cell>
          <cell r="D850">
            <v>102066.35</v>
          </cell>
        </row>
        <row r="851">
          <cell r="A851" t="str">
            <v>9310ZYCLAIMS</v>
          </cell>
          <cell r="B851" t="str">
            <v>KKA9310ZYCLAIMS</v>
          </cell>
          <cell r="C851">
            <v>0</v>
          </cell>
          <cell r="D851">
            <v>3838.13</v>
          </cell>
        </row>
        <row r="852">
          <cell r="A852" t="str">
            <v>9551ZYCLAIMS</v>
          </cell>
          <cell r="B852" t="str">
            <v>YYA9551ZYCLAIMS</v>
          </cell>
          <cell r="C852">
            <v>0</v>
          </cell>
          <cell r="D852">
            <v>2204.52</v>
          </cell>
        </row>
        <row r="853">
          <cell r="A853" t="str">
            <v>9400PAYCMG</v>
          </cell>
          <cell r="B853" t="str">
            <v>YYA9400PAYCMG</v>
          </cell>
          <cell r="C853">
            <v>0</v>
          </cell>
          <cell r="D853">
            <v>-10</v>
          </cell>
        </row>
        <row r="854">
          <cell r="A854" t="str">
            <v>9402PAYCMG</v>
          </cell>
          <cell r="B854" t="str">
            <v>YYA9402PAYCMG</v>
          </cell>
          <cell r="C854">
            <v>0</v>
          </cell>
          <cell r="D854">
            <v>69170288.810000002</v>
          </cell>
        </row>
        <row r="855">
          <cell r="A855" t="str">
            <v>9420PAYCMG</v>
          </cell>
          <cell r="B855" t="str">
            <v>YYA9420PAYCMG</v>
          </cell>
          <cell r="C855">
            <v>0</v>
          </cell>
          <cell r="D855">
            <v>-81611842.719999999</v>
          </cell>
        </row>
        <row r="856">
          <cell r="A856" t="str">
            <v>9402AA21</v>
          </cell>
          <cell r="B856" t="str">
            <v>YYA9402AA21</v>
          </cell>
          <cell r="C856">
            <v>0</v>
          </cell>
          <cell r="D856">
            <v>57948.99</v>
          </cell>
        </row>
        <row r="857">
          <cell r="A857" t="str">
            <v>9420AA21</v>
          </cell>
          <cell r="B857" t="str">
            <v>YYA9420AA21</v>
          </cell>
          <cell r="C857">
            <v>0</v>
          </cell>
          <cell r="D857">
            <v>-70384.039999999994</v>
          </cell>
        </row>
        <row r="858">
          <cell r="A858" t="str">
            <v>9402AA22</v>
          </cell>
          <cell r="B858" t="str">
            <v>YYA9402AA22</v>
          </cell>
          <cell r="C858">
            <v>0</v>
          </cell>
          <cell r="D858">
            <v>2794.4</v>
          </cell>
        </row>
        <row r="859">
          <cell r="A859" t="str">
            <v>9420AA22</v>
          </cell>
          <cell r="B859" t="str">
            <v>YYA9420AA22</v>
          </cell>
          <cell r="C859">
            <v>0</v>
          </cell>
          <cell r="D859">
            <v>-2794.4</v>
          </cell>
        </row>
        <row r="860">
          <cell r="A860" t="str">
            <v>9402AA23</v>
          </cell>
          <cell r="B860" t="str">
            <v>YYA9402AA23</v>
          </cell>
          <cell r="C860">
            <v>0</v>
          </cell>
          <cell r="D860">
            <v>3065.2</v>
          </cell>
        </row>
        <row r="861">
          <cell r="A861" t="str">
            <v>9420AA23</v>
          </cell>
          <cell r="B861" t="str">
            <v>YYA9420AA23</v>
          </cell>
          <cell r="C861">
            <v>0</v>
          </cell>
          <cell r="D861">
            <v>-3678.24</v>
          </cell>
        </row>
        <row r="862">
          <cell r="A862" t="str">
            <v>9402PA21</v>
          </cell>
          <cell r="B862" t="str">
            <v>YYA9402PA21</v>
          </cell>
          <cell r="C862">
            <v>0</v>
          </cell>
          <cell r="D862">
            <v>43817805.43</v>
          </cell>
        </row>
        <row r="863">
          <cell r="A863" t="str">
            <v>9420PA21</v>
          </cell>
          <cell r="B863" t="str">
            <v>YYA9420PA21</v>
          </cell>
          <cell r="C863">
            <v>0</v>
          </cell>
          <cell r="D863">
            <v>-55357415.159999996</v>
          </cell>
        </row>
        <row r="864">
          <cell r="A864" t="str">
            <v>9402PA22</v>
          </cell>
          <cell r="B864" t="str">
            <v>YYA9402PA22</v>
          </cell>
          <cell r="C864">
            <v>0</v>
          </cell>
          <cell r="D864">
            <v>13055492.9</v>
          </cell>
        </row>
        <row r="865">
          <cell r="A865" t="str">
            <v>9420PA22</v>
          </cell>
          <cell r="B865" t="str">
            <v>YYA9420PA22</v>
          </cell>
          <cell r="C865">
            <v>0</v>
          </cell>
          <cell r="D865">
            <v>-13664606.52</v>
          </cell>
        </row>
        <row r="866">
          <cell r="A866" t="str">
            <v>9402PA23</v>
          </cell>
          <cell r="B866" t="str">
            <v>YYA9402PA23</v>
          </cell>
          <cell r="C866">
            <v>0</v>
          </cell>
          <cell r="D866">
            <v>12233181.890000001</v>
          </cell>
        </row>
        <row r="867">
          <cell r="A867" t="str">
            <v>9420PA23</v>
          </cell>
          <cell r="B867" t="str">
            <v>YYA9420PA23</v>
          </cell>
          <cell r="C867">
            <v>0</v>
          </cell>
          <cell r="D867">
            <v>-12512683.359999999</v>
          </cell>
        </row>
        <row r="868">
          <cell r="A868" t="str">
            <v>9400PAAD</v>
          </cell>
          <cell r="B868" t="str">
            <v>YYA9400PAAD</v>
          </cell>
          <cell r="C868">
            <v>0</v>
          </cell>
          <cell r="D868">
            <v>-10</v>
          </cell>
        </row>
        <row r="869">
          <cell r="A869" t="str">
            <v>9420PAAD</v>
          </cell>
          <cell r="B869" t="str">
            <v>YYA9420PAAD</v>
          </cell>
          <cell r="C869">
            <v>0</v>
          </cell>
          <cell r="D869">
            <v>-281</v>
          </cell>
        </row>
        <row r="870">
          <cell r="A870" t="str">
            <v>9210PETT1</v>
          </cell>
          <cell r="B870" t="str">
            <v>EED9210PETT1</v>
          </cell>
          <cell r="C870">
            <v>0</v>
          </cell>
          <cell r="D870">
            <v>127024.63</v>
          </cell>
        </row>
        <row r="871">
          <cell r="A871" t="str">
            <v>9210PETTY</v>
          </cell>
          <cell r="B871" t="str">
            <v>EED9210PETTY</v>
          </cell>
          <cell r="C871">
            <v>0</v>
          </cell>
          <cell r="D871">
            <v>127024.63</v>
          </cell>
        </row>
        <row r="872">
          <cell r="A872" t="str">
            <v>9400PURLED</v>
          </cell>
          <cell r="B872" t="str">
            <v>YYA9400PURLED</v>
          </cell>
          <cell r="C872">
            <v>0</v>
          </cell>
          <cell r="D872">
            <v>-539618.61</v>
          </cell>
        </row>
        <row r="873">
          <cell r="A873" t="str">
            <v>9400PL02</v>
          </cell>
          <cell r="B873" t="str">
            <v>YYA9400PL02</v>
          </cell>
          <cell r="C873">
            <v>0</v>
          </cell>
          <cell r="D873">
            <v>-539618.61</v>
          </cell>
        </row>
        <row r="874">
          <cell r="A874" t="str">
            <v>9223PVAT</v>
          </cell>
          <cell r="B874" t="str">
            <v>FFA9223PVAT</v>
          </cell>
          <cell r="C874">
            <v>0</v>
          </cell>
          <cell r="D874">
            <v>-336944</v>
          </cell>
        </row>
        <row r="875">
          <cell r="A875" t="str">
            <v>9901PVAT</v>
          </cell>
          <cell r="B875" t="str">
            <v>ZZA9901PVAT</v>
          </cell>
          <cell r="C875">
            <v>0</v>
          </cell>
          <cell r="D875">
            <v>2346260.7400000002</v>
          </cell>
        </row>
        <row r="876">
          <cell r="A876" t="str">
            <v>9902PVAT</v>
          </cell>
          <cell r="B876" t="str">
            <v>ZZA9902PVAT</v>
          </cell>
          <cell r="C876">
            <v>0</v>
          </cell>
          <cell r="D876">
            <v>-209791.21</v>
          </cell>
        </row>
        <row r="877">
          <cell r="A877" t="str">
            <v>9905PVAT</v>
          </cell>
          <cell r="B877" t="str">
            <v>ZZA9905PVAT</v>
          </cell>
          <cell r="C877">
            <v>0</v>
          </cell>
          <cell r="D877">
            <v>24205173.899999999</v>
          </cell>
        </row>
        <row r="878">
          <cell r="A878" t="str">
            <v>9906PVAT</v>
          </cell>
          <cell r="B878" t="str">
            <v>ZZA9906PVAT</v>
          </cell>
          <cell r="C878">
            <v>0</v>
          </cell>
          <cell r="D878">
            <v>-24205173.899999999</v>
          </cell>
        </row>
        <row r="879">
          <cell r="A879" t="str">
            <v>9907PVAT</v>
          </cell>
          <cell r="B879" t="str">
            <v>ZZA9907PVAT</v>
          </cell>
          <cell r="C879">
            <v>0</v>
          </cell>
          <cell r="D879">
            <v>-8961824.5099999998</v>
          </cell>
        </row>
        <row r="880">
          <cell r="A880" t="str">
            <v>9908PVAT</v>
          </cell>
          <cell r="B880" t="str">
            <v>ZZA9908PVAT</v>
          </cell>
          <cell r="C880">
            <v>0</v>
          </cell>
          <cell r="D880">
            <v>8961824.5099999998</v>
          </cell>
        </row>
        <row r="881">
          <cell r="A881" t="str">
            <v>9915PVAT</v>
          </cell>
          <cell r="B881" t="str">
            <v>ZZA9915PVAT</v>
          </cell>
          <cell r="C881">
            <v>0</v>
          </cell>
          <cell r="D881">
            <v>-1086436.56</v>
          </cell>
        </row>
        <row r="882">
          <cell r="A882" t="str">
            <v>9905NONRET</v>
          </cell>
          <cell r="B882" t="str">
            <v>ZZA9905NONRET</v>
          </cell>
          <cell r="C882">
            <v>0</v>
          </cell>
          <cell r="D882">
            <v>9469478.7200000007</v>
          </cell>
        </row>
        <row r="883">
          <cell r="A883" t="str">
            <v>9906NONRET</v>
          </cell>
          <cell r="B883" t="str">
            <v>ZZA9906NONRET</v>
          </cell>
          <cell r="C883">
            <v>0</v>
          </cell>
          <cell r="D883">
            <v>-9471784.3800000008</v>
          </cell>
        </row>
        <row r="884">
          <cell r="A884" t="str">
            <v>9907NONRET</v>
          </cell>
          <cell r="B884" t="str">
            <v>ZZA9907NONRET</v>
          </cell>
          <cell r="C884">
            <v>0</v>
          </cell>
          <cell r="D884">
            <v>-7740955.4400000004</v>
          </cell>
        </row>
        <row r="885">
          <cell r="A885" t="str">
            <v>9908NONRET</v>
          </cell>
          <cell r="B885" t="str">
            <v>ZZA9908NONRET</v>
          </cell>
          <cell r="C885">
            <v>0</v>
          </cell>
          <cell r="D885">
            <v>7740955.4400000004</v>
          </cell>
        </row>
        <row r="886">
          <cell r="A886" t="str">
            <v>9223VATINC</v>
          </cell>
          <cell r="B886" t="str">
            <v>FFA9223VATINC</v>
          </cell>
          <cell r="C886">
            <v>0</v>
          </cell>
          <cell r="D886">
            <v>-336944</v>
          </cell>
        </row>
        <row r="887">
          <cell r="A887" t="str">
            <v>9915VATINC</v>
          </cell>
          <cell r="B887" t="str">
            <v>ZZA9915VATINC</v>
          </cell>
          <cell r="C887">
            <v>0</v>
          </cell>
          <cell r="D887">
            <v>-1086436.56</v>
          </cell>
        </row>
        <row r="888">
          <cell r="A888" t="str">
            <v>9901VATRET</v>
          </cell>
          <cell r="B888" t="str">
            <v>ZZA9901VATRET</v>
          </cell>
          <cell r="C888">
            <v>0</v>
          </cell>
          <cell r="D888">
            <v>2346260.7400000002</v>
          </cell>
        </row>
        <row r="889">
          <cell r="A889" t="str">
            <v>9902VATRET</v>
          </cell>
          <cell r="B889" t="str">
            <v>ZZA9902VATRET</v>
          </cell>
          <cell r="C889">
            <v>0</v>
          </cell>
          <cell r="D889">
            <v>-209791.21</v>
          </cell>
        </row>
        <row r="890">
          <cell r="A890" t="str">
            <v>9905VATRET</v>
          </cell>
          <cell r="B890" t="str">
            <v>ZZA9905VATRET</v>
          </cell>
          <cell r="C890">
            <v>0</v>
          </cell>
          <cell r="D890">
            <v>14735695.18</v>
          </cell>
        </row>
        <row r="891">
          <cell r="A891" t="str">
            <v>9906VATRET</v>
          </cell>
          <cell r="B891" t="str">
            <v>ZZA9906VATRET</v>
          </cell>
          <cell r="C891">
            <v>0</v>
          </cell>
          <cell r="D891">
            <v>-14733389.52</v>
          </cell>
        </row>
        <row r="892">
          <cell r="A892" t="str">
            <v>9907VATRET</v>
          </cell>
          <cell r="B892" t="str">
            <v>ZZA9907VATRET</v>
          </cell>
          <cell r="C892">
            <v>0</v>
          </cell>
          <cell r="D892">
            <v>-1220869.07</v>
          </cell>
        </row>
        <row r="893">
          <cell r="A893" t="str">
            <v>9908VATRET</v>
          </cell>
          <cell r="B893" t="str">
            <v>ZZA9908VATRET</v>
          </cell>
          <cell r="C893">
            <v>0</v>
          </cell>
          <cell r="D893">
            <v>1220869.07</v>
          </cell>
        </row>
        <row r="894">
          <cell r="A894" t="str">
            <v>SUSPSUSP1</v>
          </cell>
          <cell r="B894" t="str">
            <v>EEFSUSPSUSP1</v>
          </cell>
          <cell r="C894">
            <v>0</v>
          </cell>
          <cell r="D894">
            <v>63125.06</v>
          </cell>
        </row>
        <row r="895">
          <cell r="A895" t="str">
            <v>SUSPSUSP</v>
          </cell>
          <cell r="B895" t="str">
            <v>EEFSUSPSUSP</v>
          </cell>
          <cell r="C895">
            <v>0</v>
          </cell>
          <cell r="D895">
            <v>63125.06</v>
          </cell>
        </row>
        <row r="896">
          <cell r="A896" t="str">
            <v>0160FUND</v>
          </cell>
          <cell r="B896" t="str">
            <v>00A0160FUND</v>
          </cell>
          <cell r="C896">
            <v>858321.05</v>
          </cell>
          <cell r="D896">
            <v>5174974.41</v>
          </cell>
        </row>
        <row r="897">
          <cell r="A897" t="str">
            <v>0161FUND</v>
          </cell>
          <cell r="B897" t="str">
            <v>00A0161FUND</v>
          </cell>
          <cell r="C897">
            <v>45103147.280000001</v>
          </cell>
          <cell r="D897">
            <v>37079132.899999999</v>
          </cell>
        </row>
        <row r="898">
          <cell r="A898" t="str">
            <v>0199FUND</v>
          </cell>
          <cell r="B898" t="str">
            <v>00A0199FUND</v>
          </cell>
          <cell r="C898">
            <v>-69</v>
          </cell>
          <cell r="D898">
            <v>0</v>
          </cell>
        </row>
        <row r="899">
          <cell r="A899" t="str">
            <v>0360FUND</v>
          </cell>
          <cell r="B899" t="str">
            <v>00A0360FUND</v>
          </cell>
          <cell r="C899">
            <v>3394792.71</v>
          </cell>
          <cell r="D899">
            <v>3916853.19</v>
          </cell>
        </row>
        <row r="900">
          <cell r="A900" t="str">
            <v>0390FUND</v>
          </cell>
          <cell r="B900" t="str">
            <v>00A0390FUND</v>
          </cell>
          <cell r="C900">
            <v>95799.5</v>
          </cell>
          <cell r="D900">
            <v>0</v>
          </cell>
        </row>
        <row r="901">
          <cell r="A901" t="str">
            <v>0393FUND</v>
          </cell>
          <cell r="B901" t="str">
            <v>00A0393FUND</v>
          </cell>
          <cell r="C901">
            <v>-72.02</v>
          </cell>
          <cell r="D901">
            <v>0</v>
          </cell>
        </row>
        <row r="902">
          <cell r="A902" t="str">
            <v>0460FUND</v>
          </cell>
          <cell r="B902" t="str">
            <v>00A0460FUND</v>
          </cell>
          <cell r="C902">
            <v>408112.37</v>
          </cell>
          <cell r="D902">
            <v>391196.03</v>
          </cell>
        </row>
        <row r="903">
          <cell r="A903" t="str">
            <v>0461FUND</v>
          </cell>
          <cell r="B903" t="str">
            <v>00A0461FUND</v>
          </cell>
          <cell r="C903">
            <v>1266</v>
          </cell>
          <cell r="D903">
            <v>0</v>
          </cell>
        </row>
        <row r="904">
          <cell r="A904" t="str">
            <v>0465FUND</v>
          </cell>
          <cell r="B904" t="str">
            <v>00A0465FUND</v>
          </cell>
          <cell r="C904">
            <v>367493.02</v>
          </cell>
          <cell r="D904">
            <v>360352</v>
          </cell>
        </row>
        <row r="905">
          <cell r="A905" t="str">
            <v>0901FUND</v>
          </cell>
          <cell r="B905" t="str">
            <v>00A0901FUND</v>
          </cell>
          <cell r="C905">
            <v>88419.48</v>
          </cell>
          <cell r="D905">
            <v>89969.34</v>
          </cell>
        </row>
        <row r="906">
          <cell r="A906" t="str">
            <v>0902FUND</v>
          </cell>
          <cell r="B906" t="str">
            <v>00A0902FUND</v>
          </cell>
          <cell r="C906">
            <v>778094.04</v>
          </cell>
          <cell r="D906">
            <v>778071.23</v>
          </cell>
        </row>
        <row r="907">
          <cell r="A907" t="str">
            <v>0905FUND</v>
          </cell>
          <cell r="B907" t="str">
            <v>00A0905FUND</v>
          </cell>
          <cell r="C907">
            <v>2267737.94</v>
          </cell>
          <cell r="D907">
            <v>2234001.16</v>
          </cell>
        </row>
        <row r="908">
          <cell r="A908" t="str">
            <v>0906FUND</v>
          </cell>
          <cell r="B908" t="str">
            <v>00A0906FUND</v>
          </cell>
          <cell r="C908">
            <v>68838.64</v>
          </cell>
          <cell r="D908">
            <v>43029.16</v>
          </cell>
        </row>
        <row r="909">
          <cell r="A909" t="str">
            <v>0907FUND</v>
          </cell>
          <cell r="B909" t="str">
            <v>00A0907FUND</v>
          </cell>
          <cell r="C909">
            <v>0</v>
          </cell>
          <cell r="D909">
            <v>122.28</v>
          </cell>
        </row>
        <row r="910">
          <cell r="A910" t="str">
            <v>0908FUND</v>
          </cell>
          <cell r="B910" t="str">
            <v>00A0908FUND</v>
          </cell>
          <cell r="C910">
            <v>4360.5</v>
          </cell>
          <cell r="D910">
            <v>7491.67</v>
          </cell>
        </row>
        <row r="911">
          <cell r="A911" t="str">
            <v>0910FUND</v>
          </cell>
          <cell r="B911" t="str">
            <v>00A0910FUND</v>
          </cell>
          <cell r="C911">
            <v>51244.02</v>
          </cell>
          <cell r="D911">
            <v>39742.35</v>
          </cell>
        </row>
        <row r="912">
          <cell r="A912" t="str">
            <v>0918FUND</v>
          </cell>
          <cell r="B912" t="str">
            <v>00A0918FUND</v>
          </cell>
          <cell r="C912">
            <v>2085324.06</v>
          </cell>
          <cell r="D912">
            <v>1985024.27</v>
          </cell>
        </row>
        <row r="913">
          <cell r="A913" t="str">
            <v>0919FUND</v>
          </cell>
          <cell r="B913" t="str">
            <v>00A0919FUND</v>
          </cell>
          <cell r="C913">
            <v>1459799.99</v>
          </cell>
          <cell r="D913">
            <v>1656580.48</v>
          </cell>
        </row>
        <row r="914">
          <cell r="A914" t="str">
            <v>0921FUND</v>
          </cell>
          <cell r="B914" t="str">
            <v>00A0921FUND</v>
          </cell>
          <cell r="C914">
            <v>35371.68</v>
          </cell>
          <cell r="D914">
            <v>56125.91</v>
          </cell>
        </row>
        <row r="915">
          <cell r="A915" t="str">
            <v>0130FUND</v>
          </cell>
          <cell r="B915" t="str">
            <v>00B0130FUND</v>
          </cell>
          <cell r="C915">
            <v>12786369.220000001</v>
          </cell>
          <cell r="D915">
            <v>10010326.42</v>
          </cell>
        </row>
        <row r="916">
          <cell r="A916" t="str">
            <v>0136FUND</v>
          </cell>
          <cell r="B916" t="str">
            <v>00B0136FUND</v>
          </cell>
          <cell r="C916">
            <v>576273.68000000005</v>
          </cell>
          <cell r="D916">
            <v>488417.12</v>
          </cell>
        </row>
        <row r="917">
          <cell r="A917" t="str">
            <v>0170FUND</v>
          </cell>
          <cell r="B917" t="str">
            <v>00B0170FUND</v>
          </cell>
          <cell r="C917">
            <v>144155.01</v>
          </cell>
          <cell r="D917">
            <v>96694.86</v>
          </cell>
        </row>
        <row r="918">
          <cell r="A918" t="str">
            <v>0173FUND</v>
          </cell>
          <cell r="B918" t="str">
            <v>00B0173FUND</v>
          </cell>
          <cell r="C918">
            <v>136928.07999999999</v>
          </cell>
          <cell r="D918">
            <v>93269.18</v>
          </cell>
        </row>
        <row r="919">
          <cell r="A919" t="str">
            <v>0180FUND</v>
          </cell>
          <cell r="B919" t="str">
            <v>00B0180FUND</v>
          </cell>
          <cell r="C919">
            <v>255251.57</v>
          </cell>
          <cell r="D919">
            <v>225531.32</v>
          </cell>
        </row>
        <row r="920">
          <cell r="A920" t="str">
            <v>0330FUND</v>
          </cell>
          <cell r="B920" t="str">
            <v>00B0330FUND</v>
          </cell>
          <cell r="C920">
            <v>381455.06</v>
          </cell>
          <cell r="D920">
            <v>451244.02</v>
          </cell>
        </row>
        <row r="921">
          <cell r="A921" t="str">
            <v>0336FUND</v>
          </cell>
          <cell r="B921" t="str">
            <v>00B0336FUND</v>
          </cell>
          <cell r="C921">
            <v>26023.02</v>
          </cell>
          <cell r="D921">
            <v>8884.36</v>
          </cell>
        </row>
        <row r="922">
          <cell r="A922" t="str">
            <v>0370FUND</v>
          </cell>
          <cell r="B922" t="str">
            <v>00B0370FUND</v>
          </cell>
          <cell r="C922">
            <v>6246</v>
          </cell>
          <cell r="D922">
            <v>5396.63</v>
          </cell>
        </row>
        <row r="923">
          <cell r="A923" t="str">
            <v>0373FUND</v>
          </cell>
          <cell r="B923" t="str">
            <v>00B0373FUND</v>
          </cell>
          <cell r="C923">
            <v>18241.060000000001</v>
          </cell>
          <cell r="D923">
            <v>11885.18</v>
          </cell>
        </row>
        <row r="924">
          <cell r="A924" t="str">
            <v>0380FUND</v>
          </cell>
          <cell r="B924" t="str">
            <v>00B0380FUND</v>
          </cell>
          <cell r="C924">
            <v>16500</v>
          </cell>
          <cell r="D924">
            <v>11708.19</v>
          </cell>
        </row>
        <row r="925">
          <cell r="A925" t="str">
            <v>0392FUND</v>
          </cell>
          <cell r="B925" t="str">
            <v>00B0392FUND</v>
          </cell>
          <cell r="C925">
            <v>3499.98</v>
          </cell>
          <cell r="D925">
            <v>1458.79</v>
          </cell>
        </row>
        <row r="926">
          <cell r="A926" t="str">
            <v>0430FUND</v>
          </cell>
          <cell r="B926" t="str">
            <v>00B0430FUND</v>
          </cell>
          <cell r="C926">
            <v>902347.48</v>
          </cell>
          <cell r="D926">
            <v>693051.95</v>
          </cell>
        </row>
        <row r="927">
          <cell r="A927" t="str">
            <v>0431FUND</v>
          </cell>
          <cell r="B927" t="str">
            <v>00B0431FUND</v>
          </cell>
          <cell r="C927">
            <v>4752</v>
          </cell>
          <cell r="D927">
            <v>6021.46</v>
          </cell>
        </row>
        <row r="928">
          <cell r="A928" t="str">
            <v>0436FUND</v>
          </cell>
          <cell r="B928" t="str">
            <v>00B0436FUND</v>
          </cell>
          <cell r="C928">
            <v>69900.479999999996</v>
          </cell>
          <cell r="D928">
            <v>30723.54</v>
          </cell>
        </row>
        <row r="929">
          <cell r="A929" t="str">
            <v>0470FUND</v>
          </cell>
          <cell r="B929" t="str">
            <v>00B0470FUND</v>
          </cell>
          <cell r="C929">
            <v>7868.26</v>
          </cell>
          <cell r="D929">
            <v>5359.84</v>
          </cell>
        </row>
        <row r="930">
          <cell r="A930" t="str">
            <v>0473FUND</v>
          </cell>
          <cell r="B930" t="str">
            <v>00B0473FUND</v>
          </cell>
          <cell r="C930">
            <v>7542.87</v>
          </cell>
          <cell r="D930">
            <v>5795.73</v>
          </cell>
        </row>
        <row r="931">
          <cell r="A931" t="str">
            <v>0480FUND</v>
          </cell>
          <cell r="B931" t="str">
            <v>00B0480FUND</v>
          </cell>
          <cell r="C931">
            <v>18745.48</v>
          </cell>
          <cell r="D931">
            <v>16877.66</v>
          </cell>
        </row>
        <row r="932">
          <cell r="A932" t="str">
            <v>0530FUND</v>
          </cell>
          <cell r="B932" t="str">
            <v>00B0530FUND</v>
          </cell>
          <cell r="C932">
            <v>1435614.69</v>
          </cell>
          <cell r="D932">
            <v>1068164.8999999999</v>
          </cell>
        </row>
        <row r="933">
          <cell r="A933" t="str">
            <v>0536FUND</v>
          </cell>
          <cell r="B933" t="str">
            <v>00B0536FUND</v>
          </cell>
          <cell r="C933">
            <v>92479.5</v>
          </cell>
          <cell r="D933">
            <v>48983.39</v>
          </cell>
        </row>
        <row r="934">
          <cell r="A934" t="str">
            <v>0570FUND</v>
          </cell>
          <cell r="B934" t="str">
            <v>00B0570FUND</v>
          </cell>
          <cell r="C934">
            <v>14967.78</v>
          </cell>
          <cell r="D934">
            <v>9932.0499999999993</v>
          </cell>
        </row>
        <row r="935">
          <cell r="A935" t="str">
            <v>0573FUND</v>
          </cell>
          <cell r="B935" t="str">
            <v>00B0573FUND</v>
          </cell>
          <cell r="C935">
            <v>13988.78</v>
          </cell>
          <cell r="D935">
            <v>9688.4599999999991</v>
          </cell>
        </row>
        <row r="936">
          <cell r="A936" t="str">
            <v>0580FUND</v>
          </cell>
          <cell r="B936" t="str">
            <v>00B0580FUND</v>
          </cell>
          <cell r="C936">
            <v>30611.72</v>
          </cell>
          <cell r="D936">
            <v>19852.509999999998</v>
          </cell>
        </row>
        <row r="937">
          <cell r="A937" t="str">
            <v>0926FUND</v>
          </cell>
          <cell r="B937" t="str">
            <v>00B0926FUND</v>
          </cell>
          <cell r="C937">
            <v>933</v>
          </cell>
          <cell r="D937">
            <v>362.22</v>
          </cell>
        </row>
        <row r="938">
          <cell r="A938" t="str">
            <v>0970FUND</v>
          </cell>
          <cell r="B938" t="str">
            <v>00C0970FUND</v>
          </cell>
          <cell r="C938">
            <v>13112047.5</v>
          </cell>
          <cell r="D938">
            <v>12508038.26</v>
          </cell>
        </row>
        <row r="939">
          <cell r="A939" t="str">
            <v>0975FUND</v>
          </cell>
          <cell r="B939" t="str">
            <v>00C0975FUND</v>
          </cell>
          <cell r="C939">
            <v>3083999.46</v>
          </cell>
          <cell r="D939">
            <v>2357511.0099999998</v>
          </cell>
        </row>
        <row r="940">
          <cell r="A940" t="str">
            <v>0976FUND</v>
          </cell>
          <cell r="B940" t="str">
            <v>00C0976FUND</v>
          </cell>
          <cell r="C940">
            <v>58078.02</v>
          </cell>
          <cell r="D940">
            <v>69406.58</v>
          </cell>
        </row>
        <row r="941">
          <cell r="A941" t="str">
            <v>0977FUND</v>
          </cell>
          <cell r="B941" t="str">
            <v>00C0977FUND</v>
          </cell>
          <cell r="C941">
            <v>22398</v>
          </cell>
          <cell r="D941">
            <v>0</v>
          </cell>
        </row>
        <row r="942">
          <cell r="A942" t="str">
            <v>0978FUND</v>
          </cell>
          <cell r="B942" t="str">
            <v>00C0978FUND</v>
          </cell>
          <cell r="C942">
            <v>-5340</v>
          </cell>
          <cell r="D942">
            <v>0</v>
          </cell>
        </row>
        <row r="943">
          <cell r="A943" t="str">
            <v>0979FUND</v>
          </cell>
          <cell r="B943" t="str">
            <v>00C0979FUND</v>
          </cell>
          <cell r="C943">
            <v>8188.02</v>
          </cell>
          <cell r="D943">
            <v>0</v>
          </cell>
        </row>
        <row r="944">
          <cell r="A944" t="str">
            <v>0702FUND</v>
          </cell>
          <cell r="B944" t="str">
            <v>00K0702FUND</v>
          </cell>
          <cell r="C944">
            <v>32677.85</v>
          </cell>
          <cell r="D944">
            <v>10375.56</v>
          </cell>
        </row>
        <row r="945">
          <cell r="A945" t="str">
            <v>0703FUND</v>
          </cell>
          <cell r="B945" t="str">
            <v>00K0703FUND</v>
          </cell>
          <cell r="C945">
            <v>0</v>
          </cell>
          <cell r="D945">
            <v>9.7200000000000006</v>
          </cell>
        </row>
        <row r="946">
          <cell r="A946" t="str">
            <v>0712FUND</v>
          </cell>
          <cell r="B946" t="str">
            <v>00K0712FUND</v>
          </cell>
          <cell r="C946">
            <v>0</v>
          </cell>
          <cell r="D946">
            <v>220</v>
          </cell>
        </row>
        <row r="947">
          <cell r="A947" t="str">
            <v>0721FUND</v>
          </cell>
          <cell r="B947" t="str">
            <v>00K0721FUND</v>
          </cell>
          <cell r="C947">
            <v>2557.5</v>
          </cell>
          <cell r="D947">
            <v>300</v>
          </cell>
        </row>
        <row r="948">
          <cell r="A948" t="str">
            <v>0722FUND</v>
          </cell>
          <cell r="B948" t="str">
            <v>00K0722FUND</v>
          </cell>
          <cell r="C948">
            <v>13810.02</v>
          </cell>
          <cell r="D948">
            <v>13336.18</v>
          </cell>
        </row>
        <row r="949">
          <cell r="A949" t="str">
            <v>0725FUND</v>
          </cell>
          <cell r="B949" t="str">
            <v>00K0725FUND</v>
          </cell>
          <cell r="C949">
            <v>228689.93</v>
          </cell>
          <cell r="D949">
            <v>126115.87</v>
          </cell>
        </row>
        <row r="950">
          <cell r="A950" t="str">
            <v>0726FUND</v>
          </cell>
          <cell r="B950" t="str">
            <v>00K0726FUND</v>
          </cell>
          <cell r="C950">
            <v>0.06</v>
          </cell>
          <cell r="D950">
            <v>0</v>
          </cell>
        </row>
        <row r="951">
          <cell r="A951" t="str">
            <v>0727FUND</v>
          </cell>
          <cell r="B951" t="str">
            <v>00K0727FUND</v>
          </cell>
          <cell r="C951">
            <v>-0.06</v>
          </cell>
          <cell r="D951">
            <v>0</v>
          </cell>
        </row>
        <row r="952">
          <cell r="A952" t="str">
            <v>0729FUND</v>
          </cell>
          <cell r="B952" t="str">
            <v>00K0729FUND</v>
          </cell>
          <cell r="C952">
            <v>-0.06</v>
          </cell>
          <cell r="D952">
            <v>0</v>
          </cell>
        </row>
        <row r="953">
          <cell r="A953" t="str">
            <v>0732FUND</v>
          </cell>
          <cell r="B953" t="str">
            <v>00K0732FUND</v>
          </cell>
          <cell r="C953">
            <v>159660.54</v>
          </cell>
          <cell r="D953">
            <v>111320</v>
          </cell>
        </row>
        <row r="954">
          <cell r="A954" t="str">
            <v>0751FUND</v>
          </cell>
          <cell r="B954" t="str">
            <v>00K0751FUND</v>
          </cell>
          <cell r="C954">
            <v>300</v>
          </cell>
          <cell r="D954">
            <v>0</v>
          </cell>
        </row>
        <row r="955">
          <cell r="A955" t="str">
            <v>0904FUND</v>
          </cell>
          <cell r="B955" t="str">
            <v>00L0904FUND</v>
          </cell>
          <cell r="C955">
            <v>0</v>
          </cell>
          <cell r="D955">
            <v>6334.09</v>
          </cell>
        </row>
        <row r="956">
          <cell r="A956" t="str">
            <v>0911FUND</v>
          </cell>
          <cell r="B956" t="str">
            <v>00L0911FUND</v>
          </cell>
          <cell r="C956">
            <v>702.48</v>
          </cell>
          <cell r="D956">
            <v>0</v>
          </cell>
        </row>
        <row r="957">
          <cell r="A957" t="str">
            <v>0913FUND</v>
          </cell>
          <cell r="B957" t="str">
            <v>00L0913FUND</v>
          </cell>
          <cell r="C957">
            <v>8409.5400000000009</v>
          </cell>
          <cell r="D957">
            <v>0</v>
          </cell>
        </row>
        <row r="958">
          <cell r="A958" t="str">
            <v>0914FUND</v>
          </cell>
          <cell r="B958" t="str">
            <v>00L0914FUND</v>
          </cell>
          <cell r="C958">
            <v>828.96</v>
          </cell>
          <cell r="D958">
            <v>220.32</v>
          </cell>
        </row>
        <row r="959">
          <cell r="A959" t="str">
            <v>0923FUND</v>
          </cell>
          <cell r="B959" t="str">
            <v>00L0923FUND</v>
          </cell>
          <cell r="C959">
            <v>76699.98</v>
          </cell>
          <cell r="D959">
            <v>53393.61</v>
          </cell>
        </row>
        <row r="960">
          <cell r="A960" t="str">
            <v>0924FUND</v>
          </cell>
          <cell r="B960" t="str">
            <v>00L0924FUND</v>
          </cell>
          <cell r="C960">
            <v>0</v>
          </cell>
          <cell r="D960">
            <v>-19243</v>
          </cell>
        </row>
        <row r="961">
          <cell r="A961" t="str">
            <v>0931FUND</v>
          </cell>
          <cell r="B961" t="str">
            <v>00L0931FUND</v>
          </cell>
          <cell r="C961">
            <v>0</v>
          </cell>
          <cell r="D961">
            <v>12668.7</v>
          </cell>
        </row>
        <row r="962">
          <cell r="A962" t="str">
            <v>0988FUND</v>
          </cell>
          <cell r="B962" t="str">
            <v>00L0988FUND</v>
          </cell>
          <cell r="C962">
            <v>1500</v>
          </cell>
          <cell r="D962">
            <v>0</v>
          </cell>
        </row>
        <row r="963">
          <cell r="A963" t="str">
            <v>0989FUND</v>
          </cell>
          <cell r="B963" t="str">
            <v>00L0989FUND</v>
          </cell>
          <cell r="C963">
            <v>14853</v>
          </cell>
          <cell r="D963">
            <v>2897.16</v>
          </cell>
        </row>
        <row r="964">
          <cell r="A964" t="str">
            <v>0999FUND</v>
          </cell>
          <cell r="B964" t="str">
            <v>00L0999FUND</v>
          </cell>
          <cell r="C964">
            <v>2213.46</v>
          </cell>
          <cell r="D964">
            <v>313.55</v>
          </cell>
        </row>
        <row r="965">
          <cell r="A965" t="str">
            <v>1009FUND</v>
          </cell>
          <cell r="B965" t="str">
            <v>11A1009FUND</v>
          </cell>
          <cell r="C965">
            <v>32298.86</v>
          </cell>
          <cell r="D965">
            <v>16879.419999999998</v>
          </cell>
        </row>
        <row r="966">
          <cell r="A966" t="str">
            <v>1010FUND</v>
          </cell>
          <cell r="B966" t="str">
            <v>11A1010FUND</v>
          </cell>
          <cell r="C966">
            <v>136.5</v>
          </cell>
          <cell r="D966">
            <v>0</v>
          </cell>
        </row>
        <row r="967">
          <cell r="A967" t="str">
            <v>1030FUND</v>
          </cell>
          <cell r="B967" t="str">
            <v>11A1030FUND</v>
          </cell>
          <cell r="C967">
            <v>112093.44</v>
          </cell>
          <cell r="D967">
            <v>20712.759999999998</v>
          </cell>
        </row>
        <row r="968">
          <cell r="A968" t="str">
            <v>1032FUND</v>
          </cell>
          <cell r="B968" t="str">
            <v>11A1032FUND</v>
          </cell>
          <cell r="C968">
            <v>1.98</v>
          </cell>
          <cell r="D968">
            <v>0</v>
          </cell>
        </row>
        <row r="969">
          <cell r="A969" t="str">
            <v>1042FUND</v>
          </cell>
          <cell r="B969" t="str">
            <v>11A1042FUND</v>
          </cell>
          <cell r="C969">
            <v>12396.06</v>
          </cell>
          <cell r="D969">
            <v>12281.15</v>
          </cell>
        </row>
        <row r="970">
          <cell r="A970" t="str">
            <v>1043FUND</v>
          </cell>
          <cell r="B970" t="str">
            <v>11A1043FUND</v>
          </cell>
          <cell r="C970">
            <v>49448.12</v>
          </cell>
          <cell r="D970">
            <v>52538.54</v>
          </cell>
        </row>
        <row r="971">
          <cell r="A971" t="str">
            <v>1044FUND</v>
          </cell>
          <cell r="B971" t="str">
            <v>11A1044FUND</v>
          </cell>
          <cell r="C971">
            <v>0</v>
          </cell>
          <cell r="D971">
            <v>4031.14</v>
          </cell>
        </row>
        <row r="972">
          <cell r="A972" t="str">
            <v>1050FUND</v>
          </cell>
          <cell r="B972" t="str">
            <v>11A1050FUND</v>
          </cell>
          <cell r="C972">
            <v>407682.94</v>
          </cell>
          <cell r="D972">
            <v>92819.83</v>
          </cell>
        </row>
        <row r="973">
          <cell r="A973" t="str">
            <v>1051FUND</v>
          </cell>
          <cell r="B973" t="str">
            <v>11A1051FUND</v>
          </cell>
          <cell r="C973">
            <v>166799.16</v>
          </cell>
          <cell r="D973">
            <v>60453.61</v>
          </cell>
        </row>
        <row r="974">
          <cell r="A974" t="str">
            <v>1052FUND</v>
          </cell>
          <cell r="B974" t="str">
            <v>11A1052FUND</v>
          </cell>
          <cell r="C974">
            <v>114166.58</v>
          </cell>
          <cell r="D974">
            <v>96178.95</v>
          </cell>
        </row>
        <row r="975">
          <cell r="A975" t="str">
            <v>1074FUND</v>
          </cell>
          <cell r="B975" t="str">
            <v>11A1074FUND</v>
          </cell>
          <cell r="C975">
            <v>59386.26</v>
          </cell>
          <cell r="D975">
            <v>-1647.41</v>
          </cell>
        </row>
        <row r="976">
          <cell r="A976" t="str">
            <v>1075FUND</v>
          </cell>
          <cell r="B976" t="str">
            <v>11A1075FUND</v>
          </cell>
          <cell r="C976">
            <v>24292.87</v>
          </cell>
          <cell r="D976">
            <v>7133.74</v>
          </cell>
        </row>
        <row r="977">
          <cell r="A977" t="str">
            <v>1301FUND</v>
          </cell>
          <cell r="B977" t="str">
            <v>11C1301FUND</v>
          </cell>
          <cell r="C977">
            <v>99983.43</v>
          </cell>
          <cell r="D977">
            <v>62005.1</v>
          </cell>
        </row>
        <row r="978">
          <cell r="A978" t="str">
            <v>1302FUND</v>
          </cell>
          <cell r="B978" t="str">
            <v>11C1302FUND</v>
          </cell>
          <cell r="C978">
            <v>132124.14000000001</v>
          </cell>
          <cell r="D978">
            <v>93990.9</v>
          </cell>
        </row>
        <row r="979">
          <cell r="A979" t="str">
            <v>1303FUND</v>
          </cell>
          <cell r="B979" t="str">
            <v>11C1303FUND</v>
          </cell>
          <cell r="C979">
            <v>4787.66</v>
          </cell>
          <cell r="D979">
            <v>2452.44</v>
          </cell>
        </row>
        <row r="980">
          <cell r="A980" t="str">
            <v>1310FUND</v>
          </cell>
          <cell r="B980" t="str">
            <v>11C1310FUND</v>
          </cell>
          <cell r="C980">
            <v>-0.06</v>
          </cell>
          <cell r="D980">
            <v>0</v>
          </cell>
        </row>
        <row r="981">
          <cell r="A981" t="str">
            <v>1311FUND</v>
          </cell>
          <cell r="B981" t="str">
            <v>11C1311FUND</v>
          </cell>
          <cell r="C981">
            <v>21004.04</v>
          </cell>
          <cell r="D981">
            <v>13574.33</v>
          </cell>
        </row>
        <row r="982">
          <cell r="A982" t="str">
            <v>1314FUND</v>
          </cell>
          <cell r="B982" t="str">
            <v>11C1314FUND</v>
          </cell>
          <cell r="C982">
            <v>40420.980000000003</v>
          </cell>
          <cell r="D982">
            <v>416856.78</v>
          </cell>
        </row>
        <row r="983">
          <cell r="A983" t="str">
            <v>1315FUND</v>
          </cell>
          <cell r="B983" t="str">
            <v>11C1315FUND</v>
          </cell>
          <cell r="C983">
            <v>750</v>
          </cell>
          <cell r="D983">
            <v>0</v>
          </cell>
        </row>
        <row r="984">
          <cell r="A984" t="str">
            <v>1320FUND</v>
          </cell>
          <cell r="B984" t="str">
            <v>11C1320FUND</v>
          </cell>
          <cell r="C984">
            <v>147780</v>
          </cell>
          <cell r="D984">
            <v>108695.55</v>
          </cell>
        </row>
        <row r="985">
          <cell r="A985" t="str">
            <v>1401FUND</v>
          </cell>
          <cell r="B985" t="str">
            <v>11F1401FUND</v>
          </cell>
          <cell r="C985">
            <v>55840.11</v>
          </cell>
          <cell r="D985">
            <v>53282.99</v>
          </cell>
        </row>
        <row r="986">
          <cell r="A986" t="str">
            <v>1402FUND</v>
          </cell>
          <cell r="B986" t="str">
            <v>11F1402FUND</v>
          </cell>
          <cell r="C986">
            <v>0.06</v>
          </cell>
          <cell r="D986">
            <v>0</v>
          </cell>
        </row>
        <row r="987">
          <cell r="A987" t="str">
            <v>1403FUND</v>
          </cell>
          <cell r="B987" t="str">
            <v>11F1403FUND</v>
          </cell>
          <cell r="C987">
            <v>-0.06</v>
          </cell>
          <cell r="D987">
            <v>0</v>
          </cell>
        </row>
        <row r="988">
          <cell r="A988" t="str">
            <v>1420FUND</v>
          </cell>
          <cell r="B988" t="str">
            <v>11F1420FUND</v>
          </cell>
          <cell r="C988">
            <v>55773.9</v>
          </cell>
          <cell r="D988">
            <v>46051.56</v>
          </cell>
        </row>
        <row r="989">
          <cell r="A989" t="str">
            <v>1496FUND</v>
          </cell>
          <cell r="B989" t="str">
            <v>11F1496FUND</v>
          </cell>
          <cell r="C989">
            <v>7057</v>
          </cell>
          <cell r="D989">
            <v>187</v>
          </cell>
        </row>
        <row r="990">
          <cell r="A990" t="str">
            <v>1497FUND</v>
          </cell>
          <cell r="B990" t="str">
            <v>11F1497FUND</v>
          </cell>
          <cell r="C990">
            <v>1473.48</v>
          </cell>
          <cell r="D990">
            <v>49.48</v>
          </cell>
        </row>
        <row r="991">
          <cell r="A991" t="str">
            <v>1501FUND</v>
          </cell>
          <cell r="B991" t="str">
            <v>11G1501FUND</v>
          </cell>
          <cell r="C991">
            <v>72500.06</v>
          </cell>
          <cell r="D991">
            <v>55253.15</v>
          </cell>
        </row>
        <row r="992">
          <cell r="A992" t="str">
            <v>1510FUND</v>
          </cell>
          <cell r="B992" t="str">
            <v>11G1510FUND</v>
          </cell>
          <cell r="C992">
            <v>1220397.48</v>
          </cell>
          <cell r="D992">
            <v>1209681.6100000001</v>
          </cell>
        </row>
        <row r="993">
          <cell r="A993" t="str">
            <v>3101FUND</v>
          </cell>
          <cell r="B993" t="str">
            <v>33B3101FUND</v>
          </cell>
          <cell r="C993">
            <v>1944</v>
          </cell>
          <cell r="D993">
            <v>7985.28</v>
          </cell>
        </row>
        <row r="994">
          <cell r="A994" t="str">
            <v>3102FUND</v>
          </cell>
          <cell r="B994" t="str">
            <v>33B3102FUND</v>
          </cell>
          <cell r="C994">
            <v>5130.54</v>
          </cell>
          <cell r="D994">
            <v>14976.42</v>
          </cell>
        </row>
        <row r="995">
          <cell r="A995" t="str">
            <v>3103FUND</v>
          </cell>
          <cell r="B995" t="str">
            <v>33B3103FUND</v>
          </cell>
          <cell r="C995">
            <v>389987.64</v>
          </cell>
          <cell r="D995">
            <v>298081.05</v>
          </cell>
        </row>
        <row r="996">
          <cell r="A996" t="str">
            <v>3104FUND</v>
          </cell>
          <cell r="B996" t="str">
            <v>33B3104FUND</v>
          </cell>
          <cell r="C996">
            <v>5623.02</v>
          </cell>
          <cell r="D996">
            <v>3222.66</v>
          </cell>
        </row>
        <row r="997">
          <cell r="A997" t="str">
            <v>3105FUND</v>
          </cell>
          <cell r="B997" t="str">
            <v>33B3105FUND</v>
          </cell>
          <cell r="C997">
            <v>10444.98</v>
          </cell>
          <cell r="D997">
            <v>9159.56</v>
          </cell>
        </row>
        <row r="998">
          <cell r="A998" t="str">
            <v>3111FUND</v>
          </cell>
          <cell r="B998" t="str">
            <v>33B3111FUND</v>
          </cell>
          <cell r="C998">
            <v>18285.96</v>
          </cell>
          <cell r="D998">
            <v>0</v>
          </cell>
        </row>
        <row r="999">
          <cell r="A999" t="str">
            <v>3112FUND</v>
          </cell>
          <cell r="B999" t="str">
            <v>33B3112FUND</v>
          </cell>
          <cell r="C999">
            <v>8531.4599999999991</v>
          </cell>
          <cell r="D999">
            <v>0</v>
          </cell>
        </row>
        <row r="1000">
          <cell r="A1000" t="str">
            <v>3114FUND</v>
          </cell>
          <cell r="B1000" t="str">
            <v>33B3114FUND</v>
          </cell>
          <cell r="C1000">
            <v>1594.44</v>
          </cell>
          <cell r="D1000">
            <v>0</v>
          </cell>
        </row>
        <row r="1001">
          <cell r="A1001" t="str">
            <v>3010FUND</v>
          </cell>
          <cell r="B1001" t="str">
            <v>33C3010FUND</v>
          </cell>
          <cell r="C1001">
            <v>2874.42</v>
          </cell>
          <cell r="D1001">
            <v>3201.94</v>
          </cell>
        </row>
        <row r="1002">
          <cell r="A1002" t="str">
            <v>3011FUND</v>
          </cell>
          <cell r="B1002" t="str">
            <v>33C3011FUND</v>
          </cell>
          <cell r="C1002">
            <v>34127.56</v>
          </cell>
          <cell r="D1002">
            <v>33156.769999999997</v>
          </cell>
        </row>
        <row r="1003">
          <cell r="A1003" t="str">
            <v>3012FUND</v>
          </cell>
          <cell r="B1003" t="str">
            <v>33C3012FUND</v>
          </cell>
          <cell r="C1003">
            <v>12656.52</v>
          </cell>
          <cell r="D1003">
            <v>18504.2</v>
          </cell>
        </row>
        <row r="1004">
          <cell r="A1004" t="str">
            <v>3014FUND</v>
          </cell>
          <cell r="B1004" t="str">
            <v>33C3014FUND</v>
          </cell>
          <cell r="C1004">
            <v>357058</v>
          </cell>
          <cell r="D1004">
            <v>339262.36</v>
          </cell>
        </row>
        <row r="1005">
          <cell r="A1005" t="str">
            <v>3030FUND</v>
          </cell>
          <cell r="B1005" t="str">
            <v>33C3030FUND</v>
          </cell>
          <cell r="C1005">
            <v>-8833</v>
          </cell>
          <cell r="D1005">
            <v>-13097.1</v>
          </cell>
        </row>
        <row r="1006">
          <cell r="A1006" t="str">
            <v>3031FUND</v>
          </cell>
          <cell r="B1006" t="str">
            <v>33C3031FUND</v>
          </cell>
          <cell r="C1006">
            <v>-23179.43</v>
          </cell>
          <cell r="D1006">
            <v>13210</v>
          </cell>
        </row>
        <row r="1007">
          <cell r="A1007" t="str">
            <v>3032FUND</v>
          </cell>
          <cell r="B1007" t="str">
            <v>33C3032FUND</v>
          </cell>
          <cell r="C1007">
            <v>7258.5</v>
          </cell>
          <cell r="D1007">
            <v>2642</v>
          </cell>
        </row>
        <row r="1008">
          <cell r="A1008" t="str">
            <v>3201FUND</v>
          </cell>
          <cell r="B1008" t="str">
            <v>33C3201FUND</v>
          </cell>
          <cell r="C1008">
            <v>785492.52</v>
          </cell>
          <cell r="D1008">
            <v>611768.14</v>
          </cell>
        </row>
        <row r="1009">
          <cell r="A1009" t="str">
            <v>3202FUND</v>
          </cell>
          <cell r="B1009" t="str">
            <v>33C3202FUND</v>
          </cell>
          <cell r="C1009">
            <v>201851.06</v>
          </cell>
          <cell r="D1009">
            <v>142860.09</v>
          </cell>
        </row>
        <row r="1010">
          <cell r="A1010" t="str">
            <v>3203FUND</v>
          </cell>
          <cell r="B1010" t="str">
            <v>33C3203FUND</v>
          </cell>
          <cell r="C1010">
            <v>963</v>
          </cell>
          <cell r="D1010">
            <v>1215</v>
          </cell>
        </row>
        <row r="1011">
          <cell r="A1011" t="str">
            <v>3204FUND</v>
          </cell>
          <cell r="B1011" t="str">
            <v>33C3204FUND</v>
          </cell>
          <cell r="C1011">
            <v>66.48</v>
          </cell>
          <cell r="D1011">
            <v>256.8</v>
          </cell>
        </row>
        <row r="1012">
          <cell r="A1012" t="str">
            <v>3205FUND</v>
          </cell>
          <cell r="B1012" t="str">
            <v>33C3205FUND</v>
          </cell>
          <cell r="C1012">
            <v>862.98</v>
          </cell>
          <cell r="D1012">
            <v>761.1</v>
          </cell>
        </row>
        <row r="1013">
          <cell r="A1013" t="str">
            <v>3206FUND</v>
          </cell>
          <cell r="B1013" t="str">
            <v>33C3206FUND</v>
          </cell>
          <cell r="C1013">
            <v>384915</v>
          </cell>
          <cell r="D1013">
            <v>600081.06000000006</v>
          </cell>
        </row>
        <row r="1014">
          <cell r="A1014" t="str">
            <v>3208FUND</v>
          </cell>
          <cell r="B1014" t="str">
            <v>33C3208FUND</v>
          </cell>
          <cell r="C1014">
            <v>0</v>
          </cell>
          <cell r="D1014">
            <v>1437.8</v>
          </cell>
        </row>
        <row r="1015">
          <cell r="A1015" t="str">
            <v>3209FUND</v>
          </cell>
          <cell r="B1015" t="str">
            <v>33C3209FUND</v>
          </cell>
          <cell r="C1015">
            <v>8643</v>
          </cell>
          <cell r="D1015">
            <v>5756.42</v>
          </cell>
        </row>
        <row r="1016">
          <cell r="A1016" t="str">
            <v>3210FUND</v>
          </cell>
          <cell r="B1016" t="str">
            <v>33C3210FUND</v>
          </cell>
          <cell r="C1016">
            <v>8.9499999999999993</v>
          </cell>
          <cell r="D1016">
            <v>0</v>
          </cell>
        </row>
        <row r="1017">
          <cell r="A1017" t="str">
            <v>3211FUND</v>
          </cell>
          <cell r="B1017" t="str">
            <v>33C3211FUND</v>
          </cell>
          <cell r="C1017">
            <v>0</v>
          </cell>
          <cell r="D1017">
            <v>100733.91</v>
          </cell>
        </row>
        <row r="1018">
          <cell r="A1018" t="str">
            <v>3234FUND</v>
          </cell>
          <cell r="B1018" t="str">
            <v>33C3234FUND</v>
          </cell>
          <cell r="C1018">
            <v>8057.36</v>
          </cell>
          <cell r="D1018">
            <v>1312.79</v>
          </cell>
        </row>
        <row r="1019">
          <cell r="A1019" t="str">
            <v>3299FUND</v>
          </cell>
          <cell r="B1019" t="str">
            <v>33C3299FUND</v>
          </cell>
          <cell r="C1019">
            <v>47354.98</v>
          </cell>
          <cell r="D1019">
            <v>25906.38</v>
          </cell>
        </row>
        <row r="1020">
          <cell r="A1020" t="str">
            <v>3401FUND</v>
          </cell>
          <cell r="B1020" t="str">
            <v>33C3401FUND</v>
          </cell>
          <cell r="C1020">
            <v>52753.440000000002</v>
          </cell>
          <cell r="D1020">
            <v>19571.349999999999</v>
          </cell>
        </row>
        <row r="1021">
          <cell r="A1021" t="str">
            <v>3402FUND</v>
          </cell>
          <cell r="B1021" t="str">
            <v>33C3402FUND</v>
          </cell>
          <cell r="C1021">
            <v>43690.5</v>
          </cell>
          <cell r="D1021">
            <v>45067.61</v>
          </cell>
        </row>
        <row r="1022">
          <cell r="A1022" t="str">
            <v>3403FUND</v>
          </cell>
          <cell r="B1022" t="str">
            <v>33C3403FUND</v>
          </cell>
          <cell r="C1022">
            <v>-1437.54</v>
          </cell>
          <cell r="D1022">
            <v>0</v>
          </cell>
        </row>
        <row r="1023">
          <cell r="A1023" t="str">
            <v>3404FUND</v>
          </cell>
          <cell r="B1023" t="str">
            <v>33C3404FUND</v>
          </cell>
          <cell r="C1023">
            <v>8729.0400000000009</v>
          </cell>
          <cell r="D1023">
            <v>6206.55</v>
          </cell>
        </row>
        <row r="1024">
          <cell r="A1024" t="str">
            <v>3405FUND</v>
          </cell>
          <cell r="B1024" t="str">
            <v>33C3405FUND</v>
          </cell>
          <cell r="C1024">
            <v>3187.98</v>
          </cell>
          <cell r="D1024">
            <v>607.20000000000005</v>
          </cell>
        </row>
        <row r="1025">
          <cell r="A1025" t="str">
            <v>3434FUND</v>
          </cell>
          <cell r="B1025" t="str">
            <v>33C3434FUND</v>
          </cell>
          <cell r="C1025">
            <v>9735.9599999999991</v>
          </cell>
          <cell r="D1025">
            <v>11251.41</v>
          </cell>
        </row>
        <row r="1026">
          <cell r="A1026" t="str">
            <v>3435FUND</v>
          </cell>
          <cell r="B1026" t="str">
            <v>33C3435FUND</v>
          </cell>
          <cell r="C1026">
            <v>673.5</v>
          </cell>
          <cell r="D1026">
            <v>171.53</v>
          </cell>
        </row>
        <row r="1027">
          <cell r="A1027" t="str">
            <v>3436FUND</v>
          </cell>
          <cell r="B1027" t="str">
            <v>33C3436FUND</v>
          </cell>
          <cell r="C1027">
            <v>36382.5</v>
          </cell>
          <cell r="D1027">
            <v>31502.48</v>
          </cell>
        </row>
        <row r="1028">
          <cell r="A1028" t="str">
            <v>3437FUND</v>
          </cell>
          <cell r="B1028" t="str">
            <v>33C3437FUND</v>
          </cell>
          <cell r="C1028">
            <v>7862.48</v>
          </cell>
          <cell r="D1028">
            <v>976.2</v>
          </cell>
        </row>
        <row r="1029">
          <cell r="A1029" t="str">
            <v>3438FUND</v>
          </cell>
          <cell r="B1029" t="str">
            <v>33C3438FUND</v>
          </cell>
          <cell r="C1029">
            <v>16693.080000000002</v>
          </cell>
          <cell r="D1029">
            <v>7604.82</v>
          </cell>
        </row>
        <row r="1030">
          <cell r="A1030" t="str">
            <v>3440FUND</v>
          </cell>
          <cell r="B1030" t="str">
            <v>33C3440FUND</v>
          </cell>
          <cell r="C1030">
            <v>221987.04</v>
          </cell>
          <cell r="D1030">
            <v>172745.06</v>
          </cell>
        </row>
        <row r="1031">
          <cell r="A1031" t="str">
            <v>3441FUND</v>
          </cell>
          <cell r="B1031" t="str">
            <v>33C3441FUND</v>
          </cell>
          <cell r="C1031">
            <v>2370.48</v>
          </cell>
          <cell r="D1031">
            <v>1494.85</v>
          </cell>
        </row>
        <row r="1032">
          <cell r="A1032" t="str">
            <v>3443FUND</v>
          </cell>
          <cell r="B1032" t="str">
            <v>33C3443FUND</v>
          </cell>
          <cell r="C1032">
            <v>5383.98</v>
          </cell>
          <cell r="D1032">
            <v>3458.54</v>
          </cell>
        </row>
        <row r="1033">
          <cell r="A1033" t="str">
            <v>3444FUND</v>
          </cell>
          <cell r="B1033" t="str">
            <v>33C3444FUND</v>
          </cell>
          <cell r="C1033">
            <v>0</v>
          </cell>
          <cell r="D1033">
            <v>423.5</v>
          </cell>
        </row>
        <row r="1034">
          <cell r="A1034" t="str">
            <v>3304FUND</v>
          </cell>
          <cell r="B1034" t="str">
            <v>33D3304FUND</v>
          </cell>
          <cell r="C1034">
            <v>267</v>
          </cell>
          <cell r="D1034">
            <v>0</v>
          </cell>
        </row>
        <row r="1035">
          <cell r="A1035" t="str">
            <v>3314FUND</v>
          </cell>
          <cell r="B1035" t="str">
            <v>33D3314FUND</v>
          </cell>
          <cell r="C1035">
            <v>0</v>
          </cell>
          <cell r="D1035">
            <v>5171.74</v>
          </cell>
        </row>
        <row r="1036">
          <cell r="A1036" t="str">
            <v>3399FUND</v>
          </cell>
          <cell r="B1036" t="str">
            <v>33D3399FUND</v>
          </cell>
          <cell r="C1036">
            <v>37547.46</v>
          </cell>
          <cell r="D1036">
            <v>61658.05</v>
          </cell>
        </row>
        <row r="1037">
          <cell r="A1037" t="str">
            <v>3701FUND</v>
          </cell>
          <cell r="B1037" t="str">
            <v>33F3701FUND</v>
          </cell>
          <cell r="C1037">
            <v>1.98</v>
          </cell>
          <cell r="D1037">
            <v>0</v>
          </cell>
        </row>
        <row r="1038">
          <cell r="A1038" t="str">
            <v>2002FUND</v>
          </cell>
          <cell r="B1038" t="str">
            <v>44A2002FUND</v>
          </cell>
          <cell r="C1038">
            <v>6304.56</v>
          </cell>
          <cell r="D1038">
            <v>6799.45</v>
          </cell>
        </row>
        <row r="1039">
          <cell r="A1039" t="str">
            <v>2011FUND</v>
          </cell>
          <cell r="B1039" t="str">
            <v>44A2011FUND</v>
          </cell>
          <cell r="C1039">
            <v>21184.02</v>
          </cell>
          <cell r="D1039">
            <v>1307.2</v>
          </cell>
        </row>
        <row r="1040">
          <cell r="A1040" t="str">
            <v>2012FUND</v>
          </cell>
          <cell r="B1040" t="str">
            <v>44A2012FUND</v>
          </cell>
          <cell r="C1040">
            <v>109492.04</v>
          </cell>
          <cell r="D1040">
            <v>123578.81</v>
          </cell>
        </row>
        <row r="1041">
          <cell r="A1041" t="str">
            <v>2013FUND</v>
          </cell>
          <cell r="B1041" t="str">
            <v>44A2013FUND</v>
          </cell>
          <cell r="C1041">
            <v>7800.54</v>
          </cell>
          <cell r="D1041">
            <v>2798.69</v>
          </cell>
        </row>
        <row r="1042">
          <cell r="A1042" t="str">
            <v>2016FUND</v>
          </cell>
          <cell r="B1042" t="str">
            <v>44A2016FUND</v>
          </cell>
          <cell r="C1042">
            <v>20473.02</v>
          </cell>
          <cell r="D1042">
            <v>34154.339999999997</v>
          </cell>
        </row>
        <row r="1043">
          <cell r="A1043" t="str">
            <v>2022FUND</v>
          </cell>
          <cell r="B1043" t="str">
            <v>44A2022FUND</v>
          </cell>
          <cell r="C1043">
            <v>0</v>
          </cell>
          <cell r="D1043">
            <v>-0.01</v>
          </cell>
        </row>
        <row r="1044">
          <cell r="A1044" t="str">
            <v>2023FUND</v>
          </cell>
          <cell r="B1044" t="str">
            <v>44A2023FUND</v>
          </cell>
          <cell r="C1044">
            <v>159072.51999999999</v>
          </cell>
          <cell r="D1044">
            <v>13765.53</v>
          </cell>
        </row>
        <row r="1045">
          <cell r="A1045" t="str">
            <v>2024FUND</v>
          </cell>
          <cell r="B1045" t="str">
            <v>44A2024FUND</v>
          </cell>
          <cell r="C1045">
            <v>19999.98</v>
          </cell>
          <cell r="D1045">
            <v>728.2</v>
          </cell>
        </row>
        <row r="1046">
          <cell r="A1046" t="str">
            <v>2026FUND</v>
          </cell>
          <cell r="B1046" t="str">
            <v>44A2026FUND</v>
          </cell>
          <cell r="C1046">
            <v>-1.98</v>
          </cell>
          <cell r="D1046">
            <v>-377.03</v>
          </cell>
        </row>
        <row r="1047">
          <cell r="A1047" t="str">
            <v>2027FUND</v>
          </cell>
          <cell r="B1047" t="str">
            <v>44A2027FUND</v>
          </cell>
          <cell r="C1047">
            <v>0.06</v>
          </cell>
          <cell r="D1047">
            <v>0</v>
          </cell>
        </row>
        <row r="1048">
          <cell r="A1048" t="str">
            <v>2028FUND</v>
          </cell>
          <cell r="B1048" t="str">
            <v>44A2028FUND</v>
          </cell>
          <cell r="C1048">
            <v>4537.5</v>
          </cell>
          <cell r="D1048">
            <v>51.3</v>
          </cell>
        </row>
        <row r="1049">
          <cell r="A1049" t="str">
            <v>2029FUND</v>
          </cell>
          <cell r="B1049" t="str">
            <v>44A2029FUND</v>
          </cell>
          <cell r="C1049">
            <v>4426.4799999999996</v>
          </cell>
          <cell r="D1049">
            <v>6697</v>
          </cell>
        </row>
        <row r="1050">
          <cell r="A1050" t="str">
            <v>2030FUND</v>
          </cell>
          <cell r="B1050" t="str">
            <v>44A2030FUND</v>
          </cell>
          <cell r="C1050">
            <v>323574.24</v>
          </cell>
          <cell r="D1050">
            <v>232649.92</v>
          </cell>
        </row>
        <row r="1051">
          <cell r="A1051" t="str">
            <v>2031FUND</v>
          </cell>
          <cell r="B1051" t="str">
            <v>44A2031FUND</v>
          </cell>
          <cell r="C1051">
            <v>9967.98</v>
          </cell>
          <cell r="D1051">
            <v>9510.5</v>
          </cell>
        </row>
        <row r="1052">
          <cell r="A1052" t="str">
            <v>2033FUND</v>
          </cell>
          <cell r="B1052" t="str">
            <v>44A2033FUND</v>
          </cell>
          <cell r="C1052">
            <v>17715.14</v>
          </cell>
          <cell r="D1052">
            <v>9628.3799999999992</v>
          </cell>
        </row>
        <row r="1053">
          <cell r="A1053" t="str">
            <v>2034FUND</v>
          </cell>
          <cell r="B1053" t="str">
            <v>44A2034FUND</v>
          </cell>
          <cell r="C1053">
            <v>58179.48</v>
          </cell>
          <cell r="D1053">
            <v>-4674.5</v>
          </cell>
        </row>
        <row r="1054">
          <cell r="A1054" t="str">
            <v>2047FUND</v>
          </cell>
          <cell r="B1054" t="str">
            <v>44A2047FUND</v>
          </cell>
          <cell r="C1054">
            <v>24282.48</v>
          </cell>
          <cell r="D1054">
            <v>5798.09</v>
          </cell>
        </row>
        <row r="1055">
          <cell r="A1055" t="str">
            <v>2048FUND</v>
          </cell>
          <cell r="B1055" t="str">
            <v>44A2048FUND</v>
          </cell>
          <cell r="C1055">
            <v>4000.02</v>
          </cell>
          <cell r="D1055">
            <v>3652</v>
          </cell>
        </row>
        <row r="1056">
          <cell r="A1056" t="str">
            <v>2049FUND</v>
          </cell>
          <cell r="B1056" t="str">
            <v>44A2049FUND</v>
          </cell>
          <cell r="C1056">
            <v>17690.46</v>
          </cell>
          <cell r="D1056">
            <v>21249.58</v>
          </cell>
        </row>
        <row r="1057">
          <cell r="A1057" t="str">
            <v>2053FUND</v>
          </cell>
          <cell r="B1057" t="str">
            <v>44A2053FUND</v>
          </cell>
          <cell r="C1057">
            <v>76200</v>
          </cell>
          <cell r="D1057">
            <v>46415.86</v>
          </cell>
        </row>
        <row r="1058">
          <cell r="A1058" t="str">
            <v>2054FUND</v>
          </cell>
          <cell r="B1058" t="str">
            <v>44A2054FUND</v>
          </cell>
          <cell r="C1058">
            <v>16295.83</v>
          </cell>
          <cell r="D1058">
            <v>14859.13</v>
          </cell>
        </row>
        <row r="1059">
          <cell r="A1059" t="str">
            <v>2055FUND</v>
          </cell>
          <cell r="B1059" t="str">
            <v>44A2055FUND</v>
          </cell>
          <cell r="C1059">
            <v>44785.98</v>
          </cell>
          <cell r="D1059">
            <v>35911.589999999997</v>
          </cell>
        </row>
        <row r="1060">
          <cell r="A1060" t="str">
            <v>2062FUND</v>
          </cell>
          <cell r="B1060" t="str">
            <v>44A2062FUND</v>
          </cell>
          <cell r="C1060">
            <v>246497</v>
          </cell>
          <cell r="D1060">
            <v>246498.6</v>
          </cell>
        </row>
        <row r="1061">
          <cell r="A1061" t="str">
            <v>2065FUND</v>
          </cell>
          <cell r="B1061" t="str">
            <v>44A2065FUND</v>
          </cell>
          <cell r="C1061">
            <v>43143.46</v>
          </cell>
          <cell r="D1061">
            <v>4809.9799999999996</v>
          </cell>
        </row>
        <row r="1062">
          <cell r="A1062" t="str">
            <v>2066FUND</v>
          </cell>
          <cell r="B1062" t="str">
            <v>44A2066FUND</v>
          </cell>
          <cell r="C1062">
            <v>87.48</v>
          </cell>
          <cell r="D1062">
            <v>186.53</v>
          </cell>
        </row>
        <row r="1063">
          <cell r="A1063" t="str">
            <v>2067FUND</v>
          </cell>
          <cell r="B1063" t="str">
            <v>44A2067FUND</v>
          </cell>
          <cell r="C1063">
            <v>1099.98</v>
          </cell>
          <cell r="D1063">
            <v>200.54</v>
          </cell>
        </row>
        <row r="1064">
          <cell r="A1064" t="str">
            <v>2068FUND</v>
          </cell>
          <cell r="B1064" t="str">
            <v>44A2068FUND</v>
          </cell>
          <cell r="C1064">
            <v>3344.52</v>
          </cell>
          <cell r="D1064">
            <v>1939.39</v>
          </cell>
        </row>
        <row r="1065">
          <cell r="A1065" t="str">
            <v>2069FUND</v>
          </cell>
          <cell r="B1065" t="str">
            <v>44A2069FUND</v>
          </cell>
          <cell r="C1065">
            <v>814.5</v>
          </cell>
          <cell r="D1065">
            <v>2766.48</v>
          </cell>
        </row>
        <row r="1066">
          <cell r="A1066" t="str">
            <v>2071FUND</v>
          </cell>
          <cell r="B1066" t="str">
            <v>44A2071FUND</v>
          </cell>
          <cell r="C1066">
            <v>20350</v>
          </cell>
          <cell r="D1066">
            <v>12467.11</v>
          </cell>
        </row>
        <row r="1067">
          <cell r="A1067" t="str">
            <v>2072FUND</v>
          </cell>
          <cell r="B1067" t="str">
            <v>44A2072FUND</v>
          </cell>
          <cell r="C1067">
            <v>375</v>
          </cell>
          <cell r="D1067">
            <v>98.87</v>
          </cell>
        </row>
        <row r="1068">
          <cell r="A1068" t="str">
            <v>2073FUND</v>
          </cell>
          <cell r="B1068" t="str">
            <v>44A2073FUND</v>
          </cell>
          <cell r="C1068">
            <v>2599.98</v>
          </cell>
          <cell r="D1068">
            <v>894.06</v>
          </cell>
        </row>
        <row r="1069">
          <cell r="A1069" t="str">
            <v>2074FUND</v>
          </cell>
          <cell r="B1069" t="str">
            <v>44A2074FUND</v>
          </cell>
          <cell r="C1069">
            <v>499.98</v>
          </cell>
          <cell r="D1069">
            <v>56.49</v>
          </cell>
        </row>
        <row r="1070">
          <cell r="A1070" t="str">
            <v>2075FUND</v>
          </cell>
          <cell r="B1070" t="str">
            <v>44A2075FUND</v>
          </cell>
          <cell r="C1070">
            <v>1999.98</v>
          </cell>
          <cell r="D1070">
            <v>116.42</v>
          </cell>
        </row>
        <row r="1071">
          <cell r="A1071" t="str">
            <v>2076FUND</v>
          </cell>
          <cell r="B1071" t="str">
            <v>44A2076FUND</v>
          </cell>
          <cell r="C1071">
            <v>1098</v>
          </cell>
          <cell r="D1071">
            <v>-2034.8</v>
          </cell>
        </row>
        <row r="1072">
          <cell r="A1072" t="str">
            <v>2077FUND</v>
          </cell>
          <cell r="B1072" t="str">
            <v>44A2077FUND</v>
          </cell>
          <cell r="C1072">
            <v>3781.04</v>
          </cell>
          <cell r="D1072">
            <v>0</v>
          </cell>
        </row>
        <row r="1073">
          <cell r="A1073" t="str">
            <v>2078FUND</v>
          </cell>
          <cell r="B1073" t="str">
            <v>44A2078FUND</v>
          </cell>
          <cell r="C1073">
            <v>7500</v>
          </cell>
          <cell r="D1073">
            <v>9899.94</v>
          </cell>
        </row>
        <row r="1074">
          <cell r="A1074" t="str">
            <v>2079FUND</v>
          </cell>
          <cell r="B1074" t="str">
            <v>44A2079FUND</v>
          </cell>
          <cell r="C1074">
            <v>35000</v>
          </cell>
          <cell r="D1074">
            <v>0</v>
          </cell>
        </row>
        <row r="1075">
          <cell r="A1075" t="str">
            <v>2081FUND</v>
          </cell>
          <cell r="B1075" t="str">
            <v>44A2081FUND</v>
          </cell>
          <cell r="C1075">
            <v>76342.52</v>
          </cell>
          <cell r="D1075">
            <v>51272.66</v>
          </cell>
        </row>
        <row r="1076">
          <cell r="A1076" t="str">
            <v>2082FUND</v>
          </cell>
          <cell r="B1076" t="str">
            <v>44A2082FUND</v>
          </cell>
          <cell r="C1076">
            <v>68752.98</v>
          </cell>
          <cell r="D1076">
            <v>85139.37</v>
          </cell>
        </row>
        <row r="1077">
          <cell r="A1077" t="str">
            <v>2084FUND</v>
          </cell>
          <cell r="B1077" t="str">
            <v>44A2084FUND</v>
          </cell>
          <cell r="C1077">
            <v>24477.48</v>
          </cell>
          <cell r="D1077">
            <v>22349.46</v>
          </cell>
        </row>
        <row r="1078">
          <cell r="A1078" t="str">
            <v>2093FUND</v>
          </cell>
          <cell r="B1078" t="str">
            <v>44A2093FUND</v>
          </cell>
          <cell r="C1078">
            <v>1993.48</v>
          </cell>
          <cell r="D1078">
            <v>4384.66</v>
          </cell>
        </row>
        <row r="1079">
          <cell r="A1079" t="str">
            <v>2097FUND</v>
          </cell>
          <cell r="B1079" t="str">
            <v>44A2097FUND</v>
          </cell>
          <cell r="C1079">
            <v>26384.46</v>
          </cell>
          <cell r="D1079">
            <v>14667.51</v>
          </cell>
        </row>
        <row r="1080">
          <cell r="A1080" t="str">
            <v>2098FUND</v>
          </cell>
          <cell r="B1080" t="str">
            <v>44A2098FUND</v>
          </cell>
          <cell r="C1080">
            <v>5523.04</v>
          </cell>
          <cell r="D1080">
            <v>749.44</v>
          </cell>
        </row>
        <row r="1081">
          <cell r="A1081" t="str">
            <v>2099FUND</v>
          </cell>
          <cell r="B1081" t="str">
            <v>44A2099FUND</v>
          </cell>
          <cell r="C1081">
            <v>22206.6</v>
          </cell>
          <cell r="D1081">
            <v>7092.36</v>
          </cell>
        </row>
        <row r="1082">
          <cell r="A1082" t="str">
            <v>2018FUND</v>
          </cell>
          <cell r="B1082" t="str">
            <v>44B2018FUND</v>
          </cell>
          <cell r="C1082">
            <v>18072.46</v>
          </cell>
          <cell r="D1082">
            <v>27254.51</v>
          </cell>
        </row>
        <row r="1083">
          <cell r="A1083" t="str">
            <v>2019FUND</v>
          </cell>
          <cell r="B1083" t="str">
            <v>44B2019FUND</v>
          </cell>
          <cell r="C1083">
            <v>26403.96</v>
          </cell>
          <cell r="D1083">
            <v>20280.240000000002</v>
          </cell>
        </row>
        <row r="1084">
          <cell r="A1084" t="str">
            <v>2201FUND</v>
          </cell>
          <cell r="B1084" t="str">
            <v>44B2201FUND</v>
          </cell>
          <cell r="C1084">
            <v>21766.5</v>
          </cell>
          <cell r="D1084">
            <v>24594.73</v>
          </cell>
        </row>
        <row r="1085">
          <cell r="A1085" t="str">
            <v>2234FUND</v>
          </cell>
          <cell r="B1085" t="str">
            <v>44B2234FUND</v>
          </cell>
          <cell r="C1085">
            <v>62101.86</v>
          </cell>
          <cell r="D1085">
            <v>132174.29999999999</v>
          </cell>
        </row>
        <row r="1086">
          <cell r="A1086" t="str">
            <v>2235FUND</v>
          </cell>
          <cell r="B1086" t="str">
            <v>44B2235FUND</v>
          </cell>
          <cell r="C1086">
            <v>37018.54</v>
          </cell>
          <cell r="D1086">
            <v>58733.58</v>
          </cell>
        </row>
        <row r="1087">
          <cell r="A1087" t="str">
            <v>2236FUND</v>
          </cell>
          <cell r="B1087" t="str">
            <v>44B2236FUND</v>
          </cell>
          <cell r="C1087">
            <v>53216.52</v>
          </cell>
          <cell r="D1087">
            <v>42441.69</v>
          </cell>
        </row>
        <row r="1088">
          <cell r="A1088" t="str">
            <v>2301FUND</v>
          </cell>
          <cell r="B1088" t="str">
            <v>44C2301FUND</v>
          </cell>
          <cell r="C1088">
            <v>29129.5</v>
          </cell>
          <cell r="D1088">
            <v>14348</v>
          </cell>
        </row>
        <row r="1089">
          <cell r="A1089" t="str">
            <v>2302FUND</v>
          </cell>
          <cell r="B1089" t="str">
            <v>44C2302FUND</v>
          </cell>
          <cell r="C1089">
            <v>859496.52</v>
          </cell>
          <cell r="D1089">
            <v>516932.63</v>
          </cell>
        </row>
        <row r="1090">
          <cell r="A1090" t="str">
            <v>2401FUND</v>
          </cell>
          <cell r="B1090" t="str">
            <v>44C2401FUND</v>
          </cell>
          <cell r="C1090">
            <v>25608.9</v>
          </cell>
          <cell r="D1090">
            <v>21616.240000000002</v>
          </cell>
        </row>
        <row r="1091">
          <cell r="A1091" t="str">
            <v>2402FUND</v>
          </cell>
          <cell r="B1091" t="str">
            <v>44C2402FUND</v>
          </cell>
          <cell r="C1091">
            <v>18684.96</v>
          </cell>
          <cell r="D1091">
            <v>7500</v>
          </cell>
        </row>
        <row r="1092">
          <cell r="A1092" t="str">
            <v>4001FUND</v>
          </cell>
          <cell r="B1092" t="str">
            <v>44D4001FUND</v>
          </cell>
          <cell r="C1092">
            <v>4057.02</v>
          </cell>
          <cell r="D1092">
            <v>11299.99</v>
          </cell>
        </row>
        <row r="1093">
          <cell r="A1093" t="str">
            <v>4002FUND</v>
          </cell>
          <cell r="B1093" t="str">
            <v>44D4002FUND</v>
          </cell>
          <cell r="C1093">
            <v>2551.5</v>
          </cell>
          <cell r="D1093">
            <v>594</v>
          </cell>
        </row>
        <row r="1094">
          <cell r="A1094" t="str">
            <v>4003FUND</v>
          </cell>
          <cell r="B1094" t="str">
            <v>44D4003FUND</v>
          </cell>
          <cell r="C1094">
            <v>152971.42000000001</v>
          </cell>
          <cell r="D1094">
            <v>101427.22</v>
          </cell>
        </row>
        <row r="1095">
          <cell r="A1095" t="str">
            <v>4006FUND</v>
          </cell>
          <cell r="B1095" t="str">
            <v>44D4006FUND</v>
          </cell>
          <cell r="C1095">
            <v>0</v>
          </cell>
          <cell r="D1095">
            <v>26730.53</v>
          </cell>
        </row>
        <row r="1096">
          <cell r="A1096" t="str">
            <v>4007FUND</v>
          </cell>
          <cell r="B1096" t="str">
            <v>44D4007FUND</v>
          </cell>
          <cell r="C1096">
            <v>0</v>
          </cell>
          <cell r="D1096">
            <v>1329.39</v>
          </cell>
        </row>
        <row r="1097">
          <cell r="A1097" t="str">
            <v>4008FUND</v>
          </cell>
          <cell r="B1097" t="str">
            <v>44D4008FUND</v>
          </cell>
          <cell r="C1097">
            <v>0</v>
          </cell>
          <cell r="D1097">
            <v>11565.59</v>
          </cell>
        </row>
        <row r="1098">
          <cell r="A1098" t="str">
            <v>4015FUND</v>
          </cell>
          <cell r="B1098" t="str">
            <v>44D4015FUND</v>
          </cell>
          <cell r="C1098">
            <v>7999.96</v>
          </cell>
          <cell r="D1098">
            <v>0</v>
          </cell>
        </row>
        <row r="1099">
          <cell r="A1099" t="str">
            <v>4016FUND</v>
          </cell>
          <cell r="B1099" t="str">
            <v>44D4016FUND</v>
          </cell>
          <cell r="C1099">
            <v>162595.5</v>
          </cell>
          <cell r="D1099">
            <v>216008.25</v>
          </cell>
        </row>
        <row r="1100">
          <cell r="A1100" t="str">
            <v>4017FUND</v>
          </cell>
          <cell r="B1100" t="str">
            <v>44D4017FUND</v>
          </cell>
          <cell r="C1100">
            <v>2550</v>
          </cell>
          <cell r="D1100">
            <v>1262.67</v>
          </cell>
        </row>
        <row r="1101">
          <cell r="A1101" t="str">
            <v>4018FUND</v>
          </cell>
          <cell r="B1101" t="str">
            <v>44D4018FUND</v>
          </cell>
          <cell r="C1101">
            <v>1000.02</v>
          </cell>
          <cell r="D1101">
            <v>0</v>
          </cell>
        </row>
        <row r="1102">
          <cell r="A1102" t="str">
            <v>4025FUND</v>
          </cell>
          <cell r="B1102" t="str">
            <v>44D4025FUND</v>
          </cell>
          <cell r="C1102">
            <v>16119.75</v>
          </cell>
          <cell r="D1102">
            <v>12855.61</v>
          </cell>
        </row>
        <row r="1103">
          <cell r="A1103" t="str">
            <v>4026FUND</v>
          </cell>
          <cell r="B1103" t="str">
            <v>44D4026FUND</v>
          </cell>
          <cell r="C1103">
            <v>36299.480000000003</v>
          </cell>
          <cell r="D1103">
            <v>29070.9</v>
          </cell>
        </row>
        <row r="1104">
          <cell r="A1104" t="str">
            <v>4027FUND</v>
          </cell>
          <cell r="B1104" t="str">
            <v>44D4027FUND</v>
          </cell>
          <cell r="C1104">
            <v>9309.9599999999991</v>
          </cell>
          <cell r="D1104">
            <v>1920.05</v>
          </cell>
        </row>
        <row r="1105">
          <cell r="A1105" t="str">
            <v>4028FUND</v>
          </cell>
          <cell r="B1105" t="str">
            <v>44D4028FUND</v>
          </cell>
          <cell r="C1105">
            <v>2569.56</v>
          </cell>
          <cell r="D1105">
            <v>-280.26</v>
          </cell>
        </row>
        <row r="1106">
          <cell r="A1106" t="str">
            <v>4034FUND</v>
          </cell>
          <cell r="B1106" t="str">
            <v>44D4034FUND</v>
          </cell>
          <cell r="C1106">
            <v>63</v>
          </cell>
          <cell r="D1106">
            <v>0</v>
          </cell>
        </row>
        <row r="1107">
          <cell r="A1107" t="str">
            <v>4035FUND</v>
          </cell>
          <cell r="B1107" t="str">
            <v>44D4035FUND</v>
          </cell>
          <cell r="C1107">
            <v>249614.24</v>
          </cell>
          <cell r="D1107">
            <v>229608.93</v>
          </cell>
        </row>
        <row r="1108">
          <cell r="A1108" t="str">
            <v>4045FUND</v>
          </cell>
          <cell r="B1108" t="str">
            <v>44D4045FUND</v>
          </cell>
          <cell r="C1108">
            <v>10410</v>
          </cell>
          <cell r="D1108">
            <v>7321.76</v>
          </cell>
        </row>
        <row r="1109">
          <cell r="A1109" t="str">
            <v>4046FUND</v>
          </cell>
          <cell r="B1109" t="str">
            <v>44D4046FUND</v>
          </cell>
          <cell r="C1109">
            <v>20937</v>
          </cell>
          <cell r="D1109">
            <v>17227.18</v>
          </cell>
        </row>
        <row r="1110">
          <cell r="A1110" t="str">
            <v>4056FUND</v>
          </cell>
          <cell r="B1110" t="str">
            <v>44D4056FUND</v>
          </cell>
          <cell r="C1110">
            <v>10681.02</v>
          </cell>
          <cell r="D1110">
            <v>16355.48</v>
          </cell>
        </row>
        <row r="1111">
          <cell r="A1111" t="str">
            <v>4096FUND</v>
          </cell>
          <cell r="B1111" t="str">
            <v>44D4096FUND</v>
          </cell>
          <cell r="C1111">
            <v>907.02</v>
          </cell>
          <cell r="D1111">
            <v>1718</v>
          </cell>
        </row>
        <row r="1112">
          <cell r="A1112" t="str">
            <v>4097FUND</v>
          </cell>
          <cell r="B1112" t="str">
            <v>44D4097FUND</v>
          </cell>
          <cell r="C1112">
            <v>6002.02</v>
          </cell>
          <cell r="D1112">
            <v>4342</v>
          </cell>
        </row>
        <row r="1113">
          <cell r="A1113" t="str">
            <v>4098FUND</v>
          </cell>
          <cell r="B1113" t="str">
            <v>44D4098FUND</v>
          </cell>
          <cell r="C1113">
            <v>12224.46</v>
          </cell>
          <cell r="D1113">
            <v>13781.11</v>
          </cell>
        </row>
        <row r="1114">
          <cell r="A1114" t="str">
            <v>4099FUND</v>
          </cell>
          <cell r="B1114" t="str">
            <v>44D4099FUND</v>
          </cell>
          <cell r="C1114">
            <v>680.04</v>
          </cell>
          <cell r="D1114">
            <v>0</v>
          </cell>
        </row>
        <row r="1115">
          <cell r="A1115" t="str">
            <v>4201FUND</v>
          </cell>
          <cell r="B1115" t="str">
            <v>44D4201FUND</v>
          </cell>
          <cell r="C1115">
            <v>303413</v>
          </cell>
          <cell r="D1115">
            <v>162377.72</v>
          </cell>
        </row>
        <row r="1116">
          <cell r="A1116" t="str">
            <v>2901FUND</v>
          </cell>
          <cell r="B1116" t="str">
            <v>44E2901FUND</v>
          </cell>
          <cell r="C1116">
            <v>38808.480000000003</v>
          </cell>
          <cell r="D1116">
            <v>33193.75</v>
          </cell>
        </row>
        <row r="1117">
          <cell r="A1117" t="str">
            <v>2902FUND</v>
          </cell>
          <cell r="B1117" t="str">
            <v>44E2902FUND</v>
          </cell>
          <cell r="C1117">
            <v>230190.64</v>
          </cell>
          <cell r="D1117">
            <v>46619.98</v>
          </cell>
        </row>
        <row r="1118">
          <cell r="A1118" t="str">
            <v>2903FUND</v>
          </cell>
          <cell r="B1118" t="str">
            <v>44E2903FUND</v>
          </cell>
          <cell r="C1118">
            <v>23747.88</v>
          </cell>
          <cell r="D1118">
            <v>15958.48</v>
          </cell>
        </row>
        <row r="1119">
          <cell r="A1119" t="str">
            <v>2904FUND</v>
          </cell>
          <cell r="B1119" t="str">
            <v>44E2904FUND</v>
          </cell>
          <cell r="C1119">
            <v>17630.939999999999</v>
          </cell>
          <cell r="D1119">
            <v>14361.7</v>
          </cell>
        </row>
        <row r="1120">
          <cell r="A1120" t="str">
            <v>2905FUND</v>
          </cell>
          <cell r="B1120" t="str">
            <v>44E2905FUND</v>
          </cell>
          <cell r="C1120">
            <v>151918.97</v>
          </cell>
          <cell r="D1120">
            <v>4314.26</v>
          </cell>
        </row>
        <row r="1121">
          <cell r="A1121" t="str">
            <v>2906FUND</v>
          </cell>
          <cell r="B1121" t="str">
            <v>44E2906FUND</v>
          </cell>
          <cell r="C1121">
            <v>76288.02</v>
          </cell>
          <cell r="D1121">
            <v>86036.93</v>
          </cell>
        </row>
        <row r="1122">
          <cell r="A1122" t="str">
            <v>2908FUND</v>
          </cell>
          <cell r="B1122" t="str">
            <v>44E2908FUND</v>
          </cell>
          <cell r="C1122">
            <v>788910.54</v>
          </cell>
          <cell r="D1122">
            <v>847477.14</v>
          </cell>
        </row>
        <row r="1123">
          <cell r="A1123" t="str">
            <v>2909FUND</v>
          </cell>
          <cell r="B1123" t="str">
            <v>44E2909FUND</v>
          </cell>
          <cell r="C1123">
            <v>33939.120000000003</v>
          </cell>
          <cell r="D1123">
            <v>28953.26</v>
          </cell>
        </row>
        <row r="1124">
          <cell r="A1124" t="str">
            <v>2910FUND</v>
          </cell>
          <cell r="B1124" t="str">
            <v>44E2910FUND</v>
          </cell>
          <cell r="C1124">
            <v>35595.440000000002</v>
          </cell>
          <cell r="D1124">
            <v>24465.58</v>
          </cell>
        </row>
        <row r="1125">
          <cell r="A1125" t="str">
            <v>2911FUND</v>
          </cell>
          <cell r="B1125" t="str">
            <v>44E2911FUND</v>
          </cell>
          <cell r="C1125">
            <v>0</v>
          </cell>
          <cell r="D1125">
            <v>1487.74</v>
          </cell>
        </row>
        <row r="1126">
          <cell r="A1126" t="str">
            <v>2912FUND</v>
          </cell>
          <cell r="B1126" t="str">
            <v>44E2912FUND</v>
          </cell>
          <cell r="C1126">
            <v>3773.94</v>
          </cell>
          <cell r="D1126">
            <v>76.75</v>
          </cell>
        </row>
        <row r="1127">
          <cell r="A1127" t="str">
            <v>2914FUND</v>
          </cell>
          <cell r="B1127" t="str">
            <v>44E2914FUND</v>
          </cell>
          <cell r="C1127">
            <v>10000.02</v>
          </cell>
          <cell r="D1127">
            <v>5</v>
          </cell>
        </row>
        <row r="1128">
          <cell r="A1128" t="str">
            <v>2915FUND</v>
          </cell>
          <cell r="B1128" t="str">
            <v>44E2915FUND</v>
          </cell>
          <cell r="C1128">
            <v>22000.02</v>
          </cell>
          <cell r="D1128">
            <v>0</v>
          </cell>
        </row>
        <row r="1129">
          <cell r="A1129" t="str">
            <v>2916FUND</v>
          </cell>
          <cell r="B1129" t="str">
            <v>44E2916FUND</v>
          </cell>
          <cell r="C1129">
            <v>766.5</v>
          </cell>
          <cell r="D1129">
            <v>493.6</v>
          </cell>
        </row>
        <row r="1130">
          <cell r="A1130" t="str">
            <v>2917FUND</v>
          </cell>
          <cell r="B1130" t="str">
            <v>44E2917FUND</v>
          </cell>
          <cell r="C1130">
            <v>13721.58</v>
          </cell>
          <cell r="D1130">
            <v>11767.15</v>
          </cell>
        </row>
        <row r="1131">
          <cell r="A1131" t="str">
            <v>2918FUND</v>
          </cell>
          <cell r="B1131" t="str">
            <v>44E2918FUND</v>
          </cell>
          <cell r="C1131">
            <v>35889</v>
          </cell>
          <cell r="D1131">
            <v>32303.360000000001</v>
          </cell>
        </row>
        <row r="1132">
          <cell r="A1132" t="str">
            <v>2919FUND</v>
          </cell>
          <cell r="B1132" t="str">
            <v>44E2919FUND</v>
          </cell>
          <cell r="C1132">
            <v>9437.4599999999991</v>
          </cell>
          <cell r="D1132">
            <v>1350.36</v>
          </cell>
        </row>
        <row r="1133">
          <cell r="A1133" t="str">
            <v>2920FUND</v>
          </cell>
          <cell r="B1133" t="str">
            <v>44E2920FUND</v>
          </cell>
          <cell r="C1133">
            <v>114014.82</v>
          </cell>
          <cell r="D1133">
            <v>105423.1</v>
          </cell>
        </row>
        <row r="1134">
          <cell r="A1134" t="str">
            <v>2923FUND</v>
          </cell>
          <cell r="B1134" t="str">
            <v>44E2923FUND</v>
          </cell>
          <cell r="C1134">
            <v>7000.02</v>
          </cell>
          <cell r="D1134">
            <v>0</v>
          </cell>
        </row>
        <row r="1135">
          <cell r="A1135" t="str">
            <v>2924FUND</v>
          </cell>
          <cell r="B1135" t="str">
            <v>44E2924FUND</v>
          </cell>
          <cell r="C1135">
            <v>32128.5</v>
          </cell>
          <cell r="D1135">
            <v>2270</v>
          </cell>
        </row>
        <row r="1136">
          <cell r="A1136" t="str">
            <v>2925FUND</v>
          </cell>
          <cell r="B1136" t="str">
            <v>44E2925FUND</v>
          </cell>
          <cell r="C1136">
            <v>1035.06</v>
          </cell>
          <cell r="D1136">
            <v>216.4</v>
          </cell>
        </row>
        <row r="1137">
          <cell r="A1137" t="str">
            <v>2926FUND</v>
          </cell>
          <cell r="B1137" t="str">
            <v>44E2926FUND</v>
          </cell>
          <cell r="C1137">
            <v>52500.02</v>
          </cell>
          <cell r="D1137">
            <v>20405.73</v>
          </cell>
        </row>
        <row r="1138">
          <cell r="A1138" t="str">
            <v>2927FUND</v>
          </cell>
          <cell r="B1138" t="str">
            <v>44E2927FUND</v>
          </cell>
          <cell r="C1138">
            <v>9249.92</v>
          </cell>
          <cell r="D1138">
            <v>7972.8</v>
          </cell>
        </row>
        <row r="1139">
          <cell r="A1139" t="str">
            <v>2928FUND</v>
          </cell>
          <cell r="B1139" t="str">
            <v>44E2928FUND</v>
          </cell>
          <cell r="C1139">
            <v>16500</v>
          </cell>
          <cell r="D1139">
            <v>9029.07</v>
          </cell>
        </row>
        <row r="1140">
          <cell r="A1140" t="str">
            <v>2929FUND</v>
          </cell>
          <cell r="B1140" t="str">
            <v>44E2929FUND</v>
          </cell>
          <cell r="C1140">
            <v>10000.02</v>
          </cell>
          <cell r="D1140">
            <v>0</v>
          </cell>
        </row>
        <row r="1141">
          <cell r="A1141" t="str">
            <v>2930FUND</v>
          </cell>
          <cell r="B1141" t="str">
            <v>44E2930FUND</v>
          </cell>
          <cell r="C1141">
            <v>50109.96</v>
          </cell>
          <cell r="D1141">
            <v>33242.42</v>
          </cell>
        </row>
        <row r="1142">
          <cell r="A1142" t="str">
            <v>2931FUND</v>
          </cell>
          <cell r="B1142" t="str">
            <v>44E2931FUND</v>
          </cell>
          <cell r="C1142">
            <v>10424.52</v>
          </cell>
          <cell r="D1142">
            <v>2409.25</v>
          </cell>
        </row>
        <row r="1143">
          <cell r="A1143" t="str">
            <v>2932FUND</v>
          </cell>
          <cell r="B1143" t="str">
            <v>44E2932FUND</v>
          </cell>
          <cell r="C1143">
            <v>19073</v>
          </cell>
          <cell r="D1143">
            <v>39074.559999999998</v>
          </cell>
        </row>
        <row r="1144">
          <cell r="A1144" t="str">
            <v>2933FUND</v>
          </cell>
          <cell r="B1144" t="str">
            <v>44E2933FUND</v>
          </cell>
          <cell r="C1144">
            <v>9382.02</v>
          </cell>
          <cell r="D1144">
            <v>8630.2800000000007</v>
          </cell>
        </row>
        <row r="1145">
          <cell r="A1145" t="str">
            <v>2934FUND</v>
          </cell>
          <cell r="B1145" t="str">
            <v>44E2934FUND</v>
          </cell>
          <cell r="C1145">
            <v>5223.54</v>
          </cell>
          <cell r="D1145">
            <v>5336.25</v>
          </cell>
        </row>
        <row r="1146">
          <cell r="A1146" t="str">
            <v>2935FUND</v>
          </cell>
          <cell r="B1146" t="str">
            <v>44E2935FUND</v>
          </cell>
          <cell r="C1146">
            <v>13831.96</v>
          </cell>
          <cell r="D1146">
            <v>3622.42</v>
          </cell>
        </row>
        <row r="1147">
          <cell r="A1147" t="str">
            <v>2936FUND</v>
          </cell>
          <cell r="B1147" t="str">
            <v>44E2936FUND</v>
          </cell>
          <cell r="C1147">
            <v>45000</v>
          </cell>
          <cell r="D1147">
            <v>22309</v>
          </cell>
        </row>
        <row r="1148">
          <cell r="A1148" t="str">
            <v>2940FUND</v>
          </cell>
          <cell r="B1148" t="str">
            <v>44E2940FUND</v>
          </cell>
          <cell r="C1148">
            <v>23790</v>
          </cell>
          <cell r="D1148">
            <v>21859.61</v>
          </cell>
        </row>
        <row r="1149">
          <cell r="A1149" t="str">
            <v>2941FUND</v>
          </cell>
          <cell r="B1149" t="str">
            <v>44E2941FUND</v>
          </cell>
          <cell r="C1149">
            <v>171146</v>
          </cell>
          <cell r="D1149">
            <v>172021.92</v>
          </cell>
        </row>
        <row r="1150">
          <cell r="A1150" t="str">
            <v>2942FUND</v>
          </cell>
          <cell r="B1150" t="str">
            <v>44E2942FUND</v>
          </cell>
          <cell r="C1150">
            <v>4905.96</v>
          </cell>
          <cell r="D1150">
            <v>15383.21</v>
          </cell>
        </row>
        <row r="1151">
          <cell r="A1151" t="str">
            <v>2943FUND</v>
          </cell>
          <cell r="B1151" t="str">
            <v>44E2943FUND</v>
          </cell>
          <cell r="C1151">
            <v>12164.56</v>
          </cell>
          <cell r="D1151">
            <v>13100.25</v>
          </cell>
        </row>
        <row r="1152">
          <cell r="A1152" t="str">
            <v>2946FUND</v>
          </cell>
          <cell r="B1152" t="str">
            <v>44E2946FUND</v>
          </cell>
          <cell r="C1152">
            <v>10200</v>
          </cell>
          <cell r="D1152">
            <v>0</v>
          </cell>
        </row>
        <row r="1153">
          <cell r="A1153" t="str">
            <v>2950FUND</v>
          </cell>
          <cell r="B1153" t="str">
            <v>44E2950FUND</v>
          </cell>
          <cell r="C1153">
            <v>26515.02</v>
          </cell>
          <cell r="D1153">
            <v>21452.33</v>
          </cell>
        </row>
        <row r="1154">
          <cell r="A1154" t="str">
            <v>2951FUND</v>
          </cell>
          <cell r="B1154" t="str">
            <v>44E2951FUND</v>
          </cell>
          <cell r="C1154">
            <v>4755.08</v>
          </cell>
          <cell r="D1154">
            <v>5458.5</v>
          </cell>
        </row>
        <row r="1155">
          <cell r="A1155" t="str">
            <v>2952FUND</v>
          </cell>
          <cell r="B1155" t="str">
            <v>44E2952FUND</v>
          </cell>
          <cell r="C1155">
            <v>6399.52</v>
          </cell>
          <cell r="D1155">
            <v>3182.57</v>
          </cell>
        </row>
        <row r="1156">
          <cell r="A1156" t="str">
            <v>2953FUND</v>
          </cell>
          <cell r="B1156" t="str">
            <v>44E2953FUND</v>
          </cell>
          <cell r="C1156">
            <v>13223.98</v>
          </cell>
          <cell r="D1156">
            <v>105</v>
          </cell>
        </row>
        <row r="1157">
          <cell r="A1157" t="str">
            <v>2954FUND</v>
          </cell>
          <cell r="B1157" t="str">
            <v>44E2954FUND</v>
          </cell>
          <cell r="C1157">
            <v>27297</v>
          </cell>
          <cell r="D1157">
            <v>32455.82</v>
          </cell>
        </row>
        <row r="1158">
          <cell r="A1158" t="str">
            <v>2955FUND</v>
          </cell>
          <cell r="B1158" t="str">
            <v>44E2955FUND</v>
          </cell>
          <cell r="C1158">
            <v>6920.52</v>
          </cell>
          <cell r="D1158">
            <v>2475.38</v>
          </cell>
        </row>
        <row r="1159">
          <cell r="A1159" t="str">
            <v>2957FUND</v>
          </cell>
          <cell r="B1159" t="str">
            <v>44E2957FUND</v>
          </cell>
          <cell r="C1159">
            <v>3127.5</v>
          </cell>
          <cell r="D1159">
            <v>623.5</v>
          </cell>
        </row>
        <row r="1160">
          <cell r="A1160" t="str">
            <v>2960FUND</v>
          </cell>
          <cell r="B1160" t="str">
            <v>44E2960FUND</v>
          </cell>
          <cell r="C1160">
            <v>5211.96</v>
          </cell>
          <cell r="D1160">
            <v>-2814.8</v>
          </cell>
        </row>
        <row r="1161">
          <cell r="A1161" t="str">
            <v>2962FUND</v>
          </cell>
          <cell r="B1161" t="str">
            <v>44E2962FUND</v>
          </cell>
          <cell r="C1161">
            <v>5500.02</v>
          </cell>
          <cell r="D1161">
            <v>2572.27</v>
          </cell>
        </row>
        <row r="1162">
          <cell r="A1162" t="str">
            <v>2969FUND</v>
          </cell>
          <cell r="B1162" t="str">
            <v>44E2969FUND</v>
          </cell>
          <cell r="C1162">
            <v>5935.5</v>
          </cell>
          <cell r="D1162">
            <v>1186.78</v>
          </cell>
        </row>
        <row r="1163">
          <cell r="A1163" t="str">
            <v>2970FUND</v>
          </cell>
          <cell r="B1163" t="str">
            <v>44E2970FUND</v>
          </cell>
          <cell r="C1163">
            <v>29974.5</v>
          </cell>
          <cell r="D1163">
            <v>32276.7</v>
          </cell>
        </row>
        <row r="1164">
          <cell r="A1164" t="str">
            <v>2971FUND</v>
          </cell>
          <cell r="B1164" t="str">
            <v>44E2971FUND</v>
          </cell>
          <cell r="C1164">
            <v>499.98</v>
          </cell>
          <cell r="D1164">
            <v>410.2</v>
          </cell>
        </row>
        <row r="1165">
          <cell r="A1165" t="str">
            <v>2976FUND</v>
          </cell>
          <cell r="B1165" t="str">
            <v>44E2976FUND</v>
          </cell>
          <cell r="C1165">
            <v>46232.46</v>
          </cell>
          <cell r="D1165">
            <v>56046</v>
          </cell>
        </row>
        <row r="1166">
          <cell r="A1166" t="str">
            <v>2980FUND</v>
          </cell>
          <cell r="B1166" t="str">
            <v>44E2980FUND</v>
          </cell>
          <cell r="C1166">
            <v>53550</v>
          </cell>
          <cell r="D1166">
            <v>35352.03</v>
          </cell>
        </row>
        <row r="1167">
          <cell r="A1167" t="str">
            <v>2981FUND</v>
          </cell>
          <cell r="B1167" t="str">
            <v>44E2981FUND</v>
          </cell>
          <cell r="C1167">
            <v>5000.04</v>
          </cell>
          <cell r="D1167">
            <v>10577.68</v>
          </cell>
        </row>
        <row r="1168">
          <cell r="A1168" t="str">
            <v>2982FUND</v>
          </cell>
          <cell r="B1168" t="str">
            <v>44E2982FUND</v>
          </cell>
          <cell r="C1168">
            <v>2000.04</v>
          </cell>
          <cell r="D1168">
            <v>1265.1600000000001</v>
          </cell>
        </row>
        <row r="1169">
          <cell r="A1169" t="str">
            <v>2990FUND</v>
          </cell>
          <cell r="B1169" t="str">
            <v>44E2990FUND</v>
          </cell>
          <cell r="C1169">
            <v>17365</v>
          </cell>
          <cell r="D1169">
            <v>282.75</v>
          </cell>
        </row>
        <row r="1170">
          <cell r="A1170" t="str">
            <v>2991FUND</v>
          </cell>
          <cell r="B1170" t="str">
            <v>44E2991FUND</v>
          </cell>
          <cell r="C1170">
            <v>50541</v>
          </cell>
          <cell r="D1170">
            <v>-1603.3</v>
          </cell>
        </row>
        <row r="1171">
          <cell r="A1171" t="str">
            <v>2994FUND</v>
          </cell>
          <cell r="B1171" t="str">
            <v>44E2994FUND</v>
          </cell>
          <cell r="C1171">
            <v>91.5</v>
          </cell>
          <cell r="D1171">
            <v>0</v>
          </cell>
        </row>
        <row r="1172">
          <cell r="A1172" t="str">
            <v>2995FUND</v>
          </cell>
          <cell r="B1172" t="str">
            <v>44E2995FUND</v>
          </cell>
          <cell r="C1172">
            <v>6753.06</v>
          </cell>
          <cell r="D1172">
            <v>0</v>
          </cell>
        </row>
        <row r="1173">
          <cell r="A1173" t="str">
            <v>2997FUND</v>
          </cell>
          <cell r="B1173" t="str">
            <v>44E2997FUND</v>
          </cell>
          <cell r="C1173">
            <v>11497.5</v>
          </cell>
          <cell r="D1173">
            <v>1632</v>
          </cell>
        </row>
        <row r="1174">
          <cell r="A1174" t="str">
            <v>2998FUND</v>
          </cell>
          <cell r="B1174" t="str">
            <v>44E2998FUND</v>
          </cell>
          <cell r="C1174">
            <v>1667.46</v>
          </cell>
          <cell r="D1174">
            <v>0.4</v>
          </cell>
        </row>
        <row r="1175">
          <cell r="A1175" t="str">
            <v>2999FUND</v>
          </cell>
          <cell r="B1175" t="str">
            <v>44E2999FUND</v>
          </cell>
          <cell r="C1175">
            <v>6405.04</v>
          </cell>
          <cell r="D1175">
            <v>4116.88</v>
          </cell>
        </row>
        <row r="1176">
          <cell r="A1176" t="str">
            <v>2040FUND</v>
          </cell>
          <cell r="B1176" t="str">
            <v>44F2040FUND</v>
          </cell>
          <cell r="C1176">
            <v>597335.53</v>
          </cell>
          <cell r="D1176">
            <v>565375.56999999995</v>
          </cell>
        </row>
        <row r="1177">
          <cell r="A1177" t="str">
            <v>2042FUND</v>
          </cell>
          <cell r="B1177" t="str">
            <v>44F2042FUND</v>
          </cell>
          <cell r="C1177">
            <v>75000</v>
          </cell>
          <cell r="D1177">
            <v>0</v>
          </cell>
        </row>
        <row r="1178">
          <cell r="A1178" t="str">
            <v>2043FUND</v>
          </cell>
          <cell r="B1178" t="str">
            <v>44F2043FUND</v>
          </cell>
          <cell r="C1178">
            <v>0</v>
          </cell>
          <cell r="D1178">
            <v>-26.28</v>
          </cell>
        </row>
        <row r="1179">
          <cell r="A1179" t="str">
            <v>2044FUND</v>
          </cell>
          <cell r="B1179" t="str">
            <v>44F2044FUND</v>
          </cell>
          <cell r="C1179">
            <v>524155.73</v>
          </cell>
          <cell r="D1179">
            <v>440033.47</v>
          </cell>
        </row>
        <row r="1180">
          <cell r="A1180" t="str">
            <v>2046FUND</v>
          </cell>
          <cell r="B1180" t="str">
            <v>44F2046FUND</v>
          </cell>
          <cell r="C1180">
            <v>14999.94</v>
          </cell>
          <cell r="D1180">
            <v>15178.7</v>
          </cell>
        </row>
        <row r="1181">
          <cell r="A1181" t="str">
            <v>2051FUND</v>
          </cell>
          <cell r="B1181" t="str">
            <v>44F2051FUND</v>
          </cell>
          <cell r="C1181">
            <v>9999.9599999999991</v>
          </cell>
          <cell r="D1181">
            <v>18274.82</v>
          </cell>
        </row>
        <row r="1182">
          <cell r="A1182" t="str">
            <v>2501FUND</v>
          </cell>
          <cell r="B1182" t="str">
            <v>44F2501FUND</v>
          </cell>
          <cell r="C1182">
            <v>1750.02</v>
          </cell>
          <cell r="D1182">
            <v>0</v>
          </cell>
        </row>
        <row r="1183">
          <cell r="A1183" t="str">
            <v>2502FUND</v>
          </cell>
          <cell r="B1183" t="str">
            <v>44F2502FUND</v>
          </cell>
          <cell r="C1183">
            <v>96619.82</v>
          </cell>
          <cell r="D1183">
            <v>128649.06</v>
          </cell>
        </row>
        <row r="1184">
          <cell r="A1184" t="str">
            <v>2504FUND</v>
          </cell>
          <cell r="B1184" t="str">
            <v>44F2504FUND</v>
          </cell>
          <cell r="C1184">
            <v>467275.27</v>
          </cell>
          <cell r="D1184">
            <v>370021.9</v>
          </cell>
        </row>
        <row r="1185">
          <cell r="A1185" t="str">
            <v>2505FUND</v>
          </cell>
          <cell r="B1185" t="str">
            <v>44F2505FUND</v>
          </cell>
          <cell r="C1185">
            <v>35349.96</v>
          </cell>
          <cell r="D1185">
            <v>29462.38</v>
          </cell>
        </row>
        <row r="1186">
          <cell r="A1186" t="str">
            <v>2506FUND</v>
          </cell>
          <cell r="B1186" t="str">
            <v>44F2506FUND</v>
          </cell>
          <cell r="C1186">
            <v>45000</v>
          </cell>
          <cell r="D1186">
            <v>37825.910000000003</v>
          </cell>
        </row>
        <row r="1187">
          <cell r="A1187" t="str">
            <v>2507FUND</v>
          </cell>
          <cell r="B1187" t="str">
            <v>44F2507FUND</v>
          </cell>
          <cell r="C1187">
            <v>615765.69999999995</v>
          </cell>
          <cell r="D1187">
            <v>505907.77</v>
          </cell>
        </row>
        <row r="1188">
          <cell r="A1188" t="str">
            <v>2508FUND</v>
          </cell>
          <cell r="B1188" t="str">
            <v>44F2508FUND</v>
          </cell>
          <cell r="C1188">
            <v>0</v>
          </cell>
          <cell r="D1188">
            <v>4.54</v>
          </cell>
        </row>
        <row r="1189">
          <cell r="A1189" t="str">
            <v>2510FUND</v>
          </cell>
          <cell r="B1189" t="str">
            <v>44F2510FUND</v>
          </cell>
          <cell r="C1189">
            <v>265.98</v>
          </cell>
          <cell r="D1189">
            <v>324.37</v>
          </cell>
        </row>
        <row r="1190">
          <cell r="A1190" t="str">
            <v>2511FUND</v>
          </cell>
          <cell r="B1190" t="str">
            <v>44F2511FUND</v>
          </cell>
          <cell r="C1190">
            <v>1875.96</v>
          </cell>
          <cell r="D1190">
            <v>0</v>
          </cell>
        </row>
        <row r="1191">
          <cell r="A1191" t="str">
            <v>2512FUND</v>
          </cell>
          <cell r="B1191" t="str">
            <v>44F2512FUND</v>
          </cell>
          <cell r="C1191">
            <v>9939.86</v>
          </cell>
          <cell r="D1191">
            <v>2526.2600000000002</v>
          </cell>
        </row>
        <row r="1192">
          <cell r="A1192" t="str">
            <v>2513FUND</v>
          </cell>
          <cell r="B1192" t="str">
            <v>44F2513FUND</v>
          </cell>
          <cell r="C1192">
            <v>-7007.58</v>
          </cell>
          <cell r="D1192">
            <v>-24.08</v>
          </cell>
        </row>
        <row r="1193">
          <cell r="A1193" t="str">
            <v>2514FUND</v>
          </cell>
          <cell r="B1193" t="str">
            <v>44F2514FUND</v>
          </cell>
          <cell r="C1193">
            <v>0</v>
          </cell>
          <cell r="D1193">
            <v>181.62</v>
          </cell>
        </row>
        <row r="1194">
          <cell r="A1194" t="str">
            <v>2515FUND</v>
          </cell>
          <cell r="B1194" t="str">
            <v>44F2515FUND</v>
          </cell>
          <cell r="C1194">
            <v>574682.81999999995</v>
          </cell>
          <cell r="D1194">
            <v>358874.33</v>
          </cell>
        </row>
        <row r="1195">
          <cell r="A1195" t="str">
            <v>2516FUND</v>
          </cell>
          <cell r="B1195" t="str">
            <v>44F2516FUND</v>
          </cell>
          <cell r="C1195">
            <v>0</v>
          </cell>
          <cell r="D1195">
            <v>103.14</v>
          </cell>
        </row>
        <row r="1196">
          <cell r="A1196" t="str">
            <v>2519FUND</v>
          </cell>
          <cell r="B1196" t="str">
            <v>44F2519FUND</v>
          </cell>
          <cell r="C1196">
            <v>0</v>
          </cell>
          <cell r="D1196">
            <v>80645.7</v>
          </cell>
        </row>
        <row r="1197">
          <cell r="A1197" t="str">
            <v>2520FUND</v>
          </cell>
          <cell r="B1197" t="str">
            <v>44F2520FUND</v>
          </cell>
          <cell r="C1197">
            <v>237265.8</v>
          </cell>
          <cell r="D1197">
            <v>194161.7</v>
          </cell>
        </row>
        <row r="1198">
          <cell r="A1198" t="str">
            <v>2521FUND</v>
          </cell>
          <cell r="B1198" t="str">
            <v>44F2521FUND</v>
          </cell>
          <cell r="C1198">
            <v>24999.96</v>
          </cell>
          <cell r="D1198">
            <v>27046.639999999999</v>
          </cell>
        </row>
        <row r="1199">
          <cell r="A1199" t="str">
            <v>2525FUND</v>
          </cell>
          <cell r="B1199" t="str">
            <v>44F2525FUND</v>
          </cell>
          <cell r="C1199">
            <v>218847.02</v>
          </cell>
          <cell r="D1199">
            <v>217327.34</v>
          </cell>
        </row>
        <row r="1200">
          <cell r="A1200" t="str">
            <v>4101FUND</v>
          </cell>
          <cell r="B1200" t="str">
            <v>44G4101FUND</v>
          </cell>
          <cell r="C1200">
            <v>1750.98</v>
          </cell>
          <cell r="D1200">
            <v>377.15</v>
          </cell>
        </row>
        <row r="1201">
          <cell r="A1201" t="str">
            <v>4102FUND</v>
          </cell>
          <cell r="B1201" t="str">
            <v>44G4102FUND</v>
          </cell>
          <cell r="C1201">
            <v>62.94</v>
          </cell>
          <cell r="D1201">
            <v>0</v>
          </cell>
        </row>
        <row r="1202">
          <cell r="A1202" t="str">
            <v>4103FUND</v>
          </cell>
          <cell r="B1202" t="str">
            <v>44G4103FUND</v>
          </cell>
          <cell r="C1202">
            <v>4037.46</v>
          </cell>
          <cell r="D1202">
            <v>2398.25</v>
          </cell>
        </row>
        <row r="1203">
          <cell r="A1203" t="str">
            <v>4104FUND</v>
          </cell>
          <cell r="B1203" t="str">
            <v>44G4104FUND</v>
          </cell>
          <cell r="C1203">
            <v>4745</v>
          </cell>
          <cell r="D1203">
            <v>3553.09</v>
          </cell>
        </row>
        <row r="1204">
          <cell r="A1204" t="str">
            <v>4105FUND</v>
          </cell>
          <cell r="B1204" t="str">
            <v>44G4105FUND</v>
          </cell>
          <cell r="C1204">
            <v>14381.33</v>
          </cell>
          <cell r="D1204">
            <v>17443.39</v>
          </cell>
        </row>
        <row r="1205">
          <cell r="A1205" t="str">
            <v>4106FUND</v>
          </cell>
          <cell r="B1205" t="str">
            <v>44G4106FUND</v>
          </cell>
          <cell r="C1205">
            <v>525.05999999999995</v>
          </cell>
          <cell r="D1205">
            <v>0</v>
          </cell>
        </row>
        <row r="1206">
          <cell r="A1206" t="str">
            <v>4107FUND</v>
          </cell>
          <cell r="B1206" t="str">
            <v>44G4107FUND</v>
          </cell>
          <cell r="C1206">
            <v>75.48</v>
          </cell>
          <cell r="D1206">
            <v>0</v>
          </cell>
        </row>
        <row r="1207">
          <cell r="A1207" t="str">
            <v>4110FUND</v>
          </cell>
          <cell r="B1207" t="str">
            <v>44G4110FUND</v>
          </cell>
          <cell r="C1207">
            <v>319485.25</v>
          </cell>
          <cell r="D1207">
            <v>317771.78999999998</v>
          </cell>
        </row>
        <row r="1208">
          <cell r="A1208" t="str">
            <v>4111FUND</v>
          </cell>
          <cell r="B1208" t="str">
            <v>44G4111FUND</v>
          </cell>
          <cell r="C1208">
            <v>323343.58</v>
          </cell>
          <cell r="D1208">
            <v>377655.71</v>
          </cell>
        </row>
        <row r="1209">
          <cell r="A1209" t="str">
            <v>4112FUND</v>
          </cell>
          <cell r="B1209" t="str">
            <v>44G4112FUND</v>
          </cell>
          <cell r="C1209">
            <v>46466.84</v>
          </cell>
          <cell r="D1209">
            <v>40397.370000000003</v>
          </cell>
        </row>
        <row r="1210">
          <cell r="A1210" t="str">
            <v>4113FUND</v>
          </cell>
          <cell r="B1210" t="str">
            <v>44G4113FUND</v>
          </cell>
          <cell r="C1210">
            <v>341.54</v>
          </cell>
          <cell r="D1210">
            <v>138</v>
          </cell>
        </row>
        <row r="1211">
          <cell r="A1211" t="str">
            <v>4114FUND</v>
          </cell>
          <cell r="B1211" t="str">
            <v>44G4114FUND</v>
          </cell>
          <cell r="C1211">
            <v>17500.02</v>
          </cell>
          <cell r="D1211">
            <v>11878.36</v>
          </cell>
        </row>
        <row r="1212">
          <cell r="A1212" t="str">
            <v>4115FUND</v>
          </cell>
          <cell r="B1212" t="str">
            <v>44G4115FUND</v>
          </cell>
          <cell r="C1212">
            <v>2899.98</v>
          </cell>
          <cell r="D1212">
            <v>2671</v>
          </cell>
        </row>
        <row r="1213">
          <cell r="A1213" t="str">
            <v>4120FUND</v>
          </cell>
          <cell r="B1213" t="str">
            <v>44G4120FUND</v>
          </cell>
          <cell r="C1213">
            <v>34360.559999999998</v>
          </cell>
          <cell r="D1213">
            <v>12360.71</v>
          </cell>
        </row>
        <row r="1214">
          <cell r="A1214" t="str">
            <v>4121FUND</v>
          </cell>
          <cell r="B1214" t="str">
            <v>44G4121FUND</v>
          </cell>
          <cell r="C1214">
            <v>64817.52</v>
          </cell>
          <cell r="D1214">
            <v>40498.959999999999</v>
          </cell>
        </row>
        <row r="1215">
          <cell r="A1215" t="str">
            <v>4123FUND</v>
          </cell>
          <cell r="B1215" t="str">
            <v>44G4123FUND</v>
          </cell>
          <cell r="C1215">
            <v>1049.94</v>
          </cell>
          <cell r="D1215">
            <v>580.03</v>
          </cell>
        </row>
        <row r="1216">
          <cell r="A1216" t="str">
            <v>4129FUND</v>
          </cell>
          <cell r="B1216" t="str">
            <v>44G4129FUND</v>
          </cell>
          <cell r="C1216">
            <v>3590.04</v>
          </cell>
          <cell r="D1216">
            <v>4080.15</v>
          </cell>
        </row>
        <row r="1217">
          <cell r="A1217" t="str">
            <v>4130FUND</v>
          </cell>
          <cell r="B1217" t="str">
            <v>44G4130FUND</v>
          </cell>
          <cell r="C1217">
            <v>41802.230000000003</v>
          </cell>
          <cell r="D1217">
            <v>44846.28</v>
          </cell>
        </row>
        <row r="1218">
          <cell r="A1218" t="str">
            <v>4131FUND</v>
          </cell>
          <cell r="B1218" t="str">
            <v>44G4131FUND</v>
          </cell>
          <cell r="C1218">
            <v>9697.34</v>
          </cell>
          <cell r="D1218">
            <v>3647.91</v>
          </cell>
        </row>
        <row r="1219">
          <cell r="A1219" t="str">
            <v>4132FUND</v>
          </cell>
          <cell r="B1219" t="str">
            <v>44G4132FUND</v>
          </cell>
          <cell r="C1219">
            <v>10636.98</v>
          </cell>
          <cell r="D1219">
            <v>7319.55</v>
          </cell>
        </row>
        <row r="1220">
          <cell r="A1220" t="str">
            <v>4199FUND</v>
          </cell>
          <cell r="B1220" t="str">
            <v>44G4199FUND</v>
          </cell>
          <cell r="C1220">
            <v>510.96</v>
          </cell>
          <cell r="D1220">
            <v>690.68</v>
          </cell>
        </row>
        <row r="1221">
          <cell r="A1221" t="str">
            <v>6010FUND</v>
          </cell>
          <cell r="B1221" t="str">
            <v>44H6010FUND</v>
          </cell>
          <cell r="C1221">
            <v>22452</v>
          </cell>
          <cell r="D1221">
            <v>23135</v>
          </cell>
        </row>
        <row r="1222">
          <cell r="A1222" t="str">
            <v>6099FUND</v>
          </cell>
          <cell r="B1222" t="str">
            <v>44H6099FUND</v>
          </cell>
          <cell r="C1222">
            <v>41053.56</v>
          </cell>
          <cell r="D1222">
            <v>37069.410000000003</v>
          </cell>
        </row>
        <row r="1223">
          <cell r="A1223" t="str">
            <v>6800FUND</v>
          </cell>
          <cell r="B1223" t="str">
            <v>44H6800FUND</v>
          </cell>
          <cell r="C1223">
            <v>39738.480000000003</v>
          </cell>
          <cell r="D1223">
            <v>33690</v>
          </cell>
        </row>
        <row r="1224">
          <cell r="A1224" t="str">
            <v>6801FUND</v>
          </cell>
          <cell r="B1224" t="str">
            <v>44H6801FUND</v>
          </cell>
          <cell r="C1224">
            <v>19622.04</v>
          </cell>
          <cell r="D1224">
            <v>15817.02</v>
          </cell>
        </row>
        <row r="1225">
          <cell r="A1225" t="str">
            <v>6802FUND</v>
          </cell>
          <cell r="B1225" t="str">
            <v>44H6802FUND</v>
          </cell>
          <cell r="C1225">
            <v>28626.54</v>
          </cell>
          <cell r="D1225">
            <v>13056.25</v>
          </cell>
        </row>
        <row r="1226">
          <cell r="A1226" t="str">
            <v>6803FUND</v>
          </cell>
          <cell r="B1226" t="str">
            <v>44H6803FUND</v>
          </cell>
          <cell r="C1226">
            <v>-178.5</v>
          </cell>
          <cell r="D1226">
            <v>0</v>
          </cell>
        </row>
        <row r="1227">
          <cell r="A1227" t="str">
            <v>6806FUND</v>
          </cell>
          <cell r="B1227" t="str">
            <v>44H6806FUND</v>
          </cell>
          <cell r="C1227">
            <v>31845.06</v>
          </cell>
          <cell r="D1227">
            <v>33199.31</v>
          </cell>
        </row>
        <row r="1228">
          <cell r="A1228" t="str">
            <v>6807FUND</v>
          </cell>
          <cell r="B1228" t="str">
            <v>44H6807FUND</v>
          </cell>
          <cell r="C1228">
            <v>342138.06</v>
          </cell>
          <cell r="D1228">
            <v>289909.75</v>
          </cell>
        </row>
        <row r="1229">
          <cell r="A1229" t="str">
            <v>6809FUND</v>
          </cell>
          <cell r="B1229" t="str">
            <v>44H6809FUND</v>
          </cell>
          <cell r="C1229">
            <v>3036.9</v>
          </cell>
          <cell r="D1229">
            <v>1921.86</v>
          </cell>
        </row>
        <row r="1230">
          <cell r="A1230" t="str">
            <v>6810FUND</v>
          </cell>
          <cell r="B1230" t="str">
            <v>44H6810FUND</v>
          </cell>
          <cell r="C1230">
            <v>1570.02</v>
          </cell>
          <cell r="D1230">
            <v>1112.4100000000001</v>
          </cell>
        </row>
        <row r="1231">
          <cell r="A1231" t="str">
            <v>6811FUND</v>
          </cell>
          <cell r="B1231" t="str">
            <v>44H6811FUND</v>
          </cell>
          <cell r="C1231">
            <v>6121.02</v>
          </cell>
          <cell r="D1231">
            <v>0</v>
          </cell>
        </row>
        <row r="1232">
          <cell r="A1232" t="str">
            <v>6815FUND</v>
          </cell>
          <cell r="B1232" t="str">
            <v>44H6815FUND</v>
          </cell>
          <cell r="C1232">
            <v>1276.56</v>
          </cell>
          <cell r="D1232">
            <v>320.72000000000003</v>
          </cell>
        </row>
        <row r="1233">
          <cell r="A1233" t="str">
            <v>6816FUND</v>
          </cell>
          <cell r="B1233" t="str">
            <v>44H6816FUND</v>
          </cell>
          <cell r="C1233">
            <v>5211.96</v>
          </cell>
          <cell r="D1233">
            <v>658.02</v>
          </cell>
        </row>
        <row r="1234">
          <cell r="A1234" t="str">
            <v>6817FUND</v>
          </cell>
          <cell r="B1234" t="str">
            <v>44H6817FUND</v>
          </cell>
          <cell r="C1234">
            <v>10211.94</v>
          </cell>
          <cell r="D1234">
            <v>238.8</v>
          </cell>
        </row>
        <row r="1235">
          <cell r="A1235" t="str">
            <v>6820FUND</v>
          </cell>
          <cell r="B1235" t="str">
            <v>44H6820FUND</v>
          </cell>
          <cell r="C1235">
            <v>5211.96</v>
          </cell>
          <cell r="D1235">
            <v>14824.41</v>
          </cell>
        </row>
        <row r="1236">
          <cell r="A1236" t="str">
            <v>6823FUND</v>
          </cell>
          <cell r="B1236" t="str">
            <v>44H6823FUND</v>
          </cell>
          <cell r="C1236">
            <v>25846.02</v>
          </cell>
          <cell r="D1236">
            <v>32957.56</v>
          </cell>
        </row>
        <row r="1237">
          <cell r="A1237" t="str">
            <v>6824FUND</v>
          </cell>
          <cell r="B1237" t="str">
            <v>44H6824FUND</v>
          </cell>
          <cell r="C1237">
            <v>6.54</v>
          </cell>
          <cell r="D1237">
            <v>0</v>
          </cell>
        </row>
        <row r="1238">
          <cell r="A1238" t="str">
            <v>6825FUND</v>
          </cell>
          <cell r="B1238" t="str">
            <v>44H6825FUND</v>
          </cell>
          <cell r="C1238">
            <v>29365.48</v>
          </cell>
          <cell r="D1238">
            <v>23476</v>
          </cell>
        </row>
        <row r="1239">
          <cell r="A1239" t="str">
            <v>6826FUND</v>
          </cell>
          <cell r="B1239" t="str">
            <v>44H6826FUND</v>
          </cell>
          <cell r="C1239">
            <v>0.02</v>
          </cell>
          <cell r="D1239">
            <v>-40.75</v>
          </cell>
        </row>
        <row r="1240">
          <cell r="A1240" t="str">
            <v>6833FUND</v>
          </cell>
          <cell r="B1240" t="str">
            <v>44H6833FUND</v>
          </cell>
          <cell r="C1240">
            <v>1563.48</v>
          </cell>
          <cell r="D1240">
            <v>1514.3</v>
          </cell>
        </row>
        <row r="1241">
          <cell r="A1241" t="str">
            <v>6834FUND</v>
          </cell>
          <cell r="B1241" t="str">
            <v>44H6834FUND</v>
          </cell>
          <cell r="C1241">
            <v>25073.32</v>
          </cell>
          <cell r="D1241">
            <v>25260</v>
          </cell>
        </row>
        <row r="1242">
          <cell r="A1242" t="str">
            <v>6835FUND</v>
          </cell>
          <cell r="B1242" t="str">
            <v>44H6835FUND</v>
          </cell>
          <cell r="C1242">
            <v>1176.96</v>
          </cell>
          <cell r="D1242">
            <v>1304</v>
          </cell>
        </row>
        <row r="1243">
          <cell r="A1243" t="str">
            <v>6838FUND</v>
          </cell>
          <cell r="B1243" t="str">
            <v>44H6838FUND</v>
          </cell>
          <cell r="C1243">
            <v>510</v>
          </cell>
          <cell r="D1243">
            <v>130.19999999999999</v>
          </cell>
        </row>
        <row r="1244">
          <cell r="A1244" t="str">
            <v>6840FUND</v>
          </cell>
          <cell r="B1244" t="str">
            <v>44H6840FUND</v>
          </cell>
          <cell r="C1244">
            <v>6132</v>
          </cell>
          <cell r="D1244">
            <v>2976.14</v>
          </cell>
        </row>
        <row r="1245">
          <cell r="A1245" t="str">
            <v>6850FUND</v>
          </cell>
          <cell r="B1245" t="str">
            <v>44H6850FUND</v>
          </cell>
          <cell r="C1245">
            <v>15000</v>
          </cell>
          <cell r="D1245">
            <v>4377.5</v>
          </cell>
        </row>
        <row r="1246">
          <cell r="A1246" t="str">
            <v>6851FUND</v>
          </cell>
          <cell r="B1246" t="str">
            <v>44H6851FUND</v>
          </cell>
          <cell r="C1246">
            <v>42499.98</v>
          </cell>
          <cell r="D1246">
            <v>0</v>
          </cell>
        </row>
        <row r="1247">
          <cell r="A1247" t="str">
            <v>6852FUND</v>
          </cell>
          <cell r="B1247" t="str">
            <v>44H6852FUND</v>
          </cell>
          <cell r="C1247">
            <v>32500.02</v>
          </cell>
          <cell r="D1247">
            <v>0</v>
          </cell>
        </row>
        <row r="1248">
          <cell r="A1248" t="str">
            <v>6853FUND</v>
          </cell>
          <cell r="B1248" t="str">
            <v>44H6853FUND</v>
          </cell>
          <cell r="C1248">
            <v>562.5</v>
          </cell>
          <cell r="D1248">
            <v>0</v>
          </cell>
        </row>
        <row r="1249">
          <cell r="A1249" t="str">
            <v>6860FUND</v>
          </cell>
          <cell r="B1249" t="str">
            <v>44H6860FUND</v>
          </cell>
          <cell r="C1249">
            <v>5109.96</v>
          </cell>
          <cell r="D1249">
            <v>0</v>
          </cell>
        </row>
        <row r="1250">
          <cell r="A1250" t="str">
            <v>6861FUND</v>
          </cell>
          <cell r="B1250" t="str">
            <v>44H6861FUND</v>
          </cell>
          <cell r="C1250">
            <v>5109.96</v>
          </cell>
          <cell r="D1250">
            <v>1492.12</v>
          </cell>
        </row>
        <row r="1251">
          <cell r="A1251" t="str">
            <v>6866FUND</v>
          </cell>
          <cell r="B1251" t="str">
            <v>44H6866FUND</v>
          </cell>
          <cell r="C1251">
            <v>1563.48</v>
          </cell>
          <cell r="D1251">
            <v>30</v>
          </cell>
        </row>
        <row r="1252">
          <cell r="A1252" t="str">
            <v>6870FUND</v>
          </cell>
          <cell r="B1252" t="str">
            <v>44H6870FUND</v>
          </cell>
          <cell r="C1252">
            <v>51</v>
          </cell>
          <cell r="D1252">
            <v>28568.11</v>
          </cell>
        </row>
        <row r="1253">
          <cell r="A1253" t="str">
            <v>6871FUND</v>
          </cell>
          <cell r="B1253" t="str">
            <v>44H6871FUND</v>
          </cell>
          <cell r="C1253">
            <v>-448100</v>
          </cell>
          <cell r="D1253">
            <v>0</v>
          </cell>
        </row>
        <row r="1254">
          <cell r="A1254" t="str">
            <v>6872FUND</v>
          </cell>
          <cell r="B1254" t="str">
            <v>44H6872FUND</v>
          </cell>
          <cell r="C1254">
            <v>25000.02</v>
          </cell>
          <cell r="D1254">
            <v>13060.9</v>
          </cell>
        </row>
        <row r="1255">
          <cell r="A1255" t="str">
            <v>6875FUND</v>
          </cell>
          <cell r="B1255" t="str">
            <v>44H6875FUND</v>
          </cell>
          <cell r="C1255">
            <v>40063.339999999997</v>
          </cell>
          <cell r="D1255">
            <v>53841.89</v>
          </cell>
        </row>
        <row r="1256">
          <cell r="A1256" t="str">
            <v>6876FUND</v>
          </cell>
          <cell r="B1256" t="str">
            <v>44H6876FUND</v>
          </cell>
          <cell r="C1256">
            <v>25000.02</v>
          </cell>
          <cell r="D1256">
            <v>5889</v>
          </cell>
        </row>
        <row r="1257">
          <cell r="A1257" t="str">
            <v>6878FUND</v>
          </cell>
          <cell r="B1257" t="str">
            <v>44H6878FUND</v>
          </cell>
          <cell r="C1257">
            <v>1035.5999999999999</v>
          </cell>
          <cell r="D1257">
            <v>533.62</v>
          </cell>
        </row>
        <row r="1258">
          <cell r="A1258" t="str">
            <v>6879FUND</v>
          </cell>
          <cell r="B1258" t="str">
            <v>44H6879FUND</v>
          </cell>
          <cell r="C1258">
            <v>0</v>
          </cell>
          <cell r="D1258">
            <v>620</v>
          </cell>
        </row>
        <row r="1259">
          <cell r="A1259" t="str">
            <v>6881FUND</v>
          </cell>
          <cell r="B1259" t="str">
            <v>44H6881FUND</v>
          </cell>
          <cell r="C1259">
            <v>2555.04</v>
          </cell>
          <cell r="D1259">
            <v>700</v>
          </cell>
        </row>
        <row r="1260">
          <cell r="A1260" t="str">
            <v>6882FUND</v>
          </cell>
          <cell r="B1260" t="str">
            <v>44H6882FUND</v>
          </cell>
          <cell r="C1260">
            <v>100643.46</v>
          </cell>
          <cell r="D1260">
            <v>75307.320000000007</v>
          </cell>
        </row>
        <row r="1261">
          <cell r="A1261" t="str">
            <v>6884FUND</v>
          </cell>
          <cell r="B1261" t="str">
            <v>44H6884FUND</v>
          </cell>
          <cell r="C1261">
            <v>27769.5</v>
          </cell>
          <cell r="D1261">
            <v>3816.75</v>
          </cell>
        </row>
        <row r="1262">
          <cell r="A1262" t="str">
            <v>6885FUND</v>
          </cell>
          <cell r="B1262" t="str">
            <v>44H6885FUND</v>
          </cell>
          <cell r="C1262">
            <v>2334.96</v>
          </cell>
          <cell r="D1262">
            <v>5803.65</v>
          </cell>
        </row>
        <row r="1263">
          <cell r="A1263" t="str">
            <v>6886FUND</v>
          </cell>
          <cell r="B1263" t="str">
            <v>44H6886FUND</v>
          </cell>
          <cell r="C1263">
            <v>7665</v>
          </cell>
          <cell r="D1263">
            <v>9294.7000000000007</v>
          </cell>
        </row>
        <row r="1264">
          <cell r="A1264" t="str">
            <v>6887FUND</v>
          </cell>
          <cell r="B1264" t="str">
            <v>44H6887FUND</v>
          </cell>
          <cell r="C1264">
            <v>12829.98</v>
          </cell>
          <cell r="D1264">
            <v>12669.39</v>
          </cell>
        </row>
        <row r="1265">
          <cell r="A1265" t="str">
            <v>6888FUND</v>
          </cell>
          <cell r="B1265" t="str">
            <v>44H6888FUND</v>
          </cell>
          <cell r="C1265">
            <v>826.44</v>
          </cell>
          <cell r="D1265">
            <v>-65</v>
          </cell>
        </row>
        <row r="1266">
          <cell r="A1266" t="str">
            <v>6889FUND</v>
          </cell>
          <cell r="B1266" t="str">
            <v>44H6889FUND</v>
          </cell>
          <cell r="C1266">
            <v>147469</v>
          </cell>
          <cell r="D1266">
            <v>150120</v>
          </cell>
        </row>
        <row r="1267">
          <cell r="A1267" t="str">
            <v>6890FUND</v>
          </cell>
          <cell r="B1267" t="str">
            <v>44H6890FUND</v>
          </cell>
          <cell r="C1267">
            <v>6066</v>
          </cell>
          <cell r="D1267">
            <v>49.13</v>
          </cell>
        </row>
        <row r="1268">
          <cell r="A1268" t="str">
            <v>6891FUND</v>
          </cell>
          <cell r="B1268" t="str">
            <v>44H6891FUND</v>
          </cell>
          <cell r="C1268">
            <v>167842.5</v>
          </cell>
          <cell r="D1268">
            <v>166440</v>
          </cell>
        </row>
        <row r="1269">
          <cell r="A1269" t="str">
            <v>6892FUND</v>
          </cell>
          <cell r="B1269" t="str">
            <v>44H6892FUND</v>
          </cell>
          <cell r="C1269">
            <v>0</v>
          </cell>
          <cell r="D1269">
            <v>13792.67</v>
          </cell>
        </row>
        <row r="1270">
          <cell r="A1270" t="str">
            <v>6895FUND</v>
          </cell>
          <cell r="B1270" t="str">
            <v>44H6895FUND</v>
          </cell>
          <cell r="C1270">
            <v>15000</v>
          </cell>
          <cell r="D1270">
            <v>0</v>
          </cell>
        </row>
        <row r="1271">
          <cell r="A1271" t="str">
            <v>6896FUND</v>
          </cell>
          <cell r="B1271" t="str">
            <v>44H6896FUND</v>
          </cell>
          <cell r="C1271">
            <v>9207</v>
          </cell>
          <cell r="D1271">
            <v>17977.8</v>
          </cell>
        </row>
        <row r="1272">
          <cell r="A1272" t="str">
            <v>6897FUND</v>
          </cell>
          <cell r="B1272" t="str">
            <v>44H6897FUND</v>
          </cell>
          <cell r="C1272">
            <v>1000</v>
          </cell>
          <cell r="D1272">
            <v>-648.13</v>
          </cell>
        </row>
        <row r="1273">
          <cell r="A1273" t="str">
            <v>6898FUND</v>
          </cell>
          <cell r="B1273" t="str">
            <v>44H6898FUND</v>
          </cell>
          <cell r="C1273">
            <v>3000</v>
          </cell>
          <cell r="D1273">
            <v>0</v>
          </cell>
        </row>
        <row r="1274">
          <cell r="A1274" t="str">
            <v>6899FUND</v>
          </cell>
          <cell r="B1274" t="str">
            <v>44H6899FUND</v>
          </cell>
          <cell r="C1274">
            <v>-1558.5</v>
          </cell>
          <cell r="D1274">
            <v>2723.66</v>
          </cell>
        </row>
        <row r="1275">
          <cell r="A1275" t="str">
            <v>B001FUND</v>
          </cell>
          <cell r="B1275" t="str">
            <v>44JB001FUND</v>
          </cell>
          <cell r="C1275">
            <v>121893</v>
          </cell>
          <cell r="D1275">
            <v>0</v>
          </cell>
        </row>
        <row r="1276">
          <cell r="A1276" t="str">
            <v>C001FUND</v>
          </cell>
          <cell r="B1276" t="str">
            <v>44KC001FUND</v>
          </cell>
          <cell r="C1276">
            <v>-51794</v>
          </cell>
          <cell r="D1276">
            <v>0</v>
          </cell>
        </row>
        <row r="1277">
          <cell r="A1277" t="str">
            <v>7202FUND</v>
          </cell>
          <cell r="B1277" t="str">
            <v>44L7202FUND</v>
          </cell>
          <cell r="C1277">
            <v>1220095</v>
          </cell>
          <cell r="D1277">
            <v>1220995</v>
          </cell>
        </row>
        <row r="1278">
          <cell r="A1278" t="str">
            <v>7204FUND</v>
          </cell>
          <cell r="B1278" t="str">
            <v>44L7204FUND</v>
          </cell>
          <cell r="C1278">
            <v>544000</v>
          </cell>
          <cell r="D1278">
            <v>544000</v>
          </cell>
        </row>
        <row r="1279">
          <cell r="A1279" t="str">
            <v>7508FUND</v>
          </cell>
          <cell r="B1279" t="str">
            <v>55A7508FUND</v>
          </cell>
          <cell r="C1279">
            <v>1640885.46</v>
          </cell>
          <cell r="D1279">
            <v>1394524.29</v>
          </cell>
        </row>
        <row r="1280">
          <cell r="A1280" t="str">
            <v>7509FUND</v>
          </cell>
          <cell r="B1280" t="str">
            <v>55A7509FUND</v>
          </cell>
          <cell r="C1280">
            <v>686224</v>
          </cell>
          <cell r="D1280">
            <v>605249.5</v>
          </cell>
        </row>
        <row r="1281">
          <cell r="A1281" t="str">
            <v>5199FUND</v>
          </cell>
          <cell r="B1281" t="str">
            <v>55B5199FUND</v>
          </cell>
          <cell r="C1281">
            <v>306.48</v>
          </cell>
          <cell r="D1281">
            <v>0</v>
          </cell>
        </row>
        <row r="1282">
          <cell r="A1282" t="str">
            <v>4518FUND</v>
          </cell>
          <cell r="B1282" t="str">
            <v>66A4518FUND</v>
          </cell>
          <cell r="C1282">
            <v>411852</v>
          </cell>
          <cell r="D1282">
            <v>0</v>
          </cell>
        </row>
        <row r="1283">
          <cell r="A1283" t="str">
            <v>4511FUND</v>
          </cell>
          <cell r="B1283" t="str">
            <v>66B4511FUND</v>
          </cell>
          <cell r="C1283">
            <v>17243.259999999998</v>
          </cell>
          <cell r="D1283">
            <v>90179.74</v>
          </cell>
        </row>
        <row r="1284">
          <cell r="A1284" t="str">
            <v>4512FUND</v>
          </cell>
          <cell r="B1284" t="str">
            <v>66C4512FUND</v>
          </cell>
          <cell r="C1284">
            <v>292849.98</v>
          </cell>
          <cell r="D1284">
            <v>0</v>
          </cell>
        </row>
        <row r="1285">
          <cell r="A1285" t="str">
            <v>4519FUND</v>
          </cell>
          <cell r="B1285" t="str">
            <v>66D4519FUND</v>
          </cell>
          <cell r="C1285">
            <v>27656.52</v>
          </cell>
          <cell r="D1285">
            <v>29331.66</v>
          </cell>
        </row>
        <row r="1286">
          <cell r="A1286" t="str">
            <v>4520FUND</v>
          </cell>
          <cell r="B1286" t="str">
            <v>66D4520FUND</v>
          </cell>
          <cell r="C1286">
            <v>21545.5</v>
          </cell>
          <cell r="D1286">
            <v>149</v>
          </cell>
        </row>
        <row r="1287">
          <cell r="A1287" t="str">
            <v>4523FUND</v>
          </cell>
          <cell r="B1287" t="str">
            <v>66D4523FUND</v>
          </cell>
          <cell r="C1287">
            <v>5315.02</v>
          </cell>
          <cell r="D1287">
            <v>0</v>
          </cell>
        </row>
        <row r="1288">
          <cell r="A1288" t="str">
            <v>4540FUND</v>
          </cell>
          <cell r="B1288" t="str">
            <v>66D4540FUND</v>
          </cell>
          <cell r="C1288">
            <v>60</v>
          </cell>
          <cell r="D1288">
            <v>29.05</v>
          </cell>
        </row>
        <row r="1289">
          <cell r="A1289" t="str">
            <v>7402FUND</v>
          </cell>
          <cell r="B1289" t="str">
            <v>77A7402FUND</v>
          </cell>
          <cell r="C1289">
            <v>-1.02</v>
          </cell>
          <cell r="D1289">
            <v>0</v>
          </cell>
        </row>
        <row r="1290">
          <cell r="A1290" t="str">
            <v>7414FUND</v>
          </cell>
          <cell r="B1290" t="str">
            <v>77A7414FUND</v>
          </cell>
          <cell r="C1290">
            <v>258.48</v>
          </cell>
          <cell r="D1290">
            <v>0</v>
          </cell>
        </row>
        <row r="1291">
          <cell r="A1291" t="str">
            <v>8901FUND</v>
          </cell>
          <cell r="B1291" t="str">
            <v>77A8901FUND</v>
          </cell>
          <cell r="C1291">
            <v>1.5</v>
          </cell>
          <cell r="D1291">
            <v>0</v>
          </cell>
        </row>
        <row r="1292">
          <cell r="A1292" t="str">
            <v>8902FUND</v>
          </cell>
          <cell r="B1292" t="str">
            <v>77A8902FUND</v>
          </cell>
          <cell r="C1292">
            <v>-0.48</v>
          </cell>
          <cell r="D1292">
            <v>0</v>
          </cell>
        </row>
        <row r="1293">
          <cell r="A1293" t="str">
            <v>8906FUND</v>
          </cell>
          <cell r="B1293" t="str">
            <v>77A8906FUND</v>
          </cell>
          <cell r="C1293">
            <v>2.52</v>
          </cell>
          <cell r="D1293">
            <v>0</v>
          </cell>
        </row>
        <row r="1294">
          <cell r="A1294" t="str">
            <v>8910FUND</v>
          </cell>
          <cell r="B1294" t="str">
            <v>77C8910FUND</v>
          </cell>
          <cell r="C1294">
            <v>-819614.96</v>
          </cell>
          <cell r="D1294">
            <v>-390777.87</v>
          </cell>
        </row>
        <row r="1295">
          <cell r="A1295" t="str">
            <v>8911FUND</v>
          </cell>
          <cell r="B1295" t="str">
            <v>77C8911FUND</v>
          </cell>
          <cell r="C1295">
            <v>0</v>
          </cell>
          <cell r="D1295">
            <v>-222.28</v>
          </cell>
        </row>
        <row r="1296">
          <cell r="A1296" t="str">
            <v>8916FUND</v>
          </cell>
          <cell r="B1296" t="str">
            <v>77C8916FUND</v>
          </cell>
          <cell r="C1296">
            <v>-1782</v>
          </cell>
          <cell r="D1296">
            <v>-3873.09</v>
          </cell>
        </row>
        <row r="1297">
          <cell r="A1297" t="str">
            <v>7422FUND</v>
          </cell>
          <cell r="B1297" t="str">
            <v>77D7422FUND</v>
          </cell>
          <cell r="C1297">
            <v>4000.02</v>
          </cell>
          <cell r="D1297">
            <v>0</v>
          </cell>
        </row>
        <row r="1298">
          <cell r="A1298" t="str">
            <v>7423FUND</v>
          </cell>
          <cell r="B1298" t="str">
            <v>77D7423FUND</v>
          </cell>
          <cell r="C1298">
            <v>4000.02</v>
          </cell>
          <cell r="D1298">
            <v>9.68</v>
          </cell>
        </row>
        <row r="1299">
          <cell r="A1299" t="str">
            <v>7452FUND</v>
          </cell>
          <cell r="B1299" t="str">
            <v>77E7452FUND</v>
          </cell>
          <cell r="C1299">
            <v>678999.96</v>
          </cell>
          <cell r="D1299">
            <v>0</v>
          </cell>
        </row>
        <row r="1300">
          <cell r="A1300" t="str">
            <v>8920FUND</v>
          </cell>
          <cell r="B1300" t="str">
            <v>77E8920FUND</v>
          </cell>
          <cell r="C1300">
            <v>-699644</v>
          </cell>
          <cell r="D1300">
            <v>0</v>
          </cell>
        </row>
        <row r="1301">
          <cell r="A1301" t="str">
            <v>8922FUND</v>
          </cell>
          <cell r="B1301" t="str">
            <v>77E8922FUND</v>
          </cell>
          <cell r="C1301">
            <v>-905149</v>
          </cell>
          <cell r="D1301">
            <v>-905149</v>
          </cell>
        </row>
        <row r="1302">
          <cell r="A1302" t="str">
            <v>8609FUND</v>
          </cell>
          <cell r="B1302" t="str">
            <v>88A8609FUND</v>
          </cell>
          <cell r="C1302">
            <v>-583573.98</v>
          </cell>
          <cell r="D1302">
            <v>-282798</v>
          </cell>
        </row>
        <row r="1303">
          <cell r="A1303" t="str">
            <v>8610FUND</v>
          </cell>
          <cell r="B1303" t="str">
            <v>88A8610FUND</v>
          </cell>
          <cell r="C1303">
            <v>-5275.7</v>
          </cell>
          <cell r="D1303">
            <v>-62413.72</v>
          </cell>
        </row>
        <row r="1304">
          <cell r="A1304" t="str">
            <v>8611FUND</v>
          </cell>
          <cell r="B1304" t="str">
            <v>88A8611FUND</v>
          </cell>
          <cell r="C1304">
            <v>-3978</v>
          </cell>
          <cell r="D1304">
            <v>-12453</v>
          </cell>
        </row>
        <row r="1305">
          <cell r="A1305" t="str">
            <v>8612FUND</v>
          </cell>
          <cell r="B1305" t="str">
            <v>88A8612FUND</v>
          </cell>
          <cell r="C1305">
            <v>-106494</v>
          </cell>
          <cell r="D1305">
            <v>-106494</v>
          </cell>
        </row>
        <row r="1306">
          <cell r="A1306" t="str">
            <v>8613FUND</v>
          </cell>
          <cell r="B1306" t="str">
            <v>88A8613FUND</v>
          </cell>
          <cell r="C1306">
            <v>-1162532</v>
          </cell>
          <cell r="D1306">
            <v>-1162532.07</v>
          </cell>
        </row>
        <row r="1307">
          <cell r="A1307" t="str">
            <v>8614FUND</v>
          </cell>
          <cell r="B1307" t="str">
            <v>88A8614FUND</v>
          </cell>
          <cell r="C1307">
            <v>-44971.5</v>
          </cell>
          <cell r="D1307">
            <v>-23305</v>
          </cell>
        </row>
        <row r="1308">
          <cell r="A1308" t="str">
            <v>8615FUND</v>
          </cell>
          <cell r="B1308" t="str">
            <v>88A8615FUND</v>
          </cell>
          <cell r="C1308">
            <v>-251500</v>
          </cell>
          <cell r="D1308">
            <v>-251856</v>
          </cell>
        </row>
        <row r="1309">
          <cell r="A1309" t="str">
            <v>8617FUND</v>
          </cell>
          <cell r="B1309" t="str">
            <v>88A8617FUND</v>
          </cell>
          <cell r="C1309">
            <v>0</v>
          </cell>
          <cell r="D1309">
            <v>-8688.4</v>
          </cell>
        </row>
        <row r="1310">
          <cell r="A1310" t="str">
            <v>8620FUND</v>
          </cell>
          <cell r="B1310" t="str">
            <v>88A8620FUND</v>
          </cell>
          <cell r="C1310">
            <v>-5833.35</v>
          </cell>
          <cell r="D1310">
            <v>0</v>
          </cell>
        </row>
        <row r="1311">
          <cell r="A1311" t="str">
            <v>8622FUND</v>
          </cell>
          <cell r="B1311" t="str">
            <v>88A8622FUND</v>
          </cell>
          <cell r="C1311">
            <v>0</v>
          </cell>
          <cell r="D1311">
            <v>61476</v>
          </cell>
        </row>
        <row r="1312">
          <cell r="A1312" t="str">
            <v>8623FUND</v>
          </cell>
          <cell r="B1312" t="str">
            <v>88A8623FUND</v>
          </cell>
          <cell r="C1312">
            <v>0</v>
          </cell>
          <cell r="D1312">
            <v>20544.7</v>
          </cell>
        </row>
        <row r="1313">
          <cell r="A1313" t="str">
            <v>8625FUND</v>
          </cell>
          <cell r="B1313" t="str">
            <v>88A8625FUND</v>
          </cell>
          <cell r="C1313">
            <v>-794506.52</v>
          </cell>
          <cell r="D1313">
            <v>-277471.14</v>
          </cell>
        </row>
        <row r="1314">
          <cell r="A1314" t="str">
            <v>8627FUND</v>
          </cell>
          <cell r="B1314" t="str">
            <v>88A8627FUND</v>
          </cell>
          <cell r="C1314">
            <v>-115558</v>
          </cell>
          <cell r="D1314">
            <v>-199340</v>
          </cell>
        </row>
        <row r="1315">
          <cell r="A1315" t="str">
            <v>8628FUND</v>
          </cell>
          <cell r="B1315" t="str">
            <v>88A8628FUND</v>
          </cell>
          <cell r="C1315">
            <v>0</v>
          </cell>
          <cell r="D1315">
            <v>-41000</v>
          </cell>
        </row>
        <row r="1316">
          <cell r="A1316" t="str">
            <v>8629FUND</v>
          </cell>
          <cell r="B1316" t="str">
            <v>88A8629FUND</v>
          </cell>
          <cell r="C1316">
            <v>159000</v>
          </cell>
          <cell r="D1316">
            <v>159000</v>
          </cell>
        </row>
        <row r="1317">
          <cell r="A1317" t="str">
            <v>8630FUND</v>
          </cell>
          <cell r="B1317" t="str">
            <v>88A8630FUND</v>
          </cell>
          <cell r="C1317">
            <v>0</v>
          </cell>
          <cell r="D1317">
            <v>-144397</v>
          </cell>
        </row>
        <row r="1318">
          <cell r="A1318" t="str">
            <v>8631FUND</v>
          </cell>
          <cell r="B1318" t="str">
            <v>88A8631FUND</v>
          </cell>
          <cell r="C1318">
            <v>-31200</v>
          </cell>
          <cell r="D1318">
            <v>0</v>
          </cell>
        </row>
        <row r="1319">
          <cell r="A1319" t="str">
            <v>8009FUND</v>
          </cell>
          <cell r="B1319" t="str">
            <v>88B8009FUND</v>
          </cell>
          <cell r="C1319">
            <v>-26434.98</v>
          </cell>
          <cell r="D1319">
            <v>-16412.5</v>
          </cell>
        </row>
        <row r="1320">
          <cell r="A1320" t="str">
            <v>8012FUND</v>
          </cell>
          <cell r="B1320" t="str">
            <v>88B8012FUND</v>
          </cell>
          <cell r="C1320">
            <v>-15900.48</v>
          </cell>
          <cell r="D1320">
            <v>-19008</v>
          </cell>
        </row>
        <row r="1321">
          <cell r="A1321" t="str">
            <v>8015FUND</v>
          </cell>
          <cell r="B1321" t="str">
            <v>88D8015FUND</v>
          </cell>
          <cell r="C1321">
            <v>-1627</v>
          </cell>
          <cell r="D1321">
            <v>-1301.5999999999999</v>
          </cell>
        </row>
        <row r="1322">
          <cell r="A1322" t="str">
            <v>8041FUND</v>
          </cell>
          <cell r="B1322" t="str">
            <v>88E8041FUND</v>
          </cell>
          <cell r="C1322">
            <v>-550779.46</v>
          </cell>
          <cell r="D1322">
            <v>-396008.27</v>
          </cell>
        </row>
        <row r="1323">
          <cell r="A1323" t="str">
            <v>8010FUND</v>
          </cell>
          <cell r="B1323" t="str">
            <v>88F8010FUND</v>
          </cell>
          <cell r="C1323">
            <v>-90866.04</v>
          </cell>
          <cell r="D1323">
            <v>-118823.28</v>
          </cell>
        </row>
        <row r="1324">
          <cell r="A1324" t="str">
            <v>8011FUND</v>
          </cell>
          <cell r="B1324" t="str">
            <v>88F8011FUND</v>
          </cell>
          <cell r="C1324">
            <v>-17295</v>
          </cell>
          <cell r="D1324">
            <v>-38324.03</v>
          </cell>
        </row>
        <row r="1325">
          <cell r="A1325" t="str">
            <v>8016FUND</v>
          </cell>
          <cell r="B1325" t="str">
            <v>88G8016FUND</v>
          </cell>
          <cell r="C1325">
            <v>-81979</v>
          </cell>
          <cell r="D1325">
            <v>-74174</v>
          </cell>
        </row>
        <row r="1326">
          <cell r="A1326" t="str">
            <v>8017FUND</v>
          </cell>
          <cell r="B1326" t="str">
            <v>88G8017FUND</v>
          </cell>
          <cell r="C1326">
            <v>-6681.06</v>
          </cell>
          <cell r="D1326">
            <v>-3937.5</v>
          </cell>
        </row>
        <row r="1327">
          <cell r="A1327" t="str">
            <v>8018FUND</v>
          </cell>
          <cell r="B1327" t="str">
            <v>88G8018FUND</v>
          </cell>
          <cell r="C1327">
            <v>-41541</v>
          </cell>
          <cell r="D1327">
            <v>-41541</v>
          </cell>
        </row>
        <row r="1328">
          <cell r="A1328" t="str">
            <v>8019FUND</v>
          </cell>
          <cell r="B1328" t="str">
            <v>88G8019FUND</v>
          </cell>
          <cell r="C1328">
            <v>-83003.960000000006</v>
          </cell>
          <cell r="D1328">
            <v>-104475</v>
          </cell>
        </row>
        <row r="1329">
          <cell r="A1329" t="str">
            <v>8021FUND</v>
          </cell>
          <cell r="B1329" t="str">
            <v>88G8021FUND</v>
          </cell>
          <cell r="C1329">
            <v>-330000</v>
          </cell>
          <cell r="D1329">
            <v>-345374</v>
          </cell>
        </row>
        <row r="1330">
          <cell r="A1330" t="str">
            <v>8104FUND</v>
          </cell>
          <cell r="B1330" t="str">
            <v>88H8104FUND</v>
          </cell>
          <cell r="C1330">
            <v>-2119.02</v>
          </cell>
          <cell r="D1330">
            <v>-684.68</v>
          </cell>
        </row>
        <row r="1331">
          <cell r="A1331" t="str">
            <v>8122FUND</v>
          </cell>
          <cell r="B1331" t="str">
            <v>88H8122FUND</v>
          </cell>
          <cell r="C1331">
            <v>0</v>
          </cell>
          <cell r="D1331">
            <v>-4792.0200000000004</v>
          </cell>
        </row>
        <row r="1332">
          <cell r="A1332" t="str">
            <v>8123FUND</v>
          </cell>
          <cell r="B1332" t="str">
            <v>88H8123FUND</v>
          </cell>
          <cell r="C1332">
            <v>-6066</v>
          </cell>
          <cell r="D1332">
            <v>-3067.35</v>
          </cell>
        </row>
        <row r="1333">
          <cell r="A1333" t="str">
            <v>8124FUND</v>
          </cell>
          <cell r="B1333" t="str">
            <v>88H8124FUND</v>
          </cell>
          <cell r="C1333">
            <v>-124.98</v>
          </cell>
          <cell r="D1333">
            <v>0</v>
          </cell>
        </row>
        <row r="1334">
          <cell r="A1334" t="str">
            <v>8125FUND</v>
          </cell>
          <cell r="B1334" t="str">
            <v>88H8125FUND</v>
          </cell>
          <cell r="C1334">
            <v>-1000.02</v>
          </cell>
          <cell r="D1334">
            <v>-3615.29</v>
          </cell>
        </row>
        <row r="1335">
          <cell r="A1335" t="str">
            <v>8126FUND</v>
          </cell>
          <cell r="B1335" t="str">
            <v>88H8126FUND</v>
          </cell>
          <cell r="C1335">
            <v>-124.02</v>
          </cell>
          <cell r="D1335">
            <v>-232.5</v>
          </cell>
        </row>
        <row r="1336">
          <cell r="A1336" t="str">
            <v>8199FUND</v>
          </cell>
          <cell r="B1336" t="str">
            <v>88H8199FUND</v>
          </cell>
          <cell r="C1336">
            <v>160.97999999999999</v>
          </cell>
          <cell r="D1336">
            <v>0</v>
          </cell>
        </row>
        <row r="1337">
          <cell r="A1337" t="str">
            <v>8268FUND</v>
          </cell>
          <cell r="B1337" t="str">
            <v>88J8268FUND</v>
          </cell>
          <cell r="C1337">
            <v>-73343.98</v>
          </cell>
          <cell r="D1337">
            <v>-190453.97</v>
          </cell>
        </row>
        <row r="1338">
          <cell r="A1338" t="str">
            <v>8270FUND</v>
          </cell>
          <cell r="B1338" t="str">
            <v>88J8270FUND</v>
          </cell>
          <cell r="C1338">
            <v>0</v>
          </cell>
          <cell r="D1338">
            <v>-11570.56</v>
          </cell>
        </row>
        <row r="1339">
          <cell r="A1339" t="str">
            <v>8013FUND</v>
          </cell>
          <cell r="B1339" t="str">
            <v>88K8013FUND</v>
          </cell>
          <cell r="C1339">
            <v>-2091275.98</v>
          </cell>
          <cell r="D1339">
            <v>-2130366</v>
          </cell>
        </row>
        <row r="1340">
          <cell r="A1340" t="str">
            <v>8220FUND</v>
          </cell>
          <cell r="B1340" t="str">
            <v>88K8220FUND</v>
          </cell>
          <cell r="C1340">
            <v>-786.48</v>
          </cell>
          <cell r="D1340">
            <v>-515</v>
          </cell>
        </row>
        <row r="1341">
          <cell r="A1341" t="str">
            <v>8221FUND</v>
          </cell>
          <cell r="B1341" t="str">
            <v>88K8221FUND</v>
          </cell>
          <cell r="C1341">
            <v>0</v>
          </cell>
          <cell r="D1341">
            <v>-245</v>
          </cell>
        </row>
        <row r="1342">
          <cell r="A1342" t="str">
            <v>8225FUND</v>
          </cell>
          <cell r="B1342" t="str">
            <v>88K8225FUND</v>
          </cell>
          <cell r="C1342">
            <v>-2877.48</v>
          </cell>
          <cell r="D1342">
            <v>-4455.88</v>
          </cell>
        </row>
        <row r="1343">
          <cell r="A1343" t="str">
            <v>8265FUND</v>
          </cell>
          <cell r="B1343" t="str">
            <v>88K8265FUND</v>
          </cell>
          <cell r="C1343">
            <v>-100364.94</v>
          </cell>
          <cell r="D1343">
            <v>-182893.37</v>
          </cell>
        </row>
        <row r="1344">
          <cell r="A1344" t="str">
            <v>8266FUND</v>
          </cell>
          <cell r="B1344" t="str">
            <v>88K8266FUND</v>
          </cell>
          <cell r="C1344">
            <v>-9045</v>
          </cell>
          <cell r="D1344">
            <v>-5396</v>
          </cell>
        </row>
        <row r="1345">
          <cell r="A1345" t="str">
            <v>8269FUND</v>
          </cell>
          <cell r="B1345" t="str">
            <v>88K8269FUND</v>
          </cell>
          <cell r="C1345">
            <v>-924.5</v>
          </cell>
          <cell r="D1345">
            <v>-1925.28</v>
          </cell>
        </row>
        <row r="1346">
          <cell r="A1346" t="str">
            <v>8271FUND</v>
          </cell>
          <cell r="B1346" t="str">
            <v>88K8271FUND</v>
          </cell>
          <cell r="C1346">
            <v>-163736.51999999999</v>
          </cell>
          <cell r="D1346">
            <v>-129719.8</v>
          </cell>
        </row>
        <row r="1347">
          <cell r="A1347" t="str">
            <v>8272FUND</v>
          </cell>
          <cell r="B1347" t="str">
            <v>88K8272FUND</v>
          </cell>
          <cell r="C1347">
            <v>-18759.96</v>
          </cell>
          <cell r="D1347">
            <v>392</v>
          </cell>
        </row>
        <row r="1348">
          <cell r="A1348" t="str">
            <v>8273FUND</v>
          </cell>
          <cell r="B1348" t="str">
            <v>88K8273FUND</v>
          </cell>
          <cell r="C1348">
            <v>-94164.479999999996</v>
          </cell>
          <cell r="D1348">
            <v>-79263.899999999994</v>
          </cell>
        </row>
        <row r="1349">
          <cell r="A1349" t="str">
            <v>8274FUND</v>
          </cell>
          <cell r="B1349" t="str">
            <v>88K8274FUND</v>
          </cell>
          <cell r="C1349">
            <v>-7717.5</v>
          </cell>
          <cell r="D1349">
            <v>-5685.68</v>
          </cell>
        </row>
        <row r="1350">
          <cell r="A1350" t="str">
            <v>8276FUND</v>
          </cell>
          <cell r="B1350" t="str">
            <v>88K8276FUND</v>
          </cell>
          <cell r="C1350">
            <v>-49.98</v>
          </cell>
          <cell r="D1350">
            <v>0</v>
          </cell>
        </row>
        <row r="1351">
          <cell r="A1351" t="str">
            <v>8278FUND</v>
          </cell>
          <cell r="B1351" t="str">
            <v>88K8278FUND</v>
          </cell>
          <cell r="C1351">
            <v>-40000.019999999997</v>
          </cell>
          <cell r="D1351">
            <v>0</v>
          </cell>
        </row>
        <row r="1352">
          <cell r="A1352" t="str">
            <v>8280FUND</v>
          </cell>
          <cell r="B1352" t="str">
            <v>88K8280FUND</v>
          </cell>
          <cell r="C1352">
            <v>-3799.98</v>
          </cell>
          <cell r="D1352">
            <v>-4878.07</v>
          </cell>
        </row>
        <row r="1353">
          <cell r="A1353" t="str">
            <v>8289FUND</v>
          </cell>
          <cell r="B1353" t="str">
            <v>88K8289FUND</v>
          </cell>
          <cell r="C1353">
            <v>-18804.48</v>
          </cell>
          <cell r="D1353">
            <v>-21796.91</v>
          </cell>
        </row>
        <row r="1354">
          <cell r="A1354" t="str">
            <v>8292FUND</v>
          </cell>
          <cell r="B1354" t="str">
            <v>88K8292FUND</v>
          </cell>
          <cell r="C1354">
            <v>0</v>
          </cell>
          <cell r="D1354">
            <v>-2689.15</v>
          </cell>
        </row>
        <row r="1355">
          <cell r="A1355" t="str">
            <v>8299FUND</v>
          </cell>
          <cell r="B1355" t="str">
            <v>88K8299FUND</v>
          </cell>
          <cell r="C1355">
            <v>-4581.46</v>
          </cell>
          <cell r="D1355">
            <v>-9716.31</v>
          </cell>
        </row>
        <row r="1356">
          <cell r="A1356" t="str">
            <v>8300FUND</v>
          </cell>
          <cell r="B1356" t="str">
            <v>88K8300FUND</v>
          </cell>
          <cell r="C1356">
            <v>-1275</v>
          </cell>
          <cell r="D1356">
            <v>0</v>
          </cell>
        </row>
        <row r="1357">
          <cell r="A1357" t="str">
            <v>8301FUND</v>
          </cell>
          <cell r="B1357" t="str">
            <v>88K8301FUND</v>
          </cell>
          <cell r="C1357">
            <v>-1114.02</v>
          </cell>
          <cell r="D1357">
            <v>-4775.88</v>
          </cell>
        </row>
        <row r="1358">
          <cell r="A1358" t="str">
            <v>8302FUND</v>
          </cell>
          <cell r="B1358" t="str">
            <v>88K8302FUND</v>
          </cell>
          <cell r="C1358">
            <v>-49.98</v>
          </cell>
          <cell r="D1358">
            <v>0</v>
          </cell>
        </row>
        <row r="1359">
          <cell r="A1359" t="str">
            <v>8303FUND</v>
          </cell>
          <cell r="B1359" t="str">
            <v>88K8303FUND</v>
          </cell>
          <cell r="C1359">
            <v>-1000.02</v>
          </cell>
          <cell r="D1359">
            <v>-8029</v>
          </cell>
        </row>
        <row r="1360">
          <cell r="A1360" t="str">
            <v>8318FUND</v>
          </cell>
          <cell r="B1360" t="str">
            <v>88K8318FUND</v>
          </cell>
          <cell r="C1360">
            <v>-77661</v>
          </cell>
          <cell r="D1360">
            <v>-43984.33</v>
          </cell>
        </row>
        <row r="1361">
          <cell r="A1361" t="str">
            <v>8380FUND</v>
          </cell>
          <cell r="B1361" t="str">
            <v>88K8380FUND</v>
          </cell>
          <cell r="C1361">
            <v>0</v>
          </cell>
          <cell r="D1361">
            <v>-1202.02</v>
          </cell>
        </row>
        <row r="1362">
          <cell r="A1362" t="str">
            <v>8420FUND</v>
          </cell>
          <cell r="B1362" t="str">
            <v>88L8420FUND</v>
          </cell>
          <cell r="C1362">
            <v>-29894.94</v>
          </cell>
          <cell r="D1362">
            <v>-12910.51</v>
          </cell>
        </row>
        <row r="1363">
          <cell r="A1363" t="str">
            <v>8499FUND</v>
          </cell>
          <cell r="B1363" t="str">
            <v>88L8499FUND</v>
          </cell>
          <cell r="C1363">
            <v>-1000.02</v>
          </cell>
          <cell r="D1363">
            <v>0</v>
          </cell>
        </row>
        <row r="1364">
          <cell r="A1364" t="str">
            <v>8824FUND</v>
          </cell>
          <cell r="B1364" t="str">
            <v>88M8824FUND</v>
          </cell>
          <cell r="C1364">
            <v>-3491098.67</v>
          </cell>
          <cell r="D1364">
            <v>-3524937.79</v>
          </cell>
        </row>
        <row r="1365">
          <cell r="A1365" t="str">
            <v>8820FUND</v>
          </cell>
          <cell r="B1365" t="str">
            <v>88N8820FUND</v>
          </cell>
          <cell r="C1365">
            <v>-266657</v>
          </cell>
          <cell r="D1365">
            <v>-483546.22</v>
          </cell>
        </row>
        <row r="1366">
          <cell r="A1366" t="str">
            <v>8862FUND</v>
          </cell>
          <cell r="B1366" t="str">
            <v>88P8862FUND</v>
          </cell>
          <cell r="C1366">
            <v>-175209</v>
          </cell>
          <cell r="D1366">
            <v>-150996.95000000001</v>
          </cell>
        </row>
        <row r="1367">
          <cell r="A1367" t="str">
            <v>8863FUND</v>
          </cell>
          <cell r="B1367" t="str">
            <v>88P8863FUND</v>
          </cell>
          <cell r="C1367">
            <v>-156.47999999999999</v>
          </cell>
          <cell r="D1367">
            <v>0</v>
          </cell>
        </row>
        <row r="1368">
          <cell r="A1368" t="str">
            <v>8710FUND</v>
          </cell>
          <cell r="B1368" t="str">
            <v>88Q8710FUND</v>
          </cell>
          <cell r="C1368">
            <v>-25000.02</v>
          </cell>
          <cell r="D1368">
            <v>-580</v>
          </cell>
        </row>
        <row r="1369">
          <cell r="A1369" t="str">
            <v>8775FUND</v>
          </cell>
          <cell r="B1369" t="str">
            <v>88Q8775FUND</v>
          </cell>
          <cell r="C1369">
            <v>0</v>
          </cell>
          <cell r="D1369">
            <v>-31993.1</v>
          </cell>
        </row>
        <row r="1370">
          <cell r="A1370" t="str">
            <v>8798FUND</v>
          </cell>
          <cell r="B1370" t="str">
            <v>88Q8798FUND</v>
          </cell>
          <cell r="C1370">
            <v>0</v>
          </cell>
          <cell r="D1370">
            <v>-755</v>
          </cell>
        </row>
        <row r="1371">
          <cell r="A1371" t="str">
            <v>8832FUND</v>
          </cell>
          <cell r="B1371" t="str">
            <v>88Q8832FUND</v>
          </cell>
          <cell r="C1371">
            <v>-24178.5</v>
          </cell>
          <cell r="D1371">
            <v>-17267.91</v>
          </cell>
        </row>
        <row r="1372">
          <cell r="A1372" t="str">
            <v>8843FUND</v>
          </cell>
          <cell r="B1372" t="str">
            <v>88Q8843FUND</v>
          </cell>
          <cell r="C1372">
            <v>-2872.5</v>
          </cell>
          <cell r="D1372">
            <v>-3237.05</v>
          </cell>
        </row>
        <row r="1373">
          <cell r="A1373" t="str">
            <v>8844FUND</v>
          </cell>
          <cell r="B1373" t="str">
            <v>88Q8844FUND</v>
          </cell>
          <cell r="C1373">
            <v>-1165</v>
          </cell>
          <cell r="D1373">
            <v>-3260</v>
          </cell>
        </row>
        <row r="1374">
          <cell r="A1374" t="str">
            <v>8858FUND</v>
          </cell>
          <cell r="B1374" t="str">
            <v>88Q8858FUND</v>
          </cell>
          <cell r="C1374">
            <v>-1533</v>
          </cell>
          <cell r="D1374">
            <v>-1386.8</v>
          </cell>
        </row>
        <row r="1375">
          <cell r="A1375" t="str">
            <v>8859FUND</v>
          </cell>
          <cell r="B1375" t="str">
            <v>88Q8859FUND</v>
          </cell>
          <cell r="C1375">
            <v>0</v>
          </cell>
          <cell r="D1375">
            <v>0</v>
          </cell>
        </row>
        <row r="1376">
          <cell r="A1376" t="str">
            <v>8864FUND</v>
          </cell>
          <cell r="B1376" t="str">
            <v>88Q8864FUND</v>
          </cell>
          <cell r="C1376">
            <v>-650.52</v>
          </cell>
          <cell r="D1376">
            <v>-172.3</v>
          </cell>
        </row>
        <row r="1377">
          <cell r="A1377" t="str">
            <v>8866FUND</v>
          </cell>
          <cell r="B1377" t="str">
            <v>88Q8866FUND</v>
          </cell>
          <cell r="C1377">
            <v>-1225</v>
          </cell>
          <cell r="D1377">
            <v>-2381.52</v>
          </cell>
        </row>
        <row r="1378">
          <cell r="A1378" t="str">
            <v>8870FUND</v>
          </cell>
          <cell r="B1378" t="str">
            <v>88Q8870FUND</v>
          </cell>
          <cell r="C1378">
            <v>-1000.02</v>
          </cell>
          <cell r="D1378">
            <v>-5235.99</v>
          </cell>
        </row>
        <row r="1379">
          <cell r="A1379" t="str">
            <v>8875FUND</v>
          </cell>
          <cell r="B1379" t="str">
            <v>88Q8875FUND</v>
          </cell>
          <cell r="C1379">
            <v>-55172.28</v>
          </cell>
          <cell r="D1379">
            <v>-121510.53</v>
          </cell>
        </row>
        <row r="1380">
          <cell r="A1380" t="str">
            <v>8890FUND</v>
          </cell>
          <cell r="B1380" t="str">
            <v>88Q8890FUND</v>
          </cell>
          <cell r="C1380">
            <v>-1995</v>
          </cell>
          <cell r="D1380">
            <v>-1463.5</v>
          </cell>
        </row>
        <row r="1381">
          <cell r="A1381" t="str">
            <v>8891FUND</v>
          </cell>
          <cell r="B1381" t="str">
            <v>88Q8891FUND</v>
          </cell>
          <cell r="C1381">
            <v>-1500</v>
          </cell>
          <cell r="D1381">
            <v>-6162.87</v>
          </cell>
        </row>
        <row r="1382">
          <cell r="A1382" t="str">
            <v>8895FUND</v>
          </cell>
          <cell r="B1382" t="str">
            <v>88Q8895FUND</v>
          </cell>
          <cell r="C1382">
            <v>0</v>
          </cell>
          <cell r="D1382">
            <v>-14545.07</v>
          </cell>
        </row>
        <row r="1383">
          <cell r="A1383" t="str">
            <v>8897FUND</v>
          </cell>
          <cell r="B1383" t="str">
            <v>88Q8897FUND</v>
          </cell>
          <cell r="C1383">
            <v>-45000</v>
          </cell>
          <cell r="D1383">
            <v>-10350</v>
          </cell>
        </row>
        <row r="1384">
          <cell r="A1384" t="str">
            <v>8898FUND</v>
          </cell>
          <cell r="B1384" t="str">
            <v>88Q8898FUND</v>
          </cell>
          <cell r="C1384">
            <v>-6998.46</v>
          </cell>
          <cell r="D1384">
            <v>0</v>
          </cell>
        </row>
        <row r="1385">
          <cell r="A1385" t="str">
            <v>8899FUND</v>
          </cell>
          <cell r="B1385" t="str">
            <v>88Q8899FUND</v>
          </cell>
          <cell r="C1385">
            <v>-34083.019999999997</v>
          </cell>
          <cell r="D1385">
            <v>-13081.57</v>
          </cell>
        </row>
        <row r="1386">
          <cell r="A1386" t="str">
            <v>8950FUND</v>
          </cell>
          <cell r="B1386" t="str">
            <v>88Z8950FUND</v>
          </cell>
          <cell r="C1386">
            <v>-7835180</v>
          </cell>
          <cell r="D1386">
            <v>-6684890</v>
          </cell>
        </row>
        <row r="1387">
          <cell r="A1387" t="str">
            <v>8951FUND</v>
          </cell>
          <cell r="B1387" t="str">
            <v>88Z8951FUND</v>
          </cell>
          <cell r="C1387">
            <v>-20250000</v>
          </cell>
          <cell r="D1387">
            <v>-16721242</v>
          </cell>
        </row>
        <row r="1388">
          <cell r="A1388" t="str">
            <v>8952FUND</v>
          </cell>
          <cell r="B1388" t="str">
            <v>88Z8952FUND</v>
          </cell>
          <cell r="C1388">
            <v>-254676</v>
          </cell>
          <cell r="D1388">
            <v>-188813</v>
          </cell>
        </row>
        <row r="1389">
          <cell r="A1389" t="str">
            <v>8953FUND</v>
          </cell>
          <cell r="B1389" t="str">
            <v>88Z8953FUND</v>
          </cell>
          <cell r="C1389">
            <v>-21237079.5</v>
          </cell>
          <cell r="D1389">
            <v>-17343155</v>
          </cell>
        </row>
        <row r="1390">
          <cell r="A1390" t="str">
            <v>8954FUND</v>
          </cell>
          <cell r="B1390" t="str">
            <v>88Z8954FUND</v>
          </cell>
          <cell r="C1390">
            <v>-46583383.979999997</v>
          </cell>
          <cell r="D1390">
            <v>-38744440</v>
          </cell>
        </row>
        <row r="1391">
          <cell r="A1391" t="str">
            <v>9111FUND</v>
          </cell>
          <cell r="B1391" t="str">
            <v>CCA9111FUND</v>
          </cell>
          <cell r="C1391">
            <v>0</v>
          </cell>
          <cell r="D1391">
            <v>96038.82</v>
          </cell>
        </row>
        <row r="1392">
          <cell r="A1392" t="str">
            <v>9402FUND</v>
          </cell>
          <cell r="B1392" t="str">
            <v>YYA9402FUND</v>
          </cell>
          <cell r="C1392">
            <v>0</v>
          </cell>
          <cell r="D1392">
            <v>-450</v>
          </cell>
        </row>
        <row r="1393">
          <cell r="A1393" t="str">
            <v>9420FUND</v>
          </cell>
          <cell r="B1393" t="str">
            <v>YYA9420FUND</v>
          </cell>
          <cell r="C1393">
            <v>0</v>
          </cell>
          <cell r="D1393">
            <v>-27188.68</v>
          </cell>
        </row>
        <row r="1394">
          <cell r="A1394" t="str">
            <v>9461FUND</v>
          </cell>
          <cell r="B1394" t="str">
            <v>YYA9461FUND</v>
          </cell>
          <cell r="C1394">
            <v>0</v>
          </cell>
          <cell r="D1394">
            <v>-151.96</v>
          </cell>
        </row>
        <row r="1395">
          <cell r="A1395" t="str">
            <v>9463FUND</v>
          </cell>
          <cell r="B1395" t="str">
            <v>YYA9463FUND</v>
          </cell>
          <cell r="C1395">
            <v>0</v>
          </cell>
          <cell r="D1395">
            <v>59624000</v>
          </cell>
        </row>
        <row r="1396">
          <cell r="A1396" t="str">
            <v>9464FUND</v>
          </cell>
          <cell r="B1396" t="str">
            <v>YYA9464FUND</v>
          </cell>
          <cell r="C1396">
            <v>0</v>
          </cell>
          <cell r="D1396">
            <v>-57887000</v>
          </cell>
        </row>
        <row r="1397">
          <cell r="A1397" t="str">
            <v>0160FUNDA</v>
          </cell>
          <cell r="B1397" t="str">
            <v>00A0160FUNDA</v>
          </cell>
          <cell r="C1397">
            <v>858321.05</v>
          </cell>
          <cell r="D1397">
            <v>5174974.41</v>
          </cell>
        </row>
        <row r="1398">
          <cell r="A1398" t="str">
            <v>0161FUNDA</v>
          </cell>
          <cell r="B1398" t="str">
            <v>00A0161FUNDA</v>
          </cell>
          <cell r="C1398">
            <v>45103147.280000001</v>
          </cell>
          <cell r="D1398">
            <v>37079132.899999999</v>
          </cell>
        </row>
        <row r="1399">
          <cell r="A1399" t="str">
            <v>0199FUNDA</v>
          </cell>
          <cell r="B1399" t="str">
            <v>00A0199FUNDA</v>
          </cell>
          <cell r="C1399">
            <v>-69</v>
          </cell>
          <cell r="D1399">
            <v>0</v>
          </cell>
        </row>
        <row r="1400">
          <cell r="A1400" t="str">
            <v>0360FUNDA</v>
          </cell>
          <cell r="B1400" t="str">
            <v>00A0360FUNDA</v>
          </cell>
          <cell r="C1400">
            <v>3394792.71</v>
          </cell>
          <cell r="D1400">
            <v>3916853.19</v>
          </cell>
        </row>
        <row r="1401">
          <cell r="A1401" t="str">
            <v>0390FUNDA</v>
          </cell>
          <cell r="B1401" t="str">
            <v>00A0390FUNDA</v>
          </cell>
          <cell r="C1401">
            <v>95799.5</v>
          </cell>
          <cell r="D1401">
            <v>0</v>
          </cell>
        </row>
        <row r="1402">
          <cell r="A1402" t="str">
            <v>0393FUNDA</v>
          </cell>
          <cell r="B1402" t="str">
            <v>00A0393FUNDA</v>
          </cell>
          <cell r="C1402">
            <v>-72.02</v>
          </cell>
          <cell r="D1402">
            <v>0</v>
          </cell>
        </row>
        <row r="1403">
          <cell r="A1403" t="str">
            <v>0460FUNDA</v>
          </cell>
          <cell r="B1403" t="str">
            <v>00A0460FUNDA</v>
          </cell>
          <cell r="C1403">
            <v>408112.37</v>
          </cell>
          <cell r="D1403">
            <v>391196.03</v>
          </cell>
        </row>
        <row r="1404">
          <cell r="A1404" t="str">
            <v>0461FUNDA</v>
          </cell>
          <cell r="B1404" t="str">
            <v>00A0461FUNDA</v>
          </cell>
          <cell r="C1404">
            <v>1266</v>
          </cell>
          <cell r="D1404">
            <v>0</v>
          </cell>
        </row>
        <row r="1405">
          <cell r="A1405" t="str">
            <v>0465FUNDA</v>
          </cell>
          <cell r="B1405" t="str">
            <v>00A0465FUNDA</v>
          </cell>
          <cell r="C1405">
            <v>367493.02</v>
          </cell>
          <cell r="D1405">
            <v>360352</v>
          </cell>
        </row>
        <row r="1406">
          <cell r="A1406" t="str">
            <v>0901FUNDA</v>
          </cell>
          <cell r="B1406" t="str">
            <v>00A0901FUNDA</v>
          </cell>
          <cell r="C1406">
            <v>88419.48</v>
          </cell>
          <cell r="D1406">
            <v>89969.34</v>
          </cell>
        </row>
        <row r="1407">
          <cell r="A1407" t="str">
            <v>0902FUNDA</v>
          </cell>
          <cell r="B1407" t="str">
            <v>00A0902FUNDA</v>
          </cell>
          <cell r="C1407">
            <v>778094.04</v>
          </cell>
          <cell r="D1407">
            <v>778071.23</v>
          </cell>
        </row>
        <row r="1408">
          <cell r="A1408" t="str">
            <v>0905FUNDA</v>
          </cell>
          <cell r="B1408" t="str">
            <v>00A0905FUNDA</v>
          </cell>
          <cell r="C1408">
            <v>2267737.94</v>
          </cell>
          <cell r="D1408">
            <v>2234001.16</v>
          </cell>
        </row>
        <row r="1409">
          <cell r="A1409" t="str">
            <v>0906FUNDA</v>
          </cell>
          <cell r="B1409" t="str">
            <v>00A0906FUNDA</v>
          </cell>
          <cell r="C1409">
            <v>68838.64</v>
          </cell>
          <cell r="D1409">
            <v>43029.16</v>
          </cell>
        </row>
        <row r="1410">
          <cell r="A1410" t="str">
            <v>0907FUNDA</v>
          </cell>
          <cell r="B1410" t="str">
            <v>00A0907FUNDA</v>
          </cell>
          <cell r="C1410">
            <v>0</v>
          </cell>
          <cell r="D1410">
            <v>122.28</v>
          </cell>
        </row>
        <row r="1411">
          <cell r="A1411" t="str">
            <v>0908FUNDA</v>
          </cell>
          <cell r="B1411" t="str">
            <v>00A0908FUNDA</v>
          </cell>
          <cell r="C1411">
            <v>4360.5</v>
          </cell>
          <cell r="D1411">
            <v>7491.67</v>
          </cell>
        </row>
        <row r="1412">
          <cell r="A1412" t="str">
            <v>0910FUNDA</v>
          </cell>
          <cell r="B1412" t="str">
            <v>00A0910FUNDA</v>
          </cell>
          <cell r="C1412">
            <v>51244.02</v>
          </cell>
          <cell r="D1412">
            <v>39742.35</v>
          </cell>
        </row>
        <row r="1413">
          <cell r="A1413" t="str">
            <v>0918FUNDA</v>
          </cell>
          <cell r="B1413" t="str">
            <v>00A0918FUNDA</v>
          </cell>
          <cell r="C1413">
            <v>2085324.06</v>
          </cell>
          <cell r="D1413">
            <v>1985024.27</v>
          </cell>
        </row>
        <row r="1414">
          <cell r="A1414" t="str">
            <v>0919FUNDA</v>
          </cell>
          <cell r="B1414" t="str">
            <v>00A0919FUNDA</v>
          </cell>
          <cell r="C1414">
            <v>1459799.99</v>
          </cell>
          <cell r="D1414">
            <v>1656580.48</v>
          </cell>
        </row>
        <row r="1415">
          <cell r="A1415" t="str">
            <v>0921FUNDA</v>
          </cell>
          <cell r="B1415" t="str">
            <v>00A0921FUNDA</v>
          </cell>
          <cell r="C1415">
            <v>35371.68</v>
          </cell>
          <cell r="D1415">
            <v>56125.91</v>
          </cell>
        </row>
        <row r="1416">
          <cell r="A1416" t="str">
            <v>0130FUNDA</v>
          </cell>
          <cell r="B1416" t="str">
            <v>00B0130FUNDA</v>
          </cell>
          <cell r="C1416">
            <v>12786369.220000001</v>
          </cell>
          <cell r="D1416">
            <v>10010326.42</v>
          </cell>
        </row>
        <row r="1417">
          <cell r="A1417" t="str">
            <v>0136FUNDA</v>
          </cell>
          <cell r="B1417" t="str">
            <v>00B0136FUNDA</v>
          </cell>
          <cell r="C1417">
            <v>576273.68000000005</v>
          </cell>
          <cell r="D1417">
            <v>488417.12</v>
          </cell>
        </row>
        <row r="1418">
          <cell r="A1418" t="str">
            <v>0170FUNDA</v>
          </cell>
          <cell r="B1418" t="str">
            <v>00B0170FUNDA</v>
          </cell>
          <cell r="C1418">
            <v>144155.01</v>
          </cell>
          <cell r="D1418">
            <v>96694.86</v>
          </cell>
        </row>
        <row r="1419">
          <cell r="A1419" t="str">
            <v>0173FUNDA</v>
          </cell>
          <cell r="B1419" t="str">
            <v>00B0173FUNDA</v>
          </cell>
          <cell r="C1419">
            <v>136928.07999999999</v>
          </cell>
          <cell r="D1419">
            <v>93269.18</v>
          </cell>
        </row>
        <row r="1420">
          <cell r="A1420" t="str">
            <v>0180FUNDA</v>
          </cell>
          <cell r="B1420" t="str">
            <v>00B0180FUNDA</v>
          </cell>
          <cell r="C1420">
            <v>255251.57</v>
          </cell>
          <cell r="D1420">
            <v>225531.32</v>
          </cell>
        </row>
        <row r="1421">
          <cell r="A1421" t="str">
            <v>0330FUNDA</v>
          </cell>
          <cell r="B1421" t="str">
            <v>00B0330FUNDA</v>
          </cell>
          <cell r="C1421">
            <v>381455.06</v>
          </cell>
          <cell r="D1421">
            <v>451244.02</v>
          </cell>
        </row>
        <row r="1422">
          <cell r="A1422" t="str">
            <v>0336FUNDA</v>
          </cell>
          <cell r="B1422" t="str">
            <v>00B0336FUNDA</v>
          </cell>
          <cell r="C1422">
            <v>26023.02</v>
          </cell>
          <cell r="D1422">
            <v>8884.36</v>
          </cell>
        </row>
        <row r="1423">
          <cell r="A1423" t="str">
            <v>0370FUNDA</v>
          </cell>
          <cell r="B1423" t="str">
            <v>00B0370FUNDA</v>
          </cell>
          <cell r="C1423">
            <v>6246</v>
          </cell>
          <cell r="D1423">
            <v>5396.63</v>
          </cell>
        </row>
        <row r="1424">
          <cell r="A1424" t="str">
            <v>0373FUNDA</v>
          </cell>
          <cell r="B1424" t="str">
            <v>00B0373FUNDA</v>
          </cell>
          <cell r="C1424">
            <v>18241.060000000001</v>
          </cell>
          <cell r="D1424">
            <v>11885.18</v>
          </cell>
        </row>
        <row r="1425">
          <cell r="A1425" t="str">
            <v>0380FUNDA</v>
          </cell>
          <cell r="B1425" t="str">
            <v>00B0380FUNDA</v>
          </cell>
          <cell r="C1425">
            <v>16500</v>
          </cell>
          <cell r="D1425">
            <v>11708.19</v>
          </cell>
        </row>
        <row r="1426">
          <cell r="A1426" t="str">
            <v>0392FUNDA</v>
          </cell>
          <cell r="B1426" t="str">
            <v>00B0392FUNDA</v>
          </cell>
          <cell r="C1426">
            <v>3499.98</v>
          </cell>
          <cell r="D1426">
            <v>1458.79</v>
          </cell>
        </row>
        <row r="1427">
          <cell r="A1427" t="str">
            <v>0430FUNDA</v>
          </cell>
          <cell r="B1427" t="str">
            <v>00B0430FUNDA</v>
          </cell>
          <cell r="C1427">
            <v>902347.48</v>
          </cell>
          <cell r="D1427">
            <v>693051.95</v>
          </cell>
        </row>
        <row r="1428">
          <cell r="A1428" t="str">
            <v>0431FUNDA</v>
          </cell>
          <cell r="B1428" t="str">
            <v>00B0431FUNDA</v>
          </cell>
          <cell r="C1428">
            <v>4752</v>
          </cell>
          <cell r="D1428">
            <v>6021.46</v>
          </cell>
        </row>
        <row r="1429">
          <cell r="A1429" t="str">
            <v>0436FUNDA</v>
          </cell>
          <cell r="B1429" t="str">
            <v>00B0436FUNDA</v>
          </cell>
          <cell r="C1429">
            <v>69900.479999999996</v>
          </cell>
          <cell r="D1429">
            <v>30723.54</v>
          </cell>
        </row>
        <row r="1430">
          <cell r="A1430" t="str">
            <v>0470FUNDA</v>
          </cell>
          <cell r="B1430" t="str">
            <v>00B0470FUNDA</v>
          </cell>
          <cell r="C1430">
            <v>7868.26</v>
          </cell>
          <cell r="D1430">
            <v>5359.84</v>
          </cell>
        </row>
        <row r="1431">
          <cell r="A1431" t="str">
            <v>0473FUNDA</v>
          </cell>
          <cell r="B1431" t="str">
            <v>00B0473FUNDA</v>
          </cell>
          <cell r="C1431">
            <v>7542.87</v>
          </cell>
          <cell r="D1431">
            <v>5795.73</v>
          </cell>
        </row>
        <row r="1432">
          <cell r="A1432" t="str">
            <v>0480FUNDA</v>
          </cell>
          <cell r="B1432" t="str">
            <v>00B0480FUNDA</v>
          </cell>
          <cell r="C1432">
            <v>18745.48</v>
          </cell>
          <cell r="D1432">
            <v>16877.66</v>
          </cell>
        </row>
        <row r="1433">
          <cell r="A1433" t="str">
            <v>0530FUNDA</v>
          </cell>
          <cell r="B1433" t="str">
            <v>00B0530FUNDA</v>
          </cell>
          <cell r="C1433">
            <v>1435614.69</v>
          </cell>
          <cell r="D1433">
            <v>1068164.8999999999</v>
          </cell>
        </row>
        <row r="1434">
          <cell r="A1434" t="str">
            <v>0536FUNDA</v>
          </cell>
          <cell r="B1434" t="str">
            <v>00B0536FUNDA</v>
          </cell>
          <cell r="C1434">
            <v>92479.5</v>
          </cell>
          <cell r="D1434">
            <v>48983.39</v>
          </cell>
        </row>
        <row r="1435">
          <cell r="A1435" t="str">
            <v>0570FUNDA</v>
          </cell>
          <cell r="B1435" t="str">
            <v>00B0570FUNDA</v>
          </cell>
          <cell r="C1435">
            <v>14967.78</v>
          </cell>
          <cell r="D1435">
            <v>9932.0499999999993</v>
          </cell>
        </row>
        <row r="1436">
          <cell r="A1436" t="str">
            <v>0573FUNDA</v>
          </cell>
          <cell r="B1436" t="str">
            <v>00B0573FUNDA</v>
          </cell>
          <cell r="C1436">
            <v>13988.78</v>
          </cell>
          <cell r="D1436">
            <v>9688.4599999999991</v>
          </cell>
        </row>
        <row r="1437">
          <cell r="A1437" t="str">
            <v>0580FUNDA</v>
          </cell>
          <cell r="B1437" t="str">
            <v>00B0580FUNDA</v>
          </cell>
          <cell r="C1437">
            <v>30611.72</v>
          </cell>
          <cell r="D1437">
            <v>19852.509999999998</v>
          </cell>
        </row>
        <row r="1438">
          <cell r="A1438" t="str">
            <v>0926FUNDA</v>
          </cell>
          <cell r="B1438" t="str">
            <v>00B0926FUNDA</v>
          </cell>
          <cell r="C1438">
            <v>933</v>
          </cell>
          <cell r="D1438">
            <v>362.22</v>
          </cell>
        </row>
        <row r="1439">
          <cell r="A1439" t="str">
            <v>0970FUNDA</v>
          </cell>
          <cell r="B1439" t="str">
            <v>00C0970FUNDA</v>
          </cell>
          <cell r="C1439">
            <v>13112047.5</v>
          </cell>
          <cell r="D1439">
            <v>12508038.26</v>
          </cell>
        </row>
        <row r="1440">
          <cell r="A1440" t="str">
            <v>0975FUNDA</v>
          </cell>
          <cell r="B1440" t="str">
            <v>00C0975FUNDA</v>
          </cell>
          <cell r="C1440">
            <v>3083999.46</v>
          </cell>
          <cell r="D1440">
            <v>2357511.0099999998</v>
          </cell>
        </row>
        <row r="1441">
          <cell r="A1441" t="str">
            <v>0976FUNDA</v>
          </cell>
          <cell r="B1441" t="str">
            <v>00C0976FUNDA</v>
          </cell>
          <cell r="C1441">
            <v>58078.02</v>
          </cell>
          <cell r="D1441">
            <v>69406.58</v>
          </cell>
        </row>
        <row r="1442">
          <cell r="A1442" t="str">
            <v>0977FUNDA</v>
          </cell>
          <cell r="B1442" t="str">
            <v>00C0977FUNDA</v>
          </cell>
          <cell r="C1442">
            <v>22398</v>
          </cell>
          <cell r="D1442">
            <v>0</v>
          </cell>
        </row>
        <row r="1443">
          <cell r="A1443" t="str">
            <v>0978FUNDA</v>
          </cell>
          <cell r="B1443" t="str">
            <v>00C0978FUNDA</v>
          </cell>
          <cell r="C1443">
            <v>-5340</v>
          </cell>
          <cell r="D1443">
            <v>0</v>
          </cell>
        </row>
        <row r="1444">
          <cell r="A1444" t="str">
            <v>0979FUNDA</v>
          </cell>
          <cell r="B1444" t="str">
            <v>00C0979FUNDA</v>
          </cell>
          <cell r="C1444">
            <v>8188.02</v>
          </cell>
          <cell r="D1444">
            <v>0</v>
          </cell>
        </row>
        <row r="1445">
          <cell r="A1445" t="str">
            <v>0702FUNDA</v>
          </cell>
          <cell r="B1445" t="str">
            <v>00K0702FUNDA</v>
          </cell>
          <cell r="C1445">
            <v>32677.85</v>
          </cell>
          <cell r="D1445">
            <v>10375.56</v>
          </cell>
        </row>
        <row r="1446">
          <cell r="A1446" t="str">
            <v>0703FUNDA</v>
          </cell>
          <cell r="B1446" t="str">
            <v>00K0703FUNDA</v>
          </cell>
          <cell r="C1446">
            <v>0</v>
          </cell>
          <cell r="D1446">
            <v>9.7200000000000006</v>
          </cell>
        </row>
        <row r="1447">
          <cell r="A1447" t="str">
            <v>0712FUNDA</v>
          </cell>
          <cell r="B1447" t="str">
            <v>00K0712FUNDA</v>
          </cell>
          <cell r="C1447">
            <v>0</v>
          </cell>
          <cell r="D1447">
            <v>220</v>
          </cell>
        </row>
        <row r="1448">
          <cell r="A1448" t="str">
            <v>0721FUNDA</v>
          </cell>
          <cell r="B1448" t="str">
            <v>00K0721FUNDA</v>
          </cell>
          <cell r="C1448">
            <v>2557.5</v>
          </cell>
          <cell r="D1448">
            <v>300</v>
          </cell>
        </row>
        <row r="1449">
          <cell r="A1449" t="str">
            <v>0722FUNDA</v>
          </cell>
          <cell r="B1449" t="str">
            <v>00K0722FUNDA</v>
          </cell>
          <cell r="C1449">
            <v>13810.02</v>
          </cell>
          <cell r="D1449">
            <v>13336.18</v>
          </cell>
        </row>
        <row r="1450">
          <cell r="A1450" t="str">
            <v>0725FUNDA</v>
          </cell>
          <cell r="B1450" t="str">
            <v>00K0725FUNDA</v>
          </cell>
          <cell r="C1450">
            <v>228689.93</v>
          </cell>
          <cell r="D1450">
            <v>126115.87</v>
          </cell>
        </row>
        <row r="1451">
          <cell r="A1451" t="str">
            <v>0726FUNDA</v>
          </cell>
          <cell r="B1451" t="str">
            <v>00K0726FUNDA</v>
          </cell>
          <cell r="C1451">
            <v>0.06</v>
          </cell>
          <cell r="D1451">
            <v>0</v>
          </cell>
        </row>
        <row r="1452">
          <cell r="A1452" t="str">
            <v>0727FUNDA</v>
          </cell>
          <cell r="B1452" t="str">
            <v>00K0727FUNDA</v>
          </cell>
          <cell r="C1452">
            <v>-0.06</v>
          </cell>
          <cell r="D1452">
            <v>0</v>
          </cell>
        </row>
        <row r="1453">
          <cell r="A1453" t="str">
            <v>0729FUNDA</v>
          </cell>
          <cell r="B1453" t="str">
            <v>00K0729FUNDA</v>
          </cell>
          <cell r="C1453">
            <v>-0.06</v>
          </cell>
          <cell r="D1453">
            <v>0</v>
          </cell>
        </row>
        <row r="1454">
          <cell r="A1454" t="str">
            <v>0732FUNDA</v>
          </cell>
          <cell r="B1454" t="str">
            <v>00K0732FUNDA</v>
          </cell>
          <cell r="C1454">
            <v>159660.54</v>
          </cell>
          <cell r="D1454">
            <v>111320</v>
          </cell>
        </row>
        <row r="1455">
          <cell r="A1455" t="str">
            <v>0751FUNDA</v>
          </cell>
          <cell r="B1455" t="str">
            <v>00K0751FUNDA</v>
          </cell>
          <cell r="C1455">
            <v>300</v>
          </cell>
          <cell r="D1455">
            <v>0</v>
          </cell>
        </row>
        <row r="1456">
          <cell r="A1456" t="str">
            <v>0904FUNDA</v>
          </cell>
          <cell r="B1456" t="str">
            <v>00L0904FUNDA</v>
          </cell>
          <cell r="C1456">
            <v>0</v>
          </cell>
          <cell r="D1456">
            <v>6334.09</v>
          </cell>
        </row>
        <row r="1457">
          <cell r="A1457" t="str">
            <v>0911FUNDA</v>
          </cell>
          <cell r="B1457" t="str">
            <v>00L0911FUNDA</v>
          </cell>
          <cell r="C1457">
            <v>702.48</v>
          </cell>
          <cell r="D1457">
            <v>0</v>
          </cell>
        </row>
        <row r="1458">
          <cell r="A1458" t="str">
            <v>0913FUNDA</v>
          </cell>
          <cell r="B1458" t="str">
            <v>00L0913FUNDA</v>
          </cell>
          <cell r="C1458">
            <v>8409.5400000000009</v>
          </cell>
          <cell r="D1458">
            <v>0</v>
          </cell>
        </row>
        <row r="1459">
          <cell r="A1459" t="str">
            <v>0914FUNDA</v>
          </cell>
          <cell r="B1459" t="str">
            <v>00L0914FUNDA</v>
          </cell>
          <cell r="C1459">
            <v>828.96</v>
          </cell>
          <cell r="D1459">
            <v>220.32</v>
          </cell>
        </row>
        <row r="1460">
          <cell r="A1460" t="str">
            <v>0923FUNDA</v>
          </cell>
          <cell r="B1460" t="str">
            <v>00L0923FUNDA</v>
          </cell>
          <cell r="C1460">
            <v>76699.98</v>
          </cell>
          <cell r="D1460">
            <v>53393.61</v>
          </cell>
        </row>
        <row r="1461">
          <cell r="A1461" t="str">
            <v>0924FUNDA</v>
          </cell>
          <cell r="B1461" t="str">
            <v>00L0924FUNDA</v>
          </cell>
          <cell r="C1461">
            <v>0</v>
          </cell>
          <cell r="D1461">
            <v>-19243</v>
          </cell>
        </row>
        <row r="1462">
          <cell r="A1462" t="str">
            <v>0931FUNDA</v>
          </cell>
          <cell r="B1462" t="str">
            <v>00L0931FUNDA</v>
          </cell>
          <cell r="C1462">
            <v>0</v>
          </cell>
          <cell r="D1462">
            <v>12668.7</v>
          </cell>
        </row>
        <row r="1463">
          <cell r="A1463" t="str">
            <v>0988FUNDA</v>
          </cell>
          <cell r="B1463" t="str">
            <v>00L0988FUNDA</v>
          </cell>
          <cell r="C1463">
            <v>1500</v>
          </cell>
          <cell r="D1463">
            <v>0</v>
          </cell>
        </row>
        <row r="1464">
          <cell r="A1464" t="str">
            <v>0989FUNDA</v>
          </cell>
          <cell r="B1464" t="str">
            <v>00L0989FUNDA</v>
          </cell>
          <cell r="C1464">
            <v>14853</v>
          </cell>
          <cell r="D1464">
            <v>2897.16</v>
          </cell>
        </row>
        <row r="1465">
          <cell r="A1465" t="str">
            <v>0999FUNDA</v>
          </cell>
          <cell r="B1465" t="str">
            <v>00L0999FUNDA</v>
          </cell>
          <cell r="C1465">
            <v>2213.46</v>
          </cell>
          <cell r="D1465">
            <v>313.55</v>
          </cell>
        </row>
        <row r="1466">
          <cell r="A1466" t="str">
            <v>1009FUNDA</v>
          </cell>
          <cell r="B1466" t="str">
            <v>11A1009FUNDA</v>
          </cell>
          <cell r="C1466">
            <v>32298.86</v>
          </cell>
          <cell r="D1466">
            <v>16879.419999999998</v>
          </cell>
        </row>
        <row r="1467">
          <cell r="A1467" t="str">
            <v>1010FUNDA</v>
          </cell>
          <cell r="B1467" t="str">
            <v>11A1010FUNDA</v>
          </cell>
          <cell r="C1467">
            <v>136.5</v>
          </cell>
          <cell r="D1467">
            <v>0</v>
          </cell>
        </row>
        <row r="1468">
          <cell r="A1468" t="str">
            <v>1030FUNDA</v>
          </cell>
          <cell r="B1468" t="str">
            <v>11A1030FUNDA</v>
          </cell>
          <cell r="C1468">
            <v>112093.44</v>
          </cell>
          <cell r="D1468">
            <v>20712.759999999998</v>
          </cell>
        </row>
        <row r="1469">
          <cell r="A1469" t="str">
            <v>1032FUNDA</v>
          </cell>
          <cell r="B1469" t="str">
            <v>11A1032FUNDA</v>
          </cell>
          <cell r="C1469">
            <v>1.98</v>
          </cell>
          <cell r="D1469">
            <v>0</v>
          </cell>
        </row>
        <row r="1470">
          <cell r="A1470" t="str">
            <v>1042FUNDA</v>
          </cell>
          <cell r="B1470" t="str">
            <v>11A1042FUNDA</v>
          </cell>
          <cell r="C1470">
            <v>12396.06</v>
          </cell>
          <cell r="D1470">
            <v>12281.15</v>
          </cell>
        </row>
        <row r="1471">
          <cell r="A1471" t="str">
            <v>1043FUNDA</v>
          </cell>
          <cell r="B1471" t="str">
            <v>11A1043FUNDA</v>
          </cell>
          <cell r="C1471">
            <v>49448.12</v>
          </cell>
          <cell r="D1471">
            <v>52538.54</v>
          </cell>
        </row>
        <row r="1472">
          <cell r="A1472" t="str">
            <v>1044FUNDA</v>
          </cell>
          <cell r="B1472" t="str">
            <v>11A1044FUNDA</v>
          </cell>
          <cell r="C1472">
            <v>0</v>
          </cell>
          <cell r="D1472">
            <v>4031.14</v>
          </cell>
        </row>
        <row r="1473">
          <cell r="A1473" t="str">
            <v>1050FUNDA</v>
          </cell>
          <cell r="B1473" t="str">
            <v>11A1050FUNDA</v>
          </cell>
          <cell r="C1473">
            <v>407682.94</v>
          </cell>
          <cell r="D1473">
            <v>92819.83</v>
          </cell>
        </row>
        <row r="1474">
          <cell r="A1474" t="str">
            <v>1051FUNDA</v>
          </cell>
          <cell r="B1474" t="str">
            <v>11A1051FUNDA</v>
          </cell>
          <cell r="C1474">
            <v>166799.16</v>
          </cell>
          <cell r="D1474">
            <v>60453.61</v>
          </cell>
        </row>
        <row r="1475">
          <cell r="A1475" t="str">
            <v>1052FUNDA</v>
          </cell>
          <cell r="B1475" t="str">
            <v>11A1052FUNDA</v>
          </cell>
          <cell r="C1475">
            <v>114166.58</v>
          </cell>
          <cell r="D1475">
            <v>96178.95</v>
          </cell>
        </row>
        <row r="1476">
          <cell r="A1476" t="str">
            <v>1074FUNDA</v>
          </cell>
          <cell r="B1476" t="str">
            <v>11A1074FUNDA</v>
          </cell>
          <cell r="C1476">
            <v>59386.26</v>
          </cell>
          <cell r="D1476">
            <v>-1647.41</v>
          </cell>
        </row>
        <row r="1477">
          <cell r="A1477" t="str">
            <v>1075FUNDA</v>
          </cell>
          <cell r="B1477" t="str">
            <v>11A1075FUNDA</v>
          </cell>
          <cell r="C1477">
            <v>24292.87</v>
          </cell>
          <cell r="D1477">
            <v>7133.74</v>
          </cell>
        </row>
        <row r="1478">
          <cell r="A1478" t="str">
            <v>1301FUNDA</v>
          </cell>
          <cell r="B1478" t="str">
            <v>11C1301FUNDA</v>
          </cell>
          <cell r="C1478">
            <v>99983.43</v>
          </cell>
          <cell r="D1478">
            <v>62005.1</v>
          </cell>
        </row>
        <row r="1479">
          <cell r="A1479" t="str">
            <v>1302FUNDA</v>
          </cell>
          <cell r="B1479" t="str">
            <v>11C1302FUNDA</v>
          </cell>
          <cell r="C1479">
            <v>132124.14000000001</v>
          </cell>
          <cell r="D1479">
            <v>93990.9</v>
          </cell>
        </row>
        <row r="1480">
          <cell r="A1480" t="str">
            <v>1303FUNDA</v>
          </cell>
          <cell r="B1480" t="str">
            <v>11C1303FUNDA</v>
          </cell>
          <cell r="C1480">
            <v>4787.66</v>
          </cell>
          <cell r="D1480">
            <v>2452.44</v>
          </cell>
        </row>
        <row r="1481">
          <cell r="A1481" t="str">
            <v>1310FUNDA</v>
          </cell>
          <cell r="B1481" t="str">
            <v>11C1310FUNDA</v>
          </cell>
          <cell r="C1481">
            <v>-0.06</v>
          </cell>
          <cell r="D1481">
            <v>0</v>
          </cell>
        </row>
        <row r="1482">
          <cell r="A1482" t="str">
            <v>1311FUNDA</v>
          </cell>
          <cell r="B1482" t="str">
            <v>11C1311FUNDA</v>
          </cell>
          <cell r="C1482">
            <v>21004.04</v>
          </cell>
          <cell r="D1482">
            <v>13574.33</v>
          </cell>
        </row>
        <row r="1483">
          <cell r="A1483" t="str">
            <v>1314FUNDA</v>
          </cell>
          <cell r="B1483" t="str">
            <v>11C1314FUNDA</v>
          </cell>
          <cell r="C1483">
            <v>40420.980000000003</v>
          </cell>
          <cell r="D1483">
            <v>416856.78</v>
          </cell>
        </row>
        <row r="1484">
          <cell r="A1484" t="str">
            <v>1315FUNDA</v>
          </cell>
          <cell r="B1484" t="str">
            <v>11C1315FUNDA</v>
          </cell>
          <cell r="C1484">
            <v>750</v>
          </cell>
          <cell r="D1484">
            <v>0</v>
          </cell>
        </row>
        <row r="1485">
          <cell r="A1485" t="str">
            <v>1320FUNDA</v>
          </cell>
          <cell r="B1485" t="str">
            <v>11C1320FUNDA</v>
          </cell>
          <cell r="C1485">
            <v>147780</v>
          </cell>
          <cell r="D1485">
            <v>108695.55</v>
          </cell>
        </row>
        <row r="1486">
          <cell r="A1486" t="str">
            <v>1401FUNDA</v>
          </cell>
          <cell r="B1486" t="str">
            <v>11F1401FUNDA</v>
          </cell>
          <cell r="C1486">
            <v>55840.11</v>
          </cell>
          <cell r="D1486">
            <v>53282.99</v>
          </cell>
        </row>
        <row r="1487">
          <cell r="A1487" t="str">
            <v>1402FUNDA</v>
          </cell>
          <cell r="B1487" t="str">
            <v>11F1402FUNDA</v>
          </cell>
          <cell r="C1487">
            <v>0.06</v>
          </cell>
          <cell r="D1487">
            <v>0</v>
          </cell>
        </row>
        <row r="1488">
          <cell r="A1488" t="str">
            <v>1403FUNDA</v>
          </cell>
          <cell r="B1488" t="str">
            <v>11F1403FUNDA</v>
          </cell>
          <cell r="C1488">
            <v>-0.06</v>
          </cell>
          <cell r="D1488">
            <v>0</v>
          </cell>
        </row>
        <row r="1489">
          <cell r="A1489" t="str">
            <v>1420FUNDA</v>
          </cell>
          <cell r="B1489" t="str">
            <v>11F1420FUNDA</v>
          </cell>
          <cell r="C1489">
            <v>55773.9</v>
          </cell>
          <cell r="D1489">
            <v>46051.56</v>
          </cell>
        </row>
        <row r="1490">
          <cell r="A1490" t="str">
            <v>1496FUNDA</v>
          </cell>
          <cell r="B1490" t="str">
            <v>11F1496FUNDA</v>
          </cell>
          <cell r="C1490">
            <v>7057</v>
          </cell>
          <cell r="D1490">
            <v>187</v>
          </cell>
        </row>
        <row r="1491">
          <cell r="A1491" t="str">
            <v>1497FUNDA</v>
          </cell>
          <cell r="B1491" t="str">
            <v>11F1497FUNDA</v>
          </cell>
          <cell r="C1491">
            <v>1473.48</v>
          </cell>
          <cell r="D1491">
            <v>49.48</v>
          </cell>
        </row>
        <row r="1492">
          <cell r="A1492" t="str">
            <v>1501FUNDA</v>
          </cell>
          <cell r="B1492" t="str">
            <v>11G1501FUNDA</v>
          </cell>
          <cell r="C1492">
            <v>72500.06</v>
          </cell>
          <cell r="D1492">
            <v>55253.15</v>
          </cell>
        </row>
        <row r="1493">
          <cell r="A1493" t="str">
            <v>1510FUNDA</v>
          </cell>
          <cell r="B1493" t="str">
            <v>11G1510FUNDA</v>
          </cell>
          <cell r="C1493">
            <v>1220397.48</v>
          </cell>
          <cell r="D1493">
            <v>1209681.6100000001</v>
          </cell>
        </row>
        <row r="1494">
          <cell r="A1494" t="str">
            <v>3101FUNDA</v>
          </cell>
          <cell r="B1494" t="str">
            <v>33B3101FUNDA</v>
          </cell>
          <cell r="C1494">
            <v>1944</v>
          </cell>
          <cell r="D1494">
            <v>7985.28</v>
          </cell>
        </row>
        <row r="1495">
          <cell r="A1495" t="str">
            <v>3102FUNDA</v>
          </cell>
          <cell r="B1495" t="str">
            <v>33B3102FUNDA</v>
          </cell>
          <cell r="C1495">
            <v>5130.54</v>
          </cell>
          <cell r="D1495">
            <v>14976.42</v>
          </cell>
        </row>
        <row r="1496">
          <cell r="A1496" t="str">
            <v>3103FUNDA</v>
          </cell>
          <cell r="B1496" t="str">
            <v>33B3103FUNDA</v>
          </cell>
          <cell r="C1496">
            <v>389987.64</v>
          </cell>
          <cell r="D1496">
            <v>298081.05</v>
          </cell>
        </row>
        <row r="1497">
          <cell r="A1497" t="str">
            <v>3104FUNDA</v>
          </cell>
          <cell r="B1497" t="str">
            <v>33B3104FUNDA</v>
          </cell>
          <cell r="C1497">
            <v>5623.02</v>
          </cell>
          <cell r="D1497">
            <v>3222.66</v>
          </cell>
        </row>
        <row r="1498">
          <cell r="A1498" t="str">
            <v>3105FUNDA</v>
          </cell>
          <cell r="B1498" t="str">
            <v>33B3105FUNDA</v>
          </cell>
          <cell r="C1498">
            <v>10444.98</v>
          </cell>
          <cell r="D1498">
            <v>9159.56</v>
          </cell>
        </row>
        <row r="1499">
          <cell r="A1499" t="str">
            <v>3111FUNDA</v>
          </cell>
          <cell r="B1499" t="str">
            <v>33B3111FUNDA</v>
          </cell>
          <cell r="C1499">
            <v>18285.96</v>
          </cell>
          <cell r="D1499">
            <v>0</v>
          </cell>
        </row>
        <row r="1500">
          <cell r="A1500" t="str">
            <v>3112FUNDA</v>
          </cell>
          <cell r="B1500" t="str">
            <v>33B3112FUNDA</v>
          </cell>
          <cell r="C1500">
            <v>8531.4599999999991</v>
          </cell>
          <cell r="D1500">
            <v>0</v>
          </cell>
        </row>
        <row r="1501">
          <cell r="A1501" t="str">
            <v>3114FUNDA</v>
          </cell>
          <cell r="B1501" t="str">
            <v>33B3114FUNDA</v>
          </cell>
          <cell r="C1501">
            <v>1594.44</v>
          </cell>
          <cell r="D1501">
            <v>0</v>
          </cell>
        </row>
        <row r="1502">
          <cell r="A1502" t="str">
            <v>3010FUNDA</v>
          </cell>
          <cell r="B1502" t="str">
            <v>33C3010FUNDA</v>
          </cell>
          <cell r="C1502">
            <v>2874.48</v>
          </cell>
          <cell r="D1502">
            <v>3201.94</v>
          </cell>
        </row>
        <row r="1503">
          <cell r="A1503" t="str">
            <v>3011FUNDA</v>
          </cell>
          <cell r="B1503" t="str">
            <v>33C3011FUNDA</v>
          </cell>
          <cell r="C1503">
            <v>34127.56</v>
          </cell>
          <cell r="D1503">
            <v>33156.769999999997</v>
          </cell>
        </row>
        <row r="1504">
          <cell r="A1504" t="str">
            <v>3012FUNDA</v>
          </cell>
          <cell r="B1504" t="str">
            <v>33C3012FUNDA</v>
          </cell>
          <cell r="C1504">
            <v>12656.52</v>
          </cell>
          <cell r="D1504">
            <v>18504.2</v>
          </cell>
        </row>
        <row r="1505">
          <cell r="A1505" t="str">
            <v>3014FUNDA</v>
          </cell>
          <cell r="B1505" t="str">
            <v>33C3014FUNDA</v>
          </cell>
          <cell r="C1505">
            <v>357058</v>
          </cell>
          <cell r="D1505">
            <v>339262.36</v>
          </cell>
        </row>
        <row r="1506">
          <cell r="A1506" t="str">
            <v>3030FUNDA</v>
          </cell>
          <cell r="B1506" t="str">
            <v>33C3030FUNDA</v>
          </cell>
          <cell r="C1506">
            <v>-8833</v>
          </cell>
          <cell r="D1506">
            <v>-13097.1</v>
          </cell>
        </row>
        <row r="1507">
          <cell r="A1507" t="str">
            <v>3031FUNDA</v>
          </cell>
          <cell r="B1507" t="str">
            <v>33C3031FUNDA</v>
          </cell>
          <cell r="C1507">
            <v>-23179.43</v>
          </cell>
          <cell r="D1507">
            <v>13210</v>
          </cell>
        </row>
        <row r="1508">
          <cell r="A1508" t="str">
            <v>3032FUNDA</v>
          </cell>
          <cell r="B1508" t="str">
            <v>33C3032FUNDA</v>
          </cell>
          <cell r="C1508">
            <v>7258.5</v>
          </cell>
          <cell r="D1508">
            <v>2642</v>
          </cell>
        </row>
        <row r="1509">
          <cell r="A1509" t="str">
            <v>3201FUNDA</v>
          </cell>
          <cell r="B1509" t="str">
            <v>33C3201FUNDA</v>
          </cell>
          <cell r="C1509">
            <v>785492.52</v>
          </cell>
          <cell r="D1509">
            <v>611768.14</v>
          </cell>
        </row>
        <row r="1510">
          <cell r="A1510" t="str">
            <v>3202FUNDA</v>
          </cell>
          <cell r="B1510" t="str">
            <v>33C3202FUNDA</v>
          </cell>
          <cell r="C1510">
            <v>201851.06</v>
          </cell>
          <cell r="D1510">
            <v>142860.09</v>
          </cell>
        </row>
        <row r="1511">
          <cell r="A1511" t="str">
            <v>3203FUNDA</v>
          </cell>
          <cell r="B1511" t="str">
            <v>33C3203FUNDA</v>
          </cell>
          <cell r="C1511">
            <v>963</v>
          </cell>
          <cell r="D1511">
            <v>1215</v>
          </cell>
        </row>
        <row r="1512">
          <cell r="A1512" t="str">
            <v>3204FUNDA</v>
          </cell>
          <cell r="B1512" t="str">
            <v>33C3204FUNDA</v>
          </cell>
          <cell r="C1512">
            <v>66.48</v>
          </cell>
          <cell r="D1512">
            <v>256.8</v>
          </cell>
        </row>
        <row r="1513">
          <cell r="A1513" t="str">
            <v>3205FUNDA</v>
          </cell>
          <cell r="B1513" t="str">
            <v>33C3205FUNDA</v>
          </cell>
          <cell r="C1513">
            <v>862.98</v>
          </cell>
          <cell r="D1513">
            <v>761.1</v>
          </cell>
        </row>
        <row r="1514">
          <cell r="A1514" t="str">
            <v>3206FUNDA</v>
          </cell>
          <cell r="B1514" t="str">
            <v>33C3206FUNDA</v>
          </cell>
          <cell r="C1514">
            <v>384915</v>
          </cell>
          <cell r="D1514">
            <v>600081.06000000006</v>
          </cell>
        </row>
        <row r="1515">
          <cell r="A1515" t="str">
            <v>3208FUNDA</v>
          </cell>
          <cell r="B1515" t="str">
            <v>33C3208FUNDA</v>
          </cell>
          <cell r="C1515">
            <v>0</v>
          </cell>
          <cell r="D1515">
            <v>1437.8</v>
          </cell>
        </row>
        <row r="1516">
          <cell r="A1516" t="str">
            <v>3209FUNDA</v>
          </cell>
          <cell r="B1516" t="str">
            <v>33C3209FUNDA</v>
          </cell>
          <cell r="C1516">
            <v>8643</v>
          </cell>
          <cell r="D1516">
            <v>5756.42</v>
          </cell>
        </row>
        <row r="1517">
          <cell r="A1517" t="str">
            <v>3210FUNDA</v>
          </cell>
          <cell r="B1517" t="str">
            <v>33C3210FUNDA</v>
          </cell>
          <cell r="C1517">
            <v>8.9499999999999993</v>
          </cell>
          <cell r="D1517">
            <v>0</v>
          </cell>
        </row>
        <row r="1518">
          <cell r="A1518" t="str">
            <v>3211FUNDA</v>
          </cell>
          <cell r="B1518" t="str">
            <v>33C3211FUNDA</v>
          </cell>
          <cell r="C1518">
            <v>0</v>
          </cell>
          <cell r="D1518">
            <v>100733.91</v>
          </cell>
        </row>
        <row r="1519">
          <cell r="A1519" t="str">
            <v>3234FUNDA</v>
          </cell>
          <cell r="B1519" t="str">
            <v>33C3234FUNDA</v>
          </cell>
          <cell r="C1519">
            <v>8057.36</v>
          </cell>
          <cell r="D1519">
            <v>1312.79</v>
          </cell>
        </row>
        <row r="1520">
          <cell r="A1520" t="str">
            <v>3299FUNDA</v>
          </cell>
          <cell r="B1520" t="str">
            <v>33C3299FUNDA</v>
          </cell>
          <cell r="C1520">
            <v>47354.98</v>
          </cell>
          <cell r="D1520">
            <v>25906.38</v>
          </cell>
        </row>
        <row r="1521">
          <cell r="A1521" t="str">
            <v>3401FUNDA</v>
          </cell>
          <cell r="B1521" t="str">
            <v>33C3401FUNDA</v>
          </cell>
          <cell r="C1521">
            <v>52753.440000000002</v>
          </cell>
          <cell r="D1521">
            <v>19571.349999999999</v>
          </cell>
        </row>
        <row r="1522">
          <cell r="A1522" t="str">
            <v>3402FUNDA</v>
          </cell>
          <cell r="B1522" t="str">
            <v>33C3402FUNDA</v>
          </cell>
          <cell r="C1522">
            <v>43690.5</v>
          </cell>
          <cell r="D1522">
            <v>45067.61</v>
          </cell>
        </row>
        <row r="1523">
          <cell r="A1523" t="str">
            <v>3403FUNDA</v>
          </cell>
          <cell r="B1523" t="str">
            <v>33C3403FUNDA</v>
          </cell>
          <cell r="C1523">
            <v>-1437.54</v>
          </cell>
          <cell r="D1523">
            <v>0</v>
          </cell>
        </row>
        <row r="1524">
          <cell r="A1524" t="str">
            <v>3404FUNDA</v>
          </cell>
          <cell r="B1524" t="str">
            <v>33C3404FUNDA</v>
          </cell>
          <cell r="C1524">
            <v>8729.0400000000009</v>
          </cell>
          <cell r="D1524">
            <v>6206.55</v>
          </cell>
        </row>
        <row r="1525">
          <cell r="A1525" t="str">
            <v>3405FUNDA</v>
          </cell>
          <cell r="B1525" t="str">
            <v>33C3405FUNDA</v>
          </cell>
          <cell r="C1525">
            <v>3187.98</v>
          </cell>
          <cell r="D1525">
            <v>607.20000000000005</v>
          </cell>
        </row>
        <row r="1526">
          <cell r="A1526" t="str">
            <v>3434FUNDA</v>
          </cell>
          <cell r="B1526" t="str">
            <v>33C3434FUNDA</v>
          </cell>
          <cell r="C1526">
            <v>9735.9599999999991</v>
          </cell>
          <cell r="D1526">
            <v>11251.41</v>
          </cell>
        </row>
        <row r="1527">
          <cell r="A1527" t="str">
            <v>3435FUNDA</v>
          </cell>
          <cell r="B1527" t="str">
            <v>33C3435FUNDA</v>
          </cell>
          <cell r="C1527">
            <v>673.5</v>
          </cell>
          <cell r="D1527">
            <v>171.53</v>
          </cell>
        </row>
        <row r="1528">
          <cell r="A1528" t="str">
            <v>3436FUNDA</v>
          </cell>
          <cell r="B1528" t="str">
            <v>33C3436FUNDA</v>
          </cell>
          <cell r="C1528">
            <v>36382.5</v>
          </cell>
          <cell r="D1528">
            <v>31502.48</v>
          </cell>
        </row>
        <row r="1529">
          <cell r="A1529" t="str">
            <v>3437FUNDA</v>
          </cell>
          <cell r="B1529" t="str">
            <v>33C3437FUNDA</v>
          </cell>
          <cell r="C1529">
            <v>7862.48</v>
          </cell>
          <cell r="D1529">
            <v>976.2</v>
          </cell>
        </row>
        <row r="1530">
          <cell r="A1530" t="str">
            <v>3438FUNDA</v>
          </cell>
          <cell r="B1530" t="str">
            <v>33C3438FUNDA</v>
          </cell>
          <cell r="C1530">
            <v>16693.080000000002</v>
          </cell>
          <cell r="D1530">
            <v>7604.82</v>
          </cell>
        </row>
        <row r="1531">
          <cell r="A1531" t="str">
            <v>3440FUNDA</v>
          </cell>
          <cell r="B1531" t="str">
            <v>33C3440FUNDA</v>
          </cell>
          <cell r="C1531">
            <v>221987.04</v>
          </cell>
          <cell r="D1531">
            <v>172745.06</v>
          </cell>
        </row>
        <row r="1532">
          <cell r="A1532" t="str">
            <v>3441FUNDA</v>
          </cell>
          <cell r="B1532" t="str">
            <v>33C3441FUNDA</v>
          </cell>
          <cell r="C1532">
            <v>2370.48</v>
          </cell>
          <cell r="D1532">
            <v>1494.85</v>
          </cell>
        </row>
        <row r="1533">
          <cell r="A1533" t="str">
            <v>3443FUNDA</v>
          </cell>
          <cell r="B1533" t="str">
            <v>33C3443FUNDA</v>
          </cell>
          <cell r="C1533">
            <v>5383.98</v>
          </cell>
          <cell r="D1533">
            <v>3458.54</v>
          </cell>
        </row>
        <row r="1534">
          <cell r="A1534" t="str">
            <v>3444FUNDA</v>
          </cell>
          <cell r="B1534" t="str">
            <v>33C3444FUNDA</v>
          </cell>
          <cell r="C1534">
            <v>0</v>
          </cell>
          <cell r="D1534">
            <v>423.5</v>
          </cell>
        </row>
        <row r="1535">
          <cell r="A1535" t="str">
            <v>3304FUNDA</v>
          </cell>
          <cell r="B1535" t="str">
            <v>33D3304FUNDA</v>
          </cell>
          <cell r="C1535">
            <v>267</v>
          </cell>
          <cell r="D1535">
            <v>0</v>
          </cell>
        </row>
        <row r="1536">
          <cell r="A1536" t="str">
            <v>3314FUNDA</v>
          </cell>
          <cell r="B1536" t="str">
            <v>33D3314FUNDA</v>
          </cell>
          <cell r="C1536">
            <v>0</v>
          </cell>
          <cell r="D1536">
            <v>5171.74</v>
          </cell>
        </row>
        <row r="1537">
          <cell r="A1537" t="str">
            <v>3399FUNDA</v>
          </cell>
          <cell r="B1537" t="str">
            <v>33D3399FUNDA</v>
          </cell>
          <cell r="C1537">
            <v>37547.46</v>
          </cell>
          <cell r="D1537">
            <v>61658.05</v>
          </cell>
        </row>
        <row r="1538">
          <cell r="A1538" t="str">
            <v>3701FUNDA</v>
          </cell>
          <cell r="B1538" t="str">
            <v>33F3701FUNDA</v>
          </cell>
          <cell r="C1538">
            <v>1.98</v>
          </cell>
          <cell r="D1538">
            <v>0</v>
          </cell>
        </row>
        <row r="1539">
          <cell r="A1539" t="str">
            <v>2002FUNDA</v>
          </cell>
          <cell r="B1539" t="str">
            <v>44A2002FUNDA</v>
          </cell>
          <cell r="C1539">
            <v>6304.56</v>
          </cell>
          <cell r="D1539">
            <v>6799.45</v>
          </cell>
        </row>
        <row r="1540">
          <cell r="A1540" t="str">
            <v>2011FUNDA</v>
          </cell>
          <cell r="B1540" t="str">
            <v>44A2011FUNDA</v>
          </cell>
          <cell r="C1540">
            <v>21184.02</v>
          </cell>
          <cell r="D1540">
            <v>1307.2</v>
          </cell>
        </row>
        <row r="1541">
          <cell r="A1541" t="str">
            <v>2012FUNDA</v>
          </cell>
          <cell r="B1541" t="str">
            <v>44A2012FUNDA</v>
          </cell>
          <cell r="C1541">
            <v>109492.04</v>
          </cell>
          <cell r="D1541">
            <v>123578.81</v>
          </cell>
        </row>
        <row r="1542">
          <cell r="A1542" t="str">
            <v>2013FUNDA</v>
          </cell>
          <cell r="B1542" t="str">
            <v>44A2013FUNDA</v>
          </cell>
          <cell r="C1542">
            <v>7800.54</v>
          </cell>
          <cell r="D1542">
            <v>2798.69</v>
          </cell>
        </row>
        <row r="1543">
          <cell r="A1543" t="str">
            <v>2016FUNDA</v>
          </cell>
          <cell r="B1543" t="str">
            <v>44A2016FUNDA</v>
          </cell>
          <cell r="C1543">
            <v>20473.02</v>
          </cell>
          <cell r="D1543">
            <v>34154.339999999997</v>
          </cell>
        </row>
        <row r="1544">
          <cell r="A1544" t="str">
            <v>2022FUNDA</v>
          </cell>
          <cell r="B1544" t="str">
            <v>44A2022FUNDA</v>
          </cell>
          <cell r="C1544">
            <v>0</v>
          </cell>
          <cell r="D1544">
            <v>-0.01</v>
          </cell>
        </row>
        <row r="1545">
          <cell r="A1545" t="str">
            <v>2023FUNDA</v>
          </cell>
          <cell r="B1545" t="str">
            <v>44A2023FUNDA</v>
          </cell>
          <cell r="C1545">
            <v>159072.51999999999</v>
          </cell>
          <cell r="D1545">
            <v>13765.53</v>
          </cell>
        </row>
        <row r="1546">
          <cell r="A1546" t="str">
            <v>2024FUNDA</v>
          </cell>
          <cell r="B1546" t="str">
            <v>44A2024FUNDA</v>
          </cell>
          <cell r="C1546">
            <v>19999.98</v>
          </cell>
          <cell r="D1546">
            <v>728.2</v>
          </cell>
        </row>
        <row r="1547">
          <cell r="A1547" t="str">
            <v>2026FUNDA</v>
          </cell>
          <cell r="B1547" t="str">
            <v>44A2026FUNDA</v>
          </cell>
          <cell r="C1547">
            <v>-1.98</v>
          </cell>
          <cell r="D1547">
            <v>-377.03</v>
          </cell>
        </row>
        <row r="1548">
          <cell r="A1548" t="str">
            <v>2027FUNDA</v>
          </cell>
          <cell r="B1548" t="str">
            <v>44A2027FUNDA</v>
          </cell>
          <cell r="C1548">
            <v>0.06</v>
          </cell>
          <cell r="D1548">
            <v>0</v>
          </cell>
        </row>
        <row r="1549">
          <cell r="A1549" t="str">
            <v>2028FUNDA</v>
          </cell>
          <cell r="B1549" t="str">
            <v>44A2028FUNDA</v>
          </cell>
          <cell r="C1549">
            <v>4537.5</v>
          </cell>
          <cell r="D1549">
            <v>51.3</v>
          </cell>
        </row>
        <row r="1550">
          <cell r="A1550" t="str">
            <v>2029FUNDA</v>
          </cell>
          <cell r="B1550" t="str">
            <v>44A2029FUNDA</v>
          </cell>
          <cell r="C1550">
            <v>4426.4799999999996</v>
          </cell>
          <cell r="D1550">
            <v>6697</v>
          </cell>
        </row>
        <row r="1551">
          <cell r="A1551" t="str">
            <v>2030FUNDA</v>
          </cell>
          <cell r="B1551" t="str">
            <v>44A2030FUNDA</v>
          </cell>
          <cell r="C1551">
            <v>323574.24</v>
          </cell>
          <cell r="D1551">
            <v>232649.92</v>
          </cell>
        </row>
        <row r="1552">
          <cell r="A1552" t="str">
            <v>2031FUNDA</v>
          </cell>
          <cell r="B1552" t="str">
            <v>44A2031FUNDA</v>
          </cell>
          <cell r="C1552">
            <v>9967.98</v>
          </cell>
          <cell r="D1552">
            <v>9510.5</v>
          </cell>
        </row>
        <row r="1553">
          <cell r="A1553" t="str">
            <v>2033FUNDA</v>
          </cell>
          <cell r="B1553" t="str">
            <v>44A2033FUNDA</v>
          </cell>
          <cell r="C1553">
            <v>17715.14</v>
          </cell>
          <cell r="D1553">
            <v>9628.3799999999992</v>
          </cell>
        </row>
        <row r="1554">
          <cell r="A1554" t="str">
            <v>2034FUNDA</v>
          </cell>
          <cell r="B1554" t="str">
            <v>44A2034FUNDA</v>
          </cell>
          <cell r="C1554">
            <v>58179.48</v>
          </cell>
          <cell r="D1554">
            <v>-4674.5</v>
          </cell>
        </row>
        <row r="1555">
          <cell r="A1555" t="str">
            <v>2047FUNDA</v>
          </cell>
          <cell r="B1555" t="str">
            <v>44A2047FUNDA</v>
          </cell>
          <cell r="C1555">
            <v>24282.48</v>
          </cell>
          <cell r="D1555">
            <v>5798.09</v>
          </cell>
        </row>
        <row r="1556">
          <cell r="A1556" t="str">
            <v>2048FUNDA</v>
          </cell>
          <cell r="B1556" t="str">
            <v>44A2048FUNDA</v>
          </cell>
          <cell r="C1556">
            <v>4000.02</v>
          </cell>
          <cell r="D1556">
            <v>3652</v>
          </cell>
        </row>
        <row r="1557">
          <cell r="A1557" t="str">
            <v>2049FUNDA</v>
          </cell>
          <cell r="B1557" t="str">
            <v>44A2049FUNDA</v>
          </cell>
          <cell r="C1557">
            <v>17690.46</v>
          </cell>
          <cell r="D1557">
            <v>21249.58</v>
          </cell>
        </row>
        <row r="1558">
          <cell r="A1558" t="str">
            <v>2053FUNDA</v>
          </cell>
          <cell r="B1558" t="str">
            <v>44A2053FUNDA</v>
          </cell>
          <cell r="C1558">
            <v>76200</v>
          </cell>
          <cell r="D1558">
            <v>46415.86</v>
          </cell>
        </row>
        <row r="1559">
          <cell r="A1559" t="str">
            <v>2054FUNDA</v>
          </cell>
          <cell r="B1559" t="str">
            <v>44A2054FUNDA</v>
          </cell>
          <cell r="C1559">
            <v>16295.83</v>
          </cell>
          <cell r="D1559">
            <v>14859.13</v>
          </cell>
        </row>
        <row r="1560">
          <cell r="A1560" t="str">
            <v>2055FUNDA</v>
          </cell>
          <cell r="B1560" t="str">
            <v>44A2055FUNDA</v>
          </cell>
          <cell r="C1560">
            <v>44785.98</v>
          </cell>
          <cell r="D1560">
            <v>35911.589999999997</v>
          </cell>
        </row>
        <row r="1561">
          <cell r="A1561" t="str">
            <v>2062FUNDA</v>
          </cell>
          <cell r="B1561" t="str">
            <v>44A2062FUNDA</v>
          </cell>
          <cell r="C1561">
            <v>246497</v>
          </cell>
          <cell r="D1561">
            <v>246498.6</v>
          </cell>
        </row>
        <row r="1562">
          <cell r="A1562" t="str">
            <v>2065FUNDA</v>
          </cell>
          <cell r="B1562" t="str">
            <v>44A2065FUNDA</v>
          </cell>
          <cell r="C1562">
            <v>43143.46</v>
          </cell>
          <cell r="D1562">
            <v>4809.9799999999996</v>
          </cell>
        </row>
        <row r="1563">
          <cell r="A1563" t="str">
            <v>2066FUNDA</v>
          </cell>
          <cell r="B1563" t="str">
            <v>44A2066FUNDA</v>
          </cell>
          <cell r="C1563">
            <v>87.48</v>
          </cell>
          <cell r="D1563">
            <v>186.53</v>
          </cell>
        </row>
        <row r="1564">
          <cell r="A1564" t="str">
            <v>2067FUNDA</v>
          </cell>
          <cell r="B1564" t="str">
            <v>44A2067FUNDA</v>
          </cell>
          <cell r="C1564">
            <v>1099.98</v>
          </cell>
          <cell r="D1564">
            <v>200.54</v>
          </cell>
        </row>
        <row r="1565">
          <cell r="A1565" t="str">
            <v>2068FUNDA</v>
          </cell>
          <cell r="B1565" t="str">
            <v>44A2068FUNDA</v>
          </cell>
          <cell r="C1565">
            <v>3344.52</v>
          </cell>
          <cell r="D1565">
            <v>1939.39</v>
          </cell>
        </row>
        <row r="1566">
          <cell r="A1566" t="str">
            <v>2069FUNDA</v>
          </cell>
          <cell r="B1566" t="str">
            <v>44A2069FUNDA</v>
          </cell>
          <cell r="C1566">
            <v>814.5</v>
          </cell>
          <cell r="D1566">
            <v>2766.48</v>
          </cell>
        </row>
        <row r="1567">
          <cell r="A1567" t="str">
            <v>2071FUNDA</v>
          </cell>
          <cell r="B1567" t="str">
            <v>44A2071FUNDA</v>
          </cell>
          <cell r="C1567">
            <v>20350</v>
          </cell>
          <cell r="D1567">
            <v>12467.11</v>
          </cell>
        </row>
        <row r="1568">
          <cell r="A1568" t="str">
            <v>2072FUNDA</v>
          </cell>
          <cell r="B1568" t="str">
            <v>44A2072FUNDA</v>
          </cell>
          <cell r="C1568">
            <v>375</v>
          </cell>
          <cell r="D1568">
            <v>98.87</v>
          </cell>
        </row>
        <row r="1569">
          <cell r="A1569" t="str">
            <v>2073FUNDA</v>
          </cell>
          <cell r="B1569" t="str">
            <v>44A2073FUNDA</v>
          </cell>
          <cell r="C1569">
            <v>2599.98</v>
          </cell>
          <cell r="D1569">
            <v>894.06</v>
          </cell>
        </row>
        <row r="1570">
          <cell r="A1570" t="str">
            <v>2074FUNDA</v>
          </cell>
          <cell r="B1570" t="str">
            <v>44A2074FUNDA</v>
          </cell>
          <cell r="C1570">
            <v>499.98</v>
          </cell>
          <cell r="D1570">
            <v>56.49</v>
          </cell>
        </row>
        <row r="1571">
          <cell r="A1571" t="str">
            <v>2075FUNDA</v>
          </cell>
          <cell r="B1571" t="str">
            <v>44A2075FUNDA</v>
          </cell>
          <cell r="C1571">
            <v>1999.98</v>
          </cell>
          <cell r="D1571">
            <v>116.42</v>
          </cell>
        </row>
        <row r="1572">
          <cell r="A1572" t="str">
            <v>2076FUNDA</v>
          </cell>
          <cell r="B1572" t="str">
            <v>44A2076FUNDA</v>
          </cell>
          <cell r="C1572">
            <v>1098</v>
          </cell>
          <cell r="D1572">
            <v>-2034.8</v>
          </cell>
        </row>
        <row r="1573">
          <cell r="A1573" t="str">
            <v>2077FUNDA</v>
          </cell>
          <cell r="B1573" t="str">
            <v>44A2077FUNDA</v>
          </cell>
          <cell r="C1573">
            <v>3781.04</v>
          </cell>
          <cell r="D1573">
            <v>0</v>
          </cell>
        </row>
        <row r="1574">
          <cell r="A1574" t="str">
            <v>2078FUNDA</v>
          </cell>
          <cell r="B1574" t="str">
            <v>44A2078FUNDA</v>
          </cell>
          <cell r="C1574">
            <v>7500</v>
          </cell>
          <cell r="D1574">
            <v>9899.94</v>
          </cell>
        </row>
        <row r="1575">
          <cell r="A1575" t="str">
            <v>2079FUNDA</v>
          </cell>
          <cell r="B1575" t="str">
            <v>44A2079FUNDA</v>
          </cell>
          <cell r="C1575">
            <v>35000</v>
          </cell>
          <cell r="D1575">
            <v>0</v>
          </cell>
        </row>
        <row r="1576">
          <cell r="A1576" t="str">
            <v>2081FUNDA</v>
          </cell>
          <cell r="B1576" t="str">
            <v>44A2081FUNDA</v>
          </cell>
          <cell r="C1576">
            <v>76342.52</v>
          </cell>
          <cell r="D1576">
            <v>51272.66</v>
          </cell>
        </row>
        <row r="1577">
          <cell r="A1577" t="str">
            <v>2082FUNDA</v>
          </cell>
          <cell r="B1577" t="str">
            <v>44A2082FUNDA</v>
          </cell>
          <cell r="C1577">
            <v>68752.98</v>
          </cell>
          <cell r="D1577">
            <v>85139.37</v>
          </cell>
        </row>
        <row r="1578">
          <cell r="A1578" t="str">
            <v>2084FUNDA</v>
          </cell>
          <cell r="B1578" t="str">
            <v>44A2084FUNDA</v>
          </cell>
          <cell r="C1578">
            <v>24477.48</v>
          </cell>
          <cell r="D1578">
            <v>22349.46</v>
          </cell>
        </row>
        <row r="1579">
          <cell r="A1579" t="str">
            <v>2093FUNDA</v>
          </cell>
          <cell r="B1579" t="str">
            <v>44A2093FUNDA</v>
          </cell>
          <cell r="C1579">
            <v>1993.48</v>
          </cell>
          <cell r="D1579">
            <v>4384.66</v>
          </cell>
        </row>
        <row r="1580">
          <cell r="A1580" t="str">
            <v>2097FUNDA</v>
          </cell>
          <cell r="B1580" t="str">
            <v>44A2097FUNDA</v>
          </cell>
          <cell r="C1580">
            <v>26384.46</v>
          </cell>
          <cell r="D1580">
            <v>14667.51</v>
          </cell>
        </row>
        <row r="1581">
          <cell r="A1581" t="str">
            <v>2098FUNDA</v>
          </cell>
          <cell r="B1581" t="str">
            <v>44A2098FUNDA</v>
          </cell>
          <cell r="C1581">
            <v>5523.04</v>
          </cell>
          <cell r="D1581">
            <v>749.44</v>
          </cell>
        </row>
        <row r="1582">
          <cell r="A1582" t="str">
            <v>2099FUNDA</v>
          </cell>
          <cell r="B1582" t="str">
            <v>44A2099FUNDA</v>
          </cell>
          <cell r="C1582">
            <v>22206.6</v>
          </cell>
          <cell r="D1582">
            <v>7092.36</v>
          </cell>
        </row>
        <row r="1583">
          <cell r="A1583" t="str">
            <v>2018FUNDA</v>
          </cell>
          <cell r="B1583" t="str">
            <v>44B2018FUNDA</v>
          </cell>
          <cell r="C1583">
            <v>18072.46</v>
          </cell>
          <cell r="D1583">
            <v>27254.51</v>
          </cell>
        </row>
        <row r="1584">
          <cell r="A1584" t="str">
            <v>2019FUNDA</v>
          </cell>
          <cell r="B1584" t="str">
            <v>44B2019FUNDA</v>
          </cell>
          <cell r="C1584">
            <v>26403.96</v>
          </cell>
          <cell r="D1584">
            <v>20280.240000000002</v>
          </cell>
        </row>
        <row r="1585">
          <cell r="A1585" t="str">
            <v>2201FUNDA</v>
          </cell>
          <cell r="B1585" t="str">
            <v>44B2201FUNDA</v>
          </cell>
          <cell r="C1585">
            <v>21766.5</v>
          </cell>
          <cell r="D1585">
            <v>24594.73</v>
          </cell>
        </row>
        <row r="1586">
          <cell r="A1586" t="str">
            <v>2234FUNDA</v>
          </cell>
          <cell r="B1586" t="str">
            <v>44B2234FUNDA</v>
          </cell>
          <cell r="C1586">
            <v>62101.86</v>
          </cell>
          <cell r="D1586">
            <v>132174.29999999999</v>
          </cell>
        </row>
        <row r="1587">
          <cell r="A1587" t="str">
            <v>2235FUNDA</v>
          </cell>
          <cell r="B1587" t="str">
            <v>44B2235FUNDA</v>
          </cell>
          <cell r="C1587">
            <v>37018.54</v>
          </cell>
          <cell r="D1587">
            <v>58733.58</v>
          </cell>
        </row>
        <row r="1588">
          <cell r="A1588" t="str">
            <v>2236FUNDA</v>
          </cell>
          <cell r="B1588" t="str">
            <v>44B2236FUNDA</v>
          </cell>
          <cell r="C1588">
            <v>53216.52</v>
          </cell>
          <cell r="D1588">
            <v>42441.69</v>
          </cell>
        </row>
        <row r="1589">
          <cell r="A1589" t="str">
            <v>2301FUNDA</v>
          </cell>
          <cell r="B1589" t="str">
            <v>44C2301FUNDA</v>
          </cell>
          <cell r="C1589">
            <v>29129.5</v>
          </cell>
          <cell r="D1589">
            <v>14348</v>
          </cell>
        </row>
        <row r="1590">
          <cell r="A1590" t="str">
            <v>2302FUNDA</v>
          </cell>
          <cell r="B1590" t="str">
            <v>44C2302FUNDA</v>
          </cell>
          <cell r="C1590">
            <v>859496.52</v>
          </cell>
          <cell r="D1590">
            <v>516932.63</v>
          </cell>
        </row>
        <row r="1591">
          <cell r="A1591" t="str">
            <v>2401FUNDA</v>
          </cell>
          <cell r="B1591" t="str">
            <v>44C2401FUNDA</v>
          </cell>
          <cell r="C1591">
            <v>25608.9</v>
          </cell>
          <cell r="D1591">
            <v>21616.240000000002</v>
          </cell>
        </row>
        <row r="1592">
          <cell r="A1592" t="str">
            <v>2402FUNDA</v>
          </cell>
          <cell r="B1592" t="str">
            <v>44C2402FUNDA</v>
          </cell>
          <cell r="C1592">
            <v>18684.96</v>
          </cell>
          <cell r="D1592">
            <v>7500</v>
          </cell>
        </row>
        <row r="1593">
          <cell r="A1593" t="str">
            <v>4001FUNDA</v>
          </cell>
          <cell r="B1593" t="str">
            <v>44D4001FUNDA</v>
          </cell>
          <cell r="C1593">
            <v>966.54</v>
          </cell>
          <cell r="D1593">
            <v>45.99</v>
          </cell>
        </row>
        <row r="1594">
          <cell r="A1594" t="str">
            <v>4002FUNDA</v>
          </cell>
          <cell r="B1594" t="str">
            <v>44D4002FUNDA</v>
          </cell>
          <cell r="C1594">
            <v>2551.5</v>
          </cell>
          <cell r="D1594">
            <v>594</v>
          </cell>
        </row>
        <row r="1595">
          <cell r="A1595" t="str">
            <v>4003FUNDA</v>
          </cell>
          <cell r="B1595" t="str">
            <v>44D4003FUNDA</v>
          </cell>
          <cell r="C1595">
            <v>152971.42000000001</v>
          </cell>
          <cell r="D1595">
            <v>101427.22</v>
          </cell>
        </row>
        <row r="1596">
          <cell r="A1596" t="str">
            <v>4006FUNDA</v>
          </cell>
          <cell r="B1596" t="str">
            <v>44D4006FUNDA</v>
          </cell>
          <cell r="C1596">
            <v>0</v>
          </cell>
          <cell r="D1596">
            <v>26730.53</v>
          </cell>
        </row>
        <row r="1597">
          <cell r="A1597" t="str">
            <v>4007FUNDA</v>
          </cell>
          <cell r="B1597" t="str">
            <v>44D4007FUNDA</v>
          </cell>
          <cell r="C1597">
            <v>0</v>
          </cell>
          <cell r="D1597">
            <v>1329.39</v>
          </cell>
        </row>
        <row r="1598">
          <cell r="A1598" t="str">
            <v>4008FUNDA</v>
          </cell>
          <cell r="B1598" t="str">
            <v>44D4008FUNDA</v>
          </cell>
          <cell r="C1598">
            <v>0</v>
          </cell>
          <cell r="D1598">
            <v>11565.59</v>
          </cell>
        </row>
        <row r="1599">
          <cell r="A1599" t="str">
            <v>4015FUNDA</v>
          </cell>
          <cell r="B1599" t="str">
            <v>44D4015FUNDA</v>
          </cell>
          <cell r="C1599">
            <v>-0.02</v>
          </cell>
          <cell r="D1599">
            <v>0</v>
          </cell>
        </row>
        <row r="1600">
          <cell r="A1600" t="str">
            <v>4016FUNDA</v>
          </cell>
          <cell r="B1600" t="str">
            <v>44D4016FUNDA</v>
          </cell>
          <cell r="C1600">
            <v>162595.5</v>
          </cell>
          <cell r="D1600">
            <v>216008.25</v>
          </cell>
        </row>
        <row r="1601">
          <cell r="A1601" t="str">
            <v>4017FUNDA</v>
          </cell>
          <cell r="B1601" t="str">
            <v>44D4017FUNDA</v>
          </cell>
          <cell r="C1601">
            <v>2550</v>
          </cell>
          <cell r="D1601">
            <v>1262.67</v>
          </cell>
        </row>
        <row r="1602">
          <cell r="A1602" t="str">
            <v>4018FUNDA</v>
          </cell>
          <cell r="B1602" t="str">
            <v>44D4018FUNDA</v>
          </cell>
          <cell r="C1602">
            <v>1000.02</v>
          </cell>
          <cell r="D1602">
            <v>0</v>
          </cell>
        </row>
        <row r="1603">
          <cell r="A1603" t="str">
            <v>4025FUNDA</v>
          </cell>
          <cell r="B1603" t="str">
            <v>44D4025FUNDA</v>
          </cell>
          <cell r="C1603">
            <v>16044.27</v>
          </cell>
          <cell r="D1603">
            <v>12855.61</v>
          </cell>
        </row>
        <row r="1604">
          <cell r="A1604" t="str">
            <v>4026FUNDA</v>
          </cell>
          <cell r="B1604" t="str">
            <v>44D4026FUNDA</v>
          </cell>
          <cell r="C1604">
            <v>36299.480000000003</v>
          </cell>
          <cell r="D1604">
            <v>29070.9</v>
          </cell>
        </row>
        <row r="1605">
          <cell r="A1605" t="str">
            <v>4027FUNDA</v>
          </cell>
          <cell r="B1605" t="str">
            <v>44D4027FUNDA</v>
          </cell>
          <cell r="C1605">
            <v>9309.9599999999991</v>
          </cell>
          <cell r="D1605">
            <v>1920.05</v>
          </cell>
        </row>
        <row r="1606">
          <cell r="A1606" t="str">
            <v>4035FUNDA</v>
          </cell>
          <cell r="B1606" t="str">
            <v>44D4035FUNDA</v>
          </cell>
          <cell r="C1606">
            <v>249614.24</v>
          </cell>
          <cell r="D1606">
            <v>229608.93</v>
          </cell>
        </row>
        <row r="1607">
          <cell r="A1607" t="str">
            <v>4045FUNDA</v>
          </cell>
          <cell r="B1607" t="str">
            <v>44D4045FUNDA</v>
          </cell>
          <cell r="C1607">
            <v>10410</v>
          </cell>
          <cell r="D1607">
            <v>7321.76</v>
          </cell>
        </row>
        <row r="1608">
          <cell r="A1608" t="str">
            <v>4046FUNDA</v>
          </cell>
          <cell r="B1608" t="str">
            <v>44D4046FUNDA</v>
          </cell>
          <cell r="C1608">
            <v>20937</v>
          </cell>
          <cell r="D1608">
            <v>17227.18</v>
          </cell>
        </row>
        <row r="1609">
          <cell r="A1609" t="str">
            <v>4056FUNDA</v>
          </cell>
          <cell r="B1609" t="str">
            <v>44D4056FUNDA</v>
          </cell>
          <cell r="C1609">
            <v>10681.02</v>
          </cell>
          <cell r="D1609">
            <v>16355.48</v>
          </cell>
        </row>
        <row r="1610">
          <cell r="A1610" t="str">
            <v>4096FUNDA</v>
          </cell>
          <cell r="B1610" t="str">
            <v>44D4096FUNDA</v>
          </cell>
          <cell r="C1610">
            <v>907.02</v>
          </cell>
          <cell r="D1610">
            <v>1718</v>
          </cell>
        </row>
        <row r="1611">
          <cell r="A1611" t="str">
            <v>4097FUNDA</v>
          </cell>
          <cell r="B1611" t="str">
            <v>44D4097FUNDA</v>
          </cell>
          <cell r="C1611">
            <v>6002.02</v>
          </cell>
          <cell r="D1611">
            <v>4342</v>
          </cell>
        </row>
        <row r="1612">
          <cell r="A1612" t="str">
            <v>4098FUNDA</v>
          </cell>
          <cell r="B1612" t="str">
            <v>44D4098FUNDA</v>
          </cell>
          <cell r="C1612">
            <v>12224.46</v>
          </cell>
          <cell r="D1612">
            <v>13781.11</v>
          </cell>
        </row>
        <row r="1613">
          <cell r="A1613" t="str">
            <v>4099FUNDA</v>
          </cell>
          <cell r="B1613" t="str">
            <v>44D4099FUNDA</v>
          </cell>
          <cell r="C1613">
            <v>680.04</v>
          </cell>
          <cell r="D1613">
            <v>0</v>
          </cell>
        </row>
        <row r="1614">
          <cell r="A1614" t="str">
            <v>4201FUNDA</v>
          </cell>
          <cell r="B1614" t="str">
            <v>44D4201FUNDA</v>
          </cell>
          <cell r="C1614">
            <v>303413</v>
          </cell>
          <cell r="D1614">
            <v>162377.72</v>
          </cell>
        </row>
        <row r="1615">
          <cell r="A1615" t="str">
            <v>2901FUNDA</v>
          </cell>
          <cell r="B1615" t="str">
            <v>44E2901FUNDA</v>
          </cell>
          <cell r="C1615">
            <v>0</v>
          </cell>
          <cell r="D1615">
            <v>-2056.25</v>
          </cell>
        </row>
        <row r="1616">
          <cell r="A1616" t="str">
            <v>2902FUNDA</v>
          </cell>
          <cell r="B1616" t="str">
            <v>44E2902FUNDA</v>
          </cell>
          <cell r="C1616">
            <v>230190.64</v>
          </cell>
          <cell r="D1616">
            <v>46619.98</v>
          </cell>
        </row>
        <row r="1617">
          <cell r="A1617" t="str">
            <v>2903FUNDA</v>
          </cell>
          <cell r="B1617" t="str">
            <v>44E2903FUNDA</v>
          </cell>
          <cell r="C1617">
            <v>23747.88</v>
          </cell>
          <cell r="D1617">
            <v>15958.48</v>
          </cell>
        </row>
        <row r="1618">
          <cell r="A1618" t="str">
            <v>2904FUNDA</v>
          </cell>
          <cell r="B1618" t="str">
            <v>44E2904FUNDA</v>
          </cell>
          <cell r="C1618">
            <v>17630.939999999999</v>
          </cell>
          <cell r="D1618">
            <v>14361.7</v>
          </cell>
        </row>
        <row r="1619">
          <cell r="A1619" t="str">
            <v>2905FUNDA</v>
          </cell>
          <cell r="B1619" t="str">
            <v>44E2905FUNDA</v>
          </cell>
          <cell r="C1619">
            <v>151918.97</v>
          </cell>
          <cell r="D1619">
            <v>4314.26</v>
          </cell>
        </row>
        <row r="1620">
          <cell r="A1620" t="str">
            <v>2906FUNDA</v>
          </cell>
          <cell r="B1620" t="str">
            <v>44E2906FUNDA</v>
          </cell>
          <cell r="C1620">
            <v>76288.02</v>
          </cell>
          <cell r="D1620">
            <v>86036.93</v>
          </cell>
        </row>
        <row r="1621">
          <cell r="A1621" t="str">
            <v>2908FUNDA</v>
          </cell>
          <cell r="B1621" t="str">
            <v>44E2908FUNDA</v>
          </cell>
          <cell r="C1621">
            <v>788910.54</v>
          </cell>
          <cell r="D1621">
            <v>847477.14</v>
          </cell>
        </row>
        <row r="1622">
          <cell r="A1622" t="str">
            <v>2909FUNDA</v>
          </cell>
          <cell r="B1622" t="str">
            <v>44E2909FUNDA</v>
          </cell>
          <cell r="C1622">
            <v>33939.120000000003</v>
          </cell>
          <cell r="D1622">
            <v>28953.26</v>
          </cell>
        </row>
        <row r="1623">
          <cell r="A1623" t="str">
            <v>2910FUNDA</v>
          </cell>
          <cell r="B1623" t="str">
            <v>44E2910FUNDA</v>
          </cell>
          <cell r="C1623">
            <v>35595.440000000002</v>
          </cell>
          <cell r="D1623">
            <v>24465.58</v>
          </cell>
        </row>
        <row r="1624">
          <cell r="A1624" t="str">
            <v>2911FUNDA</v>
          </cell>
          <cell r="B1624" t="str">
            <v>44E2911FUNDA</v>
          </cell>
          <cell r="C1624">
            <v>0</v>
          </cell>
          <cell r="D1624">
            <v>1487.74</v>
          </cell>
        </row>
        <row r="1625">
          <cell r="A1625" t="str">
            <v>2912FUNDA</v>
          </cell>
          <cell r="B1625" t="str">
            <v>44E2912FUNDA</v>
          </cell>
          <cell r="C1625">
            <v>3773.94</v>
          </cell>
          <cell r="D1625">
            <v>76.75</v>
          </cell>
        </row>
        <row r="1626">
          <cell r="A1626" t="str">
            <v>2914FUNDA</v>
          </cell>
          <cell r="B1626" t="str">
            <v>44E2914FUNDA</v>
          </cell>
          <cell r="C1626">
            <v>10000.02</v>
          </cell>
          <cell r="D1626">
            <v>5</v>
          </cell>
        </row>
        <row r="1627">
          <cell r="A1627" t="str">
            <v>2915FUNDA</v>
          </cell>
          <cell r="B1627" t="str">
            <v>44E2915FUNDA</v>
          </cell>
          <cell r="C1627">
            <v>22000.02</v>
          </cell>
          <cell r="D1627">
            <v>0</v>
          </cell>
        </row>
        <row r="1628">
          <cell r="A1628" t="str">
            <v>2916FUNDA</v>
          </cell>
          <cell r="B1628" t="str">
            <v>44E2916FUNDA</v>
          </cell>
          <cell r="C1628">
            <v>766.5</v>
          </cell>
          <cell r="D1628">
            <v>493.6</v>
          </cell>
        </row>
        <row r="1629">
          <cell r="A1629" t="str">
            <v>2917FUNDA</v>
          </cell>
          <cell r="B1629" t="str">
            <v>44E2917FUNDA</v>
          </cell>
          <cell r="C1629">
            <v>13721.58</v>
          </cell>
          <cell r="D1629">
            <v>11767.15</v>
          </cell>
        </row>
        <row r="1630">
          <cell r="A1630" t="str">
            <v>2918FUNDA</v>
          </cell>
          <cell r="B1630" t="str">
            <v>44E2918FUNDA</v>
          </cell>
          <cell r="C1630">
            <v>35889</v>
          </cell>
          <cell r="D1630">
            <v>32303.360000000001</v>
          </cell>
        </row>
        <row r="1631">
          <cell r="A1631" t="str">
            <v>2919FUNDA</v>
          </cell>
          <cell r="B1631" t="str">
            <v>44E2919FUNDA</v>
          </cell>
          <cell r="C1631">
            <v>9437.4599999999991</v>
          </cell>
          <cell r="D1631">
            <v>1350.36</v>
          </cell>
        </row>
        <row r="1632">
          <cell r="A1632" t="str">
            <v>2920FUNDA</v>
          </cell>
          <cell r="B1632" t="str">
            <v>44E2920FUNDA</v>
          </cell>
          <cell r="C1632">
            <v>114014.82</v>
          </cell>
          <cell r="D1632">
            <v>105423.1</v>
          </cell>
        </row>
        <row r="1633">
          <cell r="A1633" t="str">
            <v>2923FUNDA</v>
          </cell>
          <cell r="B1633" t="str">
            <v>44E2923FUNDA</v>
          </cell>
          <cell r="C1633">
            <v>7000.02</v>
          </cell>
          <cell r="D1633">
            <v>0</v>
          </cell>
        </row>
        <row r="1634">
          <cell r="A1634" t="str">
            <v>2924FUNDA</v>
          </cell>
          <cell r="B1634" t="str">
            <v>44E2924FUNDA</v>
          </cell>
          <cell r="C1634">
            <v>32128.5</v>
          </cell>
          <cell r="D1634">
            <v>2270</v>
          </cell>
        </row>
        <row r="1635">
          <cell r="A1635" t="str">
            <v>2925FUNDA</v>
          </cell>
          <cell r="B1635" t="str">
            <v>44E2925FUNDA</v>
          </cell>
          <cell r="C1635">
            <v>1035.06</v>
          </cell>
          <cell r="D1635">
            <v>216.4</v>
          </cell>
        </row>
        <row r="1636">
          <cell r="A1636" t="str">
            <v>2926FUNDA</v>
          </cell>
          <cell r="B1636" t="str">
            <v>44E2926FUNDA</v>
          </cell>
          <cell r="C1636">
            <v>52500.02</v>
          </cell>
          <cell r="D1636">
            <v>20405.73</v>
          </cell>
        </row>
        <row r="1637">
          <cell r="A1637" t="str">
            <v>2927FUNDA</v>
          </cell>
          <cell r="B1637" t="str">
            <v>44E2927FUNDA</v>
          </cell>
          <cell r="C1637">
            <v>9249.92</v>
          </cell>
          <cell r="D1637">
            <v>7972.8</v>
          </cell>
        </row>
        <row r="1638">
          <cell r="A1638" t="str">
            <v>2928FUNDA</v>
          </cell>
          <cell r="B1638" t="str">
            <v>44E2928FUNDA</v>
          </cell>
          <cell r="C1638">
            <v>16500</v>
          </cell>
          <cell r="D1638">
            <v>9029.07</v>
          </cell>
        </row>
        <row r="1639">
          <cell r="A1639" t="str">
            <v>2929FUNDA</v>
          </cell>
          <cell r="B1639" t="str">
            <v>44E2929FUNDA</v>
          </cell>
          <cell r="C1639">
            <v>10000.02</v>
          </cell>
          <cell r="D1639">
            <v>0</v>
          </cell>
        </row>
        <row r="1640">
          <cell r="A1640" t="str">
            <v>2930FUNDA</v>
          </cell>
          <cell r="B1640" t="str">
            <v>44E2930FUNDA</v>
          </cell>
          <cell r="C1640">
            <v>50109.96</v>
          </cell>
          <cell r="D1640">
            <v>33242.42</v>
          </cell>
        </row>
        <row r="1641">
          <cell r="A1641" t="str">
            <v>2931FUNDA</v>
          </cell>
          <cell r="B1641" t="str">
            <v>44E2931FUNDA</v>
          </cell>
          <cell r="C1641">
            <v>10424.52</v>
          </cell>
          <cell r="D1641">
            <v>2409.25</v>
          </cell>
        </row>
        <row r="1642">
          <cell r="A1642" t="str">
            <v>2932FUNDA</v>
          </cell>
          <cell r="B1642" t="str">
            <v>44E2932FUNDA</v>
          </cell>
          <cell r="C1642">
            <v>19073</v>
          </cell>
          <cell r="D1642">
            <v>39074.559999999998</v>
          </cell>
        </row>
        <row r="1643">
          <cell r="A1643" t="str">
            <v>2933FUNDA</v>
          </cell>
          <cell r="B1643" t="str">
            <v>44E2933FUNDA</v>
          </cell>
          <cell r="C1643">
            <v>9382.02</v>
          </cell>
          <cell r="D1643">
            <v>8630.2800000000007</v>
          </cell>
        </row>
        <row r="1644">
          <cell r="A1644" t="str">
            <v>2934FUNDA</v>
          </cell>
          <cell r="B1644" t="str">
            <v>44E2934FUNDA</v>
          </cell>
          <cell r="C1644">
            <v>5223.54</v>
          </cell>
          <cell r="D1644">
            <v>5336.25</v>
          </cell>
        </row>
        <row r="1645">
          <cell r="A1645" t="str">
            <v>2935FUNDA</v>
          </cell>
          <cell r="B1645" t="str">
            <v>44E2935FUNDA</v>
          </cell>
          <cell r="C1645">
            <v>13831.96</v>
          </cell>
          <cell r="D1645">
            <v>3622.42</v>
          </cell>
        </row>
        <row r="1646">
          <cell r="A1646" t="str">
            <v>2936FUNDA</v>
          </cell>
          <cell r="B1646" t="str">
            <v>44E2936FUNDA</v>
          </cell>
          <cell r="C1646">
            <v>45000</v>
          </cell>
          <cell r="D1646">
            <v>22309</v>
          </cell>
        </row>
        <row r="1647">
          <cell r="A1647" t="str">
            <v>2940FUNDA</v>
          </cell>
          <cell r="B1647" t="str">
            <v>44E2940FUNDA</v>
          </cell>
          <cell r="C1647">
            <v>23790</v>
          </cell>
          <cell r="D1647">
            <v>21859.61</v>
          </cell>
        </row>
        <row r="1648">
          <cell r="A1648" t="str">
            <v>2941FUNDA</v>
          </cell>
          <cell r="B1648" t="str">
            <v>44E2941FUNDA</v>
          </cell>
          <cell r="C1648">
            <v>171146</v>
          </cell>
          <cell r="D1648">
            <v>172021.92</v>
          </cell>
        </row>
        <row r="1649">
          <cell r="A1649" t="str">
            <v>2942FUNDA</v>
          </cell>
          <cell r="B1649" t="str">
            <v>44E2942FUNDA</v>
          </cell>
          <cell r="C1649">
            <v>4905.96</v>
          </cell>
          <cell r="D1649">
            <v>15383.21</v>
          </cell>
        </row>
        <row r="1650">
          <cell r="A1650" t="str">
            <v>2943FUNDA</v>
          </cell>
          <cell r="B1650" t="str">
            <v>44E2943FUNDA</v>
          </cell>
          <cell r="C1650">
            <v>12164.56</v>
          </cell>
          <cell r="D1650">
            <v>13100.25</v>
          </cell>
        </row>
        <row r="1651">
          <cell r="A1651" t="str">
            <v>2946FUNDA</v>
          </cell>
          <cell r="B1651" t="str">
            <v>44E2946FUNDA</v>
          </cell>
          <cell r="C1651">
            <v>10200</v>
          </cell>
          <cell r="D1651">
            <v>0</v>
          </cell>
        </row>
        <row r="1652">
          <cell r="A1652" t="str">
            <v>2950FUNDA</v>
          </cell>
          <cell r="B1652" t="str">
            <v>44E2950FUNDA</v>
          </cell>
          <cell r="C1652">
            <v>26515.02</v>
          </cell>
          <cell r="D1652">
            <v>21452.33</v>
          </cell>
        </row>
        <row r="1653">
          <cell r="A1653" t="str">
            <v>2951FUNDA</v>
          </cell>
          <cell r="B1653" t="str">
            <v>44E2951FUNDA</v>
          </cell>
          <cell r="C1653">
            <v>4755.08</v>
          </cell>
          <cell r="D1653">
            <v>5458.5</v>
          </cell>
        </row>
        <row r="1654">
          <cell r="A1654" t="str">
            <v>2952FUNDA</v>
          </cell>
          <cell r="B1654" t="str">
            <v>44E2952FUNDA</v>
          </cell>
          <cell r="C1654">
            <v>6399.52</v>
          </cell>
          <cell r="D1654">
            <v>3182.57</v>
          </cell>
        </row>
        <row r="1655">
          <cell r="A1655" t="str">
            <v>2953FUNDA</v>
          </cell>
          <cell r="B1655" t="str">
            <v>44E2953FUNDA</v>
          </cell>
          <cell r="C1655">
            <v>13223.98</v>
          </cell>
          <cell r="D1655">
            <v>105</v>
          </cell>
        </row>
        <row r="1656">
          <cell r="A1656" t="str">
            <v>2954FUNDA</v>
          </cell>
          <cell r="B1656" t="str">
            <v>44E2954FUNDA</v>
          </cell>
          <cell r="C1656">
            <v>27297</v>
          </cell>
          <cell r="D1656">
            <v>32455.82</v>
          </cell>
        </row>
        <row r="1657">
          <cell r="A1657" t="str">
            <v>2955FUNDA</v>
          </cell>
          <cell r="B1657" t="str">
            <v>44E2955FUNDA</v>
          </cell>
          <cell r="C1657">
            <v>6920.52</v>
          </cell>
          <cell r="D1657">
            <v>2475.38</v>
          </cell>
        </row>
        <row r="1658">
          <cell r="A1658" t="str">
            <v>2957FUNDA</v>
          </cell>
          <cell r="B1658" t="str">
            <v>44E2957FUNDA</v>
          </cell>
          <cell r="C1658">
            <v>3127.5</v>
          </cell>
          <cell r="D1658">
            <v>623.5</v>
          </cell>
        </row>
        <row r="1659">
          <cell r="A1659" t="str">
            <v>2960FUNDA</v>
          </cell>
          <cell r="B1659" t="str">
            <v>44E2960FUNDA</v>
          </cell>
          <cell r="C1659">
            <v>5211.96</v>
          </cell>
          <cell r="D1659">
            <v>-2814.8</v>
          </cell>
        </row>
        <row r="1660">
          <cell r="A1660" t="str">
            <v>2962FUNDA</v>
          </cell>
          <cell r="B1660" t="str">
            <v>44E2962FUNDA</v>
          </cell>
          <cell r="C1660">
            <v>5500.02</v>
          </cell>
          <cell r="D1660">
            <v>2572.27</v>
          </cell>
        </row>
        <row r="1661">
          <cell r="A1661" t="str">
            <v>2969FUNDA</v>
          </cell>
          <cell r="B1661" t="str">
            <v>44E2969FUNDA</v>
          </cell>
          <cell r="C1661">
            <v>5935.5</v>
          </cell>
          <cell r="D1661">
            <v>1186.78</v>
          </cell>
        </row>
        <row r="1662">
          <cell r="A1662" t="str">
            <v>2970FUNDA</v>
          </cell>
          <cell r="B1662" t="str">
            <v>44E2970FUNDA</v>
          </cell>
          <cell r="C1662">
            <v>29974.5</v>
          </cell>
          <cell r="D1662">
            <v>32276.7</v>
          </cell>
        </row>
        <row r="1663">
          <cell r="A1663" t="str">
            <v>2971FUNDA</v>
          </cell>
          <cell r="B1663" t="str">
            <v>44E2971FUNDA</v>
          </cell>
          <cell r="C1663">
            <v>499.98</v>
          </cell>
          <cell r="D1663">
            <v>410.2</v>
          </cell>
        </row>
        <row r="1664">
          <cell r="A1664" t="str">
            <v>2976FUNDA</v>
          </cell>
          <cell r="B1664" t="str">
            <v>44E2976FUNDA</v>
          </cell>
          <cell r="C1664">
            <v>46232.46</v>
          </cell>
          <cell r="D1664">
            <v>56046</v>
          </cell>
        </row>
        <row r="1665">
          <cell r="A1665" t="str">
            <v>2980FUNDA</v>
          </cell>
          <cell r="B1665" t="str">
            <v>44E2980FUNDA</v>
          </cell>
          <cell r="C1665">
            <v>53550</v>
          </cell>
          <cell r="D1665">
            <v>35352.03</v>
          </cell>
        </row>
        <row r="1666">
          <cell r="A1666" t="str">
            <v>2981FUNDA</v>
          </cell>
          <cell r="B1666" t="str">
            <v>44E2981FUNDA</v>
          </cell>
          <cell r="C1666">
            <v>5000.04</v>
          </cell>
          <cell r="D1666">
            <v>10577.68</v>
          </cell>
        </row>
        <row r="1667">
          <cell r="A1667" t="str">
            <v>2982FUNDA</v>
          </cell>
          <cell r="B1667" t="str">
            <v>44E2982FUNDA</v>
          </cell>
          <cell r="C1667">
            <v>2000.04</v>
          </cell>
          <cell r="D1667">
            <v>1265.1600000000001</v>
          </cell>
        </row>
        <row r="1668">
          <cell r="A1668" t="str">
            <v>2990FUNDA</v>
          </cell>
          <cell r="B1668" t="str">
            <v>44E2990FUNDA</v>
          </cell>
          <cell r="C1668">
            <v>17365</v>
          </cell>
          <cell r="D1668">
            <v>282.75</v>
          </cell>
        </row>
        <row r="1669">
          <cell r="A1669" t="str">
            <v>2991FUNDA</v>
          </cell>
          <cell r="B1669" t="str">
            <v>44E2991FUNDA</v>
          </cell>
          <cell r="C1669">
            <v>50541</v>
          </cell>
          <cell r="D1669">
            <v>-1603.3</v>
          </cell>
        </row>
        <row r="1670">
          <cell r="A1670" t="str">
            <v>2994FUNDA</v>
          </cell>
          <cell r="B1670" t="str">
            <v>44E2994FUNDA</v>
          </cell>
          <cell r="C1670">
            <v>91.5</v>
          </cell>
          <cell r="D1670">
            <v>0</v>
          </cell>
        </row>
        <row r="1671">
          <cell r="A1671" t="str">
            <v>2995FUNDA</v>
          </cell>
          <cell r="B1671" t="str">
            <v>44E2995FUNDA</v>
          </cell>
          <cell r="C1671">
            <v>6753.06</v>
          </cell>
          <cell r="D1671">
            <v>0</v>
          </cell>
        </row>
        <row r="1672">
          <cell r="A1672" t="str">
            <v>2997FUNDA</v>
          </cell>
          <cell r="B1672" t="str">
            <v>44E2997FUNDA</v>
          </cell>
          <cell r="C1672">
            <v>11497.5</v>
          </cell>
          <cell r="D1672">
            <v>1632</v>
          </cell>
        </row>
        <row r="1673">
          <cell r="A1673" t="str">
            <v>2998FUNDA</v>
          </cell>
          <cell r="B1673" t="str">
            <v>44E2998FUNDA</v>
          </cell>
          <cell r="C1673">
            <v>1667.46</v>
          </cell>
          <cell r="D1673">
            <v>0.4</v>
          </cell>
        </row>
        <row r="1674">
          <cell r="A1674" t="str">
            <v>2999FUNDA</v>
          </cell>
          <cell r="B1674" t="str">
            <v>44E2999FUNDA</v>
          </cell>
          <cell r="C1674">
            <v>6405.04</v>
          </cell>
          <cell r="D1674">
            <v>4116.88</v>
          </cell>
        </row>
        <row r="1675">
          <cell r="A1675" t="str">
            <v>2040FUNDA</v>
          </cell>
          <cell r="B1675" t="str">
            <v>44F2040FUNDA</v>
          </cell>
          <cell r="C1675">
            <v>597335.53</v>
          </cell>
          <cell r="D1675">
            <v>565375.56999999995</v>
          </cell>
        </row>
        <row r="1676">
          <cell r="A1676" t="str">
            <v>2042FUNDA</v>
          </cell>
          <cell r="B1676" t="str">
            <v>44F2042FUNDA</v>
          </cell>
          <cell r="C1676">
            <v>75000</v>
          </cell>
          <cell r="D1676">
            <v>0</v>
          </cell>
        </row>
        <row r="1677">
          <cell r="A1677" t="str">
            <v>2043FUNDA</v>
          </cell>
          <cell r="B1677" t="str">
            <v>44F2043FUNDA</v>
          </cell>
          <cell r="C1677">
            <v>0</v>
          </cell>
          <cell r="D1677">
            <v>-26.28</v>
          </cell>
        </row>
        <row r="1678">
          <cell r="A1678" t="str">
            <v>2044FUNDA</v>
          </cell>
          <cell r="B1678" t="str">
            <v>44F2044FUNDA</v>
          </cell>
          <cell r="C1678">
            <v>524155.73</v>
          </cell>
          <cell r="D1678">
            <v>440033.47</v>
          </cell>
        </row>
        <row r="1679">
          <cell r="A1679" t="str">
            <v>2046FUNDA</v>
          </cell>
          <cell r="B1679" t="str">
            <v>44F2046FUNDA</v>
          </cell>
          <cell r="C1679">
            <v>14999.94</v>
          </cell>
          <cell r="D1679">
            <v>15178.7</v>
          </cell>
        </row>
        <row r="1680">
          <cell r="A1680" t="str">
            <v>2051FUNDA</v>
          </cell>
          <cell r="B1680" t="str">
            <v>44F2051FUNDA</v>
          </cell>
          <cell r="C1680">
            <v>9999.9599999999991</v>
          </cell>
          <cell r="D1680">
            <v>18274.82</v>
          </cell>
        </row>
        <row r="1681">
          <cell r="A1681" t="str">
            <v>2501FUNDA</v>
          </cell>
          <cell r="B1681" t="str">
            <v>44F2501FUNDA</v>
          </cell>
          <cell r="C1681">
            <v>1750.02</v>
          </cell>
          <cell r="D1681">
            <v>0</v>
          </cell>
        </row>
        <row r="1682">
          <cell r="A1682" t="str">
            <v>2502FUNDA</v>
          </cell>
          <cell r="B1682" t="str">
            <v>44F2502FUNDA</v>
          </cell>
          <cell r="C1682">
            <v>96619.82</v>
          </cell>
          <cell r="D1682">
            <v>128649.06</v>
          </cell>
        </row>
        <row r="1683">
          <cell r="A1683" t="str">
            <v>2504FUNDA</v>
          </cell>
          <cell r="B1683" t="str">
            <v>44F2504FUNDA</v>
          </cell>
          <cell r="C1683">
            <v>467275.27</v>
          </cell>
          <cell r="D1683">
            <v>370021.9</v>
          </cell>
        </row>
        <row r="1684">
          <cell r="A1684" t="str">
            <v>2505FUNDA</v>
          </cell>
          <cell r="B1684" t="str">
            <v>44F2505FUNDA</v>
          </cell>
          <cell r="C1684">
            <v>35349.96</v>
          </cell>
          <cell r="D1684">
            <v>29462.38</v>
          </cell>
        </row>
        <row r="1685">
          <cell r="A1685" t="str">
            <v>2506FUNDA</v>
          </cell>
          <cell r="B1685" t="str">
            <v>44F2506FUNDA</v>
          </cell>
          <cell r="C1685">
            <v>45000</v>
          </cell>
          <cell r="D1685">
            <v>37825.910000000003</v>
          </cell>
        </row>
        <row r="1686">
          <cell r="A1686" t="str">
            <v>2507FUNDA</v>
          </cell>
          <cell r="B1686" t="str">
            <v>44F2507FUNDA</v>
          </cell>
          <cell r="C1686">
            <v>615765.69999999995</v>
          </cell>
          <cell r="D1686">
            <v>505907.77</v>
          </cell>
        </row>
        <row r="1687">
          <cell r="A1687" t="str">
            <v>2508FUNDA</v>
          </cell>
          <cell r="B1687" t="str">
            <v>44F2508FUNDA</v>
          </cell>
          <cell r="C1687">
            <v>0</v>
          </cell>
          <cell r="D1687">
            <v>4.54</v>
          </cell>
        </row>
        <row r="1688">
          <cell r="A1688" t="str">
            <v>2510FUNDA</v>
          </cell>
          <cell r="B1688" t="str">
            <v>44F2510FUNDA</v>
          </cell>
          <cell r="C1688">
            <v>265.98</v>
          </cell>
          <cell r="D1688">
            <v>324.37</v>
          </cell>
        </row>
        <row r="1689">
          <cell r="A1689" t="str">
            <v>2511FUNDA</v>
          </cell>
          <cell r="B1689" t="str">
            <v>44F2511FUNDA</v>
          </cell>
          <cell r="C1689">
            <v>1875.96</v>
          </cell>
          <cell r="D1689">
            <v>0</v>
          </cell>
        </row>
        <row r="1690">
          <cell r="A1690" t="str">
            <v>2512FUNDA</v>
          </cell>
          <cell r="B1690" t="str">
            <v>44F2512FUNDA</v>
          </cell>
          <cell r="C1690">
            <v>9939.86</v>
          </cell>
          <cell r="D1690">
            <v>2526.2600000000002</v>
          </cell>
        </row>
        <row r="1691">
          <cell r="A1691" t="str">
            <v>2513FUNDA</v>
          </cell>
          <cell r="B1691" t="str">
            <v>44F2513FUNDA</v>
          </cell>
          <cell r="C1691">
            <v>-7007.58</v>
          </cell>
          <cell r="D1691">
            <v>-24.08</v>
          </cell>
        </row>
        <row r="1692">
          <cell r="A1692" t="str">
            <v>2514FUNDA</v>
          </cell>
          <cell r="B1692" t="str">
            <v>44F2514FUNDA</v>
          </cell>
          <cell r="C1692">
            <v>0</v>
          </cell>
          <cell r="D1692">
            <v>181.62</v>
          </cell>
        </row>
        <row r="1693">
          <cell r="A1693" t="str">
            <v>2515FUNDA</v>
          </cell>
          <cell r="B1693" t="str">
            <v>44F2515FUNDA</v>
          </cell>
          <cell r="C1693">
            <v>574682.81999999995</v>
          </cell>
          <cell r="D1693">
            <v>358874.33</v>
          </cell>
        </row>
        <row r="1694">
          <cell r="A1694" t="str">
            <v>2516FUNDA</v>
          </cell>
          <cell r="B1694" t="str">
            <v>44F2516FUNDA</v>
          </cell>
          <cell r="C1694">
            <v>0</v>
          </cell>
          <cell r="D1694">
            <v>103.14</v>
          </cell>
        </row>
        <row r="1695">
          <cell r="A1695" t="str">
            <v>2519FUNDA</v>
          </cell>
          <cell r="B1695" t="str">
            <v>44F2519FUNDA</v>
          </cell>
          <cell r="C1695">
            <v>0</v>
          </cell>
          <cell r="D1695">
            <v>80645.7</v>
          </cell>
        </row>
        <row r="1696">
          <cell r="A1696" t="str">
            <v>2520FUNDA</v>
          </cell>
          <cell r="B1696" t="str">
            <v>44F2520FUNDA</v>
          </cell>
          <cell r="C1696">
            <v>237265.8</v>
          </cell>
          <cell r="D1696">
            <v>194161.7</v>
          </cell>
        </row>
        <row r="1697">
          <cell r="A1697" t="str">
            <v>2521FUNDA</v>
          </cell>
          <cell r="B1697" t="str">
            <v>44F2521FUNDA</v>
          </cell>
          <cell r="C1697">
            <v>24999.96</v>
          </cell>
          <cell r="D1697">
            <v>27046.639999999999</v>
          </cell>
        </row>
        <row r="1698">
          <cell r="A1698" t="str">
            <v>2525FUNDA</v>
          </cell>
          <cell r="B1698" t="str">
            <v>44F2525FUNDA</v>
          </cell>
          <cell r="C1698">
            <v>218847.02</v>
          </cell>
          <cell r="D1698">
            <v>217327.34</v>
          </cell>
        </row>
        <row r="1699">
          <cell r="A1699" t="str">
            <v>4110FUNDA</v>
          </cell>
          <cell r="B1699" t="str">
            <v>44G4110FUNDA</v>
          </cell>
          <cell r="C1699">
            <v>319485.25</v>
          </cell>
          <cell r="D1699">
            <v>317771.78999999998</v>
          </cell>
        </row>
        <row r="1700">
          <cell r="A1700" t="str">
            <v>4111FUNDA</v>
          </cell>
          <cell r="B1700" t="str">
            <v>44G4111FUNDA</v>
          </cell>
          <cell r="C1700">
            <v>323343.58</v>
          </cell>
          <cell r="D1700">
            <v>377655.71</v>
          </cell>
        </row>
        <row r="1701">
          <cell r="A1701" t="str">
            <v>4112FUNDA</v>
          </cell>
          <cell r="B1701" t="str">
            <v>44G4112FUNDA</v>
          </cell>
          <cell r="C1701">
            <v>45966.86</v>
          </cell>
          <cell r="D1701">
            <v>39417.769999999997</v>
          </cell>
        </row>
        <row r="1702">
          <cell r="A1702" t="str">
            <v>4113FUNDA</v>
          </cell>
          <cell r="B1702" t="str">
            <v>44G4113FUNDA</v>
          </cell>
          <cell r="C1702">
            <v>341.54</v>
          </cell>
          <cell r="D1702">
            <v>138</v>
          </cell>
        </row>
        <row r="1703">
          <cell r="A1703" t="str">
            <v>4114FUNDA</v>
          </cell>
          <cell r="B1703" t="str">
            <v>44G4114FUNDA</v>
          </cell>
          <cell r="C1703">
            <v>17500.02</v>
          </cell>
          <cell r="D1703">
            <v>11878.36</v>
          </cell>
        </row>
        <row r="1704">
          <cell r="A1704" t="str">
            <v>4115FUNDA</v>
          </cell>
          <cell r="B1704" t="str">
            <v>44G4115FUNDA</v>
          </cell>
          <cell r="C1704">
            <v>2899.98</v>
          </cell>
          <cell r="D1704">
            <v>2671</v>
          </cell>
        </row>
        <row r="1705">
          <cell r="A1705" t="str">
            <v>4120FUNDA</v>
          </cell>
          <cell r="B1705" t="str">
            <v>44G4120FUNDA</v>
          </cell>
          <cell r="C1705">
            <v>34360.559999999998</v>
          </cell>
          <cell r="D1705">
            <v>12360.71</v>
          </cell>
        </row>
        <row r="1706">
          <cell r="A1706" t="str">
            <v>4121FUNDA</v>
          </cell>
          <cell r="B1706" t="str">
            <v>44G4121FUNDA</v>
          </cell>
          <cell r="C1706">
            <v>64817.52</v>
          </cell>
          <cell r="D1706">
            <v>40498.959999999999</v>
          </cell>
        </row>
        <row r="1707">
          <cell r="A1707" t="str">
            <v>4129FUNDA</v>
          </cell>
          <cell r="B1707" t="str">
            <v>44G4129FUNDA</v>
          </cell>
          <cell r="C1707">
            <v>3590.04</v>
          </cell>
          <cell r="D1707">
            <v>4080.15</v>
          </cell>
        </row>
        <row r="1708">
          <cell r="A1708" t="str">
            <v>4130FUNDA</v>
          </cell>
          <cell r="B1708" t="str">
            <v>44G4130FUNDA</v>
          </cell>
          <cell r="C1708">
            <v>41277.769999999997</v>
          </cell>
          <cell r="D1708">
            <v>44813.88</v>
          </cell>
        </row>
        <row r="1709">
          <cell r="A1709" t="str">
            <v>4131FUNDA</v>
          </cell>
          <cell r="B1709" t="str">
            <v>44G4131FUNDA</v>
          </cell>
          <cell r="C1709">
            <v>9697.34</v>
          </cell>
          <cell r="D1709">
            <v>3647.91</v>
          </cell>
        </row>
        <row r="1710">
          <cell r="A1710" t="str">
            <v>4132FUNDA</v>
          </cell>
          <cell r="B1710" t="str">
            <v>44G4132FUNDA</v>
          </cell>
          <cell r="C1710">
            <v>10636.98</v>
          </cell>
          <cell r="D1710">
            <v>7319.55</v>
          </cell>
        </row>
        <row r="1711">
          <cell r="A1711" t="str">
            <v>4199FUNDA</v>
          </cell>
          <cell r="B1711" t="str">
            <v>44G4199FUNDA</v>
          </cell>
          <cell r="C1711">
            <v>510.96</v>
          </cell>
          <cell r="D1711">
            <v>690.68</v>
          </cell>
        </row>
        <row r="1712">
          <cell r="A1712" t="str">
            <v>6099FUNDA</v>
          </cell>
          <cell r="B1712" t="str">
            <v>44H6099FUNDA</v>
          </cell>
          <cell r="C1712">
            <v>22761.48</v>
          </cell>
          <cell r="D1712">
            <v>20590.95</v>
          </cell>
        </row>
        <row r="1713">
          <cell r="A1713" t="str">
            <v>6800FUNDA</v>
          </cell>
          <cell r="B1713" t="str">
            <v>44H6800FUNDA</v>
          </cell>
          <cell r="C1713">
            <v>39738.480000000003</v>
          </cell>
          <cell r="D1713">
            <v>33690</v>
          </cell>
        </row>
        <row r="1714">
          <cell r="A1714" t="str">
            <v>6801FUNDA</v>
          </cell>
          <cell r="B1714" t="str">
            <v>44H6801FUNDA</v>
          </cell>
          <cell r="C1714">
            <v>19622.04</v>
          </cell>
          <cell r="D1714">
            <v>15817.02</v>
          </cell>
        </row>
        <row r="1715">
          <cell r="A1715" t="str">
            <v>6802FUNDA</v>
          </cell>
          <cell r="B1715" t="str">
            <v>44H6802FUNDA</v>
          </cell>
          <cell r="C1715">
            <v>28626.54</v>
          </cell>
          <cell r="D1715">
            <v>13056.25</v>
          </cell>
        </row>
        <row r="1716">
          <cell r="A1716" t="str">
            <v>6803FUNDA</v>
          </cell>
          <cell r="B1716" t="str">
            <v>44H6803FUNDA</v>
          </cell>
          <cell r="C1716">
            <v>-178.5</v>
          </cell>
          <cell r="D1716">
            <v>0</v>
          </cell>
        </row>
        <row r="1717">
          <cell r="A1717" t="str">
            <v>6806FUNDA</v>
          </cell>
          <cell r="B1717" t="str">
            <v>44H6806FUNDA</v>
          </cell>
          <cell r="C1717">
            <v>31845.06</v>
          </cell>
          <cell r="D1717">
            <v>33199.31</v>
          </cell>
        </row>
        <row r="1718">
          <cell r="A1718" t="str">
            <v>6807FUNDA</v>
          </cell>
          <cell r="B1718" t="str">
            <v>44H6807FUNDA</v>
          </cell>
          <cell r="C1718">
            <v>342138.06</v>
          </cell>
          <cell r="D1718">
            <v>289909.75</v>
          </cell>
        </row>
        <row r="1719">
          <cell r="A1719" t="str">
            <v>6809FUNDA</v>
          </cell>
          <cell r="B1719" t="str">
            <v>44H6809FUNDA</v>
          </cell>
          <cell r="C1719">
            <v>3036.9</v>
          </cell>
          <cell r="D1719">
            <v>1921.86</v>
          </cell>
        </row>
        <row r="1720">
          <cell r="A1720" t="str">
            <v>6810FUNDA</v>
          </cell>
          <cell r="B1720" t="str">
            <v>44H6810FUNDA</v>
          </cell>
          <cell r="C1720">
            <v>1570.02</v>
          </cell>
          <cell r="D1720">
            <v>1112.4100000000001</v>
          </cell>
        </row>
        <row r="1721">
          <cell r="A1721" t="str">
            <v>6811FUNDA</v>
          </cell>
          <cell r="B1721" t="str">
            <v>44H6811FUNDA</v>
          </cell>
          <cell r="C1721">
            <v>6121.02</v>
          </cell>
          <cell r="D1721">
            <v>0</v>
          </cell>
        </row>
        <row r="1722">
          <cell r="A1722" t="str">
            <v>6815FUNDA</v>
          </cell>
          <cell r="B1722" t="str">
            <v>44H6815FUNDA</v>
          </cell>
          <cell r="C1722">
            <v>1276.56</v>
          </cell>
          <cell r="D1722">
            <v>320.72000000000003</v>
          </cell>
        </row>
        <row r="1723">
          <cell r="A1723" t="str">
            <v>6816FUNDA</v>
          </cell>
          <cell r="B1723" t="str">
            <v>44H6816FUNDA</v>
          </cell>
          <cell r="C1723">
            <v>5211.96</v>
          </cell>
          <cell r="D1723">
            <v>658.02</v>
          </cell>
        </row>
        <row r="1724">
          <cell r="A1724" t="str">
            <v>6817FUNDA</v>
          </cell>
          <cell r="B1724" t="str">
            <v>44H6817FUNDA</v>
          </cell>
          <cell r="C1724">
            <v>10211.94</v>
          </cell>
          <cell r="D1724">
            <v>238.8</v>
          </cell>
        </row>
        <row r="1725">
          <cell r="A1725" t="str">
            <v>6820FUNDA</v>
          </cell>
          <cell r="B1725" t="str">
            <v>44H6820FUNDA</v>
          </cell>
          <cell r="C1725">
            <v>5211.96</v>
          </cell>
          <cell r="D1725">
            <v>14824.41</v>
          </cell>
        </row>
        <row r="1726">
          <cell r="A1726" t="str">
            <v>6823FUNDA</v>
          </cell>
          <cell r="B1726" t="str">
            <v>44H6823FUNDA</v>
          </cell>
          <cell r="C1726">
            <v>25846.02</v>
          </cell>
          <cell r="D1726">
            <v>32957.56</v>
          </cell>
        </row>
        <row r="1727">
          <cell r="A1727" t="str">
            <v>6824FUNDA</v>
          </cell>
          <cell r="B1727" t="str">
            <v>44H6824FUNDA</v>
          </cell>
          <cell r="C1727">
            <v>6.54</v>
          </cell>
          <cell r="D1727">
            <v>0</v>
          </cell>
        </row>
        <row r="1728">
          <cell r="A1728" t="str">
            <v>6825FUNDA</v>
          </cell>
          <cell r="B1728" t="str">
            <v>44H6825FUNDA</v>
          </cell>
          <cell r="C1728">
            <v>29365.48</v>
          </cell>
          <cell r="D1728">
            <v>23476</v>
          </cell>
        </row>
        <row r="1729">
          <cell r="A1729" t="str">
            <v>6826FUNDA</v>
          </cell>
          <cell r="B1729" t="str">
            <v>44H6826FUNDA</v>
          </cell>
          <cell r="C1729">
            <v>0.02</v>
          </cell>
          <cell r="D1729">
            <v>-40.75</v>
          </cell>
        </row>
        <row r="1730">
          <cell r="A1730" t="str">
            <v>6833FUNDA</v>
          </cell>
          <cell r="B1730" t="str">
            <v>44H6833FUNDA</v>
          </cell>
          <cell r="C1730">
            <v>1563.48</v>
          </cell>
          <cell r="D1730">
            <v>1514.3</v>
          </cell>
        </row>
        <row r="1731">
          <cell r="A1731" t="str">
            <v>6834FUNDA</v>
          </cell>
          <cell r="B1731" t="str">
            <v>44H6834FUNDA</v>
          </cell>
          <cell r="C1731">
            <v>25073.32</v>
          </cell>
          <cell r="D1731">
            <v>25260</v>
          </cell>
        </row>
        <row r="1732">
          <cell r="A1732" t="str">
            <v>6835FUNDA</v>
          </cell>
          <cell r="B1732" t="str">
            <v>44H6835FUNDA</v>
          </cell>
          <cell r="C1732">
            <v>1176.96</v>
          </cell>
          <cell r="D1732">
            <v>1304</v>
          </cell>
        </row>
        <row r="1733">
          <cell r="A1733" t="str">
            <v>6838FUNDA</v>
          </cell>
          <cell r="B1733" t="str">
            <v>44H6838FUNDA</v>
          </cell>
          <cell r="C1733">
            <v>510</v>
          </cell>
          <cell r="D1733">
            <v>130.19999999999999</v>
          </cell>
        </row>
        <row r="1734">
          <cell r="A1734" t="str">
            <v>6840FUNDA</v>
          </cell>
          <cell r="B1734" t="str">
            <v>44H6840FUNDA</v>
          </cell>
          <cell r="C1734">
            <v>6132</v>
          </cell>
          <cell r="D1734">
            <v>2976.14</v>
          </cell>
        </row>
        <row r="1735">
          <cell r="A1735" t="str">
            <v>6850FUNDA</v>
          </cell>
          <cell r="B1735" t="str">
            <v>44H6850FUNDA</v>
          </cell>
          <cell r="C1735">
            <v>15000</v>
          </cell>
          <cell r="D1735">
            <v>4377.5</v>
          </cell>
        </row>
        <row r="1736">
          <cell r="A1736" t="str">
            <v>6851FUNDA</v>
          </cell>
          <cell r="B1736" t="str">
            <v>44H6851FUNDA</v>
          </cell>
          <cell r="C1736">
            <v>42499.98</v>
          </cell>
          <cell r="D1736">
            <v>0</v>
          </cell>
        </row>
        <row r="1737">
          <cell r="A1737" t="str">
            <v>6852FUNDA</v>
          </cell>
          <cell r="B1737" t="str">
            <v>44H6852FUNDA</v>
          </cell>
          <cell r="C1737">
            <v>32500.02</v>
          </cell>
          <cell r="D1737">
            <v>0</v>
          </cell>
        </row>
        <row r="1738">
          <cell r="A1738" t="str">
            <v>6853FUNDA</v>
          </cell>
          <cell r="B1738" t="str">
            <v>44H6853FUNDA</v>
          </cell>
          <cell r="C1738">
            <v>562.5</v>
          </cell>
          <cell r="D1738">
            <v>0</v>
          </cell>
        </row>
        <row r="1739">
          <cell r="A1739" t="str">
            <v>6860FUNDA</v>
          </cell>
          <cell r="B1739" t="str">
            <v>44H6860FUNDA</v>
          </cell>
          <cell r="C1739">
            <v>5109.96</v>
          </cell>
          <cell r="D1739">
            <v>0</v>
          </cell>
        </row>
        <row r="1740">
          <cell r="A1740" t="str">
            <v>6861FUNDA</v>
          </cell>
          <cell r="B1740" t="str">
            <v>44H6861FUNDA</v>
          </cell>
          <cell r="C1740">
            <v>5109.96</v>
          </cell>
          <cell r="D1740">
            <v>1492.12</v>
          </cell>
        </row>
        <row r="1741">
          <cell r="A1741" t="str">
            <v>6866FUNDA</v>
          </cell>
          <cell r="B1741" t="str">
            <v>44H6866FUNDA</v>
          </cell>
          <cell r="C1741">
            <v>1563.48</v>
          </cell>
          <cell r="D1741">
            <v>30</v>
          </cell>
        </row>
        <row r="1742">
          <cell r="A1742" t="str">
            <v>6870FUNDA</v>
          </cell>
          <cell r="B1742" t="str">
            <v>44H6870FUNDA</v>
          </cell>
          <cell r="C1742">
            <v>51</v>
          </cell>
          <cell r="D1742">
            <v>28568.11</v>
          </cell>
        </row>
        <row r="1743">
          <cell r="A1743" t="str">
            <v>6871FUNDA</v>
          </cell>
          <cell r="B1743" t="str">
            <v>44H6871FUNDA</v>
          </cell>
          <cell r="C1743">
            <v>-448100</v>
          </cell>
          <cell r="D1743">
            <v>0</v>
          </cell>
        </row>
        <row r="1744">
          <cell r="A1744" t="str">
            <v>6872FUNDA</v>
          </cell>
          <cell r="B1744" t="str">
            <v>44H6872FUNDA</v>
          </cell>
          <cell r="C1744">
            <v>25000.02</v>
          </cell>
          <cell r="D1744">
            <v>13060.9</v>
          </cell>
        </row>
        <row r="1745">
          <cell r="A1745" t="str">
            <v>6875FUNDA</v>
          </cell>
          <cell r="B1745" t="str">
            <v>44H6875FUNDA</v>
          </cell>
          <cell r="C1745">
            <v>40063.339999999997</v>
          </cell>
          <cell r="D1745">
            <v>53841.89</v>
          </cell>
        </row>
        <row r="1746">
          <cell r="A1746" t="str">
            <v>6876FUNDA</v>
          </cell>
          <cell r="B1746" t="str">
            <v>44H6876FUNDA</v>
          </cell>
          <cell r="C1746">
            <v>25000.02</v>
          </cell>
          <cell r="D1746">
            <v>5889</v>
          </cell>
        </row>
        <row r="1747">
          <cell r="A1747" t="str">
            <v>6878FUNDA</v>
          </cell>
          <cell r="B1747" t="str">
            <v>44H6878FUNDA</v>
          </cell>
          <cell r="C1747">
            <v>1035.5999999999999</v>
          </cell>
          <cell r="D1747">
            <v>533.62</v>
          </cell>
        </row>
        <row r="1748">
          <cell r="A1748" t="str">
            <v>6879FUNDA</v>
          </cell>
          <cell r="B1748" t="str">
            <v>44H6879FUNDA</v>
          </cell>
          <cell r="C1748">
            <v>0</v>
          </cell>
          <cell r="D1748">
            <v>620</v>
          </cell>
        </row>
        <row r="1749">
          <cell r="A1749" t="str">
            <v>6881FUNDA</v>
          </cell>
          <cell r="B1749" t="str">
            <v>44H6881FUNDA</v>
          </cell>
          <cell r="C1749">
            <v>2555.04</v>
          </cell>
          <cell r="D1749">
            <v>700</v>
          </cell>
        </row>
        <row r="1750">
          <cell r="A1750" t="str">
            <v>6882FUNDA</v>
          </cell>
          <cell r="B1750" t="str">
            <v>44H6882FUNDA</v>
          </cell>
          <cell r="C1750">
            <v>100643.46</v>
          </cell>
          <cell r="D1750">
            <v>75307.320000000007</v>
          </cell>
        </row>
        <row r="1751">
          <cell r="A1751" t="str">
            <v>6884FUNDA</v>
          </cell>
          <cell r="B1751" t="str">
            <v>44H6884FUNDA</v>
          </cell>
          <cell r="C1751">
            <v>27769.5</v>
          </cell>
          <cell r="D1751">
            <v>3816.75</v>
          </cell>
        </row>
        <row r="1752">
          <cell r="A1752" t="str">
            <v>6885FUNDA</v>
          </cell>
          <cell r="B1752" t="str">
            <v>44H6885FUNDA</v>
          </cell>
          <cell r="C1752">
            <v>2334.96</v>
          </cell>
          <cell r="D1752">
            <v>5803.65</v>
          </cell>
        </row>
        <row r="1753">
          <cell r="A1753" t="str">
            <v>6886FUNDA</v>
          </cell>
          <cell r="B1753" t="str">
            <v>44H6886FUNDA</v>
          </cell>
          <cell r="C1753">
            <v>7665</v>
          </cell>
          <cell r="D1753">
            <v>9294.7000000000007</v>
          </cell>
        </row>
        <row r="1754">
          <cell r="A1754" t="str">
            <v>6887FUNDA</v>
          </cell>
          <cell r="B1754" t="str">
            <v>44H6887FUNDA</v>
          </cell>
          <cell r="C1754">
            <v>12829.98</v>
          </cell>
          <cell r="D1754">
            <v>12669.39</v>
          </cell>
        </row>
        <row r="1755">
          <cell r="A1755" t="str">
            <v>6888FUNDA</v>
          </cell>
          <cell r="B1755" t="str">
            <v>44H6888FUNDA</v>
          </cell>
          <cell r="C1755">
            <v>826.44</v>
          </cell>
          <cell r="D1755">
            <v>-65</v>
          </cell>
        </row>
        <row r="1756">
          <cell r="A1756" t="str">
            <v>6889FUNDA</v>
          </cell>
          <cell r="B1756" t="str">
            <v>44H6889FUNDA</v>
          </cell>
          <cell r="C1756">
            <v>147469</v>
          </cell>
          <cell r="D1756">
            <v>150120</v>
          </cell>
        </row>
        <row r="1757">
          <cell r="A1757" t="str">
            <v>6890FUNDA</v>
          </cell>
          <cell r="B1757" t="str">
            <v>44H6890FUNDA</v>
          </cell>
          <cell r="C1757">
            <v>6066</v>
          </cell>
          <cell r="D1757">
            <v>49.13</v>
          </cell>
        </row>
        <row r="1758">
          <cell r="A1758" t="str">
            <v>6891FUNDA</v>
          </cell>
          <cell r="B1758" t="str">
            <v>44H6891FUNDA</v>
          </cell>
          <cell r="C1758">
            <v>167842.5</v>
          </cell>
          <cell r="D1758">
            <v>166440</v>
          </cell>
        </row>
        <row r="1759">
          <cell r="A1759" t="str">
            <v>6892FUNDA</v>
          </cell>
          <cell r="B1759" t="str">
            <v>44H6892FUNDA</v>
          </cell>
          <cell r="C1759">
            <v>0</v>
          </cell>
          <cell r="D1759">
            <v>13792.67</v>
          </cell>
        </row>
        <row r="1760">
          <cell r="A1760" t="str">
            <v>6895FUNDA</v>
          </cell>
          <cell r="B1760" t="str">
            <v>44H6895FUNDA</v>
          </cell>
          <cell r="C1760">
            <v>15000</v>
          </cell>
          <cell r="D1760">
            <v>0</v>
          </cell>
        </row>
        <row r="1761">
          <cell r="A1761" t="str">
            <v>6896FUNDA</v>
          </cell>
          <cell r="B1761" t="str">
            <v>44H6896FUNDA</v>
          </cell>
          <cell r="C1761">
            <v>9207</v>
          </cell>
          <cell r="D1761">
            <v>17977.8</v>
          </cell>
        </row>
        <row r="1762">
          <cell r="A1762" t="str">
            <v>6898FUNDA</v>
          </cell>
          <cell r="B1762" t="str">
            <v>44H6898FUNDA</v>
          </cell>
          <cell r="C1762">
            <v>3000</v>
          </cell>
          <cell r="D1762">
            <v>0</v>
          </cell>
        </row>
        <row r="1763">
          <cell r="A1763" t="str">
            <v>6899FUNDA</v>
          </cell>
          <cell r="B1763" t="str">
            <v>44H6899FUNDA</v>
          </cell>
          <cell r="C1763">
            <v>-1558.5</v>
          </cell>
          <cell r="D1763">
            <v>2723.66</v>
          </cell>
        </row>
        <row r="1764">
          <cell r="A1764" t="str">
            <v>B001FUNDA</v>
          </cell>
          <cell r="B1764" t="str">
            <v>44JB001FUNDA</v>
          </cell>
          <cell r="C1764">
            <v>121893</v>
          </cell>
          <cell r="D1764">
            <v>0</v>
          </cell>
        </row>
        <row r="1765">
          <cell r="A1765" t="str">
            <v>C001FUNDA</v>
          </cell>
          <cell r="B1765" t="str">
            <v>44KC001FUNDA</v>
          </cell>
          <cell r="C1765">
            <v>-51794</v>
          </cell>
          <cell r="D1765">
            <v>0</v>
          </cell>
        </row>
        <row r="1766">
          <cell r="A1766" t="str">
            <v>7202FUNDA</v>
          </cell>
          <cell r="B1766" t="str">
            <v>44L7202FUNDA</v>
          </cell>
          <cell r="C1766">
            <v>1220095</v>
          </cell>
          <cell r="D1766">
            <v>1220995</v>
          </cell>
        </row>
        <row r="1767">
          <cell r="A1767" t="str">
            <v>7204FUNDA</v>
          </cell>
          <cell r="B1767" t="str">
            <v>44L7204FUNDA</v>
          </cell>
          <cell r="C1767">
            <v>544000</v>
          </cell>
          <cell r="D1767">
            <v>544000</v>
          </cell>
        </row>
        <row r="1768">
          <cell r="A1768" t="str">
            <v>7508FUNDA</v>
          </cell>
          <cell r="B1768" t="str">
            <v>55A7508FUNDA</v>
          </cell>
          <cell r="C1768">
            <v>1640885.46</v>
          </cell>
          <cell r="D1768">
            <v>1394524.29</v>
          </cell>
        </row>
        <row r="1769">
          <cell r="A1769" t="str">
            <v>7509FUNDA</v>
          </cell>
          <cell r="B1769" t="str">
            <v>55A7509FUNDA</v>
          </cell>
          <cell r="C1769">
            <v>686224</v>
          </cell>
          <cell r="D1769">
            <v>605249.5</v>
          </cell>
        </row>
        <row r="1770">
          <cell r="A1770" t="str">
            <v>5199FUNDA</v>
          </cell>
          <cell r="B1770" t="str">
            <v>55B5199FUNDA</v>
          </cell>
          <cell r="C1770">
            <v>306.48</v>
          </cell>
          <cell r="D1770">
            <v>0</v>
          </cell>
        </row>
        <row r="1771">
          <cell r="A1771" t="str">
            <v>4518FUNDA</v>
          </cell>
          <cell r="B1771" t="str">
            <v>66A4518FUNDA</v>
          </cell>
          <cell r="C1771">
            <v>164135</v>
          </cell>
          <cell r="D1771">
            <v>0</v>
          </cell>
        </row>
        <row r="1772">
          <cell r="A1772" t="str">
            <v>4511FUNDA</v>
          </cell>
          <cell r="B1772" t="str">
            <v>66B4511FUNDA</v>
          </cell>
          <cell r="C1772">
            <v>17243.259999999998</v>
          </cell>
          <cell r="D1772">
            <v>90179.74</v>
          </cell>
        </row>
        <row r="1773">
          <cell r="A1773" t="str">
            <v>4512FUNDA</v>
          </cell>
          <cell r="B1773" t="str">
            <v>66C4512FUNDA</v>
          </cell>
          <cell r="C1773">
            <v>108132</v>
          </cell>
          <cell r="D1773">
            <v>0</v>
          </cell>
        </row>
        <row r="1774">
          <cell r="A1774" t="str">
            <v>4519FUNDA</v>
          </cell>
          <cell r="B1774" t="str">
            <v>66D4519FUNDA</v>
          </cell>
          <cell r="C1774">
            <v>27656.52</v>
          </cell>
          <cell r="D1774">
            <v>29331.66</v>
          </cell>
        </row>
        <row r="1775">
          <cell r="A1775" t="str">
            <v>4520FUNDA</v>
          </cell>
          <cell r="B1775" t="str">
            <v>66D4520FUNDA</v>
          </cell>
          <cell r="C1775">
            <v>14934</v>
          </cell>
          <cell r="D1775">
            <v>149</v>
          </cell>
        </row>
        <row r="1776">
          <cell r="A1776" t="str">
            <v>4540FUNDA</v>
          </cell>
          <cell r="B1776" t="str">
            <v>66D4540FUNDA</v>
          </cell>
          <cell r="C1776">
            <v>60</v>
          </cell>
          <cell r="D1776">
            <v>29.05</v>
          </cell>
        </row>
        <row r="1777">
          <cell r="A1777" t="str">
            <v>7402FUNDA</v>
          </cell>
          <cell r="B1777" t="str">
            <v>77A7402FUNDA</v>
          </cell>
          <cell r="C1777">
            <v>-1.02</v>
          </cell>
          <cell r="D1777">
            <v>0</v>
          </cell>
        </row>
        <row r="1778">
          <cell r="A1778" t="str">
            <v>7414FUNDA</v>
          </cell>
          <cell r="B1778" t="str">
            <v>77A7414FUNDA</v>
          </cell>
          <cell r="C1778">
            <v>258.48</v>
          </cell>
          <cell r="D1778">
            <v>0</v>
          </cell>
        </row>
        <row r="1779">
          <cell r="A1779" t="str">
            <v>8901FUNDA</v>
          </cell>
          <cell r="B1779" t="str">
            <v>77A8901FUNDA</v>
          </cell>
          <cell r="C1779">
            <v>1.5</v>
          </cell>
          <cell r="D1779">
            <v>0</v>
          </cell>
        </row>
        <row r="1780">
          <cell r="A1780" t="str">
            <v>8902FUNDA</v>
          </cell>
          <cell r="B1780" t="str">
            <v>77A8902FUNDA</v>
          </cell>
          <cell r="C1780">
            <v>-0.48</v>
          </cell>
          <cell r="D1780">
            <v>0</v>
          </cell>
        </row>
        <row r="1781">
          <cell r="A1781" t="str">
            <v>8906FUNDA</v>
          </cell>
          <cell r="B1781" t="str">
            <v>77A8906FUNDA</v>
          </cell>
          <cell r="C1781">
            <v>2.52</v>
          </cell>
          <cell r="D1781">
            <v>0</v>
          </cell>
        </row>
        <row r="1782">
          <cell r="A1782" t="str">
            <v>8910FUNDA</v>
          </cell>
          <cell r="B1782" t="str">
            <v>77C8910FUNDA</v>
          </cell>
          <cell r="C1782">
            <v>-819614.96</v>
          </cell>
          <cell r="D1782">
            <v>-390777.87</v>
          </cell>
        </row>
        <row r="1783">
          <cell r="A1783" t="str">
            <v>8911FUNDA</v>
          </cell>
          <cell r="B1783" t="str">
            <v>77C8911FUNDA</v>
          </cell>
          <cell r="C1783">
            <v>0</v>
          </cell>
          <cell r="D1783">
            <v>-222.28</v>
          </cell>
        </row>
        <row r="1784">
          <cell r="A1784" t="str">
            <v>8916FUNDA</v>
          </cell>
          <cell r="B1784" t="str">
            <v>77C8916FUNDA</v>
          </cell>
          <cell r="C1784">
            <v>-1782</v>
          </cell>
          <cell r="D1784">
            <v>-3873.09</v>
          </cell>
        </row>
        <row r="1785">
          <cell r="A1785" t="str">
            <v>7422FUNDA</v>
          </cell>
          <cell r="B1785" t="str">
            <v>77D7422FUNDA</v>
          </cell>
          <cell r="C1785">
            <v>4000.02</v>
          </cell>
          <cell r="D1785">
            <v>0</v>
          </cell>
        </row>
        <row r="1786">
          <cell r="A1786" t="str">
            <v>7423FUNDA</v>
          </cell>
          <cell r="B1786" t="str">
            <v>77D7423FUNDA</v>
          </cell>
          <cell r="C1786">
            <v>4000.02</v>
          </cell>
          <cell r="D1786">
            <v>9.68</v>
          </cell>
        </row>
        <row r="1787">
          <cell r="A1787" t="str">
            <v>7452FUNDA</v>
          </cell>
          <cell r="B1787" t="str">
            <v>77E7452FUNDA</v>
          </cell>
          <cell r="C1787">
            <v>678999.96</v>
          </cell>
          <cell r="D1787">
            <v>0</v>
          </cell>
        </row>
        <row r="1788">
          <cell r="A1788" t="str">
            <v>8920FUNDA</v>
          </cell>
          <cell r="B1788" t="str">
            <v>77E8920FUNDA</v>
          </cell>
          <cell r="C1788">
            <v>-699644</v>
          </cell>
          <cell r="D1788">
            <v>0</v>
          </cell>
        </row>
        <row r="1789">
          <cell r="A1789" t="str">
            <v>8922FUNDA</v>
          </cell>
          <cell r="B1789" t="str">
            <v>77E8922FUNDA</v>
          </cell>
          <cell r="C1789">
            <v>-905149</v>
          </cell>
          <cell r="D1789">
            <v>-905149</v>
          </cell>
        </row>
        <row r="1790">
          <cell r="A1790" t="str">
            <v>8609FUNDA</v>
          </cell>
          <cell r="B1790" t="str">
            <v>88A8609FUNDA</v>
          </cell>
          <cell r="C1790">
            <v>-583573.98</v>
          </cell>
          <cell r="D1790">
            <v>-282798</v>
          </cell>
        </row>
        <row r="1791">
          <cell r="A1791" t="str">
            <v>8610FUNDA</v>
          </cell>
          <cell r="B1791" t="str">
            <v>88A8610FUNDA</v>
          </cell>
          <cell r="C1791">
            <v>-5275.7</v>
          </cell>
          <cell r="D1791">
            <v>-62413.72</v>
          </cell>
        </row>
        <row r="1792">
          <cell r="A1792" t="str">
            <v>8611FUNDA</v>
          </cell>
          <cell r="B1792" t="str">
            <v>88A8611FUNDA</v>
          </cell>
          <cell r="C1792">
            <v>-3978</v>
          </cell>
          <cell r="D1792">
            <v>-12453</v>
          </cell>
        </row>
        <row r="1793">
          <cell r="A1793" t="str">
            <v>8612FUNDA</v>
          </cell>
          <cell r="B1793" t="str">
            <v>88A8612FUNDA</v>
          </cell>
          <cell r="C1793">
            <v>-106494</v>
          </cell>
          <cell r="D1793">
            <v>-106494</v>
          </cell>
        </row>
        <row r="1794">
          <cell r="A1794" t="str">
            <v>8613FUNDA</v>
          </cell>
          <cell r="B1794" t="str">
            <v>88A8613FUNDA</v>
          </cell>
          <cell r="C1794">
            <v>-1162532</v>
          </cell>
          <cell r="D1794">
            <v>-1162532.07</v>
          </cell>
        </row>
        <row r="1795">
          <cell r="A1795" t="str">
            <v>8614FUNDA</v>
          </cell>
          <cell r="B1795" t="str">
            <v>88A8614FUNDA</v>
          </cell>
          <cell r="C1795">
            <v>-44971.5</v>
          </cell>
          <cell r="D1795">
            <v>-23305</v>
          </cell>
        </row>
        <row r="1796">
          <cell r="A1796" t="str">
            <v>8615FUNDA</v>
          </cell>
          <cell r="B1796" t="str">
            <v>88A8615FUNDA</v>
          </cell>
          <cell r="C1796">
            <v>-251500</v>
          </cell>
          <cell r="D1796">
            <v>-251856</v>
          </cell>
        </row>
        <row r="1797">
          <cell r="A1797" t="str">
            <v>8617FUNDA</v>
          </cell>
          <cell r="B1797" t="str">
            <v>88A8617FUNDA</v>
          </cell>
          <cell r="C1797">
            <v>0</v>
          </cell>
          <cell r="D1797">
            <v>-8688.4</v>
          </cell>
        </row>
        <row r="1798">
          <cell r="A1798" t="str">
            <v>8620FUNDA</v>
          </cell>
          <cell r="B1798" t="str">
            <v>88A8620FUNDA</v>
          </cell>
          <cell r="C1798">
            <v>-5833.35</v>
          </cell>
          <cell r="D1798">
            <v>0</v>
          </cell>
        </row>
        <row r="1799">
          <cell r="A1799" t="str">
            <v>8622FUNDA</v>
          </cell>
          <cell r="B1799" t="str">
            <v>88A8622FUNDA</v>
          </cell>
          <cell r="C1799">
            <v>0</v>
          </cell>
          <cell r="D1799">
            <v>61476</v>
          </cell>
        </row>
        <row r="1800">
          <cell r="A1800" t="str">
            <v>8623FUNDA</v>
          </cell>
          <cell r="B1800" t="str">
            <v>88A8623FUNDA</v>
          </cell>
          <cell r="C1800">
            <v>0</v>
          </cell>
          <cell r="D1800">
            <v>20544.7</v>
          </cell>
        </row>
        <row r="1801">
          <cell r="A1801" t="str">
            <v>8625FUNDA</v>
          </cell>
          <cell r="B1801" t="str">
            <v>88A8625FUNDA</v>
          </cell>
          <cell r="C1801">
            <v>-794506.52</v>
          </cell>
          <cell r="D1801">
            <v>-277471.14</v>
          </cell>
        </row>
        <row r="1802">
          <cell r="A1802" t="str">
            <v>8627FUNDA</v>
          </cell>
          <cell r="B1802" t="str">
            <v>88A8627FUNDA</v>
          </cell>
          <cell r="C1802">
            <v>-115558</v>
          </cell>
          <cell r="D1802">
            <v>-199340</v>
          </cell>
        </row>
        <row r="1803">
          <cell r="A1803" t="str">
            <v>8628FUNDA</v>
          </cell>
          <cell r="B1803" t="str">
            <v>88A8628FUNDA</v>
          </cell>
          <cell r="C1803">
            <v>0</v>
          </cell>
          <cell r="D1803">
            <v>-41000</v>
          </cell>
        </row>
        <row r="1804">
          <cell r="A1804" t="str">
            <v>8629FUNDA</v>
          </cell>
          <cell r="B1804" t="str">
            <v>88A8629FUNDA</v>
          </cell>
          <cell r="C1804">
            <v>159000</v>
          </cell>
          <cell r="D1804">
            <v>159000</v>
          </cell>
        </row>
        <row r="1805">
          <cell r="A1805" t="str">
            <v>8630FUNDA</v>
          </cell>
          <cell r="B1805" t="str">
            <v>88A8630FUNDA</v>
          </cell>
          <cell r="C1805">
            <v>0</v>
          </cell>
          <cell r="D1805">
            <v>-144397</v>
          </cell>
        </row>
        <row r="1806">
          <cell r="A1806" t="str">
            <v>8631FUNDA</v>
          </cell>
          <cell r="B1806" t="str">
            <v>88A8631FUNDA</v>
          </cell>
          <cell r="C1806">
            <v>-31200</v>
          </cell>
          <cell r="D1806">
            <v>0</v>
          </cell>
        </row>
        <row r="1807">
          <cell r="A1807" t="str">
            <v>8009FUNDA</v>
          </cell>
          <cell r="B1807" t="str">
            <v>88B8009FUNDA</v>
          </cell>
          <cell r="C1807">
            <v>-26434.98</v>
          </cell>
          <cell r="D1807">
            <v>-16412.5</v>
          </cell>
        </row>
        <row r="1808">
          <cell r="A1808" t="str">
            <v>8012FUNDA</v>
          </cell>
          <cell r="B1808" t="str">
            <v>88B8012FUNDA</v>
          </cell>
          <cell r="C1808">
            <v>-15900.48</v>
          </cell>
          <cell r="D1808">
            <v>-19008</v>
          </cell>
        </row>
        <row r="1809">
          <cell r="A1809" t="str">
            <v>8015FUNDA</v>
          </cell>
          <cell r="B1809" t="str">
            <v>88D8015FUNDA</v>
          </cell>
          <cell r="C1809">
            <v>-1627</v>
          </cell>
          <cell r="D1809">
            <v>-1301.5999999999999</v>
          </cell>
        </row>
        <row r="1810">
          <cell r="A1810" t="str">
            <v>8041FUNDA</v>
          </cell>
          <cell r="B1810" t="str">
            <v>88E8041FUNDA</v>
          </cell>
          <cell r="C1810">
            <v>-550779.46</v>
          </cell>
          <cell r="D1810">
            <v>-396008.27</v>
          </cell>
        </row>
        <row r="1811">
          <cell r="A1811" t="str">
            <v>8010FUNDA</v>
          </cell>
          <cell r="B1811" t="str">
            <v>88F8010FUNDA</v>
          </cell>
          <cell r="C1811">
            <v>-90866.04</v>
          </cell>
          <cell r="D1811">
            <v>-118823.28</v>
          </cell>
        </row>
        <row r="1812">
          <cell r="A1812" t="str">
            <v>8011FUNDA</v>
          </cell>
          <cell r="B1812" t="str">
            <v>88F8011FUNDA</v>
          </cell>
          <cell r="C1812">
            <v>-17295</v>
          </cell>
          <cell r="D1812">
            <v>-38324.03</v>
          </cell>
        </row>
        <row r="1813">
          <cell r="A1813" t="str">
            <v>8016FUNDA</v>
          </cell>
          <cell r="B1813" t="str">
            <v>88G8016FUNDA</v>
          </cell>
          <cell r="C1813">
            <v>-81979</v>
          </cell>
          <cell r="D1813">
            <v>-74174</v>
          </cell>
        </row>
        <row r="1814">
          <cell r="A1814" t="str">
            <v>8017FUNDA</v>
          </cell>
          <cell r="B1814" t="str">
            <v>88G8017FUNDA</v>
          </cell>
          <cell r="C1814">
            <v>-6681.06</v>
          </cell>
          <cell r="D1814">
            <v>-3937.5</v>
          </cell>
        </row>
        <row r="1815">
          <cell r="A1815" t="str">
            <v>8018FUNDA</v>
          </cell>
          <cell r="B1815" t="str">
            <v>88G8018FUNDA</v>
          </cell>
          <cell r="C1815">
            <v>-41541</v>
          </cell>
          <cell r="D1815">
            <v>-41541</v>
          </cell>
        </row>
        <row r="1816">
          <cell r="A1816" t="str">
            <v>8019FUNDA</v>
          </cell>
          <cell r="B1816" t="str">
            <v>88G8019FUNDA</v>
          </cell>
          <cell r="C1816">
            <v>-83003.960000000006</v>
          </cell>
          <cell r="D1816">
            <v>-104475</v>
          </cell>
        </row>
        <row r="1817">
          <cell r="A1817" t="str">
            <v>8021FUNDA</v>
          </cell>
          <cell r="B1817" t="str">
            <v>88G8021FUNDA</v>
          </cell>
          <cell r="C1817">
            <v>-330000</v>
          </cell>
          <cell r="D1817">
            <v>-345374</v>
          </cell>
        </row>
        <row r="1818">
          <cell r="A1818" t="str">
            <v>8104FUNDA</v>
          </cell>
          <cell r="B1818" t="str">
            <v>88H8104FUNDA</v>
          </cell>
          <cell r="C1818">
            <v>-2119.02</v>
          </cell>
          <cell r="D1818">
            <v>-684.68</v>
          </cell>
        </row>
        <row r="1819">
          <cell r="A1819" t="str">
            <v>8122FUNDA</v>
          </cell>
          <cell r="B1819" t="str">
            <v>88H8122FUNDA</v>
          </cell>
          <cell r="C1819">
            <v>0</v>
          </cell>
          <cell r="D1819">
            <v>-4792.0200000000004</v>
          </cell>
        </row>
        <row r="1820">
          <cell r="A1820" t="str">
            <v>8123FUNDA</v>
          </cell>
          <cell r="B1820" t="str">
            <v>88H8123FUNDA</v>
          </cell>
          <cell r="C1820">
            <v>-6066</v>
          </cell>
          <cell r="D1820">
            <v>-3067.35</v>
          </cell>
        </row>
        <row r="1821">
          <cell r="A1821" t="str">
            <v>8124FUNDA</v>
          </cell>
          <cell r="B1821" t="str">
            <v>88H8124FUNDA</v>
          </cell>
          <cell r="C1821">
            <v>-124.98</v>
          </cell>
          <cell r="D1821">
            <v>0</v>
          </cell>
        </row>
        <row r="1822">
          <cell r="A1822" t="str">
            <v>8125FUNDA</v>
          </cell>
          <cell r="B1822" t="str">
            <v>88H8125FUNDA</v>
          </cell>
          <cell r="C1822">
            <v>-1000.02</v>
          </cell>
          <cell r="D1822">
            <v>-3615.29</v>
          </cell>
        </row>
        <row r="1823">
          <cell r="A1823" t="str">
            <v>8126FUNDA</v>
          </cell>
          <cell r="B1823" t="str">
            <v>88H8126FUNDA</v>
          </cell>
          <cell r="C1823">
            <v>-124.02</v>
          </cell>
          <cell r="D1823">
            <v>-232.5</v>
          </cell>
        </row>
        <row r="1824">
          <cell r="A1824" t="str">
            <v>8199FUNDA</v>
          </cell>
          <cell r="B1824" t="str">
            <v>88H8199FUNDA</v>
          </cell>
          <cell r="C1824">
            <v>160.97999999999999</v>
          </cell>
          <cell r="D1824">
            <v>0</v>
          </cell>
        </row>
        <row r="1825">
          <cell r="A1825" t="str">
            <v>8268FUNDA</v>
          </cell>
          <cell r="B1825" t="str">
            <v>88J8268FUNDA</v>
          </cell>
          <cell r="C1825">
            <v>-73343.98</v>
          </cell>
          <cell r="D1825">
            <v>-190453.97</v>
          </cell>
        </row>
        <row r="1826">
          <cell r="A1826" t="str">
            <v>8270FUNDA</v>
          </cell>
          <cell r="B1826" t="str">
            <v>88J8270FUNDA</v>
          </cell>
          <cell r="C1826">
            <v>0</v>
          </cell>
          <cell r="D1826">
            <v>-11570.56</v>
          </cell>
        </row>
        <row r="1827">
          <cell r="A1827" t="str">
            <v>8013FUNDA</v>
          </cell>
          <cell r="B1827" t="str">
            <v>88K8013FUNDA</v>
          </cell>
          <cell r="C1827">
            <v>-2091275.98</v>
          </cell>
          <cell r="D1827">
            <v>-2130366</v>
          </cell>
        </row>
        <row r="1828">
          <cell r="A1828" t="str">
            <v>8220FUNDA</v>
          </cell>
          <cell r="B1828" t="str">
            <v>88K8220FUNDA</v>
          </cell>
          <cell r="C1828">
            <v>-786.48</v>
          </cell>
          <cell r="D1828">
            <v>-515</v>
          </cell>
        </row>
        <row r="1829">
          <cell r="A1829" t="str">
            <v>8221FUNDA</v>
          </cell>
          <cell r="B1829" t="str">
            <v>88K8221FUNDA</v>
          </cell>
          <cell r="C1829">
            <v>0</v>
          </cell>
          <cell r="D1829">
            <v>-245</v>
          </cell>
        </row>
        <row r="1830">
          <cell r="A1830" t="str">
            <v>8225FUNDA</v>
          </cell>
          <cell r="B1830" t="str">
            <v>88K8225FUNDA</v>
          </cell>
          <cell r="C1830">
            <v>-2877.48</v>
          </cell>
          <cell r="D1830">
            <v>-4455.88</v>
          </cell>
        </row>
        <row r="1831">
          <cell r="A1831" t="str">
            <v>8265FUNDA</v>
          </cell>
          <cell r="B1831" t="str">
            <v>88K8265FUNDA</v>
          </cell>
          <cell r="C1831">
            <v>-100364.94</v>
          </cell>
          <cell r="D1831">
            <v>-182893.37</v>
          </cell>
        </row>
        <row r="1832">
          <cell r="A1832" t="str">
            <v>8266FUNDA</v>
          </cell>
          <cell r="B1832" t="str">
            <v>88K8266FUNDA</v>
          </cell>
          <cell r="C1832">
            <v>-9045</v>
          </cell>
          <cell r="D1832">
            <v>-5396</v>
          </cell>
        </row>
        <row r="1833">
          <cell r="A1833" t="str">
            <v>8269FUNDA</v>
          </cell>
          <cell r="B1833" t="str">
            <v>88K8269FUNDA</v>
          </cell>
          <cell r="C1833">
            <v>-924.5</v>
          </cell>
          <cell r="D1833">
            <v>-1925.28</v>
          </cell>
        </row>
        <row r="1834">
          <cell r="A1834" t="str">
            <v>8271FUNDA</v>
          </cell>
          <cell r="B1834" t="str">
            <v>88K8271FUNDA</v>
          </cell>
          <cell r="C1834">
            <v>-163736.51999999999</v>
          </cell>
          <cell r="D1834">
            <v>-129719.8</v>
          </cell>
        </row>
        <row r="1835">
          <cell r="A1835" t="str">
            <v>8272FUNDA</v>
          </cell>
          <cell r="B1835" t="str">
            <v>88K8272FUNDA</v>
          </cell>
          <cell r="C1835">
            <v>-18759.96</v>
          </cell>
          <cell r="D1835">
            <v>392</v>
          </cell>
        </row>
        <row r="1836">
          <cell r="A1836" t="str">
            <v>8273FUNDA</v>
          </cell>
          <cell r="B1836" t="str">
            <v>88K8273FUNDA</v>
          </cell>
          <cell r="C1836">
            <v>-94164.479999999996</v>
          </cell>
          <cell r="D1836">
            <v>-79263.899999999994</v>
          </cell>
        </row>
        <row r="1837">
          <cell r="A1837" t="str">
            <v>8274FUNDA</v>
          </cell>
          <cell r="B1837" t="str">
            <v>88K8274FUNDA</v>
          </cell>
          <cell r="C1837">
            <v>-7717.5</v>
          </cell>
          <cell r="D1837">
            <v>-5685.68</v>
          </cell>
        </row>
        <row r="1838">
          <cell r="A1838" t="str">
            <v>8276FUNDA</v>
          </cell>
          <cell r="B1838" t="str">
            <v>88K8276FUNDA</v>
          </cell>
          <cell r="C1838">
            <v>-49.98</v>
          </cell>
          <cell r="D1838">
            <v>0</v>
          </cell>
        </row>
        <row r="1839">
          <cell r="A1839" t="str">
            <v>8278FUNDA</v>
          </cell>
          <cell r="B1839" t="str">
            <v>88K8278FUNDA</v>
          </cell>
          <cell r="C1839">
            <v>-40000.019999999997</v>
          </cell>
          <cell r="D1839">
            <v>0</v>
          </cell>
        </row>
        <row r="1840">
          <cell r="A1840" t="str">
            <v>8280FUNDA</v>
          </cell>
          <cell r="B1840" t="str">
            <v>88K8280FUNDA</v>
          </cell>
          <cell r="C1840">
            <v>-3799.98</v>
          </cell>
          <cell r="D1840">
            <v>-4878.07</v>
          </cell>
        </row>
        <row r="1841">
          <cell r="A1841" t="str">
            <v>8289FUNDA</v>
          </cell>
          <cell r="B1841" t="str">
            <v>88K8289FUNDA</v>
          </cell>
          <cell r="C1841">
            <v>-18804.48</v>
          </cell>
          <cell r="D1841">
            <v>-21796.91</v>
          </cell>
        </row>
        <row r="1842">
          <cell r="A1842" t="str">
            <v>8292FUNDA</v>
          </cell>
          <cell r="B1842" t="str">
            <v>88K8292FUNDA</v>
          </cell>
          <cell r="C1842">
            <v>0</v>
          </cell>
          <cell r="D1842">
            <v>-2689.15</v>
          </cell>
        </row>
        <row r="1843">
          <cell r="A1843" t="str">
            <v>8299FUNDA</v>
          </cell>
          <cell r="B1843" t="str">
            <v>88K8299FUNDA</v>
          </cell>
          <cell r="C1843">
            <v>-3581.46</v>
          </cell>
          <cell r="D1843">
            <v>-9716.31</v>
          </cell>
        </row>
        <row r="1844">
          <cell r="A1844" t="str">
            <v>8300FUNDA</v>
          </cell>
          <cell r="B1844" t="str">
            <v>88K8300FUNDA</v>
          </cell>
          <cell r="C1844">
            <v>-1275</v>
          </cell>
          <cell r="D1844">
            <v>0</v>
          </cell>
        </row>
        <row r="1845">
          <cell r="A1845" t="str">
            <v>8301FUNDA</v>
          </cell>
          <cell r="B1845" t="str">
            <v>88K8301FUNDA</v>
          </cell>
          <cell r="C1845">
            <v>-1114.02</v>
          </cell>
          <cell r="D1845">
            <v>-4775.88</v>
          </cell>
        </row>
        <row r="1846">
          <cell r="A1846" t="str">
            <v>8302FUNDA</v>
          </cell>
          <cell r="B1846" t="str">
            <v>88K8302FUNDA</v>
          </cell>
          <cell r="C1846">
            <v>-49.98</v>
          </cell>
          <cell r="D1846">
            <v>0</v>
          </cell>
        </row>
        <row r="1847">
          <cell r="A1847" t="str">
            <v>8303FUNDA</v>
          </cell>
          <cell r="B1847" t="str">
            <v>88K8303FUNDA</v>
          </cell>
          <cell r="C1847">
            <v>-1000.02</v>
          </cell>
          <cell r="D1847">
            <v>-8029</v>
          </cell>
        </row>
        <row r="1848">
          <cell r="A1848" t="str">
            <v>8318FUNDA</v>
          </cell>
          <cell r="B1848" t="str">
            <v>88K8318FUNDA</v>
          </cell>
          <cell r="C1848">
            <v>-77661</v>
          </cell>
          <cell r="D1848">
            <v>-43984.33</v>
          </cell>
        </row>
        <row r="1849">
          <cell r="A1849" t="str">
            <v>8380FUNDA</v>
          </cell>
          <cell r="B1849" t="str">
            <v>88K8380FUNDA</v>
          </cell>
          <cell r="C1849">
            <v>0</v>
          </cell>
          <cell r="D1849">
            <v>-1202.02</v>
          </cell>
        </row>
        <row r="1850">
          <cell r="A1850" t="str">
            <v>8420FUNDA</v>
          </cell>
          <cell r="B1850" t="str">
            <v>88L8420FUNDA</v>
          </cell>
          <cell r="C1850">
            <v>-29894.94</v>
          </cell>
          <cell r="D1850">
            <v>-12910.51</v>
          </cell>
        </row>
        <row r="1851">
          <cell r="A1851" t="str">
            <v>8499FUNDA</v>
          </cell>
          <cell r="B1851" t="str">
            <v>88L8499FUNDA</v>
          </cell>
          <cell r="C1851">
            <v>-1000.02</v>
          </cell>
          <cell r="D1851">
            <v>0</v>
          </cell>
        </row>
        <row r="1852">
          <cell r="A1852" t="str">
            <v>8824FUNDA</v>
          </cell>
          <cell r="B1852" t="str">
            <v>88M8824FUNDA</v>
          </cell>
          <cell r="C1852">
            <v>-3491098.67</v>
          </cell>
          <cell r="D1852">
            <v>-3524937.79</v>
          </cell>
        </row>
        <row r="1853">
          <cell r="A1853" t="str">
            <v>8820FUNDA</v>
          </cell>
          <cell r="B1853" t="str">
            <v>88N8820FUNDA</v>
          </cell>
          <cell r="C1853">
            <v>-266657</v>
          </cell>
          <cell r="D1853">
            <v>-483546.22</v>
          </cell>
        </row>
        <row r="1854">
          <cell r="A1854" t="str">
            <v>8862FUNDA</v>
          </cell>
          <cell r="B1854" t="str">
            <v>88P8862FUNDA</v>
          </cell>
          <cell r="C1854">
            <v>-175209</v>
          </cell>
          <cell r="D1854">
            <v>-150996.95000000001</v>
          </cell>
        </row>
        <row r="1855">
          <cell r="A1855" t="str">
            <v>8863FUNDA</v>
          </cell>
          <cell r="B1855" t="str">
            <v>88P8863FUNDA</v>
          </cell>
          <cell r="C1855">
            <v>-156.47999999999999</v>
          </cell>
          <cell r="D1855">
            <v>0</v>
          </cell>
        </row>
        <row r="1856">
          <cell r="A1856" t="str">
            <v>8710FUNDA</v>
          </cell>
          <cell r="B1856" t="str">
            <v>88Q8710FUNDA</v>
          </cell>
          <cell r="C1856">
            <v>-25000.02</v>
          </cell>
          <cell r="D1856">
            <v>-580</v>
          </cell>
        </row>
        <row r="1857">
          <cell r="A1857" t="str">
            <v>8775FUNDA</v>
          </cell>
          <cell r="B1857" t="str">
            <v>88Q8775FUNDA</v>
          </cell>
          <cell r="C1857">
            <v>0</v>
          </cell>
          <cell r="D1857">
            <v>-31993.1</v>
          </cell>
        </row>
        <row r="1858">
          <cell r="A1858" t="str">
            <v>8798FUNDA</v>
          </cell>
          <cell r="B1858" t="str">
            <v>88Q8798FUNDA</v>
          </cell>
          <cell r="C1858">
            <v>0</v>
          </cell>
          <cell r="D1858">
            <v>-755</v>
          </cell>
        </row>
        <row r="1859">
          <cell r="A1859" t="str">
            <v>8832FUNDA</v>
          </cell>
          <cell r="B1859" t="str">
            <v>88Q8832FUNDA</v>
          </cell>
          <cell r="C1859">
            <v>-24178.5</v>
          </cell>
          <cell r="D1859">
            <v>-17267.91</v>
          </cell>
        </row>
        <row r="1860">
          <cell r="A1860" t="str">
            <v>8843FUNDA</v>
          </cell>
          <cell r="B1860" t="str">
            <v>88Q8843FUNDA</v>
          </cell>
          <cell r="C1860">
            <v>-2872.5</v>
          </cell>
          <cell r="D1860">
            <v>-3237.05</v>
          </cell>
        </row>
        <row r="1861">
          <cell r="A1861" t="str">
            <v>8844FUNDA</v>
          </cell>
          <cell r="B1861" t="str">
            <v>88Q8844FUNDA</v>
          </cell>
          <cell r="C1861">
            <v>-1165</v>
          </cell>
          <cell r="D1861">
            <v>-3260</v>
          </cell>
        </row>
        <row r="1862">
          <cell r="A1862" t="str">
            <v>8858FUNDA</v>
          </cell>
          <cell r="B1862" t="str">
            <v>88Q8858FUNDA</v>
          </cell>
          <cell r="C1862">
            <v>-1533</v>
          </cell>
          <cell r="D1862">
            <v>-1386.8</v>
          </cell>
        </row>
        <row r="1863">
          <cell r="A1863" t="str">
            <v>8859FUNDA</v>
          </cell>
          <cell r="B1863" t="str">
            <v>88Q8859FUNDA</v>
          </cell>
          <cell r="C1863">
            <v>0</v>
          </cell>
          <cell r="D1863">
            <v>0</v>
          </cell>
        </row>
        <row r="1864">
          <cell r="A1864" t="str">
            <v>8864FUNDA</v>
          </cell>
          <cell r="B1864" t="str">
            <v>88Q8864FUNDA</v>
          </cell>
          <cell r="C1864">
            <v>-650.52</v>
          </cell>
          <cell r="D1864">
            <v>-172.3</v>
          </cell>
        </row>
        <row r="1865">
          <cell r="A1865" t="str">
            <v>8866FUNDA</v>
          </cell>
          <cell r="B1865" t="str">
            <v>88Q8866FUNDA</v>
          </cell>
          <cell r="C1865">
            <v>-1225</v>
          </cell>
          <cell r="D1865">
            <v>-2381.52</v>
          </cell>
        </row>
        <row r="1866">
          <cell r="A1866" t="str">
            <v>8870FUNDA</v>
          </cell>
          <cell r="B1866" t="str">
            <v>88Q8870FUNDA</v>
          </cell>
          <cell r="C1866">
            <v>-1000.02</v>
          </cell>
          <cell r="D1866">
            <v>-5235.99</v>
          </cell>
        </row>
        <row r="1867">
          <cell r="A1867" t="str">
            <v>8875FUNDA</v>
          </cell>
          <cell r="B1867" t="str">
            <v>88Q8875FUNDA</v>
          </cell>
          <cell r="C1867">
            <v>-55172.28</v>
          </cell>
          <cell r="D1867">
            <v>-121510.53</v>
          </cell>
        </row>
        <row r="1868">
          <cell r="A1868" t="str">
            <v>8890FUNDA</v>
          </cell>
          <cell r="B1868" t="str">
            <v>88Q8890FUNDA</v>
          </cell>
          <cell r="C1868">
            <v>-1995</v>
          </cell>
          <cell r="D1868">
            <v>-1463.5</v>
          </cell>
        </row>
        <row r="1869">
          <cell r="A1869" t="str">
            <v>8891FUNDA</v>
          </cell>
          <cell r="B1869" t="str">
            <v>88Q8891FUNDA</v>
          </cell>
          <cell r="C1869">
            <v>-1500</v>
          </cell>
          <cell r="D1869">
            <v>-6162.87</v>
          </cell>
        </row>
        <row r="1870">
          <cell r="A1870" t="str">
            <v>8895FUNDA</v>
          </cell>
          <cell r="B1870" t="str">
            <v>88Q8895FUNDA</v>
          </cell>
          <cell r="C1870">
            <v>0</v>
          </cell>
          <cell r="D1870">
            <v>-14545.07</v>
          </cell>
        </row>
        <row r="1871">
          <cell r="A1871" t="str">
            <v>8897FUNDA</v>
          </cell>
          <cell r="B1871" t="str">
            <v>88Q8897FUNDA</v>
          </cell>
          <cell r="C1871">
            <v>-45000</v>
          </cell>
          <cell r="D1871">
            <v>-10350</v>
          </cell>
        </row>
        <row r="1872">
          <cell r="A1872" t="str">
            <v>8898FUNDA</v>
          </cell>
          <cell r="B1872" t="str">
            <v>88Q8898FUNDA</v>
          </cell>
          <cell r="C1872">
            <v>-6998.46</v>
          </cell>
          <cell r="D1872">
            <v>0</v>
          </cell>
        </row>
        <row r="1873">
          <cell r="A1873" t="str">
            <v>8899FUNDA</v>
          </cell>
          <cell r="B1873" t="str">
            <v>88Q8899FUNDA</v>
          </cell>
          <cell r="C1873">
            <v>-34083.019999999997</v>
          </cell>
          <cell r="D1873">
            <v>-13081.57</v>
          </cell>
        </row>
        <row r="1874">
          <cell r="A1874" t="str">
            <v>8950FUNDA</v>
          </cell>
          <cell r="B1874" t="str">
            <v>88Z8950FUNDA</v>
          </cell>
          <cell r="C1874">
            <v>-7835180</v>
          </cell>
          <cell r="D1874">
            <v>-6684890</v>
          </cell>
        </row>
        <row r="1875">
          <cell r="A1875" t="str">
            <v>8951FUNDA</v>
          </cell>
          <cell r="B1875" t="str">
            <v>88Z8951FUNDA</v>
          </cell>
          <cell r="C1875">
            <v>-20250000</v>
          </cell>
          <cell r="D1875">
            <v>-16721242</v>
          </cell>
        </row>
        <row r="1876">
          <cell r="A1876" t="str">
            <v>8952FUNDA</v>
          </cell>
          <cell r="B1876" t="str">
            <v>88Z8952FUNDA</v>
          </cell>
          <cell r="C1876">
            <v>-254676</v>
          </cell>
          <cell r="D1876">
            <v>-188813</v>
          </cell>
        </row>
        <row r="1877">
          <cell r="A1877" t="str">
            <v>8953FUNDA</v>
          </cell>
          <cell r="B1877" t="str">
            <v>88Z8953FUNDA</v>
          </cell>
          <cell r="C1877">
            <v>-21237079.5</v>
          </cell>
          <cell r="D1877">
            <v>-17343155</v>
          </cell>
        </row>
        <row r="1878">
          <cell r="A1878" t="str">
            <v>8954FUNDA</v>
          </cell>
          <cell r="B1878" t="str">
            <v>88Z8954FUNDA</v>
          </cell>
          <cell r="C1878">
            <v>-46583383.979999997</v>
          </cell>
          <cell r="D1878">
            <v>-38744440</v>
          </cell>
        </row>
        <row r="1879">
          <cell r="A1879" t="str">
            <v>9111FUNDA</v>
          </cell>
          <cell r="B1879" t="str">
            <v>CCA9111FUNDA</v>
          </cell>
          <cell r="C1879">
            <v>0</v>
          </cell>
          <cell r="D1879">
            <v>96038.82</v>
          </cell>
        </row>
        <row r="1880">
          <cell r="A1880" t="str">
            <v>9402FUNDA</v>
          </cell>
          <cell r="B1880" t="str">
            <v>YYA9402FUNDA</v>
          </cell>
          <cell r="C1880">
            <v>0</v>
          </cell>
          <cell r="D1880">
            <v>-450</v>
          </cell>
        </row>
        <row r="1881">
          <cell r="A1881" t="str">
            <v>9420FUNDA</v>
          </cell>
          <cell r="B1881" t="str">
            <v>YYA9420FUNDA</v>
          </cell>
          <cell r="C1881">
            <v>0</v>
          </cell>
          <cell r="D1881">
            <v>-27188.68</v>
          </cell>
        </row>
        <row r="1882">
          <cell r="A1882" t="str">
            <v>9461FUNDA</v>
          </cell>
          <cell r="B1882" t="str">
            <v>YYA9461FUNDA</v>
          </cell>
          <cell r="C1882">
            <v>0</v>
          </cell>
          <cell r="D1882">
            <v>-151.96</v>
          </cell>
        </row>
        <row r="1883">
          <cell r="A1883" t="str">
            <v>9463FUNDA</v>
          </cell>
          <cell r="B1883" t="str">
            <v>YYA9463FUNDA</v>
          </cell>
          <cell r="C1883">
            <v>0</v>
          </cell>
          <cell r="D1883">
            <v>59624000</v>
          </cell>
        </row>
        <row r="1884">
          <cell r="A1884" t="str">
            <v>9464FUNDA</v>
          </cell>
          <cell r="B1884" t="str">
            <v>YYA9464FUNDA</v>
          </cell>
          <cell r="C1884">
            <v>0</v>
          </cell>
          <cell r="D1884">
            <v>-57887000</v>
          </cell>
        </row>
        <row r="1885">
          <cell r="A1885" t="str">
            <v>7452APROP</v>
          </cell>
          <cell r="B1885" t="str">
            <v>77E7452APROP</v>
          </cell>
          <cell r="C1885">
            <v>678999.96</v>
          </cell>
          <cell r="D1885">
            <v>0</v>
          </cell>
        </row>
        <row r="1886">
          <cell r="A1886" t="str">
            <v>8920APROP</v>
          </cell>
          <cell r="B1886" t="str">
            <v>77E8920APROP</v>
          </cell>
          <cell r="C1886">
            <v>-699644</v>
          </cell>
          <cell r="D1886">
            <v>0</v>
          </cell>
        </row>
        <row r="1887">
          <cell r="A1887" t="str">
            <v>8922APROP</v>
          </cell>
          <cell r="B1887" t="str">
            <v>77E8922APROP</v>
          </cell>
          <cell r="C1887">
            <v>-905149</v>
          </cell>
          <cell r="D1887">
            <v>-905149</v>
          </cell>
        </row>
        <row r="1888">
          <cell r="A1888" t="str">
            <v>8950BUDF</v>
          </cell>
          <cell r="B1888" t="str">
            <v>88Z8950BUDF</v>
          </cell>
          <cell r="C1888">
            <v>-7835180</v>
          </cell>
          <cell r="D1888">
            <v>-6684890</v>
          </cell>
        </row>
        <row r="1889">
          <cell r="A1889" t="str">
            <v>8951BUDF</v>
          </cell>
          <cell r="B1889" t="str">
            <v>88Z8951BUDF</v>
          </cell>
          <cell r="C1889">
            <v>-20250000</v>
          </cell>
          <cell r="D1889">
            <v>-16721242</v>
          </cell>
        </row>
        <row r="1890">
          <cell r="A1890" t="str">
            <v>8952BUDF</v>
          </cell>
          <cell r="B1890" t="str">
            <v>88Z8952BUDF</v>
          </cell>
          <cell r="C1890">
            <v>-254676</v>
          </cell>
          <cell r="D1890">
            <v>-188813</v>
          </cell>
        </row>
        <row r="1891">
          <cell r="A1891" t="str">
            <v>8953BUDF</v>
          </cell>
          <cell r="B1891" t="str">
            <v>88Z8953BUDF</v>
          </cell>
          <cell r="C1891">
            <v>-21237079.5</v>
          </cell>
          <cell r="D1891">
            <v>-17343155</v>
          </cell>
        </row>
        <row r="1892">
          <cell r="A1892" t="str">
            <v>8954BUDF</v>
          </cell>
          <cell r="B1892" t="str">
            <v>88Z8954BUDF</v>
          </cell>
          <cell r="C1892">
            <v>-46583383.979999997</v>
          </cell>
          <cell r="D1892">
            <v>-38744440</v>
          </cell>
        </row>
        <row r="1893">
          <cell r="A1893" t="str">
            <v>7402CENTF</v>
          </cell>
          <cell r="B1893" t="str">
            <v>77A7402CENTF</v>
          </cell>
          <cell r="C1893">
            <v>-1.02</v>
          </cell>
          <cell r="D1893">
            <v>0</v>
          </cell>
        </row>
        <row r="1894">
          <cell r="A1894" t="str">
            <v>7414CENTF</v>
          </cell>
          <cell r="B1894" t="str">
            <v>77A7414CENTF</v>
          </cell>
          <cell r="C1894">
            <v>258.48</v>
          </cell>
          <cell r="D1894">
            <v>0</v>
          </cell>
        </row>
        <row r="1895">
          <cell r="A1895" t="str">
            <v>8901CENTF</v>
          </cell>
          <cell r="B1895" t="str">
            <v>77A8901CENTF</v>
          </cell>
          <cell r="C1895">
            <v>1.5</v>
          </cell>
          <cell r="D1895">
            <v>0</v>
          </cell>
        </row>
        <row r="1896">
          <cell r="A1896" t="str">
            <v>8902CENTF</v>
          </cell>
          <cell r="B1896" t="str">
            <v>77A8902CENTF</v>
          </cell>
          <cell r="C1896">
            <v>-0.48</v>
          </cell>
          <cell r="D1896">
            <v>0</v>
          </cell>
        </row>
        <row r="1897">
          <cell r="A1897" t="str">
            <v>8906CENTF</v>
          </cell>
          <cell r="B1897" t="str">
            <v>77A8906CENTF</v>
          </cell>
          <cell r="C1897">
            <v>2.52</v>
          </cell>
          <cell r="D1897">
            <v>0</v>
          </cell>
        </row>
        <row r="1898">
          <cell r="A1898" t="str">
            <v>8910CENTF</v>
          </cell>
          <cell r="B1898" t="str">
            <v>77C8910CENTF</v>
          </cell>
          <cell r="C1898">
            <v>-819614.96</v>
          </cell>
          <cell r="D1898">
            <v>-390777.87</v>
          </cell>
        </row>
        <row r="1899">
          <cell r="A1899" t="str">
            <v>8911CENTF</v>
          </cell>
          <cell r="B1899" t="str">
            <v>77C8911CENTF</v>
          </cell>
          <cell r="C1899">
            <v>0</v>
          </cell>
          <cell r="D1899">
            <v>-222.28</v>
          </cell>
        </row>
        <row r="1900">
          <cell r="A1900" t="str">
            <v>8916CENTF</v>
          </cell>
          <cell r="B1900" t="str">
            <v>77C8916CENTF</v>
          </cell>
          <cell r="C1900">
            <v>-1782</v>
          </cell>
          <cell r="D1900">
            <v>-3873.09</v>
          </cell>
        </row>
        <row r="1901">
          <cell r="A1901" t="str">
            <v>7422CENTF</v>
          </cell>
          <cell r="B1901" t="str">
            <v>77D7422CENTF</v>
          </cell>
          <cell r="C1901">
            <v>4000.02</v>
          </cell>
          <cell r="D1901">
            <v>0</v>
          </cell>
        </row>
        <row r="1902">
          <cell r="A1902" t="str">
            <v>7423CENTF</v>
          </cell>
          <cell r="B1902" t="str">
            <v>77D7423CENTF</v>
          </cell>
          <cell r="C1902">
            <v>4000.02</v>
          </cell>
          <cell r="D1902">
            <v>9.68</v>
          </cell>
        </row>
        <row r="1903">
          <cell r="A1903" t="str">
            <v>9111CENTF</v>
          </cell>
          <cell r="B1903" t="str">
            <v>CCA9111CENTF</v>
          </cell>
          <cell r="C1903">
            <v>0</v>
          </cell>
          <cell r="D1903">
            <v>96038.82</v>
          </cell>
        </row>
        <row r="1904">
          <cell r="A1904" t="str">
            <v>9420CENTF</v>
          </cell>
          <cell r="B1904" t="str">
            <v>YYA9420CENTF</v>
          </cell>
          <cell r="C1904">
            <v>0</v>
          </cell>
          <cell r="D1904">
            <v>-27188.68</v>
          </cell>
        </row>
        <row r="1905">
          <cell r="A1905" t="str">
            <v>9463CENTF</v>
          </cell>
          <cell r="B1905" t="str">
            <v>YYA9463CENTF</v>
          </cell>
          <cell r="C1905">
            <v>0</v>
          </cell>
          <cell r="D1905">
            <v>59624000</v>
          </cell>
        </row>
        <row r="1906">
          <cell r="A1906" t="str">
            <v>9464CENTF</v>
          </cell>
          <cell r="B1906" t="str">
            <v>YYA9464CENTF</v>
          </cell>
          <cell r="C1906">
            <v>0</v>
          </cell>
          <cell r="D1906">
            <v>-57887000</v>
          </cell>
        </row>
        <row r="1907">
          <cell r="A1907" t="str">
            <v>0160FORCE</v>
          </cell>
          <cell r="B1907" t="str">
            <v>00A0160FORCE</v>
          </cell>
          <cell r="C1907">
            <v>858321.05</v>
          </cell>
          <cell r="D1907">
            <v>5174974.41</v>
          </cell>
        </row>
        <row r="1908">
          <cell r="A1908" t="str">
            <v>0161FORCE</v>
          </cell>
          <cell r="B1908" t="str">
            <v>00A0161FORCE</v>
          </cell>
          <cell r="C1908">
            <v>45103147.280000001</v>
          </cell>
          <cell r="D1908">
            <v>37079132.899999999</v>
          </cell>
        </row>
        <row r="1909">
          <cell r="A1909" t="str">
            <v>0199FORCE</v>
          </cell>
          <cell r="B1909" t="str">
            <v>00A0199FORCE</v>
          </cell>
          <cell r="C1909">
            <v>-69</v>
          </cell>
          <cell r="D1909">
            <v>0</v>
          </cell>
        </row>
        <row r="1910">
          <cell r="A1910" t="str">
            <v>0360FORCE</v>
          </cell>
          <cell r="B1910" t="str">
            <v>00A0360FORCE</v>
          </cell>
          <cell r="C1910">
            <v>3394792.71</v>
          </cell>
          <cell r="D1910">
            <v>3916853.19</v>
          </cell>
        </row>
        <row r="1911">
          <cell r="A1911" t="str">
            <v>0390FORCE</v>
          </cell>
          <cell r="B1911" t="str">
            <v>00A0390FORCE</v>
          </cell>
          <cell r="C1911">
            <v>95799.5</v>
          </cell>
          <cell r="D1911">
            <v>0</v>
          </cell>
        </row>
        <row r="1912">
          <cell r="A1912" t="str">
            <v>0393FORCE</v>
          </cell>
          <cell r="B1912" t="str">
            <v>00A0393FORCE</v>
          </cell>
          <cell r="C1912">
            <v>-72.02</v>
          </cell>
          <cell r="D1912">
            <v>0</v>
          </cell>
        </row>
        <row r="1913">
          <cell r="A1913" t="str">
            <v>0460FORCE</v>
          </cell>
          <cell r="B1913" t="str">
            <v>00A0460FORCE</v>
          </cell>
          <cell r="C1913">
            <v>408112.37</v>
          </cell>
          <cell r="D1913">
            <v>391196.03</v>
          </cell>
        </row>
        <row r="1914">
          <cell r="A1914" t="str">
            <v>0461FORCE</v>
          </cell>
          <cell r="B1914" t="str">
            <v>00A0461FORCE</v>
          </cell>
          <cell r="C1914">
            <v>1266</v>
          </cell>
          <cell r="D1914">
            <v>0</v>
          </cell>
        </row>
        <row r="1915">
          <cell r="A1915" t="str">
            <v>0465FORCE</v>
          </cell>
          <cell r="B1915" t="str">
            <v>00A0465FORCE</v>
          </cell>
          <cell r="C1915">
            <v>367493.02</v>
          </cell>
          <cell r="D1915">
            <v>360352</v>
          </cell>
        </row>
        <row r="1916">
          <cell r="A1916" t="str">
            <v>0901FORCE</v>
          </cell>
          <cell r="B1916" t="str">
            <v>00A0901FORCE</v>
          </cell>
          <cell r="C1916">
            <v>88419.48</v>
          </cell>
          <cell r="D1916">
            <v>89969.34</v>
          </cell>
        </row>
        <row r="1917">
          <cell r="A1917" t="str">
            <v>0902FORCE</v>
          </cell>
          <cell r="B1917" t="str">
            <v>00A0902FORCE</v>
          </cell>
          <cell r="C1917">
            <v>778094.04</v>
          </cell>
          <cell r="D1917">
            <v>778071.23</v>
          </cell>
        </row>
        <row r="1918">
          <cell r="A1918" t="str">
            <v>0905FORCE</v>
          </cell>
          <cell r="B1918" t="str">
            <v>00A0905FORCE</v>
          </cell>
          <cell r="C1918">
            <v>2267737.94</v>
          </cell>
          <cell r="D1918">
            <v>2234001.16</v>
          </cell>
        </row>
        <row r="1919">
          <cell r="A1919" t="str">
            <v>0906FORCE</v>
          </cell>
          <cell r="B1919" t="str">
            <v>00A0906FORCE</v>
          </cell>
          <cell r="C1919">
            <v>68838.64</v>
          </cell>
          <cell r="D1919">
            <v>43029.16</v>
          </cell>
        </row>
        <row r="1920">
          <cell r="A1920" t="str">
            <v>0907FORCE</v>
          </cell>
          <cell r="B1920" t="str">
            <v>00A0907FORCE</v>
          </cell>
          <cell r="C1920">
            <v>0</v>
          </cell>
          <cell r="D1920">
            <v>122.28</v>
          </cell>
        </row>
        <row r="1921">
          <cell r="A1921" t="str">
            <v>0908FORCE</v>
          </cell>
          <cell r="B1921" t="str">
            <v>00A0908FORCE</v>
          </cell>
          <cell r="C1921">
            <v>4360.5</v>
          </cell>
          <cell r="D1921">
            <v>7491.67</v>
          </cell>
        </row>
        <row r="1922">
          <cell r="A1922" t="str">
            <v>0910FORCE</v>
          </cell>
          <cell r="B1922" t="str">
            <v>00A0910FORCE</v>
          </cell>
          <cell r="C1922">
            <v>51244.02</v>
          </cell>
          <cell r="D1922">
            <v>39742.35</v>
          </cell>
        </row>
        <row r="1923">
          <cell r="A1923" t="str">
            <v>0918FORCE</v>
          </cell>
          <cell r="B1923" t="str">
            <v>00A0918FORCE</v>
          </cell>
          <cell r="C1923">
            <v>2085324.06</v>
          </cell>
          <cell r="D1923">
            <v>1985024.27</v>
          </cell>
        </row>
        <row r="1924">
          <cell r="A1924" t="str">
            <v>0919FORCE</v>
          </cell>
          <cell r="B1924" t="str">
            <v>00A0919FORCE</v>
          </cell>
          <cell r="C1924">
            <v>1459799.99</v>
          </cell>
          <cell r="D1924">
            <v>1656580.48</v>
          </cell>
        </row>
        <row r="1925">
          <cell r="A1925" t="str">
            <v>0921FORCE</v>
          </cell>
          <cell r="B1925" t="str">
            <v>00A0921FORCE</v>
          </cell>
          <cell r="C1925">
            <v>35371.68</v>
          </cell>
          <cell r="D1925">
            <v>56125.91</v>
          </cell>
        </row>
        <row r="1926">
          <cell r="A1926" t="str">
            <v>0130FORCE</v>
          </cell>
          <cell r="B1926" t="str">
            <v>00B0130FORCE</v>
          </cell>
          <cell r="C1926">
            <v>12786369.220000001</v>
          </cell>
          <cell r="D1926">
            <v>10010326.42</v>
          </cell>
        </row>
        <row r="1927">
          <cell r="A1927" t="str">
            <v>0136FORCE</v>
          </cell>
          <cell r="B1927" t="str">
            <v>00B0136FORCE</v>
          </cell>
          <cell r="C1927">
            <v>576273.68000000005</v>
          </cell>
          <cell r="D1927">
            <v>488417.12</v>
          </cell>
        </row>
        <row r="1928">
          <cell r="A1928" t="str">
            <v>0170FORCE</v>
          </cell>
          <cell r="B1928" t="str">
            <v>00B0170FORCE</v>
          </cell>
          <cell r="C1928">
            <v>144155.01</v>
          </cell>
          <cell r="D1928">
            <v>96694.86</v>
          </cell>
        </row>
        <row r="1929">
          <cell r="A1929" t="str">
            <v>0173FORCE</v>
          </cell>
          <cell r="B1929" t="str">
            <v>00B0173FORCE</v>
          </cell>
          <cell r="C1929">
            <v>136928.07999999999</v>
          </cell>
          <cell r="D1929">
            <v>93269.18</v>
          </cell>
        </row>
        <row r="1930">
          <cell r="A1930" t="str">
            <v>0180FORCE</v>
          </cell>
          <cell r="B1930" t="str">
            <v>00B0180FORCE</v>
          </cell>
          <cell r="C1930">
            <v>255251.57</v>
          </cell>
          <cell r="D1930">
            <v>225531.32</v>
          </cell>
        </row>
        <row r="1931">
          <cell r="A1931" t="str">
            <v>0330FORCE</v>
          </cell>
          <cell r="B1931" t="str">
            <v>00B0330FORCE</v>
          </cell>
          <cell r="C1931">
            <v>381455.06</v>
          </cell>
          <cell r="D1931">
            <v>451244.02</v>
          </cell>
        </row>
        <row r="1932">
          <cell r="A1932" t="str">
            <v>0336FORCE</v>
          </cell>
          <cell r="B1932" t="str">
            <v>00B0336FORCE</v>
          </cell>
          <cell r="C1932">
            <v>26023.02</v>
          </cell>
          <cell r="D1932">
            <v>8884.36</v>
          </cell>
        </row>
        <row r="1933">
          <cell r="A1933" t="str">
            <v>0370FORCE</v>
          </cell>
          <cell r="B1933" t="str">
            <v>00B0370FORCE</v>
          </cell>
          <cell r="C1933">
            <v>6246</v>
          </cell>
          <cell r="D1933">
            <v>5396.63</v>
          </cell>
        </row>
        <row r="1934">
          <cell r="A1934" t="str">
            <v>0373FORCE</v>
          </cell>
          <cell r="B1934" t="str">
            <v>00B0373FORCE</v>
          </cell>
          <cell r="C1934">
            <v>18241.060000000001</v>
          </cell>
          <cell r="D1934">
            <v>11885.18</v>
          </cell>
        </row>
        <row r="1935">
          <cell r="A1935" t="str">
            <v>0380FORCE</v>
          </cell>
          <cell r="B1935" t="str">
            <v>00B0380FORCE</v>
          </cell>
          <cell r="C1935">
            <v>16500</v>
          </cell>
          <cell r="D1935">
            <v>11708.19</v>
          </cell>
        </row>
        <row r="1936">
          <cell r="A1936" t="str">
            <v>0392FORCE</v>
          </cell>
          <cell r="B1936" t="str">
            <v>00B0392FORCE</v>
          </cell>
          <cell r="C1936">
            <v>3499.98</v>
          </cell>
          <cell r="D1936">
            <v>1458.79</v>
          </cell>
        </row>
        <row r="1937">
          <cell r="A1937" t="str">
            <v>0430FORCE</v>
          </cell>
          <cell r="B1937" t="str">
            <v>00B0430FORCE</v>
          </cell>
          <cell r="C1937">
            <v>902347.48</v>
          </cell>
          <cell r="D1937">
            <v>693051.95</v>
          </cell>
        </row>
        <row r="1938">
          <cell r="A1938" t="str">
            <v>0431FORCE</v>
          </cell>
          <cell r="B1938" t="str">
            <v>00B0431FORCE</v>
          </cell>
          <cell r="C1938">
            <v>4752</v>
          </cell>
          <cell r="D1938">
            <v>6021.46</v>
          </cell>
        </row>
        <row r="1939">
          <cell r="A1939" t="str">
            <v>0436FORCE</v>
          </cell>
          <cell r="B1939" t="str">
            <v>00B0436FORCE</v>
          </cell>
          <cell r="C1939">
            <v>69900.479999999996</v>
          </cell>
          <cell r="D1939">
            <v>30723.54</v>
          </cell>
        </row>
        <row r="1940">
          <cell r="A1940" t="str">
            <v>0470FORCE</v>
          </cell>
          <cell r="B1940" t="str">
            <v>00B0470FORCE</v>
          </cell>
          <cell r="C1940">
            <v>7868.26</v>
          </cell>
          <cell r="D1940">
            <v>5359.84</v>
          </cell>
        </row>
        <row r="1941">
          <cell r="A1941" t="str">
            <v>0473FORCE</v>
          </cell>
          <cell r="B1941" t="str">
            <v>00B0473FORCE</v>
          </cell>
          <cell r="C1941">
            <v>7542.87</v>
          </cell>
          <cell r="D1941">
            <v>5795.73</v>
          </cell>
        </row>
        <row r="1942">
          <cell r="A1942" t="str">
            <v>0480FORCE</v>
          </cell>
          <cell r="B1942" t="str">
            <v>00B0480FORCE</v>
          </cell>
          <cell r="C1942">
            <v>18745.48</v>
          </cell>
          <cell r="D1942">
            <v>16877.66</v>
          </cell>
        </row>
        <row r="1943">
          <cell r="A1943" t="str">
            <v>0530FORCE</v>
          </cell>
          <cell r="B1943" t="str">
            <v>00B0530FORCE</v>
          </cell>
          <cell r="C1943">
            <v>1435614.69</v>
          </cell>
          <cell r="D1943">
            <v>1068164.8999999999</v>
          </cell>
        </row>
        <row r="1944">
          <cell r="A1944" t="str">
            <v>0536FORCE</v>
          </cell>
          <cell r="B1944" t="str">
            <v>00B0536FORCE</v>
          </cell>
          <cell r="C1944">
            <v>92479.5</v>
          </cell>
          <cell r="D1944">
            <v>48983.39</v>
          </cell>
        </row>
        <row r="1945">
          <cell r="A1945" t="str">
            <v>0570FORCE</v>
          </cell>
          <cell r="B1945" t="str">
            <v>00B0570FORCE</v>
          </cell>
          <cell r="C1945">
            <v>14967.78</v>
          </cell>
          <cell r="D1945">
            <v>9932.0499999999993</v>
          </cell>
        </row>
        <row r="1946">
          <cell r="A1946" t="str">
            <v>0573FORCE</v>
          </cell>
          <cell r="B1946" t="str">
            <v>00B0573FORCE</v>
          </cell>
          <cell r="C1946">
            <v>13988.78</v>
          </cell>
          <cell r="D1946">
            <v>9688.4599999999991</v>
          </cell>
        </row>
        <row r="1947">
          <cell r="A1947" t="str">
            <v>0580FORCE</v>
          </cell>
          <cell r="B1947" t="str">
            <v>00B0580FORCE</v>
          </cell>
          <cell r="C1947">
            <v>30611.72</v>
          </cell>
          <cell r="D1947">
            <v>19852.509999999998</v>
          </cell>
        </row>
        <row r="1948">
          <cell r="A1948" t="str">
            <v>0926FORCE</v>
          </cell>
          <cell r="B1948" t="str">
            <v>00B0926FORCE</v>
          </cell>
          <cell r="C1948">
            <v>933</v>
          </cell>
          <cell r="D1948">
            <v>362.22</v>
          </cell>
        </row>
        <row r="1949">
          <cell r="A1949" t="str">
            <v>0970FORCE</v>
          </cell>
          <cell r="B1949" t="str">
            <v>00C0970FORCE</v>
          </cell>
          <cell r="C1949">
            <v>13112047.5</v>
          </cell>
          <cell r="D1949">
            <v>12508038.26</v>
          </cell>
        </row>
        <row r="1950">
          <cell r="A1950" t="str">
            <v>0975FORCE</v>
          </cell>
          <cell r="B1950" t="str">
            <v>00C0975FORCE</v>
          </cell>
          <cell r="C1950">
            <v>3083999.46</v>
          </cell>
          <cell r="D1950">
            <v>2357511.0099999998</v>
          </cell>
        </row>
        <row r="1951">
          <cell r="A1951" t="str">
            <v>0976FORCE</v>
          </cell>
          <cell r="B1951" t="str">
            <v>00C0976FORCE</v>
          </cell>
          <cell r="C1951">
            <v>58078.02</v>
          </cell>
          <cell r="D1951">
            <v>69406.58</v>
          </cell>
        </row>
        <row r="1952">
          <cell r="A1952" t="str">
            <v>0977FORCE</v>
          </cell>
          <cell r="B1952" t="str">
            <v>00C0977FORCE</v>
          </cell>
          <cell r="C1952">
            <v>22398</v>
          </cell>
          <cell r="D1952">
            <v>0</v>
          </cell>
        </row>
        <row r="1953">
          <cell r="A1953" t="str">
            <v>0978FORCE</v>
          </cell>
          <cell r="B1953" t="str">
            <v>00C0978FORCE</v>
          </cell>
          <cell r="C1953">
            <v>-5340</v>
          </cell>
          <cell r="D1953">
            <v>0</v>
          </cell>
        </row>
        <row r="1954">
          <cell r="A1954" t="str">
            <v>0979FORCE</v>
          </cell>
          <cell r="B1954" t="str">
            <v>00C0979FORCE</v>
          </cell>
          <cell r="C1954">
            <v>8188.02</v>
          </cell>
          <cell r="D1954">
            <v>0</v>
          </cell>
        </row>
        <row r="1955">
          <cell r="A1955" t="str">
            <v>0702FORCE</v>
          </cell>
          <cell r="B1955" t="str">
            <v>00K0702FORCE</v>
          </cell>
          <cell r="C1955">
            <v>32677.85</v>
          </cell>
          <cell r="D1955">
            <v>10375.56</v>
          </cell>
        </row>
        <row r="1956">
          <cell r="A1956" t="str">
            <v>0703FORCE</v>
          </cell>
          <cell r="B1956" t="str">
            <v>00K0703FORCE</v>
          </cell>
          <cell r="C1956">
            <v>0</v>
          </cell>
          <cell r="D1956">
            <v>9.7200000000000006</v>
          </cell>
        </row>
        <row r="1957">
          <cell r="A1957" t="str">
            <v>0712FORCE</v>
          </cell>
          <cell r="B1957" t="str">
            <v>00K0712FORCE</v>
          </cell>
          <cell r="C1957">
            <v>0</v>
          </cell>
          <cell r="D1957">
            <v>220</v>
          </cell>
        </row>
        <row r="1958">
          <cell r="A1958" t="str">
            <v>0721FORCE</v>
          </cell>
          <cell r="B1958" t="str">
            <v>00K0721FORCE</v>
          </cell>
          <cell r="C1958">
            <v>2557.5</v>
          </cell>
          <cell r="D1958">
            <v>300</v>
          </cell>
        </row>
        <row r="1959">
          <cell r="A1959" t="str">
            <v>0722FORCE</v>
          </cell>
          <cell r="B1959" t="str">
            <v>00K0722FORCE</v>
          </cell>
          <cell r="C1959">
            <v>13810.02</v>
          </cell>
          <cell r="D1959">
            <v>13336.18</v>
          </cell>
        </row>
        <row r="1960">
          <cell r="A1960" t="str">
            <v>0725FORCE</v>
          </cell>
          <cell r="B1960" t="str">
            <v>00K0725FORCE</v>
          </cell>
          <cell r="C1960">
            <v>228689.93</v>
          </cell>
          <cell r="D1960">
            <v>126115.87</v>
          </cell>
        </row>
        <row r="1961">
          <cell r="A1961" t="str">
            <v>0726FORCE</v>
          </cell>
          <cell r="B1961" t="str">
            <v>00K0726FORCE</v>
          </cell>
          <cell r="C1961">
            <v>0.06</v>
          </cell>
          <cell r="D1961">
            <v>0</v>
          </cell>
        </row>
        <row r="1962">
          <cell r="A1962" t="str">
            <v>0727FORCE</v>
          </cell>
          <cell r="B1962" t="str">
            <v>00K0727FORCE</v>
          </cell>
          <cell r="C1962">
            <v>-0.06</v>
          </cell>
          <cell r="D1962">
            <v>0</v>
          </cell>
        </row>
        <row r="1963">
          <cell r="A1963" t="str">
            <v>0729FORCE</v>
          </cell>
          <cell r="B1963" t="str">
            <v>00K0729FORCE</v>
          </cell>
          <cell r="C1963">
            <v>-0.06</v>
          </cell>
          <cell r="D1963">
            <v>0</v>
          </cell>
        </row>
        <row r="1964">
          <cell r="A1964" t="str">
            <v>0732FORCE</v>
          </cell>
          <cell r="B1964" t="str">
            <v>00K0732FORCE</v>
          </cell>
          <cell r="C1964">
            <v>159660.54</v>
          </cell>
          <cell r="D1964">
            <v>111320</v>
          </cell>
        </row>
        <row r="1965">
          <cell r="A1965" t="str">
            <v>0751FORCE</v>
          </cell>
          <cell r="B1965" t="str">
            <v>00K0751FORCE</v>
          </cell>
          <cell r="C1965">
            <v>300</v>
          </cell>
          <cell r="D1965">
            <v>0</v>
          </cell>
        </row>
        <row r="1966">
          <cell r="A1966" t="str">
            <v>0904FORCE</v>
          </cell>
          <cell r="B1966" t="str">
            <v>00L0904FORCE</v>
          </cell>
          <cell r="C1966">
            <v>0</v>
          </cell>
          <cell r="D1966">
            <v>6334.09</v>
          </cell>
        </row>
        <row r="1967">
          <cell r="A1967" t="str">
            <v>0911FORCE</v>
          </cell>
          <cell r="B1967" t="str">
            <v>00L0911FORCE</v>
          </cell>
          <cell r="C1967">
            <v>702.48</v>
          </cell>
          <cell r="D1967">
            <v>0</v>
          </cell>
        </row>
        <row r="1968">
          <cell r="A1968" t="str">
            <v>0913FORCE</v>
          </cell>
          <cell r="B1968" t="str">
            <v>00L0913FORCE</v>
          </cell>
          <cell r="C1968">
            <v>8409.5400000000009</v>
          </cell>
          <cell r="D1968">
            <v>0</v>
          </cell>
        </row>
        <row r="1969">
          <cell r="A1969" t="str">
            <v>0914FORCE</v>
          </cell>
          <cell r="B1969" t="str">
            <v>00L0914FORCE</v>
          </cell>
          <cell r="C1969">
            <v>828.96</v>
          </cell>
          <cell r="D1969">
            <v>220.32</v>
          </cell>
        </row>
        <row r="1970">
          <cell r="A1970" t="str">
            <v>0923FORCE</v>
          </cell>
          <cell r="B1970" t="str">
            <v>00L0923FORCE</v>
          </cell>
          <cell r="C1970">
            <v>76699.98</v>
          </cell>
          <cell r="D1970">
            <v>53393.61</v>
          </cell>
        </row>
        <row r="1971">
          <cell r="A1971" t="str">
            <v>0924FORCE</v>
          </cell>
          <cell r="B1971" t="str">
            <v>00L0924FORCE</v>
          </cell>
          <cell r="C1971">
            <v>0</v>
          </cell>
          <cell r="D1971">
            <v>-19243</v>
          </cell>
        </row>
        <row r="1972">
          <cell r="A1972" t="str">
            <v>0931FORCE</v>
          </cell>
          <cell r="B1972" t="str">
            <v>00L0931FORCE</v>
          </cell>
          <cell r="C1972">
            <v>0</v>
          </cell>
          <cell r="D1972">
            <v>12668.7</v>
          </cell>
        </row>
        <row r="1973">
          <cell r="A1973" t="str">
            <v>0988FORCE</v>
          </cell>
          <cell r="B1973" t="str">
            <v>00L0988FORCE</v>
          </cell>
          <cell r="C1973">
            <v>1500</v>
          </cell>
          <cell r="D1973">
            <v>0</v>
          </cell>
        </row>
        <row r="1974">
          <cell r="A1974" t="str">
            <v>0989FORCE</v>
          </cell>
          <cell r="B1974" t="str">
            <v>00L0989FORCE</v>
          </cell>
          <cell r="C1974">
            <v>14853</v>
          </cell>
          <cell r="D1974">
            <v>2897.16</v>
          </cell>
        </row>
        <row r="1975">
          <cell r="A1975" t="str">
            <v>0999FORCE</v>
          </cell>
          <cell r="B1975" t="str">
            <v>00L0999FORCE</v>
          </cell>
          <cell r="C1975">
            <v>2213.46</v>
          </cell>
          <cell r="D1975">
            <v>313.55</v>
          </cell>
        </row>
        <row r="1976">
          <cell r="A1976" t="str">
            <v>1009FORCE</v>
          </cell>
          <cell r="B1976" t="str">
            <v>11A1009FORCE</v>
          </cell>
          <cell r="C1976">
            <v>32298.86</v>
          </cell>
          <cell r="D1976">
            <v>16879.419999999998</v>
          </cell>
        </row>
        <row r="1977">
          <cell r="A1977" t="str">
            <v>1010FORCE</v>
          </cell>
          <cell r="B1977" t="str">
            <v>11A1010FORCE</v>
          </cell>
          <cell r="C1977">
            <v>136.5</v>
          </cell>
          <cell r="D1977">
            <v>0</v>
          </cell>
        </row>
        <row r="1978">
          <cell r="A1978" t="str">
            <v>1030FORCE</v>
          </cell>
          <cell r="B1978" t="str">
            <v>11A1030FORCE</v>
          </cell>
          <cell r="C1978">
            <v>112093.44</v>
          </cell>
          <cell r="D1978">
            <v>20712.759999999998</v>
          </cell>
        </row>
        <row r="1979">
          <cell r="A1979" t="str">
            <v>1032FORCE</v>
          </cell>
          <cell r="B1979" t="str">
            <v>11A1032FORCE</v>
          </cell>
          <cell r="C1979">
            <v>1.98</v>
          </cell>
          <cell r="D1979">
            <v>0</v>
          </cell>
        </row>
        <row r="1980">
          <cell r="A1980" t="str">
            <v>1042FORCE</v>
          </cell>
          <cell r="B1980" t="str">
            <v>11A1042FORCE</v>
          </cell>
          <cell r="C1980">
            <v>12396.06</v>
          </cell>
          <cell r="D1980">
            <v>12281.15</v>
          </cell>
        </row>
        <row r="1981">
          <cell r="A1981" t="str">
            <v>1043FORCE</v>
          </cell>
          <cell r="B1981" t="str">
            <v>11A1043FORCE</v>
          </cell>
          <cell r="C1981">
            <v>49448.12</v>
          </cell>
          <cell r="D1981">
            <v>52538.54</v>
          </cell>
        </row>
        <row r="1982">
          <cell r="A1982" t="str">
            <v>1044FORCE</v>
          </cell>
          <cell r="B1982" t="str">
            <v>11A1044FORCE</v>
          </cell>
          <cell r="C1982">
            <v>0</v>
          </cell>
          <cell r="D1982">
            <v>4031.14</v>
          </cell>
        </row>
        <row r="1983">
          <cell r="A1983" t="str">
            <v>1050FORCE</v>
          </cell>
          <cell r="B1983" t="str">
            <v>11A1050FORCE</v>
          </cell>
          <cell r="C1983">
            <v>407682.94</v>
          </cell>
          <cell r="D1983">
            <v>92819.83</v>
          </cell>
        </row>
        <row r="1984">
          <cell r="A1984" t="str">
            <v>1051FORCE</v>
          </cell>
          <cell r="B1984" t="str">
            <v>11A1051FORCE</v>
          </cell>
          <cell r="C1984">
            <v>166799.16</v>
          </cell>
          <cell r="D1984">
            <v>60453.61</v>
          </cell>
        </row>
        <row r="1985">
          <cell r="A1985" t="str">
            <v>1052FORCE</v>
          </cell>
          <cell r="B1985" t="str">
            <v>11A1052FORCE</v>
          </cell>
          <cell r="C1985">
            <v>114166.58</v>
          </cell>
          <cell r="D1985">
            <v>96178.95</v>
          </cell>
        </row>
        <row r="1986">
          <cell r="A1986" t="str">
            <v>1074FORCE</v>
          </cell>
          <cell r="B1986" t="str">
            <v>11A1074FORCE</v>
          </cell>
          <cell r="C1986">
            <v>59386.26</v>
          </cell>
          <cell r="D1986">
            <v>-1647.41</v>
          </cell>
        </row>
        <row r="1987">
          <cell r="A1987" t="str">
            <v>1075FORCE</v>
          </cell>
          <cell r="B1987" t="str">
            <v>11A1075FORCE</v>
          </cell>
          <cell r="C1987">
            <v>24292.87</v>
          </cell>
          <cell r="D1987">
            <v>7133.74</v>
          </cell>
        </row>
        <row r="1988">
          <cell r="A1988" t="str">
            <v>1301FORCE</v>
          </cell>
          <cell r="B1988" t="str">
            <v>11C1301FORCE</v>
          </cell>
          <cell r="C1988">
            <v>99983.43</v>
          </cell>
          <cell r="D1988">
            <v>62005.1</v>
          </cell>
        </row>
        <row r="1989">
          <cell r="A1989" t="str">
            <v>1302FORCE</v>
          </cell>
          <cell r="B1989" t="str">
            <v>11C1302FORCE</v>
          </cell>
          <cell r="C1989">
            <v>132124.14000000001</v>
          </cell>
          <cell r="D1989">
            <v>93990.9</v>
          </cell>
        </row>
        <row r="1990">
          <cell r="A1990" t="str">
            <v>1303FORCE</v>
          </cell>
          <cell r="B1990" t="str">
            <v>11C1303FORCE</v>
          </cell>
          <cell r="C1990">
            <v>4787.66</v>
          </cell>
          <cell r="D1990">
            <v>2452.44</v>
          </cell>
        </row>
        <row r="1991">
          <cell r="A1991" t="str">
            <v>1310FORCE</v>
          </cell>
          <cell r="B1991" t="str">
            <v>11C1310FORCE</v>
          </cell>
          <cell r="C1991">
            <v>-0.06</v>
          </cell>
          <cell r="D1991">
            <v>0</v>
          </cell>
        </row>
        <row r="1992">
          <cell r="A1992" t="str">
            <v>1311FORCE</v>
          </cell>
          <cell r="B1992" t="str">
            <v>11C1311FORCE</v>
          </cell>
          <cell r="C1992">
            <v>21004.04</v>
          </cell>
          <cell r="D1992">
            <v>13574.33</v>
          </cell>
        </row>
        <row r="1993">
          <cell r="A1993" t="str">
            <v>1314FORCE</v>
          </cell>
          <cell r="B1993" t="str">
            <v>11C1314FORCE</v>
          </cell>
          <cell r="C1993">
            <v>40420.980000000003</v>
          </cell>
          <cell r="D1993">
            <v>416856.78</v>
          </cell>
        </row>
        <row r="1994">
          <cell r="A1994" t="str">
            <v>1315FORCE</v>
          </cell>
          <cell r="B1994" t="str">
            <v>11C1315FORCE</v>
          </cell>
          <cell r="C1994">
            <v>750</v>
          </cell>
          <cell r="D1994">
            <v>0</v>
          </cell>
        </row>
        <row r="1995">
          <cell r="A1995" t="str">
            <v>1320FORCE</v>
          </cell>
          <cell r="B1995" t="str">
            <v>11C1320FORCE</v>
          </cell>
          <cell r="C1995">
            <v>147780</v>
          </cell>
          <cell r="D1995">
            <v>108695.55</v>
          </cell>
        </row>
        <row r="1996">
          <cell r="A1996" t="str">
            <v>1401FORCE</v>
          </cell>
          <cell r="B1996" t="str">
            <v>11F1401FORCE</v>
          </cell>
          <cell r="C1996">
            <v>55840.11</v>
          </cell>
          <cell r="D1996">
            <v>53282.99</v>
          </cell>
        </row>
        <row r="1997">
          <cell r="A1997" t="str">
            <v>1402FORCE</v>
          </cell>
          <cell r="B1997" t="str">
            <v>11F1402FORCE</v>
          </cell>
          <cell r="C1997">
            <v>0.06</v>
          </cell>
          <cell r="D1997">
            <v>0</v>
          </cell>
        </row>
        <row r="1998">
          <cell r="A1998" t="str">
            <v>1403FORCE</v>
          </cell>
          <cell r="B1998" t="str">
            <v>11F1403FORCE</v>
          </cell>
          <cell r="C1998">
            <v>-0.06</v>
          </cell>
          <cell r="D1998">
            <v>0</v>
          </cell>
        </row>
        <row r="1999">
          <cell r="A1999" t="str">
            <v>1420FORCE</v>
          </cell>
          <cell r="B1999" t="str">
            <v>11F1420FORCE</v>
          </cell>
          <cell r="C1999">
            <v>55773.9</v>
          </cell>
          <cell r="D1999">
            <v>46051.56</v>
          </cell>
        </row>
        <row r="2000">
          <cell r="A2000" t="str">
            <v>1496FORCE</v>
          </cell>
          <cell r="B2000" t="str">
            <v>11F1496FORCE</v>
          </cell>
          <cell r="C2000">
            <v>7057</v>
          </cell>
          <cell r="D2000">
            <v>187</v>
          </cell>
        </row>
        <row r="2001">
          <cell r="A2001" t="str">
            <v>1497FORCE</v>
          </cell>
          <cell r="B2001" t="str">
            <v>11F1497FORCE</v>
          </cell>
          <cell r="C2001">
            <v>1473.48</v>
          </cell>
          <cell r="D2001">
            <v>49.48</v>
          </cell>
        </row>
        <row r="2002">
          <cell r="A2002" t="str">
            <v>1501FORCE</v>
          </cell>
          <cell r="B2002" t="str">
            <v>11G1501FORCE</v>
          </cell>
          <cell r="C2002">
            <v>72500.06</v>
          </cell>
          <cell r="D2002">
            <v>55253.15</v>
          </cell>
        </row>
        <row r="2003">
          <cell r="A2003" t="str">
            <v>1510FORCE</v>
          </cell>
          <cell r="B2003" t="str">
            <v>11G1510FORCE</v>
          </cell>
          <cell r="C2003">
            <v>1220397.48</v>
          </cell>
          <cell r="D2003">
            <v>1209681.6100000001</v>
          </cell>
        </row>
        <row r="2004">
          <cell r="A2004" t="str">
            <v>3101FORCE</v>
          </cell>
          <cell r="B2004" t="str">
            <v>33B3101FORCE</v>
          </cell>
          <cell r="C2004">
            <v>1944</v>
          </cell>
          <cell r="D2004">
            <v>7985.28</v>
          </cell>
        </row>
        <row r="2005">
          <cell r="A2005" t="str">
            <v>3102FORCE</v>
          </cell>
          <cell r="B2005" t="str">
            <v>33B3102FORCE</v>
          </cell>
          <cell r="C2005">
            <v>5130.54</v>
          </cell>
          <cell r="D2005">
            <v>14976.42</v>
          </cell>
        </row>
        <row r="2006">
          <cell r="A2006" t="str">
            <v>3103FORCE</v>
          </cell>
          <cell r="B2006" t="str">
            <v>33B3103FORCE</v>
          </cell>
          <cell r="C2006">
            <v>389987.64</v>
          </cell>
          <cell r="D2006">
            <v>298081.05</v>
          </cell>
        </row>
        <row r="2007">
          <cell r="A2007" t="str">
            <v>3104FORCE</v>
          </cell>
          <cell r="B2007" t="str">
            <v>33B3104FORCE</v>
          </cell>
          <cell r="C2007">
            <v>5623.02</v>
          </cell>
          <cell r="D2007">
            <v>3222.66</v>
          </cell>
        </row>
        <row r="2008">
          <cell r="A2008" t="str">
            <v>3105FORCE</v>
          </cell>
          <cell r="B2008" t="str">
            <v>33B3105FORCE</v>
          </cell>
          <cell r="C2008">
            <v>10444.98</v>
          </cell>
          <cell r="D2008">
            <v>9159.56</v>
          </cell>
        </row>
        <row r="2009">
          <cell r="A2009" t="str">
            <v>3111FORCE</v>
          </cell>
          <cell r="B2009" t="str">
            <v>33B3111FORCE</v>
          </cell>
          <cell r="C2009">
            <v>18285.96</v>
          </cell>
          <cell r="D2009">
            <v>0</v>
          </cell>
        </row>
        <row r="2010">
          <cell r="A2010" t="str">
            <v>3112FORCE</v>
          </cell>
          <cell r="B2010" t="str">
            <v>33B3112FORCE</v>
          </cell>
          <cell r="C2010">
            <v>8531.4599999999991</v>
          </cell>
          <cell r="D2010">
            <v>0</v>
          </cell>
        </row>
        <row r="2011">
          <cell r="A2011" t="str">
            <v>3114FORCE</v>
          </cell>
          <cell r="B2011" t="str">
            <v>33B3114FORCE</v>
          </cell>
          <cell r="C2011">
            <v>1594.44</v>
          </cell>
          <cell r="D2011">
            <v>0</v>
          </cell>
        </row>
        <row r="2012">
          <cell r="A2012" t="str">
            <v>3010FORCE</v>
          </cell>
          <cell r="B2012" t="str">
            <v>33C3010FORCE</v>
          </cell>
          <cell r="C2012">
            <v>2874.48</v>
          </cell>
          <cell r="D2012">
            <v>3201.94</v>
          </cell>
        </row>
        <row r="2013">
          <cell r="A2013" t="str">
            <v>3011FORCE</v>
          </cell>
          <cell r="B2013" t="str">
            <v>33C3011FORCE</v>
          </cell>
          <cell r="C2013">
            <v>34127.56</v>
          </cell>
          <cell r="D2013">
            <v>33156.769999999997</v>
          </cell>
        </row>
        <row r="2014">
          <cell r="A2014" t="str">
            <v>3012FORCE</v>
          </cell>
          <cell r="B2014" t="str">
            <v>33C3012FORCE</v>
          </cell>
          <cell r="C2014">
            <v>12656.52</v>
          </cell>
          <cell r="D2014">
            <v>18504.2</v>
          </cell>
        </row>
        <row r="2015">
          <cell r="A2015" t="str">
            <v>3014FORCE</v>
          </cell>
          <cell r="B2015" t="str">
            <v>33C3014FORCE</v>
          </cell>
          <cell r="C2015">
            <v>357058</v>
          </cell>
          <cell r="D2015">
            <v>339262.36</v>
          </cell>
        </row>
        <row r="2016">
          <cell r="A2016" t="str">
            <v>3030FORCE</v>
          </cell>
          <cell r="B2016" t="str">
            <v>33C3030FORCE</v>
          </cell>
          <cell r="C2016">
            <v>-8833</v>
          </cell>
          <cell r="D2016">
            <v>-13097.1</v>
          </cell>
        </row>
        <row r="2017">
          <cell r="A2017" t="str">
            <v>3031FORCE</v>
          </cell>
          <cell r="B2017" t="str">
            <v>33C3031FORCE</v>
          </cell>
          <cell r="C2017">
            <v>-23179.43</v>
          </cell>
          <cell r="D2017">
            <v>13210</v>
          </cell>
        </row>
        <row r="2018">
          <cell r="A2018" t="str">
            <v>3032FORCE</v>
          </cell>
          <cell r="B2018" t="str">
            <v>33C3032FORCE</v>
          </cell>
          <cell r="C2018">
            <v>7258.5</v>
          </cell>
          <cell r="D2018">
            <v>2642</v>
          </cell>
        </row>
        <row r="2019">
          <cell r="A2019" t="str">
            <v>3201FORCE</v>
          </cell>
          <cell r="B2019" t="str">
            <v>33C3201FORCE</v>
          </cell>
          <cell r="C2019">
            <v>785492.52</v>
          </cell>
          <cell r="D2019">
            <v>611768.14</v>
          </cell>
        </row>
        <row r="2020">
          <cell r="A2020" t="str">
            <v>3202FORCE</v>
          </cell>
          <cell r="B2020" t="str">
            <v>33C3202FORCE</v>
          </cell>
          <cell r="C2020">
            <v>201851.06</v>
          </cell>
          <cell r="D2020">
            <v>142860.09</v>
          </cell>
        </row>
        <row r="2021">
          <cell r="A2021" t="str">
            <v>3203FORCE</v>
          </cell>
          <cell r="B2021" t="str">
            <v>33C3203FORCE</v>
          </cell>
          <cell r="C2021">
            <v>963</v>
          </cell>
          <cell r="D2021">
            <v>1215</v>
          </cell>
        </row>
        <row r="2022">
          <cell r="A2022" t="str">
            <v>3204FORCE</v>
          </cell>
          <cell r="B2022" t="str">
            <v>33C3204FORCE</v>
          </cell>
          <cell r="C2022">
            <v>66.48</v>
          </cell>
          <cell r="D2022">
            <v>256.8</v>
          </cell>
        </row>
        <row r="2023">
          <cell r="A2023" t="str">
            <v>3205FORCE</v>
          </cell>
          <cell r="B2023" t="str">
            <v>33C3205FORCE</v>
          </cell>
          <cell r="C2023">
            <v>862.98</v>
          </cell>
          <cell r="D2023">
            <v>761.1</v>
          </cell>
        </row>
        <row r="2024">
          <cell r="A2024" t="str">
            <v>3206FORCE</v>
          </cell>
          <cell r="B2024" t="str">
            <v>33C3206FORCE</v>
          </cell>
          <cell r="C2024">
            <v>384915</v>
          </cell>
          <cell r="D2024">
            <v>600081.06000000006</v>
          </cell>
        </row>
        <row r="2025">
          <cell r="A2025" t="str">
            <v>3208FORCE</v>
          </cell>
          <cell r="B2025" t="str">
            <v>33C3208FORCE</v>
          </cell>
          <cell r="C2025">
            <v>0</v>
          </cell>
          <cell r="D2025">
            <v>1437.8</v>
          </cell>
        </row>
        <row r="2026">
          <cell r="A2026" t="str">
            <v>3209FORCE</v>
          </cell>
          <cell r="B2026" t="str">
            <v>33C3209FORCE</v>
          </cell>
          <cell r="C2026">
            <v>8643</v>
          </cell>
          <cell r="D2026">
            <v>5756.42</v>
          </cell>
        </row>
        <row r="2027">
          <cell r="A2027" t="str">
            <v>3210FORCE</v>
          </cell>
          <cell r="B2027" t="str">
            <v>33C3210FORCE</v>
          </cell>
          <cell r="C2027">
            <v>8.9499999999999993</v>
          </cell>
          <cell r="D2027">
            <v>0</v>
          </cell>
        </row>
        <row r="2028">
          <cell r="A2028" t="str">
            <v>3211FORCE</v>
          </cell>
          <cell r="B2028" t="str">
            <v>33C3211FORCE</v>
          </cell>
          <cell r="C2028">
            <v>0</v>
          </cell>
          <cell r="D2028">
            <v>100733.91</v>
          </cell>
        </row>
        <row r="2029">
          <cell r="A2029" t="str">
            <v>3234FORCE</v>
          </cell>
          <cell r="B2029" t="str">
            <v>33C3234FORCE</v>
          </cell>
          <cell r="C2029">
            <v>8057.36</v>
          </cell>
          <cell r="D2029">
            <v>1312.79</v>
          </cell>
        </row>
        <row r="2030">
          <cell r="A2030" t="str">
            <v>3299FORCE</v>
          </cell>
          <cell r="B2030" t="str">
            <v>33C3299FORCE</v>
          </cell>
          <cell r="C2030">
            <v>47354.98</v>
          </cell>
          <cell r="D2030">
            <v>25906.38</v>
          </cell>
        </row>
        <row r="2031">
          <cell r="A2031" t="str">
            <v>3401FORCE</v>
          </cell>
          <cell r="B2031" t="str">
            <v>33C3401FORCE</v>
          </cell>
          <cell r="C2031">
            <v>52753.440000000002</v>
          </cell>
          <cell r="D2031">
            <v>19571.349999999999</v>
          </cell>
        </row>
        <row r="2032">
          <cell r="A2032" t="str">
            <v>3402FORCE</v>
          </cell>
          <cell r="B2032" t="str">
            <v>33C3402FORCE</v>
          </cell>
          <cell r="C2032">
            <v>43690.5</v>
          </cell>
          <cell r="D2032">
            <v>45067.61</v>
          </cell>
        </row>
        <row r="2033">
          <cell r="A2033" t="str">
            <v>3403FORCE</v>
          </cell>
          <cell r="B2033" t="str">
            <v>33C3403FORCE</v>
          </cell>
          <cell r="C2033">
            <v>-1437.54</v>
          </cell>
          <cell r="D2033">
            <v>0</v>
          </cell>
        </row>
        <row r="2034">
          <cell r="A2034" t="str">
            <v>3404FORCE</v>
          </cell>
          <cell r="B2034" t="str">
            <v>33C3404FORCE</v>
          </cell>
          <cell r="C2034">
            <v>8729.0400000000009</v>
          </cell>
          <cell r="D2034">
            <v>6206.55</v>
          </cell>
        </row>
        <row r="2035">
          <cell r="A2035" t="str">
            <v>3405FORCE</v>
          </cell>
          <cell r="B2035" t="str">
            <v>33C3405FORCE</v>
          </cell>
          <cell r="C2035">
            <v>3187.98</v>
          </cell>
          <cell r="D2035">
            <v>607.20000000000005</v>
          </cell>
        </row>
        <row r="2036">
          <cell r="A2036" t="str">
            <v>3434FORCE</v>
          </cell>
          <cell r="B2036" t="str">
            <v>33C3434FORCE</v>
          </cell>
          <cell r="C2036">
            <v>9735.9599999999991</v>
          </cell>
          <cell r="D2036">
            <v>11251.41</v>
          </cell>
        </row>
        <row r="2037">
          <cell r="A2037" t="str">
            <v>3435FORCE</v>
          </cell>
          <cell r="B2037" t="str">
            <v>33C3435FORCE</v>
          </cell>
          <cell r="C2037">
            <v>673.5</v>
          </cell>
          <cell r="D2037">
            <v>171.53</v>
          </cell>
        </row>
        <row r="2038">
          <cell r="A2038" t="str">
            <v>3436FORCE</v>
          </cell>
          <cell r="B2038" t="str">
            <v>33C3436FORCE</v>
          </cell>
          <cell r="C2038">
            <v>36382.5</v>
          </cell>
          <cell r="D2038">
            <v>31502.48</v>
          </cell>
        </row>
        <row r="2039">
          <cell r="A2039" t="str">
            <v>3437FORCE</v>
          </cell>
          <cell r="B2039" t="str">
            <v>33C3437FORCE</v>
          </cell>
          <cell r="C2039">
            <v>7862.48</v>
          </cell>
          <cell r="D2039">
            <v>976.2</v>
          </cell>
        </row>
        <row r="2040">
          <cell r="A2040" t="str">
            <v>3438FORCE</v>
          </cell>
          <cell r="B2040" t="str">
            <v>33C3438FORCE</v>
          </cell>
          <cell r="C2040">
            <v>16693.080000000002</v>
          </cell>
          <cell r="D2040">
            <v>7604.82</v>
          </cell>
        </row>
        <row r="2041">
          <cell r="A2041" t="str">
            <v>3440FORCE</v>
          </cell>
          <cell r="B2041" t="str">
            <v>33C3440FORCE</v>
          </cell>
          <cell r="C2041">
            <v>221987.04</v>
          </cell>
          <cell r="D2041">
            <v>172745.06</v>
          </cell>
        </row>
        <row r="2042">
          <cell r="A2042" t="str">
            <v>3441FORCE</v>
          </cell>
          <cell r="B2042" t="str">
            <v>33C3441FORCE</v>
          </cell>
          <cell r="C2042">
            <v>2370.48</v>
          </cell>
          <cell r="D2042">
            <v>1494.85</v>
          </cell>
        </row>
        <row r="2043">
          <cell r="A2043" t="str">
            <v>3443FORCE</v>
          </cell>
          <cell r="B2043" t="str">
            <v>33C3443FORCE</v>
          </cell>
          <cell r="C2043">
            <v>5383.98</v>
          </cell>
          <cell r="D2043">
            <v>3458.54</v>
          </cell>
        </row>
        <row r="2044">
          <cell r="A2044" t="str">
            <v>3444FORCE</v>
          </cell>
          <cell r="B2044" t="str">
            <v>33C3444FORCE</v>
          </cell>
          <cell r="C2044">
            <v>0</v>
          </cell>
          <cell r="D2044">
            <v>423.5</v>
          </cell>
        </row>
        <row r="2045">
          <cell r="A2045" t="str">
            <v>3304FORCE</v>
          </cell>
          <cell r="B2045" t="str">
            <v>33D3304FORCE</v>
          </cell>
          <cell r="C2045">
            <v>267</v>
          </cell>
          <cell r="D2045">
            <v>0</v>
          </cell>
        </row>
        <row r="2046">
          <cell r="A2046" t="str">
            <v>3314FORCE</v>
          </cell>
          <cell r="B2046" t="str">
            <v>33D3314FORCE</v>
          </cell>
          <cell r="C2046">
            <v>0</v>
          </cell>
          <cell r="D2046">
            <v>5171.74</v>
          </cell>
        </row>
        <row r="2047">
          <cell r="A2047" t="str">
            <v>3399FORCE</v>
          </cell>
          <cell r="B2047" t="str">
            <v>33D3399FORCE</v>
          </cell>
          <cell r="C2047">
            <v>37547.46</v>
          </cell>
          <cell r="D2047">
            <v>61658.05</v>
          </cell>
        </row>
        <row r="2048">
          <cell r="A2048" t="str">
            <v>3701FORCE</v>
          </cell>
          <cell r="B2048" t="str">
            <v>33F3701FORCE</v>
          </cell>
          <cell r="C2048">
            <v>1.98</v>
          </cell>
          <cell r="D2048">
            <v>0</v>
          </cell>
        </row>
        <row r="2049">
          <cell r="A2049" t="str">
            <v>2002FORCE</v>
          </cell>
          <cell r="B2049" t="str">
            <v>44A2002FORCE</v>
          </cell>
          <cell r="C2049">
            <v>6304.56</v>
          </cell>
          <cell r="D2049">
            <v>6799.45</v>
          </cell>
        </row>
        <row r="2050">
          <cell r="A2050" t="str">
            <v>2011FORCE</v>
          </cell>
          <cell r="B2050" t="str">
            <v>44A2011FORCE</v>
          </cell>
          <cell r="C2050">
            <v>21184.02</v>
          </cell>
          <cell r="D2050">
            <v>1307.2</v>
          </cell>
        </row>
        <row r="2051">
          <cell r="A2051" t="str">
            <v>2012FORCE</v>
          </cell>
          <cell r="B2051" t="str">
            <v>44A2012FORCE</v>
          </cell>
          <cell r="C2051">
            <v>109492.04</v>
          </cell>
          <cell r="D2051">
            <v>123578.81</v>
          </cell>
        </row>
        <row r="2052">
          <cell r="A2052" t="str">
            <v>2013FORCE</v>
          </cell>
          <cell r="B2052" t="str">
            <v>44A2013FORCE</v>
          </cell>
          <cell r="C2052">
            <v>7800.54</v>
          </cell>
          <cell r="D2052">
            <v>2798.69</v>
          </cell>
        </row>
        <row r="2053">
          <cell r="A2053" t="str">
            <v>2016FORCE</v>
          </cell>
          <cell r="B2053" t="str">
            <v>44A2016FORCE</v>
          </cell>
          <cell r="C2053">
            <v>20473.02</v>
          </cell>
          <cell r="D2053">
            <v>34154.339999999997</v>
          </cell>
        </row>
        <row r="2054">
          <cell r="A2054" t="str">
            <v>2022FORCE</v>
          </cell>
          <cell r="B2054" t="str">
            <v>44A2022FORCE</v>
          </cell>
          <cell r="C2054">
            <v>0</v>
          </cell>
          <cell r="D2054">
            <v>-0.01</v>
          </cell>
        </row>
        <row r="2055">
          <cell r="A2055" t="str">
            <v>2023FORCE</v>
          </cell>
          <cell r="B2055" t="str">
            <v>44A2023FORCE</v>
          </cell>
          <cell r="C2055">
            <v>159072.51999999999</v>
          </cell>
          <cell r="D2055">
            <v>13765.53</v>
          </cell>
        </row>
        <row r="2056">
          <cell r="A2056" t="str">
            <v>2024FORCE</v>
          </cell>
          <cell r="B2056" t="str">
            <v>44A2024FORCE</v>
          </cell>
          <cell r="C2056">
            <v>19999.98</v>
          </cell>
          <cell r="D2056">
            <v>728.2</v>
          </cell>
        </row>
        <row r="2057">
          <cell r="A2057" t="str">
            <v>2026FORCE</v>
          </cell>
          <cell r="B2057" t="str">
            <v>44A2026FORCE</v>
          </cell>
          <cell r="C2057">
            <v>-1.98</v>
          </cell>
          <cell r="D2057">
            <v>-377.03</v>
          </cell>
        </row>
        <row r="2058">
          <cell r="A2058" t="str">
            <v>2027FORCE</v>
          </cell>
          <cell r="B2058" t="str">
            <v>44A2027FORCE</v>
          </cell>
          <cell r="C2058">
            <v>0.06</v>
          </cell>
          <cell r="D2058">
            <v>0</v>
          </cell>
        </row>
        <row r="2059">
          <cell r="A2059" t="str">
            <v>2028FORCE</v>
          </cell>
          <cell r="B2059" t="str">
            <v>44A2028FORCE</v>
          </cell>
          <cell r="C2059">
            <v>4537.5</v>
          </cell>
          <cell r="D2059">
            <v>51.3</v>
          </cell>
        </row>
        <row r="2060">
          <cell r="A2060" t="str">
            <v>2029FORCE</v>
          </cell>
          <cell r="B2060" t="str">
            <v>44A2029FORCE</v>
          </cell>
          <cell r="C2060">
            <v>4426.4799999999996</v>
          </cell>
          <cell r="D2060">
            <v>6697</v>
          </cell>
        </row>
        <row r="2061">
          <cell r="A2061" t="str">
            <v>2030FORCE</v>
          </cell>
          <cell r="B2061" t="str">
            <v>44A2030FORCE</v>
          </cell>
          <cell r="C2061">
            <v>323574.24</v>
          </cell>
          <cell r="D2061">
            <v>232649.92</v>
          </cell>
        </row>
        <row r="2062">
          <cell r="A2062" t="str">
            <v>2031FORCE</v>
          </cell>
          <cell r="B2062" t="str">
            <v>44A2031FORCE</v>
          </cell>
          <cell r="C2062">
            <v>9967.98</v>
          </cell>
          <cell r="D2062">
            <v>9510.5</v>
          </cell>
        </row>
        <row r="2063">
          <cell r="A2063" t="str">
            <v>2033FORCE</v>
          </cell>
          <cell r="B2063" t="str">
            <v>44A2033FORCE</v>
          </cell>
          <cell r="C2063">
            <v>17715.14</v>
          </cell>
          <cell r="D2063">
            <v>9628.3799999999992</v>
          </cell>
        </row>
        <row r="2064">
          <cell r="A2064" t="str">
            <v>2034FORCE</v>
          </cell>
          <cell r="B2064" t="str">
            <v>44A2034FORCE</v>
          </cell>
          <cell r="C2064">
            <v>58179.48</v>
          </cell>
          <cell r="D2064">
            <v>-4674.5</v>
          </cell>
        </row>
        <row r="2065">
          <cell r="A2065" t="str">
            <v>2047FORCE</v>
          </cell>
          <cell r="B2065" t="str">
            <v>44A2047FORCE</v>
          </cell>
          <cell r="C2065">
            <v>24282.48</v>
          </cell>
          <cell r="D2065">
            <v>5798.09</v>
          </cell>
        </row>
        <row r="2066">
          <cell r="A2066" t="str">
            <v>2048FORCE</v>
          </cell>
          <cell r="B2066" t="str">
            <v>44A2048FORCE</v>
          </cell>
          <cell r="C2066">
            <v>4000.02</v>
          </cell>
          <cell r="D2066">
            <v>3652</v>
          </cell>
        </row>
        <row r="2067">
          <cell r="A2067" t="str">
            <v>2049FORCE</v>
          </cell>
          <cell r="B2067" t="str">
            <v>44A2049FORCE</v>
          </cell>
          <cell r="C2067">
            <v>17690.46</v>
          </cell>
          <cell r="D2067">
            <v>21249.58</v>
          </cell>
        </row>
        <row r="2068">
          <cell r="A2068" t="str">
            <v>2053FORCE</v>
          </cell>
          <cell r="B2068" t="str">
            <v>44A2053FORCE</v>
          </cell>
          <cell r="C2068">
            <v>76200</v>
          </cell>
          <cell r="D2068">
            <v>46415.86</v>
          </cell>
        </row>
        <row r="2069">
          <cell r="A2069" t="str">
            <v>2054FORCE</v>
          </cell>
          <cell r="B2069" t="str">
            <v>44A2054FORCE</v>
          </cell>
          <cell r="C2069">
            <v>16295.83</v>
          </cell>
          <cell r="D2069">
            <v>14859.13</v>
          </cell>
        </row>
        <row r="2070">
          <cell r="A2070" t="str">
            <v>2055FORCE</v>
          </cell>
          <cell r="B2070" t="str">
            <v>44A2055FORCE</v>
          </cell>
          <cell r="C2070">
            <v>44785.98</v>
          </cell>
          <cell r="D2070">
            <v>35911.589999999997</v>
          </cell>
        </row>
        <row r="2071">
          <cell r="A2071" t="str">
            <v>2062FORCE</v>
          </cell>
          <cell r="B2071" t="str">
            <v>44A2062FORCE</v>
          </cell>
          <cell r="C2071">
            <v>246497</v>
          </cell>
          <cell r="D2071">
            <v>246498.6</v>
          </cell>
        </row>
        <row r="2072">
          <cell r="A2072" t="str">
            <v>2065FORCE</v>
          </cell>
          <cell r="B2072" t="str">
            <v>44A2065FORCE</v>
          </cell>
          <cell r="C2072">
            <v>43143.46</v>
          </cell>
          <cell r="D2072">
            <v>4809.9799999999996</v>
          </cell>
        </row>
        <row r="2073">
          <cell r="A2073" t="str">
            <v>2066FORCE</v>
          </cell>
          <cell r="B2073" t="str">
            <v>44A2066FORCE</v>
          </cell>
          <cell r="C2073">
            <v>87.48</v>
          </cell>
          <cell r="D2073">
            <v>186.53</v>
          </cell>
        </row>
        <row r="2074">
          <cell r="A2074" t="str">
            <v>2067FORCE</v>
          </cell>
          <cell r="B2074" t="str">
            <v>44A2067FORCE</v>
          </cell>
          <cell r="C2074">
            <v>1099.98</v>
          </cell>
          <cell r="D2074">
            <v>200.54</v>
          </cell>
        </row>
        <row r="2075">
          <cell r="A2075" t="str">
            <v>2068FORCE</v>
          </cell>
          <cell r="B2075" t="str">
            <v>44A2068FORCE</v>
          </cell>
          <cell r="C2075">
            <v>3344.52</v>
          </cell>
          <cell r="D2075">
            <v>1939.39</v>
          </cell>
        </row>
        <row r="2076">
          <cell r="A2076" t="str">
            <v>2069FORCE</v>
          </cell>
          <cell r="B2076" t="str">
            <v>44A2069FORCE</v>
          </cell>
          <cell r="C2076">
            <v>814.5</v>
          </cell>
          <cell r="D2076">
            <v>2766.48</v>
          </cell>
        </row>
        <row r="2077">
          <cell r="A2077" t="str">
            <v>2071FORCE</v>
          </cell>
          <cell r="B2077" t="str">
            <v>44A2071FORCE</v>
          </cell>
          <cell r="C2077">
            <v>20350</v>
          </cell>
          <cell r="D2077">
            <v>12467.11</v>
          </cell>
        </row>
        <row r="2078">
          <cell r="A2078" t="str">
            <v>2072FORCE</v>
          </cell>
          <cell r="B2078" t="str">
            <v>44A2072FORCE</v>
          </cell>
          <cell r="C2078">
            <v>375</v>
          </cell>
          <cell r="D2078">
            <v>98.87</v>
          </cell>
        </row>
        <row r="2079">
          <cell r="A2079" t="str">
            <v>2073FORCE</v>
          </cell>
          <cell r="B2079" t="str">
            <v>44A2073FORCE</v>
          </cell>
          <cell r="C2079">
            <v>2599.98</v>
          </cell>
          <cell r="D2079">
            <v>894.06</v>
          </cell>
        </row>
        <row r="2080">
          <cell r="A2080" t="str">
            <v>2074FORCE</v>
          </cell>
          <cell r="B2080" t="str">
            <v>44A2074FORCE</v>
          </cell>
          <cell r="C2080">
            <v>499.98</v>
          </cell>
          <cell r="D2080">
            <v>56.49</v>
          </cell>
        </row>
        <row r="2081">
          <cell r="A2081" t="str">
            <v>2075FORCE</v>
          </cell>
          <cell r="B2081" t="str">
            <v>44A2075FORCE</v>
          </cell>
          <cell r="C2081">
            <v>1999.98</v>
          </cell>
          <cell r="D2081">
            <v>116.42</v>
          </cell>
        </row>
        <row r="2082">
          <cell r="A2082" t="str">
            <v>2076FORCE</v>
          </cell>
          <cell r="B2082" t="str">
            <v>44A2076FORCE</v>
          </cell>
          <cell r="C2082">
            <v>1098</v>
          </cell>
          <cell r="D2082">
            <v>-2034.8</v>
          </cell>
        </row>
        <row r="2083">
          <cell r="A2083" t="str">
            <v>2077FORCE</v>
          </cell>
          <cell r="B2083" t="str">
            <v>44A2077FORCE</v>
          </cell>
          <cell r="C2083">
            <v>3781.04</v>
          </cell>
          <cell r="D2083">
            <v>0</v>
          </cell>
        </row>
        <row r="2084">
          <cell r="A2084" t="str">
            <v>2078FORCE</v>
          </cell>
          <cell r="B2084" t="str">
            <v>44A2078FORCE</v>
          </cell>
          <cell r="C2084">
            <v>7500</v>
          </cell>
          <cell r="D2084">
            <v>9899.94</v>
          </cell>
        </row>
        <row r="2085">
          <cell r="A2085" t="str">
            <v>2079FORCE</v>
          </cell>
          <cell r="B2085" t="str">
            <v>44A2079FORCE</v>
          </cell>
          <cell r="C2085">
            <v>35000</v>
          </cell>
          <cell r="D2085">
            <v>0</v>
          </cell>
        </row>
        <row r="2086">
          <cell r="A2086" t="str">
            <v>2081FORCE</v>
          </cell>
          <cell r="B2086" t="str">
            <v>44A2081FORCE</v>
          </cell>
          <cell r="C2086">
            <v>76342.52</v>
          </cell>
          <cell r="D2086">
            <v>51272.66</v>
          </cell>
        </row>
        <row r="2087">
          <cell r="A2087" t="str">
            <v>2082FORCE</v>
          </cell>
          <cell r="B2087" t="str">
            <v>44A2082FORCE</v>
          </cell>
          <cell r="C2087">
            <v>68752.98</v>
          </cell>
          <cell r="D2087">
            <v>85139.37</v>
          </cell>
        </row>
        <row r="2088">
          <cell r="A2088" t="str">
            <v>2084FORCE</v>
          </cell>
          <cell r="B2088" t="str">
            <v>44A2084FORCE</v>
          </cell>
          <cell r="C2088">
            <v>24477.48</v>
          </cell>
          <cell r="D2088">
            <v>22349.46</v>
          </cell>
        </row>
        <row r="2089">
          <cell r="A2089" t="str">
            <v>2093FORCE</v>
          </cell>
          <cell r="B2089" t="str">
            <v>44A2093FORCE</v>
          </cell>
          <cell r="C2089">
            <v>1993.48</v>
          </cell>
          <cell r="D2089">
            <v>4384.66</v>
          </cell>
        </row>
        <row r="2090">
          <cell r="A2090" t="str">
            <v>2097FORCE</v>
          </cell>
          <cell r="B2090" t="str">
            <v>44A2097FORCE</v>
          </cell>
          <cell r="C2090">
            <v>26384.46</v>
          </cell>
          <cell r="D2090">
            <v>14667.51</v>
          </cell>
        </row>
        <row r="2091">
          <cell r="A2091" t="str">
            <v>2098FORCE</v>
          </cell>
          <cell r="B2091" t="str">
            <v>44A2098FORCE</v>
          </cell>
          <cell r="C2091">
            <v>5523.04</v>
          </cell>
          <cell r="D2091">
            <v>749.44</v>
          </cell>
        </row>
        <row r="2092">
          <cell r="A2092" t="str">
            <v>2099FORCE</v>
          </cell>
          <cell r="B2092" t="str">
            <v>44A2099FORCE</v>
          </cell>
          <cell r="C2092">
            <v>22206.6</v>
          </cell>
          <cell r="D2092">
            <v>7092.36</v>
          </cell>
        </row>
        <row r="2093">
          <cell r="A2093" t="str">
            <v>2018FORCE</v>
          </cell>
          <cell r="B2093" t="str">
            <v>44B2018FORCE</v>
          </cell>
          <cell r="C2093">
            <v>18072.46</v>
          </cell>
          <cell r="D2093">
            <v>27254.51</v>
          </cell>
        </row>
        <row r="2094">
          <cell r="A2094" t="str">
            <v>2019FORCE</v>
          </cell>
          <cell r="B2094" t="str">
            <v>44B2019FORCE</v>
          </cell>
          <cell r="C2094">
            <v>26403.96</v>
          </cell>
          <cell r="D2094">
            <v>20280.240000000002</v>
          </cell>
        </row>
        <row r="2095">
          <cell r="A2095" t="str">
            <v>2201FORCE</v>
          </cell>
          <cell r="B2095" t="str">
            <v>44B2201FORCE</v>
          </cell>
          <cell r="C2095">
            <v>21766.5</v>
          </cell>
          <cell r="D2095">
            <v>24594.73</v>
          </cell>
        </row>
        <row r="2096">
          <cell r="A2096" t="str">
            <v>2234FORCE</v>
          </cell>
          <cell r="B2096" t="str">
            <v>44B2234FORCE</v>
          </cell>
          <cell r="C2096">
            <v>62101.86</v>
          </cell>
          <cell r="D2096">
            <v>132174.29999999999</v>
          </cell>
        </row>
        <row r="2097">
          <cell r="A2097" t="str">
            <v>2235FORCE</v>
          </cell>
          <cell r="B2097" t="str">
            <v>44B2235FORCE</v>
          </cell>
          <cell r="C2097">
            <v>37018.54</v>
          </cell>
          <cell r="D2097">
            <v>58733.58</v>
          </cell>
        </row>
        <row r="2098">
          <cell r="A2098" t="str">
            <v>2236FORCE</v>
          </cell>
          <cell r="B2098" t="str">
            <v>44B2236FORCE</v>
          </cell>
          <cell r="C2098">
            <v>53216.52</v>
          </cell>
          <cell r="D2098">
            <v>42441.69</v>
          </cell>
        </row>
        <row r="2099">
          <cell r="A2099" t="str">
            <v>2301FORCE</v>
          </cell>
          <cell r="B2099" t="str">
            <v>44C2301FORCE</v>
          </cell>
          <cell r="C2099">
            <v>29129.5</v>
          </cell>
          <cell r="D2099">
            <v>14348</v>
          </cell>
        </row>
        <row r="2100">
          <cell r="A2100" t="str">
            <v>2302FORCE</v>
          </cell>
          <cell r="B2100" t="str">
            <v>44C2302FORCE</v>
          </cell>
          <cell r="C2100">
            <v>859496.52</v>
          </cell>
          <cell r="D2100">
            <v>516932.63</v>
          </cell>
        </row>
        <row r="2101">
          <cell r="A2101" t="str">
            <v>2401FORCE</v>
          </cell>
          <cell r="B2101" t="str">
            <v>44C2401FORCE</v>
          </cell>
          <cell r="C2101">
            <v>25608.9</v>
          </cell>
          <cell r="D2101">
            <v>21616.240000000002</v>
          </cell>
        </row>
        <row r="2102">
          <cell r="A2102" t="str">
            <v>2402FORCE</v>
          </cell>
          <cell r="B2102" t="str">
            <v>44C2402FORCE</v>
          </cell>
          <cell r="C2102">
            <v>18684.96</v>
          </cell>
          <cell r="D2102">
            <v>7500</v>
          </cell>
        </row>
        <row r="2103">
          <cell r="A2103" t="str">
            <v>4001FORCE</v>
          </cell>
          <cell r="B2103" t="str">
            <v>44D4001FORCE</v>
          </cell>
          <cell r="C2103">
            <v>966.54</v>
          </cell>
          <cell r="D2103">
            <v>45.99</v>
          </cell>
        </row>
        <row r="2104">
          <cell r="A2104" t="str">
            <v>4002FORCE</v>
          </cell>
          <cell r="B2104" t="str">
            <v>44D4002FORCE</v>
          </cell>
          <cell r="C2104">
            <v>2551.5</v>
          </cell>
          <cell r="D2104">
            <v>594</v>
          </cell>
        </row>
        <row r="2105">
          <cell r="A2105" t="str">
            <v>4003FORCE</v>
          </cell>
          <cell r="B2105" t="str">
            <v>44D4003FORCE</v>
          </cell>
          <cell r="C2105">
            <v>152971.42000000001</v>
          </cell>
          <cell r="D2105">
            <v>101427.22</v>
          </cell>
        </row>
        <row r="2106">
          <cell r="A2106" t="str">
            <v>4006FORCE</v>
          </cell>
          <cell r="B2106" t="str">
            <v>44D4006FORCE</v>
          </cell>
          <cell r="C2106">
            <v>0</v>
          </cell>
          <cell r="D2106">
            <v>26730.53</v>
          </cell>
        </row>
        <row r="2107">
          <cell r="A2107" t="str">
            <v>4007FORCE</v>
          </cell>
          <cell r="B2107" t="str">
            <v>44D4007FORCE</v>
          </cell>
          <cell r="C2107">
            <v>0</v>
          </cell>
          <cell r="D2107">
            <v>1329.39</v>
          </cell>
        </row>
        <row r="2108">
          <cell r="A2108" t="str">
            <v>4008FORCE</v>
          </cell>
          <cell r="B2108" t="str">
            <v>44D4008FORCE</v>
          </cell>
          <cell r="C2108">
            <v>0</v>
          </cell>
          <cell r="D2108">
            <v>11565.59</v>
          </cell>
        </row>
        <row r="2109">
          <cell r="A2109" t="str">
            <v>4015FORCE</v>
          </cell>
          <cell r="B2109" t="str">
            <v>44D4015FORCE</v>
          </cell>
          <cell r="C2109">
            <v>-0.02</v>
          </cell>
          <cell r="D2109">
            <v>0</v>
          </cell>
        </row>
        <row r="2110">
          <cell r="A2110" t="str">
            <v>4016FORCE</v>
          </cell>
          <cell r="B2110" t="str">
            <v>44D4016FORCE</v>
          </cell>
          <cell r="C2110">
            <v>162595.5</v>
          </cell>
          <cell r="D2110">
            <v>216008.25</v>
          </cell>
        </row>
        <row r="2111">
          <cell r="A2111" t="str">
            <v>4017FORCE</v>
          </cell>
          <cell r="B2111" t="str">
            <v>44D4017FORCE</v>
          </cell>
          <cell r="C2111">
            <v>2550</v>
          </cell>
          <cell r="D2111">
            <v>1262.67</v>
          </cell>
        </row>
        <row r="2112">
          <cell r="A2112" t="str">
            <v>4018FORCE</v>
          </cell>
          <cell r="B2112" t="str">
            <v>44D4018FORCE</v>
          </cell>
          <cell r="C2112">
            <v>1000.02</v>
          </cell>
          <cell r="D2112">
            <v>0</v>
          </cell>
        </row>
        <row r="2113">
          <cell r="A2113" t="str">
            <v>4025FORCE</v>
          </cell>
          <cell r="B2113" t="str">
            <v>44D4025FORCE</v>
          </cell>
          <cell r="C2113">
            <v>16044.27</v>
          </cell>
          <cell r="D2113">
            <v>12855.61</v>
          </cell>
        </row>
        <row r="2114">
          <cell r="A2114" t="str">
            <v>4026FORCE</v>
          </cell>
          <cell r="B2114" t="str">
            <v>44D4026FORCE</v>
          </cell>
          <cell r="C2114">
            <v>36299.480000000003</v>
          </cell>
          <cell r="D2114">
            <v>29070.9</v>
          </cell>
        </row>
        <row r="2115">
          <cell r="A2115" t="str">
            <v>4027FORCE</v>
          </cell>
          <cell r="B2115" t="str">
            <v>44D4027FORCE</v>
          </cell>
          <cell r="C2115">
            <v>9309.9599999999991</v>
          </cell>
          <cell r="D2115">
            <v>1920.05</v>
          </cell>
        </row>
        <row r="2116">
          <cell r="A2116" t="str">
            <v>4035FORCE</v>
          </cell>
          <cell r="B2116" t="str">
            <v>44D4035FORCE</v>
          </cell>
          <cell r="C2116">
            <v>249614.24</v>
          </cell>
          <cell r="D2116">
            <v>229608.93</v>
          </cell>
        </row>
        <row r="2117">
          <cell r="A2117" t="str">
            <v>4045FORCE</v>
          </cell>
          <cell r="B2117" t="str">
            <v>44D4045FORCE</v>
          </cell>
          <cell r="C2117">
            <v>10410</v>
          </cell>
          <cell r="D2117">
            <v>7321.76</v>
          </cell>
        </row>
        <row r="2118">
          <cell r="A2118" t="str">
            <v>4046FORCE</v>
          </cell>
          <cell r="B2118" t="str">
            <v>44D4046FORCE</v>
          </cell>
          <cell r="C2118">
            <v>20937</v>
          </cell>
          <cell r="D2118">
            <v>17227.18</v>
          </cell>
        </row>
        <row r="2119">
          <cell r="A2119" t="str">
            <v>4056FORCE</v>
          </cell>
          <cell r="B2119" t="str">
            <v>44D4056FORCE</v>
          </cell>
          <cell r="C2119">
            <v>10681.02</v>
          </cell>
          <cell r="D2119">
            <v>16355.48</v>
          </cell>
        </row>
        <row r="2120">
          <cell r="A2120" t="str">
            <v>4096FORCE</v>
          </cell>
          <cell r="B2120" t="str">
            <v>44D4096FORCE</v>
          </cell>
          <cell r="C2120">
            <v>907.02</v>
          </cell>
          <cell r="D2120">
            <v>1718</v>
          </cell>
        </row>
        <row r="2121">
          <cell r="A2121" t="str">
            <v>4097FORCE</v>
          </cell>
          <cell r="B2121" t="str">
            <v>44D4097FORCE</v>
          </cell>
          <cell r="C2121">
            <v>6002.02</v>
          </cell>
          <cell r="D2121">
            <v>4342</v>
          </cell>
        </row>
        <row r="2122">
          <cell r="A2122" t="str">
            <v>4098FORCE</v>
          </cell>
          <cell r="B2122" t="str">
            <v>44D4098FORCE</v>
          </cell>
          <cell r="C2122">
            <v>12224.46</v>
          </cell>
          <cell r="D2122">
            <v>13781.11</v>
          </cell>
        </row>
        <row r="2123">
          <cell r="A2123" t="str">
            <v>4099FORCE</v>
          </cell>
          <cell r="B2123" t="str">
            <v>44D4099FORCE</v>
          </cell>
          <cell r="C2123">
            <v>680.04</v>
          </cell>
          <cell r="D2123">
            <v>0</v>
          </cell>
        </row>
        <row r="2124">
          <cell r="A2124" t="str">
            <v>4201FORCE</v>
          </cell>
          <cell r="B2124" t="str">
            <v>44D4201FORCE</v>
          </cell>
          <cell r="C2124">
            <v>303413</v>
          </cell>
          <cell r="D2124">
            <v>162377.72</v>
          </cell>
        </row>
        <row r="2125">
          <cell r="A2125" t="str">
            <v>2901FORCE</v>
          </cell>
          <cell r="B2125" t="str">
            <v>44E2901FORCE</v>
          </cell>
          <cell r="C2125">
            <v>0</v>
          </cell>
          <cell r="D2125">
            <v>-2056.25</v>
          </cell>
        </row>
        <row r="2126">
          <cell r="A2126" t="str">
            <v>2902FORCE</v>
          </cell>
          <cell r="B2126" t="str">
            <v>44E2902FORCE</v>
          </cell>
          <cell r="C2126">
            <v>230190.64</v>
          </cell>
          <cell r="D2126">
            <v>46619.98</v>
          </cell>
        </row>
        <row r="2127">
          <cell r="A2127" t="str">
            <v>2903FORCE</v>
          </cell>
          <cell r="B2127" t="str">
            <v>44E2903FORCE</v>
          </cell>
          <cell r="C2127">
            <v>23747.88</v>
          </cell>
          <cell r="D2127">
            <v>15958.48</v>
          </cell>
        </row>
        <row r="2128">
          <cell r="A2128" t="str">
            <v>2904FORCE</v>
          </cell>
          <cell r="B2128" t="str">
            <v>44E2904FORCE</v>
          </cell>
          <cell r="C2128">
            <v>17630.939999999999</v>
          </cell>
          <cell r="D2128">
            <v>14361.7</v>
          </cell>
        </row>
        <row r="2129">
          <cell r="A2129" t="str">
            <v>2905FORCE</v>
          </cell>
          <cell r="B2129" t="str">
            <v>44E2905FORCE</v>
          </cell>
          <cell r="C2129">
            <v>151918.97</v>
          </cell>
          <cell r="D2129">
            <v>4314.26</v>
          </cell>
        </row>
        <row r="2130">
          <cell r="A2130" t="str">
            <v>2906FORCE</v>
          </cell>
          <cell r="B2130" t="str">
            <v>44E2906FORCE</v>
          </cell>
          <cell r="C2130">
            <v>76288.02</v>
          </cell>
          <cell r="D2130">
            <v>86036.93</v>
          </cell>
        </row>
        <row r="2131">
          <cell r="A2131" t="str">
            <v>2908FORCE</v>
          </cell>
          <cell r="B2131" t="str">
            <v>44E2908FORCE</v>
          </cell>
          <cell r="C2131">
            <v>788910.54</v>
          </cell>
          <cell r="D2131">
            <v>847477.14</v>
          </cell>
        </row>
        <row r="2132">
          <cell r="A2132" t="str">
            <v>2909FORCE</v>
          </cell>
          <cell r="B2132" t="str">
            <v>44E2909FORCE</v>
          </cell>
          <cell r="C2132">
            <v>33939.120000000003</v>
          </cell>
          <cell r="D2132">
            <v>28953.26</v>
          </cell>
        </row>
        <row r="2133">
          <cell r="A2133" t="str">
            <v>2910FORCE</v>
          </cell>
          <cell r="B2133" t="str">
            <v>44E2910FORCE</v>
          </cell>
          <cell r="C2133">
            <v>35595.440000000002</v>
          </cell>
          <cell r="D2133">
            <v>24465.58</v>
          </cell>
        </row>
        <row r="2134">
          <cell r="A2134" t="str">
            <v>2911FORCE</v>
          </cell>
          <cell r="B2134" t="str">
            <v>44E2911FORCE</v>
          </cell>
          <cell r="C2134">
            <v>0</v>
          </cell>
          <cell r="D2134">
            <v>1487.74</v>
          </cell>
        </row>
        <row r="2135">
          <cell r="A2135" t="str">
            <v>2912FORCE</v>
          </cell>
          <cell r="B2135" t="str">
            <v>44E2912FORCE</v>
          </cell>
          <cell r="C2135">
            <v>3773.94</v>
          </cell>
          <cell r="D2135">
            <v>76.75</v>
          </cell>
        </row>
        <row r="2136">
          <cell r="A2136" t="str">
            <v>2914FORCE</v>
          </cell>
          <cell r="B2136" t="str">
            <v>44E2914FORCE</v>
          </cell>
          <cell r="C2136">
            <v>10000.02</v>
          </cell>
          <cell r="D2136">
            <v>5</v>
          </cell>
        </row>
        <row r="2137">
          <cell r="A2137" t="str">
            <v>2915FORCE</v>
          </cell>
          <cell r="B2137" t="str">
            <v>44E2915FORCE</v>
          </cell>
          <cell r="C2137">
            <v>22000.02</v>
          </cell>
          <cell r="D2137">
            <v>0</v>
          </cell>
        </row>
        <row r="2138">
          <cell r="A2138" t="str">
            <v>2916FORCE</v>
          </cell>
          <cell r="B2138" t="str">
            <v>44E2916FORCE</v>
          </cell>
          <cell r="C2138">
            <v>766.5</v>
          </cell>
          <cell r="D2138">
            <v>493.6</v>
          </cell>
        </row>
        <row r="2139">
          <cell r="A2139" t="str">
            <v>2917FORCE</v>
          </cell>
          <cell r="B2139" t="str">
            <v>44E2917FORCE</v>
          </cell>
          <cell r="C2139">
            <v>13721.58</v>
          </cell>
          <cell r="D2139">
            <v>11767.15</v>
          </cell>
        </row>
        <row r="2140">
          <cell r="A2140" t="str">
            <v>2918FORCE</v>
          </cell>
          <cell r="B2140" t="str">
            <v>44E2918FORCE</v>
          </cell>
          <cell r="C2140">
            <v>35889</v>
          </cell>
          <cell r="D2140">
            <v>32303.360000000001</v>
          </cell>
        </row>
        <row r="2141">
          <cell r="A2141" t="str">
            <v>2919FORCE</v>
          </cell>
          <cell r="B2141" t="str">
            <v>44E2919FORCE</v>
          </cell>
          <cell r="C2141">
            <v>9437.4599999999991</v>
          </cell>
          <cell r="D2141">
            <v>1350.36</v>
          </cell>
        </row>
        <row r="2142">
          <cell r="A2142" t="str">
            <v>2920FORCE</v>
          </cell>
          <cell r="B2142" t="str">
            <v>44E2920FORCE</v>
          </cell>
          <cell r="C2142">
            <v>114014.82</v>
          </cell>
          <cell r="D2142">
            <v>105423.1</v>
          </cell>
        </row>
        <row r="2143">
          <cell r="A2143" t="str">
            <v>2923FORCE</v>
          </cell>
          <cell r="B2143" t="str">
            <v>44E2923FORCE</v>
          </cell>
          <cell r="C2143">
            <v>7000.02</v>
          </cell>
          <cell r="D2143">
            <v>0</v>
          </cell>
        </row>
        <row r="2144">
          <cell r="A2144" t="str">
            <v>2924FORCE</v>
          </cell>
          <cell r="B2144" t="str">
            <v>44E2924FORCE</v>
          </cell>
          <cell r="C2144">
            <v>32128.5</v>
          </cell>
          <cell r="D2144">
            <v>2270</v>
          </cell>
        </row>
        <row r="2145">
          <cell r="A2145" t="str">
            <v>2925FORCE</v>
          </cell>
          <cell r="B2145" t="str">
            <v>44E2925FORCE</v>
          </cell>
          <cell r="C2145">
            <v>1035.06</v>
          </cell>
          <cell r="D2145">
            <v>216.4</v>
          </cell>
        </row>
        <row r="2146">
          <cell r="A2146" t="str">
            <v>2926FORCE</v>
          </cell>
          <cell r="B2146" t="str">
            <v>44E2926FORCE</v>
          </cell>
          <cell r="C2146">
            <v>52500.02</v>
          </cell>
          <cell r="D2146">
            <v>20405.73</v>
          </cell>
        </row>
        <row r="2147">
          <cell r="A2147" t="str">
            <v>2927FORCE</v>
          </cell>
          <cell r="B2147" t="str">
            <v>44E2927FORCE</v>
          </cell>
          <cell r="C2147">
            <v>9249.92</v>
          </cell>
          <cell r="D2147">
            <v>7972.8</v>
          </cell>
        </row>
        <row r="2148">
          <cell r="A2148" t="str">
            <v>2928FORCE</v>
          </cell>
          <cell r="B2148" t="str">
            <v>44E2928FORCE</v>
          </cell>
          <cell r="C2148">
            <v>16500</v>
          </cell>
          <cell r="D2148">
            <v>9029.07</v>
          </cell>
        </row>
        <row r="2149">
          <cell r="A2149" t="str">
            <v>2929FORCE</v>
          </cell>
          <cell r="B2149" t="str">
            <v>44E2929FORCE</v>
          </cell>
          <cell r="C2149">
            <v>10000.02</v>
          </cell>
          <cell r="D2149">
            <v>0</v>
          </cell>
        </row>
        <row r="2150">
          <cell r="A2150" t="str">
            <v>2930FORCE</v>
          </cell>
          <cell r="B2150" t="str">
            <v>44E2930FORCE</v>
          </cell>
          <cell r="C2150">
            <v>50109.96</v>
          </cell>
          <cell r="D2150">
            <v>33242.42</v>
          </cell>
        </row>
        <row r="2151">
          <cell r="A2151" t="str">
            <v>2931FORCE</v>
          </cell>
          <cell r="B2151" t="str">
            <v>44E2931FORCE</v>
          </cell>
          <cell r="C2151">
            <v>10424.52</v>
          </cell>
          <cell r="D2151">
            <v>2409.25</v>
          </cell>
        </row>
        <row r="2152">
          <cell r="A2152" t="str">
            <v>2932FORCE</v>
          </cell>
          <cell r="B2152" t="str">
            <v>44E2932FORCE</v>
          </cell>
          <cell r="C2152">
            <v>19073</v>
          </cell>
          <cell r="D2152">
            <v>39074.559999999998</v>
          </cell>
        </row>
        <row r="2153">
          <cell r="A2153" t="str">
            <v>2933FORCE</v>
          </cell>
          <cell r="B2153" t="str">
            <v>44E2933FORCE</v>
          </cell>
          <cell r="C2153">
            <v>9382.02</v>
          </cell>
          <cell r="D2153">
            <v>8630.2800000000007</v>
          </cell>
        </row>
        <row r="2154">
          <cell r="A2154" t="str">
            <v>2934FORCE</v>
          </cell>
          <cell r="B2154" t="str">
            <v>44E2934FORCE</v>
          </cell>
          <cell r="C2154">
            <v>5223.54</v>
          </cell>
          <cell r="D2154">
            <v>5336.25</v>
          </cell>
        </row>
        <row r="2155">
          <cell r="A2155" t="str">
            <v>2935FORCE</v>
          </cell>
          <cell r="B2155" t="str">
            <v>44E2935FORCE</v>
          </cell>
          <cell r="C2155">
            <v>13831.96</v>
          </cell>
          <cell r="D2155">
            <v>3622.42</v>
          </cell>
        </row>
        <row r="2156">
          <cell r="A2156" t="str">
            <v>2936FORCE</v>
          </cell>
          <cell r="B2156" t="str">
            <v>44E2936FORCE</v>
          </cell>
          <cell r="C2156">
            <v>45000</v>
          </cell>
          <cell r="D2156">
            <v>22309</v>
          </cell>
        </row>
        <row r="2157">
          <cell r="A2157" t="str">
            <v>2940FORCE</v>
          </cell>
          <cell r="B2157" t="str">
            <v>44E2940FORCE</v>
          </cell>
          <cell r="C2157">
            <v>23790</v>
          </cell>
          <cell r="D2157">
            <v>21859.61</v>
          </cell>
        </row>
        <row r="2158">
          <cell r="A2158" t="str">
            <v>2941FORCE</v>
          </cell>
          <cell r="B2158" t="str">
            <v>44E2941FORCE</v>
          </cell>
          <cell r="C2158">
            <v>171146</v>
          </cell>
          <cell r="D2158">
            <v>172021.92</v>
          </cell>
        </row>
        <row r="2159">
          <cell r="A2159" t="str">
            <v>2942FORCE</v>
          </cell>
          <cell r="B2159" t="str">
            <v>44E2942FORCE</v>
          </cell>
          <cell r="C2159">
            <v>4905.96</v>
          </cell>
          <cell r="D2159">
            <v>15383.21</v>
          </cell>
        </row>
        <row r="2160">
          <cell r="A2160" t="str">
            <v>2943FORCE</v>
          </cell>
          <cell r="B2160" t="str">
            <v>44E2943FORCE</v>
          </cell>
          <cell r="C2160">
            <v>12164.56</v>
          </cell>
          <cell r="D2160">
            <v>13100.25</v>
          </cell>
        </row>
        <row r="2161">
          <cell r="A2161" t="str">
            <v>2946FORCE</v>
          </cell>
          <cell r="B2161" t="str">
            <v>44E2946FORCE</v>
          </cell>
          <cell r="C2161">
            <v>10200</v>
          </cell>
          <cell r="D2161">
            <v>0</v>
          </cell>
        </row>
        <row r="2162">
          <cell r="A2162" t="str">
            <v>2950FORCE</v>
          </cell>
          <cell r="B2162" t="str">
            <v>44E2950FORCE</v>
          </cell>
          <cell r="C2162">
            <v>26515.02</v>
          </cell>
          <cell r="D2162">
            <v>21452.33</v>
          </cell>
        </row>
        <row r="2163">
          <cell r="A2163" t="str">
            <v>2951FORCE</v>
          </cell>
          <cell r="B2163" t="str">
            <v>44E2951FORCE</v>
          </cell>
          <cell r="C2163">
            <v>4755.08</v>
          </cell>
          <cell r="D2163">
            <v>5458.5</v>
          </cell>
        </row>
        <row r="2164">
          <cell r="A2164" t="str">
            <v>2952FORCE</v>
          </cell>
          <cell r="B2164" t="str">
            <v>44E2952FORCE</v>
          </cell>
          <cell r="C2164">
            <v>6399.52</v>
          </cell>
          <cell r="D2164">
            <v>3182.57</v>
          </cell>
        </row>
        <row r="2165">
          <cell r="A2165" t="str">
            <v>2953FORCE</v>
          </cell>
          <cell r="B2165" t="str">
            <v>44E2953FORCE</v>
          </cell>
          <cell r="C2165">
            <v>13223.98</v>
          </cell>
          <cell r="D2165">
            <v>105</v>
          </cell>
        </row>
        <row r="2166">
          <cell r="A2166" t="str">
            <v>2954FORCE</v>
          </cell>
          <cell r="B2166" t="str">
            <v>44E2954FORCE</v>
          </cell>
          <cell r="C2166">
            <v>27297</v>
          </cell>
          <cell r="D2166">
            <v>32455.82</v>
          </cell>
        </row>
        <row r="2167">
          <cell r="A2167" t="str">
            <v>2955FORCE</v>
          </cell>
          <cell r="B2167" t="str">
            <v>44E2955FORCE</v>
          </cell>
          <cell r="C2167">
            <v>6920.52</v>
          </cell>
          <cell r="D2167">
            <v>2475.38</v>
          </cell>
        </row>
        <row r="2168">
          <cell r="A2168" t="str">
            <v>2957FORCE</v>
          </cell>
          <cell r="B2168" t="str">
            <v>44E2957FORCE</v>
          </cell>
          <cell r="C2168">
            <v>3127.5</v>
          </cell>
          <cell r="D2168">
            <v>623.5</v>
          </cell>
        </row>
        <row r="2169">
          <cell r="A2169" t="str">
            <v>2960FORCE</v>
          </cell>
          <cell r="B2169" t="str">
            <v>44E2960FORCE</v>
          </cell>
          <cell r="C2169">
            <v>5211.96</v>
          </cell>
          <cell r="D2169">
            <v>-2814.8</v>
          </cell>
        </row>
        <row r="2170">
          <cell r="A2170" t="str">
            <v>2962FORCE</v>
          </cell>
          <cell r="B2170" t="str">
            <v>44E2962FORCE</v>
          </cell>
          <cell r="C2170">
            <v>5500.02</v>
          </cell>
          <cell r="D2170">
            <v>2572.27</v>
          </cell>
        </row>
        <row r="2171">
          <cell r="A2171" t="str">
            <v>2969FORCE</v>
          </cell>
          <cell r="B2171" t="str">
            <v>44E2969FORCE</v>
          </cell>
          <cell r="C2171">
            <v>5935.5</v>
          </cell>
          <cell r="D2171">
            <v>1186.78</v>
          </cell>
        </row>
        <row r="2172">
          <cell r="A2172" t="str">
            <v>2970FORCE</v>
          </cell>
          <cell r="B2172" t="str">
            <v>44E2970FORCE</v>
          </cell>
          <cell r="C2172">
            <v>29974.5</v>
          </cell>
          <cell r="D2172">
            <v>32276.7</v>
          </cell>
        </row>
        <row r="2173">
          <cell r="A2173" t="str">
            <v>2971FORCE</v>
          </cell>
          <cell r="B2173" t="str">
            <v>44E2971FORCE</v>
          </cell>
          <cell r="C2173">
            <v>499.98</v>
          </cell>
          <cell r="D2173">
            <v>410.2</v>
          </cell>
        </row>
        <row r="2174">
          <cell r="A2174" t="str">
            <v>2976FORCE</v>
          </cell>
          <cell r="B2174" t="str">
            <v>44E2976FORCE</v>
          </cell>
          <cell r="C2174">
            <v>46232.46</v>
          </cell>
          <cell r="D2174">
            <v>56046</v>
          </cell>
        </row>
        <row r="2175">
          <cell r="A2175" t="str">
            <v>2980FORCE</v>
          </cell>
          <cell r="B2175" t="str">
            <v>44E2980FORCE</v>
          </cell>
          <cell r="C2175">
            <v>53550</v>
          </cell>
          <cell r="D2175">
            <v>35352.03</v>
          </cell>
        </row>
        <row r="2176">
          <cell r="A2176" t="str">
            <v>2981FORCE</v>
          </cell>
          <cell r="B2176" t="str">
            <v>44E2981FORCE</v>
          </cell>
          <cell r="C2176">
            <v>5000.04</v>
          </cell>
          <cell r="D2176">
            <v>10577.68</v>
          </cell>
        </row>
        <row r="2177">
          <cell r="A2177" t="str">
            <v>2982FORCE</v>
          </cell>
          <cell r="B2177" t="str">
            <v>44E2982FORCE</v>
          </cell>
          <cell r="C2177">
            <v>2000.04</v>
          </cell>
          <cell r="D2177">
            <v>1265.1600000000001</v>
          </cell>
        </row>
        <row r="2178">
          <cell r="A2178" t="str">
            <v>2990FORCE</v>
          </cell>
          <cell r="B2178" t="str">
            <v>44E2990FORCE</v>
          </cell>
          <cell r="C2178">
            <v>17365</v>
          </cell>
          <cell r="D2178">
            <v>282.75</v>
          </cell>
        </row>
        <row r="2179">
          <cell r="A2179" t="str">
            <v>2991FORCE</v>
          </cell>
          <cell r="B2179" t="str">
            <v>44E2991FORCE</v>
          </cell>
          <cell r="C2179">
            <v>50541</v>
          </cell>
          <cell r="D2179">
            <v>-1603.3</v>
          </cell>
        </row>
        <row r="2180">
          <cell r="A2180" t="str">
            <v>2994FORCE</v>
          </cell>
          <cell r="B2180" t="str">
            <v>44E2994FORCE</v>
          </cell>
          <cell r="C2180">
            <v>91.5</v>
          </cell>
          <cell r="D2180">
            <v>0</v>
          </cell>
        </row>
        <row r="2181">
          <cell r="A2181" t="str">
            <v>2995FORCE</v>
          </cell>
          <cell r="B2181" t="str">
            <v>44E2995FORCE</v>
          </cell>
          <cell r="C2181">
            <v>6753.06</v>
          </cell>
          <cell r="D2181">
            <v>0</v>
          </cell>
        </row>
        <row r="2182">
          <cell r="A2182" t="str">
            <v>2997FORCE</v>
          </cell>
          <cell r="B2182" t="str">
            <v>44E2997FORCE</v>
          </cell>
          <cell r="C2182">
            <v>11497.5</v>
          </cell>
          <cell r="D2182">
            <v>1632</v>
          </cell>
        </row>
        <row r="2183">
          <cell r="A2183" t="str">
            <v>2998FORCE</v>
          </cell>
          <cell r="B2183" t="str">
            <v>44E2998FORCE</v>
          </cell>
          <cell r="C2183">
            <v>1667.46</v>
          </cell>
          <cell r="D2183">
            <v>0.4</v>
          </cell>
        </row>
        <row r="2184">
          <cell r="A2184" t="str">
            <v>2999FORCE</v>
          </cell>
          <cell r="B2184" t="str">
            <v>44E2999FORCE</v>
          </cell>
          <cell r="C2184">
            <v>6405.04</v>
          </cell>
          <cell r="D2184">
            <v>4116.88</v>
          </cell>
        </row>
        <row r="2185">
          <cell r="A2185" t="str">
            <v>2040FORCE</v>
          </cell>
          <cell r="B2185" t="str">
            <v>44F2040FORCE</v>
          </cell>
          <cell r="C2185">
            <v>597335.53</v>
          </cell>
          <cell r="D2185">
            <v>565375.56999999995</v>
          </cell>
        </row>
        <row r="2186">
          <cell r="A2186" t="str">
            <v>2042FORCE</v>
          </cell>
          <cell r="B2186" t="str">
            <v>44F2042FORCE</v>
          </cell>
          <cell r="C2186">
            <v>75000</v>
          </cell>
          <cell r="D2186">
            <v>0</v>
          </cell>
        </row>
        <row r="2187">
          <cell r="A2187" t="str">
            <v>2043FORCE</v>
          </cell>
          <cell r="B2187" t="str">
            <v>44F2043FORCE</v>
          </cell>
          <cell r="C2187">
            <v>0</v>
          </cell>
          <cell r="D2187">
            <v>-26.28</v>
          </cell>
        </row>
        <row r="2188">
          <cell r="A2188" t="str">
            <v>2044FORCE</v>
          </cell>
          <cell r="B2188" t="str">
            <v>44F2044FORCE</v>
          </cell>
          <cell r="C2188">
            <v>524155.73</v>
          </cell>
          <cell r="D2188">
            <v>440033.47</v>
          </cell>
        </row>
        <row r="2189">
          <cell r="A2189" t="str">
            <v>2046FORCE</v>
          </cell>
          <cell r="B2189" t="str">
            <v>44F2046FORCE</v>
          </cell>
          <cell r="C2189">
            <v>14999.94</v>
          </cell>
          <cell r="D2189">
            <v>15178.7</v>
          </cell>
        </row>
        <row r="2190">
          <cell r="A2190" t="str">
            <v>2051FORCE</v>
          </cell>
          <cell r="B2190" t="str">
            <v>44F2051FORCE</v>
          </cell>
          <cell r="C2190">
            <v>9999.9599999999991</v>
          </cell>
          <cell r="D2190">
            <v>18274.82</v>
          </cell>
        </row>
        <row r="2191">
          <cell r="A2191" t="str">
            <v>2501FORCE</v>
          </cell>
          <cell r="B2191" t="str">
            <v>44F2501FORCE</v>
          </cell>
          <cell r="C2191">
            <v>1750.02</v>
          </cell>
          <cell r="D2191">
            <v>0</v>
          </cell>
        </row>
        <row r="2192">
          <cell r="A2192" t="str">
            <v>2502FORCE</v>
          </cell>
          <cell r="B2192" t="str">
            <v>44F2502FORCE</v>
          </cell>
          <cell r="C2192">
            <v>96619.82</v>
          </cell>
          <cell r="D2192">
            <v>128649.06</v>
          </cell>
        </row>
        <row r="2193">
          <cell r="A2193" t="str">
            <v>2504FORCE</v>
          </cell>
          <cell r="B2193" t="str">
            <v>44F2504FORCE</v>
          </cell>
          <cell r="C2193">
            <v>467275.27</v>
          </cell>
          <cell r="D2193">
            <v>370021.9</v>
          </cell>
        </row>
        <row r="2194">
          <cell r="A2194" t="str">
            <v>2505FORCE</v>
          </cell>
          <cell r="B2194" t="str">
            <v>44F2505FORCE</v>
          </cell>
          <cell r="C2194">
            <v>35349.96</v>
          </cell>
          <cell r="D2194">
            <v>29462.38</v>
          </cell>
        </row>
        <row r="2195">
          <cell r="A2195" t="str">
            <v>2506FORCE</v>
          </cell>
          <cell r="B2195" t="str">
            <v>44F2506FORCE</v>
          </cell>
          <cell r="C2195">
            <v>45000</v>
          </cell>
          <cell r="D2195">
            <v>37825.910000000003</v>
          </cell>
        </row>
        <row r="2196">
          <cell r="A2196" t="str">
            <v>2507FORCE</v>
          </cell>
          <cell r="B2196" t="str">
            <v>44F2507FORCE</v>
          </cell>
          <cell r="C2196">
            <v>615765.69999999995</v>
          </cell>
          <cell r="D2196">
            <v>505907.77</v>
          </cell>
        </row>
        <row r="2197">
          <cell r="A2197" t="str">
            <v>2508FORCE</v>
          </cell>
          <cell r="B2197" t="str">
            <v>44F2508FORCE</v>
          </cell>
          <cell r="C2197">
            <v>0</v>
          </cell>
          <cell r="D2197">
            <v>4.54</v>
          </cell>
        </row>
        <row r="2198">
          <cell r="A2198" t="str">
            <v>2510FORCE</v>
          </cell>
          <cell r="B2198" t="str">
            <v>44F2510FORCE</v>
          </cell>
          <cell r="C2198">
            <v>265.98</v>
          </cell>
          <cell r="D2198">
            <v>324.37</v>
          </cell>
        </row>
        <row r="2199">
          <cell r="A2199" t="str">
            <v>2511FORCE</v>
          </cell>
          <cell r="B2199" t="str">
            <v>44F2511FORCE</v>
          </cell>
          <cell r="C2199">
            <v>1875.96</v>
          </cell>
          <cell r="D2199">
            <v>0</v>
          </cell>
        </row>
        <row r="2200">
          <cell r="A2200" t="str">
            <v>2512FORCE</v>
          </cell>
          <cell r="B2200" t="str">
            <v>44F2512FORCE</v>
          </cell>
          <cell r="C2200">
            <v>9939.86</v>
          </cell>
          <cell r="D2200">
            <v>2526.2600000000002</v>
          </cell>
        </row>
        <row r="2201">
          <cell r="A2201" t="str">
            <v>2513FORCE</v>
          </cell>
          <cell r="B2201" t="str">
            <v>44F2513FORCE</v>
          </cell>
          <cell r="C2201">
            <v>-7007.58</v>
          </cell>
          <cell r="D2201">
            <v>-24.08</v>
          </cell>
        </row>
        <row r="2202">
          <cell r="A2202" t="str">
            <v>2514FORCE</v>
          </cell>
          <cell r="B2202" t="str">
            <v>44F2514FORCE</v>
          </cell>
          <cell r="C2202">
            <v>0</v>
          </cell>
          <cell r="D2202">
            <v>181.62</v>
          </cell>
        </row>
        <row r="2203">
          <cell r="A2203" t="str">
            <v>2515FORCE</v>
          </cell>
          <cell r="B2203" t="str">
            <v>44F2515FORCE</v>
          </cell>
          <cell r="C2203">
            <v>574682.81999999995</v>
          </cell>
          <cell r="D2203">
            <v>358874.33</v>
          </cell>
        </row>
        <row r="2204">
          <cell r="A2204" t="str">
            <v>2516FORCE</v>
          </cell>
          <cell r="B2204" t="str">
            <v>44F2516FORCE</v>
          </cell>
          <cell r="C2204">
            <v>0</v>
          </cell>
          <cell r="D2204">
            <v>103.14</v>
          </cell>
        </row>
        <row r="2205">
          <cell r="A2205" t="str">
            <v>2519FORCE</v>
          </cell>
          <cell r="B2205" t="str">
            <v>44F2519FORCE</v>
          </cell>
          <cell r="C2205">
            <v>0</v>
          </cell>
          <cell r="D2205">
            <v>80645.7</v>
          </cell>
        </row>
        <row r="2206">
          <cell r="A2206" t="str">
            <v>2520FORCE</v>
          </cell>
          <cell r="B2206" t="str">
            <v>44F2520FORCE</v>
          </cell>
          <cell r="C2206">
            <v>237265.8</v>
          </cell>
          <cell r="D2206">
            <v>194161.7</v>
          </cell>
        </row>
        <row r="2207">
          <cell r="A2207" t="str">
            <v>2521FORCE</v>
          </cell>
          <cell r="B2207" t="str">
            <v>44F2521FORCE</v>
          </cell>
          <cell r="C2207">
            <v>24999.96</v>
          </cell>
          <cell r="D2207">
            <v>27046.639999999999</v>
          </cell>
        </row>
        <row r="2208">
          <cell r="A2208" t="str">
            <v>2525FORCE</v>
          </cell>
          <cell r="B2208" t="str">
            <v>44F2525FORCE</v>
          </cell>
          <cell r="C2208">
            <v>218847.02</v>
          </cell>
          <cell r="D2208">
            <v>217327.34</v>
          </cell>
        </row>
        <row r="2209">
          <cell r="A2209" t="str">
            <v>4110FORCE</v>
          </cell>
          <cell r="B2209" t="str">
            <v>44G4110FORCE</v>
          </cell>
          <cell r="C2209">
            <v>319485.25</v>
          </cell>
          <cell r="D2209">
            <v>317771.78999999998</v>
          </cell>
        </row>
        <row r="2210">
          <cell r="A2210" t="str">
            <v>4111FORCE</v>
          </cell>
          <cell r="B2210" t="str">
            <v>44G4111FORCE</v>
          </cell>
          <cell r="C2210">
            <v>323343.58</v>
          </cell>
          <cell r="D2210">
            <v>377655.71</v>
          </cell>
        </row>
        <row r="2211">
          <cell r="A2211" t="str">
            <v>4112FORCE</v>
          </cell>
          <cell r="B2211" t="str">
            <v>44G4112FORCE</v>
          </cell>
          <cell r="C2211">
            <v>45966.86</v>
          </cell>
          <cell r="D2211">
            <v>39417.769999999997</v>
          </cell>
        </row>
        <row r="2212">
          <cell r="A2212" t="str">
            <v>4113FORCE</v>
          </cell>
          <cell r="B2212" t="str">
            <v>44G4113FORCE</v>
          </cell>
          <cell r="C2212">
            <v>341.54</v>
          </cell>
          <cell r="D2212">
            <v>138</v>
          </cell>
        </row>
        <row r="2213">
          <cell r="A2213" t="str">
            <v>4114FORCE</v>
          </cell>
          <cell r="B2213" t="str">
            <v>44G4114FORCE</v>
          </cell>
          <cell r="C2213">
            <v>17500.02</v>
          </cell>
          <cell r="D2213">
            <v>11878.36</v>
          </cell>
        </row>
        <row r="2214">
          <cell r="A2214" t="str">
            <v>4115FORCE</v>
          </cell>
          <cell r="B2214" t="str">
            <v>44G4115FORCE</v>
          </cell>
          <cell r="C2214">
            <v>2899.98</v>
          </cell>
          <cell r="D2214">
            <v>2671</v>
          </cell>
        </row>
        <row r="2215">
          <cell r="A2215" t="str">
            <v>4120FORCE</v>
          </cell>
          <cell r="B2215" t="str">
            <v>44G4120FORCE</v>
          </cell>
          <cell r="C2215">
            <v>34360.559999999998</v>
          </cell>
          <cell r="D2215">
            <v>12360.71</v>
          </cell>
        </row>
        <row r="2216">
          <cell r="A2216" t="str">
            <v>4121FORCE</v>
          </cell>
          <cell r="B2216" t="str">
            <v>44G4121FORCE</v>
          </cell>
          <cell r="C2216">
            <v>64817.52</v>
          </cell>
          <cell r="D2216">
            <v>40498.959999999999</v>
          </cell>
        </row>
        <row r="2217">
          <cell r="A2217" t="str">
            <v>4129FORCE</v>
          </cell>
          <cell r="B2217" t="str">
            <v>44G4129FORCE</v>
          </cell>
          <cell r="C2217">
            <v>3590.04</v>
          </cell>
          <cell r="D2217">
            <v>4080.15</v>
          </cell>
        </row>
        <row r="2218">
          <cell r="A2218" t="str">
            <v>4130FORCE</v>
          </cell>
          <cell r="B2218" t="str">
            <v>44G4130FORCE</v>
          </cell>
          <cell r="C2218">
            <v>41277.769999999997</v>
          </cell>
          <cell r="D2218">
            <v>44813.88</v>
          </cell>
        </row>
        <row r="2219">
          <cell r="A2219" t="str">
            <v>4131FORCE</v>
          </cell>
          <cell r="B2219" t="str">
            <v>44G4131FORCE</v>
          </cell>
          <cell r="C2219">
            <v>9697.34</v>
          </cell>
          <cell r="D2219">
            <v>3647.91</v>
          </cell>
        </row>
        <row r="2220">
          <cell r="A2220" t="str">
            <v>4132FORCE</v>
          </cell>
          <cell r="B2220" t="str">
            <v>44G4132FORCE</v>
          </cell>
          <cell r="C2220">
            <v>10636.98</v>
          </cell>
          <cell r="D2220">
            <v>7319.55</v>
          </cell>
        </row>
        <row r="2221">
          <cell r="A2221" t="str">
            <v>4199FORCE</v>
          </cell>
          <cell r="B2221" t="str">
            <v>44G4199FORCE</v>
          </cell>
          <cell r="C2221">
            <v>510.96</v>
          </cell>
          <cell r="D2221">
            <v>690.68</v>
          </cell>
        </row>
        <row r="2222">
          <cell r="A2222" t="str">
            <v>6099FORCE</v>
          </cell>
          <cell r="B2222" t="str">
            <v>44H6099FORCE</v>
          </cell>
          <cell r="C2222">
            <v>22761.48</v>
          </cell>
          <cell r="D2222">
            <v>20590.95</v>
          </cell>
        </row>
        <row r="2223">
          <cell r="A2223" t="str">
            <v>6800FORCE</v>
          </cell>
          <cell r="B2223" t="str">
            <v>44H6800FORCE</v>
          </cell>
          <cell r="C2223">
            <v>39738.480000000003</v>
          </cell>
          <cell r="D2223">
            <v>33690</v>
          </cell>
        </row>
        <row r="2224">
          <cell r="A2224" t="str">
            <v>6801FORCE</v>
          </cell>
          <cell r="B2224" t="str">
            <v>44H6801FORCE</v>
          </cell>
          <cell r="C2224">
            <v>19622.04</v>
          </cell>
          <cell r="D2224">
            <v>15817.02</v>
          </cell>
        </row>
        <row r="2225">
          <cell r="A2225" t="str">
            <v>6802FORCE</v>
          </cell>
          <cell r="B2225" t="str">
            <v>44H6802FORCE</v>
          </cell>
          <cell r="C2225">
            <v>28626.54</v>
          </cell>
          <cell r="D2225">
            <v>13056.25</v>
          </cell>
        </row>
        <row r="2226">
          <cell r="A2226" t="str">
            <v>6803FORCE</v>
          </cell>
          <cell r="B2226" t="str">
            <v>44H6803FORCE</v>
          </cell>
          <cell r="C2226">
            <v>-178.5</v>
          </cell>
          <cell r="D2226">
            <v>0</v>
          </cell>
        </row>
        <row r="2227">
          <cell r="A2227" t="str">
            <v>6806FORCE</v>
          </cell>
          <cell r="B2227" t="str">
            <v>44H6806FORCE</v>
          </cell>
          <cell r="C2227">
            <v>31845.06</v>
          </cell>
          <cell r="D2227">
            <v>33199.31</v>
          </cell>
        </row>
        <row r="2228">
          <cell r="A2228" t="str">
            <v>6807FORCE</v>
          </cell>
          <cell r="B2228" t="str">
            <v>44H6807FORCE</v>
          </cell>
          <cell r="C2228">
            <v>342138.06</v>
          </cell>
          <cell r="D2228">
            <v>289909.75</v>
          </cell>
        </row>
        <row r="2229">
          <cell r="A2229" t="str">
            <v>6809FORCE</v>
          </cell>
          <cell r="B2229" t="str">
            <v>44H6809FORCE</v>
          </cell>
          <cell r="C2229">
            <v>3036.9</v>
          </cell>
          <cell r="D2229">
            <v>1921.86</v>
          </cell>
        </row>
        <row r="2230">
          <cell r="A2230" t="str">
            <v>6810FORCE</v>
          </cell>
          <cell r="B2230" t="str">
            <v>44H6810FORCE</v>
          </cell>
          <cell r="C2230">
            <v>1570.02</v>
          </cell>
          <cell r="D2230">
            <v>1112.4100000000001</v>
          </cell>
        </row>
        <row r="2231">
          <cell r="A2231" t="str">
            <v>6811FORCE</v>
          </cell>
          <cell r="B2231" t="str">
            <v>44H6811FORCE</v>
          </cell>
          <cell r="C2231">
            <v>6121.02</v>
          </cell>
          <cell r="D2231">
            <v>0</v>
          </cell>
        </row>
        <row r="2232">
          <cell r="A2232" t="str">
            <v>6815FORCE</v>
          </cell>
          <cell r="B2232" t="str">
            <v>44H6815FORCE</v>
          </cell>
          <cell r="C2232">
            <v>1276.56</v>
          </cell>
          <cell r="D2232">
            <v>320.72000000000003</v>
          </cell>
        </row>
        <row r="2233">
          <cell r="A2233" t="str">
            <v>6816FORCE</v>
          </cell>
          <cell r="B2233" t="str">
            <v>44H6816FORCE</v>
          </cell>
          <cell r="C2233">
            <v>5211.96</v>
          </cell>
          <cell r="D2233">
            <v>658.02</v>
          </cell>
        </row>
        <row r="2234">
          <cell r="A2234" t="str">
            <v>6817FORCE</v>
          </cell>
          <cell r="B2234" t="str">
            <v>44H6817FORCE</v>
          </cell>
          <cell r="C2234">
            <v>10211.94</v>
          </cell>
          <cell r="D2234">
            <v>238.8</v>
          </cell>
        </row>
        <row r="2235">
          <cell r="A2235" t="str">
            <v>6820FORCE</v>
          </cell>
          <cell r="B2235" t="str">
            <v>44H6820FORCE</v>
          </cell>
          <cell r="C2235">
            <v>5211.96</v>
          </cell>
          <cell r="D2235">
            <v>14824.41</v>
          </cell>
        </row>
        <row r="2236">
          <cell r="A2236" t="str">
            <v>6823FORCE</v>
          </cell>
          <cell r="B2236" t="str">
            <v>44H6823FORCE</v>
          </cell>
          <cell r="C2236">
            <v>25846.02</v>
          </cell>
          <cell r="D2236">
            <v>32957.56</v>
          </cell>
        </row>
        <row r="2237">
          <cell r="A2237" t="str">
            <v>6824FORCE</v>
          </cell>
          <cell r="B2237" t="str">
            <v>44H6824FORCE</v>
          </cell>
          <cell r="C2237">
            <v>6.54</v>
          </cell>
          <cell r="D2237">
            <v>0</v>
          </cell>
        </row>
        <row r="2238">
          <cell r="A2238" t="str">
            <v>6825FORCE</v>
          </cell>
          <cell r="B2238" t="str">
            <v>44H6825FORCE</v>
          </cell>
          <cell r="C2238">
            <v>29365.48</v>
          </cell>
          <cell r="D2238">
            <v>23476</v>
          </cell>
        </row>
        <row r="2239">
          <cell r="A2239" t="str">
            <v>6826FORCE</v>
          </cell>
          <cell r="B2239" t="str">
            <v>44H6826FORCE</v>
          </cell>
          <cell r="C2239">
            <v>0.02</v>
          </cell>
          <cell r="D2239">
            <v>-40.75</v>
          </cell>
        </row>
        <row r="2240">
          <cell r="A2240" t="str">
            <v>6833FORCE</v>
          </cell>
          <cell r="B2240" t="str">
            <v>44H6833FORCE</v>
          </cell>
          <cell r="C2240">
            <v>1563.48</v>
          </cell>
          <cell r="D2240">
            <v>1514.3</v>
          </cell>
        </row>
        <row r="2241">
          <cell r="A2241" t="str">
            <v>6834FORCE</v>
          </cell>
          <cell r="B2241" t="str">
            <v>44H6834FORCE</v>
          </cell>
          <cell r="C2241">
            <v>25073.32</v>
          </cell>
          <cell r="D2241">
            <v>25260</v>
          </cell>
        </row>
        <row r="2242">
          <cell r="A2242" t="str">
            <v>6835FORCE</v>
          </cell>
          <cell r="B2242" t="str">
            <v>44H6835FORCE</v>
          </cell>
          <cell r="C2242">
            <v>1176.96</v>
          </cell>
          <cell r="D2242">
            <v>1304</v>
          </cell>
        </row>
        <row r="2243">
          <cell r="A2243" t="str">
            <v>6838FORCE</v>
          </cell>
          <cell r="B2243" t="str">
            <v>44H6838FORCE</v>
          </cell>
          <cell r="C2243">
            <v>510</v>
          </cell>
          <cell r="D2243">
            <v>130.19999999999999</v>
          </cell>
        </row>
        <row r="2244">
          <cell r="A2244" t="str">
            <v>6840FORCE</v>
          </cell>
          <cell r="B2244" t="str">
            <v>44H6840FORCE</v>
          </cell>
          <cell r="C2244">
            <v>6132</v>
          </cell>
          <cell r="D2244">
            <v>2976.14</v>
          </cell>
        </row>
        <row r="2245">
          <cell r="A2245" t="str">
            <v>6850FORCE</v>
          </cell>
          <cell r="B2245" t="str">
            <v>44H6850FORCE</v>
          </cell>
          <cell r="C2245">
            <v>15000</v>
          </cell>
          <cell r="D2245">
            <v>4377.5</v>
          </cell>
        </row>
        <row r="2246">
          <cell r="A2246" t="str">
            <v>6851FORCE</v>
          </cell>
          <cell r="B2246" t="str">
            <v>44H6851FORCE</v>
          </cell>
          <cell r="C2246">
            <v>42499.98</v>
          </cell>
          <cell r="D2246">
            <v>0</v>
          </cell>
        </row>
        <row r="2247">
          <cell r="A2247" t="str">
            <v>6852FORCE</v>
          </cell>
          <cell r="B2247" t="str">
            <v>44H6852FORCE</v>
          </cell>
          <cell r="C2247">
            <v>32500.02</v>
          </cell>
          <cell r="D2247">
            <v>0</v>
          </cell>
        </row>
        <row r="2248">
          <cell r="A2248" t="str">
            <v>6853FORCE</v>
          </cell>
          <cell r="B2248" t="str">
            <v>44H6853FORCE</v>
          </cell>
          <cell r="C2248">
            <v>562.5</v>
          </cell>
          <cell r="D2248">
            <v>0</v>
          </cell>
        </row>
        <row r="2249">
          <cell r="A2249" t="str">
            <v>6860FORCE</v>
          </cell>
          <cell r="B2249" t="str">
            <v>44H6860FORCE</v>
          </cell>
          <cell r="C2249">
            <v>5109.96</v>
          </cell>
          <cell r="D2249">
            <v>0</v>
          </cell>
        </row>
        <row r="2250">
          <cell r="A2250" t="str">
            <v>6861FORCE</v>
          </cell>
          <cell r="B2250" t="str">
            <v>44H6861FORCE</v>
          </cell>
          <cell r="C2250">
            <v>5109.96</v>
          </cell>
          <cell r="D2250">
            <v>1492.12</v>
          </cell>
        </row>
        <row r="2251">
          <cell r="A2251" t="str">
            <v>6866FORCE</v>
          </cell>
          <cell r="B2251" t="str">
            <v>44H6866FORCE</v>
          </cell>
          <cell r="C2251">
            <v>1563.48</v>
          </cell>
          <cell r="D2251">
            <v>30</v>
          </cell>
        </row>
        <row r="2252">
          <cell r="A2252" t="str">
            <v>6870FORCE</v>
          </cell>
          <cell r="B2252" t="str">
            <v>44H6870FORCE</v>
          </cell>
          <cell r="C2252">
            <v>51</v>
          </cell>
          <cell r="D2252">
            <v>28568.11</v>
          </cell>
        </row>
        <row r="2253">
          <cell r="A2253" t="str">
            <v>6871FORCE</v>
          </cell>
          <cell r="B2253" t="str">
            <v>44H6871FORCE</v>
          </cell>
          <cell r="C2253">
            <v>-448100</v>
          </cell>
          <cell r="D2253">
            <v>0</v>
          </cell>
        </row>
        <row r="2254">
          <cell r="A2254" t="str">
            <v>6872FORCE</v>
          </cell>
          <cell r="B2254" t="str">
            <v>44H6872FORCE</v>
          </cell>
          <cell r="C2254">
            <v>25000.02</v>
          </cell>
          <cell r="D2254">
            <v>13060.9</v>
          </cell>
        </row>
        <row r="2255">
          <cell r="A2255" t="str">
            <v>6875FORCE</v>
          </cell>
          <cell r="B2255" t="str">
            <v>44H6875FORCE</v>
          </cell>
          <cell r="C2255">
            <v>40063.339999999997</v>
          </cell>
          <cell r="D2255">
            <v>53841.89</v>
          </cell>
        </row>
        <row r="2256">
          <cell r="A2256" t="str">
            <v>6876FORCE</v>
          </cell>
          <cell r="B2256" t="str">
            <v>44H6876FORCE</v>
          </cell>
          <cell r="C2256">
            <v>25000.02</v>
          </cell>
          <cell r="D2256">
            <v>5889</v>
          </cell>
        </row>
        <row r="2257">
          <cell r="A2257" t="str">
            <v>6878FORCE</v>
          </cell>
          <cell r="B2257" t="str">
            <v>44H6878FORCE</v>
          </cell>
          <cell r="C2257">
            <v>1035.5999999999999</v>
          </cell>
          <cell r="D2257">
            <v>533.62</v>
          </cell>
        </row>
        <row r="2258">
          <cell r="A2258" t="str">
            <v>6879FORCE</v>
          </cell>
          <cell r="B2258" t="str">
            <v>44H6879FORCE</v>
          </cell>
          <cell r="C2258">
            <v>0</v>
          </cell>
          <cell r="D2258">
            <v>620</v>
          </cell>
        </row>
        <row r="2259">
          <cell r="A2259" t="str">
            <v>6881FORCE</v>
          </cell>
          <cell r="B2259" t="str">
            <v>44H6881FORCE</v>
          </cell>
          <cell r="C2259">
            <v>2555.04</v>
          </cell>
          <cell r="D2259">
            <v>700</v>
          </cell>
        </row>
        <row r="2260">
          <cell r="A2260" t="str">
            <v>6882FORCE</v>
          </cell>
          <cell r="B2260" t="str">
            <v>44H6882FORCE</v>
          </cell>
          <cell r="C2260">
            <v>100643.46</v>
          </cell>
          <cell r="D2260">
            <v>75307.320000000007</v>
          </cell>
        </row>
        <row r="2261">
          <cell r="A2261" t="str">
            <v>6884FORCE</v>
          </cell>
          <cell r="B2261" t="str">
            <v>44H6884FORCE</v>
          </cell>
          <cell r="C2261">
            <v>27769.5</v>
          </cell>
          <cell r="D2261">
            <v>3816.75</v>
          </cell>
        </row>
        <row r="2262">
          <cell r="A2262" t="str">
            <v>6885FORCE</v>
          </cell>
          <cell r="B2262" t="str">
            <v>44H6885FORCE</v>
          </cell>
          <cell r="C2262">
            <v>2334.96</v>
          </cell>
          <cell r="D2262">
            <v>5803.65</v>
          </cell>
        </row>
        <row r="2263">
          <cell r="A2263" t="str">
            <v>6886FORCE</v>
          </cell>
          <cell r="B2263" t="str">
            <v>44H6886FORCE</v>
          </cell>
          <cell r="C2263">
            <v>7665</v>
          </cell>
          <cell r="D2263">
            <v>9294.7000000000007</v>
          </cell>
        </row>
        <row r="2264">
          <cell r="A2264" t="str">
            <v>6887FORCE</v>
          </cell>
          <cell r="B2264" t="str">
            <v>44H6887FORCE</v>
          </cell>
          <cell r="C2264">
            <v>12829.98</v>
          </cell>
          <cell r="D2264">
            <v>12669.39</v>
          </cell>
        </row>
        <row r="2265">
          <cell r="A2265" t="str">
            <v>6888FORCE</v>
          </cell>
          <cell r="B2265" t="str">
            <v>44H6888FORCE</v>
          </cell>
          <cell r="C2265">
            <v>826.44</v>
          </cell>
          <cell r="D2265">
            <v>-65</v>
          </cell>
        </row>
        <row r="2266">
          <cell r="A2266" t="str">
            <v>6889FORCE</v>
          </cell>
          <cell r="B2266" t="str">
            <v>44H6889FORCE</v>
          </cell>
          <cell r="C2266">
            <v>147469</v>
          </cell>
          <cell r="D2266">
            <v>150120</v>
          </cell>
        </row>
        <row r="2267">
          <cell r="A2267" t="str">
            <v>6890FORCE</v>
          </cell>
          <cell r="B2267" t="str">
            <v>44H6890FORCE</v>
          </cell>
          <cell r="C2267">
            <v>6066</v>
          </cell>
          <cell r="D2267">
            <v>49.13</v>
          </cell>
        </row>
        <row r="2268">
          <cell r="A2268" t="str">
            <v>6891FORCE</v>
          </cell>
          <cell r="B2268" t="str">
            <v>44H6891FORCE</v>
          </cell>
          <cell r="C2268">
            <v>167842.5</v>
          </cell>
          <cell r="D2268">
            <v>166440</v>
          </cell>
        </row>
        <row r="2269">
          <cell r="A2269" t="str">
            <v>6892FORCE</v>
          </cell>
          <cell r="B2269" t="str">
            <v>44H6892FORCE</v>
          </cell>
          <cell r="C2269">
            <v>0</v>
          </cell>
          <cell r="D2269">
            <v>13792.67</v>
          </cell>
        </row>
        <row r="2270">
          <cell r="A2270" t="str">
            <v>6895FORCE</v>
          </cell>
          <cell r="B2270" t="str">
            <v>44H6895FORCE</v>
          </cell>
          <cell r="C2270">
            <v>15000</v>
          </cell>
          <cell r="D2270">
            <v>0</v>
          </cell>
        </row>
        <row r="2271">
          <cell r="A2271" t="str">
            <v>6896FORCE</v>
          </cell>
          <cell r="B2271" t="str">
            <v>44H6896FORCE</v>
          </cell>
          <cell r="C2271">
            <v>9207</v>
          </cell>
          <cell r="D2271">
            <v>17977.8</v>
          </cell>
        </row>
        <row r="2272">
          <cell r="A2272" t="str">
            <v>6898FORCE</v>
          </cell>
          <cell r="B2272" t="str">
            <v>44H6898FORCE</v>
          </cell>
          <cell r="C2272">
            <v>3000</v>
          </cell>
          <cell r="D2272">
            <v>0</v>
          </cell>
        </row>
        <row r="2273">
          <cell r="A2273" t="str">
            <v>6899FORCE</v>
          </cell>
          <cell r="B2273" t="str">
            <v>44H6899FORCE</v>
          </cell>
          <cell r="C2273">
            <v>-1558.5</v>
          </cell>
          <cell r="D2273">
            <v>2723.66</v>
          </cell>
        </row>
        <row r="2274">
          <cell r="A2274" t="str">
            <v>B001FORCE</v>
          </cell>
          <cell r="B2274" t="str">
            <v>44JB001FORCE</v>
          </cell>
          <cell r="C2274">
            <v>121893</v>
          </cell>
          <cell r="D2274">
            <v>0</v>
          </cell>
        </row>
        <row r="2275">
          <cell r="A2275" t="str">
            <v>C001FORCE</v>
          </cell>
          <cell r="B2275" t="str">
            <v>44KC001FORCE</v>
          </cell>
          <cell r="C2275">
            <v>-51794</v>
          </cell>
          <cell r="D2275">
            <v>0</v>
          </cell>
        </row>
        <row r="2276">
          <cell r="A2276" t="str">
            <v>7202FORCE</v>
          </cell>
          <cell r="B2276" t="str">
            <v>44L7202FORCE</v>
          </cell>
          <cell r="C2276">
            <v>1220095</v>
          </cell>
          <cell r="D2276">
            <v>1220995</v>
          </cell>
        </row>
        <row r="2277">
          <cell r="A2277" t="str">
            <v>7204FORCE</v>
          </cell>
          <cell r="B2277" t="str">
            <v>44L7204FORCE</v>
          </cell>
          <cell r="C2277">
            <v>544000</v>
          </cell>
          <cell r="D2277">
            <v>544000</v>
          </cell>
        </row>
        <row r="2278">
          <cell r="A2278" t="str">
            <v>7508FORCE</v>
          </cell>
          <cell r="B2278" t="str">
            <v>55A7508FORCE</v>
          </cell>
          <cell r="C2278">
            <v>1640885.46</v>
          </cell>
          <cell r="D2278">
            <v>1394524.29</v>
          </cell>
        </row>
        <row r="2279">
          <cell r="A2279" t="str">
            <v>7509FORCE</v>
          </cell>
          <cell r="B2279" t="str">
            <v>55A7509FORCE</v>
          </cell>
          <cell r="C2279">
            <v>686224</v>
          </cell>
          <cell r="D2279">
            <v>605249.5</v>
          </cell>
        </row>
        <row r="2280">
          <cell r="A2280" t="str">
            <v>5199FORCE</v>
          </cell>
          <cell r="B2280" t="str">
            <v>55B5199FORCE</v>
          </cell>
          <cell r="C2280">
            <v>306.48</v>
          </cell>
          <cell r="D2280">
            <v>0</v>
          </cell>
        </row>
        <row r="2281">
          <cell r="A2281" t="str">
            <v>4518FORCE</v>
          </cell>
          <cell r="B2281" t="str">
            <v>66A4518FORCE</v>
          </cell>
          <cell r="C2281">
            <v>164135</v>
          </cell>
          <cell r="D2281">
            <v>0</v>
          </cell>
        </row>
        <row r="2282">
          <cell r="A2282" t="str">
            <v>4511FORCE</v>
          </cell>
          <cell r="B2282" t="str">
            <v>66B4511FORCE</v>
          </cell>
          <cell r="C2282">
            <v>17243.259999999998</v>
          </cell>
          <cell r="D2282">
            <v>90179.74</v>
          </cell>
        </row>
        <row r="2283">
          <cell r="A2283" t="str">
            <v>4512FORCE</v>
          </cell>
          <cell r="B2283" t="str">
            <v>66C4512FORCE</v>
          </cell>
          <cell r="C2283">
            <v>108132</v>
          </cell>
          <cell r="D2283">
            <v>0</v>
          </cell>
        </row>
        <row r="2284">
          <cell r="A2284" t="str">
            <v>4519FORCE</v>
          </cell>
          <cell r="B2284" t="str">
            <v>66D4519FORCE</v>
          </cell>
          <cell r="C2284">
            <v>27656.52</v>
          </cell>
          <cell r="D2284">
            <v>29331.66</v>
          </cell>
        </row>
        <row r="2285">
          <cell r="A2285" t="str">
            <v>4520FORCE</v>
          </cell>
          <cell r="B2285" t="str">
            <v>66D4520FORCE</v>
          </cell>
          <cell r="C2285">
            <v>14934</v>
          </cell>
          <cell r="D2285">
            <v>149</v>
          </cell>
        </row>
        <row r="2286">
          <cell r="A2286" t="str">
            <v>4540FORCE</v>
          </cell>
          <cell r="B2286" t="str">
            <v>66D4540FORCE</v>
          </cell>
          <cell r="C2286">
            <v>60</v>
          </cell>
          <cell r="D2286">
            <v>29.05</v>
          </cell>
        </row>
        <row r="2287">
          <cell r="A2287" t="str">
            <v>8609FORCE</v>
          </cell>
          <cell r="B2287" t="str">
            <v>88A8609FORCE</v>
          </cell>
          <cell r="C2287">
            <v>-583573.98</v>
          </cell>
          <cell r="D2287">
            <v>-282798</v>
          </cell>
        </row>
        <row r="2288">
          <cell r="A2288" t="str">
            <v>8610FORCE</v>
          </cell>
          <cell r="B2288" t="str">
            <v>88A8610FORCE</v>
          </cell>
          <cell r="C2288">
            <v>-5275.7</v>
          </cell>
          <cell r="D2288">
            <v>-62413.72</v>
          </cell>
        </row>
        <row r="2289">
          <cell r="A2289" t="str">
            <v>8611FORCE</v>
          </cell>
          <cell r="B2289" t="str">
            <v>88A8611FORCE</v>
          </cell>
          <cell r="C2289">
            <v>-3978</v>
          </cell>
          <cell r="D2289">
            <v>-12453</v>
          </cell>
        </row>
        <row r="2290">
          <cell r="A2290" t="str">
            <v>8612FORCE</v>
          </cell>
          <cell r="B2290" t="str">
            <v>88A8612FORCE</v>
          </cell>
          <cell r="C2290">
            <v>-106494</v>
          </cell>
          <cell r="D2290">
            <v>-106494</v>
          </cell>
        </row>
        <row r="2291">
          <cell r="A2291" t="str">
            <v>8613FORCE</v>
          </cell>
          <cell r="B2291" t="str">
            <v>88A8613FORCE</v>
          </cell>
          <cell r="C2291">
            <v>-1162532</v>
          </cell>
          <cell r="D2291">
            <v>-1162532.07</v>
          </cell>
        </row>
        <row r="2292">
          <cell r="A2292" t="str">
            <v>8614FORCE</v>
          </cell>
          <cell r="B2292" t="str">
            <v>88A8614FORCE</v>
          </cell>
          <cell r="C2292">
            <v>-44971.5</v>
          </cell>
          <cell r="D2292">
            <v>-23305</v>
          </cell>
        </row>
        <row r="2293">
          <cell r="A2293" t="str">
            <v>8615FORCE</v>
          </cell>
          <cell r="B2293" t="str">
            <v>88A8615FORCE</v>
          </cell>
          <cell r="C2293">
            <v>-251500</v>
          </cell>
          <cell r="D2293">
            <v>-251856</v>
          </cell>
        </row>
        <row r="2294">
          <cell r="A2294" t="str">
            <v>8617FORCE</v>
          </cell>
          <cell r="B2294" t="str">
            <v>88A8617FORCE</v>
          </cell>
          <cell r="C2294">
            <v>0</v>
          </cell>
          <cell r="D2294">
            <v>-8688.4</v>
          </cell>
        </row>
        <row r="2295">
          <cell r="A2295" t="str">
            <v>8620FORCE</v>
          </cell>
          <cell r="B2295" t="str">
            <v>88A8620FORCE</v>
          </cell>
          <cell r="C2295">
            <v>-5833.35</v>
          </cell>
          <cell r="D2295">
            <v>0</v>
          </cell>
        </row>
        <row r="2296">
          <cell r="A2296" t="str">
            <v>8622FORCE</v>
          </cell>
          <cell r="B2296" t="str">
            <v>88A8622FORCE</v>
          </cell>
          <cell r="C2296">
            <v>0</v>
          </cell>
          <cell r="D2296">
            <v>61476</v>
          </cell>
        </row>
        <row r="2297">
          <cell r="A2297" t="str">
            <v>8623FORCE</v>
          </cell>
          <cell r="B2297" t="str">
            <v>88A8623FORCE</v>
          </cell>
          <cell r="C2297">
            <v>0</v>
          </cell>
          <cell r="D2297">
            <v>20544.7</v>
          </cell>
        </row>
        <row r="2298">
          <cell r="A2298" t="str">
            <v>8625FORCE</v>
          </cell>
          <cell r="B2298" t="str">
            <v>88A8625FORCE</v>
          </cell>
          <cell r="C2298">
            <v>-794506.52</v>
          </cell>
          <cell r="D2298">
            <v>-277471.14</v>
          </cell>
        </row>
        <row r="2299">
          <cell r="A2299" t="str">
            <v>8627FORCE</v>
          </cell>
          <cell r="B2299" t="str">
            <v>88A8627FORCE</v>
          </cell>
          <cell r="C2299">
            <v>-115558</v>
          </cell>
          <cell r="D2299">
            <v>-199340</v>
          </cell>
        </row>
        <row r="2300">
          <cell r="A2300" t="str">
            <v>8628FORCE</v>
          </cell>
          <cell r="B2300" t="str">
            <v>88A8628FORCE</v>
          </cell>
          <cell r="C2300">
            <v>0</v>
          </cell>
          <cell r="D2300">
            <v>-41000</v>
          </cell>
        </row>
        <row r="2301">
          <cell r="A2301" t="str">
            <v>8629FORCE</v>
          </cell>
          <cell r="B2301" t="str">
            <v>88A8629FORCE</v>
          </cell>
          <cell r="C2301">
            <v>159000</v>
          </cell>
          <cell r="D2301">
            <v>159000</v>
          </cell>
        </row>
        <row r="2302">
          <cell r="A2302" t="str">
            <v>8630FORCE</v>
          </cell>
          <cell r="B2302" t="str">
            <v>88A8630FORCE</v>
          </cell>
          <cell r="C2302">
            <v>0</v>
          </cell>
          <cell r="D2302">
            <v>-144397</v>
          </cell>
        </row>
        <row r="2303">
          <cell r="A2303" t="str">
            <v>8631FORCE</v>
          </cell>
          <cell r="B2303" t="str">
            <v>88A8631FORCE</v>
          </cell>
          <cell r="C2303">
            <v>-31200</v>
          </cell>
          <cell r="D2303">
            <v>0</v>
          </cell>
        </row>
        <row r="2304">
          <cell r="A2304" t="str">
            <v>8009FORCE</v>
          </cell>
          <cell r="B2304" t="str">
            <v>88B8009FORCE</v>
          </cell>
          <cell r="C2304">
            <v>-26434.98</v>
          </cell>
          <cell r="D2304">
            <v>-16412.5</v>
          </cell>
        </row>
        <row r="2305">
          <cell r="A2305" t="str">
            <v>8012FORCE</v>
          </cell>
          <cell r="B2305" t="str">
            <v>88B8012FORCE</v>
          </cell>
          <cell r="C2305">
            <v>-15900.48</v>
          </cell>
          <cell r="D2305">
            <v>-19008</v>
          </cell>
        </row>
        <row r="2306">
          <cell r="A2306" t="str">
            <v>8015FORCE</v>
          </cell>
          <cell r="B2306" t="str">
            <v>88D8015FORCE</v>
          </cell>
          <cell r="C2306">
            <v>-1627</v>
          </cell>
          <cell r="D2306">
            <v>-1301.5999999999999</v>
          </cell>
        </row>
        <row r="2307">
          <cell r="A2307" t="str">
            <v>8041FORCE</v>
          </cell>
          <cell r="B2307" t="str">
            <v>88E8041FORCE</v>
          </cell>
          <cell r="C2307">
            <v>-550779.46</v>
          </cell>
          <cell r="D2307">
            <v>-396008.27</v>
          </cell>
        </row>
        <row r="2308">
          <cell r="A2308" t="str">
            <v>8010FORCE</v>
          </cell>
          <cell r="B2308" t="str">
            <v>88F8010FORCE</v>
          </cell>
          <cell r="C2308">
            <v>-90866.04</v>
          </cell>
          <cell r="D2308">
            <v>-118823.28</v>
          </cell>
        </row>
        <row r="2309">
          <cell r="A2309" t="str">
            <v>8011FORCE</v>
          </cell>
          <cell r="B2309" t="str">
            <v>88F8011FORCE</v>
          </cell>
          <cell r="C2309">
            <v>-17295</v>
          </cell>
          <cell r="D2309">
            <v>-38324.03</v>
          </cell>
        </row>
        <row r="2310">
          <cell r="A2310" t="str">
            <v>8016FORCE</v>
          </cell>
          <cell r="B2310" t="str">
            <v>88G8016FORCE</v>
          </cell>
          <cell r="C2310">
            <v>-81979</v>
          </cell>
          <cell r="D2310">
            <v>-74174</v>
          </cell>
        </row>
        <row r="2311">
          <cell r="A2311" t="str">
            <v>8017FORCE</v>
          </cell>
          <cell r="B2311" t="str">
            <v>88G8017FORCE</v>
          </cell>
          <cell r="C2311">
            <v>-6681.06</v>
          </cell>
          <cell r="D2311">
            <v>-3937.5</v>
          </cell>
        </row>
        <row r="2312">
          <cell r="A2312" t="str">
            <v>8018FORCE</v>
          </cell>
          <cell r="B2312" t="str">
            <v>88G8018FORCE</v>
          </cell>
          <cell r="C2312">
            <v>-41541</v>
          </cell>
          <cell r="D2312">
            <v>-41541</v>
          </cell>
        </row>
        <row r="2313">
          <cell r="A2313" t="str">
            <v>8019FORCE</v>
          </cell>
          <cell r="B2313" t="str">
            <v>88G8019FORCE</v>
          </cell>
          <cell r="C2313">
            <v>-83003.960000000006</v>
          </cell>
          <cell r="D2313">
            <v>-104475</v>
          </cell>
        </row>
        <row r="2314">
          <cell r="A2314" t="str">
            <v>8021FORCE</v>
          </cell>
          <cell r="B2314" t="str">
            <v>88G8021FORCE</v>
          </cell>
          <cell r="C2314">
            <v>-330000</v>
          </cell>
          <cell r="D2314">
            <v>-345374</v>
          </cell>
        </row>
        <row r="2315">
          <cell r="A2315" t="str">
            <v>8104FORCE</v>
          </cell>
          <cell r="B2315" t="str">
            <v>88H8104FORCE</v>
          </cell>
          <cell r="C2315">
            <v>-2119.02</v>
          </cell>
          <cell r="D2315">
            <v>-684.68</v>
          </cell>
        </row>
        <row r="2316">
          <cell r="A2316" t="str">
            <v>8122FORCE</v>
          </cell>
          <cell r="B2316" t="str">
            <v>88H8122FORCE</v>
          </cell>
          <cell r="C2316">
            <v>0</v>
          </cell>
          <cell r="D2316">
            <v>-4792.0200000000004</v>
          </cell>
        </row>
        <row r="2317">
          <cell r="A2317" t="str">
            <v>8123FORCE</v>
          </cell>
          <cell r="B2317" t="str">
            <v>88H8123FORCE</v>
          </cell>
          <cell r="C2317">
            <v>-6066</v>
          </cell>
          <cell r="D2317">
            <v>-3067.35</v>
          </cell>
        </row>
        <row r="2318">
          <cell r="A2318" t="str">
            <v>8124FORCE</v>
          </cell>
          <cell r="B2318" t="str">
            <v>88H8124FORCE</v>
          </cell>
          <cell r="C2318">
            <v>-124.98</v>
          </cell>
          <cell r="D2318">
            <v>0</v>
          </cell>
        </row>
        <row r="2319">
          <cell r="A2319" t="str">
            <v>8125FORCE</v>
          </cell>
          <cell r="B2319" t="str">
            <v>88H8125FORCE</v>
          </cell>
          <cell r="C2319">
            <v>-1000.02</v>
          </cell>
          <cell r="D2319">
            <v>-3615.29</v>
          </cell>
        </row>
        <row r="2320">
          <cell r="A2320" t="str">
            <v>8126FORCE</v>
          </cell>
          <cell r="B2320" t="str">
            <v>88H8126FORCE</v>
          </cell>
          <cell r="C2320">
            <v>-124.02</v>
          </cell>
          <cell r="D2320">
            <v>-232.5</v>
          </cell>
        </row>
        <row r="2321">
          <cell r="A2321" t="str">
            <v>8199FORCE</v>
          </cell>
          <cell r="B2321" t="str">
            <v>88H8199FORCE</v>
          </cell>
          <cell r="C2321">
            <v>160.97999999999999</v>
          </cell>
          <cell r="D2321">
            <v>0</v>
          </cell>
        </row>
        <row r="2322">
          <cell r="A2322" t="str">
            <v>8268FORCE</v>
          </cell>
          <cell r="B2322" t="str">
            <v>88J8268FORCE</v>
          </cell>
          <cell r="C2322">
            <v>-73343.98</v>
          </cell>
          <cell r="D2322">
            <v>-190453.97</v>
          </cell>
        </row>
        <row r="2323">
          <cell r="A2323" t="str">
            <v>8270FORCE</v>
          </cell>
          <cell r="B2323" t="str">
            <v>88J8270FORCE</v>
          </cell>
          <cell r="C2323">
            <v>0</v>
          </cell>
          <cell r="D2323">
            <v>-11570.56</v>
          </cell>
        </row>
        <row r="2324">
          <cell r="A2324" t="str">
            <v>8013FORCE</v>
          </cell>
          <cell r="B2324" t="str">
            <v>88K8013FORCE</v>
          </cell>
          <cell r="C2324">
            <v>-2091275.98</v>
          </cell>
          <cell r="D2324">
            <v>-2130366</v>
          </cell>
        </row>
        <row r="2325">
          <cell r="A2325" t="str">
            <v>8220FORCE</v>
          </cell>
          <cell r="B2325" t="str">
            <v>88K8220FORCE</v>
          </cell>
          <cell r="C2325">
            <v>-786.48</v>
          </cell>
          <cell r="D2325">
            <v>-515</v>
          </cell>
        </row>
        <row r="2326">
          <cell r="A2326" t="str">
            <v>8221FORCE</v>
          </cell>
          <cell r="B2326" t="str">
            <v>88K8221FORCE</v>
          </cell>
          <cell r="C2326">
            <v>0</v>
          </cell>
          <cell r="D2326">
            <v>-245</v>
          </cell>
        </row>
        <row r="2327">
          <cell r="A2327" t="str">
            <v>8225FORCE</v>
          </cell>
          <cell r="B2327" t="str">
            <v>88K8225FORCE</v>
          </cell>
          <cell r="C2327">
            <v>-2877.48</v>
          </cell>
          <cell r="D2327">
            <v>-4455.88</v>
          </cell>
        </row>
        <row r="2328">
          <cell r="A2328" t="str">
            <v>8265FORCE</v>
          </cell>
          <cell r="B2328" t="str">
            <v>88K8265FORCE</v>
          </cell>
          <cell r="C2328">
            <v>-100364.94</v>
          </cell>
          <cell r="D2328">
            <v>-182893.37</v>
          </cell>
        </row>
        <row r="2329">
          <cell r="A2329" t="str">
            <v>8266FORCE</v>
          </cell>
          <cell r="B2329" t="str">
            <v>88K8266FORCE</v>
          </cell>
          <cell r="C2329">
            <v>-9045</v>
          </cell>
          <cell r="D2329">
            <v>-5396</v>
          </cell>
        </row>
        <row r="2330">
          <cell r="A2330" t="str">
            <v>8269FORCE</v>
          </cell>
          <cell r="B2330" t="str">
            <v>88K8269FORCE</v>
          </cell>
          <cell r="C2330">
            <v>-924.5</v>
          </cell>
          <cell r="D2330">
            <v>-1925.28</v>
          </cell>
        </row>
        <row r="2331">
          <cell r="A2331" t="str">
            <v>8271FORCE</v>
          </cell>
          <cell r="B2331" t="str">
            <v>88K8271FORCE</v>
          </cell>
          <cell r="C2331">
            <v>-163736.51999999999</v>
          </cell>
          <cell r="D2331">
            <v>-129719.8</v>
          </cell>
        </row>
        <row r="2332">
          <cell r="A2332" t="str">
            <v>8272FORCE</v>
          </cell>
          <cell r="B2332" t="str">
            <v>88K8272FORCE</v>
          </cell>
          <cell r="C2332">
            <v>-18759.96</v>
          </cell>
          <cell r="D2332">
            <v>392</v>
          </cell>
        </row>
        <row r="2333">
          <cell r="A2333" t="str">
            <v>8273FORCE</v>
          </cell>
          <cell r="B2333" t="str">
            <v>88K8273FORCE</v>
          </cell>
          <cell r="C2333">
            <v>-94164.479999999996</v>
          </cell>
          <cell r="D2333">
            <v>-79263.899999999994</v>
          </cell>
        </row>
        <row r="2334">
          <cell r="A2334" t="str">
            <v>8274FORCE</v>
          </cell>
          <cell r="B2334" t="str">
            <v>88K8274FORCE</v>
          </cell>
          <cell r="C2334">
            <v>-7717.5</v>
          </cell>
          <cell r="D2334">
            <v>-5685.68</v>
          </cell>
        </row>
        <row r="2335">
          <cell r="A2335" t="str">
            <v>8276FORCE</v>
          </cell>
          <cell r="B2335" t="str">
            <v>88K8276FORCE</v>
          </cell>
          <cell r="C2335">
            <v>-49.98</v>
          </cell>
          <cell r="D2335">
            <v>0</v>
          </cell>
        </row>
        <row r="2336">
          <cell r="A2336" t="str">
            <v>8278FORCE</v>
          </cell>
          <cell r="B2336" t="str">
            <v>88K8278FORCE</v>
          </cell>
          <cell r="C2336">
            <v>-40000.019999999997</v>
          </cell>
          <cell r="D2336">
            <v>0</v>
          </cell>
        </row>
        <row r="2337">
          <cell r="A2337" t="str">
            <v>8280FORCE</v>
          </cell>
          <cell r="B2337" t="str">
            <v>88K8280FORCE</v>
          </cell>
          <cell r="C2337">
            <v>-3799.98</v>
          </cell>
          <cell r="D2337">
            <v>-4878.07</v>
          </cell>
        </row>
        <row r="2338">
          <cell r="A2338" t="str">
            <v>8289FORCE</v>
          </cell>
          <cell r="B2338" t="str">
            <v>88K8289FORCE</v>
          </cell>
          <cell r="C2338">
            <v>-18804.48</v>
          </cell>
          <cell r="D2338">
            <v>-21796.91</v>
          </cell>
        </row>
        <row r="2339">
          <cell r="A2339" t="str">
            <v>8292FORCE</v>
          </cell>
          <cell r="B2339" t="str">
            <v>88K8292FORCE</v>
          </cell>
          <cell r="C2339">
            <v>0</v>
          </cell>
          <cell r="D2339">
            <v>-2689.15</v>
          </cell>
        </row>
        <row r="2340">
          <cell r="A2340" t="str">
            <v>8299FORCE</v>
          </cell>
          <cell r="B2340" t="str">
            <v>88K8299FORCE</v>
          </cell>
          <cell r="C2340">
            <v>-3581.46</v>
          </cell>
          <cell r="D2340">
            <v>-9716.31</v>
          </cell>
        </row>
        <row r="2341">
          <cell r="A2341" t="str">
            <v>8300FORCE</v>
          </cell>
          <cell r="B2341" t="str">
            <v>88K8300FORCE</v>
          </cell>
          <cell r="C2341">
            <v>-1275</v>
          </cell>
          <cell r="D2341">
            <v>0</v>
          </cell>
        </row>
        <row r="2342">
          <cell r="A2342" t="str">
            <v>8301FORCE</v>
          </cell>
          <cell r="B2342" t="str">
            <v>88K8301FORCE</v>
          </cell>
          <cell r="C2342">
            <v>-1114.02</v>
          </cell>
          <cell r="D2342">
            <v>-4775.88</v>
          </cell>
        </row>
        <row r="2343">
          <cell r="A2343" t="str">
            <v>8302FORCE</v>
          </cell>
          <cell r="B2343" t="str">
            <v>88K8302FORCE</v>
          </cell>
          <cell r="C2343">
            <v>-49.98</v>
          </cell>
          <cell r="D2343">
            <v>0</v>
          </cell>
        </row>
        <row r="2344">
          <cell r="A2344" t="str">
            <v>8303FORCE</v>
          </cell>
          <cell r="B2344" t="str">
            <v>88K8303FORCE</v>
          </cell>
          <cell r="C2344">
            <v>-1000.02</v>
          </cell>
          <cell r="D2344">
            <v>-8029</v>
          </cell>
        </row>
        <row r="2345">
          <cell r="A2345" t="str">
            <v>8318FORCE</v>
          </cell>
          <cell r="B2345" t="str">
            <v>88K8318FORCE</v>
          </cell>
          <cell r="C2345">
            <v>-77661</v>
          </cell>
          <cell r="D2345">
            <v>-43984.33</v>
          </cell>
        </row>
        <row r="2346">
          <cell r="A2346" t="str">
            <v>8380FORCE</v>
          </cell>
          <cell r="B2346" t="str">
            <v>88K8380FORCE</v>
          </cell>
          <cell r="C2346">
            <v>0</v>
          </cell>
          <cell r="D2346">
            <v>-1202.02</v>
          </cell>
        </row>
        <row r="2347">
          <cell r="A2347" t="str">
            <v>8420FORCE</v>
          </cell>
          <cell r="B2347" t="str">
            <v>88L8420FORCE</v>
          </cell>
          <cell r="C2347">
            <v>-29894.94</v>
          </cell>
          <cell r="D2347">
            <v>-12910.51</v>
          </cell>
        </row>
        <row r="2348">
          <cell r="A2348" t="str">
            <v>8499FORCE</v>
          </cell>
          <cell r="B2348" t="str">
            <v>88L8499FORCE</v>
          </cell>
          <cell r="C2348">
            <v>-1000.02</v>
          </cell>
          <cell r="D2348">
            <v>0</v>
          </cell>
        </row>
        <row r="2349">
          <cell r="A2349" t="str">
            <v>8824FORCE</v>
          </cell>
          <cell r="B2349" t="str">
            <v>88M8824FORCE</v>
          </cell>
          <cell r="C2349">
            <v>-3491098.67</v>
          </cell>
          <cell r="D2349">
            <v>-3524937.79</v>
          </cell>
        </row>
        <row r="2350">
          <cell r="A2350" t="str">
            <v>8820FORCE</v>
          </cell>
          <cell r="B2350" t="str">
            <v>88N8820FORCE</v>
          </cell>
          <cell r="C2350">
            <v>-266657</v>
          </cell>
          <cell r="D2350">
            <v>-483546.22</v>
          </cell>
        </row>
        <row r="2351">
          <cell r="A2351" t="str">
            <v>8862FORCE</v>
          </cell>
          <cell r="B2351" t="str">
            <v>88P8862FORCE</v>
          </cell>
          <cell r="C2351">
            <v>-175209</v>
          </cell>
          <cell r="D2351">
            <v>-150996.95000000001</v>
          </cell>
        </row>
        <row r="2352">
          <cell r="A2352" t="str">
            <v>8863FORCE</v>
          </cell>
          <cell r="B2352" t="str">
            <v>88P8863FORCE</v>
          </cell>
          <cell r="C2352">
            <v>-156.47999999999999</v>
          </cell>
          <cell r="D2352">
            <v>0</v>
          </cell>
        </row>
        <row r="2353">
          <cell r="A2353" t="str">
            <v>8710FORCE</v>
          </cell>
          <cell r="B2353" t="str">
            <v>88Q8710FORCE</v>
          </cell>
          <cell r="C2353">
            <v>-25000.02</v>
          </cell>
          <cell r="D2353">
            <v>-580</v>
          </cell>
        </row>
        <row r="2354">
          <cell r="A2354" t="str">
            <v>8775FORCE</v>
          </cell>
          <cell r="B2354" t="str">
            <v>88Q8775FORCE</v>
          </cell>
          <cell r="C2354">
            <v>0</v>
          </cell>
          <cell r="D2354">
            <v>-31993.1</v>
          </cell>
        </row>
        <row r="2355">
          <cell r="A2355" t="str">
            <v>8798FORCE</v>
          </cell>
          <cell r="B2355" t="str">
            <v>88Q8798FORCE</v>
          </cell>
          <cell r="C2355">
            <v>0</v>
          </cell>
          <cell r="D2355">
            <v>-755</v>
          </cell>
        </row>
        <row r="2356">
          <cell r="A2356" t="str">
            <v>8832FORCE</v>
          </cell>
          <cell r="B2356" t="str">
            <v>88Q8832FORCE</v>
          </cell>
          <cell r="C2356">
            <v>-24178.5</v>
          </cell>
          <cell r="D2356">
            <v>-17267.91</v>
          </cell>
        </row>
        <row r="2357">
          <cell r="A2357" t="str">
            <v>8843FORCE</v>
          </cell>
          <cell r="B2357" t="str">
            <v>88Q8843FORCE</v>
          </cell>
          <cell r="C2357">
            <v>-2872.5</v>
          </cell>
          <cell r="D2357">
            <v>-3237.05</v>
          </cell>
        </row>
        <row r="2358">
          <cell r="A2358" t="str">
            <v>8844FORCE</v>
          </cell>
          <cell r="B2358" t="str">
            <v>88Q8844FORCE</v>
          </cell>
          <cell r="C2358">
            <v>-1165</v>
          </cell>
          <cell r="D2358">
            <v>-3260</v>
          </cell>
        </row>
        <row r="2359">
          <cell r="A2359" t="str">
            <v>8858FORCE</v>
          </cell>
          <cell r="B2359" t="str">
            <v>88Q8858FORCE</v>
          </cell>
          <cell r="C2359">
            <v>-1533</v>
          </cell>
          <cell r="D2359">
            <v>-1386.8</v>
          </cell>
        </row>
        <row r="2360">
          <cell r="A2360" t="str">
            <v>8859FORCE</v>
          </cell>
          <cell r="B2360" t="str">
            <v>88Q8859FORCE</v>
          </cell>
          <cell r="C2360">
            <v>0</v>
          </cell>
          <cell r="D2360">
            <v>-86.88</v>
          </cell>
        </row>
        <row r="2361">
          <cell r="A2361" t="str">
            <v>8864FORCE</v>
          </cell>
          <cell r="B2361" t="str">
            <v>88Q8864FORCE</v>
          </cell>
          <cell r="C2361">
            <v>-650.52</v>
          </cell>
          <cell r="D2361">
            <v>-172.3</v>
          </cell>
        </row>
        <row r="2362">
          <cell r="A2362" t="str">
            <v>8866FORCE</v>
          </cell>
          <cell r="B2362" t="str">
            <v>88Q8866FORCE</v>
          </cell>
          <cell r="C2362">
            <v>-1225</v>
          </cell>
          <cell r="D2362">
            <v>-2381.52</v>
          </cell>
        </row>
        <row r="2363">
          <cell r="A2363" t="str">
            <v>8870FORCE</v>
          </cell>
          <cell r="B2363" t="str">
            <v>88Q8870FORCE</v>
          </cell>
          <cell r="C2363">
            <v>-1000.02</v>
          </cell>
          <cell r="D2363">
            <v>-5235.99</v>
          </cell>
        </row>
        <row r="2364">
          <cell r="A2364" t="str">
            <v>8875FORCE</v>
          </cell>
          <cell r="B2364" t="str">
            <v>88Q8875FORCE</v>
          </cell>
          <cell r="C2364">
            <v>-55172.28</v>
          </cell>
          <cell r="D2364">
            <v>-121510.53</v>
          </cell>
        </row>
        <row r="2365">
          <cell r="A2365" t="str">
            <v>8890FORCE</v>
          </cell>
          <cell r="B2365" t="str">
            <v>88Q8890FORCE</v>
          </cell>
          <cell r="C2365">
            <v>-1995</v>
          </cell>
          <cell r="D2365">
            <v>-1463.5</v>
          </cell>
        </row>
        <row r="2366">
          <cell r="A2366" t="str">
            <v>8891FORCE</v>
          </cell>
          <cell r="B2366" t="str">
            <v>88Q8891FORCE</v>
          </cell>
          <cell r="C2366">
            <v>-1500</v>
          </cell>
          <cell r="D2366">
            <v>-6162.87</v>
          </cell>
        </row>
        <row r="2367">
          <cell r="A2367" t="str">
            <v>8895FORCE</v>
          </cell>
          <cell r="B2367" t="str">
            <v>88Q8895FORCE</v>
          </cell>
          <cell r="C2367">
            <v>0</v>
          </cell>
          <cell r="D2367">
            <v>-14545.07</v>
          </cell>
        </row>
        <row r="2368">
          <cell r="A2368" t="str">
            <v>8897FORCE</v>
          </cell>
          <cell r="B2368" t="str">
            <v>88Q8897FORCE</v>
          </cell>
          <cell r="C2368">
            <v>-45000</v>
          </cell>
          <cell r="D2368">
            <v>-10350</v>
          </cell>
        </row>
        <row r="2369">
          <cell r="A2369" t="str">
            <v>8898FORCE</v>
          </cell>
          <cell r="B2369" t="str">
            <v>88Q8898FORCE</v>
          </cell>
          <cell r="C2369">
            <v>-6998.46</v>
          </cell>
          <cell r="D2369">
            <v>0</v>
          </cell>
        </row>
        <row r="2370">
          <cell r="A2370" t="str">
            <v>8899FORCE</v>
          </cell>
          <cell r="B2370" t="str">
            <v>88Q8899FORCE</v>
          </cell>
          <cell r="C2370">
            <v>-34083.019999999997</v>
          </cell>
          <cell r="D2370">
            <v>-13081.57</v>
          </cell>
        </row>
        <row r="2371">
          <cell r="A2371" t="str">
            <v>9402FORCE</v>
          </cell>
          <cell r="B2371" t="str">
            <v>YYA9402FORCE</v>
          </cell>
          <cell r="C2371">
            <v>0</v>
          </cell>
          <cell r="D2371">
            <v>-450</v>
          </cell>
        </row>
        <row r="2372">
          <cell r="A2372" t="str">
            <v>9461FORCE</v>
          </cell>
          <cell r="B2372" t="str">
            <v>YYA9461FORCE</v>
          </cell>
          <cell r="C2372">
            <v>0</v>
          </cell>
          <cell r="D2372">
            <v>-151.96</v>
          </cell>
        </row>
        <row r="2373">
          <cell r="A2373" t="str">
            <v>3010FUNDP</v>
          </cell>
          <cell r="B2373" t="str">
            <v>33C3010FUNDP</v>
          </cell>
          <cell r="C2373">
            <v>-0.06</v>
          </cell>
          <cell r="D2373">
            <v>0</v>
          </cell>
        </row>
        <row r="2374">
          <cell r="A2374" t="str">
            <v>4001FUNDP</v>
          </cell>
          <cell r="B2374" t="str">
            <v>44D4001FUNDP</v>
          </cell>
          <cell r="C2374">
            <v>3090.48</v>
          </cell>
          <cell r="D2374">
            <v>11254</v>
          </cell>
        </row>
        <row r="2375">
          <cell r="A2375" t="str">
            <v>4015FUNDP</v>
          </cell>
          <cell r="B2375" t="str">
            <v>44D4015FUNDP</v>
          </cell>
          <cell r="C2375">
            <v>7999.98</v>
          </cell>
          <cell r="D2375">
            <v>0</v>
          </cell>
        </row>
        <row r="2376">
          <cell r="A2376" t="str">
            <v>4025FUNDP</v>
          </cell>
          <cell r="B2376" t="str">
            <v>44D4025FUNDP</v>
          </cell>
          <cell r="C2376">
            <v>75.48</v>
          </cell>
          <cell r="D2376">
            <v>0</v>
          </cell>
        </row>
        <row r="2377">
          <cell r="A2377" t="str">
            <v>4028FUNDP</v>
          </cell>
          <cell r="B2377" t="str">
            <v>44D4028FUNDP</v>
          </cell>
          <cell r="C2377">
            <v>2569.56</v>
          </cell>
          <cell r="D2377">
            <v>-280.26</v>
          </cell>
        </row>
        <row r="2378">
          <cell r="A2378" t="str">
            <v>4034FUNDP</v>
          </cell>
          <cell r="B2378" t="str">
            <v>44D4034FUNDP</v>
          </cell>
          <cell r="C2378">
            <v>63</v>
          </cell>
          <cell r="D2378">
            <v>0</v>
          </cell>
        </row>
        <row r="2379">
          <cell r="A2379" t="str">
            <v>2901FUNDP</v>
          </cell>
          <cell r="B2379" t="str">
            <v>44E2901FUNDP</v>
          </cell>
          <cell r="C2379">
            <v>38808.480000000003</v>
          </cell>
          <cell r="D2379">
            <v>35250</v>
          </cell>
        </row>
        <row r="2380">
          <cell r="A2380" t="str">
            <v>4101FUNDP</v>
          </cell>
          <cell r="B2380" t="str">
            <v>44G4101FUNDP</v>
          </cell>
          <cell r="C2380">
            <v>1750.98</v>
          </cell>
          <cell r="D2380">
            <v>377.15</v>
          </cell>
        </row>
        <row r="2381">
          <cell r="A2381" t="str">
            <v>4102FUNDP</v>
          </cell>
          <cell r="B2381" t="str">
            <v>44G4102FUNDP</v>
          </cell>
          <cell r="C2381">
            <v>62.94</v>
          </cell>
          <cell r="D2381">
            <v>0</v>
          </cell>
        </row>
        <row r="2382">
          <cell r="A2382" t="str">
            <v>4103FUNDP</v>
          </cell>
          <cell r="B2382" t="str">
            <v>44G4103FUNDP</v>
          </cell>
          <cell r="C2382">
            <v>4037.46</v>
          </cell>
          <cell r="D2382">
            <v>2398.25</v>
          </cell>
        </row>
        <row r="2383">
          <cell r="A2383" t="str">
            <v>4104FUNDP</v>
          </cell>
          <cell r="B2383" t="str">
            <v>44G4104FUNDP</v>
          </cell>
          <cell r="C2383">
            <v>4745</v>
          </cell>
          <cell r="D2383">
            <v>3553.09</v>
          </cell>
        </row>
        <row r="2384">
          <cell r="A2384" t="str">
            <v>4105FUNDP</v>
          </cell>
          <cell r="B2384" t="str">
            <v>44G4105FUNDP</v>
          </cell>
          <cell r="C2384">
            <v>14381.33</v>
          </cell>
          <cell r="D2384">
            <v>17443.39</v>
          </cell>
        </row>
        <row r="2385">
          <cell r="A2385" t="str">
            <v>4106FUNDP</v>
          </cell>
          <cell r="B2385" t="str">
            <v>44G4106FUNDP</v>
          </cell>
          <cell r="C2385">
            <v>525.05999999999995</v>
          </cell>
          <cell r="D2385">
            <v>0</v>
          </cell>
        </row>
        <row r="2386">
          <cell r="A2386" t="str">
            <v>4107FUNDP</v>
          </cell>
          <cell r="B2386" t="str">
            <v>44G4107FUNDP</v>
          </cell>
          <cell r="C2386">
            <v>75.48</v>
          </cell>
          <cell r="D2386">
            <v>0</v>
          </cell>
        </row>
        <row r="2387">
          <cell r="A2387" t="str">
            <v>4112FUNDP</v>
          </cell>
          <cell r="B2387" t="str">
            <v>44G4112FUNDP</v>
          </cell>
          <cell r="C2387">
            <v>499.98</v>
          </cell>
          <cell r="D2387">
            <v>979.6</v>
          </cell>
        </row>
        <row r="2388">
          <cell r="A2388" t="str">
            <v>4123FUNDP</v>
          </cell>
          <cell r="B2388" t="str">
            <v>44G4123FUNDP</v>
          </cell>
          <cell r="C2388">
            <v>1049.94</v>
          </cell>
          <cell r="D2388">
            <v>580.03</v>
          </cell>
        </row>
        <row r="2389">
          <cell r="A2389" t="str">
            <v>4130FUNDP</v>
          </cell>
          <cell r="B2389" t="str">
            <v>44G4130FUNDP</v>
          </cell>
          <cell r="C2389">
            <v>524.46</v>
          </cell>
          <cell r="D2389">
            <v>32.4</v>
          </cell>
        </row>
        <row r="2390">
          <cell r="A2390" t="str">
            <v>6010FUNDP</v>
          </cell>
          <cell r="B2390" t="str">
            <v>44H6010FUNDP</v>
          </cell>
          <cell r="C2390">
            <v>22452</v>
          </cell>
          <cell r="D2390">
            <v>23135</v>
          </cell>
        </row>
        <row r="2391">
          <cell r="A2391" t="str">
            <v>6099FUNDP</v>
          </cell>
          <cell r="B2391" t="str">
            <v>44H6099FUNDP</v>
          </cell>
          <cell r="C2391">
            <v>18292.080000000002</v>
          </cell>
          <cell r="D2391">
            <v>16478.46</v>
          </cell>
        </row>
        <row r="2392">
          <cell r="A2392" t="str">
            <v>6897FUNDP</v>
          </cell>
          <cell r="B2392" t="str">
            <v>44H6897FUNDP</v>
          </cell>
          <cell r="C2392">
            <v>1000</v>
          </cell>
          <cell r="D2392">
            <v>-648.13</v>
          </cell>
        </row>
        <row r="2393">
          <cell r="A2393" t="str">
            <v>4518FUNDP</v>
          </cell>
          <cell r="B2393" t="str">
            <v>66A4518FUNDP</v>
          </cell>
          <cell r="C2393">
            <v>247717</v>
          </cell>
          <cell r="D2393">
            <v>0</v>
          </cell>
        </row>
        <row r="2394">
          <cell r="A2394" t="str">
            <v>4512FUNDP</v>
          </cell>
          <cell r="B2394" t="str">
            <v>66C4512FUNDP</v>
          </cell>
          <cell r="C2394">
            <v>184717.98</v>
          </cell>
          <cell r="D2394">
            <v>0</v>
          </cell>
        </row>
        <row r="2395">
          <cell r="A2395" t="str">
            <v>4520FUNDP</v>
          </cell>
          <cell r="B2395" t="str">
            <v>66D4520FUNDP</v>
          </cell>
          <cell r="C2395">
            <v>6611.5</v>
          </cell>
          <cell r="D2395">
            <v>0</v>
          </cell>
        </row>
        <row r="2396">
          <cell r="A2396" t="str">
            <v>4523FUNDP</v>
          </cell>
          <cell r="B2396" t="str">
            <v>66D4523FUNDP</v>
          </cell>
          <cell r="C2396">
            <v>5315.02</v>
          </cell>
          <cell r="D2396">
            <v>0</v>
          </cell>
        </row>
        <row r="2397">
          <cell r="A2397" t="str">
            <v>8299FUNDP</v>
          </cell>
          <cell r="B2397" t="str">
            <v>88K8299FUNDP</v>
          </cell>
          <cell r="C2397">
            <v>-1000</v>
          </cell>
          <cell r="D2397">
            <v>0</v>
          </cell>
        </row>
        <row r="2398">
          <cell r="A2398" t="str">
            <v>4015PACLER1</v>
          </cell>
          <cell r="B2398" t="str">
            <v>44D4015PACLER1</v>
          </cell>
          <cell r="C2398">
            <v>1249.98</v>
          </cell>
          <cell r="D2398">
            <v>0</v>
          </cell>
        </row>
        <row r="2399">
          <cell r="A2399" t="str">
            <v>4112PACLER1</v>
          </cell>
          <cell r="B2399" t="str">
            <v>44G4112PACLER1</v>
          </cell>
          <cell r="C2399">
            <v>499.98</v>
          </cell>
          <cell r="D2399">
            <v>979.6</v>
          </cell>
        </row>
        <row r="2400">
          <cell r="A2400" t="str">
            <v>6099PACLER1</v>
          </cell>
          <cell r="B2400" t="str">
            <v>44H6099PACLER1</v>
          </cell>
          <cell r="C2400">
            <v>18187.04</v>
          </cell>
          <cell r="D2400">
            <v>16478.46</v>
          </cell>
        </row>
        <row r="2401">
          <cell r="A2401" t="str">
            <v>6897PACLER1</v>
          </cell>
          <cell r="B2401" t="str">
            <v>44H6897PACLER1</v>
          </cell>
          <cell r="C2401">
            <v>1000</v>
          </cell>
          <cell r="D2401">
            <v>-648.13</v>
          </cell>
        </row>
        <row r="2402">
          <cell r="A2402" t="str">
            <v>4512PACLER1</v>
          </cell>
          <cell r="B2402" t="str">
            <v>66C4512PACLER1</v>
          </cell>
          <cell r="C2402">
            <v>184717.98</v>
          </cell>
          <cell r="D2402">
            <v>0</v>
          </cell>
        </row>
        <row r="2403">
          <cell r="A2403" t="str">
            <v>4520PACLER1</v>
          </cell>
          <cell r="B2403" t="str">
            <v>66D4520PACLER1</v>
          </cell>
          <cell r="C2403">
            <v>6611.5</v>
          </cell>
          <cell r="D2403">
            <v>0</v>
          </cell>
        </row>
        <row r="2404">
          <cell r="A2404" t="str">
            <v>8299PACLER1</v>
          </cell>
          <cell r="B2404" t="str">
            <v>88K8299PACLER1</v>
          </cell>
          <cell r="C2404">
            <v>-1000</v>
          </cell>
          <cell r="D2404">
            <v>0</v>
          </cell>
        </row>
        <row r="2405">
          <cell r="A2405" t="str">
            <v>3010PADEM1</v>
          </cell>
          <cell r="B2405" t="str">
            <v>33C3010PADEM1</v>
          </cell>
          <cell r="C2405">
            <v>-0.06</v>
          </cell>
          <cell r="D2405">
            <v>0</v>
          </cell>
        </row>
        <row r="2406">
          <cell r="A2406" t="str">
            <v>4015PADEM1</v>
          </cell>
          <cell r="B2406" t="str">
            <v>44D4015PADEM1</v>
          </cell>
          <cell r="C2406">
            <v>6750</v>
          </cell>
          <cell r="D2406">
            <v>0</v>
          </cell>
        </row>
        <row r="2407">
          <cell r="A2407" t="str">
            <v>4025PADEM1</v>
          </cell>
          <cell r="B2407" t="str">
            <v>44D4025PADEM1</v>
          </cell>
          <cell r="C2407">
            <v>75.48</v>
          </cell>
          <cell r="D2407">
            <v>0</v>
          </cell>
        </row>
        <row r="2408">
          <cell r="A2408" t="str">
            <v>4034PADEM1</v>
          </cell>
          <cell r="B2408" t="str">
            <v>44D4034PADEM1</v>
          </cell>
          <cell r="C2408">
            <v>63</v>
          </cell>
          <cell r="D2408">
            <v>0</v>
          </cell>
        </row>
        <row r="2409">
          <cell r="A2409" t="str">
            <v>4101PADEM1</v>
          </cell>
          <cell r="B2409" t="str">
            <v>44G4101PADEM1</v>
          </cell>
          <cell r="C2409">
            <v>1750.98</v>
          </cell>
          <cell r="D2409">
            <v>377.15</v>
          </cell>
        </row>
        <row r="2410">
          <cell r="A2410" t="str">
            <v>4102PADEM1</v>
          </cell>
          <cell r="B2410" t="str">
            <v>44G4102PADEM1</v>
          </cell>
          <cell r="C2410">
            <v>62.94</v>
          </cell>
          <cell r="D2410">
            <v>0</v>
          </cell>
        </row>
        <row r="2411">
          <cell r="A2411" t="str">
            <v>4103PADEM1</v>
          </cell>
          <cell r="B2411" t="str">
            <v>44G4103PADEM1</v>
          </cell>
          <cell r="C2411">
            <v>4037.46</v>
          </cell>
          <cell r="D2411">
            <v>2398.25</v>
          </cell>
        </row>
        <row r="2412">
          <cell r="A2412" t="str">
            <v>4104PADEM1</v>
          </cell>
          <cell r="B2412" t="str">
            <v>44G4104PADEM1</v>
          </cell>
          <cell r="C2412">
            <v>4745</v>
          </cell>
          <cell r="D2412">
            <v>3553.09</v>
          </cell>
        </row>
        <row r="2413">
          <cell r="A2413" t="str">
            <v>4105PADEM1</v>
          </cell>
          <cell r="B2413" t="str">
            <v>44G4105PADEM1</v>
          </cell>
          <cell r="C2413">
            <v>14381.33</v>
          </cell>
          <cell r="D2413">
            <v>17443.39</v>
          </cell>
        </row>
        <row r="2414">
          <cell r="A2414" t="str">
            <v>4106PADEM1</v>
          </cell>
          <cell r="B2414" t="str">
            <v>44G4106PADEM1</v>
          </cell>
          <cell r="C2414">
            <v>525.05999999999995</v>
          </cell>
          <cell r="D2414">
            <v>0</v>
          </cell>
        </row>
        <row r="2415">
          <cell r="A2415" t="str">
            <v>4107PADEM1</v>
          </cell>
          <cell r="B2415" t="str">
            <v>44G4107PADEM1</v>
          </cell>
          <cell r="C2415">
            <v>75.48</v>
          </cell>
          <cell r="D2415">
            <v>0</v>
          </cell>
        </row>
        <row r="2416">
          <cell r="A2416" t="str">
            <v>4123PADEM1</v>
          </cell>
          <cell r="B2416" t="str">
            <v>44G4123PADEM1</v>
          </cell>
          <cell r="C2416">
            <v>1049.94</v>
          </cell>
          <cell r="D2416">
            <v>580.03</v>
          </cell>
        </row>
        <row r="2417">
          <cell r="A2417" t="str">
            <v>4130PADEM1</v>
          </cell>
          <cell r="B2417" t="str">
            <v>44G4130PADEM1</v>
          </cell>
          <cell r="C2417">
            <v>524.46</v>
          </cell>
          <cell r="D2417">
            <v>32.4</v>
          </cell>
        </row>
        <row r="2418">
          <cell r="A2418" t="str">
            <v>6010PADEM1</v>
          </cell>
          <cell r="B2418" t="str">
            <v>44H6010PADEM1</v>
          </cell>
          <cell r="C2418">
            <v>22452</v>
          </cell>
          <cell r="D2418">
            <v>23135</v>
          </cell>
        </row>
        <row r="2419">
          <cell r="A2419" t="str">
            <v>4523PADEM1</v>
          </cell>
          <cell r="B2419" t="str">
            <v>66D4523PADEM1</v>
          </cell>
          <cell r="C2419">
            <v>5315.02</v>
          </cell>
          <cell r="D2419">
            <v>0</v>
          </cell>
        </row>
        <row r="2420">
          <cell r="A2420" t="str">
            <v>4001PATREA1</v>
          </cell>
          <cell r="B2420" t="str">
            <v>44D4001PATREA1</v>
          </cell>
          <cell r="C2420">
            <v>3090.48</v>
          </cell>
          <cell r="D2420">
            <v>11254</v>
          </cell>
        </row>
        <row r="2421">
          <cell r="A2421" t="str">
            <v>4028PATREA1</v>
          </cell>
          <cell r="B2421" t="str">
            <v>44D4028PATREA1</v>
          </cell>
          <cell r="C2421">
            <v>2569.56</v>
          </cell>
          <cell r="D2421">
            <v>-280.26</v>
          </cell>
        </row>
        <row r="2422">
          <cell r="A2422" t="str">
            <v>2901PATREA1</v>
          </cell>
          <cell r="B2422" t="str">
            <v>44E2901PATREA1</v>
          </cell>
          <cell r="C2422">
            <v>38808.480000000003</v>
          </cell>
          <cell r="D2422">
            <v>35250</v>
          </cell>
        </row>
        <row r="2423">
          <cell r="A2423" t="str">
            <v>6099PATREA1</v>
          </cell>
          <cell r="B2423" t="str">
            <v>44H6099PATREA1</v>
          </cell>
          <cell r="C2423">
            <v>105.04</v>
          </cell>
          <cell r="D2423">
            <v>0</v>
          </cell>
        </row>
        <row r="2424">
          <cell r="A2424" t="str">
            <v>4518PATREA1</v>
          </cell>
          <cell r="B2424" t="str">
            <v>66A4518PATREA1</v>
          </cell>
          <cell r="C2424">
            <v>247717</v>
          </cell>
          <cell r="D2424">
            <v>0</v>
          </cell>
        </row>
        <row r="2425">
          <cell r="A2425" t="str">
            <v>0130TFUNDS</v>
          </cell>
          <cell r="B2425" t="str">
            <v>00B0130TFUNDS</v>
          </cell>
          <cell r="C2425">
            <v>0</v>
          </cell>
          <cell r="D2425">
            <v>31324.75</v>
          </cell>
        </row>
        <row r="2426">
          <cell r="A2426" t="str">
            <v>0430TFUNDS</v>
          </cell>
          <cell r="B2426" t="str">
            <v>00B0430TFUNDS</v>
          </cell>
          <cell r="C2426">
            <v>0</v>
          </cell>
          <cell r="D2426">
            <v>2476.7199999999998</v>
          </cell>
        </row>
        <row r="2427">
          <cell r="A2427" t="str">
            <v>0530TFUNDS</v>
          </cell>
          <cell r="B2427" t="str">
            <v>00B0530TFUNDS</v>
          </cell>
          <cell r="C2427">
            <v>0</v>
          </cell>
          <cell r="D2427">
            <v>3758.97</v>
          </cell>
        </row>
        <row r="2428">
          <cell r="A2428" t="str">
            <v>3103TFUNDS</v>
          </cell>
          <cell r="B2428" t="str">
            <v>33B3103TFUNDS</v>
          </cell>
          <cell r="C2428">
            <v>0</v>
          </cell>
          <cell r="D2428">
            <v>280.31</v>
          </cell>
        </row>
        <row r="2429">
          <cell r="A2429" t="str">
            <v>2030TFUNDS</v>
          </cell>
          <cell r="B2429" t="str">
            <v>44A2030TFUNDS</v>
          </cell>
          <cell r="C2429">
            <v>0</v>
          </cell>
          <cell r="D2429">
            <v>5.51</v>
          </cell>
        </row>
        <row r="2430">
          <cell r="A2430" t="str">
            <v>4025TFUNDS</v>
          </cell>
          <cell r="B2430" t="str">
            <v>44D4025TFUNDS</v>
          </cell>
          <cell r="C2430">
            <v>0</v>
          </cell>
          <cell r="D2430">
            <v>66.489999999999995</v>
          </cell>
        </row>
        <row r="2431">
          <cell r="A2431" t="str">
            <v>4035TFUNDS</v>
          </cell>
          <cell r="B2431" t="str">
            <v>44D4035TFUNDS</v>
          </cell>
          <cell r="C2431">
            <v>0</v>
          </cell>
          <cell r="D2431">
            <v>392.23</v>
          </cell>
        </row>
        <row r="2432">
          <cell r="A2432" t="str">
            <v>2040TFUNDS</v>
          </cell>
          <cell r="B2432" t="str">
            <v>44F2040TFUNDS</v>
          </cell>
          <cell r="C2432">
            <v>0</v>
          </cell>
          <cell r="D2432">
            <v>137</v>
          </cell>
        </row>
        <row r="2433">
          <cell r="A2433" t="str">
            <v>2502TFUNDS</v>
          </cell>
          <cell r="B2433" t="str">
            <v>44F2502TFUNDS</v>
          </cell>
          <cell r="C2433">
            <v>0</v>
          </cell>
          <cell r="D2433">
            <v>-9.01</v>
          </cell>
        </row>
        <row r="2434">
          <cell r="A2434" t="str">
            <v>2515TFUNDS</v>
          </cell>
          <cell r="B2434" t="str">
            <v>44F2515TFUNDS</v>
          </cell>
          <cell r="C2434">
            <v>0</v>
          </cell>
          <cell r="D2434">
            <v>287.95</v>
          </cell>
        </row>
        <row r="2435">
          <cell r="A2435" t="str">
            <v>4110TFUNDS</v>
          </cell>
          <cell r="B2435" t="str">
            <v>44G4110TFUNDS</v>
          </cell>
          <cell r="C2435">
            <v>0</v>
          </cell>
          <cell r="D2435">
            <v>949.03</v>
          </cell>
        </row>
        <row r="2436">
          <cell r="A2436" t="str">
            <v>4111TFUNDS</v>
          </cell>
          <cell r="B2436" t="str">
            <v>44G4111TFUNDS</v>
          </cell>
          <cell r="C2436">
            <v>0</v>
          </cell>
          <cell r="D2436">
            <v>12.91</v>
          </cell>
        </row>
        <row r="2437">
          <cell r="A2437" t="str">
            <v>4112TFUNDS</v>
          </cell>
          <cell r="B2437" t="str">
            <v>44G4112TFUNDS</v>
          </cell>
          <cell r="C2437">
            <v>0</v>
          </cell>
          <cell r="D2437">
            <v>1393.61</v>
          </cell>
        </row>
        <row r="2438">
          <cell r="A2438" t="str">
            <v>4130TFUNDS</v>
          </cell>
          <cell r="B2438" t="str">
            <v>44G4130TFUNDS</v>
          </cell>
          <cell r="C2438">
            <v>0</v>
          </cell>
          <cell r="D2438">
            <v>128.65</v>
          </cell>
        </row>
        <row r="2439">
          <cell r="A2439" t="str">
            <v>6883TFUNDS</v>
          </cell>
          <cell r="B2439" t="str">
            <v>44H6883TFUNDS</v>
          </cell>
          <cell r="C2439">
            <v>0</v>
          </cell>
          <cell r="D2439">
            <v>1711.7</v>
          </cell>
        </row>
        <row r="2440">
          <cell r="A2440" t="str">
            <v>6899TFUNDS</v>
          </cell>
          <cell r="B2440" t="str">
            <v>44H6899TFUNDS</v>
          </cell>
          <cell r="C2440">
            <v>0</v>
          </cell>
          <cell r="D2440">
            <v>173755.65</v>
          </cell>
        </row>
        <row r="2441">
          <cell r="A2441" t="str">
            <v>8917TFUNDS</v>
          </cell>
          <cell r="B2441" t="str">
            <v>77C8917TFUNDS</v>
          </cell>
          <cell r="C2441">
            <v>0</v>
          </cell>
          <cell r="D2441">
            <v>-9.68</v>
          </cell>
        </row>
        <row r="2442">
          <cell r="A2442" t="str">
            <v>7423TFUNDS</v>
          </cell>
          <cell r="B2442" t="str">
            <v>77D7423TFUNDS</v>
          </cell>
          <cell r="C2442">
            <v>0</v>
          </cell>
          <cell r="D2442">
            <v>12.41</v>
          </cell>
        </row>
        <row r="2443">
          <cell r="A2443" t="str">
            <v>8773TFUNDS</v>
          </cell>
          <cell r="B2443" t="str">
            <v>88Q8773TFUNDS</v>
          </cell>
          <cell r="C2443">
            <v>0</v>
          </cell>
          <cell r="D2443">
            <v>-40126.53</v>
          </cell>
        </row>
        <row r="2444">
          <cell r="A2444" t="str">
            <v>8899TFUNDS</v>
          </cell>
          <cell r="B2444" t="str">
            <v>88Q8899TFUNDS</v>
          </cell>
          <cell r="C2444">
            <v>0</v>
          </cell>
          <cell r="D2444">
            <v>-538036.21</v>
          </cell>
        </row>
        <row r="2445">
          <cell r="A2445" t="str">
            <v>9212TFUNDS</v>
          </cell>
          <cell r="B2445" t="str">
            <v>EED9212TFUNDS</v>
          </cell>
          <cell r="C2445">
            <v>0</v>
          </cell>
          <cell r="D2445">
            <v>731142.03</v>
          </cell>
        </row>
        <row r="2446">
          <cell r="A2446" t="str">
            <v>9342TFUNDS</v>
          </cell>
          <cell r="B2446" t="str">
            <v>LLD9342TFUNDS</v>
          </cell>
          <cell r="C2446">
            <v>0</v>
          </cell>
          <cell r="D2446">
            <v>-297632.75</v>
          </cell>
        </row>
        <row r="2447">
          <cell r="A2447" t="str">
            <v>9350TFUNDS</v>
          </cell>
          <cell r="B2447" t="str">
            <v>LLE9350TFUNDS</v>
          </cell>
          <cell r="C2447">
            <v>0</v>
          </cell>
          <cell r="D2447">
            <v>-10441.69</v>
          </cell>
        </row>
        <row r="2448">
          <cell r="A2448" t="str">
            <v>0130TFUND2</v>
          </cell>
          <cell r="B2448" t="str">
            <v>00B0130TFUND2</v>
          </cell>
          <cell r="C2448">
            <v>0</v>
          </cell>
          <cell r="D2448">
            <v>31324.75</v>
          </cell>
        </row>
        <row r="2449">
          <cell r="A2449" t="str">
            <v>0430TFUND2</v>
          </cell>
          <cell r="B2449" t="str">
            <v>00B0430TFUND2</v>
          </cell>
          <cell r="C2449">
            <v>0</v>
          </cell>
          <cell r="D2449">
            <v>2476.7199999999998</v>
          </cell>
        </row>
        <row r="2450">
          <cell r="A2450" t="str">
            <v>0530TFUND2</v>
          </cell>
          <cell r="B2450" t="str">
            <v>00B0530TFUND2</v>
          </cell>
          <cell r="C2450">
            <v>0</v>
          </cell>
          <cell r="D2450">
            <v>3758.97</v>
          </cell>
        </row>
        <row r="2451">
          <cell r="A2451" t="str">
            <v>3103TFUND2</v>
          </cell>
          <cell r="B2451" t="str">
            <v>33B3103TFUND2</v>
          </cell>
          <cell r="C2451">
            <v>0</v>
          </cell>
          <cell r="D2451">
            <v>280.31</v>
          </cell>
        </row>
        <row r="2452">
          <cell r="A2452" t="str">
            <v>2030TFUND2</v>
          </cell>
          <cell r="B2452" t="str">
            <v>44A2030TFUND2</v>
          </cell>
          <cell r="C2452">
            <v>0</v>
          </cell>
          <cell r="D2452">
            <v>5.51</v>
          </cell>
        </row>
        <row r="2453">
          <cell r="A2453" t="str">
            <v>4025TFUND2</v>
          </cell>
          <cell r="B2453" t="str">
            <v>44D4025TFUND2</v>
          </cell>
          <cell r="C2453">
            <v>0</v>
          </cell>
          <cell r="D2453">
            <v>66.489999999999995</v>
          </cell>
        </row>
        <row r="2454">
          <cell r="A2454" t="str">
            <v>4035TFUND2</v>
          </cell>
          <cell r="B2454" t="str">
            <v>44D4035TFUND2</v>
          </cell>
          <cell r="C2454">
            <v>0</v>
          </cell>
          <cell r="D2454">
            <v>392.23</v>
          </cell>
        </row>
        <row r="2455">
          <cell r="A2455" t="str">
            <v>2040TFUND2</v>
          </cell>
          <cell r="B2455" t="str">
            <v>44F2040TFUND2</v>
          </cell>
          <cell r="C2455">
            <v>0</v>
          </cell>
          <cell r="D2455">
            <v>137</v>
          </cell>
        </row>
        <row r="2456">
          <cell r="A2456" t="str">
            <v>2502TFUND2</v>
          </cell>
          <cell r="B2456" t="str">
            <v>44F2502TFUND2</v>
          </cell>
          <cell r="C2456">
            <v>0</v>
          </cell>
          <cell r="D2456">
            <v>-9.01</v>
          </cell>
        </row>
        <row r="2457">
          <cell r="A2457" t="str">
            <v>2515TFUND2</v>
          </cell>
          <cell r="B2457" t="str">
            <v>44F2515TFUND2</v>
          </cell>
          <cell r="C2457">
            <v>0</v>
          </cell>
          <cell r="D2457">
            <v>287.95</v>
          </cell>
        </row>
        <row r="2458">
          <cell r="A2458" t="str">
            <v>4110TFUND2</v>
          </cell>
          <cell r="B2458" t="str">
            <v>44G4110TFUND2</v>
          </cell>
          <cell r="C2458">
            <v>0</v>
          </cell>
          <cell r="D2458">
            <v>949.03</v>
          </cell>
        </row>
        <row r="2459">
          <cell r="A2459" t="str">
            <v>4111TFUND2</v>
          </cell>
          <cell r="B2459" t="str">
            <v>44G4111TFUND2</v>
          </cell>
          <cell r="C2459">
            <v>0</v>
          </cell>
          <cell r="D2459">
            <v>12.91</v>
          </cell>
        </row>
        <row r="2460">
          <cell r="A2460" t="str">
            <v>4112TFUND2</v>
          </cell>
          <cell r="B2460" t="str">
            <v>44G4112TFUND2</v>
          </cell>
          <cell r="C2460">
            <v>0</v>
          </cell>
          <cell r="D2460">
            <v>1393.61</v>
          </cell>
        </row>
        <row r="2461">
          <cell r="A2461" t="str">
            <v>4130TFUND2</v>
          </cell>
          <cell r="B2461" t="str">
            <v>44G4130TFUND2</v>
          </cell>
          <cell r="C2461">
            <v>0</v>
          </cell>
          <cell r="D2461">
            <v>128.65</v>
          </cell>
        </row>
        <row r="2462">
          <cell r="A2462" t="str">
            <v>6883TFUND2</v>
          </cell>
          <cell r="B2462" t="str">
            <v>44H6883TFUND2</v>
          </cell>
          <cell r="C2462">
            <v>0</v>
          </cell>
          <cell r="D2462">
            <v>1711.7</v>
          </cell>
        </row>
        <row r="2463">
          <cell r="A2463" t="str">
            <v>6899TFUND2</v>
          </cell>
          <cell r="B2463" t="str">
            <v>44H6899TFUND2</v>
          </cell>
          <cell r="C2463">
            <v>0</v>
          </cell>
          <cell r="D2463">
            <v>173755.65</v>
          </cell>
        </row>
        <row r="2464">
          <cell r="A2464" t="str">
            <v>8917TFUND2</v>
          </cell>
          <cell r="B2464" t="str">
            <v>77C8917TFUND2</v>
          </cell>
          <cell r="C2464">
            <v>0</v>
          </cell>
          <cell r="D2464">
            <v>-9.68</v>
          </cell>
        </row>
        <row r="2465">
          <cell r="A2465" t="str">
            <v>7423TFUND2</v>
          </cell>
          <cell r="B2465" t="str">
            <v>77D7423TFUND2</v>
          </cell>
          <cell r="C2465">
            <v>0</v>
          </cell>
          <cell r="D2465">
            <v>12.41</v>
          </cell>
        </row>
        <row r="2466">
          <cell r="A2466" t="str">
            <v>8773TFUND2</v>
          </cell>
          <cell r="B2466" t="str">
            <v>88Q8773TFUND2</v>
          </cell>
          <cell r="C2466">
            <v>0</v>
          </cell>
          <cell r="D2466">
            <v>-40126.53</v>
          </cell>
        </row>
        <row r="2467">
          <cell r="A2467" t="str">
            <v>8899TFUND2</v>
          </cell>
          <cell r="B2467" t="str">
            <v>88Q8899TFUND2</v>
          </cell>
          <cell r="C2467">
            <v>0</v>
          </cell>
          <cell r="D2467">
            <v>-538036.21</v>
          </cell>
        </row>
        <row r="2468">
          <cell r="A2468" t="str">
            <v>9212TFUND2</v>
          </cell>
          <cell r="B2468" t="str">
            <v>EED9212TFUND2</v>
          </cell>
          <cell r="C2468">
            <v>0</v>
          </cell>
          <cell r="D2468">
            <v>731142.03</v>
          </cell>
        </row>
        <row r="2469">
          <cell r="A2469" t="str">
            <v>9342TFUND2</v>
          </cell>
          <cell r="B2469" t="str">
            <v>LLD9342TFUND2</v>
          </cell>
          <cell r="C2469">
            <v>0</v>
          </cell>
          <cell r="D2469">
            <v>-297632.75</v>
          </cell>
        </row>
        <row r="2470">
          <cell r="A2470" t="str">
            <v>9350TFUND2</v>
          </cell>
          <cell r="B2470" t="str">
            <v>LLE9350TFUND2</v>
          </cell>
          <cell r="C2470">
            <v>0</v>
          </cell>
          <cell r="D2470">
            <v>-10441.69</v>
          </cell>
        </row>
        <row r="2471">
          <cell r="A2471" t="str">
            <v>0130DAT</v>
          </cell>
          <cell r="B2471" t="str">
            <v>00B0130DAT</v>
          </cell>
          <cell r="C2471">
            <v>0</v>
          </cell>
          <cell r="D2471">
            <v>31324.75</v>
          </cell>
        </row>
        <row r="2472">
          <cell r="A2472" t="str">
            <v>0430DAT</v>
          </cell>
          <cell r="B2472" t="str">
            <v>00B0430DAT</v>
          </cell>
          <cell r="C2472">
            <v>0</v>
          </cell>
          <cell r="D2472">
            <v>2476.7199999999998</v>
          </cell>
        </row>
        <row r="2473">
          <cell r="A2473" t="str">
            <v>0530DAT</v>
          </cell>
          <cell r="B2473" t="str">
            <v>00B0530DAT</v>
          </cell>
          <cell r="C2473">
            <v>0</v>
          </cell>
          <cell r="D2473">
            <v>3758.97</v>
          </cell>
        </row>
        <row r="2474">
          <cell r="A2474" t="str">
            <v>3103DAT</v>
          </cell>
          <cell r="B2474" t="str">
            <v>33B3103DAT</v>
          </cell>
          <cell r="C2474">
            <v>0</v>
          </cell>
          <cell r="D2474">
            <v>280.31</v>
          </cell>
        </row>
        <row r="2475">
          <cell r="A2475" t="str">
            <v>2030DAT</v>
          </cell>
          <cell r="B2475" t="str">
            <v>44A2030DAT</v>
          </cell>
          <cell r="C2475">
            <v>0</v>
          </cell>
          <cell r="D2475">
            <v>5.51</v>
          </cell>
        </row>
        <row r="2476">
          <cell r="A2476" t="str">
            <v>4025DAT</v>
          </cell>
          <cell r="B2476" t="str">
            <v>44D4025DAT</v>
          </cell>
          <cell r="C2476">
            <v>0</v>
          </cell>
          <cell r="D2476">
            <v>66.489999999999995</v>
          </cell>
        </row>
        <row r="2477">
          <cell r="A2477" t="str">
            <v>4035DAT</v>
          </cell>
          <cell r="B2477" t="str">
            <v>44D4035DAT</v>
          </cell>
          <cell r="C2477">
            <v>0</v>
          </cell>
          <cell r="D2477">
            <v>392.23</v>
          </cell>
        </row>
        <row r="2478">
          <cell r="A2478" t="str">
            <v>2040DAT</v>
          </cell>
          <cell r="B2478" t="str">
            <v>44F2040DAT</v>
          </cell>
          <cell r="C2478">
            <v>0</v>
          </cell>
          <cell r="D2478">
            <v>137</v>
          </cell>
        </row>
        <row r="2479">
          <cell r="A2479" t="str">
            <v>2502DAT</v>
          </cell>
          <cell r="B2479" t="str">
            <v>44F2502DAT</v>
          </cell>
          <cell r="C2479">
            <v>0</v>
          </cell>
          <cell r="D2479">
            <v>-9.01</v>
          </cell>
        </row>
        <row r="2480">
          <cell r="A2480" t="str">
            <v>2515DAT</v>
          </cell>
          <cell r="B2480" t="str">
            <v>44F2515DAT</v>
          </cell>
          <cell r="C2480">
            <v>0</v>
          </cell>
          <cell r="D2480">
            <v>287.95</v>
          </cell>
        </row>
        <row r="2481">
          <cell r="A2481" t="str">
            <v>4110DAT</v>
          </cell>
          <cell r="B2481" t="str">
            <v>44G4110DAT</v>
          </cell>
          <cell r="C2481">
            <v>0</v>
          </cell>
          <cell r="D2481">
            <v>949.03</v>
          </cell>
        </row>
        <row r="2482">
          <cell r="A2482" t="str">
            <v>4111DAT</v>
          </cell>
          <cell r="B2482" t="str">
            <v>44G4111DAT</v>
          </cell>
          <cell r="C2482">
            <v>0</v>
          </cell>
          <cell r="D2482">
            <v>12.91</v>
          </cell>
        </row>
        <row r="2483">
          <cell r="A2483" t="str">
            <v>4112DAT</v>
          </cell>
          <cell r="B2483" t="str">
            <v>44G4112DAT</v>
          </cell>
          <cell r="C2483">
            <v>0</v>
          </cell>
          <cell r="D2483">
            <v>1393.61</v>
          </cell>
        </row>
        <row r="2484">
          <cell r="A2484" t="str">
            <v>4130DAT</v>
          </cell>
          <cell r="B2484" t="str">
            <v>44G4130DAT</v>
          </cell>
          <cell r="C2484">
            <v>0</v>
          </cell>
          <cell r="D2484">
            <v>128.65</v>
          </cell>
        </row>
        <row r="2485">
          <cell r="A2485" t="str">
            <v>6899DAT</v>
          </cell>
          <cell r="B2485" t="str">
            <v>44H6899DAT</v>
          </cell>
          <cell r="C2485">
            <v>0</v>
          </cell>
          <cell r="D2485">
            <v>113587.57</v>
          </cell>
        </row>
        <row r="2486">
          <cell r="A2486" t="str">
            <v>8773DAT</v>
          </cell>
          <cell r="B2486" t="str">
            <v>88Q8773DAT</v>
          </cell>
          <cell r="C2486">
            <v>0</v>
          </cell>
          <cell r="D2486">
            <v>-40126.53</v>
          </cell>
        </row>
        <row r="2487">
          <cell r="A2487" t="str">
            <v>8899DAT</v>
          </cell>
          <cell r="B2487" t="str">
            <v>88Q8899DAT</v>
          </cell>
          <cell r="C2487">
            <v>0</v>
          </cell>
          <cell r="D2487">
            <v>-424220.06</v>
          </cell>
        </row>
        <row r="2488">
          <cell r="A2488" t="str">
            <v>9212DAT</v>
          </cell>
          <cell r="B2488" t="str">
            <v>EED9212DAT</v>
          </cell>
          <cell r="C2488">
            <v>0</v>
          </cell>
          <cell r="D2488">
            <v>433509.28</v>
          </cell>
        </row>
        <row r="2489">
          <cell r="A2489" t="str">
            <v>9350DAT</v>
          </cell>
          <cell r="B2489" t="str">
            <v>LLE9350DAT</v>
          </cell>
          <cell r="C2489">
            <v>0</v>
          </cell>
          <cell r="D2489">
            <v>-10441.69</v>
          </cell>
        </row>
        <row r="2490">
          <cell r="A2490" t="str">
            <v>6899DATARS</v>
          </cell>
          <cell r="B2490" t="str">
            <v>44H6899DATARS</v>
          </cell>
          <cell r="C2490">
            <v>0</v>
          </cell>
          <cell r="D2490">
            <v>22756.13</v>
          </cell>
        </row>
        <row r="2491">
          <cell r="A2491" t="str">
            <v>8899DATARS</v>
          </cell>
          <cell r="B2491" t="str">
            <v>88Q8899DATARS</v>
          </cell>
          <cell r="C2491">
            <v>0</v>
          </cell>
          <cell r="D2491">
            <v>-183080</v>
          </cell>
        </row>
        <row r="2492">
          <cell r="A2492" t="str">
            <v>9212DATBAL</v>
          </cell>
          <cell r="B2492" t="str">
            <v>EED9212DATBAL</v>
          </cell>
          <cell r="C2492">
            <v>0</v>
          </cell>
          <cell r="D2492">
            <v>433509.28</v>
          </cell>
        </row>
        <row r="2493">
          <cell r="A2493" t="str">
            <v>9350DATBAL</v>
          </cell>
          <cell r="B2493" t="str">
            <v>LLE9350DATBAL</v>
          </cell>
          <cell r="C2493">
            <v>0</v>
          </cell>
          <cell r="D2493">
            <v>-10441.69</v>
          </cell>
        </row>
        <row r="2494">
          <cell r="A2494" t="str">
            <v>0130DATGEN</v>
          </cell>
          <cell r="B2494" t="str">
            <v>00B0130DATGEN</v>
          </cell>
          <cell r="C2494">
            <v>0</v>
          </cell>
          <cell r="D2494">
            <v>31324.75</v>
          </cell>
        </row>
        <row r="2495">
          <cell r="A2495" t="str">
            <v>0430DATGEN</v>
          </cell>
          <cell r="B2495" t="str">
            <v>00B0430DATGEN</v>
          </cell>
          <cell r="C2495">
            <v>0</v>
          </cell>
          <cell r="D2495">
            <v>2476.7199999999998</v>
          </cell>
        </row>
        <row r="2496">
          <cell r="A2496" t="str">
            <v>0530DATGEN</v>
          </cell>
          <cell r="B2496" t="str">
            <v>00B0530DATGEN</v>
          </cell>
          <cell r="C2496">
            <v>0</v>
          </cell>
          <cell r="D2496">
            <v>3758.97</v>
          </cell>
        </row>
        <row r="2497">
          <cell r="A2497" t="str">
            <v>3103DATGEN</v>
          </cell>
          <cell r="B2497" t="str">
            <v>33B3103DATGEN</v>
          </cell>
          <cell r="C2497">
            <v>0</v>
          </cell>
          <cell r="D2497">
            <v>280.31</v>
          </cell>
        </row>
        <row r="2498">
          <cell r="A2498" t="str">
            <v>2030DATGEN</v>
          </cell>
          <cell r="B2498" t="str">
            <v>44A2030DATGEN</v>
          </cell>
          <cell r="C2498">
            <v>0</v>
          </cell>
          <cell r="D2498">
            <v>5.51</v>
          </cell>
        </row>
        <row r="2499">
          <cell r="A2499" t="str">
            <v>4025DATGEN</v>
          </cell>
          <cell r="B2499" t="str">
            <v>44D4025DATGEN</v>
          </cell>
          <cell r="C2499">
            <v>0</v>
          </cell>
          <cell r="D2499">
            <v>66.489999999999995</v>
          </cell>
        </row>
        <row r="2500">
          <cell r="A2500" t="str">
            <v>4035DATGEN</v>
          </cell>
          <cell r="B2500" t="str">
            <v>44D4035DATGEN</v>
          </cell>
          <cell r="C2500">
            <v>0</v>
          </cell>
          <cell r="D2500">
            <v>392.23</v>
          </cell>
        </row>
        <row r="2501">
          <cell r="A2501" t="str">
            <v>2040DATGEN</v>
          </cell>
          <cell r="B2501" t="str">
            <v>44F2040DATGEN</v>
          </cell>
          <cell r="C2501">
            <v>0</v>
          </cell>
          <cell r="D2501">
            <v>137</v>
          </cell>
        </row>
        <row r="2502">
          <cell r="A2502" t="str">
            <v>2502DATGEN</v>
          </cell>
          <cell r="B2502" t="str">
            <v>44F2502DATGEN</v>
          </cell>
          <cell r="C2502">
            <v>0</v>
          </cell>
          <cell r="D2502">
            <v>-9.01</v>
          </cell>
        </row>
        <row r="2503">
          <cell r="A2503" t="str">
            <v>2515DATGEN</v>
          </cell>
          <cell r="B2503" t="str">
            <v>44F2515DATGEN</v>
          </cell>
          <cell r="C2503">
            <v>0</v>
          </cell>
          <cell r="D2503">
            <v>287.95</v>
          </cell>
        </row>
        <row r="2504">
          <cell r="A2504" t="str">
            <v>4110DATGEN</v>
          </cell>
          <cell r="B2504" t="str">
            <v>44G4110DATGEN</v>
          </cell>
          <cell r="C2504">
            <v>0</v>
          </cell>
          <cell r="D2504">
            <v>949.03</v>
          </cell>
        </row>
        <row r="2505">
          <cell r="A2505" t="str">
            <v>4111DATGEN</v>
          </cell>
          <cell r="B2505" t="str">
            <v>44G4111DATGEN</v>
          </cell>
          <cell r="C2505">
            <v>0</v>
          </cell>
          <cell r="D2505">
            <v>12.91</v>
          </cell>
        </row>
        <row r="2506">
          <cell r="A2506" t="str">
            <v>4112DATGEN</v>
          </cell>
          <cell r="B2506" t="str">
            <v>44G4112DATGEN</v>
          </cell>
          <cell r="C2506">
            <v>0</v>
          </cell>
          <cell r="D2506">
            <v>1393.61</v>
          </cell>
        </row>
        <row r="2507">
          <cell r="A2507" t="str">
            <v>4130DATGEN</v>
          </cell>
          <cell r="B2507" t="str">
            <v>44G4130DATGEN</v>
          </cell>
          <cell r="C2507">
            <v>0</v>
          </cell>
          <cell r="D2507">
            <v>128.65</v>
          </cell>
        </row>
        <row r="2508">
          <cell r="A2508" t="str">
            <v>6899DATGEN</v>
          </cell>
          <cell r="B2508" t="str">
            <v>44H6899DATGEN</v>
          </cell>
          <cell r="C2508">
            <v>0</v>
          </cell>
          <cell r="D2508">
            <v>11483</v>
          </cell>
        </row>
        <row r="2509">
          <cell r="A2509" t="str">
            <v>8773DATGEN</v>
          </cell>
          <cell r="B2509" t="str">
            <v>88Q8773DATGEN</v>
          </cell>
          <cell r="C2509">
            <v>0</v>
          </cell>
          <cell r="D2509">
            <v>-40126.53</v>
          </cell>
        </row>
        <row r="2510">
          <cell r="A2510" t="str">
            <v>8899DATGEN</v>
          </cell>
          <cell r="B2510" t="str">
            <v>88Q8899DATGEN</v>
          </cell>
          <cell r="C2510">
            <v>0</v>
          </cell>
          <cell r="D2510">
            <v>-48500</v>
          </cell>
        </row>
        <row r="2511">
          <cell r="A2511" t="str">
            <v>6899DATLEA</v>
          </cell>
          <cell r="B2511" t="str">
            <v>44H6899DATLEA</v>
          </cell>
          <cell r="C2511">
            <v>0</v>
          </cell>
          <cell r="D2511">
            <v>16827.5</v>
          </cell>
        </row>
        <row r="2512">
          <cell r="A2512" t="str">
            <v>8899DATLEA</v>
          </cell>
          <cell r="B2512" t="str">
            <v>88Q8899DATLEA</v>
          </cell>
          <cell r="C2512">
            <v>0</v>
          </cell>
          <cell r="D2512">
            <v>-116400</v>
          </cell>
        </row>
        <row r="2513">
          <cell r="A2513" t="str">
            <v>6899DATWOC</v>
          </cell>
          <cell r="B2513" t="str">
            <v>44H6899DATWOC</v>
          </cell>
          <cell r="C2513">
            <v>0</v>
          </cell>
          <cell r="D2513">
            <v>2506.27</v>
          </cell>
        </row>
        <row r="2514">
          <cell r="A2514" t="str">
            <v>8899DATWOC</v>
          </cell>
          <cell r="B2514" t="str">
            <v>88Q8899DATWOC</v>
          </cell>
          <cell r="C2514">
            <v>0</v>
          </cell>
          <cell r="D2514">
            <v>-5547.56</v>
          </cell>
        </row>
        <row r="2515">
          <cell r="A2515" t="str">
            <v>6899DATYPS</v>
          </cell>
          <cell r="B2515" t="str">
            <v>44H6899DATYPS</v>
          </cell>
          <cell r="C2515">
            <v>0</v>
          </cell>
          <cell r="D2515">
            <v>60014.67</v>
          </cell>
        </row>
        <row r="2516">
          <cell r="A2516" t="str">
            <v>8899DATYPS</v>
          </cell>
          <cell r="B2516" t="str">
            <v>88Q8899DATYPS</v>
          </cell>
          <cell r="C2516">
            <v>0</v>
          </cell>
          <cell r="D2516">
            <v>-70692.5</v>
          </cell>
        </row>
        <row r="2517">
          <cell r="A2517" t="str">
            <v>6883TFUND1</v>
          </cell>
          <cell r="B2517" t="str">
            <v>44H6883TFUND1</v>
          </cell>
          <cell r="C2517">
            <v>0</v>
          </cell>
          <cell r="D2517">
            <v>1711.7</v>
          </cell>
        </row>
        <row r="2518">
          <cell r="A2518" t="str">
            <v>6899TFUND1</v>
          </cell>
          <cell r="B2518" t="str">
            <v>44H6899TFUND1</v>
          </cell>
          <cell r="C2518">
            <v>0</v>
          </cell>
          <cell r="D2518">
            <v>60168.08</v>
          </cell>
        </row>
        <row r="2519">
          <cell r="A2519" t="str">
            <v>8917TFUND1</v>
          </cell>
          <cell r="B2519" t="str">
            <v>77C8917TFUND1</v>
          </cell>
          <cell r="C2519">
            <v>0</v>
          </cell>
          <cell r="D2519">
            <v>-9.68</v>
          </cell>
        </row>
        <row r="2520">
          <cell r="A2520" t="str">
            <v>7423TFUND1</v>
          </cell>
          <cell r="B2520" t="str">
            <v>77D7423TFUND1</v>
          </cell>
          <cell r="C2520">
            <v>0</v>
          </cell>
          <cell r="D2520">
            <v>12.41</v>
          </cell>
        </row>
        <row r="2521">
          <cell r="A2521" t="str">
            <v>8899TFUND1</v>
          </cell>
          <cell r="B2521" t="str">
            <v>88Q8899TFUND1</v>
          </cell>
          <cell r="C2521">
            <v>0</v>
          </cell>
          <cell r="D2521">
            <v>-113816.15</v>
          </cell>
        </row>
        <row r="2522">
          <cell r="A2522" t="str">
            <v>9212TFUND1</v>
          </cell>
          <cell r="B2522" t="str">
            <v>EED9212TFUND1</v>
          </cell>
          <cell r="C2522">
            <v>0</v>
          </cell>
          <cell r="D2522">
            <v>297632.75</v>
          </cell>
        </row>
        <row r="2523">
          <cell r="A2523" t="str">
            <v>9342TFUND1</v>
          </cell>
          <cell r="B2523" t="str">
            <v>LLD9342TFUND1</v>
          </cell>
          <cell r="C2523">
            <v>0</v>
          </cell>
          <cell r="D2523">
            <v>-297632.75</v>
          </cell>
        </row>
        <row r="2524">
          <cell r="A2524" t="str">
            <v>8899TRST9922</v>
          </cell>
          <cell r="B2524" t="str">
            <v>88Q8899TRST9922</v>
          </cell>
          <cell r="C2524">
            <v>0</v>
          </cell>
          <cell r="D2524">
            <v>-10000</v>
          </cell>
        </row>
        <row r="2525">
          <cell r="A2525" t="str">
            <v>6899CRIMINAL</v>
          </cell>
          <cell r="B2525" t="str">
            <v>44H6899CRIMINAL</v>
          </cell>
          <cell r="C2525">
            <v>0</v>
          </cell>
          <cell r="D2525">
            <v>22075.15</v>
          </cell>
        </row>
        <row r="2526">
          <cell r="A2526" t="str">
            <v>8899CRIMINAL</v>
          </cell>
          <cell r="B2526" t="str">
            <v>88Q8899CRIMINAL</v>
          </cell>
          <cell r="C2526">
            <v>0</v>
          </cell>
          <cell r="D2526">
            <v>-45059.45</v>
          </cell>
        </row>
        <row r="2527">
          <cell r="A2527" t="str">
            <v>9212CRIMINAL</v>
          </cell>
          <cell r="B2527" t="str">
            <v>EED9212CRIMINAL</v>
          </cell>
          <cell r="C2527">
            <v>0</v>
          </cell>
          <cell r="D2527">
            <v>99042.81</v>
          </cell>
        </row>
        <row r="2528">
          <cell r="A2528" t="str">
            <v>9342CRIMINAL</v>
          </cell>
          <cell r="B2528" t="str">
            <v>LLD9342CRIMINAL</v>
          </cell>
          <cell r="C2528">
            <v>0</v>
          </cell>
          <cell r="D2528">
            <v>-99042.81</v>
          </cell>
        </row>
        <row r="2529">
          <cell r="A2529" t="str">
            <v>6883MISUSE</v>
          </cell>
          <cell r="B2529" t="str">
            <v>44H6883MISUSE</v>
          </cell>
          <cell r="C2529">
            <v>0</v>
          </cell>
          <cell r="D2529">
            <v>1711.7</v>
          </cell>
        </row>
        <row r="2530">
          <cell r="A2530" t="str">
            <v>6899MISUSE</v>
          </cell>
          <cell r="B2530" t="str">
            <v>44H6899MISUSE</v>
          </cell>
          <cell r="C2530">
            <v>0</v>
          </cell>
          <cell r="D2530">
            <v>38093.93</v>
          </cell>
        </row>
        <row r="2531">
          <cell r="A2531" t="str">
            <v>8917MISUSE</v>
          </cell>
          <cell r="B2531" t="str">
            <v>77C8917MISUSE</v>
          </cell>
          <cell r="C2531">
            <v>0</v>
          </cell>
          <cell r="D2531">
            <v>-9.68</v>
          </cell>
        </row>
        <row r="2532">
          <cell r="A2532" t="str">
            <v>7423MISUSE</v>
          </cell>
          <cell r="B2532" t="str">
            <v>77D7423MISUSE</v>
          </cell>
          <cell r="C2532">
            <v>0</v>
          </cell>
          <cell r="D2532">
            <v>12.41</v>
          </cell>
        </row>
        <row r="2533">
          <cell r="A2533" t="str">
            <v>8899MISUSE</v>
          </cell>
          <cell r="B2533" t="str">
            <v>88Q8899MISUSE</v>
          </cell>
          <cell r="C2533">
            <v>0</v>
          </cell>
          <cell r="D2533">
            <v>-56194.1</v>
          </cell>
        </row>
        <row r="2534">
          <cell r="A2534" t="str">
            <v>9212MISUSE</v>
          </cell>
          <cell r="B2534" t="str">
            <v>EED9212MISUSE</v>
          </cell>
          <cell r="C2534">
            <v>0</v>
          </cell>
          <cell r="D2534">
            <v>199008.19</v>
          </cell>
        </row>
        <row r="2535">
          <cell r="A2535" t="str">
            <v>9342MISUSE</v>
          </cell>
          <cell r="B2535" t="str">
            <v>LLD9342MISUSE</v>
          </cell>
          <cell r="C2535">
            <v>0</v>
          </cell>
          <cell r="D2535">
            <v>-199008.19</v>
          </cell>
        </row>
        <row r="2536">
          <cell r="A2536" t="str">
            <v>6899PPACT</v>
          </cell>
          <cell r="B2536" t="str">
            <v>44H6899PPACT</v>
          </cell>
          <cell r="C2536">
            <v>0</v>
          </cell>
          <cell r="D2536">
            <v>-1</v>
          </cell>
        </row>
        <row r="2537">
          <cell r="A2537" t="str">
            <v>8899PPACT</v>
          </cell>
          <cell r="B2537" t="str">
            <v>88Q8899PPACT</v>
          </cell>
          <cell r="C2537">
            <v>0</v>
          </cell>
          <cell r="D2537">
            <v>-2562.6</v>
          </cell>
        </row>
        <row r="2538">
          <cell r="A2538" t="str">
            <v>9212PPACT</v>
          </cell>
          <cell r="B2538" t="str">
            <v>EED9212PPACT</v>
          </cell>
          <cell r="C2538">
            <v>0</v>
          </cell>
          <cell r="D2538">
            <v>-418.25</v>
          </cell>
        </row>
        <row r="2539">
          <cell r="A2539" t="str">
            <v>9342PPACT</v>
          </cell>
          <cell r="B2539" t="str">
            <v>LLD9342PPACT</v>
          </cell>
          <cell r="C2539">
            <v>0</v>
          </cell>
          <cell r="D2539">
            <v>418.25</v>
          </cell>
        </row>
        <row r="2540">
          <cell r="A2540" t="str">
            <v/>
          </cell>
        </row>
        <row r="2541">
          <cell r="A2541" t="str">
            <v/>
          </cell>
        </row>
        <row r="2542">
          <cell r="A2542" t="str">
            <v/>
          </cell>
        </row>
        <row r="2543">
          <cell r="A2543" t="str">
            <v/>
          </cell>
        </row>
        <row r="2544">
          <cell r="A2544" t="str">
            <v/>
          </cell>
        </row>
        <row r="2545">
          <cell r="A2545" t="str">
            <v/>
          </cell>
        </row>
        <row r="2546">
          <cell r="A2546" t="str">
            <v/>
          </cell>
        </row>
        <row r="2547">
          <cell r="A2547" t="str">
            <v/>
          </cell>
        </row>
        <row r="2548">
          <cell r="A2548" t="str">
            <v/>
          </cell>
        </row>
        <row r="2549">
          <cell r="A2549" t="str">
            <v/>
          </cell>
        </row>
        <row r="2550">
          <cell r="A2550" t="str">
            <v/>
          </cell>
        </row>
        <row r="2551">
          <cell r="A2551" t="str">
            <v/>
          </cell>
        </row>
        <row r="2552">
          <cell r="A2552" t="str">
            <v/>
          </cell>
        </row>
        <row r="2553">
          <cell r="A2553" t="str">
            <v/>
          </cell>
        </row>
        <row r="2554">
          <cell r="A2554" t="str">
            <v/>
          </cell>
        </row>
        <row r="2555">
          <cell r="A2555" t="str">
            <v/>
          </cell>
        </row>
        <row r="2556">
          <cell r="A2556" t="str">
            <v/>
          </cell>
        </row>
        <row r="2557">
          <cell r="A2557" t="str">
            <v/>
          </cell>
        </row>
        <row r="2558">
          <cell r="A2558" t="str">
            <v/>
          </cell>
        </row>
        <row r="2559">
          <cell r="A2559" t="str">
            <v/>
          </cell>
        </row>
        <row r="2560">
          <cell r="A2560" t="str">
            <v/>
          </cell>
        </row>
        <row r="2561">
          <cell r="A2561" t="str">
            <v/>
          </cell>
        </row>
        <row r="2562">
          <cell r="A2562" t="str">
            <v/>
          </cell>
        </row>
        <row r="2563">
          <cell r="A2563" t="str">
            <v/>
          </cell>
        </row>
        <row r="2564">
          <cell r="A2564" t="str">
            <v/>
          </cell>
        </row>
        <row r="2565">
          <cell r="A2565" t="str">
            <v/>
          </cell>
        </row>
        <row r="2566">
          <cell r="A2566" t="str">
            <v/>
          </cell>
        </row>
        <row r="2567">
          <cell r="A2567" t="str">
            <v/>
          </cell>
        </row>
        <row r="2568">
          <cell r="A2568" t="str">
            <v/>
          </cell>
        </row>
        <row r="2569">
          <cell r="A2569" t="str">
            <v/>
          </cell>
        </row>
        <row r="2570">
          <cell r="A2570" t="str">
            <v/>
          </cell>
        </row>
        <row r="2571">
          <cell r="A2571" t="str">
            <v/>
          </cell>
        </row>
        <row r="2572">
          <cell r="A2572" t="str">
            <v/>
          </cell>
        </row>
        <row r="2573">
          <cell r="A2573" t="str">
            <v/>
          </cell>
        </row>
        <row r="2574">
          <cell r="A2574" t="str">
            <v/>
          </cell>
        </row>
        <row r="2575">
          <cell r="A2575" t="str">
            <v/>
          </cell>
        </row>
        <row r="2576">
          <cell r="A2576" t="str">
            <v/>
          </cell>
        </row>
        <row r="2577">
          <cell r="A2577" t="str">
            <v/>
          </cell>
        </row>
        <row r="2578">
          <cell r="A2578" t="str">
            <v/>
          </cell>
        </row>
        <row r="2579">
          <cell r="A2579" t="str">
            <v/>
          </cell>
        </row>
      </sheetData>
      <sheetData sheetId="3">
        <row r="8">
          <cell r="A8" t="str">
            <v>0160POLICE</v>
          </cell>
          <cell r="B8" t="str">
            <v>00A0160POLICE</v>
          </cell>
          <cell r="C8">
            <v>72468710.099999994</v>
          </cell>
          <cell r="D8">
            <v>79303482</v>
          </cell>
          <cell r="E8">
            <v>1637192</v>
          </cell>
          <cell r="F8">
            <v>506117</v>
          </cell>
          <cell r="G8">
            <v>80481890</v>
          </cell>
          <cell r="J8" t="str">
            <v>6891POLICE</v>
          </cell>
          <cell r="K8" t="str">
            <v>44H6891POLICE</v>
          </cell>
          <cell r="L8">
            <v>81760</v>
          </cell>
          <cell r="M8">
            <v>0</v>
          </cell>
          <cell r="N8">
            <v>0</v>
          </cell>
          <cell r="O8">
            <v>0</v>
          </cell>
          <cell r="P8">
            <v>81760</v>
          </cell>
          <cell r="Q8">
            <v>0</v>
          </cell>
        </row>
        <row r="9">
          <cell r="A9" t="str">
            <v>0161POLICE</v>
          </cell>
          <cell r="B9" t="str">
            <v>00A0161POLICE</v>
          </cell>
          <cell r="C9">
            <v>0</v>
          </cell>
          <cell r="D9">
            <v>0</v>
          </cell>
          <cell r="E9">
            <v>0</v>
          </cell>
          <cell r="F9">
            <v>84508184</v>
          </cell>
          <cell r="G9">
            <v>0</v>
          </cell>
          <cell r="J9" t="str">
            <v>6891FUND</v>
          </cell>
          <cell r="K9" t="str">
            <v>44H6891FUND</v>
          </cell>
          <cell r="L9">
            <v>81760</v>
          </cell>
          <cell r="M9">
            <v>0</v>
          </cell>
          <cell r="N9">
            <v>0</v>
          </cell>
          <cell r="O9">
            <v>0</v>
          </cell>
          <cell r="P9">
            <v>81760</v>
          </cell>
          <cell r="Q9">
            <v>0</v>
          </cell>
        </row>
        <row r="10">
          <cell r="A10" t="str">
            <v>0199POLICE</v>
          </cell>
          <cell r="B10" t="str">
            <v>00A0199POLICE</v>
          </cell>
          <cell r="C10">
            <v>0</v>
          </cell>
          <cell r="D10">
            <v>227000</v>
          </cell>
          <cell r="E10">
            <v>0</v>
          </cell>
          <cell r="F10">
            <v>160692</v>
          </cell>
          <cell r="G10">
            <v>171386</v>
          </cell>
          <cell r="J10" t="str">
            <v>6891FUNDA</v>
          </cell>
          <cell r="K10" t="str">
            <v>44H6891FUNDA</v>
          </cell>
          <cell r="L10">
            <v>81760</v>
          </cell>
          <cell r="M10">
            <v>0</v>
          </cell>
          <cell r="N10">
            <v>0</v>
          </cell>
          <cell r="O10">
            <v>0</v>
          </cell>
          <cell r="P10">
            <v>81760</v>
          </cell>
          <cell r="Q10">
            <v>0</v>
          </cell>
        </row>
        <row r="11">
          <cell r="A11" t="str">
            <v>0360POLICE</v>
          </cell>
          <cell r="B11" t="str">
            <v>00A0360POLICE</v>
          </cell>
          <cell r="C11">
            <v>7203591.7699999996</v>
          </cell>
          <cell r="D11">
            <v>4545439</v>
          </cell>
          <cell r="E11">
            <v>95062</v>
          </cell>
          <cell r="F11">
            <v>7215716</v>
          </cell>
          <cell r="G11">
            <v>5009154</v>
          </cell>
          <cell r="J11" t="str">
            <v>6891FORCE</v>
          </cell>
          <cell r="K11" t="str">
            <v>44H6891FORCE</v>
          </cell>
          <cell r="L11">
            <v>81760</v>
          </cell>
          <cell r="M11">
            <v>0</v>
          </cell>
          <cell r="N11">
            <v>0</v>
          </cell>
          <cell r="O11">
            <v>0</v>
          </cell>
          <cell r="P11">
            <v>81760</v>
          </cell>
          <cell r="Q11">
            <v>0</v>
          </cell>
        </row>
        <row r="12">
          <cell r="A12" t="str">
            <v>0390POLICE</v>
          </cell>
          <cell r="B12" t="str">
            <v>00A0390POLICE</v>
          </cell>
          <cell r="C12">
            <v>0</v>
          </cell>
          <cell r="D12">
            <v>569677</v>
          </cell>
          <cell r="E12">
            <v>0</v>
          </cell>
          <cell r="F12">
            <v>98930</v>
          </cell>
          <cell r="G12">
            <v>559152</v>
          </cell>
          <cell r="J12" t="str">
            <v/>
          </cell>
          <cell r="P12">
            <v>0</v>
          </cell>
          <cell r="Q12">
            <v>0</v>
          </cell>
        </row>
        <row r="13">
          <cell r="A13" t="str">
            <v>0392POLICE</v>
          </cell>
          <cell r="B13" t="str">
            <v>00A0392POLICE</v>
          </cell>
          <cell r="C13">
            <v>0</v>
          </cell>
          <cell r="D13">
            <v>12000</v>
          </cell>
          <cell r="E13">
            <v>0</v>
          </cell>
          <cell r="F13">
            <v>12000</v>
          </cell>
          <cell r="G13">
            <v>12400</v>
          </cell>
          <cell r="J13" t="str">
            <v/>
          </cell>
          <cell r="P13">
            <v>0</v>
          </cell>
          <cell r="Q13">
            <v>0</v>
          </cell>
        </row>
        <row r="14">
          <cell r="A14" t="str">
            <v>0393POLICE</v>
          </cell>
          <cell r="B14" t="str">
            <v>00A0393POLICE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-324606</v>
          </cell>
          <cell r="J14" t="str">
            <v/>
          </cell>
          <cell r="P14">
            <v>0</v>
          </cell>
          <cell r="Q14">
            <v>0</v>
          </cell>
        </row>
        <row r="15">
          <cell r="A15" t="str">
            <v>0394POLICE</v>
          </cell>
          <cell r="B15" t="str">
            <v>00A0394POLICE</v>
          </cell>
          <cell r="C15">
            <v>0</v>
          </cell>
          <cell r="D15">
            <v>0</v>
          </cell>
          <cell r="E15">
            <v>0</v>
          </cell>
          <cell r="F15">
            <v>-9991</v>
          </cell>
          <cell r="G15">
            <v>30000</v>
          </cell>
          <cell r="J15" t="str">
            <v/>
          </cell>
          <cell r="P15">
            <v>0</v>
          </cell>
          <cell r="Q15">
            <v>0</v>
          </cell>
        </row>
        <row r="16">
          <cell r="A16" t="str">
            <v>0399POLICE</v>
          </cell>
          <cell r="B16" t="str">
            <v>00A0399POLICE</v>
          </cell>
          <cell r="C16">
            <v>0</v>
          </cell>
          <cell r="D16">
            <v>149427</v>
          </cell>
          <cell r="E16">
            <v>0</v>
          </cell>
          <cell r="F16">
            <v>0</v>
          </cell>
          <cell r="G16">
            <v>0</v>
          </cell>
          <cell r="J16" t="str">
            <v/>
          </cell>
          <cell r="P16">
            <v>0</v>
          </cell>
          <cell r="Q16">
            <v>0</v>
          </cell>
        </row>
        <row r="17">
          <cell r="A17" t="str">
            <v>0460POLICE</v>
          </cell>
          <cell r="B17" t="str">
            <v>00A0460POLICE</v>
          </cell>
          <cell r="C17">
            <v>7742882.5499999998</v>
          </cell>
          <cell r="D17">
            <v>8301214</v>
          </cell>
          <cell r="E17">
            <v>181474</v>
          </cell>
          <cell r="F17">
            <v>104324</v>
          </cell>
          <cell r="G17">
            <v>8246744</v>
          </cell>
          <cell r="J17" t="str">
            <v/>
          </cell>
          <cell r="P17">
            <v>0</v>
          </cell>
          <cell r="Q17">
            <v>0</v>
          </cell>
        </row>
        <row r="18">
          <cell r="A18" t="str">
            <v>0465POLICE</v>
          </cell>
          <cell r="B18" t="str">
            <v>00A0465POLICE</v>
          </cell>
          <cell r="C18">
            <v>0</v>
          </cell>
          <cell r="D18">
            <v>0</v>
          </cell>
          <cell r="E18">
            <v>0</v>
          </cell>
          <cell r="F18">
            <v>600470</v>
          </cell>
          <cell r="G18">
            <v>0</v>
          </cell>
          <cell r="J18" t="str">
            <v/>
          </cell>
          <cell r="P18">
            <v>0</v>
          </cell>
          <cell r="Q18">
            <v>0</v>
          </cell>
        </row>
        <row r="19">
          <cell r="A19" t="str">
            <v>0660POLICE</v>
          </cell>
          <cell r="B19" t="str">
            <v>00A0660POLICE</v>
          </cell>
          <cell r="C19">
            <v>3895.93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J19" t="str">
            <v/>
          </cell>
          <cell r="P19">
            <v>0</v>
          </cell>
          <cell r="Q19">
            <v>0</v>
          </cell>
        </row>
        <row r="20">
          <cell r="A20" t="str">
            <v>0901POLICE</v>
          </cell>
          <cell r="B20" t="str">
            <v>00A0901POLICE</v>
          </cell>
          <cell r="C20">
            <v>165878.48000000001</v>
          </cell>
          <cell r="D20">
            <v>171854</v>
          </cell>
          <cell r="E20">
            <v>3437</v>
          </cell>
          <cell r="F20">
            <v>177025</v>
          </cell>
          <cell r="G20">
            <v>171854</v>
          </cell>
          <cell r="J20" t="str">
            <v/>
          </cell>
          <cell r="P20">
            <v>0</v>
          </cell>
          <cell r="Q20">
            <v>0</v>
          </cell>
        </row>
        <row r="21">
          <cell r="A21" t="str">
            <v>0905POLICE</v>
          </cell>
          <cell r="B21" t="str">
            <v>00A0905POLICE</v>
          </cell>
          <cell r="C21">
            <v>4250491.7300000004</v>
          </cell>
          <cell r="D21">
            <v>4200081</v>
          </cell>
          <cell r="E21">
            <v>0</v>
          </cell>
          <cell r="F21">
            <v>4360081</v>
          </cell>
          <cell r="G21">
            <v>4200081</v>
          </cell>
          <cell r="J21" t="str">
            <v/>
          </cell>
          <cell r="P21">
            <v>0</v>
          </cell>
          <cell r="Q21">
            <v>0</v>
          </cell>
        </row>
        <row r="22">
          <cell r="A22" t="str">
            <v>0906POLICE</v>
          </cell>
          <cell r="B22" t="str">
            <v>00A0906POLICE</v>
          </cell>
          <cell r="C22">
            <v>179951.52</v>
          </cell>
          <cell r="D22">
            <v>139878</v>
          </cell>
          <cell r="E22">
            <v>3063</v>
          </cell>
          <cell r="F22">
            <v>141704</v>
          </cell>
          <cell r="G22">
            <v>139560</v>
          </cell>
          <cell r="J22" t="str">
            <v/>
          </cell>
          <cell r="P22">
            <v>0</v>
          </cell>
          <cell r="Q22">
            <v>0</v>
          </cell>
        </row>
        <row r="23">
          <cell r="A23" t="str">
            <v>0907POLICE</v>
          </cell>
          <cell r="B23" t="str">
            <v>00A0907POLICE</v>
          </cell>
          <cell r="C23">
            <v>81134.44</v>
          </cell>
          <cell r="D23">
            <v>85356</v>
          </cell>
          <cell r="E23">
            <v>1707</v>
          </cell>
          <cell r="F23">
            <v>22063</v>
          </cell>
          <cell r="G23">
            <v>85356</v>
          </cell>
          <cell r="J23" t="str">
            <v/>
          </cell>
          <cell r="P23">
            <v>0</v>
          </cell>
          <cell r="Q23">
            <v>0</v>
          </cell>
        </row>
        <row r="24">
          <cell r="A24" t="str">
            <v>0908POLICE</v>
          </cell>
          <cell r="B24" t="str">
            <v>00A0908POLICE</v>
          </cell>
          <cell r="C24">
            <v>2326.94</v>
          </cell>
          <cell r="D24">
            <v>0</v>
          </cell>
          <cell r="E24">
            <v>0</v>
          </cell>
          <cell r="F24">
            <v>8550</v>
          </cell>
          <cell r="G24">
            <v>8550</v>
          </cell>
          <cell r="J24" t="str">
            <v/>
          </cell>
          <cell r="P24">
            <v>0</v>
          </cell>
          <cell r="Q24">
            <v>0</v>
          </cell>
        </row>
        <row r="25">
          <cell r="A25" t="str">
            <v>0910POLICE</v>
          </cell>
          <cell r="B25" t="str">
            <v>00A0910POLICE</v>
          </cell>
          <cell r="C25">
            <v>68017.440000000002</v>
          </cell>
          <cell r="D25">
            <v>66454</v>
          </cell>
          <cell r="E25">
            <v>1329</v>
          </cell>
          <cell r="F25">
            <v>67783</v>
          </cell>
          <cell r="G25">
            <v>100478</v>
          </cell>
          <cell r="J25" t="str">
            <v/>
          </cell>
          <cell r="P25">
            <v>0</v>
          </cell>
          <cell r="Q25">
            <v>0</v>
          </cell>
        </row>
        <row r="26">
          <cell r="A26" t="str">
            <v>0918POLICE</v>
          </cell>
          <cell r="B26" t="str">
            <v>00A0918POLICE</v>
          </cell>
          <cell r="C26">
            <v>4565459.16</v>
          </cell>
          <cell r="D26">
            <v>4560646</v>
          </cell>
          <cell r="E26">
            <v>0</v>
          </cell>
          <cell r="F26">
            <v>4260646</v>
          </cell>
          <cell r="G26">
            <v>4560646</v>
          </cell>
          <cell r="J26" t="str">
            <v/>
          </cell>
          <cell r="P26">
            <v>0</v>
          </cell>
          <cell r="Q26">
            <v>0</v>
          </cell>
        </row>
        <row r="27">
          <cell r="A27" t="str">
            <v>0919POLICE</v>
          </cell>
          <cell r="B27" t="str">
            <v>00A0919POLICE</v>
          </cell>
          <cell r="C27">
            <v>1878385.16</v>
          </cell>
          <cell r="D27">
            <v>1800385</v>
          </cell>
          <cell r="E27">
            <v>0</v>
          </cell>
          <cell r="F27">
            <v>1800385</v>
          </cell>
          <cell r="G27">
            <v>1800385</v>
          </cell>
          <cell r="J27" t="str">
            <v/>
          </cell>
          <cell r="P27">
            <v>0</v>
          </cell>
          <cell r="Q27">
            <v>0</v>
          </cell>
        </row>
        <row r="28">
          <cell r="A28" t="str">
            <v>0921POLICE</v>
          </cell>
          <cell r="B28" t="str">
            <v>00A0921POLICE</v>
          </cell>
          <cell r="C28">
            <v>127357.08</v>
          </cell>
          <cell r="D28">
            <v>71769</v>
          </cell>
          <cell r="E28">
            <v>0</v>
          </cell>
          <cell r="F28">
            <v>71769</v>
          </cell>
          <cell r="G28">
            <v>71769</v>
          </cell>
          <cell r="J28" t="str">
            <v/>
          </cell>
          <cell r="P28">
            <v>0</v>
          </cell>
          <cell r="Q28">
            <v>0</v>
          </cell>
        </row>
        <row r="29">
          <cell r="A29" t="str">
            <v>0130POLICE</v>
          </cell>
          <cell r="B29" t="str">
            <v>00B0130POLICE</v>
          </cell>
          <cell r="C29">
            <v>19515799.82</v>
          </cell>
          <cell r="D29">
            <v>22000904</v>
          </cell>
          <cell r="E29">
            <v>366407</v>
          </cell>
          <cell r="F29">
            <v>23786122</v>
          </cell>
          <cell r="G29">
            <v>23932948</v>
          </cell>
          <cell r="J29" t="str">
            <v/>
          </cell>
          <cell r="P29">
            <v>0</v>
          </cell>
          <cell r="Q29">
            <v>0</v>
          </cell>
        </row>
        <row r="30">
          <cell r="A30" t="str">
            <v>0136POLICE</v>
          </cell>
          <cell r="B30" t="str">
            <v>00B0136POLICE</v>
          </cell>
          <cell r="C30">
            <v>1658439.91</v>
          </cell>
          <cell r="D30">
            <v>1502643</v>
          </cell>
          <cell r="E30">
            <v>29310</v>
          </cell>
          <cell r="F30">
            <v>1621954</v>
          </cell>
          <cell r="G30">
            <v>1649072</v>
          </cell>
          <cell r="J30" t="str">
            <v/>
          </cell>
          <cell r="P30">
            <v>0</v>
          </cell>
          <cell r="Q30">
            <v>0</v>
          </cell>
        </row>
        <row r="31">
          <cell r="A31" t="str">
            <v>0137POLICE</v>
          </cell>
          <cell r="B31" t="str">
            <v>00B0137POLICE</v>
          </cell>
          <cell r="C31">
            <v>5478.5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J31" t="str">
            <v/>
          </cell>
          <cell r="P31">
            <v>0</v>
          </cell>
          <cell r="Q31">
            <v>0</v>
          </cell>
        </row>
        <row r="32">
          <cell r="A32" t="str">
            <v>0170POLICE</v>
          </cell>
          <cell r="B32" t="str">
            <v>00B0170POLICE</v>
          </cell>
          <cell r="C32">
            <v>334967.96999999997</v>
          </cell>
          <cell r="D32">
            <v>306527</v>
          </cell>
          <cell r="E32">
            <v>5822</v>
          </cell>
          <cell r="F32">
            <v>283447</v>
          </cell>
          <cell r="G32">
            <v>286865</v>
          </cell>
          <cell r="J32" t="str">
            <v/>
          </cell>
          <cell r="P32">
            <v>0</v>
          </cell>
          <cell r="Q32">
            <v>0</v>
          </cell>
        </row>
        <row r="33">
          <cell r="A33" t="str">
            <v>0173POLICE</v>
          </cell>
          <cell r="B33" t="str">
            <v>00B0173POLICE</v>
          </cell>
          <cell r="C33">
            <v>287270.59999999998</v>
          </cell>
          <cell r="D33">
            <v>284112</v>
          </cell>
          <cell r="E33">
            <v>5255</v>
          </cell>
          <cell r="F33">
            <v>266989</v>
          </cell>
          <cell r="G33">
            <v>274594</v>
          </cell>
          <cell r="J33" t="str">
            <v/>
          </cell>
          <cell r="P33">
            <v>0</v>
          </cell>
          <cell r="Q33">
            <v>0</v>
          </cell>
        </row>
        <row r="34">
          <cell r="A34" t="str">
            <v>0180POLICE</v>
          </cell>
          <cell r="B34" t="str">
            <v>00B0180POLICE</v>
          </cell>
          <cell r="C34">
            <v>496047.68</v>
          </cell>
          <cell r="D34">
            <v>501487</v>
          </cell>
          <cell r="E34">
            <v>9338</v>
          </cell>
          <cell r="F34">
            <v>510825</v>
          </cell>
          <cell r="G34">
            <v>518187</v>
          </cell>
          <cell r="J34" t="str">
            <v/>
          </cell>
          <cell r="P34">
            <v>0</v>
          </cell>
          <cell r="Q34">
            <v>0</v>
          </cell>
        </row>
        <row r="35">
          <cell r="A35" t="str">
            <v>0330POLICE</v>
          </cell>
          <cell r="B35" t="str">
            <v>00B0330POLICE</v>
          </cell>
          <cell r="C35">
            <v>508284.99</v>
          </cell>
          <cell r="D35">
            <v>423386</v>
          </cell>
          <cell r="E35">
            <v>8153</v>
          </cell>
          <cell r="F35">
            <v>809056</v>
          </cell>
          <cell r="G35">
            <v>550301</v>
          </cell>
          <cell r="J35" t="str">
            <v/>
          </cell>
          <cell r="P35">
            <v>0</v>
          </cell>
          <cell r="Q35">
            <v>0</v>
          </cell>
        </row>
        <row r="36">
          <cell r="A36" t="str">
            <v>0336POLICE</v>
          </cell>
          <cell r="B36" t="str">
            <v>00B0336POLICE</v>
          </cell>
          <cell r="C36">
            <v>25142.17</v>
          </cell>
          <cell r="D36">
            <v>39768</v>
          </cell>
          <cell r="E36">
            <v>756</v>
          </cell>
          <cell r="F36">
            <v>52914</v>
          </cell>
          <cell r="G36">
            <v>41092</v>
          </cell>
          <cell r="J36" t="str">
            <v/>
          </cell>
          <cell r="P36">
            <v>0</v>
          </cell>
          <cell r="Q36">
            <v>0</v>
          </cell>
        </row>
        <row r="37">
          <cell r="A37" t="str">
            <v>0337POLICE</v>
          </cell>
          <cell r="B37" t="str">
            <v>00B0337POLICE</v>
          </cell>
          <cell r="C37">
            <v>3145.04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J37" t="str">
            <v/>
          </cell>
          <cell r="P37">
            <v>0</v>
          </cell>
          <cell r="Q37">
            <v>0</v>
          </cell>
        </row>
        <row r="38">
          <cell r="A38" t="str">
            <v>0370POLICE</v>
          </cell>
          <cell r="B38" t="str">
            <v>00B0370POLICE</v>
          </cell>
          <cell r="C38">
            <v>21984.16</v>
          </cell>
          <cell r="D38">
            <v>0</v>
          </cell>
          <cell r="E38">
            <v>0</v>
          </cell>
          <cell r="F38">
            <v>500</v>
          </cell>
          <cell r="G38">
            <v>300</v>
          </cell>
          <cell r="J38" t="str">
            <v/>
          </cell>
          <cell r="P38">
            <v>0</v>
          </cell>
          <cell r="Q38">
            <v>0</v>
          </cell>
        </row>
        <row r="39">
          <cell r="A39" t="str">
            <v>0373POLICE</v>
          </cell>
          <cell r="B39" t="str">
            <v>00B0373POLICE</v>
          </cell>
          <cell r="C39">
            <v>29084.84</v>
          </cell>
          <cell r="D39">
            <v>32984</v>
          </cell>
          <cell r="E39">
            <v>627</v>
          </cell>
          <cell r="F39">
            <v>39411</v>
          </cell>
          <cell r="G39">
            <v>35582</v>
          </cell>
          <cell r="J39" t="str">
            <v/>
          </cell>
          <cell r="P39">
            <v>0</v>
          </cell>
          <cell r="Q39">
            <v>0</v>
          </cell>
        </row>
        <row r="40">
          <cell r="A40" t="str">
            <v>0380POLICE</v>
          </cell>
          <cell r="B40" t="str">
            <v>00B0380POLICE</v>
          </cell>
          <cell r="C40">
            <v>26489.93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J40" t="str">
            <v/>
          </cell>
          <cell r="P40">
            <v>0</v>
          </cell>
          <cell r="Q40">
            <v>0</v>
          </cell>
        </row>
        <row r="41">
          <cell r="A41" t="str">
            <v>0430POLICE</v>
          </cell>
          <cell r="B41" t="str">
            <v>00B0430POLICE</v>
          </cell>
          <cell r="C41">
            <v>1322927.76</v>
          </cell>
          <cell r="D41">
            <v>1465164</v>
          </cell>
          <cell r="E41">
            <v>24024</v>
          </cell>
          <cell r="F41">
            <v>1604154</v>
          </cell>
          <cell r="G41">
            <v>1589815</v>
          </cell>
          <cell r="J41" t="str">
            <v/>
          </cell>
          <cell r="P41">
            <v>0</v>
          </cell>
          <cell r="Q41">
            <v>0</v>
          </cell>
        </row>
        <row r="42">
          <cell r="A42" t="str">
            <v>0436POLICE</v>
          </cell>
          <cell r="B42" t="str">
            <v>00B0436POLICE</v>
          </cell>
          <cell r="C42">
            <v>106730.47</v>
          </cell>
          <cell r="D42">
            <v>129411</v>
          </cell>
          <cell r="E42">
            <v>2459</v>
          </cell>
          <cell r="F42">
            <v>141236</v>
          </cell>
          <cell r="G42">
            <v>142886</v>
          </cell>
          <cell r="J42" t="str">
            <v/>
          </cell>
          <cell r="P42">
            <v>0</v>
          </cell>
          <cell r="Q42">
            <v>0</v>
          </cell>
        </row>
        <row r="43">
          <cell r="A43" t="str">
            <v>0437POLICE</v>
          </cell>
          <cell r="B43" t="str">
            <v>00B0437POLICE</v>
          </cell>
          <cell r="C43">
            <v>1095.95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J43" t="str">
            <v/>
          </cell>
          <cell r="P43">
            <v>0</v>
          </cell>
          <cell r="Q43">
            <v>0</v>
          </cell>
        </row>
        <row r="44">
          <cell r="A44" t="str">
            <v>0470POLICE</v>
          </cell>
          <cell r="B44" t="str">
            <v>00B0470POLICE</v>
          </cell>
          <cell r="C44">
            <v>21332.05</v>
          </cell>
          <cell r="D44">
            <v>16428</v>
          </cell>
          <cell r="E44">
            <v>296</v>
          </cell>
          <cell r="F44">
            <v>15825</v>
          </cell>
          <cell r="G44">
            <v>15519</v>
          </cell>
          <cell r="J44" t="str">
            <v/>
          </cell>
          <cell r="P44">
            <v>0</v>
          </cell>
          <cell r="Q44">
            <v>0</v>
          </cell>
        </row>
        <row r="45">
          <cell r="A45" t="str">
            <v>0473POLICE</v>
          </cell>
          <cell r="B45" t="str">
            <v>00B0473POLICE</v>
          </cell>
          <cell r="C45">
            <v>17816.53</v>
          </cell>
          <cell r="D45">
            <v>14806</v>
          </cell>
          <cell r="E45">
            <v>268</v>
          </cell>
          <cell r="F45">
            <v>15524</v>
          </cell>
          <cell r="G45">
            <v>14351</v>
          </cell>
          <cell r="J45" t="str">
            <v/>
          </cell>
          <cell r="P45">
            <v>0</v>
          </cell>
          <cell r="Q45">
            <v>0</v>
          </cell>
        </row>
        <row r="46">
          <cell r="A46" t="str">
            <v>0480POLICE</v>
          </cell>
          <cell r="B46" t="str">
            <v>00B0480POLICE</v>
          </cell>
          <cell r="C46">
            <v>38691.97</v>
          </cell>
          <cell r="D46">
            <v>36760</v>
          </cell>
          <cell r="E46">
            <v>681</v>
          </cell>
          <cell r="F46">
            <v>37441</v>
          </cell>
          <cell r="G46">
            <v>37984</v>
          </cell>
          <cell r="J46" t="str">
            <v/>
          </cell>
          <cell r="P46">
            <v>0</v>
          </cell>
          <cell r="Q46">
            <v>0</v>
          </cell>
        </row>
        <row r="47">
          <cell r="A47" t="str">
            <v>0530POLICE</v>
          </cell>
          <cell r="B47" t="str">
            <v>00B0530POLICE</v>
          </cell>
          <cell r="C47">
            <v>2126072.65</v>
          </cell>
          <cell r="D47">
            <v>2337323</v>
          </cell>
          <cell r="E47">
            <v>37412</v>
          </cell>
          <cell r="F47">
            <v>2554715</v>
          </cell>
          <cell r="G47">
            <v>2569611</v>
          </cell>
          <cell r="J47" t="str">
            <v/>
          </cell>
          <cell r="P47">
            <v>0</v>
          </cell>
          <cell r="Q47">
            <v>0</v>
          </cell>
        </row>
        <row r="48">
          <cell r="A48" t="str">
            <v>0536POLICE</v>
          </cell>
          <cell r="B48" t="str">
            <v>00B0536POLICE</v>
          </cell>
          <cell r="C48">
            <v>168249.28</v>
          </cell>
          <cell r="D48">
            <v>169916</v>
          </cell>
          <cell r="E48">
            <v>3228</v>
          </cell>
          <cell r="F48">
            <v>184711</v>
          </cell>
          <cell r="G48">
            <v>187141</v>
          </cell>
          <cell r="J48" t="str">
            <v/>
          </cell>
          <cell r="P48">
            <v>0</v>
          </cell>
          <cell r="Q48">
            <v>0</v>
          </cell>
        </row>
        <row r="49">
          <cell r="A49" t="str">
            <v>0537POLICE</v>
          </cell>
          <cell r="B49" t="str">
            <v>00B0537POLICE</v>
          </cell>
          <cell r="C49">
            <v>1514.72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J49" t="str">
            <v/>
          </cell>
          <cell r="P49">
            <v>0</v>
          </cell>
          <cell r="Q49">
            <v>0</v>
          </cell>
        </row>
        <row r="50">
          <cell r="A50" t="str">
            <v>0570POLICE</v>
          </cell>
          <cell r="B50" t="str">
            <v>00B0570POLICE</v>
          </cell>
          <cell r="C50">
            <v>30037.41</v>
          </cell>
          <cell r="D50">
            <v>34420</v>
          </cell>
          <cell r="E50">
            <v>643</v>
          </cell>
          <cell r="F50">
            <v>31301</v>
          </cell>
          <cell r="G50">
            <v>31524</v>
          </cell>
          <cell r="J50" t="str">
            <v/>
          </cell>
          <cell r="P50">
            <v>0</v>
          </cell>
          <cell r="Q50">
            <v>0</v>
          </cell>
        </row>
        <row r="51">
          <cell r="A51" t="str">
            <v>0573POLICE</v>
          </cell>
          <cell r="B51" t="str">
            <v>00B0573POLICE</v>
          </cell>
          <cell r="C51">
            <v>28242.58</v>
          </cell>
          <cell r="D51">
            <v>30684</v>
          </cell>
          <cell r="E51">
            <v>568</v>
          </cell>
          <cell r="F51">
            <v>31552</v>
          </cell>
          <cell r="G51">
            <v>31705</v>
          </cell>
          <cell r="J51" t="str">
            <v/>
          </cell>
          <cell r="P51">
            <v>0</v>
          </cell>
          <cell r="Q51">
            <v>0</v>
          </cell>
        </row>
        <row r="52">
          <cell r="A52" t="str">
            <v>0580POLICE</v>
          </cell>
          <cell r="B52" t="str">
            <v>00B0580POLICE</v>
          </cell>
          <cell r="C52">
            <v>45911.34</v>
          </cell>
          <cell r="D52">
            <v>57906</v>
          </cell>
          <cell r="E52">
            <v>1079</v>
          </cell>
          <cell r="F52">
            <v>58985</v>
          </cell>
          <cell r="G52">
            <v>59834</v>
          </cell>
          <cell r="J52" t="str">
            <v/>
          </cell>
          <cell r="P52">
            <v>0</v>
          </cell>
          <cell r="Q52">
            <v>0</v>
          </cell>
        </row>
        <row r="53">
          <cell r="A53" t="str">
            <v>0926POLICE</v>
          </cell>
          <cell r="B53" t="str">
            <v>00B0926POLICE</v>
          </cell>
          <cell r="C53">
            <v>1372.9</v>
          </cell>
          <cell r="D53">
            <v>1829</v>
          </cell>
          <cell r="E53">
            <v>37</v>
          </cell>
          <cell r="F53">
            <v>1866</v>
          </cell>
          <cell r="G53">
            <v>1829</v>
          </cell>
          <cell r="J53" t="str">
            <v/>
          </cell>
          <cell r="P53">
            <v>0</v>
          </cell>
          <cell r="Q53">
            <v>0</v>
          </cell>
        </row>
        <row r="54">
          <cell r="A54" t="str">
            <v>0970POLICE</v>
          </cell>
          <cell r="B54" t="str">
            <v>00C0970POLICE</v>
          </cell>
          <cell r="C54">
            <v>21919623.210000001</v>
          </cell>
          <cell r="D54">
            <v>22860870</v>
          </cell>
          <cell r="E54">
            <v>238490</v>
          </cell>
          <cell r="F54">
            <v>23589360</v>
          </cell>
          <cell r="G54">
            <v>23112340</v>
          </cell>
          <cell r="J54" t="str">
            <v/>
          </cell>
          <cell r="P54">
            <v>0</v>
          </cell>
          <cell r="Q54">
            <v>0</v>
          </cell>
        </row>
        <row r="55">
          <cell r="A55" t="str">
            <v>0975POLICE</v>
          </cell>
          <cell r="B55" t="str">
            <v>00C0975POLICE</v>
          </cell>
          <cell r="C55">
            <v>5105813.17</v>
          </cell>
          <cell r="D55">
            <v>5305727</v>
          </cell>
          <cell r="E55">
            <v>111815</v>
          </cell>
          <cell r="F55">
            <v>5417542</v>
          </cell>
          <cell r="G55">
            <v>6027557</v>
          </cell>
          <cell r="J55" t="str">
            <v/>
          </cell>
          <cell r="P55">
            <v>0</v>
          </cell>
          <cell r="Q55">
            <v>0</v>
          </cell>
        </row>
        <row r="56">
          <cell r="A56" t="str">
            <v>0976POLICE</v>
          </cell>
          <cell r="B56" t="str">
            <v>00C0976POLICE</v>
          </cell>
          <cell r="C56">
            <v>2491.52</v>
          </cell>
          <cell r="D56">
            <v>116156</v>
          </cell>
          <cell r="E56">
            <v>0</v>
          </cell>
          <cell r="F56">
            <v>116156</v>
          </cell>
          <cell r="G56">
            <v>116156</v>
          </cell>
          <cell r="J56" t="str">
            <v/>
          </cell>
          <cell r="P56">
            <v>0</v>
          </cell>
          <cell r="Q56">
            <v>0</v>
          </cell>
        </row>
        <row r="57">
          <cell r="A57" t="str">
            <v>0977POLICE</v>
          </cell>
          <cell r="B57" t="str">
            <v>00C0977POLICE</v>
          </cell>
          <cell r="C57">
            <v>39491.620000000003</v>
          </cell>
          <cell r="D57">
            <v>44796</v>
          </cell>
          <cell r="E57">
            <v>0</v>
          </cell>
          <cell r="F57">
            <v>44796</v>
          </cell>
          <cell r="G57">
            <v>44796</v>
          </cell>
          <cell r="J57" t="str">
            <v/>
          </cell>
          <cell r="P57">
            <v>0</v>
          </cell>
          <cell r="Q57">
            <v>0</v>
          </cell>
        </row>
        <row r="58">
          <cell r="A58" t="str">
            <v>0978POLICE</v>
          </cell>
          <cell r="B58" t="str">
            <v>00C0978POLICE</v>
          </cell>
          <cell r="C58">
            <v>-2474.0700000000002</v>
          </cell>
          <cell r="D58">
            <v>-10339</v>
          </cell>
          <cell r="E58">
            <v>-114</v>
          </cell>
          <cell r="F58">
            <v>-10453</v>
          </cell>
          <cell r="G58">
            <v>-10339</v>
          </cell>
          <cell r="J58" t="str">
            <v/>
          </cell>
          <cell r="P58">
            <v>0</v>
          </cell>
          <cell r="Q58">
            <v>0</v>
          </cell>
        </row>
        <row r="59">
          <cell r="A59" t="str">
            <v>0979POLICE</v>
          </cell>
          <cell r="B59" t="str">
            <v>00C0979POLICE</v>
          </cell>
          <cell r="C59">
            <v>8864.98</v>
          </cell>
          <cell r="D59">
            <v>-14147</v>
          </cell>
          <cell r="E59">
            <v>-156</v>
          </cell>
          <cell r="F59">
            <v>15697</v>
          </cell>
          <cell r="G59">
            <v>-14147</v>
          </cell>
          <cell r="J59" t="str">
            <v/>
          </cell>
          <cell r="P59">
            <v>0</v>
          </cell>
          <cell r="Q59">
            <v>0</v>
          </cell>
        </row>
        <row r="60">
          <cell r="A60" t="str">
            <v>0702POLICE</v>
          </cell>
          <cell r="B60" t="str">
            <v>00K0702POLICE</v>
          </cell>
          <cell r="C60">
            <v>59055.199999999997</v>
          </cell>
          <cell r="D60">
            <v>71972</v>
          </cell>
          <cell r="E60">
            <v>1439</v>
          </cell>
          <cell r="F60">
            <v>68306</v>
          </cell>
          <cell r="G60">
            <v>68450</v>
          </cell>
          <cell r="J60" t="str">
            <v/>
          </cell>
          <cell r="P60">
            <v>0</v>
          </cell>
          <cell r="Q60">
            <v>0</v>
          </cell>
        </row>
        <row r="61">
          <cell r="A61" t="str">
            <v>0703POLICE</v>
          </cell>
          <cell r="B61" t="str">
            <v>00K0703POLICE</v>
          </cell>
          <cell r="C61">
            <v>639.12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J61" t="str">
            <v/>
          </cell>
          <cell r="P61">
            <v>0</v>
          </cell>
          <cell r="Q61">
            <v>0</v>
          </cell>
        </row>
        <row r="62">
          <cell r="A62" t="str">
            <v>0712POLICE</v>
          </cell>
          <cell r="B62" t="str">
            <v>00K0712POLICE</v>
          </cell>
          <cell r="C62">
            <v>3576.17</v>
          </cell>
          <cell r="D62">
            <v>0</v>
          </cell>
          <cell r="E62">
            <v>0</v>
          </cell>
          <cell r="F62">
            <v>69220</v>
          </cell>
          <cell r="G62">
            <v>0</v>
          </cell>
          <cell r="J62" t="str">
            <v/>
          </cell>
          <cell r="P62">
            <v>0</v>
          </cell>
          <cell r="Q62">
            <v>0</v>
          </cell>
        </row>
        <row r="63">
          <cell r="A63" t="str">
            <v>0713POLICE</v>
          </cell>
          <cell r="B63" t="str">
            <v>00K0713POLICE</v>
          </cell>
          <cell r="C63">
            <v>112.5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J63" t="str">
            <v/>
          </cell>
          <cell r="P63">
            <v>0</v>
          </cell>
          <cell r="Q63">
            <v>0</v>
          </cell>
        </row>
        <row r="64">
          <cell r="A64" t="str">
            <v>0721POLICE</v>
          </cell>
          <cell r="B64" t="str">
            <v>00K0721POLICE</v>
          </cell>
          <cell r="C64">
            <v>1718.01</v>
          </cell>
          <cell r="D64">
            <v>7500</v>
          </cell>
          <cell r="E64">
            <v>150</v>
          </cell>
          <cell r="F64">
            <v>5140</v>
          </cell>
          <cell r="G64">
            <v>5015</v>
          </cell>
          <cell r="J64" t="str">
            <v/>
          </cell>
          <cell r="P64">
            <v>0</v>
          </cell>
          <cell r="Q64">
            <v>0</v>
          </cell>
        </row>
        <row r="65">
          <cell r="A65" t="str">
            <v>0722POLICE</v>
          </cell>
          <cell r="B65" t="str">
            <v>00K0722POLICE</v>
          </cell>
          <cell r="C65">
            <v>26282.98</v>
          </cell>
          <cell r="D65">
            <v>26495</v>
          </cell>
          <cell r="E65">
            <v>530</v>
          </cell>
          <cell r="F65">
            <v>27025</v>
          </cell>
          <cell r="G65">
            <v>27078</v>
          </cell>
          <cell r="J65" t="str">
            <v/>
          </cell>
          <cell r="P65">
            <v>0</v>
          </cell>
          <cell r="Q65">
            <v>0</v>
          </cell>
        </row>
        <row r="66">
          <cell r="A66" t="str">
            <v>0725POLICE</v>
          </cell>
          <cell r="B66" t="str">
            <v>00K0725POLICE</v>
          </cell>
          <cell r="C66">
            <v>273881.21999999997</v>
          </cell>
          <cell r="D66">
            <v>404668</v>
          </cell>
          <cell r="E66">
            <v>7561</v>
          </cell>
          <cell r="F66">
            <v>407586</v>
          </cell>
          <cell r="G66">
            <v>376162</v>
          </cell>
          <cell r="J66" t="str">
            <v/>
          </cell>
          <cell r="P66">
            <v>0</v>
          </cell>
          <cell r="Q66">
            <v>0</v>
          </cell>
        </row>
        <row r="67">
          <cell r="A67" t="str">
            <v>0732POLICE</v>
          </cell>
          <cell r="B67" t="str">
            <v>00K0732POLICE</v>
          </cell>
          <cell r="C67">
            <v>0</v>
          </cell>
          <cell r="D67">
            <v>0</v>
          </cell>
          <cell r="E67">
            <v>0</v>
          </cell>
          <cell r="F67">
            <v>71145</v>
          </cell>
          <cell r="G67">
            <v>0</v>
          </cell>
          <cell r="J67" t="str">
            <v/>
          </cell>
          <cell r="P67">
            <v>0</v>
          </cell>
          <cell r="Q67">
            <v>0</v>
          </cell>
        </row>
        <row r="68">
          <cell r="A68" t="str">
            <v>0751POLICE</v>
          </cell>
          <cell r="B68" t="str">
            <v>00K0751POLICE</v>
          </cell>
          <cell r="C68">
            <v>4529.33</v>
          </cell>
          <cell r="D68">
            <v>0</v>
          </cell>
          <cell r="E68">
            <v>0</v>
          </cell>
          <cell r="F68">
            <v>600</v>
          </cell>
          <cell r="G68">
            <v>600</v>
          </cell>
          <cell r="J68" t="str">
            <v/>
          </cell>
          <cell r="P68">
            <v>0</v>
          </cell>
          <cell r="Q68">
            <v>0</v>
          </cell>
        </row>
        <row r="69">
          <cell r="A69" t="str">
            <v>0911POLICE</v>
          </cell>
          <cell r="B69" t="str">
            <v>00L0911POLICE</v>
          </cell>
          <cell r="C69">
            <v>0</v>
          </cell>
          <cell r="D69">
            <v>1329</v>
          </cell>
          <cell r="E69">
            <v>27</v>
          </cell>
          <cell r="F69">
            <v>1356</v>
          </cell>
          <cell r="G69">
            <v>1377</v>
          </cell>
          <cell r="J69" t="str">
            <v/>
          </cell>
          <cell r="P69">
            <v>0</v>
          </cell>
          <cell r="Q69">
            <v>0</v>
          </cell>
        </row>
        <row r="70">
          <cell r="A70" t="str">
            <v>0913POLICE</v>
          </cell>
          <cell r="B70" t="str">
            <v>00L0913POLICE</v>
          </cell>
          <cell r="C70">
            <v>5615.87</v>
          </cell>
          <cell r="D70">
            <v>16202</v>
          </cell>
          <cell r="E70">
            <v>324</v>
          </cell>
          <cell r="F70">
            <v>16526</v>
          </cell>
          <cell r="G70">
            <v>16489</v>
          </cell>
          <cell r="J70" t="str">
            <v/>
          </cell>
          <cell r="P70">
            <v>0</v>
          </cell>
          <cell r="Q70">
            <v>0</v>
          </cell>
        </row>
        <row r="71">
          <cell r="A71" t="str">
            <v>0914POLICE</v>
          </cell>
          <cell r="B71" t="str">
            <v>00L0914POLICE</v>
          </cell>
          <cell r="C71">
            <v>446.99</v>
          </cell>
          <cell r="D71">
            <v>0</v>
          </cell>
          <cell r="E71">
            <v>0</v>
          </cell>
          <cell r="F71">
            <v>1625</v>
          </cell>
          <cell r="G71">
            <v>1625</v>
          </cell>
          <cell r="J71" t="str">
            <v/>
          </cell>
          <cell r="P71">
            <v>0</v>
          </cell>
          <cell r="Q71">
            <v>0</v>
          </cell>
        </row>
        <row r="72">
          <cell r="A72" t="str">
            <v>0923POLICE</v>
          </cell>
          <cell r="B72" t="str">
            <v>00L0923POLICE</v>
          </cell>
          <cell r="C72">
            <v>90710.54</v>
          </cell>
          <cell r="D72">
            <v>0</v>
          </cell>
          <cell r="E72">
            <v>0</v>
          </cell>
          <cell r="F72">
            <v>13266</v>
          </cell>
          <cell r="G72">
            <v>0</v>
          </cell>
          <cell r="J72" t="str">
            <v/>
          </cell>
          <cell r="P72">
            <v>0</v>
          </cell>
          <cell r="Q72">
            <v>0</v>
          </cell>
        </row>
        <row r="73">
          <cell r="A73" t="str">
            <v>0931POLICE</v>
          </cell>
          <cell r="B73" t="str">
            <v>00L0931POLICE</v>
          </cell>
          <cell r="C73">
            <v>71361.149999999994</v>
          </cell>
          <cell r="D73">
            <v>0</v>
          </cell>
          <cell r="E73">
            <v>0</v>
          </cell>
          <cell r="F73">
            <v>6203</v>
          </cell>
          <cell r="G73">
            <v>0</v>
          </cell>
          <cell r="J73" t="str">
            <v/>
          </cell>
          <cell r="P73">
            <v>0</v>
          </cell>
          <cell r="Q73">
            <v>0</v>
          </cell>
        </row>
        <row r="74">
          <cell r="A74" t="str">
            <v>0934POLICE</v>
          </cell>
          <cell r="B74" t="str">
            <v>00L0934POLICE</v>
          </cell>
          <cell r="C74">
            <v>13222.14</v>
          </cell>
          <cell r="D74">
            <v>153400</v>
          </cell>
          <cell r="E74">
            <v>0</v>
          </cell>
          <cell r="F74">
            <v>333931</v>
          </cell>
          <cell r="G74">
            <v>153400</v>
          </cell>
          <cell r="J74" t="str">
            <v/>
          </cell>
          <cell r="P74">
            <v>0</v>
          </cell>
          <cell r="Q74">
            <v>0</v>
          </cell>
        </row>
        <row r="75">
          <cell r="A75" t="str">
            <v>0940POLICE</v>
          </cell>
          <cell r="B75" t="str">
            <v>00L0940POLICE</v>
          </cell>
          <cell r="C75">
            <v>6000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J75" t="str">
            <v/>
          </cell>
          <cell r="P75">
            <v>0</v>
          </cell>
          <cell r="Q75">
            <v>0</v>
          </cell>
        </row>
        <row r="76">
          <cell r="A76" t="str">
            <v>0988POLICE</v>
          </cell>
          <cell r="B76" t="str">
            <v>00L0988POLICE</v>
          </cell>
          <cell r="C76">
            <v>0</v>
          </cell>
          <cell r="D76">
            <v>0</v>
          </cell>
          <cell r="E76">
            <v>0</v>
          </cell>
          <cell r="F76">
            <v>3000</v>
          </cell>
          <cell r="G76">
            <v>3000</v>
          </cell>
          <cell r="J76" t="str">
            <v/>
          </cell>
          <cell r="P76">
            <v>0</v>
          </cell>
          <cell r="Q76">
            <v>0</v>
          </cell>
        </row>
        <row r="77">
          <cell r="A77" t="str">
            <v>0989POLICE</v>
          </cell>
          <cell r="B77" t="str">
            <v>00L0989POLICE</v>
          </cell>
          <cell r="C77">
            <v>8427.0499999999993</v>
          </cell>
          <cell r="D77">
            <v>0</v>
          </cell>
          <cell r="E77">
            <v>0</v>
          </cell>
          <cell r="F77">
            <v>14418</v>
          </cell>
          <cell r="G77">
            <v>14418</v>
          </cell>
          <cell r="J77" t="str">
            <v/>
          </cell>
          <cell r="P77">
            <v>0</v>
          </cell>
          <cell r="Q77">
            <v>0</v>
          </cell>
        </row>
        <row r="78">
          <cell r="A78" t="str">
            <v>0999POLICE</v>
          </cell>
          <cell r="B78" t="str">
            <v>00L0999POLICE</v>
          </cell>
          <cell r="C78">
            <v>4879.42</v>
          </cell>
          <cell r="D78">
            <v>23447</v>
          </cell>
          <cell r="E78">
            <v>987</v>
          </cell>
          <cell r="F78">
            <v>4850</v>
          </cell>
          <cell r="G78">
            <v>4340</v>
          </cell>
          <cell r="J78" t="str">
            <v/>
          </cell>
          <cell r="P78">
            <v>0</v>
          </cell>
          <cell r="Q78">
            <v>0</v>
          </cell>
        </row>
        <row r="79">
          <cell r="A79" t="str">
            <v>1009POLICE</v>
          </cell>
          <cell r="B79" t="str">
            <v>11A1009POLICE</v>
          </cell>
          <cell r="C79">
            <v>58564.97</v>
          </cell>
          <cell r="D79">
            <v>49950</v>
          </cell>
          <cell r="E79">
            <v>858</v>
          </cell>
          <cell r="F79">
            <v>71003</v>
          </cell>
          <cell r="G79">
            <v>54020</v>
          </cell>
          <cell r="J79" t="str">
            <v/>
          </cell>
          <cell r="P79">
            <v>0</v>
          </cell>
          <cell r="Q79">
            <v>0</v>
          </cell>
        </row>
        <row r="80">
          <cell r="A80" t="str">
            <v>1010POLICE</v>
          </cell>
          <cell r="B80" t="str">
            <v>11A1010POLICE</v>
          </cell>
          <cell r="C80">
            <v>0</v>
          </cell>
          <cell r="D80">
            <v>0</v>
          </cell>
          <cell r="E80">
            <v>0</v>
          </cell>
          <cell r="F80">
            <v>878</v>
          </cell>
          <cell r="G80">
            <v>273</v>
          </cell>
          <cell r="J80" t="str">
            <v/>
          </cell>
          <cell r="P80">
            <v>0</v>
          </cell>
          <cell r="Q80">
            <v>0</v>
          </cell>
        </row>
        <row r="81">
          <cell r="A81" t="str">
            <v>1030POLICE</v>
          </cell>
          <cell r="B81" t="str">
            <v>11A1030POLICE</v>
          </cell>
          <cell r="C81">
            <v>133621.03</v>
          </cell>
          <cell r="D81">
            <v>98774</v>
          </cell>
          <cell r="E81">
            <v>1975</v>
          </cell>
          <cell r="F81">
            <v>207884</v>
          </cell>
          <cell r="G81">
            <v>92588</v>
          </cell>
          <cell r="J81" t="str">
            <v/>
          </cell>
          <cell r="P81">
            <v>0</v>
          </cell>
          <cell r="Q81">
            <v>0</v>
          </cell>
        </row>
        <row r="82">
          <cell r="A82" t="str">
            <v>1031POLICE</v>
          </cell>
          <cell r="B82" t="str">
            <v>11A1031POLICE</v>
          </cell>
          <cell r="C82">
            <v>-1846</v>
          </cell>
          <cell r="D82">
            <v>178</v>
          </cell>
          <cell r="E82">
            <v>4</v>
          </cell>
          <cell r="F82">
            <v>0</v>
          </cell>
          <cell r="G82">
            <v>0</v>
          </cell>
          <cell r="J82" t="str">
            <v/>
          </cell>
          <cell r="P82">
            <v>0</v>
          </cell>
          <cell r="Q82">
            <v>0</v>
          </cell>
        </row>
        <row r="83">
          <cell r="A83" t="str">
            <v>1032POLICE</v>
          </cell>
          <cell r="B83" t="str">
            <v>11A1032POLICE</v>
          </cell>
          <cell r="C83">
            <v>31417.52</v>
          </cell>
          <cell r="D83">
            <v>54566</v>
          </cell>
          <cell r="E83">
            <v>1011</v>
          </cell>
          <cell r="F83">
            <v>0</v>
          </cell>
          <cell r="G83">
            <v>189</v>
          </cell>
          <cell r="J83" t="str">
            <v/>
          </cell>
          <cell r="P83">
            <v>0</v>
          </cell>
          <cell r="Q83">
            <v>0</v>
          </cell>
        </row>
        <row r="84">
          <cell r="A84" t="str">
            <v>1033POLICE</v>
          </cell>
          <cell r="B84" t="str">
            <v>11A1033POLICE</v>
          </cell>
          <cell r="C84">
            <v>-10065.6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J84" t="str">
            <v/>
          </cell>
          <cell r="P84">
            <v>0</v>
          </cell>
          <cell r="Q84">
            <v>0</v>
          </cell>
        </row>
        <row r="85">
          <cell r="A85" t="str">
            <v>1034POLICE</v>
          </cell>
          <cell r="B85" t="str">
            <v>11A1034POLICE</v>
          </cell>
          <cell r="C85">
            <v>-258.82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J85" t="str">
            <v/>
          </cell>
          <cell r="P85">
            <v>0</v>
          </cell>
          <cell r="Q85">
            <v>0</v>
          </cell>
        </row>
        <row r="86">
          <cell r="A86" t="str">
            <v>1040POLICE</v>
          </cell>
          <cell r="B86" t="str">
            <v>11A1040POLICE</v>
          </cell>
          <cell r="C86">
            <v>376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J86" t="str">
            <v/>
          </cell>
          <cell r="P86">
            <v>0</v>
          </cell>
          <cell r="Q86">
            <v>0</v>
          </cell>
        </row>
        <row r="87">
          <cell r="A87" t="str">
            <v>1041POLICE</v>
          </cell>
          <cell r="B87" t="str">
            <v>11A1041POLICE</v>
          </cell>
          <cell r="C87">
            <v>14478.5</v>
          </cell>
          <cell r="D87">
            <v>20582</v>
          </cell>
          <cell r="E87">
            <v>316</v>
          </cell>
          <cell r="F87">
            <v>0</v>
          </cell>
          <cell r="G87">
            <v>425</v>
          </cell>
          <cell r="J87" t="str">
            <v/>
          </cell>
          <cell r="P87">
            <v>0</v>
          </cell>
          <cell r="Q87">
            <v>0</v>
          </cell>
        </row>
        <row r="88">
          <cell r="A88" t="str">
            <v>1042POLICE</v>
          </cell>
          <cell r="B88" t="str">
            <v>11A1042POLICE</v>
          </cell>
          <cell r="C88">
            <v>32808.92</v>
          </cell>
          <cell r="D88">
            <v>42766</v>
          </cell>
          <cell r="E88">
            <v>798</v>
          </cell>
          <cell r="F88">
            <v>43564</v>
          </cell>
          <cell r="G88">
            <v>44306</v>
          </cell>
          <cell r="J88" t="str">
            <v/>
          </cell>
          <cell r="P88">
            <v>0</v>
          </cell>
          <cell r="Q88">
            <v>0</v>
          </cell>
        </row>
        <row r="89">
          <cell r="A89" t="str">
            <v>1043POLICE</v>
          </cell>
          <cell r="B89" t="str">
            <v>11A1043POLICE</v>
          </cell>
          <cell r="C89">
            <v>54231.839999999997</v>
          </cell>
          <cell r="D89">
            <v>64115</v>
          </cell>
          <cell r="E89">
            <v>1184</v>
          </cell>
          <cell r="F89">
            <v>92069</v>
          </cell>
          <cell r="G89">
            <v>66423</v>
          </cell>
          <cell r="J89" t="str">
            <v/>
          </cell>
          <cell r="P89">
            <v>0</v>
          </cell>
          <cell r="Q89">
            <v>0</v>
          </cell>
        </row>
        <row r="90">
          <cell r="A90" t="str">
            <v>1044POLICE</v>
          </cell>
          <cell r="B90" t="str">
            <v>11A1044POLICE</v>
          </cell>
          <cell r="C90">
            <v>199795.13</v>
          </cell>
          <cell r="D90">
            <v>0</v>
          </cell>
          <cell r="E90">
            <v>0</v>
          </cell>
          <cell r="F90">
            <v>45000</v>
          </cell>
          <cell r="G90">
            <v>0</v>
          </cell>
          <cell r="J90" t="str">
            <v/>
          </cell>
          <cell r="P90">
            <v>0</v>
          </cell>
          <cell r="Q90">
            <v>0</v>
          </cell>
        </row>
        <row r="91">
          <cell r="A91" t="str">
            <v>1050POLICE</v>
          </cell>
          <cell r="B91" t="str">
            <v>11A1050POLICE</v>
          </cell>
          <cell r="C91">
            <v>296116.93</v>
          </cell>
          <cell r="D91">
            <v>398065</v>
          </cell>
          <cell r="E91">
            <v>7455</v>
          </cell>
          <cell r="F91">
            <v>405702</v>
          </cell>
          <cell r="G91">
            <v>412577</v>
          </cell>
          <cell r="J91" t="str">
            <v/>
          </cell>
          <cell r="P91">
            <v>0</v>
          </cell>
          <cell r="Q91">
            <v>0</v>
          </cell>
        </row>
        <row r="92">
          <cell r="A92" t="str">
            <v>1051POLICE</v>
          </cell>
          <cell r="B92" t="str">
            <v>11A1051POLICE</v>
          </cell>
          <cell r="C92">
            <v>334874</v>
          </cell>
          <cell r="D92">
            <v>312539</v>
          </cell>
          <cell r="E92">
            <v>5895</v>
          </cell>
          <cell r="F92">
            <v>335000</v>
          </cell>
          <cell r="G92">
            <v>340357</v>
          </cell>
          <cell r="J92" t="str">
            <v/>
          </cell>
          <cell r="P92">
            <v>0</v>
          </cell>
          <cell r="Q92">
            <v>0</v>
          </cell>
        </row>
        <row r="93">
          <cell r="A93" t="str">
            <v>1052POLICE</v>
          </cell>
          <cell r="B93" t="str">
            <v>11A1052POLICE</v>
          </cell>
          <cell r="C93">
            <v>384335.89</v>
          </cell>
          <cell r="D93">
            <v>361864</v>
          </cell>
          <cell r="E93">
            <v>6729</v>
          </cell>
          <cell r="F93">
            <v>391500</v>
          </cell>
          <cell r="G93">
            <v>406298</v>
          </cell>
          <cell r="J93" t="str">
            <v/>
          </cell>
          <cell r="P93">
            <v>0</v>
          </cell>
          <cell r="Q93">
            <v>0</v>
          </cell>
        </row>
        <row r="94">
          <cell r="A94" t="str">
            <v>1073POLICE</v>
          </cell>
          <cell r="B94" t="str">
            <v>11A1073POLICE</v>
          </cell>
          <cell r="C94">
            <v>-1649.3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J94" t="str">
            <v/>
          </cell>
          <cell r="P94">
            <v>0</v>
          </cell>
          <cell r="Q94">
            <v>0</v>
          </cell>
        </row>
        <row r="95">
          <cell r="A95" t="str">
            <v>1074POLICE</v>
          </cell>
          <cell r="B95" t="str">
            <v>11A1074POLICE</v>
          </cell>
          <cell r="C95">
            <v>122195</v>
          </cell>
          <cell r="D95">
            <v>161005</v>
          </cell>
          <cell r="E95">
            <v>4108</v>
          </cell>
          <cell r="F95">
            <v>150645</v>
          </cell>
          <cell r="G95">
            <v>117688</v>
          </cell>
          <cell r="J95" t="str">
            <v/>
          </cell>
          <cell r="P95">
            <v>0</v>
          </cell>
          <cell r="Q95">
            <v>0</v>
          </cell>
        </row>
        <row r="96">
          <cell r="A96" t="str">
            <v>1075POLICE</v>
          </cell>
          <cell r="B96" t="str">
            <v>11A1075POLICE</v>
          </cell>
          <cell r="C96">
            <v>15255.34</v>
          </cell>
          <cell r="D96">
            <v>101441</v>
          </cell>
          <cell r="E96">
            <v>1589</v>
          </cell>
          <cell r="F96">
            <v>43030</v>
          </cell>
          <cell r="G96">
            <v>43673</v>
          </cell>
          <cell r="J96" t="str">
            <v/>
          </cell>
          <cell r="P96">
            <v>0</v>
          </cell>
          <cell r="Q96">
            <v>0</v>
          </cell>
        </row>
        <row r="97">
          <cell r="A97" t="str">
            <v>1301POLICE</v>
          </cell>
          <cell r="B97" t="str">
            <v>11C1301POLICE</v>
          </cell>
          <cell r="C97">
            <v>203005.32</v>
          </cell>
          <cell r="D97">
            <v>197295</v>
          </cell>
          <cell r="E97">
            <v>3794</v>
          </cell>
          <cell r="F97">
            <v>207461</v>
          </cell>
          <cell r="G97">
            <v>201135</v>
          </cell>
          <cell r="J97" t="str">
            <v/>
          </cell>
          <cell r="P97">
            <v>0</v>
          </cell>
          <cell r="Q97">
            <v>0</v>
          </cell>
        </row>
        <row r="98">
          <cell r="A98" t="str">
            <v>1302POLICE</v>
          </cell>
          <cell r="B98" t="str">
            <v>11C1302POLICE</v>
          </cell>
          <cell r="C98">
            <v>563516.32999999996</v>
          </cell>
          <cell r="D98">
            <v>441295</v>
          </cell>
          <cell r="E98">
            <v>8114</v>
          </cell>
          <cell r="F98">
            <v>445159</v>
          </cell>
          <cell r="G98">
            <v>439005</v>
          </cell>
          <cell r="J98" t="str">
            <v/>
          </cell>
          <cell r="P98">
            <v>0</v>
          </cell>
          <cell r="Q98">
            <v>0</v>
          </cell>
        </row>
        <row r="99">
          <cell r="A99" t="str">
            <v>1303POLICE</v>
          </cell>
          <cell r="B99" t="str">
            <v>11C1303POLICE</v>
          </cell>
          <cell r="C99">
            <v>14790.51</v>
          </cell>
          <cell r="D99">
            <v>9284</v>
          </cell>
          <cell r="E99">
            <v>136</v>
          </cell>
          <cell r="F99">
            <v>9420</v>
          </cell>
          <cell r="G99">
            <v>9488</v>
          </cell>
          <cell r="J99" t="str">
            <v/>
          </cell>
          <cell r="P99">
            <v>0</v>
          </cell>
          <cell r="Q99">
            <v>0</v>
          </cell>
        </row>
        <row r="100">
          <cell r="A100" t="str">
            <v>1310POLICE</v>
          </cell>
          <cell r="B100" t="str">
            <v>11C1310POLICE</v>
          </cell>
          <cell r="C100">
            <v>30462.18</v>
          </cell>
          <cell r="D100">
            <v>13967</v>
          </cell>
          <cell r="E100">
            <v>254</v>
          </cell>
          <cell r="F100">
            <v>0</v>
          </cell>
          <cell r="G100">
            <v>0</v>
          </cell>
          <cell r="J100" t="str">
            <v/>
          </cell>
          <cell r="P100">
            <v>0</v>
          </cell>
          <cell r="Q100">
            <v>0</v>
          </cell>
        </row>
        <row r="101">
          <cell r="A101" t="str">
            <v>1311POLICE</v>
          </cell>
          <cell r="B101" t="str">
            <v>11C1311POLICE</v>
          </cell>
          <cell r="C101">
            <v>24248.03</v>
          </cell>
          <cell r="D101">
            <v>29696</v>
          </cell>
          <cell r="E101">
            <v>557</v>
          </cell>
          <cell r="F101">
            <v>30253</v>
          </cell>
          <cell r="G101">
            <v>30350</v>
          </cell>
          <cell r="J101" t="str">
            <v/>
          </cell>
          <cell r="P101">
            <v>0</v>
          </cell>
          <cell r="Q101">
            <v>0</v>
          </cell>
        </row>
        <row r="102">
          <cell r="A102" t="str">
            <v>1314POLICE</v>
          </cell>
          <cell r="B102" t="str">
            <v>11C1314POLICE</v>
          </cell>
          <cell r="C102">
            <v>1161962.0900000001</v>
          </cell>
          <cell r="D102">
            <v>1212544</v>
          </cell>
          <cell r="E102">
            <v>24078</v>
          </cell>
          <cell r="F102">
            <v>1189622</v>
          </cell>
          <cell r="G102">
            <v>1252259</v>
          </cell>
          <cell r="J102" t="str">
            <v/>
          </cell>
          <cell r="P102">
            <v>0</v>
          </cell>
          <cell r="Q102">
            <v>0</v>
          </cell>
        </row>
        <row r="103">
          <cell r="A103" t="str">
            <v>1320POLICE</v>
          </cell>
          <cell r="B103" t="str">
            <v>11C1320POLICE</v>
          </cell>
          <cell r="C103">
            <v>177477.47</v>
          </cell>
          <cell r="D103">
            <v>231299</v>
          </cell>
          <cell r="E103">
            <v>4507</v>
          </cell>
          <cell r="F103">
            <v>235806</v>
          </cell>
          <cell r="G103">
            <v>236388</v>
          </cell>
          <cell r="J103" t="str">
            <v/>
          </cell>
          <cell r="P103">
            <v>0</v>
          </cell>
          <cell r="Q103">
            <v>0</v>
          </cell>
        </row>
        <row r="104">
          <cell r="A104" t="str">
            <v>1321POLICE</v>
          </cell>
          <cell r="B104" t="str">
            <v>11C1321POLICE</v>
          </cell>
          <cell r="C104">
            <v>4888.1499999999996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J104" t="str">
            <v/>
          </cell>
          <cell r="P104">
            <v>0</v>
          </cell>
          <cell r="Q104">
            <v>0</v>
          </cell>
        </row>
        <row r="105">
          <cell r="A105" t="str">
            <v>1399POLICE</v>
          </cell>
          <cell r="B105" t="str">
            <v>11C1399POLICE</v>
          </cell>
          <cell r="C105">
            <v>130.5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J105" t="str">
            <v/>
          </cell>
          <cell r="P105">
            <v>0</v>
          </cell>
          <cell r="Q105">
            <v>0</v>
          </cell>
        </row>
        <row r="106">
          <cell r="A106" t="str">
            <v>1401POLICE</v>
          </cell>
          <cell r="B106" t="str">
            <v>11F1401POLICE</v>
          </cell>
          <cell r="C106">
            <v>61690.23</v>
          </cell>
          <cell r="D106">
            <v>103226</v>
          </cell>
          <cell r="E106">
            <v>2276</v>
          </cell>
          <cell r="F106">
            <v>89539</v>
          </cell>
          <cell r="G106">
            <v>105534</v>
          </cell>
          <cell r="J106" t="str">
            <v/>
          </cell>
          <cell r="P106">
            <v>0</v>
          </cell>
          <cell r="Q106">
            <v>0</v>
          </cell>
        </row>
        <row r="107">
          <cell r="A107" t="str">
            <v>1402POLICE</v>
          </cell>
          <cell r="B107" t="str">
            <v>11F1402POLICE</v>
          </cell>
          <cell r="C107">
            <v>470.03</v>
          </cell>
          <cell r="D107">
            <v>15</v>
          </cell>
          <cell r="E107">
            <v>14</v>
          </cell>
          <cell r="F107">
            <v>0</v>
          </cell>
          <cell r="G107">
            <v>0</v>
          </cell>
          <cell r="J107" t="str">
            <v/>
          </cell>
          <cell r="P107">
            <v>0</v>
          </cell>
          <cell r="Q107">
            <v>0</v>
          </cell>
        </row>
        <row r="108">
          <cell r="A108" t="str">
            <v>1403POLICE</v>
          </cell>
          <cell r="B108" t="str">
            <v>11F1403POLICE</v>
          </cell>
          <cell r="C108">
            <v>235.33</v>
          </cell>
          <cell r="D108">
            <v>4</v>
          </cell>
          <cell r="E108">
            <v>4</v>
          </cell>
          <cell r="F108">
            <v>0</v>
          </cell>
          <cell r="G108">
            <v>0</v>
          </cell>
          <cell r="J108" t="str">
            <v/>
          </cell>
          <cell r="P108">
            <v>0</v>
          </cell>
          <cell r="Q108">
            <v>0</v>
          </cell>
        </row>
        <row r="109">
          <cell r="A109" t="str">
            <v>1420POLICE</v>
          </cell>
          <cell r="B109" t="str">
            <v>11F1420POLICE</v>
          </cell>
          <cell r="C109">
            <v>145220.70000000001</v>
          </cell>
          <cell r="D109">
            <v>86297</v>
          </cell>
          <cell r="E109">
            <v>1726</v>
          </cell>
          <cell r="F109">
            <v>236287</v>
          </cell>
          <cell r="G109">
            <v>89023</v>
          </cell>
          <cell r="J109" t="str">
            <v/>
          </cell>
          <cell r="P109">
            <v>0</v>
          </cell>
          <cell r="Q109">
            <v>0</v>
          </cell>
        </row>
        <row r="110">
          <cell r="A110" t="str">
            <v>1496POLICE</v>
          </cell>
          <cell r="B110" t="str">
            <v>11F1496POLICE</v>
          </cell>
          <cell r="C110">
            <v>17174.66</v>
          </cell>
          <cell r="D110">
            <v>52182</v>
          </cell>
          <cell r="E110">
            <v>1149</v>
          </cell>
          <cell r="F110">
            <v>63428</v>
          </cell>
          <cell r="G110">
            <v>53330</v>
          </cell>
          <cell r="J110" t="str">
            <v/>
          </cell>
          <cell r="P110">
            <v>0</v>
          </cell>
          <cell r="Q110">
            <v>0</v>
          </cell>
        </row>
        <row r="111">
          <cell r="A111" t="str">
            <v>1497POLICE</v>
          </cell>
          <cell r="B111" t="str">
            <v>11F1497POLICE</v>
          </cell>
          <cell r="C111">
            <v>3495.74</v>
          </cell>
          <cell r="D111">
            <v>3805</v>
          </cell>
          <cell r="E111">
            <v>76</v>
          </cell>
          <cell r="F111">
            <v>3881</v>
          </cell>
          <cell r="G111">
            <v>3889</v>
          </cell>
          <cell r="J111" t="str">
            <v/>
          </cell>
          <cell r="P111">
            <v>0</v>
          </cell>
          <cell r="Q111">
            <v>0</v>
          </cell>
        </row>
        <row r="112">
          <cell r="A112" t="str">
            <v>1499POLICE</v>
          </cell>
          <cell r="B112" t="str">
            <v>11F1499POLICE</v>
          </cell>
          <cell r="C112">
            <v>2.98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J112" t="str">
            <v/>
          </cell>
          <cell r="P112">
            <v>0</v>
          </cell>
          <cell r="Q112">
            <v>0</v>
          </cell>
        </row>
        <row r="113">
          <cell r="A113" t="str">
            <v>1501POLICE</v>
          </cell>
          <cell r="B113" t="str">
            <v>11G1501POLICE</v>
          </cell>
          <cell r="C113">
            <v>118477.12</v>
          </cell>
          <cell r="D113">
            <v>130703</v>
          </cell>
          <cell r="E113">
            <v>2594</v>
          </cell>
          <cell r="F113">
            <v>140527</v>
          </cell>
          <cell r="G113">
            <v>147578</v>
          </cell>
          <cell r="J113" t="str">
            <v/>
          </cell>
          <cell r="P113">
            <v>0</v>
          </cell>
          <cell r="Q113">
            <v>0</v>
          </cell>
        </row>
        <row r="114">
          <cell r="A114" t="str">
            <v>1510POLICE</v>
          </cell>
          <cell r="B114" t="str">
            <v>11G1510POLICE</v>
          </cell>
          <cell r="C114">
            <v>1888022.76</v>
          </cell>
          <cell r="D114">
            <v>2005515</v>
          </cell>
          <cell r="E114">
            <v>38294</v>
          </cell>
          <cell r="F114">
            <v>2043809</v>
          </cell>
          <cell r="G114">
            <v>2071697</v>
          </cell>
          <cell r="J114" t="str">
            <v/>
          </cell>
          <cell r="P114">
            <v>0</v>
          </cell>
          <cell r="Q114">
            <v>0</v>
          </cell>
        </row>
        <row r="115">
          <cell r="A115" t="str">
            <v>1701POLICE</v>
          </cell>
          <cell r="B115" t="str">
            <v>11H1701POLICE</v>
          </cell>
          <cell r="C115">
            <v>7173393</v>
          </cell>
          <cell r="D115">
            <v>7030189</v>
          </cell>
          <cell r="E115">
            <v>0</v>
          </cell>
          <cell r="F115">
            <v>11459685</v>
          </cell>
          <cell r="G115">
            <v>6888480</v>
          </cell>
          <cell r="J115" t="str">
            <v/>
          </cell>
          <cell r="P115">
            <v>0</v>
          </cell>
          <cell r="Q115">
            <v>0</v>
          </cell>
        </row>
        <row r="116">
          <cell r="A116" t="str">
            <v>3101POLICE</v>
          </cell>
          <cell r="B116" t="str">
            <v>33B3101POLICE</v>
          </cell>
          <cell r="C116">
            <v>15339.72</v>
          </cell>
          <cell r="D116">
            <v>0</v>
          </cell>
          <cell r="E116">
            <v>0</v>
          </cell>
          <cell r="F116">
            <v>2478</v>
          </cell>
          <cell r="G116">
            <v>2478</v>
          </cell>
          <cell r="J116" t="str">
            <v/>
          </cell>
          <cell r="P116">
            <v>0</v>
          </cell>
          <cell r="Q116">
            <v>0</v>
          </cell>
        </row>
        <row r="117">
          <cell r="A117" t="str">
            <v>3102POLICE</v>
          </cell>
          <cell r="B117" t="str">
            <v>33B3102POLICE</v>
          </cell>
          <cell r="C117">
            <v>19328.39</v>
          </cell>
          <cell r="D117">
            <v>0</v>
          </cell>
          <cell r="E117">
            <v>0</v>
          </cell>
          <cell r="F117">
            <v>7472</v>
          </cell>
          <cell r="G117">
            <v>7472</v>
          </cell>
          <cell r="J117" t="str">
            <v/>
          </cell>
          <cell r="P117">
            <v>0</v>
          </cell>
          <cell r="Q117">
            <v>0</v>
          </cell>
        </row>
        <row r="118">
          <cell r="A118" t="str">
            <v>3103POLICE</v>
          </cell>
          <cell r="B118" t="str">
            <v>33B3103POLICE</v>
          </cell>
          <cell r="C118">
            <v>526612.05000000005</v>
          </cell>
          <cell r="D118">
            <v>745326</v>
          </cell>
          <cell r="E118">
            <v>13101</v>
          </cell>
          <cell r="F118">
            <v>771391</v>
          </cell>
          <cell r="G118">
            <v>776083</v>
          </cell>
          <cell r="J118" t="str">
            <v/>
          </cell>
          <cell r="P118">
            <v>0</v>
          </cell>
          <cell r="Q118">
            <v>0</v>
          </cell>
        </row>
        <row r="119">
          <cell r="A119" t="str">
            <v>3104POLICE</v>
          </cell>
          <cell r="B119" t="str">
            <v>33B3104POLICE</v>
          </cell>
          <cell r="C119">
            <v>11786.24</v>
          </cell>
          <cell r="D119">
            <v>8000</v>
          </cell>
          <cell r="E119">
            <v>160</v>
          </cell>
          <cell r="F119">
            <v>9000</v>
          </cell>
          <cell r="G119">
            <v>9500</v>
          </cell>
          <cell r="J119" t="str">
            <v/>
          </cell>
          <cell r="P119">
            <v>0</v>
          </cell>
          <cell r="Q119">
            <v>0</v>
          </cell>
        </row>
        <row r="120">
          <cell r="A120" t="str">
            <v>3105POLICE</v>
          </cell>
          <cell r="B120" t="str">
            <v>33B3105POLICE</v>
          </cell>
          <cell r="C120">
            <v>14227.8</v>
          </cell>
          <cell r="D120">
            <v>0</v>
          </cell>
          <cell r="E120">
            <v>0</v>
          </cell>
          <cell r="F120">
            <v>20000</v>
          </cell>
          <cell r="G120">
            <v>20000</v>
          </cell>
          <cell r="J120" t="str">
            <v/>
          </cell>
          <cell r="P120">
            <v>0</v>
          </cell>
          <cell r="Q120">
            <v>0</v>
          </cell>
        </row>
        <row r="121">
          <cell r="A121" t="str">
            <v>3111POLICE</v>
          </cell>
          <cell r="B121" t="str">
            <v>33B3111POLICE</v>
          </cell>
          <cell r="C121">
            <v>1239.46</v>
          </cell>
          <cell r="D121">
            <v>36791</v>
          </cell>
          <cell r="E121">
            <v>736</v>
          </cell>
          <cell r="F121">
            <v>35782</v>
          </cell>
          <cell r="G121">
            <v>35855</v>
          </cell>
          <cell r="J121" t="str">
            <v/>
          </cell>
          <cell r="P121">
            <v>0</v>
          </cell>
          <cell r="Q121">
            <v>0</v>
          </cell>
        </row>
        <row r="122">
          <cell r="A122" t="str">
            <v>3112POLICE</v>
          </cell>
          <cell r="B122" t="str">
            <v>33B3112POLICE</v>
          </cell>
          <cell r="C122">
            <v>35106.57</v>
          </cell>
          <cell r="D122">
            <v>14650</v>
          </cell>
          <cell r="E122">
            <v>293</v>
          </cell>
          <cell r="F122">
            <v>16735</v>
          </cell>
          <cell r="G122">
            <v>14972</v>
          </cell>
          <cell r="J122" t="str">
            <v/>
          </cell>
          <cell r="P122">
            <v>0</v>
          </cell>
          <cell r="Q122">
            <v>0</v>
          </cell>
        </row>
        <row r="123">
          <cell r="A123" t="str">
            <v>3114POLICE</v>
          </cell>
          <cell r="B123" t="str">
            <v>33B3114POLICE</v>
          </cell>
          <cell r="C123">
            <v>2422.2800000000002</v>
          </cell>
          <cell r="D123">
            <v>3059</v>
          </cell>
          <cell r="E123">
            <v>61</v>
          </cell>
          <cell r="F123">
            <v>3120</v>
          </cell>
          <cell r="G123">
            <v>3126</v>
          </cell>
          <cell r="J123" t="str">
            <v/>
          </cell>
          <cell r="P123">
            <v>0</v>
          </cell>
          <cell r="Q123">
            <v>0</v>
          </cell>
        </row>
        <row r="124">
          <cell r="A124" t="str">
            <v>3007POLICE</v>
          </cell>
          <cell r="B124" t="str">
            <v>33C3007POLICE</v>
          </cell>
          <cell r="C124">
            <v>0</v>
          </cell>
          <cell r="D124">
            <v>1160</v>
          </cell>
          <cell r="E124">
            <v>0</v>
          </cell>
          <cell r="F124">
            <v>1160</v>
          </cell>
          <cell r="G124">
            <v>1186</v>
          </cell>
          <cell r="J124" t="str">
            <v/>
          </cell>
          <cell r="P124">
            <v>0</v>
          </cell>
          <cell r="Q124">
            <v>0</v>
          </cell>
        </row>
        <row r="125">
          <cell r="A125" t="str">
            <v>3008POLICE</v>
          </cell>
          <cell r="B125" t="str">
            <v>33C3008POLICE</v>
          </cell>
          <cell r="C125">
            <v>0</v>
          </cell>
          <cell r="D125">
            <v>1643</v>
          </cell>
          <cell r="E125">
            <v>33</v>
          </cell>
          <cell r="F125">
            <v>1676</v>
          </cell>
          <cell r="G125">
            <v>1679</v>
          </cell>
          <cell r="J125" t="str">
            <v/>
          </cell>
          <cell r="P125">
            <v>0</v>
          </cell>
          <cell r="Q125">
            <v>0</v>
          </cell>
        </row>
        <row r="126">
          <cell r="A126" t="str">
            <v>3009POLICE</v>
          </cell>
          <cell r="B126" t="str">
            <v>33C3009POLICE</v>
          </cell>
          <cell r="C126">
            <v>0</v>
          </cell>
          <cell r="D126">
            <v>6000</v>
          </cell>
          <cell r="E126">
            <v>0</v>
          </cell>
          <cell r="F126">
            <v>16000</v>
          </cell>
          <cell r="G126">
            <v>6132</v>
          </cell>
          <cell r="J126" t="str">
            <v/>
          </cell>
          <cell r="P126">
            <v>0</v>
          </cell>
          <cell r="Q126">
            <v>0</v>
          </cell>
        </row>
        <row r="127">
          <cell r="A127" t="str">
            <v>3010POLICE</v>
          </cell>
          <cell r="B127" t="str">
            <v>33C3010POLICE</v>
          </cell>
          <cell r="C127">
            <v>5284.64</v>
          </cell>
          <cell r="D127">
            <v>5515</v>
          </cell>
          <cell r="E127">
            <v>110</v>
          </cell>
          <cell r="F127">
            <v>5625</v>
          </cell>
          <cell r="G127">
            <v>5636</v>
          </cell>
          <cell r="J127" t="str">
            <v/>
          </cell>
          <cell r="P127">
            <v>0</v>
          </cell>
          <cell r="Q127">
            <v>0</v>
          </cell>
        </row>
        <row r="128">
          <cell r="A128" t="str">
            <v>3011POLICE</v>
          </cell>
          <cell r="B128" t="str">
            <v>33C3011POLICE</v>
          </cell>
          <cell r="C128">
            <v>47910.87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J128" t="str">
            <v/>
          </cell>
          <cell r="P128">
            <v>0</v>
          </cell>
          <cell r="Q128">
            <v>0</v>
          </cell>
        </row>
        <row r="129">
          <cell r="A129" t="str">
            <v>3014POLICE</v>
          </cell>
          <cell r="B129" t="str">
            <v>33C3014POLICE</v>
          </cell>
          <cell r="C129">
            <v>664230.93999999994</v>
          </cell>
          <cell r="D129">
            <v>350934</v>
          </cell>
          <cell r="E129">
            <v>6789</v>
          </cell>
          <cell r="F129">
            <v>692239</v>
          </cell>
          <cell r="G129">
            <v>365255</v>
          </cell>
          <cell r="J129" t="str">
            <v/>
          </cell>
          <cell r="P129">
            <v>0</v>
          </cell>
          <cell r="Q129">
            <v>0</v>
          </cell>
        </row>
        <row r="130">
          <cell r="A130" t="str">
            <v>3030POLICE</v>
          </cell>
          <cell r="B130" t="str">
            <v>33C3030POLICE</v>
          </cell>
          <cell r="C130">
            <v>1301.52</v>
          </cell>
          <cell r="D130">
            <v>58000</v>
          </cell>
          <cell r="E130">
            <v>0</v>
          </cell>
          <cell r="F130">
            <v>34600</v>
          </cell>
          <cell r="G130">
            <v>25876</v>
          </cell>
          <cell r="J130" t="str">
            <v/>
          </cell>
          <cell r="P130">
            <v>0</v>
          </cell>
          <cell r="Q130">
            <v>0</v>
          </cell>
        </row>
        <row r="131">
          <cell r="A131" t="str">
            <v>3031POLICE</v>
          </cell>
          <cell r="B131" t="str">
            <v>33C3031POLICE</v>
          </cell>
          <cell r="C131">
            <v>0</v>
          </cell>
          <cell r="D131">
            <v>0</v>
          </cell>
          <cell r="E131">
            <v>0</v>
          </cell>
          <cell r="F131">
            <v>-15010</v>
          </cell>
          <cell r="G131">
            <v>-15010</v>
          </cell>
          <cell r="J131" t="str">
            <v/>
          </cell>
          <cell r="P131">
            <v>0</v>
          </cell>
          <cell r="Q131">
            <v>0</v>
          </cell>
        </row>
        <row r="132">
          <cell r="A132" t="str">
            <v>3201POLICE</v>
          </cell>
          <cell r="B132" t="str">
            <v>33C3201POLICE</v>
          </cell>
          <cell r="C132">
            <v>1359543.4</v>
          </cell>
          <cell r="D132">
            <v>1447115</v>
          </cell>
          <cell r="E132">
            <v>55745</v>
          </cell>
          <cell r="F132">
            <v>1595034</v>
          </cell>
          <cell r="G132">
            <v>1749885</v>
          </cell>
          <cell r="J132" t="str">
            <v/>
          </cell>
          <cell r="P132">
            <v>0</v>
          </cell>
          <cell r="Q132">
            <v>0</v>
          </cell>
        </row>
        <row r="133">
          <cell r="A133" t="str">
            <v>3202POLICE</v>
          </cell>
          <cell r="B133" t="str">
            <v>33C3202POLICE</v>
          </cell>
          <cell r="C133">
            <v>114658.85</v>
          </cell>
          <cell r="D133">
            <v>171570</v>
          </cell>
          <cell r="E133">
            <v>3431</v>
          </cell>
          <cell r="F133">
            <v>175001</v>
          </cell>
          <cell r="G133">
            <v>175345</v>
          </cell>
          <cell r="J133" t="str">
            <v/>
          </cell>
          <cell r="P133">
            <v>0</v>
          </cell>
          <cell r="Q133">
            <v>0</v>
          </cell>
        </row>
        <row r="134">
          <cell r="A134" t="str">
            <v>3203POLICE</v>
          </cell>
          <cell r="B134" t="str">
            <v>33C3203POLICE</v>
          </cell>
          <cell r="C134">
            <v>3097.75</v>
          </cell>
          <cell r="D134">
            <v>1847</v>
          </cell>
          <cell r="E134">
            <v>37</v>
          </cell>
          <cell r="F134">
            <v>1884</v>
          </cell>
          <cell r="G134">
            <v>1888</v>
          </cell>
          <cell r="J134" t="str">
            <v/>
          </cell>
          <cell r="P134">
            <v>0</v>
          </cell>
          <cell r="Q134">
            <v>0</v>
          </cell>
        </row>
        <row r="135">
          <cell r="A135" t="str">
            <v>3204POLICE</v>
          </cell>
          <cell r="B135" t="str">
            <v>33C3204POLICE</v>
          </cell>
          <cell r="C135">
            <v>86.5</v>
          </cell>
          <cell r="D135">
            <v>127</v>
          </cell>
          <cell r="E135">
            <v>3</v>
          </cell>
          <cell r="F135">
            <v>130</v>
          </cell>
          <cell r="G135">
            <v>130</v>
          </cell>
          <cell r="J135" t="str">
            <v/>
          </cell>
          <cell r="P135">
            <v>0</v>
          </cell>
          <cell r="Q135">
            <v>0</v>
          </cell>
        </row>
        <row r="136">
          <cell r="A136" t="str">
            <v>3205POLICE</v>
          </cell>
          <cell r="B136" t="str">
            <v>33C3205POLICE</v>
          </cell>
          <cell r="C136">
            <v>1295.42</v>
          </cell>
          <cell r="D136">
            <v>1656</v>
          </cell>
          <cell r="E136">
            <v>33</v>
          </cell>
          <cell r="F136">
            <v>1689</v>
          </cell>
          <cell r="G136">
            <v>1692</v>
          </cell>
          <cell r="J136" t="str">
            <v/>
          </cell>
          <cell r="P136">
            <v>0</v>
          </cell>
          <cell r="Q136">
            <v>0</v>
          </cell>
        </row>
        <row r="137">
          <cell r="A137" t="str">
            <v>3206POLICE</v>
          </cell>
          <cell r="B137" t="str">
            <v>33C3206POLICE</v>
          </cell>
          <cell r="C137">
            <v>263278.08000000002</v>
          </cell>
          <cell r="D137">
            <v>256048</v>
          </cell>
          <cell r="E137">
            <v>5121</v>
          </cell>
          <cell r="F137">
            <v>379169</v>
          </cell>
          <cell r="G137">
            <v>261681</v>
          </cell>
          <cell r="J137" t="str">
            <v/>
          </cell>
          <cell r="P137">
            <v>0</v>
          </cell>
          <cell r="Q137">
            <v>0</v>
          </cell>
        </row>
        <row r="138">
          <cell r="A138" t="str">
            <v>3208POLICE</v>
          </cell>
          <cell r="B138" t="str">
            <v>33C3208POLICE</v>
          </cell>
          <cell r="C138">
            <v>-20558.29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J138" t="str">
            <v/>
          </cell>
          <cell r="P138">
            <v>0</v>
          </cell>
          <cell r="Q138">
            <v>0</v>
          </cell>
        </row>
        <row r="139">
          <cell r="A139" t="str">
            <v>3209POLICE</v>
          </cell>
          <cell r="B139" t="str">
            <v>33C3209POLICE</v>
          </cell>
          <cell r="C139">
            <v>8924.4599999999991</v>
          </cell>
          <cell r="D139">
            <v>28927</v>
          </cell>
          <cell r="E139">
            <v>579</v>
          </cell>
          <cell r="F139">
            <v>16888</v>
          </cell>
          <cell r="G139">
            <v>16947</v>
          </cell>
          <cell r="J139" t="str">
            <v/>
          </cell>
          <cell r="P139">
            <v>0</v>
          </cell>
          <cell r="Q139">
            <v>0</v>
          </cell>
        </row>
        <row r="140">
          <cell r="A140" t="str">
            <v>3234POLICE</v>
          </cell>
          <cell r="B140" t="str">
            <v>33C3234POLICE</v>
          </cell>
          <cell r="C140">
            <v>6799.48</v>
          </cell>
          <cell r="D140">
            <v>16207</v>
          </cell>
          <cell r="E140">
            <v>324</v>
          </cell>
          <cell r="F140">
            <v>16044</v>
          </cell>
          <cell r="G140">
            <v>16077</v>
          </cell>
          <cell r="J140" t="str">
            <v/>
          </cell>
          <cell r="P140">
            <v>0</v>
          </cell>
          <cell r="Q140">
            <v>0</v>
          </cell>
        </row>
        <row r="141">
          <cell r="A141" t="str">
            <v>3299POLICE</v>
          </cell>
          <cell r="B141" t="str">
            <v>33C3299POLICE</v>
          </cell>
          <cell r="C141">
            <v>22206.57</v>
          </cell>
          <cell r="D141">
            <v>49608</v>
          </cell>
          <cell r="E141">
            <v>1984</v>
          </cell>
          <cell r="F141">
            <v>78317</v>
          </cell>
          <cell r="G141">
            <v>56920</v>
          </cell>
          <cell r="J141" t="str">
            <v/>
          </cell>
          <cell r="P141">
            <v>0</v>
          </cell>
          <cell r="Q141">
            <v>0</v>
          </cell>
        </row>
        <row r="142">
          <cell r="A142" t="str">
            <v>3401POLICE</v>
          </cell>
          <cell r="B142" t="str">
            <v>33C3401POLICE</v>
          </cell>
          <cell r="C142">
            <v>83547.56</v>
          </cell>
          <cell r="D142">
            <v>96026</v>
          </cell>
          <cell r="E142">
            <v>1921</v>
          </cell>
          <cell r="F142">
            <v>97947</v>
          </cell>
          <cell r="G142">
            <v>98139</v>
          </cell>
          <cell r="J142" t="str">
            <v/>
          </cell>
          <cell r="P142">
            <v>0</v>
          </cell>
          <cell r="Q142">
            <v>0</v>
          </cell>
        </row>
        <row r="143">
          <cell r="A143" t="str">
            <v>3402POLICE</v>
          </cell>
          <cell r="B143" t="str">
            <v>33C3402POLICE</v>
          </cell>
          <cell r="C143">
            <v>51790.9</v>
          </cell>
          <cell r="D143">
            <v>83824</v>
          </cell>
          <cell r="E143">
            <v>1676</v>
          </cell>
          <cell r="F143">
            <v>85500</v>
          </cell>
          <cell r="G143">
            <v>85668</v>
          </cell>
          <cell r="J143" t="str">
            <v/>
          </cell>
          <cell r="P143">
            <v>0</v>
          </cell>
          <cell r="Q143">
            <v>0</v>
          </cell>
        </row>
        <row r="144">
          <cell r="A144" t="str">
            <v>3403POLICE</v>
          </cell>
          <cell r="B144" t="str">
            <v>33C3403POLICE</v>
          </cell>
          <cell r="C144">
            <v>10579.08</v>
          </cell>
          <cell r="D144">
            <v>45000</v>
          </cell>
          <cell r="E144">
            <v>3809</v>
          </cell>
          <cell r="F144">
            <v>0</v>
          </cell>
          <cell r="G144">
            <v>-2819</v>
          </cell>
          <cell r="J144" t="str">
            <v/>
          </cell>
          <cell r="P144">
            <v>0</v>
          </cell>
          <cell r="Q144">
            <v>0</v>
          </cell>
        </row>
        <row r="145">
          <cell r="A145" t="str">
            <v>3404POLICE</v>
          </cell>
          <cell r="B145" t="str">
            <v>33C3404POLICE</v>
          </cell>
          <cell r="C145">
            <v>18206.53</v>
          </cell>
          <cell r="D145">
            <v>16748</v>
          </cell>
          <cell r="E145">
            <v>335</v>
          </cell>
          <cell r="F145">
            <v>17083</v>
          </cell>
          <cell r="G145">
            <v>17116</v>
          </cell>
          <cell r="J145" t="str">
            <v/>
          </cell>
          <cell r="P145">
            <v>0</v>
          </cell>
          <cell r="Q145">
            <v>0</v>
          </cell>
        </row>
        <row r="146">
          <cell r="A146" t="str">
            <v>3405POLICE</v>
          </cell>
          <cell r="B146" t="str">
            <v>33C3405POLICE</v>
          </cell>
          <cell r="C146">
            <v>4602.47</v>
          </cell>
          <cell r="D146">
            <v>15000</v>
          </cell>
          <cell r="E146">
            <v>300</v>
          </cell>
          <cell r="F146">
            <v>15300</v>
          </cell>
          <cell r="G146">
            <v>15330</v>
          </cell>
          <cell r="J146" t="str">
            <v/>
          </cell>
          <cell r="P146">
            <v>0</v>
          </cell>
          <cell r="Q146">
            <v>0</v>
          </cell>
        </row>
        <row r="147">
          <cell r="A147" t="str">
            <v>3434POLICE</v>
          </cell>
          <cell r="B147" t="str">
            <v>33C3434POLICE</v>
          </cell>
          <cell r="C147">
            <v>9722.42</v>
          </cell>
          <cell r="D147">
            <v>18679</v>
          </cell>
          <cell r="E147">
            <v>374</v>
          </cell>
          <cell r="F147">
            <v>19053</v>
          </cell>
          <cell r="G147">
            <v>19090</v>
          </cell>
          <cell r="J147" t="str">
            <v/>
          </cell>
          <cell r="P147">
            <v>0</v>
          </cell>
          <cell r="Q147">
            <v>0</v>
          </cell>
        </row>
        <row r="148">
          <cell r="A148" t="str">
            <v>3435POLICE</v>
          </cell>
          <cell r="B148" t="str">
            <v>33C3435POLICE</v>
          </cell>
          <cell r="C148">
            <v>496.49</v>
          </cell>
          <cell r="D148">
            <v>1195</v>
          </cell>
          <cell r="E148">
            <v>24</v>
          </cell>
          <cell r="F148">
            <v>1219</v>
          </cell>
          <cell r="G148">
            <v>1221</v>
          </cell>
          <cell r="J148" t="str">
            <v/>
          </cell>
          <cell r="P148">
            <v>0</v>
          </cell>
          <cell r="Q148">
            <v>0</v>
          </cell>
        </row>
        <row r="149">
          <cell r="A149" t="str">
            <v>3436POLICE</v>
          </cell>
          <cell r="B149" t="str">
            <v>33C3436POLICE</v>
          </cell>
          <cell r="C149">
            <v>38927.300000000003</v>
          </cell>
          <cell r="D149">
            <v>71974</v>
          </cell>
          <cell r="E149">
            <v>1439</v>
          </cell>
          <cell r="F149">
            <v>59413</v>
          </cell>
          <cell r="G149">
            <v>73557</v>
          </cell>
          <cell r="J149" t="str">
            <v/>
          </cell>
          <cell r="P149">
            <v>0</v>
          </cell>
          <cell r="Q149">
            <v>0</v>
          </cell>
        </row>
        <row r="150">
          <cell r="A150" t="str">
            <v>3437POLICE</v>
          </cell>
          <cell r="B150" t="str">
            <v>33C3437POLICE</v>
          </cell>
          <cell r="C150">
            <v>24876.959999999999</v>
          </cell>
          <cell r="D150">
            <v>7697</v>
          </cell>
          <cell r="E150">
            <v>154</v>
          </cell>
          <cell r="F150">
            <v>21851</v>
          </cell>
          <cell r="G150">
            <v>7866</v>
          </cell>
          <cell r="J150" t="str">
            <v/>
          </cell>
          <cell r="P150">
            <v>0</v>
          </cell>
          <cell r="Q150">
            <v>0</v>
          </cell>
        </row>
        <row r="151">
          <cell r="A151" t="str">
            <v>3438POLICE</v>
          </cell>
          <cell r="B151" t="str">
            <v>33C3438POLICE</v>
          </cell>
          <cell r="C151">
            <v>27014.74</v>
          </cell>
          <cell r="D151">
            <v>32027</v>
          </cell>
          <cell r="E151">
            <v>641</v>
          </cell>
          <cell r="F151">
            <v>32668</v>
          </cell>
          <cell r="G151">
            <v>32731</v>
          </cell>
          <cell r="J151" t="str">
            <v/>
          </cell>
          <cell r="P151">
            <v>0</v>
          </cell>
          <cell r="Q151">
            <v>0</v>
          </cell>
        </row>
        <row r="152">
          <cell r="A152" t="str">
            <v>3440POLICE</v>
          </cell>
          <cell r="B152" t="str">
            <v>33C3440POLICE</v>
          </cell>
          <cell r="C152">
            <v>441462.08</v>
          </cell>
          <cell r="D152">
            <v>396919</v>
          </cell>
          <cell r="E152">
            <v>8288</v>
          </cell>
          <cell r="F152">
            <v>512016</v>
          </cell>
          <cell r="G152">
            <v>512460</v>
          </cell>
          <cell r="J152" t="str">
            <v/>
          </cell>
          <cell r="P152">
            <v>0</v>
          </cell>
          <cell r="Q152">
            <v>0</v>
          </cell>
        </row>
        <row r="153">
          <cell r="A153" t="str">
            <v>3441POLICE</v>
          </cell>
          <cell r="B153" t="str">
            <v>33C3441POLICE</v>
          </cell>
          <cell r="C153">
            <v>1955.41</v>
          </cell>
          <cell r="D153">
            <v>2629</v>
          </cell>
          <cell r="E153">
            <v>53</v>
          </cell>
          <cell r="F153">
            <v>2682</v>
          </cell>
          <cell r="G153">
            <v>2687</v>
          </cell>
          <cell r="J153" t="str">
            <v/>
          </cell>
          <cell r="P153">
            <v>0</v>
          </cell>
          <cell r="Q153">
            <v>0</v>
          </cell>
        </row>
        <row r="154">
          <cell r="A154" t="str">
            <v>3442POLICE</v>
          </cell>
          <cell r="B154" t="str">
            <v>33C3442POLICE</v>
          </cell>
          <cell r="C154">
            <v>139.57</v>
          </cell>
          <cell r="D154">
            <v>0</v>
          </cell>
          <cell r="E154">
            <v>0</v>
          </cell>
          <cell r="F154">
            <v>100</v>
          </cell>
          <cell r="G154">
            <v>100</v>
          </cell>
          <cell r="J154" t="str">
            <v/>
          </cell>
          <cell r="P154">
            <v>0</v>
          </cell>
          <cell r="Q154">
            <v>0</v>
          </cell>
        </row>
        <row r="155">
          <cell r="A155" t="str">
            <v>3443POLICE</v>
          </cell>
          <cell r="B155" t="str">
            <v>33C3443POLICE</v>
          </cell>
          <cell r="C155">
            <v>13556.01</v>
          </cell>
          <cell r="D155">
            <v>10917</v>
          </cell>
          <cell r="E155">
            <v>218</v>
          </cell>
          <cell r="F155">
            <v>11135</v>
          </cell>
          <cell r="G155">
            <v>11157</v>
          </cell>
          <cell r="J155" t="str">
            <v/>
          </cell>
          <cell r="P155">
            <v>0</v>
          </cell>
          <cell r="Q155">
            <v>0</v>
          </cell>
        </row>
        <row r="156">
          <cell r="A156" t="str">
            <v>3304POLICE</v>
          </cell>
          <cell r="B156" t="str">
            <v>33D3304POLICE</v>
          </cell>
          <cell r="C156">
            <v>334.13</v>
          </cell>
          <cell r="D156">
            <v>513</v>
          </cell>
          <cell r="E156">
            <v>10</v>
          </cell>
          <cell r="F156">
            <v>523</v>
          </cell>
          <cell r="G156">
            <v>524</v>
          </cell>
          <cell r="J156" t="str">
            <v/>
          </cell>
          <cell r="P156">
            <v>0</v>
          </cell>
          <cell r="Q156">
            <v>0</v>
          </cell>
        </row>
        <row r="157">
          <cell r="A157" t="str">
            <v>3314POLICE</v>
          </cell>
          <cell r="B157" t="str">
            <v>33D3314POLICE</v>
          </cell>
          <cell r="C157">
            <v>741484.21</v>
          </cell>
          <cell r="D157">
            <v>611773</v>
          </cell>
          <cell r="E157">
            <v>0</v>
          </cell>
          <cell r="F157">
            <v>643298</v>
          </cell>
          <cell r="G157">
            <v>558802</v>
          </cell>
          <cell r="J157" t="str">
            <v/>
          </cell>
          <cell r="P157">
            <v>0</v>
          </cell>
          <cell r="Q157">
            <v>0</v>
          </cell>
        </row>
        <row r="158">
          <cell r="A158" t="str">
            <v>3398POLICE</v>
          </cell>
          <cell r="B158" t="str">
            <v>33D3398POLICE</v>
          </cell>
          <cell r="C158">
            <v>0</v>
          </cell>
          <cell r="D158">
            <v>3695</v>
          </cell>
          <cell r="E158">
            <v>74</v>
          </cell>
          <cell r="F158">
            <v>3769</v>
          </cell>
          <cell r="G158">
            <v>3776</v>
          </cell>
          <cell r="J158" t="str">
            <v/>
          </cell>
          <cell r="P158">
            <v>0</v>
          </cell>
          <cell r="Q158">
            <v>0</v>
          </cell>
        </row>
        <row r="159">
          <cell r="A159" t="str">
            <v>3399POLICE</v>
          </cell>
          <cell r="B159" t="str">
            <v>33D3399POLICE</v>
          </cell>
          <cell r="C159">
            <v>35691.19</v>
          </cell>
          <cell r="D159">
            <v>72038</v>
          </cell>
          <cell r="E159">
            <v>1441</v>
          </cell>
          <cell r="F159">
            <v>73479</v>
          </cell>
          <cell r="G159">
            <v>73623</v>
          </cell>
          <cell r="J159" t="str">
            <v/>
          </cell>
          <cell r="P159">
            <v>0</v>
          </cell>
          <cell r="Q159">
            <v>0</v>
          </cell>
        </row>
        <row r="160">
          <cell r="A160" t="str">
            <v>3701POLICE</v>
          </cell>
          <cell r="B160" t="str">
            <v>33F3701POLICE</v>
          </cell>
          <cell r="C160">
            <v>951317.33</v>
          </cell>
          <cell r="D160">
            <v>1121711</v>
          </cell>
          <cell r="E160">
            <v>0</v>
          </cell>
          <cell r="F160">
            <v>950000</v>
          </cell>
          <cell r="G160">
            <v>1098640</v>
          </cell>
          <cell r="J160" t="str">
            <v/>
          </cell>
          <cell r="P160">
            <v>0</v>
          </cell>
          <cell r="Q160">
            <v>0</v>
          </cell>
        </row>
        <row r="161">
          <cell r="A161" t="str">
            <v>2002POLICE</v>
          </cell>
          <cell r="B161" t="str">
            <v>44A2002POLICE</v>
          </cell>
          <cell r="C161">
            <v>12817.1</v>
          </cell>
          <cell r="D161">
            <v>12096</v>
          </cell>
          <cell r="E161">
            <v>242</v>
          </cell>
          <cell r="F161">
            <v>12338</v>
          </cell>
          <cell r="G161">
            <v>12362</v>
          </cell>
          <cell r="J161" t="str">
            <v/>
          </cell>
          <cell r="P161">
            <v>0</v>
          </cell>
          <cell r="Q161">
            <v>0</v>
          </cell>
        </row>
        <row r="162">
          <cell r="A162" t="str">
            <v>2010POLICE</v>
          </cell>
          <cell r="B162" t="str">
            <v>44A2010POLICE</v>
          </cell>
          <cell r="C162">
            <v>1.99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J162" t="str">
            <v/>
          </cell>
          <cell r="P162">
            <v>0</v>
          </cell>
          <cell r="Q162">
            <v>0</v>
          </cell>
        </row>
        <row r="163">
          <cell r="A163" t="str">
            <v>2011POLICE</v>
          </cell>
          <cell r="B163" t="str">
            <v>44A2011POLICE</v>
          </cell>
          <cell r="C163">
            <v>0</v>
          </cell>
          <cell r="D163">
            <v>0</v>
          </cell>
          <cell r="E163">
            <v>0</v>
          </cell>
          <cell r="F163">
            <v>51840</v>
          </cell>
          <cell r="G163">
            <v>51840</v>
          </cell>
          <cell r="J163" t="str">
            <v/>
          </cell>
          <cell r="P163">
            <v>0</v>
          </cell>
          <cell r="Q163">
            <v>0</v>
          </cell>
        </row>
        <row r="164">
          <cell r="A164" t="str">
            <v>2012POLICE</v>
          </cell>
          <cell r="B164" t="str">
            <v>44A2012POLICE</v>
          </cell>
          <cell r="C164">
            <v>200088.85</v>
          </cell>
          <cell r="D164">
            <v>140268</v>
          </cell>
          <cell r="E164">
            <v>2837</v>
          </cell>
          <cell r="F164">
            <v>275646</v>
          </cell>
          <cell r="G164">
            <v>170830</v>
          </cell>
          <cell r="J164" t="str">
            <v/>
          </cell>
          <cell r="P164">
            <v>0</v>
          </cell>
          <cell r="Q164">
            <v>0</v>
          </cell>
        </row>
        <row r="165">
          <cell r="A165" t="str">
            <v>2013POLICE</v>
          </cell>
          <cell r="B165" t="str">
            <v>44A2013POLICE</v>
          </cell>
          <cell r="C165">
            <v>6552.3</v>
          </cell>
          <cell r="D165">
            <v>0</v>
          </cell>
          <cell r="E165">
            <v>0</v>
          </cell>
          <cell r="F165">
            <v>17850</v>
          </cell>
          <cell r="G165">
            <v>15295</v>
          </cell>
          <cell r="J165" t="str">
            <v/>
          </cell>
          <cell r="P165">
            <v>0</v>
          </cell>
          <cell r="Q165">
            <v>0</v>
          </cell>
        </row>
        <row r="166">
          <cell r="A166" t="str">
            <v>2016POLICE</v>
          </cell>
          <cell r="B166" t="str">
            <v>44A2016POLICE</v>
          </cell>
          <cell r="C166">
            <v>372907.38</v>
          </cell>
          <cell r="D166">
            <v>409256</v>
          </cell>
          <cell r="E166">
            <v>7769</v>
          </cell>
          <cell r="F166">
            <v>556097</v>
          </cell>
          <cell r="G166">
            <v>339496</v>
          </cell>
          <cell r="J166" t="str">
            <v/>
          </cell>
        </row>
        <row r="167">
          <cell r="A167" t="str">
            <v>2017POLICE</v>
          </cell>
          <cell r="B167" t="str">
            <v>44A2017POLICE</v>
          </cell>
          <cell r="C167">
            <v>39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J167" t="str">
            <v/>
          </cell>
        </row>
        <row r="168">
          <cell r="A168" t="str">
            <v>2026POLICE</v>
          </cell>
          <cell r="B168" t="str">
            <v>44A2026POLICE</v>
          </cell>
          <cell r="C168">
            <v>12606.92</v>
          </cell>
          <cell r="D168">
            <v>0</v>
          </cell>
          <cell r="E168">
            <v>0</v>
          </cell>
          <cell r="F168">
            <v>188300</v>
          </cell>
          <cell r="G168">
            <v>100000</v>
          </cell>
          <cell r="J168" t="str">
            <v/>
          </cell>
        </row>
        <row r="169">
          <cell r="A169" t="str">
            <v>2027POLICE</v>
          </cell>
          <cell r="B169" t="str">
            <v>44A2027POLICE</v>
          </cell>
          <cell r="C169">
            <v>37307.61</v>
          </cell>
          <cell r="D169">
            <v>176301</v>
          </cell>
          <cell r="E169">
            <v>3626</v>
          </cell>
          <cell r="F169">
            <v>155727</v>
          </cell>
          <cell r="G169">
            <v>80180</v>
          </cell>
          <cell r="J169" t="str">
            <v/>
          </cell>
        </row>
        <row r="170">
          <cell r="A170" t="str">
            <v>2028POLICE</v>
          </cell>
          <cell r="B170" t="str">
            <v>44A2028POLICE</v>
          </cell>
          <cell r="C170">
            <v>13.57</v>
          </cell>
          <cell r="D170">
            <v>8705</v>
          </cell>
          <cell r="E170">
            <v>174</v>
          </cell>
          <cell r="F170">
            <v>8879</v>
          </cell>
          <cell r="G170">
            <v>8897</v>
          </cell>
          <cell r="J170" t="str">
            <v/>
          </cell>
        </row>
        <row r="171">
          <cell r="A171" t="str">
            <v>2029POLICE</v>
          </cell>
          <cell r="B171" t="str">
            <v>44A2029POLICE</v>
          </cell>
          <cell r="C171">
            <v>5911.19</v>
          </cell>
          <cell r="D171">
            <v>8496</v>
          </cell>
          <cell r="E171">
            <v>170</v>
          </cell>
          <cell r="F171">
            <v>8666</v>
          </cell>
          <cell r="G171">
            <v>8683</v>
          </cell>
          <cell r="J171" t="str">
            <v/>
          </cell>
        </row>
        <row r="172">
          <cell r="A172" t="str">
            <v>2030POLICE</v>
          </cell>
          <cell r="B172" t="str">
            <v>44A2030POLICE</v>
          </cell>
          <cell r="C172">
            <v>495432.36</v>
          </cell>
          <cell r="D172">
            <v>113794</v>
          </cell>
          <cell r="E172">
            <v>1875</v>
          </cell>
          <cell r="F172">
            <v>684772</v>
          </cell>
          <cell r="G172">
            <v>143371</v>
          </cell>
          <cell r="J172" t="str">
            <v/>
          </cell>
        </row>
        <row r="173">
          <cell r="A173" t="str">
            <v>2031POLICE</v>
          </cell>
          <cell r="B173" t="str">
            <v>44A2031POLICE</v>
          </cell>
          <cell r="C173">
            <v>14319</v>
          </cell>
          <cell r="D173">
            <v>1047</v>
          </cell>
          <cell r="E173">
            <v>21</v>
          </cell>
          <cell r="F173">
            <v>15068</v>
          </cell>
          <cell r="G173">
            <v>15070</v>
          </cell>
          <cell r="J173" t="str">
            <v/>
          </cell>
        </row>
        <row r="174">
          <cell r="A174" t="str">
            <v>2033POLICE</v>
          </cell>
          <cell r="B174" t="str">
            <v>44A2033POLICE</v>
          </cell>
          <cell r="C174">
            <v>31244.61</v>
          </cell>
          <cell r="D174">
            <v>17812</v>
          </cell>
          <cell r="E174">
            <v>356</v>
          </cell>
          <cell r="F174">
            <v>29468</v>
          </cell>
          <cell r="G174">
            <v>16806</v>
          </cell>
          <cell r="J174" t="str">
            <v/>
          </cell>
        </row>
        <row r="175">
          <cell r="A175" t="str">
            <v>2034POLICE</v>
          </cell>
          <cell r="B175" t="str">
            <v>44A2034POLICE</v>
          </cell>
          <cell r="C175">
            <v>78169.88</v>
          </cell>
          <cell r="D175">
            <v>0</v>
          </cell>
          <cell r="E175">
            <v>0</v>
          </cell>
          <cell r="F175">
            <v>43045</v>
          </cell>
          <cell r="G175">
            <v>0</v>
          </cell>
          <cell r="J175" t="str">
            <v/>
          </cell>
        </row>
        <row r="176">
          <cell r="A176" t="str">
            <v>2041POLICE</v>
          </cell>
          <cell r="B176" t="str">
            <v>44A2041POLICE</v>
          </cell>
          <cell r="C176">
            <v>44887.05</v>
          </cell>
          <cell r="D176">
            <v>0</v>
          </cell>
          <cell r="E176">
            <v>0</v>
          </cell>
          <cell r="F176">
            <v>5000</v>
          </cell>
          <cell r="G176">
            <v>0</v>
          </cell>
          <cell r="J176" t="str">
            <v/>
          </cell>
        </row>
        <row r="177">
          <cell r="A177" t="str">
            <v>2047POLICE</v>
          </cell>
          <cell r="B177" t="str">
            <v>44A2047POLICE</v>
          </cell>
          <cell r="C177">
            <v>36472.92</v>
          </cell>
          <cell r="D177">
            <v>42351</v>
          </cell>
          <cell r="E177">
            <v>847</v>
          </cell>
          <cell r="F177">
            <v>43198</v>
          </cell>
          <cell r="G177">
            <v>43283</v>
          </cell>
          <cell r="J177" t="str">
            <v/>
          </cell>
        </row>
        <row r="178">
          <cell r="A178" t="str">
            <v>2049POLICE</v>
          </cell>
          <cell r="B178" t="str">
            <v>44A2049POLICE</v>
          </cell>
          <cell r="C178">
            <v>42743.68</v>
          </cell>
          <cell r="D178">
            <v>33940</v>
          </cell>
          <cell r="E178">
            <v>679</v>
          </cell>
          <cell r="F178">
            <v>43619</v>
          </cell>
          <cell r="G178">
            <v>34687</v>
          </cell>
          <cell r="J178" t="str">
            <v/>
          </cell>
        </row>
        <row r="179">
          <cell r="A179" t="str">
            <v>2050POLICE</v>
          </cell>
          <cell r="B179" t="str">
            <v>44A2050POLICE</v>
          </cell>
          <cell r="C179">
            <v>4426.95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J179" t="str">
            <v/>
          </cell>
        </row>
        <row r="180">
          <cell r="A180" t="str">
            <v>2053POLICE</v>
          </cell>
          <cell r="B180" t="str">
            <v>44A2053POLICE</v>
          </cell>
          <cell r="C180">
            <v>169187.97</v>
          </cell>
          <cell r="D180">
            <v>144240</v>
          </cell>
          <cell r="E180">
            <v>2885</v>
          </cell>
          <cell r="F180">
            <v>159125</v>
          </cell>
          <cell r="G180">
            <v>149413</v>
          </cell>
          <cell r="J180" t="str">
            <v/>
          </cell>
        </row>
        <row r="181">
          <cell r="A181" t="str">
            <v>2054POLICE</v>
          </cell>
          <cell r="B181" t="str">
            <v>44A2054POLICE</v>
          </cell>
          <cell r="C181">
            <v>17554.919999999998</v>
          </cell>
          <cell r="D181">
            <v>29463</v>
          </cell>
          <cell r="E181">
            <v>576</v>
          </cell>
          <cell r="F181">
            <v>33789</v>
          </cell>
          <cell r="G181">
            <v>30111</v>
          </cell>
          <cell r="J181" t="str">
            <v/>
          </cell>
        </row>
        <row r="182">
          <cell r="A182" t="str">
            <v>2055POLICE</v>
          </cell>
          <cell r="B182" t="str">
            <v>44A2055POLICE</v>
          </cell>
          <cell r="C182">
            <v>71821.899999999994</v>
          </cell>
          <cell r="D182">
            <v>85926</v>
          </cell>
          <cell r="E182">
            <v>1719</v>
          </cell>
          <cell r="F182">
            <v>87645</v>
          </cell>
          <cell r="G182">
            <v>87816</v>
          </cell>
          <cell r="J182" t="str">
            <v/>
          </cell>
        </row>
        <row r="183">
          <cell r="A183" t="str">
            <v>2062POLICE</v>
          </cell>
          <cell r="B183" t="str">
            <v>44A2062POLICE</v>
          </cell>
          <cell r="C183">
            <v>990663.08</v>
          </cell>
          <cell r="D183">
            <v>1045485</v>
          </cell>
          <cell r="E183">
            <v>20910</v>
          </cell>
          <cell r="F183">
            <v>896395</v>
          </cell>
          <cell r="G183">
            <v>1068486</v>
          </cell>
          <cell r="J183" t="str">
            <v/>
          </cell>
        </row>
        <row r="184">
          <cell r="A184" t="str">
            <v>2081POLICE</v>
          </cell>
          <cell r="B184" t="str">
            <v>44A2081POLICE</v>
          </cell>
          <cell r="C184">
            <v>145854.62</v>
          </cell>
          <cell r="D184">
            <v>181003</v>
          </cell>
          <cell r="E184">
            <v>3620</v>
          </cell>
          <cell r="F184">
            <v>144623</v>
          </cell>
          <cell r="G184">
            <v>184985</v>
          </cell>
          <cell r="J184" t="str">
            <v/>
          </cell>
        </row>
        <row r="185">
          <cell r="A185" t="str">
            <v>2082POLICE</v>
          </cell>
          <cell r="B185" t="str">
            <v>44A2082POLICE</v>
          </cell>
          <cell r="C185">
            <v>146150.37</v>
          </cell>
          <cell r="D185">
            <v>131908</v>
          </cell>
          <cell r="E185">
            <v>2638</v>
          </cell>
          <cell r="F185">
            <v>134546</v>
          </cell>
          <cell r="G185">
            <v>134810</v>
          </cell>
          <cell r="J185" t="str">
            <v/>
          </cell>
        </row>
        <row r="186">
          <cell r="A186" t="str">
            <v>2084POLICE</v>
          </cell>
          <cell r="B186" t="str">
            <v>44A2084POLICE</v>
          </cell>
          <cell r="C186">
            <v>15036.54</v>
          </cell>
          <cell r="D186">
            <v>46962</v>
          </cell>
          <cell r="E186">
            <v>939</v>
          </cell>
          <cell r="F186">
            <v>47901</v>
          </cell>
          <cell r="G186">
            <v>47995</v>
          </cell>
          <cell r="J186" t="str">
            <v/>
          </cell>
        </row>
        <row r="187">
          <cell r="A187" t="str">
            <v>2093POLICE</v>
          </cell>
          <cell r="B187" t="str">
            <v>44A2093POLICE</v>
          </cell>
          <cell r="C187">
            <v>10944.06</v>
          </cell>
          <cell r="D187">
            <v>9120</v>
          </cell>
          <cell r="E187">
            <v>167</v>
          </cell>
          <cell r="F187">
            <v>4287</v>
          </cell>
          <cell r="G187">
            <v>9321</v>
          </cell>
          <cell r="J187" t="str">
            <v/>
          </cell>
        </row>
        <row r="188">
          <cell r="A188" t="str">
            <v>2097POLICE</v>
          </cell>
          <cell r="B188" t="str">
            <v>44A2097POLICE</v>
          </cell>
          <cell r="C188">
            <v>59133.440000000002</v>
          </cell>
          <cell r="D188">
            <v>50620</v>
          </cell>
          <cell r="E188">
            <v>1013</v>
          </cell>
          <cell r="F188">
            <v>51633</v>
          </cell>
          <cell r="G188">
            <v>51734</v>
          </cell>
          <cell r="J188" t="str">
            <v/>
          </cell>
        </row>
        <row r="189">
          <cell r="A189" t="str">
            <v>2098POLICE</v>
          </cell>
          <cell r="B189" t="str">
            <v>44A2098POLICE</v>
          </cell>
          <cell r="C189">
            <v>3629.37</v>
          </cell>
          <cell r="D189">
            <v>5408</v>
          </cell>
          <cell r="E189">
            <v>108</v>
          </cell>
          <cell r="F189">
            <v>5516</v>
          </cell>
          <cell r="G189">
            <v>5527</v>
          </cell>
          <cell r="J189" t="str">
            <v/>
          </cell>
        </row>
        <row r="190">
          <cell r="A190" t="str">
            <v>2099POLICE</v>
          </cell>
          <cell r="B190" t="str">
            <v>44A2099POLICE</v>
          </cell>
          <cell r="C190">
            <v>63272.95</v>
          </cell>
          <cell r="D190">
            <v>70070</v>
          </cell>
          <cell r="E190">
            <v>1496</v>
          </cell>
          <cell r="F190">
            <v>28746</v>
          </cell>
          <cell r="G190">
            <v>42562</v>
          </cell>
          <cell r="J190" t="str">
            <v/>
          </cell>
        </row>
        <row r="191">
          <cell r="A191" t="str">
            <v>2018POLICE</v>
          </cell>
          <cell r="B191" t="str">
            <v>44B2018POLICE</v>
          </cell>
          <cell r="C191">
            <v>29064.78</v>
          </cell>
          <cell r="D191">
            <v>32766</v>
          </cell>
          <cell r="E191">
            <v>683</v>
          </cell>
          <cell r="F191">
            <v>33449</v>
          </cell>
          <cell r="G191">
            <v>33487</v>
          </cell>
          <cell r="J191" t="str">
            <v/>
          </cell>
        </row>
        <row r="192">
          <cell r="A192" t="str">
            <v>2019POLICE</v>
          </cell>
          <cell r="B192" t="str">
            <v>44B2019POLICE</v>
          </cell>
          <cell r="C192">
            <v>46526.78</v>
          </cell>
          <cell r="D192">
            <v>50647</v>
          </cell>
          <cell r="E192">
            <v>1038</v>
          </cell>
          <cell r="F192">
            <v>51685</v>
          </cell>
          <cell r="G192">
            <v>51761</v>
          </cell>
          <cell r="J192" t="str">
            <v/>
          </cell>
        </row>
        <row r="193">
          <cell r="A193" t="str">
            <v>2201POLICE</v>
          </cell>
          <cell r="B193" t="str">
            <v>44B2201POLICE</v>
          </cell>
          <cell r="C193">
            <v>56267.1</v>
          </cell>
          <cell r="D193">
            <v>41760</v>
          </cell>
          <cell r="E193">
            <v>835</v>
          </cell>
          <cell r="F193">
            <v>43345</v>
          </cell>
          <cell r="G193">
            <v>42679</v>
          </cell>
          <cell r="J193" t="str">
            <v/>
          </cell>
        </row>
        <row r="194">
          <cell r="A194" t="str">
            <v>2234POLICE</v>
          </cell>
          <cell r="B194" t="str">
            <v>44B2234POLICE</v>
          </cell>
          <cell r="C194">
            <v>128393.43</v>
          </cell>
          <cell r="D194">
            <v>119148</v>
          </cell>
          <cell r="E194">
            <v>2383</v>
          </cell>
          <cell r="F194">
            <v>121733</v>
          </cell>
          <cell r="G194">
            <v>121769</v>
          </cell>
          <cell r="J194" t="str">
            <v/>
          </cell>
        </row>
        <row r="195">
          <cell r="A195" t="str">
            <v>2235POLICE</v>
          </cell>
          <cell r="B195" t="str">
            <v>44B2235POLICE</v>
          </cell>
          <cell r="C195">
            <v>134825.87</v>
          </cell>
          <cell r="D195">
            <v>68788</v>
          </cell>
          <cell r="E195">
            <v>1376</v>
          </cell>
          <cell r="F195">
            <v>70164</v>
          </cell>
          <cell r="G195">
            <v>70301</v>
          </cell>
          <cell r="J195" t="str">
            <v/>
          </cell>
        </row>
        <row r="196">
          <cell r="A196" t="str">
            <v>2236POLICE</v>
          </cell>
          <cell r="B196" t="str">
            <v>44B2236POLICE</v>
          </cell>
          <cell r="C196">
            <v>90035.839999999997</v>
          </cell>
          <cell r="D196">
            <v>102100</v>
          </cell>
          <cell r="E196">
            <v>2042</v>
          </cell>
          <cell r="F196">
            <v>104142</v>
          </cell>
          <cell r="G196">
            <v>104346</v>
          </cell>
          <cell r="J196" t="str">
            <v/>
          </cell>
        </row>
        <row r="197">
          <cell r="A197" t="str">
            <v>2301POLICE</v>
          </cell>
          <cell r="B197" t="str">
            <v>44C2301POLICE</v>
          </cell>
          <cell r="C197">
            <v>29605.84</v>
          </cell>
          <cell r="D197">
            <v>54176</v>
          </cell>
          <cell r="E197">
            <v>1084</v>
          </cell>
          <cell r="F197">
            <v>55260</v>
          </cell>
          <cell r="G197">
            <v>55368</v>
          </cell>
          <cell r="J197" t="str">
            <v/>
          </cell>
        </row>
        <row r="198">
          <cell r="A198" t="str">
            <v>2302POLICE</v>
          </cell>
          <cell r="B198" t="str">
            <v>44C2302POLICE</v>
          </cell>
          <cell r="C198">
            <v>444430.74</v>
          </cell>
          <cell r="D198">
            <v>655250</v>
          </cell>
          <cell r="E198">
            <v>12479</v>
          </cell>
          <cell r="F198">
            <v>848273</v>
          </cell>
          <cell r="G198">
            <v>665594</v>
          </cell>
          <cell r="J198" t="str">
            <v/>
          </cell>
        </row>
        <row r="199">
          <cell r="A199" t="str">
            <v>2401POLICE</v>
          </cell>
          <cell r="B199" t="str">
            <v>44C2401POLICE</v>
          </cell>
          <cell r="C199">
            <v>37407.300000000003</v>
          </cell>
          <cell r="D199">
            <v>48321</v>
          </cell>
          <cell r="E199">
            <v>993</v>
          </cell>
          <cell r="F199">
            <v>50749</v>
          </cell>
          <cell r="G199">
            <v>50394</v>
          </cell>
          <cell r="J199" t="str">
            <v/>
          </cell>
        </row>
        <row r="200">
          <cell r="A200" t="str">
            <v>2402POLICE</v>
          </cell>
          <cell r="B200" t="str">
            <v>44C2402POLICE</v>
          </cell>
          <cell r="C200">
            <v>18000</v>
          </cell>
          <cell r="D200">
            <v>35848</v>
          </cell>
          <cell r="E200">
            <v>774</v>
          </cell>
          <cell r="F200">
            <v>36622</v>
          </cell>
          <cell r="G200">
            <v>36637</v>
          </cell>
          <cell r="J200" t="str">
            <v/>
          </cell>
        </row>
        <row r="201">
          <cell r="A201" t="str">
            <v>4001POLICE</v>
          </cell>
          <cell r="B201" t="str">
            <v>44D4001POLICE</v>
          </cell>
          <cell r="C201">
            <v>1971.74</v>
          </cell>
          <cell r="D201">
            <v>5983</v>
          </cell>
          <cell r="E201">
            <v>0</v>
          </cell>
          <cell r="F201">
            <v>5983</v>
          </cell>
          <cell r="G201">
            <v>6115</v>
          </cell>
          <cell r="J201" t="str">
            <v/>
          </cell>
        </row>
        <row r="202">
          <cell r="A202" t="str">
            <v>4002POLICE</v>
          </cell>
          <cell r="B202" t="str">
            <v>44D4002POLICE</v>
          </cell>
          <cell r="C202">
            <v>3548.31</v>
          </cell>
          <cell r="D202">
            <v>1500</v>
          </cell>
          <cell r="E202">
            <v>30</v>
          </cell>
          <cell r="F202">
            <v>5000</v>
          </cell>
          <cell r="G202">
            <v>5003</v>
          </cell>
          <cell r="J202" t="str">
            <v/>
          </cell>
        </row>
        <row r="203">
          <cell r="A203" t="str">
            <v>4003POLICE</v>
          </cell>
          <cell r="B203" t="str">
            <v>44D4003POLICE</v>
          </cell>
          <cell r="C203">
            <v>212553.15</v>
          </cell>
          <cell r="D203">
            <v>195314</v>
          </cell>
          <cell r="E203">
            <v>2906</v>
          </cell>
          <cell r="F203">
            <v>325720</v>
          </cell>
          <cell r="G203">
            <v>247611</v>
          </cell>
          <cell r="J203" t="str">
            <v/>
          </cell>
        </row>
        <row r="204">
          <cell r="A204" t="str">
            <v>4016POLICE</v>
          </cell>
          <cell r="B204" t="str">
            <v>44D4016POLICE</v>
          </cell>
          <cell r="C204">
            <v>186989.64</v>
          </cell>
          <cell r="D204">
            <v>119497</v>
          </cell>
          <cell r="E204">
            <v>2300</v>
          </cell>
          <cell r="F204">
            <v>219932</v>
          </cell>
          <cell r="G204">
            <v>116249</v>
          </cell>
        </row>
        <row r="205">
          <cell r="A205" t="str">
            <v>4017POLICE</v>
          </cell>
          <cell r="B205" t="str">
            <v>44D4017POLICE</v>
          </cell>
          <cell r="C205">
            <v>28537.23</v>
          </cell>
          <cell r="D205">
            <v>0</v>
          </cell>
          <cell r="E205">
            <v>0</v>
          </cell>
          <cell r="F205">
            <v>5000</v>
          </cell>
          <cell r="G205">
            <v>5000</v>
          </cell>
        </row>
        <row r="206">
          <cell r="A206" t="str">
            <v>4018POLICE</v>
          </cell>
          <cell r="B206" t="str">
            <v>44D4018POLICE</v>
          </cell>
          <cell r="C206">
            <v>8600</v>
          </cell>
          <cell r="D206">
            <v>0</v>
          </cell>
          <cell r="E206">
            <v>0</v>
          </cell>
          <cell r="F206">
            <v>2150</v>
          </cell>
          <cell r="G206">
            <v>2150</v>
          </cell>
        </row>
        <row r="207">
          <cell r="A207" t="str">
            <v>4025POLICE</v>
          </cell>
          <cell r="B207" t="str">
            <v>44D4025POLICE</v>
          </cell>
          <cell r="C207">
            <v>19820.46</v>
          </cell>
          <cell r="D207">
            <v>18388</v>
          </cell>
          <cell r="E207">
            <v>368</v>
          </cell>
          <cell r="F207">
            <v>27123</v>
          </cell>
          <cell r="G207">
            <v>20711</v>
          </cell>
        </row>
        <row r="208">
          <cell r="A208" t="str">
            <v>4026POLICE</v>
          </cell>
          <cell r="B208" t="str">
            <v>44D4026POLICE</v>
          </cell>
          <cell r="C208">
            <v>42748.61</v>
          </cell>
          <cell r="D208">
            <v>63263</v>
          </cell>
          <cell r="E208">
            <v>1378</v>
          </cell>
          <cell r="F208">
            <v>86341</v>
          </cell>
          <cell r="G208">
            <v>83854</v>
          </cell>
        </row>
        <row r="209">
          <cell r="A209" t="str">
            <v>4027POLICE</v>
          </cell>
          <cell r="B209" t="str">
            <v>44D4027POLICE</v>
          </cell>
          <cell r="C209">
            <v>17711.97</v>
          </cell>
          <cell r="D209">
            <v>0</v>
          </cell>
          <cell r="E209">
            <v>0</v>
          </cell>
          <cell r="F209">
            <v>23157</v>
          </cell>
          <cell r="G209">
            <v>23157</v>
          </cell>
        </row>
        <row r="210">
          <cell r="A210" t="str">
            <v>4028POLICE</v>
          </cell>
          <cell r="B210" t="str">
            <v>44D4028POLICE</v>
          </cell>
          <cell r="C210">
            <v>8576.86</v>
          </cell>
          <cell r="D210">
            <v>5139</v>
          </cell>
          <cell r="E210">
            <v>0</v>
          </cell>
          <cell r="F210">
            <v>5139</v>
          </cell>
          <cell r="G210">
            <v>5139</v>
          </cell>
        </row>
        <row r="211">
          <cell r="A211" t="str">
            <v>4034POLICE</v>
          </cell>
          <cell r="B211" t="str">
            <v>44D4034POLICE</v>
          </cell>
          <cell r="C211">
            <v>0</v>
          </cell>
          <cell r="D211">
            <v>5711</v>
          </cell>
          <cell r="E211">
            <v>0</v>
          </cell>
          <cell r="F211">
            <v>5711</v>
          </cell>
          <cell r="G211">
            <v>5837</v>
          </cell>
        </row>
        <row r="212">
          <cell r="A212" t="str">
            <v>4035POLICE</v>
          </cell>
          <cell r="B212" t="str">
            <v>44D4035POLICE</v>
          </cell>
          <cell r="C212">
            <v>436395.39</v>
          </cell>
          <cell r="D212">
            <v>487689</v>
          </cell>
          <cell r="E212">
            <v>9170</v>
          </cell>
          <cell r="F212">
            <v>513072</v>
          </cell>
          <cell r="G212">
            <v>498981</v>
          </cell>
        </row>
        <row r="213">
          <cell r="A213" t="str">
            <v>4036POLICE</v>
          </cell>
          <cell r="B213" t="str">
            <v>44D4036POLICE</v>
          </cell>
          <cell r="C213">
            <v>97.36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4045POLICE</v>
          </cell>
          <cell r="B214" t="str">
            <v>44D4045POLICE</v>
          </cell>
          <cell r="C214">
            <v>15717.53</v>
          </cell>
          <cell r="D214">
            <v>19973</v>
          </cell>
          <cell r="E214">
            <v>400</v>
          </cell>
          <cell r="F214">
            <v>20373</v>
          </cell>
          <cell r="G214">
            <v>20412</v>
          </cell>
        </row>
        <row r="215">
          <cell r="A215" t="str">
            <v>4046POLICE</v>
          </cell>
          <cell r="B215" t="str">
            <v>44D4046POLICE</v>
          </cell>
          <cell r="C215">
            <v>49046.16</v>
          </cell>
          <cell r="D215">
            <v>45062</v>
          </cell>
          <cell r="E215">
            <v>1021</v>
          </cell>
          <cell r="F215">
            <v>46083</v>
          </cell>
          <cell r="G215">
            <v>46053</v>
          </cell>
        </row>
        <row r="216">
          <cell r="A216" t="str">
            <v>4047POLICE</v>
          </cell>
          <cell r="B216" t="str">
            <v>44D4047POLICE</v>
          </cell>
          <cell r="C216">
            <v>291.81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4056POLICE</v>
          </cell>
          <cell r="B217" t="str">
            <v>44D4056POLICE</v>
          </cell>
          <cell r="C217">
            <v>29877.54</v>
          </cell>
          <cell r="D217">
            <v>20492</v>
          </cell>
          <cell r="E217">
            <v>478</v>
          </cell>
          <cell r="F217">
            <v>28970</v>
          </cell>
          <cell r="G217">
            <v>20943</v>
          </cell>
        </row>
        <row r="218">
          <cell r="A218" t="str">
            <v>4095POLICE</v>
          </cell>
          <cell r="B218" t="str">
            <v>44D4095POLICE</v>
          </cell>
          <cell r="C218">
            <v>16673.439999999999</v>
          </cell>
          <cell r="D218">
            <v>5105</v>
          </cell>
          <cell r="E218">
            <v>102</v>
          </cell>
          <cell r="F218">
            <v>0</v>
          </cell>
          <cell r="G218">
            <v>0</v>
          </cell>
        </row>
        <row r="219">
          <cell r="A219" t="str">
            <v>4096POLICE</v>
          </cell>
          <cell r="B219" t="str">
            <v>44D4096POLICE</v>
          </cell>
          <cell r="C219">
            <v>65.040000000000006</v>
          </cell>
          <cell r="D219">
            <v>1738</v>
          </cell>
          <cell r="E219">
            <v>215</v>
          </cell>
          <cell r="F219">
            <v>1953</v>
          </cell>
          <cell r="G219">
            <v>1776</v>
          </cell>
        </row>
        <row r="220">
          <cell r="A220" t="str">
            <v>4097POLICE</v>
          </cell>
          <cell r="B220" t="str">
            <v>44D4097POLICE</v>
          </cell>
          <cell r="C220">
            <v>8162.9</v>
          </cell>
          <cell r="D220">
            <v>14030</v>
          </cell>
          <cell r="E220">
            <v>321</v>
          </cell>
          <cell r="F220">
            <v>16851</v>
          </cell>
          <cell r="G220">
            <v>14339</v>
          </cell>
        </row>
        <row r="221">
          <cell r="A221" t="str">
            <v>4098POLICE</v>
          </cell>
          <cell r="B221" t="str">
            <v>44D4098POLICE</v>
          </cell>
          <cell r="C221">
            <v>38206.339999999997</v>
          </cell>
          <cell r="D221">
            <v>23454</v>
          </cell>
          <cell r="E221">
            <v>504</v>
          </cell>
          <cell r="F221">
            <v>29458</v>
          </cell>
          <cell r="G221">
            <v>23970</v>
          </cell>
        </row>
        <row r="222">
          <cell r="A222" t="str">
            <v>4099POLICE</v>
          </cell>
          <cell r="B222" t="str">
            <v>44D4099POLICE</v>
          </cell>
          <cell r="C222">
            <v>6805.12</v>
          </cell>
          <cell r="D222">
            <v>1304</v>
          </cell>
          <cell r="E222">
            <v>26</v>
          </cell>
          <cell r="F222">
            <v>11330</v>
          </cell>
          <cell r="G222">
            <v>1333</v>
          </cell>
        </row>
        <row r="223">
          <cell r="A223" t="str">
            <v>4201POLICE</v>
          </cell>
          <cell r="B223" t="str">
            <v>44D4201POLICE</v>
          </cell>
          <cell r="C223">
            <v>145552.49</v>
          </cell>
          <cell r="D223">
            <v>204843</v>
          </cell>
          <cell r="E223">
            <v>4057</v>
          </cell>
          <cell r="F223">
            <v>190900</v>
          </cell>
          <cell r="G223">
            <v>309350</v>
          </cell>
        </row>
        <row r="224">
          <cell r="A224" t="str">
            <v>2901POLICE</v>
          </cell>
          <cell r="B224" t="str">
            <v>44E2901POLICE</v>
          </cell>
          <cell r="C224">
            <v>58475.199999999997</v>
          </cell>
          <cell r="D224">
            <v>75946</v>
          </cell>
          <cell r="E224">
            <v>0</v>
          </cell>
          <cell r="F224">
            <v>75946</v>
          </cell>
          <cell r="G224">
            <v>77617</v>
          </cell>
        </row>
        <row r="225">
          <cell r="A225" t="str">
            <v>2902POLICE</v>
          </cell>
          <cell r="B225" t="str">
            <v>44E2902POLICE</v>
          </cell>
          <cell r="C225">
            <v>195088.99</v>
          </cell>
          <cell r="D225">
            <v>289889</v>
          </cell>
          <cell r="E225">
            <v>2167</v>
          </cell>
          <cell r="F225">
            <v>490000</v>
          </cell>
          <cell r="G225">
            <v>150911</v>
          </cell>
        </row>
        <row r="226">
          <cell r="A226" t="str">
            <v>2903POLICE</v>
          </cell>
          <cell r="B226" t="str">
            <v>44E2903POLICE</v>
          </cell>
          <cell r="C226">
            <v>53747.360000000001</v>
          </cell>
          <cell r="D226">
            <v>45563</v>
          </cell>
          <cell r="E226">
            <v>1411</v>
          </cell>
          <cell r="F226">
            <v>46974</v>
          </cell>
          <cell r="G226">
            <v>46565</v>
          </cell>
        </row>
        <row r="227">
          <cell r="A227" t="str">
            <v>2904POLICE</v>
          </cell>
          <cell r="B227" t="str">
            <v>44E2904POLICE</v>
          </cell>
          <cell r="C227">
            <v>30756.01</v>
          </cell>
          <cell r="D227">
            <v>33827</v>
          </cell>
          <cell r="E227">
            <v>1377</v>
          </cell>
          <cell r="F227">
            <v>35204</v>
          </cell>
          <cell r="G227">
            <v>34571</v>
          </cell>
        </row>
        <row r="228">
          <cell r="A228" t="str">
            <v>2905POLICE</v>
          </cell>
          <cell r="B228" t="str">
            <v>44E2905POLICE</v>
          </cell>
          <cell r="C228">
            <v>188539.43</v>
          </cell>
          <cell r="D228">
            <v>89390</v>
          </cell>
          <cell r="E228">
            <v>888</v>
          </cell>
          <cell r="F228">
            <v>389084</v>
          </cell>
          <cell r="G228">
            <v>200627</v>
          </cell>
        </row>
        <row r="229">
          <cell r="A229" t="str">
            <v>2906POLICE</v>
          </cell>
          <cell r="B229" t="str">
            <v>44E2906POLICE</v>
          </cell>
          <cell r="C229">
            <v>106808.33</v>
          </cell>
          <cell r="D229">
            <v>146364</v>
          </cell>
          <cell r="E229">
            <v>2307</v>
          </cell>
          <cell r="F229">
            <v>148671</v>
          </cell>
          <cell r="G229">
            <v>149584</v>
          </cell>
        </row>
        <row r="230">
          <cell r="A230" t="str">
            <v>2908POLICE</v>
          </cell>
          <cell r="B230" t="str">
            <v>44E2908POLICE</v>
          </cell>
          <cell r="C230">
            <v>1617159.25</v>
          </cell>
          <cell r="D230">
            <v>1513582</v>
          </cell>
          <cell r="E230">
            <v>26558</v>
          </cell>
          <cell r="F230">
            <v>1543844</v>
          </cell>
          <cell r="G230">
            <v>1546881</v>
          </cell>
        </row>
        <row r="231">
          <cell r="A231" t="str">
            <v>2909POLICE</v>
          </cell>
          <cell r="B231" t="str">
            <v>44E2909POLICE</v>
          </cell>
          <cell r="C231">
            <v>51850.879999999997</v>
          </cell>
          <cell r="D231">
            <v>69028</v>
          </cell>
          <cell r="E231">
            <v>1381</v>
          </cell>
          <cell r="F231">
            <v>70409</v>
          </cell>
          <cell r="G231">
            <v>70547</v>
          </cell>
        </row>
        <row r="232">
          <cell r="A232" t="str">
            <v>2910POLICE</v>
          </cell>
          <cell r="B232" t="str">
            <v>44E2910POLICE</v>
          </cell>
          <cell r="C232">
            <v>57932.81</v>
          </cell>
          <cell r="D232">
            <v>71127</v>
          </cell>
          <cell r="E232">
            <v>1461</v>
          </cell>
          <cell r="F232">
            <v>76838</v>
          </cell>
          <cell r="G232">
            <v>72442</v>
          </cell>
        </row>
        <row r="233">
          <cell r="A233" t="str">
            <v>2911POLICE</v>
          </cell>
          <cell r="B233" t="str">
            <v>44E2911POLICE</v>
          </cell>
          <cell r="C233">
            <v>2689.6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2912POLICE</v>
          </cell>
          <cell r="B234" t="str">
            <v>44E2912POLICE</v>
          </cell>
          <cell r="C234">
            <v>6439.83</v>
          </cell>
          <cell r="D234">
            <v>0</v>
          </cell>
          <cell r="E234">
            <v>0</v>
          </cell>
          <cell r="F234">
            <v>9400</v>
          </cell>
          <cell r="G234">
            <v>9400</v>
          </cell>
        </row>
        <row r="235">
          <cell r="A235" t="str">
            <v>2913POLICE</v>
          </cell>
          <cell r="B235" t="str">
            <v>44E2913POLICE</v>
          </cell>
          <cell r="C235">
            <v>45448.22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2914POLICE</v>
          </cell>
          <cell r="B236" t="str">
            <v>44E2914POLICE</v>
          </cell>
          <cell r="C236">
            <v>0</v>
          </cell>
          <cell r="D236">
            <v>0</v>
          </cell>
          <cell r="E236">
            <v>0</v>
          </cell>
          <cell r="F236">
            <v>20000</v>
          </cell>
          <cell r="G236">
            <v>0</v>
          </cell>
        </row>
        <row r="237">
          <cell r="A237" t="str">
            <v>2916POLICE</v>
          </cell>
          <cell r="B237" t="str">
            <v>44E2916POLICE</v>
          </cell>
          <cell r="C237">
            <v>217.04</v>
          </cell>
          <cell r="D237">
            <v>1400</v>
          </cell>
          <cell r="E237">
            <v>28</v>
          </cell>
          <cell r="F237">
            <v>1500</v>
          </cell>
          <cell r="G237">
            <v>1503</v>
          </cell>
        </row>
        <row r="238">
          <cell r="A238" t="str">
            <v>2917POLICE</v>
          </cell>
          <cell r="B238" t="str">
            <v>44E2917POLICE</v>
          </cell>
          <cell r="C238">
            <v>24891.01</v>
          </cell>
          <cell r="D238">
            <v>23552</v>
          </cell>
          <cell r="E238">
            <v>471</v>
          </cell>
          <cell r="F238">
            <v>24023</v>
          </cell>
          <cell r="G238">
            <v>24070</v>
          </cell>
        </row>
        <row r="239">
          <cell r="A239" t="str">
            <v>2918POLICE</v>
          </cell>
          <cell r="B239" t="str">
            <v>44E2918POLICE</v>
          </cell>
          <cell r="C239">
            <v>41702</v>
          </cell>
          <cell r="D239">
            <v>58097</v>
          </cell>
          <cell r="E239">
            <v>1162</v>
          </cell>
          <cell r="F239">
            <v>70259</v>
          </cell>
          <cell r="G239">
            <v>59375</v>
          </cell>
        </row>
        <row r="240">
          <cell r="A240" t="str">
            <v>2919POLICE</v>
          </cell>
          <cell r="B240" t="str">
            <v>44E2919POLICE</v>
          </cell>
          <cell r="C240">
            <v>7093.67</v>
          </cell>
          <cell r="D240">
            <v>17909</v>
          </cell>
          <cell r="E240">
            <v>358</v>
          </cell>
          <cell r="F240">
            <v>18267</v>
          </cell>
          <cell r="G240">
            <v>18505</v>
          </cell>
        </row>
        <row r="241">
          <cell r="A241" t="str">
            <v>2920POLICE</v>
          </cell>
          <cell r="B241" t="str">
            <v>44E2920POLICE</v>
          </cell>
          <cell r="C241">
            <v>185027.48</v>
          </cell>
          <cell r="D241">
            <v>197983</v>
          </cell>
          <cell r="E241">
            <v>0</v>
          </cell>
          <cell r="F241">
            <v>235874</v>
          </cell>
          <cell r="G241">
            <v>224484</v>
          </cell>
        </row>
        <row r="242">
          <cell r="A242" t="str">
            <v>2922POLICE</v>
          </cell>
          <cell r="B242" t="str">
            <v>44E2922POLICE</v>
          </cell>
          <cell r="C242">
            <v>0</v>
          </cell>
          <cell r="D242">
            <v>1137</v>
          </cell>
          <cell r="E242">
            <v>0</v>
          </cell>
          <cell r="F242">
            <v>1137</v>
          </cell>
          <cell r="G242">
            <v>1162</v>
          </cell>
        </row>
        <row r="243">
          <cell r="A243" t="str">
            <v>2923POLICE</v>
          </cell>
          <cell r="B243" t="str">
            <v>44E2923POLICE</v>
          </cell>
          <cell r="C243">
            <v>0</v>
          </cell>
          <cell r="D243">
            <v>0</v>
          </cell>
          <cell r="E243">
            <v>0</v>
          </cell>
          <cell r="F243">
            <v>14000</v>
          </cell>
          <cell r="G243">
            <v>14000</v>
          </cell>
        </row>
        <row r="244">
          <cell r="A244" t="str">
            <v>2924POLICE</v>
          </cell>
          <cell r="B244" t="str">
            <v>44E2924POLICE</v>
          </cell>
          <cell r="C244">
            <v>2020</v>
          </cell>
          <cell r="D244">
            <v>4084</v>
          </cell>
          <cell r="E244">
            <v>82</v>
          </cell>
          <cell r="F244">
            <v>4166</v>
          </cell>
          <cell r="G244">
            <v>4174</v>
          </cell>
        </row>
        <row r="245">
          <cell r="A245" t="str">
            <v>2925POLICE</v>
          </cell>
          <cell r="B245" t="str">
            <v>44E2925POLICE</v>
          </cell>
          <cell r="C245">
            <v>784.33</v>
          </cell>
          <cell r="D245">
            <v>1985</v>
          </cell>
          <cell r="E245">
            <v>0</v>
          </cell>
          <cell r="F245">
            <v>1985</v>
          </cell>
          <cell r="G245">
            <v>2029</v>
          </cell>
        </row>
        <row r="246">
          <cell r="A246" t="str">
            <v>2926POLICE</v>
          </cell>
          <cell r="B246" t="str">
            <v>44E2926POLICE</v>
          </cell>
          <cell r="C246">
            <v>6527.65</v>
          </cell>
          <cell r="D246">
            <v>0</v>
          </cell>
          <cell r="E246">
            <v>0</v>
          </cell>
          <cell r="F246">
            <v>97540</v>
          </cell>
          <cell r="G246">
            <v>0</v>
          </cell>
        </row>
        <row r="247">
          <cell r="A247" t="str">
            <v>2927POLICE</v>
          </cell>
          <cell r="B247" t="str">
            <v>44E2927POLICE</v>
          </cell>
          <cell r="C247">
            <v>0</v>
          </cell>
          <cell r="D247">
            <v>0</v>
          </cell>
          <cell r="E247">
            <v>0</v>
          </cell>
          <cell r="F247">
            <v>1550</v>
          </cell>
          <cell r="G247">
            <v>1000</v>
          </cell>
        </row>
        <row r="248">
          <cell r="A248" t="str">
            <v>2928POLICE</v>
          </cell>
          <cell r="B248" t="str">
            <v>44E2928POLICE</v>
          </cell>
          <cell r="C248">
            <v>0</v>
          </cell>
          <cell r="D248">
            <v>0</v>
          </cell>
          <cell r="E248">
            <v>0</v>
          </cell>
          <cell r="F248">
            <v>44000</v>
          </cell>
          <cell r="G248">
            <v>7808</v>
          </cell>
        </row>
        <row r="249">
          <cell r="A249" t="str">
            <v>2930POLICE</v>
          </cell>
          <cell r="B249" t="str">
            <v>44E2930POLICE</v>
          </cell>
          <cell r="C249">
            <v>21641.759999999998</v>
          </cell>
          <cell r="D249">
            <v>10000</v>
          </cell>
          <cell r="E249">
            <v>200</v>
          </cell>
          <cell r="F249">
            <v>100200</v>
          </cell>
          <cell r="G249">
            <v>10220</v>
          </cell>
        </row>
        <row r="250">
          <cell r="A250" t="str">
            <v>2931POLICE</v>
          </cell>
          <cell r="B250" t="str">
            <v>44E2931POLICE</v>
          </cell>
          <cell r="C250">
            <v>1882</v>
          </cell>
          <cell r="D250">
            <v>20000</v>
          </cell>
          <cell r="E250">
            <v>0</v>
          </cell>
          <cell r="F250">
            <v>13000</v>
          </cell>
          <cell r="G250">
            <v>20440</v>
          </cell>
        </row>
        <row r="251">
          <cell r="A251" t="str">
            <v>2932POLICE</v>
          </cell>
          <cell r="B251" t="str">
            <v>44E2932POLICE</v>
          </cell>
          <cell r="C251">
            <v>8780</v>
          </cell>
          <cell r="D251">
            <v>27000</v>
          </cell>
          <cell r="E251">
            <v>0</v>
          </cell>
          <cell r="F251">
            <v>34000</v>
          </cell>
          <cell r="G251">
            <v>27594</v>
          </cell>
        </row>
        <row r="252">
          <cell r="A252" t="str">
            <v>2933POLICE</v>
          </cell>
          <cell r="B252" t="str">
            <v>44E2933POLICE</v>
          </cell>
          <cell r="C252">
            <v>4081.7</v>
          </cell>
          <cell r="D252">
            <v>18000</v>
          </cell>
          <cell r="E252">
            <v>0</v>
          </cell>
          <cell r="F252">
            <v>18000</v>
          </cell>
          <cell r="G252">
            <v>18396</v>
          </cell>
        </row>
        <row r="253">
          <cell r="A253" t="str">
            <v>2934POLICE</v>
          </cell>
          <cell r="B253" t="str">
            <v>44E2934POLICE</v>
          </cell>
          <cell r="C253">
            <v>14314.28</v>
          </cell>
          <cell r="D253">
            <v>11000</v>
          </cell>
          <cell r="E253">
            <v>0</v>
          </cell>
          <cell r="F253">
            <v>34000</v>
          </cell>
          <cell r="G253">
            <v>11242</v>
          </cell>
        </row>
        <row r="254">
          <cell r="A254" t="str">
            <v>2935POLICE</v>
          </cell>
          <cell r="B254" t="str">
            <v>44E2935POLICE</v>
          </cell>
          <cell r="C254">
            <v>0</v>
          </cell>
          <cell r="D254">
            <v>18000</v>
          </cell>
          <cell r="E254">
            <v>0</v>
          </cell>
          <cell r="F254">
            <v>18000</v>
          </cell>
          <cell r="G254">
            <v>18396</v>
          </cell>
        </row>
        <row r="255">
          <cell r="A255" t="str">
            <v>2936POLICE</v>
          </cell>
          <cell r="B255" t="str">
            <v>44E2936POLICE</v>
          </cell>
          <cell r="C255">
            <v>0</v>
          </cell>
          <cell r="D255">
            <v>0</v>
          </cell>
          <cell r="E255">
            <v>0</v>
          </cell>
          <cell r="F255">
            <v>45000</v>
          </cell>
          <cell r="G255">
            <v>45000</v>
          </cell>
        </row>
        <row r="256">
          <cell r="A256" t="str">
            <v>2941POLICE</v>
          </cell>
          <cell r="B256" t="str">
            <v>44E2941POLICE</v>
          </cell>
          <cell r="C256">
            <v>414837.8</v>
          </cell>
          <cell r="D256">
            <v>466519</v>
          </cell>
          <cell r="E256">
            <v>0</v>
          </cell>
          <cell r="F256">
            <v>466519</v>
          </cell>
          <cell r="G256">
            <v>466519</v>
          </cell>
        </row>
        <row r="257">
          <cell r="A257" t="str">
            <v>2942POLICE</v>
          </cell>
          <cell r="B257" t="str">
            <v>44E2942POLICE</v>
          </cell>
          <cell r="C257">
            <v>116937.69</v>
          </cell>
          <cell r="D257">
            <v>10000</v>
          </cell>
          <cell r="E257">
            <v>0</v>
          </cell>
          <cell r="F257">
            <v>37400</v>
          </cell>
          <cell r="G257">
            <v>9620</v>
          </cell>
        </row>
        <row r="258">
          <cell r="A258" t="str">
            <v>2943POLICE</v>
          </cell>
          <cell r="B258" t="str">
            <v>44E2943POLICE</v>
          </cell>
          <cell r="C258">
            <v>48744</v>
          </cell>
          <cell r="D258">
            <v>44000</v>
          </cell>
          <cell r="E258">
            <v>0</v>
          </cell>
          <cell r="F258">
            <v>57485</v>
          </cell>
          <cell r="G258">
            <v>44968</v>
          </cell>
        </row>
        <row r="259">
          <cell r="A259" t="str">
            <v>2950POLICE</v>
          </cell>
          <cell r="B259" t="str">
            <v>44E2950POLICE</v>
          </cell>
          <cell r="C259">
            <v>15351.74</v>
          </cell>
          <cell r="D259">
            <v>45000</v>
          </cell>
          <cell r="E259">
            <v>0</v>
          </cell>
          <cell r="F259">
            <v>51000</v>
          </cell>
          <cell r="G259">
            <v>51990</v>
          </cell>
        </row>
        <row r="260">
          <cell r="A260" t="str">
            <v>2951POLICE</v>
          </cell>
          <cell r="B260" t="str">
            <v>44E2951POLICE</v>
          </cell>
          <cell r="C260">
            <v>3238.66</v>
          </cell>
          <cell r="D260">
            <v>8000</v>
          </cell>
          <cell r="E260">
            <v>0</v>
          </cell>
          <cell r="F260">
            <v>8000</v>
          </cell>
          <cell r="G260">
            <v>8176</v>
          </cell>
        </row>
        <row r="261">
          <cell r="A261" t="str">
            <v>2952POLICE</v>
          </cell>
          <cell r="B261" t="str">
            <v>44E2952POLICE</v>
          </cell>
          <cell r="C261">
            <v>0</v>
          </cell>
          <cell r="D261">
            <v>20000</v>
          </cell>
          <cell r="E261">
            <v>0</v>
          </cell>
          <cell r="F261">
            <v>20000</v>
          </cell>
          <cell r="G261">
            <v>20440</v>
          </cell>
        </row>
        <row r="262">
          <cell r="A262" t="str">
            <v>2953POLICE</v>
          </cell>
          <cell r="B262" t="str">
            <v>44E2953POLICE</v>
          </cell>
          <cell r="C262">
            <v>28209.95</v>
          </cell>
          <cell r="D262">
            <v>13000</v>
          </cell>
          <cell r="E262">
            <v>0</v>
          </cell>
          <cell r="F262">
            <v>13000</v>
          </cell>
          <cell r="G262">
            <v>13286</v>
          </cell>
        </row>
        <row r="263">
          <cell r="A263" t="str">
            <v>2954POLICE</v>
          </cell>
          <cell r="B263" t="str">
            <v>44E2954POLICE</v>
          </cell>
          <cell r="C263">
            <v>10225.44</v>
          </cell>
          <cell r="D263">
            <v>14000</v>
          </cell>
          <cell r="E263">
            <v>0</v>
          </cell>
          <cell r="F263">
            <v>14000</v>
          </cell>
          <cell r="G263">
            <v>14308</v>
          </cell>
        </row>
        <row r="264">
          <cell r="A264" t="str">
            <v>2955POLICE</v>
          </cell>
          <cell r="B264" t="str">
            <v>44E2955POLICE</v>
          </cell>
          <cell r="C264">
            <v>1459.2</v>
          </cell>
          <cell r="D264">
            <v>25000</v>
          </cell>
          <cell r="E264">
            <v>0</v>
          </cell>
          <cell r="F264">
            <v>15000</v>
          </cell>
          <cell r="G264">
            <v>15550</v>
          </cell>
        </row>
        <row r="265">
          <cell r="A265" t="str">
            <v>2956POLICE</v>
          </cell>
          <cell r="B265" t="str">
            <v>44E2956POLICE</v>
          </cell>
          <cell r="C265">
            <v>1222.56</v>
          </cell>
          <cell r="D265">
            <v>3000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 t="str">
            <v>2957POLICE</v>
          </cell>
          <cell r="B266" t="str">
            <v>44E2957POLICE</v>
          </cell>
          <cell r="C266">
            <v>135</v>
          </cell>
          <cell r="D266">
            <v>6000</v>
          </cell>
          <cell r="E266">
            <v>0</v>
          </cell>
          <cell r="F266">
            <v>6000</v>
          </cell>
          <cell r="G266">
            <v>6132</v>
          </cell>
        </row>
        <row r="267">
          <cell r="A267" t="str">
            <v>2960POLICE</v>
          </cell>
          <cell r="B267" t="str">
            <v>44E2960POLICE</v>
          </cell>
          <cell r="C267">
            <v>0</v>
          </cell>
          <cell r="D267">
            <v>10000</v>
          </cell>
          <cell r="E267">
            <v>0</v>
          </cell>
          <cell r="F267">
            <v>10000</v>
          </cell>
          <cell r="G267">
            <v>10220</v>
          </cell>
        </row>
        <row r="268">
          <cell r="A268" t="str">
            <v>2962POLICE</v>
          </cell>
          <cell r="B268" t="str">
            <v>44E2962POLICE</v>
          </cell>
          <cell r="C268">
            <v>0</v>
          </cell>
          <cell r="D268">
            <v>0</v>
          </cell>
          <cell r="E268">
            <v>0</v>
          </cell>
          <cell r="F268">
            <v>3000</v>
          </cell>
          <cell r="G268">
            <v>3000</v>
          </cell>
        </row>
        <row r="269">
          <cell r="A269" t="str">
            <v>2969POLICE</v>
          </cell>
          <cell r="B269" t="str">
            <v>44E2969POLICE</v>
          </cell>
          <cell r="C269">
            <v>2271.1999999999998</v>
          </cell>
          <cell r="D269">
            <v>14323</v>
          </cell>
          <cell r="E269">
            <v>286</v>
          </cell>
          <cell r="F269">
            <v>10609</v>
          </cell>
          <cell r="G269">
            <v>14638</v>
          </cell>
        </row>
        <row r="270">
          <cell r="A270" t="str">
            <v>2970POLICE</v>
          </cell>
          <cell r="B270" t="str">
            <v>44E2970POLICE</v>
          </cell>
          <cell r="C270">
            <v>11557.18</v>
          </cell>
          <cell r="D270">
            <v>0</v>
          </cell>
          <cell r="E270">
            <v>0</v>
          </cell>
          <cell r="F270">
            <v>16370</v>
          </cell>
          <cell r="G270">
            <v>0</v>
          </cell>
        </row>
        <row r="271">
          <cell r="A271" t="str">
            <v>2971POLICE</v>
          </cell>
          <cell r="B271" t="str">
            <v>44E2971POLICE</v>
          </cell>
          <cell r="C271">
            <v>234.4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A272" t="str">
            <v>2976POLICE</v>
          </cell>
          <cell r="B272" t="str">
            <v>44E2976POLICE</v>
          </cell>
          <cell r="C272">
            <v>85970.2</v>
          </cell>
          <cell r="D272">
            <v>88701</v>
          </cell>
          <cell r="E272">
            <v>1546</v>
          </cell>
          <cell r="F272">
            <v>90247</v>
          </cell>
          <cell r="G272">
            <v>90652</v>
          </cell>
        </row>
        <row r="273">
          <cell r="A273" t="str">
            <v>2980POLICE</v>
          </cell>
          <cell r="B273" t="str">
            <v>44E2980POLICE</v>
          </cell>
          <cell r="C273">
            <v>227285.41</v>
          </cell>
          <cell r="D273">
            <v>93000</v>
          </cell>
          <cell r="E273">
            <v>0</v>
          </cell>
          <cell r="F273">
            <v>102000</v>
          </cell>
          <cell r="G273">
            <v>95790</v>
          </cell>
        </row>
        <row r="274">
          <cell r="A274" t="str">
            <v>2981POLICE</v>
          </cell>
          <cell r="B274" t="str">
            <v>44E2981POLICE</v>
          </cell>
          <cell r="C274">
            <v>0</v>
          </cell>
          <cell r="D274">
            <v>0</v>
          </cell>
          <cell r="E274">
            <v>0</v>
          </cell>
          <cell r="F274">
            <v>10000</v>
          </cell>
          <cell r="G274">
            <v>10000</v>
          </cell>
        </row>
        <row r="275">
          <cell r="A275" t="str">
            <v>2982POLICE</v>
          </cell>
          <cell r="B275" t="str">
            <v>44E2982POLICE</v>
          </cell>
          <cell r="C275">
            <v>0</v>
          </cell>
          <cell r="D275">
            <v>0</v>
          </cell>
          <cell r="E275">
            <v>0</v>
          </cell>
          <cell r="F275">
            <v>2525</v>
          </cell>
          <cell r="G275">
            <v>2000</v>
          </cell>
        </row>
        <row r="276">
          <cell r="A276" t="str">
            <v>2990POLICE</v>
          </cell>
          <cell r="B276" t="str">
            <v>44E2990POLICE</v>
          </cell>
          <cell r="C276">
            <v>0</v>
          </cell>
          <cell r="D276">
            <v>15000</v>
          </cell>
          <cell r="E276">
            <v>0</v>
          </cell>
          <cell r="F276">
            <v>17991</v>
          </cell>
          <cell r="G276">
            <v>15330</v>
          </cell>
        </row>
        <row r="277">
          <cell r="A277" t="str">
            <v>2991POLICE</v>
          </cell>
          <cell r="B277" t="str">
            <v>44E2991POLICE</v>
          </cell>
          <cell r="C277">
            <v>0</v>
          </cell>
          <cell r="D277">
            <v>0</v>
          </cell>
          <cell r="E277">
            <v>0</v>
          </cell>
          <cell r="F277">
            <v>42228</v>
          </cell>
          <cell r="G277">
            <v>0</v>
          </cell>
        </row>
        <row r="278">
          <cell r="A278" t="str">
            <v>2994POLICE</v>
          </cell>
          <cell r="B278" t="str">
            <v>44E2994POLICE</v>
          </cell>
          <cell r="C278">
            <v>0</v>
          </cell>
          <cell r="D278">
            <v>27000</v>
          </cell>
          <cell r="E278">
            <v>0</v>
          </cell>
          <cell r="F278">
            <v>39589</v>
          </cell>
          <cell r="G278">
            <v>40183</v>
          </cell>
        </row>
        <row r="279">
          <cell r="A279" t="str">
            <v>2995POLICE</v>
          </cell>
          <cell r="B279" t="str">
            <v>44E2995POLICE</v>
          </cell>
          <cell r="C279">
            <v>0</v>
          </cell>
          <cell r="D279">
            <v>23000</v>
          </cell>
          <cell r="E279">
            <v>0</v>
          </cell>
          <cell r="F279">
            <v>0</v>
          </cell>
          <cell r="G279">
            <v>23506</v>
          </cell>
        </row>
        <row r="280">
          <cell r="A280" t="str">
            <v>2997POLICE</v>
          </cell>
          <cell r="B280" t="str">
            <v>44E2997POLICE</v>
          </cell>
          <cell r="C280">
            <v>3719.9</v>
          </cell>
          <cell r="D280">
            <v>22500</v>
          </cell>
          <cell r="E280">
            <v>0</v>
          </cell>
          <cell r="F280">
            <v>22500</v>
          </cell>
          <cell r="G280">
            <v>22995</v>
          </cell>
        </row>
        <row r="281">
          <cell r="A281" t="str">
            <v>2998POLICE</v>
          </cell>
          <cell r="B281" t="str">
            <v>44E2998POLICE</v>
          </cell>
          <cell r="C281">
            <v>2653.14</v>
          </cell>
          <cell r="D281">
            <v>3263</v>
          </cell>
          <cell r="E281">
            <v>0</v>
          </cell>
          <cell r="F281">
            <v>3263</v>
          </cell>
          <cell r="G281">
            <v>3335</v>
          </cell>
        </row>
        <row r="282">
          <cell r="A282" t="str">
            <v>2999POLICE</v>
          </cell>
          <cell r="B282" t="str">
            <v>44E2999POLICE</v>
          </cell>
          <cell r="C282">
            <v>269666.89</v>
          </cell>
          <cell r="D282">
            <v>30000</v>
          </cell>
          <cell r="E282">
            <v>0</v>
          </cell>
          <cell r="F282">
            <v>12150</v>
          </cell>
          <cell r="G282">
            <v>12810</v>
          </cell>
        </row>
        <row r="283">
          <cell r="A283" t="str">
            <v>2040POLICE</v>
          </cell>
          <cell r="B283" t="str">
            <v>44F2040POLICE</v>
          </cell>
          <cell r="C283">
            <v>1138000.22</v>
          </cell>
          <cell r="D283">
            <v>1028936</v>
          </cell>
          <cell r="E283">
            <v>4267</v>
          </cell>
          <cell r="F283">
            <v>1043751</v>
          </cell>
          <cell r="G283">
            <v>1055382</v>
          </cell>
        </row>
        <row r="284">
          <cell r="A284" t="str">
            <v>2043POLICE</v>
          </cell>
          <cell r="B284" t="str">
            <v>44F2043POLICE</v>
          </cell>
          <cell r="C284">
            <v>-652.92999999999995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2044POLICE</v>
          </cell>
          <cell r="B285" t="str">
            <v>44F2044POLICE</v>
          </cell>
          <cell r="C285">
            <v>902434.77</v>
          </cell>
          <cell r="D285">
            <v>913759</v>
          </cell>
          <cell r="E285">
            <v>3959</v>
          </cell>
          <cell r="F285">
            <v>976931</v>
          </cell>
          <cell r="G285">
            <v>983753</v>
          </cell>
        </row>
        <row r="286">
          <cell r="A286" t="str">
            <v>2046POLICE</v>
          </cell>
          <cell r="B286" t="str">
            <v>44F2046POLICE</v>
          </cell>
          <cell r="C286">
            <v>16628.16</v>
          </cell>
          <cell r="D286">
            <v>18048</v>
          </cell>
          <cell r="E286">
            <v>80</v>
          </cell>
          <cell r="F286">
            <v>30000</v>
          </cell>
          <cell r="G286">
            <v>30317</v>
          </cell>
        </row>
        <row r="287">
          <cell r="A287" t="str">
            <v>2051POLICE</v>
          </cell>
          <cell r="B287" t="str">
            <v>44F2051POLICE</v>
          </cell>
          <cell r="C287">
            <v>35286</v>
          </cell>
          <cell r="D287">
            <v>72188</v>
          </cell>
          <cell r="E287">
            <v>322</v>
          </cell>
          <cell r="F287">
            <v>5000</v>
          </cell>
          <cell r="G287">
            <v>6266</v>
          </cell>
        </row>
        <row r="288">
          <cell r="A288" t="str">
            <v>2061POLICE</v>
          </cell>
          <cell r="B288" t="str">
            <v>44F2061POLICE</v>
          </cell>
          <cell r="C288">
            <v>6.75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2501POLICE</v>
          </cell>
          <cell r="B289" t="str">
            <v>44F2501POLICE</v>
          </cell>
          <cell r="C289">
            <v>0</v>
          </cell>
          <cell r="D289">
            <v>0</v>
          </cell>
          <cell r="E289">
            <v>0</v>
          </cell>
          <cell r="F289">
            <v>2470</v>
          </cell>
          <cell r="G289">
            <v>1919</v>
          </cell>
        </row>
        <row r="290">
          <cell r="A290" t="str">
            <v>2502POLICE</v>
          </cell>
          <cell r="B290" t="str">
            <v>44F2502POLICE</v>
          </cell>
          <cell r="C290">
            <v>209252.6</v>
          </cell>
          <cell r="D290">
            <v>124624</v>
          </cell>
          <cell r="E290">
            <v>2173</v>
          </cell>
          <cell r="F290">
            <v>195186</v>
          </cell>
          <cell r="G290">
            <v>158897</v>
          </cell>
        </row>
        <row r="291">
          <cell r="A291" t="str">
            <v>2503POLICE</v>
          </cell>
          <cell r="B291" t="str">
            <v>44F2503POLICE</v>
          </cell>
          <cell r="C291">
            <v>57834.59</v>
          </cell>
          <cell r="D291">
            <v>96315</v>
          </cell>
          <cell r="E291">
            <v>340</v>
          </cell>
          <cell r="F291">
            <v>0</v>
          </cell>
          <cell r="G291">
            <v>0</v>
          </cell>
        </row>
        <row r="292">
          <cell r="A292" t="str">
            <v>2504POLICE</v>
          </cell>
          <cell r="B292" t="str">
            <v>44F2504POLICE</v>
          </cell>
          <cell r="C292">
            <v>619924.94999999995</v>
          </cell>
          <cell r="D292">
            <v>654909</v>
          </cell>
          <cell r="E292">
            <v>2918</v>
          </cell>
          <cell r="F292">
            <v>694000</v>
          </cell>
          <cell r="G292">
            <v>807268</v>
          </cell>
        </row>
        <row r="293">
          <cell r="A293" t="str">
            <v>2505POLICE</v>
          </cell>
          <cell r="B293" t="str">
            <v>44F2505POLICE</v>
          </cell>
          <cell r="C293">
            <v>73532.320000000007</v>
          </cell>
          <cell r="D293">
            <v>60394</v>
          </cell>
          <cell r="E293">
            <v>269</v>
          </cell>
          <cell r="F293">
            <v>64700</v>
          </cell>
          <cell r="G293">
            <v>65760</v>
          </cell>
        </row>
        <row r="294">
          <cell r="A294" t="str">
            <v>2506POLICE</v>
          </cell>
          <cell r="B294" t="str">
            <v>44F2506POLICE</v>
          </cell>
          <cell r="C294">
            <v>109557.41</v>
          </cell>
          <cell r="D294">
            <v>91861</v>
          </cell>
          <cell r="E294">
            <v>409</v>
          </cell>
          <cell r="F294">
            <v>90000</v>
          </cell>
          <cell r="G294">
            <v>91612</v>
          </cell>
        </row>
        <row r="295">
          <cell r="A295" t="str">
            <v>2507POLICE</v>
          </cell>
          <cell r="B295" t="str">
            <v>44F2507POLICE</v>
          </cell>
          <cell r="C295">
            <v>871262.38</v>
          </cell>
          <cell r="D295">
            <v>881054</v>
          </cell>
          <cell r="E295">
            <v>3658</v>
          </cell>
          <cell r="F295">
            <v>1067073</v>
          </cell>
          <cell r="G295">
            <v>1085388</v>
          </cell>
        </row>
        <row r="296">
          <cell r="A296" t="str">
            <v>2508POLICE</v>
          </cell>
          <cell r="B296" t="str">
            <v>44F2508POLICE</v>
          </cell>
          <cell r="C296">
            <v>629371.24</v>
          </cell>
          <cell r="D296">
            <v>0</v>
          </cell>
          <cell r="E296">
            <v>0</v>
          </cell>
          <cell r="F296">
            <v>59930</v>
          </cell>
          <cell r="G296">
            <v>0</v>
          </cell>
        </row>
        <row r="297">
          <cell r="A297" t="str">
            <v>2510POLICE</v>
          </cell>
          <cell r="B297" t="str">
            <v>44F2510POLICE</v>
          </cell>
          <cell r="C297">
            <v>38.19</v>
          </cell>
          <cell r="D297">
            <v>511</v>
          </cell>
          <cell r="E297">
            <v>10</v>
          </cell>
          <cell r="F297">
            <v>521</v>
          </cell>
          <cell r="G297">
            <v>522</v>
          </cell>
        </row>
        <row r="298">
          <cell r="A298" t="str">
            <v>2511POLICE</v>
          </cell>
          <cell r="B298" t="str">
            <v>44F2511POLICE</v>
          </cell>
          <cell r="C298">
            <v>0</v>
          </cell>
          <cell r="D298">
            <v>3599</v>
          </cell>
          <cell r="E298">
            <v>16</v>
          </cell>
          <cell r="F298">
            <v>3615</v>
          </cell>
          <cell r="G298">
            <v>3678</v>
          </cell>
        </row>
        <row r="299">
          <cell r="A299" t="str">
            <v>2512POLICE</v>
          </cell>
          <cell r="B299" t="str">
            <v>44F2512POLICE</v>
          </cell>
          <cell r="C299">
            <v>5623.51</v>
          </cell>
          <cell r="D299">
            <v>20348</v>
          </cell>
          <cell r="E299">
            <v>407</v>
          </cell>
          <cell r="F299">
            <v>19366</v>
          </cell>
          <cell r="G299">
            <v>19609</v>
          </cell>
        </row>
        <row r="300">
          <cell r="A300" t="str">
            <v>2513POLICE</v>
          </cell>
          <cell r="B300" t="str">
            <v>44F2513POLICE</v>
          </cell>
          <cell r="C300">
            <v>438.7</v>
          </cell>
          <cell r="D300">
            <v>-13444</v>
          </cell>
          <cell r="E300">
            <v>-60</v>
          </cell>
          <cell r="F300">
            <v>-13504</v>
          </cell>
          <cell r="G300">
            <v>-13740</v>
          </cell>
        </row>
        <row r="301">
          <cell r="A301" t="str">
            <v>2514POLICE</v>
          </cell>
          <cell r="B301" t="str">
            <v>44F2514POLICE</v>
          </cell>
          <cell r="C301">
            <v>76100.679999999993</v>
          </cell>
          <cell r="D301">
            <v>3481</v>
          </cell>
          <cell r="E301">
            <v>16</v>
          </cell>
          <cell r="F301">
            <v>96615</v>
          </cell>
          <cell r="G301">
            <v>78017</v>
          </cell>
        </row>
        <row r="302">
          <cell r="A302" t="str">
            <v>2515POLICE</v>
          </cell>
          <cell r="B302" t="str">
            <v>44F2515POLICE</v>
          </cell>
          <cell r="C302">
            <v>538032.92000000004</v>
          </cell>
          <cell r="D302">
            <v>515510</v>
          </cell>
          <cell r="E302">
            <v>1833</v>
          </cell>
          <cell r="F302">
            <v>940261</v>
          </cell>
          <cell r="G302">
            <v>666906</v>
          </cell>
        </row>
        <row r="303">
          <cell r="A303" t="str">
            <v>2516POLICE</v>
          </cell>
          <cell r="B303" t="str">
            <v>44F2516POLICE</v>
          </cell>
          <cell r="C303">
            <v>244004.07</v>
          </cell>
          <cell r="D303">
            <v>181830</v>
          </cell>
          <cell r="E303">
            <v>676</v>
          </cell>
          <cell r="F303">
            <v>0</v>
          </cell>
          <cell r="G303">
            <v>3324</v>
          </cell>
        </row>
        <row r="304">
          <cell r="A304" t="str">
            <v>2520POLICE</v>
          </cell>
          <cell r="B304" t="str">
            <v>44F2520POLICE</v>
          </cell>
          <cell r="C304">
            <v>524916.43999999994</v>
          </cell>
          <cell r="D304">
            <v>532110</v>
          </cell>
          <cell r="E304">
            <v>2371</v>
          </cell>
          <cell r="F304">
            <v>475164</v>
          </cell>
          <cell r="G304">
            <v>524499</v>
          </cell>
        </row>
        <row r="305">
          <cell r="A305" t="str">
            <v>2521POLICE</v>
          </cell>
          <cell r="B305" t="str">
            <v>44F2521POLICE</v>
          </cell>
          <cell r="C305">
            <v>25463.53</v>
          </cell>
          <cell r="D305">
            <v>52404</v>
          </cell>
          <cell r="E305">
            <v>233</v>
          </cell>
          <cell r="F305">
            <v>63000</v>
          </cell>
          <cell r="G305">
            <v>63920</v>
          </cell>
        </row>
        <row r="306">
          <cell r="A306" t="str">
            <v>2525POLICE</v>
          </cell>
          <cell r="B306" t="str">
            <v>44F2525POLICE</v>
          </cell>
          <cell r="C306">
            <v>0</v>
          </cell>
          <cell r="D306">
            <v>428273</v>
          </cell>
          <cell r="E306">
            <v>0</v>
          </cell>
          <cell r="F306">
            <v>428273</v>
          </cell>
          <cell r="G306">
            <v>437695</v>
          </cell>
        </row>
        <row r="307">
          <cell r="A307" t="str">
            <v>2530POLICE</v>
          </cell>
          <cell r="B307" t="str">
            <v>44F2530POLICE</v>
          </cell>
          <cell r="C307">
            <v>63201</v>
          </cell>
          <cell r="D307">
            <v>155493</v>
          </cell>
          <cell r="E307">
            <v>693</v>
          </cell>
          <cell r="F307">
            <v>2591</v>
          </cell>
          <cell r="G307">
            <v>2728</v>
          </cell>
        </row>
        <row r="308">
          <cell r="A308" t="str">
            <v>2540POLICE</v>
          </cell>
          <cell r="B308" t="str">
            <v>44F2540POLICE</v>
          </cell>
          <cell r="C308">
            <v>25276.07</v>
          </cell>
          <cell r="D308">
            <v>0</v>
          </cell>
          <cell r="E308">
            <v>0</v>
          </cell>
          <cell r="F308">
            <v>156186</v>
          </cell>
          <cell r="G308">
            <v>156186</v>
          </cell>
        </row>
        <row r="309">
          <cell r="A309" t="str">
            <v>4101POLICE</v>
          </cell>
          <cell r="B309" t="str">
            <v>44G4101POLICE</v>
          </cell>
          <cell r="C309">
            <v>3067.16</v>
          </cell>
          <cell r="D309">
            <v>3427</v>
          </cell>
          <cell r="E309">
            <v>0</v>
          </cell>
          <cell r="F309">
            <v>3427</v>
          </cell>
          <cell r="G309">
            <v>3502</v>
          </cell>
        </row>
        <row r="310">
          <cell r="A310" t="str">
            <v>4102POLICE</v>
          </cell>
          <cell r="B310" t="str">
            <v>44G4102POLICE</v>
          </cell>
          <cell r="C310">
            <v>0</v>
          </cell>
          <cell r="D310">
            <v>5711</v>
          </cell>
          <cell r="E310">
            <v>0</v>
          </cell>
          <cell r="F310">
            <v>5711</v>
          </cell>
          <cell r="G310">
            <v>5837</v>
          </cell>
        </row>
        <row r="311">
          <cell r="A311" t="str">
            <v>4103POLICE</v>
          </cell>
          <cell r="B311" t="str">
            <v>44G4103POLICE</v>
          </cell>
          <cell r="C311">
            <v>6962.16</v>
          </cell>
          <cell r="D311">
            <v>3427</v>
          </cell>
          <cell r="E311">
            <v>0</v>
          </cell>
          <cell r="F311">
            <v>3427</v>
          </cell>
          <cell r="G311">
            <v>3502</v>
          </cell>
        </row>
        <row r="312">
          <cell r="A312" t="str">
            <v>4104POLICE</v>
          </cell>
          <cell r="B312" t="str">
            <v>44G4104POLICE</v>
          </cell>
          <cell r="C312">
            <v>13978.32</v>
          </cell>
          <cell r="D312">
            <v>10665</v>
          </cell>
          <cell r="E312">
            <v>0</v>
          </cell>
          <cell r="F312">
            <v>10665</v>
          </cell>
          <cell r="G312">
            <v>10900</v>
          </cell>
        </row>
        <row r="313">
          <cell r="A313" t="str">
            <v>4105POLICE</v>
          </cell>
          <cell r="B313" t="str">
            <v>44G4105POLICE</v>
          </cell>
          <cell r="C313">
            <v>36977.800000000003</v>
          </cell>
          <cell r="D313">
            <v>44552</v>
          </cell>
          <cell r="E313">
            <v>0</v>
          </cell>
          <cell r="F313">
            <v>44552</v>
          </cell>
          <cell r="G313">
            <v>45532</v>
          </cell>
        </row>
        <row r="314">
          <cell r="A314" t="str">
            <v>4106POLICE</v>
          </cell>
          <cell r="B314" t="str">
            <v>44G4106POLICE</v>
          </cell>
          <cell r="C314">
            <v>690.99</v>
          </cell>
          <cell r="D314">
            <v>2285</v>
          </cell>
          <cell r="E314">
            <v>0</v>
          </cell>
          <cell r="F314">
            <v>2285</v>
          </cell>
          <cell r="G314">
            <v>2335</v>
          </cell>
        </row>
        <row r="315">
          <cell r="A315" t="str">
            <v>4107POLICE</v>
          </cell>
          <cell r="B315" t="str">
            <v>44G4107POLICE</v>
          </cell>
          <cell r="C315">
            <v>0</v>
          </cell>
          <cell r="D315">
            <v>6854</v>
          </cell>
          <cell r="E315">
            <v>0</v>
          </cell>
          <cell r="F315">
            <v>6854</v>
          </cell>
          <cell r="G315">
            <v>7005</v>
          </cell>
        </row>
        <row r="316">
          <cell r="A316" t="str">
            <v>4110POLICE</v>
          </cell>
          <cell r="B316" t="str">
            <v>44G4110POLICE</v>
          </cell>
          <cell r="C316">
            <v>600828.41</v>
          </cell>
          <cell r="D316">
            <v>600278</v>
          </cell>
          <cell r="E316">
            <v>7627</v>
          </cell>
          <cell r="F316">
            <v>680638</v>
          </cell>
          <cell r="G316">
            <v>594091</v>
          </cell>
        </row>
        <row r="317">
          <cell r="A317" t="str">
            <v>4111POLICE</v>
          </cell>
          <cell r="B317" t="str">
            <v>44G4111POLICE</v>
          </cell>
          <cell r="C317">
            <v>560042.1</v>
          </cell>
          <cell r="D317">
            <v>613267</v>
          </cell>
          <cell r="E317">
            <v>8589</v>
          </cell>
          <cell r="F317">
            <v>654546</v>
          </cell>
          <cell r="G317">
            <v>627395</v>
          </cell>
        </row>
        <row r="318">
          <cell r="A318" t="str">
            <v>4112POLICE</v>
          </cell>
          <cell r="B318" t="str">
            <v>44G4112POLICE</v>
          </cell>
          <cell r="C318">
            <v>248136.67</v>
          </cell>
          <cell r="D318">
            <v>37306</v>
          </cell>
          <cell r="E318">
            <v>746</v>
          </cell>
          <cell r="F318">
            <v>70476</v>
          </cell>
          <cell r="G318">
            <v>47490</v>
          </cell>
        </row>
        <row r="319">
          <cell r="A319" t="str">
            <v>4113POLICE</v>
          </cell>
          <cell r="B319" t="str">
            <v>44G4113POLICE</v>
          </cell>
          <cell r="C319">
            <v>619.02</v>
          </cell>
          <cell r="D319">
            <v>658</v>
          </cell>
          <cell r="E319">
            <v>13</v>
          </cell>
          <cell r="F319">
            <v>671</v>
          </cell>
          <cell r="G319">
            <v>671</v>
          </cell>
        </row>
        <row r="320">
          <cell r="A320" t="str">
            <v>4114POLICE</v>
          </cell>
          <cell r="B320" t="str">
            <v>44G4114POLICE</v>
          </cell>
          <cell r="C320">
            <v>7753.4</v>
          </cell>
          <cell r="D320">
            <v>0</v>
          </cell>
          <cell r="E320">
            <v>0</v>
          </cell>
          <cell r="F320">
            <v>40000</v>
          </cell>
          <cell r="G320">
            <v>0</v>
          </cell>
        </row>
        <row r="321">
          <cell r="A321" t="str">
            <v>4120POLICE</v>
          </cell>
          <cell r="B321" t="str">
            <v>44G4120POLICE</v>
          </cell>
          <cell r="C321">
            <v>18529.7</v>
          </cell>
          <cell r="D321">
            <v>21027</v>
          </cell>
          <cell r="E321">
            <v>421</v>
          </cell>
          <cell r="F321">
            <v>30371</v>
          </cell>
          <cell r="G321">
            <v>20413</v>
          </cell>
        </row>
        <row r="322">
          <cell r="A322" t="str">
            <v>4121POLICE</v>
          </cell>
          <cell r="B322" t="str">
            <v>44G4121POLICE</v>
          </cell>
          <cell r="C322">
            <v>95689.83</v>
          </cell>
          <cell r="D322">
            <v>148961</v>
          </cell>
          <cell r="E322">
            <v>3379</v>
          </cell>
          <cell r="F322">
            <v>126000</v>
          </cell>
          <cell r="G322">
            <v>136621</v>
          </cell>
        </row>
        <row r="323">
          <cell r="A323" t="str">
            <v>4123POLICE</v>
          </cell>
          <cell r="B323" t="str">
            <v>44G4123POLICE</v>
          </cell>
          <cell r="C323">
            <v>1052.3900000000001</v>
          </cell>
          <cell r="D323">
            <v>4548</v>
          </cell>
          <cell r="E323">
            <v>0</v>
          </cell>
          <cell r="F323">
            <v>4548</v>
          </cell>
          <cell r="G323">
            <v>4648</v>
          </cell>
        </row>
        <row r="324">
          <cell r="A324" t="str">
            <v>4129POLICE</v>
          </cell>
          <cell r="B324" t="str">
            <v>44G4129POLICE</v>
          </cell>
          <cell r="C324">
            <v>12147.87</v>
          </cell>
          <cell r="D324">
            <v>4000</v>
          </cell>
          <cell r="E324">
            <v>0</v>
          </cell>
          <cell r="F324">
            <v>4806</v>
          </cell>
          <cell r="G324">
            <v>4088</v>
          </cell>
        </row>
        <row r="325">
          <cell r="A325" t="str">
            <v>4130POLICE</v>
          </cell>
          <cell r="B325" t="str">
            <v>44G4130POLICE</v>
          </cell>
          <cell r="C325">
            <v>80611.360000000001</v>
          </cell>
          <cell r="D325">
            <v>36780</v>
          </cell>
          <cell r="E325">
            <v>691</v>
          </cell>
          <cell r="F325">
            <v>51320</v>
          </cell>
          <cell r="G325">
            <v>37658</v>
          </cell>
        </row>
        <row r="326">
          <cell r="A326" t="str">
            <v>4131POLICE</v>
          </cell>
          <cell r="B326" t="str">
            <v>44G4131POLICE</v>
          </cell>
          <cell r="C326">
            <v>6723.74</v>
          </cell>
          <cell r="D326">
            <v>13954</v>
          </cell>
          <cell r="E326">
            <v>279</v>
          </cell>
          <cell r="F326">
            <v>14233</v>
          </cell>
          <cell r="G326">
            <v>14261</v>
          </cell>
        </row>
        <row r="327">
          <cell r="A327" t="str">
            <v>4132POLICE</v>
          </cell>
          <cell r="B327" t="str">
            <v>44G4132POLICE</v>
          </cell>
          <cell r="C327">
            <v>0</v>
          </cell>
          <cell r="D327">
            <v>0</v>
          </cell>
          <cell r="E327">
            <v>0</v>
          </cell>
          <cell r="F327">
            <v>16000</v>
          </cell>
          <cell r="G327">
            <v>10857</v>
          </cell>
        </row>
        <row r="328">
          <cell r="A328" t="str">
            <v>4199POLICE</v>
          </cell>
          <cell r="B328" t="str">
            <v>44G4199POLICE</v>
          </cell>
          <cell r="C328">
            <v>594.01</v>
          </cell>
          <cell r="D328">
            <v>1000</v>
          </cell>
          <cell r="E328">
            <v>20</v>
          </cell>
          <cell r="F328">
            <v>1000</v>
          </cell>
          <cell r="G328">
            <v>1002</v>
          </cell>
        </row>
        <row r="329">
          <cell r="A329" t="str">
            <v>6010POLICE</v>
          </cell>
          <cell r="B329" t="str">
            <v>44H6010POLICE</v>
          </cell>
          <cell r="C329">
            <v>13709</v>
          </cell>
          <cell r="D329">
            <v>16731</v>
          </cell>
          <cell r="E329">
            <v>0</v>
          </cell>
          <cell r="F329">
            <v>18505</v>
          </cell>
          <cell r="G329">
            <v>22452</v>
          </cell>
        </row>
        <row r="330">
          <cell r="A330" t="str">
            <v>6099POLICE</v>
          </cell>
          <cell r="B330" t="str">
            <v>44H6099POLICE</v>
          </cell>
          <cell r="C330">
            <v>53151.32</v>
          </cell>
          <cell r="D330">
            <v>58328</v>
          </cell>
          <cell r="E330">
            <v>824</v>
          </cell>
          <cell r="F330">
            <v>61652</v>
          </cell>
          <cell r="G330">
            <v>62111</v>
          </cell>
        </row>
        <row r="331">
          <cell r="A331" t="str">
            <v>6697POLICE</v>
          </cell>
          <cell r="B331" t="str">
            <v>44H6697POLICE</v>
          </cell>
          <cell r="C331">
            <v>-1376.8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6800POLICE</v>
          </cell>
          <cell r="B332" t="str">
            <v>44H6800POLICE</v>
          </cell>
          <cell r="C332">
            <v>0</v>
          </cell>
          <cell r="D332">
            <v>235000</v>
          </cell>
          <cell r="E332">
            <v>0</v>
          </cell>
          <cell r="F332">
            <v>29162</v>
          </cell>
          <cell r="G332">
            <v>34332</v>
          </cell>
        </row>
        <row r="333">
          <cell r="A333" t="str">
            <v>6801POLICE</v>
          </cell>
          <cell r="B333" t="str">
            <v>44H6801POLICE</v>
          </cell>
          <cell r="C333">
            <v>35921.199999999997</v>
          </cell>
          <cell r="D333">
            <v>29876</v>
          </cell>
          <cell r="E333">
            <v>580</v>
          </cell>
          <cell r="F333">
            <v>30456</v>
          </cell>
          <cell r="G333">
            <v>30533</v>
          </cell>
        </row>
        <row r="334">
          <cell r="A334" t="str">
            <v>6802POLICE</v>
          </cell>
          <cell r="B334" t="str">
            <v>44H6802POLICE</v>
          </cell>
          <cell r="C334">
            <v>47735.49</v>
          </cell>
          <cell r="D334">
            <v>54922</v>
          </cell>
          <cell r="E334">
            <v>698</v>
          </cell>
          <cell r="F334">
            <v>55620</v>
          </cell>
          <cell r="G334">
            <v>56130</v>
          </cell>
        </row>
        <row r="335">
          <cell r="A335" t="str">
            <v>6803POLICE</v>
          </cell>
          <cell r="B335" t="str">
            <v>44H6803POLICE</v>
          </cell>
          <cell r="C335">
            <v>2665.03</v>
          </cell>
          <cell r="D335">
            <v>-350</v>
          </cell>
          <cell r="E335">
            <v>350</v>
          </cell>
          <cell r="F335">
            <v>0</v>
          </cell>
          <cell r="G335">
            <v>-350</v>
          </cell>
        </row>
        <row r="336">
          <cell r="A336" t="str">
            <v>6804POLICE</v>
          </cell>
          <cell r="B336" t="str">
            <v>44H6804POLICE</v>
          </cell>
          <cell r="C336">
            <v>0</v>
          </cell>
          <cell r="D336">
            <v>-7</v>
          </cell>
          <cell r="E336">
            <v>34</v>
          </cell>
          <cell r="F336">
            <v>0</v>
          </cell>
          <cell r="G336">
            <v>0</v>
          </cell>
        </row>
        <row r="337">
          <cell r="A337" t="str">
            <v>6806POLICE</v>
          </cell>
          <cell r="B337" t="str">
            <v>44H6806POLICE</v>
          </cell>
          <cell r="C337">
            <v>63839.49</v>
          </cell>
          <cell r="D337">
            <v>61097</v>
          </cell>
          <cell r="E337">
            <v>1222</v>
          </cell>
          <cell r="F337">
            <v>62319</v>
          </cell>
          <cell r="G337">
            <v>62441</v>
          </cell>
        </row>
        <row r="338">
          <cell r="A338" t="str">
            <v>6807POLICE</v>
          </cell>
          <cell r="B338" t="str">
            <v>44H6807POLICE</v>
          </cell>
          <cell r="C338">
            <v>633989.71</v>
          </cell>
          <cell r="D338">
            <v>656418</v>
          </cell>
          <cell r="E338">
            <v>10588</v>
          </cell>
          <cell r="F338">
            <v>667006</v>
          </cell>
          <cell r="G338">
            <v>670859</v>
          </cell>
        </row>
        <row r="339">
          <cell r="A339" t="str">
            <v>6809POLICE</v>
          </cell>
          <cell r="B339" t="str">
            <v>44H6809POLICE</v>
          </cell>
          <cell r="C339">
            <v>2070.8000000000002</v>
          </cell>
          <cell r="D339">
            <v>-3766</v>
          </cell>
          <cell r="E339">
            <v>325</v>
          </cell>
          <cell r="F339">
            <v>-3441</v>
          </cell>
          <cell r="G339">
            <v>-3849</v>
          </cell>
        </row>
        <row r="340">
          <cell r="A340" t="str">
            <v>6810POLICE</v>
          </cell>
          <cell r="B340" t="str">
            <v>44H6810POLICE</v>
          </cell>
          <cell r="C340">
            <v>2397.08</v>
          </cell>
          <cell r="D340">
            <v>3012</v>
          </cell>
          <cell r="E340">
            <v>60</v>
          </cell>
          <cell r="F340">
            <v>3072</v>
          </cell>
          <cell r="G340">
            <v>3078</v>
          </cell>
        </row>
        <row r="341">
          <cell r="A341" t="str">
            <v>6815POLICE</v>
          </cell>
          <cell r="B341" t="str">
            <v>44H6815POLICE</v>
          </cell>
          <cell r="C341">
            <v>1965.82</v>
          </cell>
          <cell r="D341">
            <v>1600</v>
          </cell>
          <cell r="E341">
            <v>32</v>
          </cell>
          <cell r="F341">
            <v>2500</v>
          </cell>
          <cell r="G341">
            <v>2503</v>
          </cell>
        </row>
        <row r="342">
          <cell r="A342" t="str">
            <v>6816POLICE</v>
          </cell>
          <cell r="B342" t="str">
            <v>44H6816POLICE</v>
          </cell>
          <cell r="C342">
            <v>399.3</v>
          </cell>
          <cell r="D342">
            <v>10000</v>
          </cell>
          <cell r="E342">
            <v>0</v>
          </cell>
          <cell r="F342">
            <v>10000</v>
          </cell>
          <cell r="G342">
            <v>10220</v>
          </cell>
        </row>
        <row r="343">
          <cell r="A343" t="str">
            <v>6817POLICE</v>
          </cell>
          <cell r="B343" t="str">
            <v>44H6817POLICE</v>
          </cell>
          <cell r="C343">
            <v>9312.14</v>
          </cell>
          <cell r="D343">
            <v>10000</v>
          </cell>
          <cell r="E343">
            <v>0</v>
          </cell>
          <cell r="F343">
            <v>20000</v>
          </cell>
          <cell r="G343">
            <v>10220</v>
          </cell>
        </row>
        <row r="344">
          <cell r="A344" t="str">
            <v>6820POLICE</v>
          </cell>
          <cell r="B344" t="str">
            <v>44H6820POLICE</v>
          </cell>
          <cell r="C344">
            <v>4057.04</v>
          </cell>
          <cell r="D344">
            <v>10000</v>
          </cell>
          <cell r="E344">
            <v>0</v>
          </cell>
          <cell r="F344">
            <v>30000</v>
          </cell>
          <cell r="G344">
            <v>10220</v>
          </cell>
        </row>
        <row r="345">
          <cell r="A345" t="str">
            <v>6823POLICE</v>
          </cell>
          <cell r="B345" t="str">
            <v>44H6823POLICE</v>
          </cell>
          <cell r="C345">
            <v>43404.2</v>
          </cell>
          <cell r="D345">
            <v>49587</v>
          </cell>
          <cell r="E345">
            <v>992</v>
          </cell>
          <cell r="F345">
            <v>50579</v>
          </cell>
          <cell r="G345">
            <v>50678</v>
          </cell>
        </row>
        <row r="346">
          <cell r="A346" t="str">
            <v>6824POLICE</v>
          </cell>
          <cell r="B346" t="str">
            <v>44H6824POLICE</v>
          </cell>
          <cell r="C346">
            <v>2636</v>
          </cell>
          <cell r="D346">
            <v>-13</v>
          </cell>
          <cell r="E346">
            <v>62</v>
          </cell>
          <cell r="F346">
            <v>0</v>
          </cell>
          <cell r="G346">
            <v>0</v>
          </cell>
        </row>
        <row r="347">
          <cell r="A347" t="str">
            <v>6825POLICE</v>
          </cell>
          <cell r="B347" t="str">
            <v>44H6825POLICE</v>
          </cell>
          <cell r="C347">
            <v>20000</v>
          </cell>
          <cell r="D347">
            <v>33673</v>
          </cell>
          <cell r="E347">
            <v>327</v>
          </cell>
          <cell r="F347">
            <v>27950</v>
          </cell>
          <cell r="G347">
            <v>34414</v>
          </cell>
        </row>
        <row r="348">
          <cell r="A348" t="str">
            <v>6826POLICE</v>
          </cell>
          <cell r="B348" t="str">
            <v>44H6826POLICE</v>
          </cell>
          <cell r="C348">
            <v>0</v>
          </cell>
          <cell r="D348">
            <v>0</v>
          </cell>
          <cell r="E348">
            <v>0</v>
          </cell>
          <cell r="F348">
            <v>1000</v>
          </cell>
          <cell r="G348">
            <v>1000</v>
          </cell>
        </row>
        <row r="349">
          <cell r="A349" t="str">
            <v>6833POLICE</v>
          </cell>
          <cell r="B349" t="str">
            <v>44H6833POLICE</v>
          </cell>
          <cell r="C349">
            <v>3004.3</v>
          </cell>
          <cell r="D349">
            <v>3000</v>
          </cell>
          <cell r="E349">
            <v>60</v>
          </cell>
          <cell r="F349">
            <v>3060</v>
          </cell>
          <cell r="G349">
            <v>3066</v>
          </cell>
        </row>
        <row r="350">
          <cell r="A350" t="str">
            <v>6834POLICE</v>
          </cell>
          <cell r="B350" t="str">
            <v>44H6834POLICE</v>
          </cell>
          <cell r="C350">
            <v>28070</v>
          </cell>
          <cell r="D350">
            <v>20000</v>
          </cell>
          <cell r="E350">
            <v>400</v>
          </cell>
          <cell r="F350">
            <v>20400</v>
          </cell>
          <cell r="G350">
            <v>20440</v>
          </cell>
        </row>
        <row r="351">
          <cell r="A351" t="str">
            <v>6835POLICE</v>
          </cell>
          <cell r="B351" t="str">
            <v>44H6835POLICE</v>
          </cell>
          <cell r="C351">
            <v>1024</v>
          </cell>
          <cell r="D351">
            <v>1886</v>
          </cell>
          <cell r="E351">
            <v>76</v>
          </cell>
          <cell r="F351">
            <v>2054</v>
          </cell>
          <cell r="G351">
            <v>2017</v>
          </cell>
        </row>
        <row r="352">
          <cell r="A352" t="str">
            <v>6838POLICE</v>
          </cell>
          <cell r="B352" t="str">
            <v>44H6838POLICE</v>
          </cell>
          <cell r="C352">
            <v>1990.93</v>
          </cell>
          <cell r="D352">
            <v>0</v>
          </cell>
          <cell r="E352">
            <v>0</v>
          </cell>
          <cell r="F352">
            <v>1000</v>
          </cell>
          <cell r="G352">
            <v>1000</v>
          </cell>
        </row>
        <row r="353">
          <cell r="A353" t="str">
            <v>6840POLICE</v>
          </cell>
          <cell r="B353" t="str">
            <v>44H6840POLICE</v>
          </cell>
          <cell r="C353">
            <v>0</v>
          </cell>
          <cell r="D353">
            <v>267000</v>
          </cell>
          <cell r="E353">
            <v>0</v>
          </cell>
          <cell r="F353">
            <v>300666</v>
          </cell>
          <cell r="G353">
            <v>420899</v>
          </cell>
        </row>
        <row r="354">
          <cell r="A354" t="str">
            <v>6850POLICE</v>
          </cell>
          <cell r="B354" t="str">
            <v>44H6850POLICE</v>
          </cell>
          <cell r="C354">
            <v>0</v>
          </cell>
          <cell r="D354">
            <v>0</v>
          </cell>
          <cell r="E354">
            <v>0</v>
          </cell>
          <cell r="F354">
            <v>30000</v>
          </cell>
          <cell r="G354">
            <v>15000</v>
          </cell>
        </row>
        <row r="355">
          <cell r="A355" t="str">
            <v>6851POLICE</v>
          </cell>
          <cell r="B355" t="str">
            <v>44H6851POLICE</v>
          </cell>
          <cell r="C355">
            <v>0</v>
          </cell>
          <cell r="D355">
            <v>0</v>
          </cell>
          <cell r="E355">
            <v>0</v>
          </cell>
          <cell r="F355">
            <v>44000</v>
          </cell>
          <cell r="G355">
            <v>85000</v>
          </cell>
        </row>
        <row r="356">
          <cell r="A356" t="str">
            <v>6852POLICE</v>
          </cell>
          <cell r="B356" t="str">
            <v>44H6852POLICE</v>
          </cell>
          <cell r="C356">
            <v>0</v>
          </cell>
          <cell r="D356">
            <v>0</v>
          </cell>
          <cell r="E356">
            <v>0</v>
          </cell>
          <cell r="F356">
            <v>2000</v>
          </cell>
          <cell r="G356">
            <v>2000</v>
          </cell>
        </row>
        <row r="357">
          <cell r="A357" t="str">
            <v>6860POLICE</v>
          </cell>
          <cell r="B357" t="str">
            <v>44H6860POLICE</v>
          </cell>
          <cell r="C357">
            <v>0</v>
          </cell>
          <cell r="D357">
            <v>10000</v>
          </cell>
          <cell r="E357">
            <v>0</v>
          </cell>
          <cell r="F357">
            <v>5000</v>
          </cell>
          <cell r="G357">
            <v>10220</v>
          </cell>
        </row>
        <row r="358">
          <cell r="A358" t="str">
            <v>6861POLICE</v>
          </cell>
          <cell r="B358" t="str">
            <v>44H6861POLICE</v>
          </cell>
          <cell r="C358">
            <v>0</v>
          </cell>
          <cell r="D358">
            <v>10000</v>
          </cell>
          <cell r="E358">
            <v>0</v>
          </cell>
          <cell r="F358">
            <v>10000</v>
          </cell>
          <cell r="G358">
            <v>10220</v>
          </cell>
        </row>
        <row r="359">
          <cell r="A359" t="str">
            <v>6866POLICE</v>
          </cell>
          <cell r="B359" t="str">
            <v>44H6866POLICE</v>
          </cell>
          <cell r="C359">
            <v>4596.09</v>
          </cell>
          <cell r="D359">
            <v>3000</v>
          </cell>
          <cell r="E359">
            <v>0</v>
          </cell>
          <cell r="F359">
            <v>3000</v>
          </cell>
          <cell r="G359">
            <v>3066</v>
          </cell>
        </row>
        <row r="360">
          <cell r="A360" t="str">
            <v>6870POLICE</v>
          </cell>
          <cell r="B360" t="str">
            <v>44H6870POLICE</v>
          </cell>
          <cell r="C360">
            <v>0</v>
          </cell>
          <cell r="D360">
            <v>0</v>
          </cell>
          <cell r="E360">
            <v>0</v>
          </cell>
          <cell r="F360">
            <v>100</v>
          </cell>
          <cell r="G360">
            <v>100</v>
          </cell>
        </row>
        <row r="361">
          <cell r="A361" t="str">
            <v>6871POLICE</v>
          </cell>
          <cell r="B361" t="str">
            <v>44H6871POLICE</v>
          </cell>
          <cell r="C361">
            <v>0</v>
          </cell>
          <cell r="D361">
            <v>500000</v>
          </cell>
          <cell r="E361">
            <v>0</v>
          </cell>
          <cell r="F361">
            <v>500000</v>
          </cell>
          <cell r="G361">
            <v>500000</v>
          </cell>
        </row>
        <row r="362">
          <cell r="A362" t="str">
            <v>6875POLICE</v>
          </cell>
          <cell r="B362" t="str">
            <v>44H6875POLICE</v>
          </cell>
          <cell r="C362">
            <v>123361.24</v>
          </cell>
          <cell r="D362">
            <v>188689</v>
          </cell>
          <cell r="E362">
            <v>3774</v>
          </cell>
          <cell r="F362">
            <v>192463</v>
          </cell>
          <cell r="G362">
            <v>181689</v>
          </cell>
        </row>
        <row r="363">
          <cell r="A363" t="str">
            <v>6876POLICE</v>
          </cell>
          <cell r="B363" t="str">
            <v>44H6876POLICE</v>
          </cell>
          <cell r="C363">
            <v>0</v>
          </cell>
          <cell r="D363">
            <v>0</v>
          </cell>
          <cell r="E363">
            <v>0</v>
          </cell>
          <cell r="F363">
            <v>50000</v>
          </cell>
          <cell r="G363">
            <v>50000</v>
          </cell>
        </row>
        <row r="364">
          <cell r="A364" t="str">
            <v>6877POLICE</v>
          </cell>
          <cell r="B364" t="str">
            <v>44H6877POLICE</v>
          </cell>
          <cell r="C364">
            <v>157.87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6878POLICE</v>
          </cell>
          <cell r="B365" t="str">
            <v>44H6878POLICE</v>
          </cell>
          <cell r="C365">
            <v>3249.25</v>
          </cell>
          <cell r="D365">
            <v>1986</v>
          </cell>
          <cell r="E365">
            <v>40</v>
          </cell>
          <cell r="F365">
            <v>2026</v>
          </cell>
          <cell r="G365">
            <v>2030</v>
          </cell>
        </row>
        <row r="366">
          <cell r="A366" t="str">
            <v>6879POLICE</v>
          </cell>
          <cell r="B366" t="str">
            <v>44H6879POLICE</v>
          </cell>
          <cell r="C366">
            <v>0</v>
          </cell>
          <cell r="D366">
            <v>0</v>
          </cell>
          <cell r="E366">
            <v>0</v>
          </cell>
          <cell r="F366">
            <v>75932</v>
          </cell>
          <cell r="G366">
            <v>0</v>
          </cell>
        </row>
        <row r="367">
          <cell r="A367" t="str">
            <v>6881POLICE</v>
          </cell>
          <cell r="B367" t="str">
            <v>44H6881POLICE</v>
          </cell>
          <cell r="C367">
            <v>0</v>
          </cell>
          <cell r="D367">
            <v>5000</v>
          </cell>
          <cell r="E367">
            <v>0</v>
          </cell>
          <cell r="F367">
            <v>5000</v>
          </cell>
          <cell r="G367">
            <v>5110</v>
          </cell>
        </row>
        <row r="368">
          <cell r="A368" t="str">
            <v>6882POLICE</v>
          </cell>
          <cell r="B368" t="str">
            <v>44H6882POLICE</v>
          </cell>
          <cell r="C368">
            <v>427509.83</v>
          </cell>
          <cell r="D368">
            <v>124599</v>
          </cell>
          <cell r="E368">
            <v>1792</v>
          </cell>
          <cell r="F368">
            <v>187292</v>
          </cell>
          <cell r="G368">
            <v>127340</v>
          </cell>
        </row>
        <row r="369">
          <cell r="A369" t="str">
            <v>6884POLICE</v>
          </cell>
          <cell r="B369" t="str">
            <v>44H6884POLICE</v>
          </cell>
          <cell r="C369">
            <v>30485</v>
          </cell>
          <cell r="D369">
            <v>70545</v>
          </cell>
          <cell r="E369">
            <v>1343</v>
          </cell>
          <cell r="F369">
            <v>31888</v>
          </cell>
          <cell r="G369">
            <v>72097</v>
          </cell>
        </row>
        <row r="370">
          <cell r="A370" t="str">
            <v>6885POLICE</v>
          </cell>
          <cell r="B370" t="str">
            <v>44H6885POLICE</v>
          </cell>
          <cell r="C370">
            <v>10576.28</v>
          </cell>
          <cell r="D370">
            <v>14073</v>
          </cell>
          <cell r="E370">
            <v>281</v>
          </cell>
          <cell r="F370">
            <v>4363</v>
          </cell>
          <cell r="G370">
            <v>14382</v>
          </cell>
        </row>
        <row r="371">
          <cell r="A371" t="str">
            <v>6886POLICE</v>
          </cell>
          <cell r="B371" t="str">
            <v>44H6886POLICE</v>
          </cell>
          <cell r="C371">
            <v>14534.07</v>
          </cell>
          <cell r="D371">
            <v>15000</v>
          </cell>
          <cell r="E371">
            <v>0</v>
          </cell>
          <cell r="F371">
            <v>15000</v>
          </cell>
          <cell r="G371">
            <v>15330</v>
          </cell>
        </row>
        <row r="372">
          <cell r="A372" t="str">
            <v>6887POLICE</v>
          </cell>
          <cell r="B372" t="str">
            <v>44H6887POLICE</v>
          </cell>
          <cell r="C372">
            <v>32967.120000000003</v>
          </cell>
          <cell r="D372">
            <v>30000</v>
          </cell>
          <cell r="E372">
            <v>0</v>
          </cell>
          <cell r="F372">
            <v>20000</v>
          </cell>
          <cell r="G372">
            <v>25660</v>
          </cell>
        </row>
        <row r="373">
          <cell r="A373" t="str">
            <v>6888POLICE</v>
          </cell>
          <cell r="B373" t="str">
            <v>44H6888POLICE</v>
          </cell>
          <cell r="C373">
            <v>1375</v>
          </cell>
          <cell r="D373">
            <v>0</v>
          </cell>
          <cell r="E373">
            <v>0</v>
          </cell>
          <cell r="F373">
            <v>3000</v>
          </cell>
          <cell r="G373">
            <v>3000</v>
          </cell>
        </row>
        <row r="374">
          <cell r="A374" t="str">
            <v>6889POLICE</v>
          </cell>
          <cell r="B374" t="str">
            <v>44H6889POLICE</v>
          </cell>
          <cell r="C374">
            <v>0</v>
          </cell>
          <cell r="D374">
            <v>0</v>
          </cell>
          <cell r="E374">
            <v>0</v>
          </cell>
          <cell r="F374">
            <v>190794</v>
          </cell>
          <cell r="G374">
            <v>0</v>
          </cell>
        </row>
        <row r="375">
          <cell r="A375" t="str">
            <v>6890POLICE</v>
          </cell>
          <cell r="B375" t="str">
            <v>44H6890POLICE</v>
          </cell>
          <cell r="C375">
            <v>66081.17</v>
          </cell>
          <cell r="D375">
            <v>444000</v>
          </cell>
          <cell r="E375">
            <v>6000</v>
          </cell>
          <cell r="F375">
            <v>49184</v>
          </cell>
          <cell r="G375">
            <v>453768</v>
          </cell>
        </row>
        <row r="376">
          <cell r="A376" t="str">
            <v>6891POLICE</v>
          </cell>
          <cell r="B376" t="str">
            <v>44H6891POLICE</v>
          </cell>
          <cell r="C376">
            <v>0</v>
          </cell>
          <cell r="D376">
            <v>125000</v>
          </cell>
          <cell r="E376">
            <v>0</v>
          </cell>
          <cell r="F376">
            <v>337988</v>
          </cell>
          <cell r="G376">
            <v>335628</v>
          </cell>
        </row>
        <row r="377">
          <cell r="A377" t="str">
            <v>6892POLICE</v>
          </cell>
          <cell r="B377" t="str">
            <v>44H6892POLICE</v>
          </cell>
          <cell r="C377">
            <v>61126</v>
          </cell>
          <cell r="D377">
            <v>0</v>
          </cell>
          <cell r="E377">
            <v>0</v>
          </cell>
          <cell r="F377">
            <v>35243</v>
          </cell>
          <cell r="G377">
            <v>0</v>
          </cell>
        </row>
        <row r="378">
          <cell r="A378" t="str">
            <v>6893POLICE</v>
          </cell>
          <cell r="B378" t="str">
            <v>44H6893POLICE</v>
          </cell>
          <cell r="C378">
            <v>-57517.49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6894POLICE</v>
          </cell>
          <cell r="B379" t="str">
            <v>44H6894POLICE</v>
          </cell>
          <cell r="C379">
            <v>6883.59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A380" t="str">
            <v>6895POLICE</v>
          </cell>
          <cell r="B380" t="str">
            <v>44H6895POLICE</v>
          </cell>
          <cell r="C380">
            <v>0</v>
          </cell>
          <cell r="D380">
            <v>0</v>
          </cell>
          <cell r="E380">
            <v>0</v>
          </cell>
          <cell r="F380">
            <v>38582</v>
          </cell>
          <cell r="G380">
            <v>57458</v>
          </cell>
        </row>
        <row r="381">
          <cell r="A381" t="str">
            <v>6899POLICE</v>
          </cell>
          <cell r="B381" t="str">
            <v>44H6899POLICE</v>
          </cell>
          <cell r="C381">
            <v>121503.94</v>
          </cell>
          <cell r="D381">
            <v>1321331</v>
          </cell>
          <cell r="E381">
            <v>0</v>
          </cell>
          <cell r="F381">
            <v>46349</v>
          </cell>
          <cell r="G381">
            <v>48347</v>
          </cell>
        </row>
        <row r="382">
          <cell r="A382" t="str">
            <v>B001POLICE</v>
          </cell>
          <cell r="B382" t="str">
            <v>44JB001POLICE</v>
          </cell>
          <cell r="C382">
            <v>0</v>
          </cell>
          <cell r="D382">
            <v>0</v>
          </cell>
          <cell r="E382">
            <v>0</v>
          </cell>
          <cell r="F382">
            <v>171517</v>
          </cell>
          <cell r="G382">
            <v>0</v>
          </cell>
        </row>
        <row r="383">
          <cell r="A383" t="str">
            <v>C001POLICE</v>
          </cell>
          <cell r="B383" t="str">
            <v>44KC001POLICE</v>
          </cell>
          <cell r="C383">
            <v>0</v>
          </cell>
          <cell r="D383">
            <v>-1348723</v>
          </cell>
          <cell r="E383">
            <v>0</v>
          </cell>
          <cell r="F383">
            <v>0</v>
          </cell>
          <cell r="G383">
            <v>-259203</v>
          </cell>
        </row>
        <row r="384">
          <cell r="A384" t="str">
            <v>7201POLICE</v>
          </cell>
          <cell r="B384" t="str">
            <v>44L7201POLICE</v>
          </cell>
          <cell r="C384">
            <v>18851.349999999999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7202POLICE</v>
          </cell>
          <cell r="B385" t="str">
            <v>44L7202POLICE</v>
          </cell>
          <cell r="C385">
            <v>1904168</v>
          </cell>
          <cell r="D385">
            <v>381012</v>
          </cell>
          <cell r="E385">
            <v>0</v>
          </cell>
          <cell r="F385">
            <v>381012</v>
          </cell>
          <cell r="G385">
            <v>0</v>
          </cell>
        </row>
        <row r="386">
          <cell r="A386" t="str">
            <v>7204POLICE</v>
          </cell>
          <cell r="B386" t="str">
            <v>44L7204POLICE</v>
          </cell>
          <cell r="C386">
            <v>0</v>
          </cell>
          <cell r="D386">
            <v>377000</v>
          </cell>
          <cell r="E386">
            <v>0</v>
          </cell>
          <cell r="F386">
            <v>377000</v>
          </cell>
          <cell r="G386">
            <v>377000</v>
          </cell>
        </row>
        <row r="387">
          <cell r="A387" t="str">
            <v>2701POLICE</v>
          </cell>
          <cell r="B387" t="str">
            <v>44M2701POLICE</v>
          </cell>
          <cell r="C387">
            <v>1291485.8899999999</v>
          </cell>
          <cell r="D387">
            <v>259181</v>
          </cell>
          <cell r="E387">
            <v>0</v>
          </cell>
          <cell r="F387">
            <v>2029679</v>
          </cell>
          <cell r="G387">
            <v>253850</v>
          </cell>
        </row>
        <row r="388">
          <cell r="A388" t="str">
            <v>7508POLICE</v>
          </cell>
          <cell r="B388" t="str">
            <v>55A7508POLICE</v>
          </cell>
          <cell r="C388">
            <v>2383660.46</v>
          </cell>
          <cell r="D388">
            <v>2703083</v>
          </cell>
          <cell r="E388">
            <v>0</v>
          </cell>
          <cell r="F388">
            <v>2620083</v>
          </cell>
          <cell r="G388">
            <v>2537083</v>
          </cell>
        </row>
        <row r="389">
          <cell r="A389" t="str">
            <v>7509POLICE</v>
          </cell>
          <cell r="B389" t="str">
            <v>55A7509POLICE</v>
          </cell>
          <cell r="C389">
            <v>809752.41</v>
          </cell>
          <cell r="D389">
            <v>966108</v>
          </cell>
          <cell r="E389">
            <v>0</v>
          </cell>
          <cell r="F389">
            <v>969108</v>
          </cell>
          <cell r="G389">
            <v>972108</v>
          </cell>
        </row>
        <row r="390">
          <cell r="A390" t="str">
            <v>5199POLICE</v>
          </cell>
          <cell r="B390" t="str">
            <v>55B5199POLICE</v>
          </cell>
          <cell r="C390">
            <v>9406.7099999999991</v>
          </cell>
          <cell r="D390">
            <v>587</v>
          </cell>
          <cell r="E390">
            <v>12</v>
          </cell>
          <cell r="F390">
            <v>599</v>
          </cell>
          <cell r="G390">
            <v>600</v>
          </cell>
        </row>
        <row r="391">
          <cell r="A391" t="str">
            <v>4518POLICE</v>
          </cell>
          <cell r="B391" t="str">
            <v>66A4518POLICE</v>
          </cell>
          <cell r="C391">
            <v>568955.32999999996</v>
          </cell>
          <cell r="D391">
            <v>436628</v>
          </cell>
          <cell r="E391">
            <v>0</v>
          </cell>
          <cell r="F391">
            <v>438820</v>
          </cell>
          <cell r="G391">
            <v>449727</v>
          </cell>
        </row>
        <row r="392">
          <cell r="A392" t="str">
            <v>4511POLICE</v>
          </cell>
          <cell r="B392" t="str">
            <v>66B4511POLICE</v>
          </cell>
          <cell r="C392">
            <v>531267.47</v>
          </cell>
          <cell r="D392">
            <v>404254</v>
          </cell>
          <cell r="E392">
            <v>8830</v>
          </cell>
          <cell r="F392">
            <v>836967</v>
          </cell>
          <cell r="G392">
            <v>456524</v>
          </cell>
        </row>
        <row r="393">
          <cell r="A393" t="str">
            <v>4512POLICE</v>
          </cell>
          <cell r="B393" t="str">
            <v>66C4512POLICE</v>
          </cell>
          <cell r="C393">
            <v>186695.8</v>
          </cell>
          <cell r="D393">
            <v>310824</v>
          </cell>
          <cell r="E393">
            <v>0</v>
          </cell>
          <cell r="F393">
            <v>299347</v>
          </cell>
          <cell r="G393">
            <v>320149</v>
          </cell>
        </row>
        <row r="394">
          <cell r="A394" t="str">
            <v>4519POLICE</v>
          </cell>
          <cell r="B394" t="str">
            <v>66D4519POLICE</v>
          </cell>
          <cell r="C394">
            <v>68233.88</v>
          </cell>
          <cell r="D394">
            <v>52651</v>
          </cell>
          <cell r="E394">
            <v>1053</v>
          </cell>
          <cell r="F394">
            <v>53704</v>
          </cell>
          <cell r="G394">
            <v>54231</v>
          </cell>
        </row>
        <row r="395">
          <cell r="A395" t="str">
            <v>4520POLICE</v>
          </cell>
          <cell r="B395" t="str">
            <v>66D4520POLICE</v>
          </cell>
          <cell r="C395">
            <v>46211.73</v>
          </cell>
          <cell r="D395">
            <v>41339</v>
          </cell>
          <cell r="E395">
            <v>698</v>
          </cell>
          <cell r="F395">
            <v>42222</v>
          </cell>
          <cell r="G395">
            <v>42249</v>
          </cell>
        </row>
        <row r="396">
          <cell r="A396" t="str">
            <v>4523POLICE</v>
          </cell>
          <cell r="B396" t="str">
            <v>66D4523POLICE</v>
          </cell>
          <cell r="C396">
            <v>5200</v>
          </cell>
          <cell r="D396">
            <v>5200</v>
          </cell>
          <cell r="E396">
            <v>0</v>
          </cell>
          <cell r="F396">
            <v>5300</v>
          </cell>
          <cell r="G396">
            <v>5356</v>
          </cell>
        </row>
        <row r="397">
          <cell r="A397" t="str">
            <v>4540POLICE</v>
          </cell>
          <cell r="B397" t="str">
            <v>66D4540POLICE</v>
          </cell>
          <cell r="C397">
            <v>0</v>
          </cell>
          <cell r="D397">
            <v>0</v>
          </cell>
          <cell r="E397">
            <v>0</v>
          </cell>
          <cell r="F397">
            <v>7000</v>
          </cell>
          <cell r="G397">
            <v>7000</v>
          </cell>
        </row>
        <row r="398">
          <cell r="A398" t="str">
            <v>7401POLICE</v>
          </cell>
          <cell r="B398" t="str">
            <v>77A7401POLICE</v>
          </cell>
          <cell r="C398">
            <v>0</v>
          </cell>
          <cell r="D398">
            <v>0</v>
          </cell>
          <cell r="E398">
            <v>0</v>
          </cell>
          <cell r="F398">
            <v>3000000</v>
          </cell>
          <cell r="G398">
            <v>0</v>
          </cell>
        </row>
        <row r="399">
          <cell r="A399" t="str">
            <v>7402POLICE</v>
          </cell>
          <cell r="B399" t="str">
            <v>77A7402POLICE</v>
          </cell>
          <cell r="C399">
            <v>1744597.68</v>
          </cell>
          <cell r="D399">
            <v>1146169</v>
          </cell>
          <cell r="E399">
            <v>0</v>
          </cell>
          <cell r="F399">
            <v>2488679</v>
          </cell>
          <cell r="G399">
            <v>1146169</v>
          </cell>
        </row>
        <row r="400">
          <cell r="A400" t="str">
            <v>7407POLICE</v>
          </cell>
          <cell r="B400" t="str">
            <v>77A7407POLICE</v>
          </cell>
          <cell r="C400">
            <v>0</v>
          </cell>
          <cell r="D400">
            <v>5217</v>
          </cell>
          <cell r="E400">
            <v>0</v>
          </cell>
          <cell r="F400">
            <v>0</v>
          </cell>
          <cell r="G400">
            <v>5217</v>
          </cell>
        </row>
        <row r="401">
          <cell r="A401" t="str">
            <v>7411POLICE</v>
          </cell>
          <cell r="B401" t="str">
            <v>77A7411POLICE</v>
          </cell>
          <cell r="C401">
            <v>0</v>
          </cell>
          <cell r="D401">
            <v>279004</v>
          </cell>
          <cell r="E401">
            <v>0</v>
          </cell>
          <cell r="F401">
            <v>0</v>
          </cell>
          <cell r="G401">
            <v>279004</v>
          </cell>
        </row>
        <row r="402">
          <cell r="A402" t="str">
            <v>7412POLICE</v>
          </cell>
          <cell r="B402" t="str">
            <v>77A7412POLICE</v>
          </cell>
          <cell r="C402">
            <v>0</v>
          </cell>
          <cell r="D402">
            <v>135000</v>
          </cell>
          <cell r="E402">
            <v>0</v>
          </cell>
          <cell r="F402">
            <v>0</v>
          </cell>
          <cell r="G402">
            <v>135000</v>
          </cell>
        </row>
        <row r="403">
          <cell r="A403" t="str">
            <v>7414POLICE</v>
          </cell>
          <cell r="B403" t="str">
            <v>77A7414POLICE</v>
          </cell>
          <cell r="C403">
            <v>491.02</v>
          </cell>
          <cell r="D403">
            <v>517</v>
          </cell>
          <cell r="E403">
            <v>0</v>
          </cell>
          <cell r="F403">
            <v>517</v>
          </cell>
          <cell r="G403">
            <v>517</v>
          </cell>
        </row>
        <row r="404">
          <cell r="A404" t="str">
            <v>8901POLICE</v>
          </cell>
          <cell r="B404" t="str">
            <v>77A8901POLICE</v>
          </cell>
          <cell r="C404">
            <v>-7173393</v>
          </cell>
          <cell r="D404">
            <v>-6888480</v>
          </cell>
          <cell r="E404">
            <v>0</v>
          </cell>
          <cell r="F404">
            <v>-11459685</v>
          </cell>
          <cell r="G404">
            <v>-6888480</v>
          </cell>
        </row>
        <row r="405">
          <cell r="A405" t="str">
            <v>8902POLICE</v>
          </cell>
          <cell r="B405" t="str">
            <v>77A8902POLICE</v>
          </cell>
          <cell r="C405">
            <v>-2242803.2200000002</v>
          </cell>
          <cell r="D405">
            <v>-1352490</v>
          </cell>
          <cell r="E405">
            <v>0</v>
          </cell>
          <cell r="F405">
            <v>-2979679</v>
          </cell>
          <cell r="G405">
            <v>-1352490</v>
          </cell>
        </row>
        <row r="406">
          <cell r="A406" t="str">
            <v>8906POLICE</v>
          </cell>
          <cell r="B406" t="str">
            <v>77A8906POLICE</v>
          </cell>
          <cell r="C406">
            <v>-837356</v>
          </cell>
          <cell r="D406">
            <v>-755218</v>
          </cell>
          <cell r="E406">
            <v>0</v>
          </cell>
          <cell r="F406">
            <v>-913505</v>
          </cell>
          <cell r="G406">
            <v>-755218</v>
          </cell>
        </row>
        <row r="407">
          <cell r="A407" t="str">
            <v>8910POLICE</v>
          </cell>
          <cell r="B407" t="str">
            <v>77C8910POLICE</v>
          </cell>
          <cell r="C407">
            <v>-1289478.8999999999</v>
          </cell>
          <cell r="D407">
            <v>-1413230</v>
          </cell>
          <cell r="E407">
            <v>0</v>
          </cell>
          <cell r="F407">
            <v>-1413230</v>
          </cell>
          <cell r="G407">
            <v>-1023230</v>
          </cell>
        </row>
        <row r="408">
          <cell r="A408" t="str">
            <v>8911POLICE</v>
          </cell>
          <cell r="B408" t="str">
            <v>77C8911POLICE</v>
          </cell>
          <cell r="C408">
            <v>-749.62</v>
          </cell>
          <cell r="D408">
            <v>-350</v>
          </cell>
          <cell r="E408">
            <v>0</v>
          </cell>
          <cell r="F408">
            <v>-350</v>
          </cell>
          <cell r="G408">
            <v>-350</v>
          </cell>
        </row>
        <row r="409">
          <cell r="A409" t="str">
            <v>8916POLICE</v>
          </cell>
          <cell r="B409" t="str">
            <v>77C8916POLICE</v>
          </cell>
          <cell r="C409">
            <v>-9795.4500000000007</v>
          </cell>
          <cell r="D409">
            <v>-3564</v>
          </cell>
          <cell r="E409">
            <v>0</v>
          </cell>
          <cell r="F409">
            <v>-3564</v>
          </cell>
          <cell r="G409">
            <v>-3564</v>
          </cell>
        </row>
        <row r="410">
          <cell r="A410" t="str">
            <v>7420POLICE</v>
          </cell>
          <cell r="B410" t="str">
            <v>77D7420POLICE</v>
          </cell>
          <cell r="C410">
            <v>14121.02</v>
          </cell>
          <cell r="D410">
            <v>20769</v>
          </cell>
          <cell r="E410">
            <v>0</v>
          </cell>
          <cell r="F410">
            <v>20769</v>
          </cell>
          <cell r="G410">
            <v>20769</v>
          </cell>
        </row>
        <row r="411">
          <cell r="A411" t="str">
            <v>7422POLICE</v>
          </cell>
          <cell r="B411" t="str">
            <v>77D7422POLICE</v>
          </cell>
          <cell r="C411">
            <v>8910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7423POLICE</v>
          </cell>
          <cell r="B412" t="str">
            <v>77D7423POLICE</v>
          </cell>
          <cell r="C412">
            <v>7060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</row>
        <row r="413">
          <cell r="A413" t="str">
            <v>7450POLICE</v>
          </cell>
          <cell r="B413" t="str">
            <v>77E7450POLICE</v>
          </cell>
          <cell r="C413">
            <v>-648818</v>
          </cell>
          <cell r="D413">
            <v>53463</v>
          </cell>
          <cell r="E413">
            <v>0</v>
          </cell>
          <cell r="F413">
            <v>-4316064</v>
          </cell>
          <cell r="G413">
            <v>53463</v>
          </cell>
        </row>
        <row r="414">
          <cell r="A414" t="str">
            <v>7451POLICE</v>
          </cell>
          <cell r="B414" t="str">
            <v>77E7451POLICE</v>
          </cell>
          <cell r="C414">
            <v>259556</v>
          </cell>
          <cell r="D414">
            <v>202396</v>
          </cell>
          <cell r="E414">
            <v>0</v>
          </cell>
          <cell r="F414">
            <v>209896</v>
          </cell>
          <cell r="G414">
            <v>202396</v>
          </cell>
        </row>
        <row r="415">
          <cell r="A415" t="str">
            <v>7452POLICE</v>
          </cell>
          <cell r="B415" t="str">
            <v>77E7452POLICE</v>
          </cell>
          <cell r="C415">
            <v>1218421.75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7601POLICE</v>
          </cell>
          <cell r="B416" t="str">
            <v>77E7601POLICE</v>
          </cell>
          <cell r="C416">
            <v>1182626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7602POLICE</v>
          </cell>
          <cell r="B417" t="str">
            <v>77E7602POLICE</v>
          </cell>
          <cell r="C417">
            <v>1371036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7699POLICE</v>
          </cell>
          <cell r="B418" t="str">
            <v>77E7699POLICE</v>
          </cell>
          <cell r="C418">
            <v>-25394.18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8920POLICE</v>
          </cell>
          <cell r="B419" t="str">
            <v>77E8920POLICE</v>
          </cell>
          <cell r="C419">
            <v>-2137402</v>
          </cell>
          <cell r="D419">
            <v>0</v>
          </cell>
          <cell r="E419">
            <v>0</v>
          </cell>
          <cell r="F419">
            <v>-2553662</v>
          </cell>
          <cell r="G419">
            <v>0</v>
          </cell>
        </row>
        <row r="420">
          <cell r="A420" t="str">
            <v>8923POLICE</v>
          </cell>
          <cell r="B420" t="str">
            <v>77E8923POLICE</v>
          </cell>
          <cell r="C420">
            <v>-122210.59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8611POLICE</v>
          </cell>
          <cell r="B421" t="str">
            <v>88A8611POLICE</v>
          </cell>
          <cell r="C421">
            <v>-22226.25</v>
          </cell>
          <cell r="D421">
            <v>0</v>
          </cell>
          <cell r="E421">
            <v>0</v>
          </cell>
          <cell r="F421">
            <v>-7800</v>
          </cell>
          <cell r="G421">
            <v>-7800</v>
          </cell>
        </row>
        <row r="422">
          <cell r="A422" t="str">
            <v>8612POLICE</v>
          </cell>
          <cell r="B422" t="str">
            <v>88A8612POLICE</v>
          </cell>
          <cell r="C422">
            <v>0</v>
          </cell>
          <cell r="D422">
            <v>0</v>
          </cell>
          <cell r="E422">
            <v>0</v>
          </cell>
          <cell r="F422">
            <v>-212988</v>
          </cell>
          <cell r="G422">
            <v>-212988</v>
          </cell>
        </row>
        <row r="423">
          <cell r="A423" t="str">
            <v>8613POLICE</v>
          </cell>
          <cell r="B423" t="str">
            <v>88A8613POLICE</v>
          </cell>
          <cell r="C423">
            <v>0</v>
          </cell>
          <cell r="D423">
            <v>-587000</v>
          </cell>
          <cell r="E423">
            <v>0</v>
          </cell>
          <cell r="F423">
            <v>0</v>
          </cell>
          <cell r="G423">
            <v>-587000</v>
          </cell>
        </row>
        <row r="424">
          <cell r="A424" t="str">
            <v>8614POLICE</v>
          </cell>
          <cell r="B424" t="str">
            <v>88A8614POLICE</v>
          </cell>
          <cell r="C424">
            <v>-82516.570000000007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A425" t="str">
            <v>8615POLICE</v>
          </cell>
          <cell r="B425" t="str">
            <v>88A8615POLICE</v>
          </cell>
          <cell r="C425">
            <v>0</v>
          </cell>
          <cell r="D425">
            <v>0</v>
          </cell>
          <cell r="E425">
            <v>0</v>
          </cell>
          <cell r="F425">
            <v>-201315</v>
          </cell>
          <cell r="G425">
            <v>0</v>
          </cell>
        </row>
        <row r="426">
          <cell r="A426" t="str">
            <v>8620POLICE</v>
          </cell>
          <cell r="B426" t="str">
            <v>88A8620POLICE</v>
          </cell>
          <cell r="C426">
            <v>-2000004</v>
          </cell>
          <cell r="D426">
            <v>-1250000</v>
          </cell>
          <cell r="E426">
            <v>0</v>
          </cell>
          <cell r="F426">
            <v>-1250000</v>
          </cell>
          <cell r="G426">
            <v>0</v>
          </cell>
        </row>
        <row r="427">
          <cell r="A427" t="str">
            <v>8621POLICE</v>
          </cell>
          <cell r="B427" t="str">
            <v>88A8621POLICE</v>
          </cell>
          <cell r="C427">
            <v>-2000000</v>
          </cell>
          <cell r="D427">
            <v>0</v>
          </cell>
          <cell r="E427">
            <v>0</v>
          </cell>
          <cell r="F427">
            <v>-78163</v>
          </cell>
          <cell r="G427">
            <v>0</v>
          </cell>
        </row>
        <row r="428">
          <cell r="A428" t="str">
            <v>8622POLICE</v>
          </cell>
          <cell r="B428" t="str">
            <v>88A8622POLICE</v>
          </cell>
          <cell r="C428">
            <v>0</v>
          </cell>
          <cell r="D428">
            <v>0</v>
          </cell>
          <cell r="E428">
            <v>0</v>
          </cell>
          <cell r="F428">
            <v>-524235</v>
          </cell>
          <cell r="G428">
            <v>0</v>
          </cell>
        </row>
        <row r="429">
          <cell r="A429" t="str">
            <v>8623POLICE</v>
          </cell>
          <cell r="B429" t="str">
            <v>88A8623POLICE</v>
          </cell>
          <cell r="C429">
            <v>0</v>
          </cell>
          <cell r="D429">
            <v>0</v>
          </cell>
          <cell r="E429">
            <v>0</v>
          </cell>
          <cell r="F429">
            <v>-1465</v>
          </cell>
          <cell r="G429">
            <v>0</v>
          </cell>
        </row>
        <row r="430">
          <cell r="A430" t="str">
            <v>8625POLICE</v>
          </cell>
          <cell r="B430" t="str">
            <v>88A8625POLICE</v>
          </cell>
          <cell r="C430">
            <v>-20107</v>
          </cell>
          <cell r="D430">
            <v>0</v>
          </cell>
          <cell r="E430">
            <v>0</v>
          </cell>
          <cell r="F430">
            <v>-999211</v>
          </cell>
          <cell r="G430">
            <v>-976042</v>
          </cell>
        </row>
        <row r="431">
          <cell r="A431" t="str">
            <v>8009POLICE</v>
          </cell>
          <cell r="B431" t="str">
            <v>88B8009POLICE</v>
          </cell>
          <cell r="C431">
            <v>-89967.5</v>
          </cell>
          <cell r="D431">
            <v>-51732</v>
          </cell>
          <cell r="E431">
            <v>0</v>
          </cell>
          <cell r="F431">
            <v>-51732</v>
          </cell>
          <cell r="G431">
            <v>-52870</v>
          </cell>
        </row>
        <row r="432">
          <cell r="A432" t="str">
            <v>8012POLICE</v>
          </cell>
          <cell r="B432" t="str">
            <v>88B8012POLICE</v>
          </cell>
          <cell r="C432">
            <v>-52624.66</v>
          </cell>
          <cell r="D432">
            <v>-31116</v>
          </cell>
          <cell r="E432">
            <v>0</v>
          </cell>
          <cell r="F432">
            <v>-31116</v>
          </cell>
          <cell r="G432">
            <v>-31801</v>
          </cell>
        </row>
        <row r="433">
          <cell r="A433" t="str">
            <v>8099POLICE</v>
          </cell>
          <cell r="B433" t="str">
            <v>88B8099POLICE</v>
          </cell>
          <cell r="C433">
            <v>0</v>
          </cell>
          <cell r="D433">
            <v>0</v>
          </cell>
          <cell r="E433">
            <v>0</v>
          </cell>
          <cell r="F433">
            <v>-43700</v>
          </cell>
          <cell r="G433">
            <v>0</v>
          </cell>
        </row>
        <row r="434">
          <cell r="A434" t="str">
            <v>8014POLICE</v>
          </cell>
          <cell r="B434" t="str">
            <v>88C8014POLICE</v>
          </cell>
          <cell r="C434">
            <v>-96804.2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8015POLICE</v>
          </cell>
          <cell r="B435" t="str">
            <v>88D8015POLICE</v>
          </cell>
          <cell r="C435">
            <v>-229860.87</v>
          </cell>
          <cell r="D435">
            <v>0</v>
          </cell>
          <cell r="E435">
            <v>0</v>
          </cell>
          <cell r="F435">
            <v>-61720</v>
          </cell>
          <cell r="G435">
            <v>0</v>
          </cell>
        </row>
        <row r="436">
          <cell r="A436" t="str">
            <v>8041POLICE</v>
          </cell>
          <cell r="B436" t="str">
            <v>88E8041POLICE</v>
          </cell>
          <cell r="C436">
            <v>-1136605.82</v>
          </cell>
          <cell r="D436">
            <v>-952226</v>
          </cell>
          <cell r="E436">
            <v>-19045</v>
          </cell>
          <cell r="F436">
            <v>-971271</v>
          </cell>
          <cell r="G436">
            <v>-985554</v>
          </cell>
        </row>
        <row r="437">
          <cell r="A437" t="str">
            <v>8010POLICE</v>
          </cell>
          <cell r="B437" t="str">
            <v>88F8010POLICE</v>
          </cell>
          <cell r="C437">
            <v>-613550.23</v>
          </cell>
          <cell r="D437">
            <v>-707532</v>
          </cell>
          <cell r="E437">
            <v>0</v>
          </cell>
          <cell r="F437">
            <v>-716082</v>
          </cell>
          <cell r="G437">
            <v>-731648</v>
          </cell>
        </row>
        <row r="438">
          <cell r="A438" t="str">
            <v>8011POLICE</v>
          </cell>
          <cell r="B438" t="str">
            <v>88F8011POLICE</v>
          </cell>
          <cell r="C438">
            <v>-3953.32</v>
          </cell>
          <cell r="D438">
            <v>-66263</v>
          </cell>
          <cell r="E438">
            <v>0</v>
          </cell>
          <cell r="F438">
            <v>-66263</v>
          </cell>
          <cell r="G438">
            <v>-67721</v>
          </cell>
        </row>
        <row r="439">
          <cell r="A439" t="str">
            <v>8016POLICE</v>
          </cell>
          <cell r="B439" t="str">
            <v>88G8016POLICE</v>
          </cell>
          <cell r="C439">
            <v>-274522</v>
          </cell>
          <cell r="D439">
            <v>0</v>
          </cell>
          <cell r="E439">
            <v>0</v>
          </cell>
          <cell r="F439">
            <v>-327916</v>
          </cell>
          <cell r="G439">
            <v>0</v>
          </cell>
        </row>
        <row r="440">
          <cell r="A440" t="str">
            <v>8017POLICE</v>
          </cell>
          <cell r="B440" t="str">
            <v>88G8017POLICE</v>
          </cell>
          <cell r="C440">
            <v>-4401</v>
          </cell>
          <cell r="D440">
            <v>0</v>
          </cell>
          <cell r="E440">
            <v>0</v>
          </cell>
          <cell r="F440">
            <v>-26725</v>
          </cell>
          <cell r="G440">
            <v>0</v>
          </cell>
        </row>
        <row r="441">
          <cell r="A441" t="str">
            <v>8018POLICE</v>
          </cell>
          <cell r="B441" t="str">
            <v>88G8018POLICE</v>
          </cell>
          <cell r="C441">
            <v>0</v>
          </cell>
          <cell r="D441">
            <v>0</v>
          </cell>
          <cell r="E441">
            <v>0</v>
          </cell>
          <cell r="F441">
            <v>-60000</v>
          </cell>
          <cell r="G441">
            <v>0</v>
          </cell>
        </row>
        <row r="442">
          <cell r="A442" t="str">
            <v>8020POLICE</v>
          </cell>
          <cell r="B442" t="str">
            <v>88G8020POLICE</v>
          </cell>
          <cell r="C442">
            <v>0</v>
          </cell>
          <cell r="D442">
            <v>0</v>
          </cell>
          <cell r="E442">
            <v>0</v>
          </cell>
          <cell r="F442">
            <v>-5000</v>
          </cell>
          <cell r="G442">
            <v>0</v>
          </cell>
        </row>
        <row r="443">
          <cell r="A443" t="str">
            <v>8104POLICE</v>
          </cell>
          <cell r="B443" t="str">
            <v>88H8104POLICE</v>
          </cell>
          <cell r="C443">
            <v>-5234.8</v>
          </cell>
          <cell r="D443">
            <v>-4066</v>
          </cell>
          <cell r="E443">
            <v>-81</v>
          </cell>
          <cell r="F443">
            <v>-4147</v>
          </cell>
          <cell r="G443">
            <v>-4155</v>
          </cell>
        </row>
        <row r="444">
          <cell r="A444" t="str">
            <v>8120POLICE</v>
          </cell>
          <cell r="B444" t="str">
            <v>88H8120POLICE</v>
          </cell>
          <cell r="C444">
            <v>-6.02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 t="str">
            <v>8122POLICE</v>
          </cell>
          <cell r="B445" t="str">
            <v>88H8122POLICE</v>
          </cell>
          <cell r="C445">
            <v>-110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8123POLICE</v>
          </cell>
          <cell r="B446" t="str">
            <v>88H8123POLICE</v>
          </cell>
          <cell r="C446">
            <v>0</v>
          </cell>
          <cell r="D446">
            <v>0</v>
          </cell>
          <cell r="E446">
            <v>0</v>
          </cell>
          <cell r="F446">
            <v>-22123</v>
          </cell>
          <cell r="G446">
            <v>-16134</v>
          </cell>
        </row>
        <row r="447">
          <cell r="A447" t="str">
            <v>8124POLICE</v>
          </cell>
          <cell r="B447" t="str">
            <v>88H8124POLICE</v>
          </cell>
          <cell r="C447">
            <v>0</v>
          </cell>
          <cell r="D447">
            <v>0</v>
          </cell>
          <cell r="E447">
            <v>0</v>
          </cell>
          <cell r="F447">
            <v>-250</v>
          </cell>
          <cell r="G447">
            <v>-250</v>
          </cell>
        </row>
        <row r="448">
          <cell r="A448" t="str">
            <v>8125POLICE</v>
          </cell>
          <cell r="B448" t="str">
            <v>88H8125POLICE</v>
          </cell>
          <cell r="C448">
            <v>0</v>
          </cell>
          <cell r="D448">
            <v>0</v>
          </cell>
          <cell r="E448">
            <v>0</v>
          </cell>
          <cell r="F448">
            <v>-2000</v>
          </cell>
          <cell r="G448">
            <v>-2000</v>
          </cell>
        </row>
        <row r="449">
          <cell r="A449" t="str">
            <v>8199POLICE</v>
          </cell>
          <cell r="B449" t="str">
            <v>88H8199POLICE</v>
          </cell>
          <cell r="C449">
            <v>-10653.76</v>
          </cell>
          <cell r="D449">
            <v>-15818</v>
          </cell>
          <cell r="E449">
            <v>-316</v>
          </cell>
          <cell r="F449">
            <v>0</v>
          </cell>
          <cell r="G449">
            <v>316</v>
          </cell>
        </row>
        <row r="450">
          <cell r="A450" t="str">
            <v>8268POLICE</v>
          </cell>
          <cell r="B450" t="str">
            <v>88J8268POLICE</v>
          </cell>
          <cell r="C450">
            <v>-303987.11</v>
          </cell>
          <cell r="D450">
            <v>-182399</v>
          </cell>
          <cell r="E450">
            <v>0</v>
          </cell>
          <cell r="F450">
            <v>-268010</v>
          </cell>
          <cell r="G450">
            <v>-182399</v>
          </cell>
        </row>
        <row r="451">
          <cell r="A451" t="str">
            <v>8269POLICE</v>
          </cell>
          <cell r="B451" t="str">
            <v>88J8269POLICE</v>
          </cell>
          <cell r="C451">
            <v>0</v>
          </cell>
          <cell r="D451">
            <v>0</v>
          </cell>
          <cell r="E451">
            <v>0</v>
          </cell>
          <cell r="F451">
            <v>-3382</v>
          </cell>
          <cell r="G451">
            <v>-3382</v>
          </cell>
        </row>
        <row r="452">
          <cell r="A452" t="str">
            <v>8013POLICE</v>
          </cell>
          <cell r="B452" t="str">
            <v>88K8013POLICE</v>
          </cell>
          <cell r="C452">
            <v>-3790917</v>
          </cell>
          <cell r="D452">
            <v>-3518719</v>
          </cell>
          <cell r="E452">
            <v>-70374</v>
          </cell>
          <cell r="F452">
            <v>-3589093</v>
          </cell>
          <cell r="G452">
            <v>-3641874</v>
          </cell>
        </row>
        <row r="453">
          <cell r="A453" t="str">
            <v>8220POLICE</v>
          </cell>
          <cell r="B453" t="str">
            <v>88K8220POLICE</v>
          </cell>
          <cell r="C453">
            <v>0</v>
          </cell>
          <cell r="D453">
            <v>0</v>
          </cell>
          <cell r="E453">
            <v>0</v>
          </cell>
          <cell r="F453">
            <v>-1573</v>
          </cell>
          <cell r="G453">
            <v>-1573</v>
          </cell>
        </row>
        <row r="454">
          <cell r="A454" t="str">
            <v>8225POLICE</v>
          </cell>
          <cell r="B454" t="str">
            <v>88K8225POLICE</v>
          </cell>
          <cell r="C454">
            <v>-10574.97</v>
          </cell>
          <cell r="D454">
            <v>-5521</v>
          </cell>
          <cell r="E454">
            <v>-110</v>
          </cell>
          <cell r="F454">
            <v>-5631</v>
          </cell>
          <cell r="G454">
            <v>-5642</v>
          </cell>
        </row>
        <row r="455">
          <cell r="A455" t="str">
            <v>8265POLICE</v>
          </cell>
          <cell r="B455" t="str">
            <v>88K8265POLICE</v>
          </cell>
          <cell r="C455">
            <v>0</v>
          </cell>
          <cell r="D455">
            <v>0</v>
          </cell>
          <cell r="E455">
            <v>0</v>
          </cell>
          <cell r="F455">
            <v>-37505</v>
          </cell>
          <cell r="G455">
            <v>-36775</v>
          </cell>
        </row>
        <row r="456">
          <cell r="A456" t="str">
            <v>8266POLICE</v>
          </cell>
          <cell r="B456" t="str">
            <v>88K8266POLICE</v>
          </cell>
          <cell r="C456">
            <v>-13111.96</v>
          </cell>
          <cell r="D456">
            <v>-18090</v>
          </cell>
          <cell r="E456">
            <v>0</v>
          </cell>
          <cell r="F456">
            <v>-18090</v>
          </cell>
          <cell r="G456">
            <v>-18090</v>
          </cell>
        </row>
        <row r="457">
          <cell r="A457" t="str">
            <v>8271POLICE</v>
          </cell>
          <cell r="B457" t="str">
            <v>88K8271POLICE</v>
          </cell>
          <cell r="C457">
            <v>-80400.56</v>
          </cell>
          <cell r="D457">
            <v>-46451</v>
          </cell>
          <cell r="E457">
            <v>0</v>
          </cell>
          <cell r="F457">
            <v>-190451</v>
          </cell>
          <cell r="G457">
            <v>-207473</v>
          </cell>
        </row>
        <row r="458">
          <cell r="A458" t="str">
            <v>8272POLICE</v>
          </cell>
          <cell r="B458" t="str">
            <v>88K8272POLICE</v>
          </cell>
          <cell r="C458">
            <v>-35580.19</v>
          </cell>
          <cell r="D458">
            <v>-160000</v>
          </cell>
          <cell r="E458">
            <v>0</v>
          </cell>
          <cell r="F458">
            <v>-34000</v>
          </cell>
          <cell r="G458">
            <v>-3520</v>
          </cell>
        </row>
        <row r="459">
          <cell r="A459" t="str">
            <v>8273POLICE</v>
          </cell>
          <cell r="B459" t="str">
            <v>88K8273POLICE</v>
          </cell>
          <cell r="C459">
            <v>-149741.21</v>
          </cell>
          <cell r="D459">
            <v>-188189</v>
          </cell>
          <cell r="E459">
            <v>0</v>
          </cell>
          <cell r="F459">
            <v>-188189</v>
          </cell>
          <cell r="G459">
            <v>-284329</v>
          </cell>
        </row>
        <row r="460">
          <cell r="A460" t="str">
            <v>8274POLICE</v>
          </cell>
          <cell r="B460" t="str">
            <v>88K8274POLICE</v>
          </cell>
          <cell r="C460">
            <v>-12404.25</v>
          </cell>
          <cell r="D460">
            <v>-15435</v>
          </cell>
          <cell r="E460">
            <v>0</v>
          </cell>
          <cell r="F460">
            <v>-15435</v>
          </cell>
          <cell r="G460">
            <v>-15435</v>
          </cell>
        </row>
        <row r="461">
          <cell r="A461" t="str">
            <v>8276POLICE</v>
          </cell>
          <cell r="B461" t="str">
            <v>88K8276POLICE</v>
          </cell>
          <cell r="C461">
            <v>-88.68</v>
          </cell>
          <cell r="D461">
            <v>0</v>
          </cell>
          <cell r="E461">
            <v>0</v>
          </cell>
          <cell r="F461">
            <v>-100</v>
          </cell>
          <cell r="G461">
            <v>-100</v>
          </cell>
        </row>
        <row r="462">
          <cell r="A462" t="str">
            <v>8280POLICE</v>
          </cell>
          <cell r="B462" t="str">
            <v>88K8280POLICE</v>
          </cell>
          <cell r="C462">
            <v>0</v>
          </cell>
          <cell r="D462">
            <v>0</v>
          </cell>
          <cell r="E462">
            <v>0</v>
          </cell>
          <cell r="F462">
            <v>-7600</v>
          </cell>
          <cell r="G462">
            <v>-7600</v>
          </cell>
        </row>
        <row r="463">
          <cell r="A463" t="str">
            <v>8289POLICE</v>
          </cell>
          <cell r="B463" t="str">
            <v>88K8289POLICE</v>
          </cell>
          <cell r="C463">
            <v>-30612.799999999999</v>
          </cell>
          <cell r="D463">
            <v>-30465</v>
          </cell>
          <cell r="E463">
            <v>0</v>
          </cell>
          <cell r="F463">
            <v>-30465</v>
          </cell>
          <cell r="G463">
            <v>-31135</v>
          </cell>
        </row>
        <row r="464">
          <cell r="A464" t="str">
            <v>8290POLICE</v>
          </cell>
          <cell r="B464" t="str">
            <v>88K8290POLICE</v>
          </cell>
          <cell r="C464">
            <v>-12620.47</v>
          </cell>
          <cell r="D464">
            <v>0</v>
          </cell>
          <cell r="E464">
            <v>0</v>
          </cell>
          <cell r="F464">
            <v>-16600</v>
          </cell>
          <cell r="G464">
            <v>-16600</v>
          </cell>
        </row>
        <row r="465">
          <cell r="A465" t="str">
            <v>8292POLICE</v>
          </cell>
          <cell r="B465" t="str">
            <v>88K8292POLICE</v>
          </cell>
          <cell r="C465">
            <v>49901.45</v>
          </cell>
          <cell r="D465">
            <v>-22462</v>
          </cell>
          <cell r="E465">
            <v>0</v>
          </cell>
          <cell r="F465">
            <v>-22462</v>
          </cell>
          <cell r="G465">
            <v>-22956</v>
          </cell>
        </row>
        <row r="466">
          <cell r="A466" t="str">
            <v>8298POLICE</v>
          </cell>
          <cell r="B466" t="str">
            <v>88K8298POLICE</v>
          </cell>
          <cell r="C466">
            <v>24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8299POLICE</v>
          </cell>
          <cell r="B467" t="str">
            <v>88K8299POLICE</v>
          </cell>
          <cell r="C467">
            <v>-3273.48</v>
          </cell>
          <cell r="D467">
            <v>-7009</v>
          </cell>
          <cell r="E467">
            <v>0</v>
          </cell>
          <cell r="F467">
            <v>-8852</v>
          </cell>
          <cell r="G467">
            <v>-7163</v>
          </cell>
        </row>
        <row r="468">
          <cell r="A468" t="str">
            <v>8300POLICE</v>
          </cell>
          <cell r="B468" t="str">
            <v>88K8300POLICE</v>
          </cell>
          <cell r="C468">
            <v>-400</v>
          </cell>
          <cell r="D468">
            <v>0</v>
          </cell>
          <cell r="E468">
            <v>0</v>
          </cell>
          <cell r="F468">
            <v>-2500</v>
          </cell>
          <cell r="G468">
            <v>-2500</v>
          </cell>
        </row>
        <row r="469">
          <cell r="A469" t="str">
            <v>8301POLICE</v>
          </cell>
          <cell r="B469" t="str">
            <v>88K8301POLICE</v>
          </cell>
          <cell r="C469">
            <v>0</v>
          </cell>
          <cell r="D469">
            <v>0</v>
          </cell>
          <cell r="E469">
            <v>0</v>
          </cell>
          <cell r="F469">
            <v>-28071</v>
          </cell>
          <cell r="G469">
            <v>0</v>
          </cell>
        </row>
        <row r="470">
          <cell r="A470" t="str">
            <v>8302POLICE</v>
          </cell>
          <cell r="B470" t="str">
            <v>88K8302POLICE</v>
          </cell>
          <cell r="C470">
            <v>0</v>
          </cell>
          <cell r="D470">
            <v>0</v>
          </cell>
          <cell r="E470">
            <v>0</v>
          </cell>
          <cell r="F470">
            <v>-100</v>
          </cell>
          <cell r="G470">
            <v>-100</v>
          </cell>
        </row>
        <row r="471">
          <cell r="A471" t="str">
            <v>8303POLICE</v>
          </cell>
          <cell r="B471" t="str">
            <v>88K8303POLICE</v>
          </cell>
          <cell r="C471">
            <v>0</v>
          </cell>
          <cell r="D471">
            <v>0</v>
          </cell>
          <cell r="E471">
            <v>0</v>
          </cell>
          <cell r="F471">
            <v>-4400</v>
          </cell>
          <cell r="G471">
            <v>-2000</v>
          </cell>
        </row>
        <row r="472">
          <cell r="A472" t="str">
            <v>8318POLICE</v>
          </cell>
          <cell r="B472" t="str">
            <v>88K8318POLICE</v>
          </cell>
          <cell r="C472">
            <v>-103922.72</v>
          </cell>
          <cell r="D472">
            <v>-121560</v>
          </cell>
          <cell r="E472">
            <v>0</v>
          </cell>
          <cell r="F472">
            <v>-104960</v>
          </cell>
          <cell r="G472">
            <v>-107634</v>
          </cell>
        </row>
        <row r="473">
          <cell r="A473" t="str">
            <v>8385POLICE</v>
          </cell>
          <cell r="B473" t="str">
            <v>88K8385POLICE</v>
          </cell>
          <cell r="C473">
            <v>2150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8398POLICE</v>
          </cell>
          <cell r="B474" t="str">
            <v>88K8398POLICE</v>
          </cell>
          <cell r="C474">
            <v>-2041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A475" t="str">
            <v>8420POLICE</v>
          </cell>
          <cell r="B475" t="str">
            <v>88L8420POLICE</v>
          </cell>
          <cell r="C475">
            <v>-34626.75</v>
          </cell>
          <cell r="D475">
            <v>-59313</v>
          </cell>
          <cell r="E475">
            <v>-1186</v>
          </cell>
          <cell r="F475">
            <v>-58499</v>
          </cell>
          <cell r="G475">
            <v>-58618</v>
          </cell>
        </row>
        <row r="476">
          <cell r="A476" t="str">
            <v>8499POLICE</v>
          </cell>
          <cell r="B476" t="str">
            <v>88L8499POLICE</v>
          </cell>
          <cell r="C476">
            <v>75</v>
          </cell>
          <cell r="D476">
            <v>0</v>
          </cell>
          <cell r="E476">
            <v>0</v>
          </cell>
          <cell r="F476">
            <v>-2000</v>
          </cell>
          <cell r="G476">
            <v>-2000</v>
          </cell>
        </row>
        <row r="477">
          <cell r="A477" t="str">
            <v>8824POLICE</v>
          </cell>
          <cell r="B477" t="str">
            <v>88M8824POLICE</v>
          </cell>
          <cell r="C477">
            <v>-7942257.71</v>
          </cell>
          <cell r="D477">
            <v>-7914238</v>
          </cell>
          <cell r="E477">
            <v>0</v>
          </cell>
          <cell r="F477">
            <v>-7914238</v>
          </cell>
          <cell r="G477">
            <v>-8191236</v>
          </cell>
        </row>
        <row r="478">
          <cell r="A478" t="str">
            <v>8820POLICE</v>
          </cell>
          <cell r="B478" t="str">
            <v>88N8820POLICE</v>
          </cell>
          <cell r="C478">
            <v>-873996.82</v>
          </cell>
          <cell r="D478">
            <v>-266657</v>
          </cell>
          <cell r="E478">
            <v>0</v>
          </cell>
          <cell r="F478">
            <v>-308657</v>
          </cell>
          <cell r="G478">
            <v>-266657</v>
          </cell>
        </row>
        <row r="479">
          <cell r="A479" t="str">
            <v>8862POLICE</v>
          </cell>
          <cell r="B479" t="str">
            <v>88P8862POLICE</v>
          </cell>
          <cell r="C479">
            <v>-370985.27</v>
          </cell>
          <cell r="D479">
            <v>-341896</v>
          </cell>
          <cell r="E479">
            <v>0</v>
          </cell>
          <cell r="F479">
            <v>-350496</v>
          </cell>
          <cell r="G479">
            <v>-499418</v>
          </cell>
        </row>
        <row r="480">
          <cell r="A480" t="str">
            <v>8863POLICE</v>
          </cell>
          <cell r="B480" t="str">
            <v>88P8863POLICE</v>
          </cell>
          <cell r="C480">
            <v>-527.77</v>
          </cell>
          <cell r="D480">
            <v>-306</v>
          </cell>
          <cell r="E480">
            <v>0</v>
          </cell>
          <cell r="F480">
            <v>-306</v>
          </cell>
          <cell r="G480">
            <v>-313</v>
          </cell>
        </row>
        <row r="481">
          <cell r="A481" t="str">
            <v>8710POLICE</v>
          </cell>
          <cell r="B481" t="str">
            <v>88Q8710POLICE</v>
          </cell>
          <cell r="C481">
            <v>0</v>
          </cell>
          <cell r="D481">
            <v>0</v>
          </cell>
          <cell r="E481">
            <v>0</v>
          </cell>
          <cell r="F481">
            <v>-50000</v>
          </cell>
          <cell r="G481">
            <v>-50000</v>
          </cell>
        </row>
        <row r="482">
          <cell r="A482" t="str">
            <v>8831POLICE</v>
          </cell>
          <cell r="B482" t="str">
            <v>88Q8831POLICE</v>
          </cell>
          <cell r="C482">
            <v>-5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8832POLICE</v>
          </cell>
          <cell r="B483" t="str">
            <v>88Q8832POLICE</v>
          </cell>
          <cell r="C483">
            <v>-36390.949999999997</v>
          </cell>
          <cell r="D483">
            <v>-48357</v>
          </cell>
          <cell r="E483">
            <v>0</v>
          </cell>
          <cell r="F483">
            <v>-48357</v>
          </cell>
          <cell r="G483">
            <v>-48357</v>
          </cell>
        </row>
        <row r="484">
          <cell r="A484" t="str">
            <v>8843POLICE</v>
          </cell>
          <cell r="B484" t="str">
            <v>88Q8843POLICE</v>
          </cell>
          <cell r="C484">
            <v>-2944.62</v>
          </cell>
          <cell r="D484">
            <v>-5745</v>
          </cell>
          <cell r="E484">
            <v>0</v>
          </cell>
          <cell r="F484">
            <v>-5745</v>
          </cell>
          <cell r="G484">
            <v>-5745</v>
          </cell>
        </row>
        <row r="485">
          <cell r="A485" t="str">
            <v>8845POLICE</v>
          </cell>
          <cell r="B485" t="str">
            <v>88Q8845POLICE</v>
          </cell>
          <cell r="C485">
            <v>4.6500000000000004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8858POLICE</v>
          </cell>
          <cell r="B486" t="str">
            <v>88Q8858POLICE</v>
          </cell>
          <cell r="C486">
            <v>-2547.8000000000002</v>
          </cell>
          <cell r="D486">
            <v>-3000</v>
          </cell>
          <cell r="E486">
            <v>0</v>
          </cell>
          <cell r="F486">
            <v>-3000</v>
          </cell>
          <cell r="G486">
            <v>-3066</v>
          </cell>
        </row>
        <row r="487">
          <cell r="A487" t="str">
            <v>8859POLICE</v>
          </cell>
          <cell r="B487" t="str">
            <v>88Q8859POLICE</v>
          </cell>
          <cell r="C487">
            <v>-1277.5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</row>
        <row r="488">
          <cell r="A488" t="str">
            <v>8864POLICE</v>
          </cell>
          <cell r="B488" t="str">
            <v>88Q8864POLICE</v>
          </cell>
          <cell r="C488">
            <v>-1047.3</v>
          </cell>
          <cell r="D488">
            <v>0</v>
          </cell>
          <cell r="E488">
            <v>0</v>
          </cell>
          <cell r="F488">
            <v>-1275</v>
          </cell>
          <cell r="G488">
            <v>-1275</v>
          </cell>
        </row>
        <row r="489">
          <cell r="A489" t="str">
            <v>8870POLICE</v>
          </cell>
          <cell r="B489" t="str">
            <v>88Q8870POLICE</v>
          </cell>
          <cell r="C489">
            <v>0</v>
          </cell>
          <cell r="D489">
            <v>0</v>
          </cell>
          <cell r="E489">
            <v>0</v>
          </cell>
          <cell r="F489">
            <v>-2000</v>
          </cell>
          <cell r="G489">
            <v>-2000</v>
          </cell>
        </row>
        <row r="490">
          <cell r="A490" t="str">
            <v>8875POLICE</v>
          </cell>
          <cell r="B490" t="str">
            <v>88Q8875POLICE</v>
          </cell>
          <cell r="C490">
            <v>-123361.24</v>
          </cell>
          <cell r="D490">
            <v>-188689</v>
          </cell>
          <cell r="E490">
            <v>-3774</v>
          </cell>
          <cell r="F490">
            <v>-192463</v>
          </cell>
          <cell r="G490">
            <v>-181689</v>
          </cell>
        </row>
        <row r="491">
          <cell r="A491" t="str">
            <v>8890POLICE</v>
          </cell>
          <cell r="B491" t="str">
            <v>88Q8890POLICE</v>
          </cell>
          <cell r="C491">
            <v>0</v>
          </cell>
          <cell r="D491">
            <v>0</v>
          </cell>
          <cell r="E491">
            <v>0</v>
          </cell>
          <cell r="F491">
            <v>-3990</v>
          </cell>
          <cell r="G491">
            <v>-3990</v>
          </cell>
        </row>
        <row r="492">
          <cell r="A492" t="str">
            <v>8891POLICE</v>
          </cell>
          <cell r="B492" t="str">
            <v>88Q8891POLICE</v>
          </cell>
          <cell r="C492">
            <v>0</v>
          </cell>
          <cell r="D492">
            <v>0</v>
          </cell>
          <cell r="E492">
            <v>0</v>
          </cell>
          <cell r="F492">
            <v>-10500</v>
          </cell>
          <cell r="G492">
            <v>-8000</v>
          </cell>
        </row>
        <row r="493">
          <cell r="A493" t="str">
            <v>8897POLICE</v>
          </cell>
          <cell r="B493" t="str">
            <v>88Q8897POLICE</v>
          </cell>
          <cell r="C493">
            <v>-122.68</v>
          </cell>
          <cell r="D493">
            <v>-18130</v>
          </cell>
          <cell r="E493">
            <v>0</v>
          </cell>
          <cell r="F493">
            <v>-37000</v>
          </cell>
          <cell r="G493">
            <v>-37399</v>
          </cell>
        </row>
        <row r="494">
          <cell r="A494" t="str">
            <v>8898POLICE</v>
          </cell>
          <cell r="B494" t="str">
            <v>88Q8898POLICE</v>
          </cell>
          <cell r="C494">
            <v>-5310</v>
          </cell>
          <cell r="D494">
            <v>-13696</v>
          </cell>
          <cell r="E494">
            <v>0</v>
          </cell>
          <cell r="F494">
            <v>-13792</v>
          </cell>
          <cell r="G494">
            <v>-13997</v>
          </cell>
        </row>
        <row r="495">
          <cell r="A495" t="str">
            <v>8899POLICE</v>
          </cell>
          <cell r="B495" t="str">
            <v>88Q8899POLICE</v>
          </cell>
          <cell r="C495">
            <v>-205346.37</v>
          </cell>
          <cell r="D495">
            <v>-145543</v>
          </cell>
          <cell r="E495">
            <v>0</v>
          </cell>
          <cell r="F495">
            <v>-124328</v>
          </cell>
          <cell r="G495">
            <v>-124328</v>
          </cell>
        </row>
        <row r="496">
          <cell r="A496" t="str">
            <v>8950POLICE</v>
          </cell>
          <cell r="B496" t="str">
            <v>88Z8950POLICE</v>
          </cell>
          <cell r="C496">
            <v>-20053880</v>
          </cell>
          <cell r="D496">
            <v>-17862621</v>
          </cell>
          <cell r="E496">
            <v>0</v>
          </cell>
          <cell r="F496">
            <v>-17862621</v>
          </cell>
          <cell r="G496">
            <v>-17862621</v>
          </cell>
        </row>
        <row r="497">
          <cell r="A497" t="str">
            <v>8951POLICE</v>
          </cell>
          <cell r="B497" t="str">
            <v>88Z8951POLICE</v>
          </cell>
          <cell r="C497">
            <v>-31822770</v>
          </cell>
          <cell r="D497">
            <v>-37168866</v>
          </cell>
          <cell r="E497">
            <v>0</v>
          </cell>
          <cell r="F497">
            <v>-37168866</v>
          </cell>
          <cell r="G497">
            <v>-37168866</v>
          </cell>
        </row>
        <row r="498">
          <cell r="A498" t="str">
            <v>8952POLICE</v>
          </cell>
          <cell r="B498" t="str">
            <v>88Z8952POLICE</v>
          </cell>
          <cell r="C498">
            <v>-575956.71</v>
          </cell>
          <cell r="D498">
            <v>-416783</v>
          </cell>
          <cell r="E498">
            <v>0</v>
          </cell>
          <cell r="F498">
            <v>-416783</v>
          </cell>
          <cell r="G498">
            <v>-416783</v>
          </cell>
        </row>
        <row r="499">
          <cell r="A499" t="str">
            <v>8953POLICE</v>
          </cell>
          <cell r="B499" t="str">
            <v>88Z8953POLICE</v>
          </cell>
          <cell r="C499">
            <v>-36126043</v>
          </cell>
          <cell r="D499">
            <v>-40192842</v>
          </cell>
          <cell r="E499">
            <v>0</v>
          </cell>
          <cell r="F499">
            <v>-40192842</v>
          </cell>
          <cell r="G499">
            <v>-40192842</v>
          </cell>
        </row>
        <row r="500">
          <cell r="A500" t="str">
            <v>8954POLICE</v>
          </cell>
          <cell r="B500" t="str">
            <v>88Z8954POLICE</v>
          </cell>
          <cell r="C500">
            <v>-80876575</v>
          </cell>
          <cell r="D500">
            <v>-87481577</v>
          </cell>
          <cell r="E500">
            <v>0</v>
          </cell>
          <cell r="F500">
            <v>-87569975</v>
          </cell>
          <cell r="G500">
            <v>-87465442</v>
          </cell>
        </row>
        <row r="501">
          <cell r="A501" t="str">
            <v>9750POLICE</v>
          </cell>
          <cell r="B501" t="str">
            <v>AAB9750POLICE</v>
          </cell>
          <cell r="C501">
            <v>140490056.56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9751POLICE</v>
          </cell>
          <cell r="B502" t="str">
            <v>AAC9751POLICE</v>
          </cell>
          <cell r="C502">
            <v>14624848.119999999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9805POLICE</v>
          </cell>
          <cell r="B503" t="str">
            <v>AAC9805POLICE</v>
          </cell>
          <cell r="C503">
            <v>-7078012.8600000003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9021POLICE</v>
          </cell>
          <cell r="B504" t="str">
            <v>AAI9021POLICE</v>
          </cell>
          <cell r="C504">
            <v>577329.68000000005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9022POLICE</v>
          </cell>
          <cell r="B505" t="str">
            <v>AAI9022POLICE</v>
          </cell>
          <cell r="C505">
            <v>331778.53000000003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9023POLICE</v>
          </cell>
          <cell r="B506" t="str">
            <v>AAI9023POLICE</v>
          </cell>
          <cell r="C506">
            <v>602145.56000000006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9024POLICE</v>
          </cell>
          <cell r="B507" t="str">
            <v>AAI9024POLICE</v>
          </cell>
          <cell r="C507">
            <v>614988.76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9026POLICE</v>
          </cell>
          <cell r="B508" t="str">
            <v>AAI9026POLICE</v>
          </cell>
          <cell r="C508">
            <v>1732.69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9031POLICE</v>
          </cell>
          <cell r="B509" t="str">
            <v>AAI9031POLICE</v>
          </cell>
          <cell r="C509">
            <v>347365.58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9032POLICE</v>
          </cell>
          <cell r="B510" t="str">
            <v>AAI9032POLICE</v>
          </cell>
          <cell r="C510">
            <v>121977.71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9035POLICE</v>
          </cell>
          <cell r="B511" t="str">
            <v>AAI9035POLICE</v>
          </cell>
          <cell r="C511">
            <v>3019.67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9661POLICE</v>
          </cell>
          <cell r="B512" t="str">
            <v>AAI9661POLICE</v>
          </cell>
          <cell r="C512">
            <v>547493.5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9720POLICE</v>
          </cell>
          <cell r="B513" t="str">
            <v>AAI9720POLICE</v>
          </cell>
          <cell r="C513">
            <v>-2885412.28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9110POLICE</v>
          </cell>
          <cell r="B514" t="str">
            <v>CCA9110POLICE</v>
          </cell>
          <cell r="C514">
            <v>116048.45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9111POLICE</v>
          </cell>
          <cell r="B515" t="str">
            <v>CCA9111POLICE</v>
          </cell>
          <cell r="C515">
            <v>107980.43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9120POLICE</v>
          </cell>
          <cell r="B516" t="str">
            <v>EEA9120POLICE</v>
          </cell>
          <cell r="C516">
            <v>222766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9121POLICE</v>
          </cell>
          <cell r="B517" t="str">
            <v>EEA9121POLICE</v>
          </cell>
          <cell r="C517">
            <v>97436.800000000003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9122POLICE</v>
          </cell>
          <cell r="B518" t="str">
            <v>EEA9122POLICE</v>
          </cell>
          <cell r="C518">
            <v>109693.44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9140POLICE</v>
          </cell>
          <cell r="B519" t="str">
            <v>EEB9140POLICE</v>
          </cell>
          <cell r="C519">
            <v>1914026.49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9142POLICE</v>
          </cell>
          <cell r="B520" t="str">
            <v>EEB9142POLICE</v>
          </cell>
          <cell r="C520">
            <v>3757316.69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9143POLICE</v>
          </cell>
          <cell r="B521" t="str">
            <v>EEB9143POLICE</v>
          </cell>
          <cell r="C521">
            <v>-53400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9148POLICE</v>
          </cell>
          <cell r="B522" t="str">
            <v>EEB9148POLICE</v>
          </cell>
          <cell r="C522">
            <v>557517.5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9200POLICE</v>
          </cell>
          <cell r="B523" t="str">
            <v>EEC9200POLICE</v>
          </cell>
          <cell r="C523">
            <v>22476000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9210POLICE</v>
          </cell>
          <cell r="B524" t="str">
            <v>EED9210POLICE</v>
          </cell>
          <cell r="C524">
            <v>175160.64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9220POLICE</v>
          </cell>
          <cell r="B525" t="str">
            <v>FFA9220POLICE</v>
          </cell>
          <cell r="C525">
            <v>-8172929.3300000001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9223POLICE</v>
          </cell>
          <cell r="B526" t="str">
            <v>FFA9223POLICE</v>
          </cell>
          <cell r="C526">
            <v>-442250.48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9224POLICE</v>
          </cell>
          <cell r="B527" t="str">
            <v>FFA9224POLICE</v>
          </cell>
          <cell r="C527">
            <v>-499811.85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9251POLICE</v>
          </cell>
          <cell r="B528" t="str">
            <v>FFC9251POLICE</v>
          </cell>
          <cell r="C528">
            <v>-1235250.8400000001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9300POLICE</v>
          </cell>
          <cell r="B529" t="str">
            <v>JJA9300POLICE</v>
          </cell>
          <cell r="C529">
            <v>-13540890.25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9310POLICE</v>
          </cell>
          <cell r="B530" t="str">
            <v>KKA9310POLICE</v>
          </cell>
          <cell r="C530">
            <v>-715097.45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9312POLICE</v>
          </cell>
          <cell r="B531" t="str">
            <v>KKA9312POLICE</v>
          </cell>
          <cell r="C531">
            <v>-1563895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9041POLICE</v>
          </cell>
          <cell r="B532" t="str">
            <v>LLA9041POLICE</v>
          </cell>
          <cell r="C532">
            <v>1456362.35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9042POLICE</v>
          </cell>
          <cell r="B533" t="str">
            <v>LLA9042POLICE</v>
          </cell>
          <cell r="C533">
            <v>63407.040000000001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9052POLICE</v>
          </cell>
          <cell r="B534" t="str">
            <v>LLA9052POLICE</v>
          </cell>
          <cell r="C534">
            <v>2613339.7799999998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9053POLICE</v>
          </cell>
          <cell r="B535" t="str">
            <v>LLA9053POLICE</v>
          </cell>
          <cell r="C535">
            <v>707992.71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9054POLICE</v>
          </cell>
          <cell r="B536" t="str">
            <v>LLA9054POLICE</v>
          </cell>
          <cell r="C536">
            <v>21336.23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9057POLICE</v>
          </cell>
          <cell r="B537" t="str">
            <v>LLA9057POLICE</v>
          </cell>
          <cell r="C537">
            <v>449233.69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9058POLICE</v>
          </cell>
          <cell r="B538" t="str">
            <v>LLA9058POLICE</v>
          </cell>
          <cell r="C538">
            <v>200152.8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9674POLICE</v>
          </cell>
          <cell r="B539" t="str">
            <v>LLA9674POLICE</v>
          </cell>
          <cell r="C539">
            <v>877649.9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9770POLICE</v>
          </cell>
          <cell r="B540" t="str">
            <v>LLA9770POLICE</v>
          </cell>
          <cell r="C540">
            <v>-127161777.29000001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9320POLICE</v>
          </cell>
          <cell r="B541" t="str">
            <v>LLB9320POLICE</v>
          </cell>
          <cell r="C541">
            <v>-960609.1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9321POLICE</v>
          </cell>
          <cell r="B542" t="str">
            <v>LLB9321POLICE</v>
          </cell>
          <cell r="C542">
            <v>-2364900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9322POLICE</v>
          </cell>
          <cell r="B543" t="str">
            <v>LLB9322POLICE</v>
          </cell>
          <cell r="C543">
            <v>-1644887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9323POLICE</v>
          </cell>
          <cell r="B544" t="str">
            <v>LLB9323POLICE</v>
          </cell>
          <cell r="C544">
            <v>-1010226.74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9325POLICE</v>
          </cell>
          <cell r="B545" t="str">
            <v>LLB9325POLICE</v>
          </cell>
          <cell r="C545">
            <v>-837356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9331POLICE</v>
          </cell>
          <cell r="B546" t="str">
            <v>LLC9331POLICE</v>
          </cell>
          <cell r="C546">
            <v>960608.73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</row>
        <row r="547">
          <cell r="A547" t="str">
            <v>9332POLICE</v>
          </cell>
          <cell r="B547" t="str">
            <v>LLC9332POLICE</v>
          </cell>
          <cell r="C547">
            <v>-7650462.5899999999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</row>
        <row r="548">
          <cell r="A548" t="str">
            <v>9342POLICE</v>
          </cell>
          <cell r="B548" t="str">
            <v>LLD9342POLICE</v>
          </cell>
          <cell r="C548">
            <v>-8785089.6600000001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</row>
        <row r="549">
          <cell r="A549" t="str">
            <v>9350POLICE</v>
          </cell>
          <cell r="B549" t="str">
            <v>LLE9350POLICE</v>
          </cell>
          <cell r="C549">
            <v>-8544507.3100000005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</row>
        <row r="550">
          <cell r="A550" t="str">
            <v>0130BALANCE</v>
          </cell>
          <cell r="B550" t="str">
            <v>00B0130BALANCE</v>
          </cell>
          <cell r="C550">
            <v>0</v>
          </cell>
          <cell r="D550">
            <v>0</v>
          </cell>
          <cell r="E550">
            <v>0</v>
          </cell>
          <cell r="F550">
            <v>1000</v>
          </cell>
          <cell r="G550">
            <v>0</v>
          </cell>
        </row>
        <row r="551">
          <cell r="A551" t="str">
            <v>8099BALANCE</v>
          </cell>
          <cell r="B551" t="str">
            <v>88B8099BALANCE</v>
          </cell>
          <cell r="C551">
            <v>0</v>
          </cell>
          <cell r="D551">
            <v>0</v>
          </cell>
          <cell r="E551">
            <v>0</v>
          </cell>
          <cell r="F551">
            <v>-1000</v>
          </cell>
          <cell r="G551">
            <v>0</v>
          </cell>
        </row>
        <row r="552">
          <cell r="A552" t="str">
            <v>9750BALANCE</v>
          </cell>
          <cell r="B552" t="str">
            <v>AAB9750BALANCE</v>
          </cell>
          <cell r="C552">
            <v>140490056.56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</row>
        <row r="553">
          <cell r="A553" t="str">
            <v>9751BALANCE</v>
          </cell>
          <cell r="B553" t="str">
            <v>AAC9751BALANCE</v>
          </cell>
          <cell r="C553">
            <v>14624848.119999999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</row>
        <row r="554">
          <cell r="A554" t="str">
            <v>9805BALANCE</v>
          </cell>
          <cell r="B554" t="str">
            <v>AAC9805BALANCE</v>
          </cell>
          <cell r="C554">
            <v>-7078012.8600000003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</row>
        <row r="555">
          <cell r="A555" t="str">
            <v>9021BALANCE</v>
          </cell>
          <cell r="B555" t="str">
            <v>AAI9021BALANCE</v>
          </cell>
          <cell r="C555">
            <v>577329.68000000005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</row>
        <row r="556">
          <cell r="A556" t="str">
            <v>9022BALANCE</v>
          </cell>
          <cell r="B556" t="str">
            <v>AAI9022BALANCE</v>
          </cell>
          <cell r="C556">
            <v>331778.53000000003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9023BALANCE</v>
          </cell>
          <cell r="B557" t="str">
            <v>AAI9023BALANCE</v>
          </cell>
          <cell r="C557">
            <v>602145.56000000006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9024BALANCE</v>
          </cell>
          <cell r="B558" t="str">
            <v>AAI9024BALANCE</v>
          </cell>
          <cell r="C558">
            <v>614988.76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9026BALANCE</v>
          </cell>
          <cell r="B559" t="str">
            <v>AAI9026BALANCE</v>
          </cell>
          <cell r="C559">
            <v>1732.69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9031BALANCE</v>
          </cell>
          <cell r="B560" t="str">
            <v>AAI9031BALANCE</v>
          </cell>
          <cell r="C560">
            <v>347365.58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9032BALANCE</v>
          </cell>
          <cell r="B561" t="str">
            <v>AAI9032BALANCE</v>
          </cell>
          <cell r="C561">
            <v>121977.71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9035BALANCE</v>
          </cell>
          <cell r="B562" t="str">
            <v>AAI9035BALANCE</v>
          </cell>
          <cell r="C562">
            <v>3019.67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9661BALANCE</v>
          </cell>
          <cell r="B563" t="str">
            <v>AAI9661BALANCE</v>
          </cell>
          <cell r="C563">
            <v>547493.5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9720BALANCE</v>
          </cell>
          <cell r="B564" t="str">
            <v>AAI9720BALANCE</v>
          </cell>
          <cell r="C564">
            <v>-2885412.28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</row>
        <row r="565">
          <cell r="A565" t="str">
            <v>9110BALANCE</v>
          </cell>
          <cell r="B565" t="str">
            <v>CCA9110BALANCE</v>
          </cell>
          <cell r="C565">
            <v>116048.45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</row>
        <row r="566">
          <cell r="A566" t="str">
            <v>9111BALANCE</v>
          </cell>
          <cell r="B566" t="str">
            <v>CCA9111BALANCE</v>
          </cell>
          <cell r="C566">
            <v>107980.43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</row>
        <row r="567">
          <cell r="A567" t="str">
            <v>9120BALANCE</v>
          </cell>
          <cell r="B567" t="str">
            <v>EEA9120BALANCE</v>
          </cell>
          <cell r="C567">
            <v>222766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9121BALANCE</v>
          </cell>
          <cell r="B568" t="str">
            <v>EEA9121BALANCE</v>
          </cell>
          <cell r="C568">
            <v>97436.800000000003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9122BALANCE</v>
          </cell>
          <cell r="B569" t="str">
            <v>EEA9122BALANCE</v>
          </cell>
          <cell r="C569">
            <v>109693.44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9140BALANCE</v>
          </cell>
          <cell r="B570" t="str">
            <v>EEB9140BALANCE</v>
          </cell>
          <cell r="C570">
            <v>1914026.49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9142BALANCE</v>
          </cell>
          <cell r="B571" t="str">
            <v>EEB9142BALANCE</v>
          </cell>
          <cell r="C571">
            <v>3757316.69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9143BALANCE</v>
          </cell>
          <cell r="B572" t="str">
            <v>EEB9143BALANCE</v>
          </cell>
          <cell r="C572">
            <v>-53400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9148BALANCE</v>
          </cell>
          <cell r="B573" t="str">
            <v>EEB9148BALANCE</v>
          </cell>
          <cell r="C573">
            <v>557517.5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9200BALANCE</v>
          </cell>
          <cell r="B574" t="str">
            <v>EEC9200BALANCE</v>
          </cell>
          <cell r="C574">
            <v>22476000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9210BALANCE</v>
          </cell>
          <cell r="B575" t="str">
            <v>EED9210BALANCE</v>
          </cell>
          <cell r="C575">
            <v>175160.64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9220BALANCE</v>
          </cell>
          <cell r="B576" t="str">
            <v>FFA9220BALANCE</v>
          </cell>
          <cell r="C576">
            <v>-8172929.3300000001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9223BALANCE</v>
          </cell>
          <cell r="B577" t="str">
            <v>FFA9223BALANCE</v>
          </cell>
          <cell r="C577">
            <v>-442250.48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9224BALANCE</v>
          </cell>
          <cell r="B578" t="str">
            <v>FFA9224BALANCE</v>
          </cell>
          <cell r="C578">
            <v>-499811.85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9251BALANCE</v>
          </cell>
          <cell r="B579" t="str">
            <v>FFC9251BALANCE</v>
          </cell>
          <cell r="C579">
            <v>-1235250.8400000001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9300BALANCE</v>
          </cell>
          <cell r="B580" t="str">
            <v>JJA9300BALANCE</v>
          </cell>
          <cell r="C580">
            <v>-13540890.25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9310BALANCE</v>
          </cell>
          <cell r="B581" t="str">
            <v>KKA9310BALANCE</v>
          </cell>
          <cell r="C581">
            <v>-715097.45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9312BALANCE</v>
          </cell>
          <cell r="B582" t="str">
            <v>KKA9312BALANCE</v>
          </cell>
          <cell r="C582">
            <v>-1563895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9041BALANCE</v>
          </cell>
          <cell r="B583" t="str">
            <v>LLA9041BALANCE</v>
          </cell>
          <cell r="C583">
            <v>1456362.35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9042BALANCE</v>
          </cell>
          <cell r="B584" t="str">
            <v>LLA9042BALANCE</v>
          </cell>
          <cell r="C584">
            <v>63407.040000000001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</row>
        <row r="585">
          <cell r="A585" t="str">
            <v>9052BALANCE</v>
          </cell>
          <cell r="B585" t="str">
            <v>LLA9052BALANCE</v>
          </cell>
          <cell r="C585">
            <v>2613339.7799999998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</row>
        <row r="586">
          <cell r="A586" t="str">
            <v>9053BALANCE</v>
          </cell>
          <cell r="B586" t="str">
            <v>LLA9053BALANCE</v>
          </cell>
          <cell r="C586">
            <v>707992.71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</row>
        <row r="587">
          <cell r="A587" t="str">
            <v>9054BALANCE</v>
          </cell>
          <cell r="B587" t="str">
            <v>LLA9054BALANCE</v>
          </cell>
          <cell r="C587">
            <v>21336.23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</row>
        <row r="588">
          <cell r="A588" t="str">
            <v>9057BALANCE</v>
          </cell>
          <cell r="B588" t="str">
            <v>LLA9057BALANCE</v>
          </cell>
          <cell r="C588">
            <v>449233.69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9058BALANCE</v>
          </cell>
          <cell r="B589" t="str">
            <v>LLA9058BALANCE</v>
          </cell>
          <cell r="C589">
            <v>200152.8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</row>
        <row r="590">
          <cell r="A590" t="str">
            <v>9674BALANCE</v>
          </cell>
          <cell r="B590" t="str">
            <v>LLA9674BALANCE</v>
          </cell>
          <cell r="C590">
            <v>877649.9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</row>
        <row r="591">
          <cell r="A591" t="str">
            <v>9770BALANCE</v>
          </cell>
          <cell r="B591" t="str">
            <v>LLA9770BALANCE</v>
          </cell>
          <cell r="C591">
            <v>-127161777.29000001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</row>
        <row r="592">
          <cell r="A592" t="str">
            <v>9320BALANCE</v>
          </cell>
          <cell r="B592" t="str">
            <v>LLB9320BALANCE</v>
          </cell>
          <cell r="C592">
            <v>-960609.1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</row>
        <row r="593">
          <cell r="A593" t="str">
            <v>9321BALANCE</v>
          </cell>
          <cell r="B593" t="str">
            <v>LLB9321BALANCE</v>
          </cell>
          <cell r="C593">
            <v>-2364900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</row>
        <row r="594">
          <cell r="A594" t="str">
            <v>9322BALANCE</v>
          </cell>
          <cell r="B594" t="str">
            <v>LLB9322BALANCE</v>
          </cell>
          <cell r="C594">
            <v>-1644887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</row>
        <row r="595">
          <cell r="A595" t="str">
            <v>9323BALANCE</v>
          </cell>
          <cell r="B595" t="str">
            <v>LLB9323BALANCE</v>
          </cell>
          <cell r="C595">
            <v>-1010226.74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>9325BALANCE</v>
          </cell>
          <cell r="B596" t="str">
            <v>LLB9325BALANCE</v>
          </cell>
          <cell r="C596">
            <v>-837356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A597" t="str">
            <v>9331BALANCE</v>
          </cell>
          <cell r="B597" t="str">
            <v>LLC9331BALANCE</v>
          </cell>
          <cell r="C597">
            <v>960608.73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</row>
        <row r="598">
          <cell r="A598" t="str">
            <v>9332BALANCE</v>
          </cell>
          <cell r="B598" t="str">
            <v>LLC9332BALANCE</v>
          </cell>
          <cell r="C598">
            <v>-7650462.5899999999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</row>
        <row r="599">
          <cell r="A599" t="str">
            <v>9342BALANCE</v>
          </cell>
          <cell r="B599" t="str">
            <v>LLD9342BALANCE</v>
          </cell>
          <cell r="C599">
            <v>-8785089.6600000001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</row>
        <row r="600">
          <cell r="A600" t="str">
            <v>9350BALANCE</v>
          </cell>
          <cell r="B600" t="str">
            <v>LLE9350BALANCE</v>
          </cell>
          <cell r="C600">
            <v>-8544507.3100000005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9251BANK</v>
          </cell>
          <cell r="B601" t="str">
            <v>FFC9251BANK</v>
          </cell>
          <cell r="C601">
            <v>-811770.7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9251SBK1</v>
          </cell>
          <cell r="B602" t="str">
            <v>FFC9251SBK1</v>
          </cell>
          <cell r="C602">
            <v>-719730.38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9251SBK2</v>
          </cell>
          <cell r="B603" t="str">
            <v>FFC9251SBK2</v>
          </cell>
          <cell r="C603">
            <v>4156.3999999999996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9251SBK3</v>
          </cell>
          <cell r="B604" t="str">
            <v>FFC9251SBK3</v>
          </cell>
          <cell r="C604">
            <v>-96196.72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9750CAPITAL</v>
          </cell>
          <cell r="B605" t="str">
            <v>AAB9750CAPITAL</v>
          </cell>
          <cell r="C605">
            <v>140490056.56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9751CAPITAL</v>
          </cell>
          <cell r="B606" t="str">
            <v>AAC9751CAPITAL</v>
          </cell>
          <cell r="C606">
            <v>14624848.119999999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9805CAPITAL</v>
          </cell>
          <cell r="B607" t="str">
            <v>AAC9805CAPITAL</v>
          </cell>
          <cell r="C607">
            <v>-7078012.8600000003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9142CAPITAL</v>
          </cell>
          <cell r="B608" t="str">
            <v>EEB9142CAPITAL</v>
          </cell>
          <cell r="C608">
            <v>5108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9300CAPITAL</v>
          </cell>
          <cell r="B609" t="str">
            <v>JJA9300CAPITAL</v>
          </cell>
          <cell r="C609">
            <v>-13540890.25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9770CAPITAL</v>
          </cell>
          <cell r="B610" t="str">
            <v>LLA9770CAPITAL</v>
          </cell>
          <cell r="C610">
            <v>-127161777.29000001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9320CAPITAL</v>
          </cell>
          <cell r="B611" t="str">
            <v>LLB9320CAPITAL</v>
          </cell>
          <cell r="C611">
            <v>-0.37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9300CAPGRAN</v>
          </cell>
          <cell r="B612" t="str">
            <v>JJA9300CAPGRAN</v>
          </cell>
          <cell r="C612">
            <v>-13540890.25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9320CAPRECT</v>
          </cell>
          <cell r="B613" t="str">
            <v>LLB9320CAPRECT</v>
          </cell>
          <cell r="C613">
            <v>-0.37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9750OPLAND</v>
          </cell>
          <cell r="B614" t="str">
            <v>AAB9750OPLAND</v>
          </cell>
          <cell r="C614">
            <v>140490056.56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9142OPLAND</v>
          </cell>
          <cell r="B615" t="str">
            <v>EEB9142OPLAND</v>
          </cell>
          <cell r="C615">
            <v>5108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9770OPLAND</v>
          </cell>
          <cell r="B616" t="str">
            <v>LLA9770OPLAND</v>
          </cell>
          <cell r="C616">
            <v>-124234514.41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9751V&amp;EQPT</v>
          </cell>
          <cell r="B617" t="str">
            <v>AAC9751V&amp;EQPT</v>
          </cell>
          <cell r="C617">
            <v>14624848.119999999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9805V&amp;EQPT</v>
          </cell>
          <cell r="B618" t="str">
            <v>AAC9805V&amp;EQPT</v>
          </cell>
          <cell r="C618">
            <v>-7078012.8600000003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9770V&amp;EQPT</v>
          </cell>
          <cell r="B619" t="str">
            <v>LLA9770V&amp;EQPT</v>
          </cell>
          <cell r="C619">
            <v>-2927262.88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9021CAPROG2</v>
          </cell>
          <cell r="B620" t="str">
            <v>AAI9021CAPROG2</v>
          </cell>
          <cell r="C620">
            <v>577329.68000000005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9022CAPROG2</v>
          </cell>
          <cell r="B621" t="str">
            <v>AAI9022CAPROG2</v>
          </cell>
          <cell r="C621">
            <v>331778.53000000003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9023CAPROG2</v>
          </cell>
          <cell r="B622" t="str">
            <v>AAI9023CAPROG2</v>
          </cell>
          <cell r="C622">
            <v>602145.56000000006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9024CAPROG2</v>
          </cell>
          <cell r="B623" t="str">
            <v>AAI9024CAPROG2</v>
          </cell>
          <cell r="C623">
            <v>614988.76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9026CAPROG2</v>
          </cell>
          <cell r="B624" t="str">
            <v>AAI9026CAPROG2</v>
          </cell>
          <cell r="C624">
            <v>1732.69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9031CAPROG2</v>
          </cell>
          <cell r="B625" t="str">
            <v>AAI9031CAPROG2</v>
          </cell>
          <cell r="C625">
            <v>347365.58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9032CAPROG2</v>
          </cell>
          <cell r="B626" t="str">
            <v>AAI9032CAPROG2</v>
          </cell>
          <cell r="C626">
            <v>121977.71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9035CAPROG2</v>
          </cell>
          <cell r="B627" t="str">
            <v>AAI9035CAPROG2</v>
          </cell>
          <cell r="C627">
            <v>3019.67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9661CAPROG2</v>
          </cell>
          <cell r="B628" t="str">
            <v>AAI9661CAPROG2</v>
          </cell>
          <cell r="C628">
            <v>547493.5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9720CAPROG2</v>
          </cell>
          <cell r="B629" t="str">
            <v>AAI9720CAPROG2</v>
          </cell>
          <cell r="C629">
            <v>-2885412.28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9041CAPROG2</v>
          </cell>
          <cell r="B630" t="str">
            <v>LLA9041CAPROG2</v>
          </cell>
          <cell r="C630">
            <v>1456362.35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9042CAPROG2</v>
          </cell>
          <cell r="B631" t="str">
            <v>LLA9042CAPROG2</v>
          </cell>
          <cell r="C631">
            <v>63407.040000000001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9052CAPROG2</v>
          </cell>
          <cell r="B632" t="str">
            <v>LLA9052CAPROG2</v>
          </cell>
          <cell r="C632">
            <v>2613339.7799999998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9053CAPROG2</v>
          </cell>
          <cell r="B633" t="str">
            <v>LLA9053CAPROG2</v>
          </cell>
          <cell r="C633">
            <v>707992.71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</row>
        <row r="634">
          <cell r="A634" t="str">
            <v>9054CAPROG2</v>
          </cell>
          <cell r="B634" t="str">
            <v>LLA9054CAPROG2</v>
          </cell>
          <cell r="C634">
            <v>21336.23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</row>
        <row r="635">
          <cell r="A635" t="str">
            <v>9057CAPROG2</v>
          </cell>
          <cell r="B635" t="str">
            <v>LLA9057CAPROG2</v>
          </cell>
          <cell r="C635">
            <v>449233.69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</row>
        <row r="636">
          <cell r="A636" t="str">
            <v>9058CAPROG2</v>
          </cell>
          <cell r="B636" t="str">
            <v>LLA9058CAPROG2</v>
          </cell>
          <cell r="C636">
            <v>200152.8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9674CAPROG2</v>
          </cell>
          <cell r="B637" t="str">
            <v>LLA9674CAPROG2</v>
          </cell>
          <cell r="C637">
            <v>877649.9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9021CAPROG1</v>
          </cell>
          <cell r="B638" t="str">
            <v>AAI9021CAPROG1</v>
          </cell>
          <cell r="C638">
            <v>577329.68000000005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9022CAPROG1</v>
          </cell>
          <cell r="B639" t="str">
            <v>AAI9022CAPROG1</v>
          </cell>
          <cell r="C639">
            <v>331778.53000000003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</row>
        <row r="640">
          <cell r="A640" t="str">
            <v>9023CAPROG1</v>
          </cell>
          <cell r="B640" t="str">
            <v>AAI9023CAPROG1</v>
          </cell>
          <cell r="C640">
            <v>602145.56000000006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9024CAPROG1</v>
          </cell>
          <cell r="B641" t="str">
            <v>AAI9024CAPROG1</v>
          </cell>
          <cell r="C641">
            <v>614988.76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A642" t="str">
            <v>9026CAPROG1</v>
          </cell>
          <cell r="B642" t="str">
            <v>AAI9026CAPROG1</v>
          </cell>
          <cell r="C642">
            <v>1732.69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</row>
        <row r="643">
          <cell r="A643" t="str">
            <v>9031CAPROG1</v>
          </cell>
          <cell r="B643" t="str">
            <v>AAI9031CAPROG1</v>
          </cell>
          <cell r="C643">
            <v>347365.58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</row>
        <row r="644">
          <cell r="A644" t="str">
            <v>9032CAPROG1</v>
          </cell>
          <cell r="B644" t="str">
            <v>AAI9032CAPROG1</v>
          </cell>
          <cell r="C644">
            <v>121977.71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</row>
        <row r="645">
          <cell r="A645" t="str">
            <v>9035CAPROG1</v>
          </cell>
          <cell r="B645" t="str">
            <v>AAI9035CAPROG1</v>
          </cell>
          <cell r="C645">
            <v>3019.67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9661CAPROG1</v>
          </cell>
          <cell r="B646" t="str">
            <v>AAI9661CAPROG1</v>
          </cell>
          <cell r="C646">
            <v>547493.5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9720CAPROG1</v>
          </cell>
          <cell r="B647" t="str">
            <v>AAI9720CAPROG1</v>
          </cell>
          <cell r="C647">
            <v>-2885412.28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9041CAPROG1</v>
          </cell>
          <cell r="B648" t="str">
            <v>LLA9041CAPROG1</v>
          </cell>
          <cell r="C648">
            <v>1456362.35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9042CAPROG1</v>
          </cell>
          <cell r="B649" t="str">
            <v>LLA9042CAPROG1</v>
          </cell>
          <cell r="C649">
            <v>63407.040000000001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9052CAPROG1</v>
          </cell>
          <cell r="B650" t="str">
            <v>LLA9052CAPROG1</v>
          </cell>
          <cell r="C650">
            <v>2613339.7799999998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</row>
        <row r="651">
          <cell r="A651" t="str">
            <v>9053CAPROG1</v>
          </cell>
          <cell r="B651" t="str">
            <v>LLA9053CAPROG1</v>
          </cell>
          <cell r="C651">
            <v>707992.71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</row>
        <row r="652">
          <cell r="A652" t="str">
            <v>9054CAPROG1</v>
          </cell>
          <cell r="B652" t="str">
            <v>LLA9054CAPROG1</v>
          </cell>
          <cell r="C652">
            <v>21336.23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</row>
        <row r="653">
          <cell r="A653" t="str">
            <v>9057CAPROG1</v>
          </cell>
          <cell r="B653" t="str">
            <v>LLA9057CAPROG1</v>
          </cell>
          <cell r="C653">
            <v>449233.69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</row>
        <row r="654">
          <cell r="A654" t="str">
            <v>9058CAPROG1</v>
          </cell>
          <cell r="B654" t="str">
            <v>LLA9058CAPROG1</v>
          </cell>
          <cell r="C654">
            <v>200152.8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</row>
        <row r="655">
          <cell r="A655" t="str">
            <v>9674CAPROG1</v>
          </cell>
          <cell r="B655" t="str">
            <v>LLA9674CAPROG1</v>
          </cell>
          <cell r="C655">
            <v>877649.9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</row>
        <row r="656">
          <cell r="A656" t="str">
            <v>9148DEBTORS</v>
          </cell>
          <cell r="B656" t="str">
            <v>EEB9148DEBTORS</v>
          </cell>
          <cell r="C656">
            <v>557517.5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9148SDR1</v>
          </cell>
          <cell r="B657" t="str">
            <v>EEB9148SDR1</v>
          </cell>
          <cell r="C657">
            <v>557517.5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0130HOLDING</v>
          </cell>
          <cell r="B658" t="str">
            <v>00B0130HOLDING</v>
          </cell>
          <cell r="C658">
            <v>0</v>
          </cell>
          <cell r="D658">
            <v>0</v>
          </cell>
          <cell r="E658">
            <v>0</v>
          </cell>
          <cell r="F658">
            <v>1000</v>
          </cell>
          <cell r="G658">
            <v>0</v>
          </cell>
        </row>
        <row r="659">
          <cell r="A659" t="str">
            <v>8099HOLDING</v>
          </cell>
          <cell r="B659" t="str">
            <v>88B8099HOLDING</v>
          </cell>
          <cell r="C659">
            <v>0</v>
          </cell>
          <cell r="D659">
            <v>0</v>
          </cell>
          <cell r="E659">
            <v>0</v>
          </cell>
          <cell r="F659">
            <v>-1000</v>
          </cell>
          <cell r="G659">
            <v>0</v>
          </cell>
        </row>
        <row r="660">
          <cell r="A660" t="str">
            <v>9110HOLDING</v>
          </cell>
          <cell r="B660" t="str">
            <v>CCA9110HOLDING</v>
          </cell>
          <cell r="C660">
            <v>116048.45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9111HOLDING</v>
          </cell>
          <cell r="B661" t="str">
            <v>CCA9111HOLDING</v>
          </cell>
          <cell r="C661">
            <v>107980.43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9120HOLDING</v>
          </cell>
          <cell r="B662" t="str">
            <v>EEA9120HOLDING</v>
          </cell>
          <cell r="C662">
            <v>222766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9121HOLDING</v>
          </cell>
          <cell r="B663" t="str">
            <v>EEA9121HOLDING</v>
          </cell>
          <cell r="C663">
            <v>97436.800000000003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</row>
        <row r="664">
          <cell r="A664" t="str">
            <v>9122HOLDING</v>
          </cell>
          <cell r="B664" t="str">
            <v>EEA9122HOLDING</v>
          </cell>
          <cell r="C664">
            <v>109693.44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</row>
        <row r="665">
          <cell r="A665" t="str">
            <v>9140HOLDING</v>
          </cell>
          <cell r="B665" t="str">
            <v>EEB9140HOLDING</v>
          </cell>
          <cell r="C665">
            <v>1914026.49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</row>
        <row r="666">
          <cell r="A666" t="str">
            <v>9142HOLDING</v>
          </cell>
          <cell r="B666" t="str">
            <v>EEB9142HOLDING</v>
          </cell>
          <cell r="C666">
            <v>2998520.56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</row>
        <row r="667">
          <cell r="A667" t="str">
            <v>9143HOLDING</v>
          </cell>
          <cell r="B667" t="str">
            <v>EEB9143HOLDING</v>
          </cell>
          <cell r="C667">
            <v>-53400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</row>
        <row r="668">
          <cell r="A668" t="str">
            <v>9200HOLDING</v>
          </cell>
          <cell r="B668" t="str">
            <v>EEC9200HOLDING</v>
          </cell>
          <cell r="C668">
            <v>22476000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</row>
        <row r="669">
          <cell r="A669" t="str">
            <v>9220HOLDING</v>
          </cell>
          <cell r="B669" t="str">
            <v>FFA9220HOLDING</v>
          </cell>
          <cell r="C669">
            <v>-7346141.9100000001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</row>
        <row r="670">
          <cell r="A670" t="str">
            <v>9223HOLDING</v>
          </cell>
          <cell r="B670" t="str">
            <v>FFA9223HOLDING</v>
          </cell>
          <cell r="C670">
            <v>-116333.48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</row>
        <row r="671">
          <cell r="A671" t="str">
            <v>9224HOLDING</v>
          </cell>
          <cell r="B671" t="str">
            <v>FFA9224HOLDING</v>
          </cell>
          <cell r="C671">
            <v>-499811.85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</row>
        <row r="672">
          <cell r="A672" t="str">
            <v>9251HOLDING</v>
          </cell>
          <cell r="B672" t="str">
            <v>FFC9251HOLDING</v>
          </cell>
          <cell r="C672">
            <v>-423480.14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</row>
        <row r="673">
          <cell r="A673" t="str">
            <v>9312HOLDING</v>
          </cell>
          <cell r="B673" t="str">
            <v>KKA9312HOLDING</v>
          </cell>
          <cell r="C673">
            <v>-1563895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</row>
        <row r="674">
          <cell r="A674" t="str">
            <v>9320HOLDING</v>
          </cell>
          <cell r="B674" t="str">
            <v>LLB9320HOLDING</v>
          </cell>
          <cell r="C674">
            <v>-960608.73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</row>
        <row r="675">
          <cell r="A675" t="str">
            <v>9321HOLDING</v>
          </cell>
          <cell r="B675" t="str">
            <v>LLB9321HOLDING</v>
          </cell>
          <cell r="C675">
            <v>-2364900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</row>
        <row r="676">
          <cell r="A676" t="str">
            <v>9322HOLDING</v>
          </cell>
          <cell r="B676" t="str">
            <v>LLB9322HOLDING</v>
          </cell>
          <cell r="C676">
            <v>-1644887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</row>
        <row r="677">
          <cell r="A677" t="str">
            <v>9323HOLDING</v>
          </cell>
          <cell r="B677" t="str">
            <v>LLB9323HOLDING</v>
          </cell>
          <cell r="C677">
            <v>-1010226.74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</row>
        <row r="678">
          <cell r="A678" t="str">
            <v>9325HOLDING</v>
          </cell>
          <cell r="B678" t="str">
            <v>LLB9325HOLDING</v>
          </cell>
          <cell r="C678">
            <v>-837356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</row>
        <row r="679">
          <cell r="A679" t="str">
            <v>9331HOLDING</v>
          </cell>
          <cell r="B679" t="str">
            <v>LLC9331HOLDING</v>
          </cell>
          <cell r="C679">
            <v>960608.73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</row>
        <row r="680">
          <cell r="A680" t="str">
            <v>9332HOLDING</v>
          </cell>
          <cell r="B680" t="str">
            <v>LLC9332HOLDING</v>
          </cell>
          <cell r="C680">
            <v>-7650462.5899999999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</row>
        <row r="681">
          <cell r="A681" t="str">
            <v>9342HOLDING</v>
          </cell>
          <cell r="B681" t="str">
            <v>LLD9342HOLDING</v>
          </cell>
          <cell r="C681">
            <v>-7819572.1699999999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</row>
        <row r="682">
          <cell r="A682" t="str">
            <v>9350HOLDING</v>
          </cell>
          <cell r="B682" t="str">
            <v>LLE9350HOLDING</v>
          </cell>
          <cell r="C682">
            <v>-8544507.3100000005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</row>
        <row r="683">
          <cell r="A683" t="str">
            <v>9312BALBS001</v>
          </cell>
          <cell r="B683" t="str">
            <v>KKA9312BALBS001</v>
          </cell>
          <cell r="C683">
            <v>-1563895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</row>
        <row r="684">
          <cell r="A684" t="str">
            <v>9342BALBS004</v>
          </cell>
          <cell r="B684" t="str">
            <v>LLD9342BALBS004</v>
          </cell>
          <cell r="C684">
            <v>-1371036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</row>
        <row r="685">
          <cell r="A685" t="str">
            <v>9342BALBS009</v>
          </cell>
          <cell r="B685" t="str">
            <v>LLD9342BALBS009</v>
          </cell>
          <cell r="C685">
            <v>-25560.03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</row>
        <row r="686">
          <cell r="A686" t="str">
            <v>9342BALBS012</v>
          </cell>
          <cell r="B686" t="str">
            <v>LLD9342BALBS012</v>
          </cell>
          <cell r="C686">
            <v>-24268.14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</row>
        <row r="687">
          <cell r="A687" t="str">
            <v>9120BALBS019</v>
          </cell>
          <cell r="B687" t="str">
            <v>EEA9120BALBS019</v>
          </cell>
          <cell r="C687">
            <v>222766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</row>
        <row r="688">
          <cell r="A688" t="str">
            <v>9121BALBS019</v>
          </cell>
          <cell r="B688" t="str">
            <v>EEA9121BALBS019</v>
          </cell>
          <cell r="C688">
            <v>97436.800000000003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</row>
        <row r="689">
          <cell r="A689" t="str">
            <v>9122BALBS019</v>
          </cell>
          <cell r="B689" t="str">
            <v>EEA9122BALBS019</v>
          </cell>
          <cell r="C689">
            <v>109693.44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</row>
        <row r="690">
          <cell r="A690" t="str">
            <v>9140BALBS019</v>
          </cell>
          <cell r="B690" t="str">
            <v>EEB9140BALBS019</v>
          </cell>
          <cell r="C690">
            <v>265245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</row>
        <row r="691">
          <cell r="A691" t="str">
            <v>9142BALBS019</v>
          </cell>
          <cell r="B691" t="str">
            <v>EEB9142BALBS019</v>
          </cell>
          <cell r="C691">
            <v>2310670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</row>
        <row r="692">
          <cell r="A692" t="str">
            <v>9143BALBS019</v>
          </cell>
          <cell r="B692" t="str">
            <v>EEB9143BALBS019</v>
          </cell>
          <cell r="C692">
            <v>-53400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</row>
        <row r="693">
          <cell r="A693" t="str">
            <v>9220BALBS019</v>
          </cell>
          <cell r="B693" t="str">
            <v>FFA9220BALBS019</v>
          </cell>
          <cell r="C693">
            <v>-4208661.05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</row>
        <row r="694">
          <cell r="A694" t="str">
            <v>9223BALBS019</v>
          </cell>
          <cell r="B694" t="str">
            <v>FFA9223BALBS019</v>
          </cell>
          <cell r="C694">
            <v>-116333.48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</row>
        <row r="695">
          <cell r="A695" t="str">
            <v>9220BALBS022</v>
          </cell>
          <cell r="B695" t="str">
            <v>FFA9220BALBS022</v>
          </cell>
          <cell r="C695">
            <v>-6228.98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</row>
        <row r="696">
          <cell r="A696" t="str">
            <v>9142BALBS034</v>
          </cell>
          <cell r="B696" t="str">
            <v>EEB9142BALBS034</v>
          </cell>
          <cell r="C696">
            <v>127683.92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</row>
        <row r="697">
          <cell r="A697" t="str">
            <v>9331BALBS037</v>
          </cell>
          <cell r="B697" t="str">
            <v>LLC9331BALBS037</v>
          </cell>
          <cell r="C697">
            <v>960608.73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</row>
        <row r="698">
          <cell r="A698" t="str">
            <v>9332BALBS037</v>
          </cell>
          <cell r="B698" t="str">
            <v>LLC9332BALBS037</v>
          </cell>
          <cell r="C698">
            <v>-7650462.5899999999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</row>
        <row r="699">
          <cell r="A699" t="str">
            <v>9320BALBS038</v>
          </cell>
          <cell r="B699" t="str">
            <v>LLB9320BALBS038</v>
          </cell>
          <cell r="C699">
            <v>-960608.73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</row>
        <row r="700">
          <cell r="A700" t="str">
            <v>9321BALBS038</v>
          </cell>
          <cell r="B700" t="str">
            <v>LLB9321BALBS038</v>
          </cell>
          <cell r="C700">
            <v>-2364900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</row>
        <row r="701">
          <cell r="A701" t="str">
            <v>9323BALBS038</v>
          </cell>
          <cell r="B701" t="str">
            <v>LLB9323BALBS038</v>
          </cell>
          <cell r="C701">
            <v>2594300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</row>
        <row r="702">
          <cell r="A702" t="str">
            <v>9325BALBS038</v>
          </cell>
          <cell r="B702" t="str">
            <v>LLB9325BALBS038</v>
          </cell>
          <cell r="C702">
            <v>-837356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</row>
        <row r="703">
          <cell r="A703" t="str">
            <v>9350BALBS039</v>
          </cell>
          <cell r="B703" t="str">
            <v>LLE9350BALBS039</v>
          </cell>
          <cell r="C703">
            <v>-8544507.3100000005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</row>
        <row r="704">
          <cell r="A704" t="str">
            <v>9111BALBS041</v>
          </cell>
          <cell r="B704" t="str">
            <v>CCA9111BALBS041</v>
          </cell>
          <cell r="C704">
            <v>107980.43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</row>
        <row r="705">
          <cell r="A705" t="str">
            <v>9322BALBS043</v>
          </cell>
          <cell r="B705" t="str">
            <v>LLB9322BALBS043</v>
          </cell>
          <cell r="C705">
            <v>-1644887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</row>
        <row r="706">
          <cell r="A706" t="str">
            <v>9323BALBS043</v>
          </cell>
          <cell r="B706" t="str">
            <v>LLB9323BALBS043</v>
          </cell>
          <cell r="C706">
            <v>1016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</row>
        <row r="707">
          <cell r="A707" t="str">
            <v>9323BALBS044</v>
          </cell>
          <cell r="B707" t="str">
            <v>LLB9323BALBS044</v>
          </cell>
          <cell r="C707">
            <v>-3605542.74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</row>
        <row r="708">
          <cell r="A708" t="str">
            <v>9142BALBS047</v>
          </cell>
          <cell r="B708" t="str">
            <v>EEB9142BALBS047</v>
          </cell>
          <cell r="C708">
            <v>84703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</row>
        <row r="709">
          <cell r="A709" t="str">
            <v>9224BALBS047</v>
          </cell>
          <cell r="B709" t="str">
            <v>FFA9224BALBS047</v>
          </cell>
          <cell r="C709">
            <v>-499811.85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</row>
        <row r="710">
          <cell r="A710" t="str">
            <v>9110BALBS048</v>
          </cell>
          <cell r="B710" t="str">
            <v>CCA9110BALBS048</v>
          </cell>
          <cell r="C710">
            <v>116048.45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</row>
        <row r="711">
          <cell r="A711" t="str">
            <v>9342BALBS049</v>
          </cell>
          <cell r="B711" t="str">
            <v>LLD9342BALBS049</v>
          </cell>
          <cell r="C711">
            <v>-1182626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</row>
        <row r="712">
          <cell r="A712" t="str">
            <v>9342BALBS050</v>
          </cell>
          <cell r="B712" t="str">
            <v>LLD9342BALBS050</v>
          </cell>
          <cell r="C712">
            <v>-150000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</row>
        <row r="713">
          <cell r="A713" t="str">
            <v>9342BALBS051</v>
          </cell>
          <cell r="B713" t="str">
            <v>LLD9342BALBS051</v>
          </cell>
          <cell r="C713">
            <v>-316082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</row>
        <row r="714">
          <cell r="A714" t="str">
            <v>9251BALBS052</v>
          </cell>
          <cell r="B714" t="str">
            <v>FFC9251BALBS052</v>
          </cell>
          <cell r="C714">
            <v>-423480.14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</row>
        <row r="715">
          <cell r="A715" t="str">
            <v>9140BALBS053</v>
          </cell>
          <cell r="B715" t="str">
            <v>EEB9140BALBS053</v>
          </cell>
          <cell r="C715">
            <v>1648781.49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</row>
        <row r="716">
          <cell r="A716" t="str">
            <v>9220BALBS053</v>
          </cell>
          <cell r="B716" t="str">
            <v>FFA9220BALBS053</v>
          </cell>
          <cell r="C716">
            <v>-3129691.12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</row>
        <row r="717">
          <cell r="A717" t="str">
            <v>9342BALBS054</v>
          </cell>
          <cell r="B717" t="str">
            <v>LLD9342BALBS054</v>
          </cell>
          <cell r="C717">
            <v>-4750000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</row>
        <row r="718">
          <cell r="A718" t="str">
            <v>9142BALBS055</v>
          </cell>
          <cell r="B718" t="str">
            <v>EEB9142BALBS055</v>
          </cell>
          <cell r="C718">
            <v>81543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</row>
        <row r="719">
          <cell r="A719" t="str">
            <v>9220BALBS056</v>
          </cell>
          <cell r="B719" t="str">
            <v>FFA9220BALBS056</v>
          </cell>
          <cell r="C719">
            <v>-1560.76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</row>
        <row r="720">
          <cell r="A720" t="str">
            <v>9142BALBS058</v>
          </cell>
          <cell r="B720" t="str">
            <v>EEB9142BALBS058</v>
          </cell>
          <cell r="C720">
            <v>391786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</row>
        <row r="721">
          <cell r="A721" t="str">
            <v>9142BALBS059</v>
          </cell>
          <cell r="B721" t="str">
            <v>EEB9142BALBS059</v>
          </cell>
          <cell r="C721">
            <v>2134.64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</row>
        <row r="722">
          <cell r="A722" t="str">
            <v>0130BALBS060</v>
          </cell>
          <cell r="B722" t="str">
            <v>00B0130BALBS060</v>
          </cell>
          <cell r="C722">
            <v>0</v>
          </cell>
          <cell r="D722">
            <v>0</v>
          </cell>
          <cell r="E722">
            <v>0</v>
          </cell>
          <cell r="F722">
            <v>1000</v>
          </cell>
          <cell r="G722">
            <v>0</v>
          </cell>
        </row>
        <row r="723">
          <cell r="A723" t="str">
            <v>8099BALBS060</v>
          </cell>
          <cell r="B723" t="str">
            <v>88B8099BALBS060</v>
          </cell>
          <cell r="C723">
            <v>0</v>
          </cell>
          <cell r="D723">
            <v>0</v>
          </cell>
          <cell r="E723">
            <v>0</v>
          </cell>
          <cell r="F723">
            <v>-1000</v>
          </cell>
          <cell r="G723">
            <v>0</v>
          </cell>
        </row>
        <row r="724">
          <cell r="A724" t="str">
            <v>9200BALBS061</v>
          </cell>
          <cell r="B724" t="str">
            <v>EEC9200BALBS061</v>
          </cell>
          <cell r="C724">
            <v>22476000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</row>
        <row r="725">
          <cell r="A725" t="str">
            <v>9342INSEARM</v>
          </cell>
          <cell r="B725" t="str">
            <v>LLD9342INSEARM</v>
          </cell>
          <cell r="C725">
            <v>-965517.49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</row>
        <row r="726">
          <cell r="A726" t="str">
            <v>9342INSEARM1</v>
          </cell>
          <cell r="B726" t="str">
            <v>LLD9342INSEARM1</v>
          </cell>
          <cell r="C726">
            <v>-965517.49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</row>
        <row r="727">
          <cell r="A727" t="str">
            <v>9310INSPROV</v>
          </cell>
          <cell r="B727" t="str">
            <v>KKA9310INSPROV</v>
          </cell>
          <cell r="C727">
            <v>-715097.45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9310ELCLAIMS</v>
          </cell>
          <cell r="B728" t="str">
            <v>KKA9310ELCLAIMS</v>
          </cell>
          <cell r="C728">
            <v>86495.87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9310INSPROVA</v>
          </cell>
          <cell r="B729" t="str">
            <v>KKA9310INSPROVA</v>
          </cell>
          <cell r="C729">
            <v>-1060622.33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9310TPCLAIMS</v>
          </cell>
          <cell r="B730" t="str">
            <v>KKA9310TPCLAIMS</v>
          </cell>
          <cell r="C730">
            <v>257750.7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9310ZYCLAIMS</v>
          </cell>
          <cell r="B731" t="str">
            <v>KKA9310ZYCLAIMS</v>
          </cell>
          <cell r="C731">
            <v>1278.31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9210PETT1</v>
          </cell>
          <cell r="B732" t="str">
            <v>EED9210PETT1</v>
          </cell>
          <cell r="C732">
            <v>175160.64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9210PETTY</v>
          </cell>
          <cell r="B733" t="str">
            <v>EED9210PETTY</v>
          </cell>
          <cell r="C733">
            <v>175160.64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9220PURLED</v>
          </cell>
          <cell r="B734" t="str">
            <v>FFA9220PURLED</v>
          </cell>
          <cell r="C734">
            <v>-826787.42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9220PL02</v>
          </cell>
          <cell r="B735" t="str">
            <v>FFA9220PL02</v>
          </cell>
          <cell r="C735">
            <v>-826787.42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9142PVAT</v>
          </cell>
          <cell r="B736" t="str">
            <v>EEB9142PVAT</v>
          </cell>
          <cell r="C736">
            <v>753688.13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</row>
        <row r="737">
          <cell r="A737" t="str">
            <v>9223PVAT</v>
          </cell>
          <cell r="B737" t="str">
            <v>FFA9223PVAT</v>
          </cell>
          <cell r="C737">
            <v>-325917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</row>
        <row r="738">
          <cell r="A738" t="str">
            <v>9142VATINC</v>
          </cell>
          <cell r="B738" t="str">
            <v>EEB9142VATINC</v>
          </cell>
          <cell r="C738">
            <v>753688.13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</row>
        <row r="739">
          <cell r="A739" t="str">
            <v>9223VATINC</v>
          </cell>
          <cell r="B739" t="str">
            <v>FFA9223VATINC</v>
          </cell>
          <cell r="C739">
            <v>-325917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</row>
        <row r="740">
          <cell r="A740" t="str">
            <v>0160FUND</v>
          </cell>
          <cell r="B740" t="str">
            <v>00A0160FUND</v>
          </cell>
          <cell r="C740">
            <v>72468710.099999994</v>
          </cell>
          <cell r="D740">
            <v>79303482</v>
          </cell>
          <cell r="E740">
            <v>1637192</v>
          </cell>
          <cell r="F740">
            <v>506117</v>
          </cell>
          <cell r="G740">
            <v>80481890</v>
          </cell>
        </row>
        <row r="741">
          <cell r="A741" t="str">
            <v>0161FUND</v>
          </cell>
          <cell r="B741" t="str">
            <v>00A0161FUND</v>
          </cell>
          <cell r="C741">
            <v>0</v>
          </cell>
          <cell r="D741">
            <v>0</v>
          </cell>
          <cell r="E741">
            <v>0</v>
          </cell>
          <cell r="F741">
            <v>84508184</v>
          </cell>
          <cell r="G741">
            <v>0</v>
          </cell>
        </row>
        <row r="742">
          <cell r="A742" t="str">
            <v>0199FUND</v>
          </cell>
          <cell r="B742" t="str">
            <v>00A0199FUND</v>
          </cell>
          <cell r="C742">
            <v>0</v>
          </cell>
          <cell r="D742">
            <v>227000</v>
          </cell>
          <cell r="E742">
            <v>0</v>
          </cell>
          <cell r="F742">
            <v>160692</v>
          </cell>
          <cell r="G742">
            <v>171386</v>
          </cell>
        </row>
        <row r="743">
          <cell r="A743" t="str">
            <v>0360FUND</v>
          </cell>
          <cell r="B743" t="str">
            <v>00A0360FUND</v>
          </cell>
          <cell r="C743">
            <v>7203591.7699999996</v>
          </cell>
          <cell r="D743">
            <v>4545439</v>
          </cell>
          <cell r="E743">
            <v>95062</v>
          </cell>
          <cell r="F743">
            <v>7215716</v>
          </cell>
          <cell r="G743">
            <v>5009154</v>
          </cell>
        </row>
        <row r="744">
          <cell r="A744" t="str">
            <v>0390FUND</v>
          </cell>
          <cell r="B744" t="str">
            <v>00A0390FUND</v>
          </cell>
          <cell r="C744">
            <v>0</v>
          </cell>
          <cell r="D744">
            <v>569677</v>
          </cell>
          <cell r="E744">
            <v>0</v>
          </cell>
          <cell r="F744">
            <v>98930</v>
          </cell>
          <cell r="G744">
            <v>559152</v>
          </cell>
        </row>
        <row r="745">
          <cell r="A745" t="str">
            <v>0392FUND</v>
          </cell>
          <cell r="B745" t="str">
            <v>00A0392FUND</v>
          </cell>
          <cell r="C745">
            <v>0</v>
          </cell>
          <cell r="D745">
            <v>12000</v>
          </cell>
          <cell r="E745">
            <v>0</v>
          </cell>
          <cell r="F745">
            <v>12000</v>
          </cell>
          <cell r="G745">
            <v>12400</v>
          </cell>
        </row>
        <row r="746">
          <cell r="A746" t="str">
            <v>0393FUND</v>
          </cell>
          <cell r="B746" t="str">
            <v>00A0393FUND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-324606</v>
          </cell>
        </row>
        <row r="747">
          <cell r="A747" t="str">
            <v>0394FUND</v>
          </cell>
          <cell r="B747" t="str">
            <v>00A0394FUND</v>
          </cell>
          <cell r="C747">
            <v>0</v>
          </cell>
          <cell r="D747">
            <v>0</v>
          </cell>
          <cell r="E747">
            <v>0</v>
          </cell>
          <cell r="F747">
            <v>-9991</v>
          </cell>
          <cell r="G747">
            <v>30000</v>
          </cell>
        </row>
        <row r="748">
          <cell r="A748" t="str">
            <v>0399FUND</v>
          </cell>
          <cell r="B748" t="str">
            <v>00A0399FUND</v>
          </cell>
          <cell r="C748">
            <v>0</v>
          </cell>
          <cell r="D748">
            <v>149427</v>
          </cell>
          <cell r="E748">
            <v>0</v>
          </cell>
          <cell r="F748">
            <v>0</v>
          </cell>
          <cell r="G748">
            <v>0</v>
          </cell>
        </row>
        <row r="749">
          <cell r="A749" t="str">
            <v>0460FUND</v>
          </cell>
          <cell r="B749" t="str">
            <v>00A0460FUND</v>
          </cell>
          <cell r="C749">
            <v>7742882.5499999998</v>
          </cell>
          <cell r="D749">
            <v>8301214</v>
          </cell>
          <cell r="E749">
            <v>181474</v>
          </cell>
          <cell r="F749">
            <v>104324</v>
          </cell>
          <cell r="G749">
            <v>8246744</v>
          </cell>
        </row>
        <row r="750">
          <cell r="A750" t="str">
            <v>0465FUND</v>
          </cell>
          <cell r="B750" t="str">
            <v>00A0465FUND</v>
          </cell>
          <cell r="C750">
            <v>0</v>
          </cell>
          <cell r="D750">
            <v>0</v>
          </cell>
          <cell r="E750">
            <v>0</v>
          </cell>
          <cell r="F750">
            <v>600470</v>
          </cell>
          <cell r="G750">
            <v>0</v>
          </cell>
        </row>
        <row r="751">
          <cell r="A751" t="str">
            <v>0660FUND</v>
          </cell>
          <cell r="B751" t="str">
            <v>00A0660FUND</v>
          </cell>
          <cell r="C751">
            <v>3895.93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0901FUND</v>
          </cell>
          <cell r="B752" t="str">
            <v>00A0901FUND</v>
          </cell>
          <cell r="C752">
            <v>165878.48000000001</v>
          </cell>
          <cell r="D752">
            <v>171854</v>
          </cell>
          <cell r="E752">
            <v>3437</v>
          </cell>
          <cell r="F752">
            <v>177025</v>
          </cell>
          <cell r="G752">
            <v>171854</v>
          </cell>
        </row>
        <row r="753">
          <cell r="A753" t="str">
            <v>0905FUND</v>
          </cell>
          <cell r="B753" t="str">
            <v>00A0905FUND</v>
          </cell>
          <cell r="C753">
            <v>4250491.7300000004</v>
          </cell>
          <cell r="D753">
            <v>4200081</v>
          </cell>
          <cell r="E753">
            <v>0</v>
          </cell>
          <cell r="F753">
            <v>4360081</v>
          </cell>
          <cell r="G753">
            <v>4200081</v>
          </cell>
        </row>
        <row r="754">
          <cell r="A754" t="str">
            <v>0906FUND</v>
          </cell>
          <cell r="B754" t="str">
            <v>00A0906FUND</v>
          </cell>
          <cell r="C754">
            <v>179951.52</v>
          </cell>
          <cell r="D754">
            <v>139878</v>
          </cell>
          <cell r="E754">
            <v>3063</v>
          </cell>
          <cell r="F754">
            <v>141704</v>
          </cell>
          <cell r="G754">
            <v>139560</v>
          </cell>
        </row>
        <row r="755">
          <cell r="A755" t="str">
            <v>0907FUND</v>
          </cell>
          <cell r="B755" t="str">
            <v>00A0907FUND</v>
          </cell>
          <cell r="C755">
            <v>81134.44</v>
          </cell>
          <cell r="D755">
            <v>85356</v>
          </cell>
          <cell r="E755">
            <v>1707</v>
          </cell>
          <cell r="F755">
            <v>22063</v>
          </cell>
          <cell r="G755">
            <v>85356</v>
          </cell>
        </row>
        <row r="756">
          <cell r="A756" t="str">
            <v>0908FUND</v>
          </cell>
          <cell r="B756" t="str">
            <v>00A0908FUND</v>
          </cell>
          <cell r="C756">
            <v>2326.94</v>
          </cell>
          <cell r="D756">
            <v>0</v>
          </cell>
          <cell r="E756">
            <v>0</v>
          </cell>
          <cell r="F756">
            <v>8550</v>
          </cell>
          <cell r="G756">
            <v>8550</v>
          </cell>
        </row>
        <row r="757">
          <cell r="A757" t="str">
            <v>0910FUND</v>
          </cell>
          <cell r="B757" t="str">
            <v>00A0910FUND</v>
          </cell>
          <cell r="C757">
            <v>68017.440000000002</v>
          </cell>
          <cell r="D757">
            <v>66454</v>
          </cell>
          <cell r="E757">
            <v>1329</v>
          </cell>
          <cell r="F757">
            <v>67783</v>
          </cell>
          <cell r="G757">
            <v>100478</v>
          </cell>
        </row>
        <row r="758">
          <cell r="A758" t="str">
            <v>0918FUND</v>
          </cell>
          <cell r="B758" t="str">
            <v>00A0918FUND</v>
          </cell>
          <cell r="C758">
            <v>4565459.16</v>
          </cell>
          <cell r="D758">
            <v>4560646</v>
          </cell>
          <cell r="E758">
            <v>0</v>
          </cell>
          <cell r="F758">
            <v>4260646</v>
          </cell>
          <cell r="G758">
            <v>4560646</v>
          </cell>
        </row>
        <row r="759">
          <cell r="A759" t="str">
            <v>0919FUND</v>
          </cell>
          <cell r="B759" t="str">
            <v>00A0919FUND</v>
          </cell>
          <cell r="C759">
            <v>1878385.16</v>
          </cell>
          <cell r="D759">
            <v>1800385</v>
          </cell>
          <cell r="E759">
            <v>0</v>
          </cell>
          <cell r="F759">
            <v>1800385</v>
          </cell>
          <cell r="G759">
            <v>1800385</v>
          </cell>
        </row>
        <row r="760">
          <cell r="A760" t="str">
            <v>0921FUND</v>
          </cell>
          <cell r="B760" t="str">
            <v>00A0921FUND</v>
          </cell>
          <cell r="C760">
            <v>127357.08</v>
          </cell>
          <cell r="D760">
            <v>71769</v>
          </cell>
          <cell r="E760">
            <v>0</v>
          </cell>
          <cell r="F760">
            <v>71769</v>
          </cell>
          <cell r="G760">
            <v>71769</v>
          </cell>
        </row>
        <row r="761">
          <cell r="A761" t="str">
            <v>0130FUND</v>
          </cell>
          <cell r="B761" t="str">
            <v>00B0130FUND</v>
          </cell>
          <cell r="C761">
            <v>19515799.82</v>
          </cell>
          <cell r="D761">
            <v>22000904</v>
          </cell>
          <cell r="E761">
            <v>366407</v>
          </cell>
          <cell r="F761">
            <v>23785122</v>
          </cell>
          <cell r="G761">
            <v>23932948</v>
          </cell>
        </row>
        <row r="762">
          <cell r="A762" t="str">
            <v>0136FUND</v>
          </cell>
          <cell r="B762" t="str">
            <v>00B0136FUND</v>
          </cell>
          <cell r="C762">
            <v>1658439.91</v>
          </cell>
          <cell r="D762">
            <v>1502643</v>
          </cell>
          <cell r="E762">
            <v>29310</v>
          </cell>
          <cell r="F762">
            <v>1621954</v>
          </cell>
          <cell r="G762">
            <v>1649072</v>
          </cell>
        </row>
        <row r="763">
          <cell r="A763" t="str">
            <v>0137FUND</v>
          </cell>
          <cell r="B763" t="str">
            <v>00B0137FUND</v>
          </cell>
          <cell r="C763">
            <v>5478.5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0170FUND</v>
          </cell>
          <cell r="B764" t="str">
            <v>00B0170FUND</v>
          </cell>
          <cell r="C764">
            <v>334967.96999999997</v>
          </cell>
          <cell r="D764">
            <v>306527</v>
          </cell>
          <cell r="E764">
            <v>5822</v>
          </cell>
          <cell r="F764">
            <v>283447</v>
          </cell>
          <cell r="G764">
            <v>286865</v>
          </cell>
        </row>
        <row r="765">
          <cell r="A765" t="str">
            <v>0173FUND</v>
          </cell>
          <cell r="B765" t="str">
            <v>00B0173FUND</v>
          </cell>
          <cell r="C765">
            <v>287270.59999999998</v>
          </cell>
          <cell r="D765">
            <v>284112</v>
          </cell>
          <cell r="E765">
            <v>5255</v>
          </cell>
          <cell r="F765">
            <v>266989</v>
          </cell>
          <cell r="G765">
            <v>274594</v>
          </cell>
        </row>
        <row r="766">
          <cell r="A766" t="str">
            <v>0180FUND</v>
          </cell>
          <cell r="B766" t="str">
            <v>00B0180FUND</v>
          </cell>
          <cell r="C766">
            <v>496047.68</v>
          </cell>
          <cell r="D766">
            <v>501487</v>
          </cell>
          <cell r="E766">
            <v>9338</v>
          </cell>
          <cell r="F766">
            <v>510825</v>
          </cell>
          <cell r="G766">
            <v>518187</v>
          </cell>
        </row>
        <row r="767">
          <cell r="A767" t="str">
            <v>0330FUND</v>
          </cell>
          <cell r="B767" t="str">
            <v>00B0330FUND</v>
          </cell>
          <cell r="C767">
            <v>508284.99</v>
          </cell>
          <cell r="D767">
            <v>423386</v>
          </cell>
          <cell r="E767">
            <v>8153</v>
          </cell>
          <cell r="F767">
            <v>809056</v>
          </cell>
          <cell r="G767">
            <v>550301</v>
          </cell>
        </row>
        <row r="768">
          <cell r="A768" t="str">
            <v>0336FUND</v>
          </cell>
          <cell r="B768" t="str">
            <v>00B0336FUND</v>
          </cell>
          <cell r="C768">
            <v>25142.17</v>
          </cell>
          <cell r="D768">
            <v>39768</v>
          </cell>
          <cell r="E768">
            <v>756</v>
          </cell>
          <cell r="F768">
            <v>52914</v>
          </cell>
          <cell r="G768">
            <v>41092</v>
          </cell>
        </row>
        <row r="769">
          <cell r="A769" t="str">
            <v>0337FUND</v>
          </cell>
          <cell r="B769" t="str">
            <v>00B0337FUND</v>
          </cell>
          <cell r="C769">
            <v>3145.04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0370FUND</v>
          </cell>
          <cell r="B770" t="str">
            <v>00B0370FUND</v>
          </cell>
          <cell r="C770">
            <v>21984.16</v>
          </cell>
          <cell r="D770">
            <v>0</v>
          </cell>
          <cell r="E770">
            <v>0</v>
          </cell>
          <cell r="F770">
            <v>500</v>
          </cell>
          <cell r="G770">
            <v>300</v>
          </cell>
        </row>
        <row r="771">
          <cell r="A771" t="str">
            <v>0373FUND</v>
          </cell>
          <cell r="B771" t="str">
            <v>00B0373FUND</v>
          </cell>
          <cell r="C771">
            <v>29084.84</v>
          </cell>
          <cell r="D771">
            <v>32984</v>
          </cell>
          <cell r="E771">
            <v>627</v>
          </cell>
          <cell r="F771">
            <v>39411</v>
          </cell>
          <cell r="G771">
            <v>35582</v>
          </cell>
        </row>
        <row r="772">
          <cell r="A772" t="str">
            <v>0380FUND</v>
          </cell>
          <cell r="B772" t="str">
            <v>00B0380FUND</v>
          </cell>
          <cell r="C772">
            <v>26489.93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0430FUND</v>
          </cell>
          <cell r="B773" t="str">
            <v>00B0430FUND</v>
          </cell>
          <cell r="C773">
            <v>1322927.76</v>
          </cell>
          <cell r="D773">
            <v>1465164</v>
          </cell>
          <cell r="E773">
            <v>24024</v>
          </cell>
          <cell r="F773">
            <v>1604154</v>
          </cell>
          <cell r="G773">
            <v>1589815</v>
          </cell>
        </row>
        <row r="774">
          <cell r="A774" t="str">
            <v>0436FUND</v>
          </cell>
          <cell r="B774" t="str">
            <v>00B0436FUND</v>
          </cell>
          <cell r="C774">
            <v>106730.47</v>
          </cell>
          <cell r="D774">
            <v>129411</v>
          </cell>
          <cell r="E774">
            <v>2459</v>
          </cell>
          <cell r="F774">
            <v>141236</v>
          </cell>
          <cell r="G774">
            <v>142886</v>
          </cell>
        </row>
        <row r="775">
          <cell r="A775" t="str">
            <v>0437FUND</v>
          </cell>
          <cell r="B775" t="str">
            <v>00B0437FUND</v>
          </cell>
          <cell r="C775">
            <v>1095.95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</row>
        <row r="776">
          <cell r="A776" t="str">
            <v>0470FUND</v>
          </cell>
          <cell r="B776" t="str">
            <v>00B0470FUND</v>
          </cell>
          <cell r="C776">
            <v>21332.05</v>
          </cell>
          <cell r="D776">
            <v>16428</v>
          </cell>
          <cell r="E776">
            <v>296</v>
          </cell>
          <cell r="F776">
            <v>15825</v>
          </cell>
          <cell r="G776">
            <v>15519</v>
          </cell>
        </row>
        <row r="777">
          <cell r="A777" t="str">
            <v>0473FUND</v>
          </cell>
          <cell r="B777" t="str">
            <v>00B0473FUND</v>
          </cell>
          <cell r="C777">
            <v>17816.53</v>
          </cell>
          <cell r="D777">
            <v>14806</v>
          </cell>
          <cell r="E777">
            <v>268</v>
          </cell>
          <cell r="F777">
            <v>15524</v>
          </cell>
          <cell r="G777">
            <v>14351</v>
          </cell>
        </row>
        <row r="778">
          <cell r="A778" t="str">
            <v>0480FUND</v>
          </cell>
          <cell r="B778" t="str">
            <v>00B0480FUND</v>
          </cell>
          <cell r="C778">
            <v>38691.97</v>
          </cell>
          <cell r="D778">
            <v>36760</v>
          </cell>
          <cell r="E778">
            <v>681</v>
          </cell>
          <cell r="F778">
            <v>37441</v>
          </cell>
          <cell r="G778">
            <v>37984</v>
          </cell>
        </row>
        <row r="779">
          <cell r="A779" t="str">
            <v>0530FUND</v>
          </cell>
          <cell r="B779" t="str">
            <v>00B0530FUND</v>
          </cell>
          <cell r="C779">
            <v>2126072.65</v>
          </cell>
          <cell r="D779">
            <v>2337323</v>
          </cell>
          <cell r="E779">
            <v>37412</v>
          </cell>
          <cell r="F779">
            <v>2554715</v>
          </cell>
          <cell r="G779">
            <v>2569611</v>
          </cell>
        </row>
        <row r="780">
          <cell r="A780" t="str">
            <v>0536FUND</v>
          </cell>
          <cell r="B780" t="str">
            <v>00B0536FUND</v>
          </cell>
          <cell r="C780">
            <v>168249.28</v>
          </cell>
          <cell r="D780">
            <v>169916</v>
          </cell>
          <cell r="E780">
            <v>3228</v>
          </cell>
          <cell r="F780">
            <v>184711</v>
          </cell>
          <cell r="G780">
            <v>187141</v>
          </cell>
        </row>
        <row r="781">
          <cell r="A781" t="str">
            <v>0537FUND</v>
          </cell>
          <cell r="B781" t="str">
            <v>00B0537FUND</v>
          </cell>
          <cell r="C781">
            <v>1514.72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0570FUND</v>
          </cell>
          <cell r="B782" t="str">
            <v>00B0570FUND</v>
          </cell>
          <cell r="C782">
            <v>30037.41</v>
          </cell>
          <cell r="D782">
            <v>34420</v>
          </cell>
          <cell r="E782">
            <v>643</v>
          </cell>
          <cell r="F782">
            <v>31301</v>
          </cell>
          <cell r="G782">
            <v>31524</v>
          </cell>
        </row>
        <row r="783">
          <cell r="A783" t="str">
            <v>0573FUND</v>
          </cell>
          <cell r="B783" t="str">
            <v>00B0573FUND</v>
          </cell>
          <cell r="C783">
            <v>28242.58</v>
          </cell>
          <cell r="D783">
            <v>30684</v>
          </cell>
          <cell r="E783">
            <v>568</v>
          </cell>
          <cell r="F783">
            <v>31552</v>
          </cell>
          <cell r="G783">
            <v>31705</v>
          </cell>
        </row>
        <row r="784">
          <cell r="A784" t="str">
            <v>0580FUND</v>
          </cell>
          <cell r="B784" t="str">
            <v>00B0580FUND</v>
          </cell>
          <cell r="C784">
            <v>45911.34</v>
          </cell>
          <cell r="D784">
            <v>57906</v>
          </cell>
          <cell r="E784">
            <v>1079</v>
          </cell>
          <cell r="F784">
            <v>58985</v>
          </cell>
          <cell r="G784">
            <v>59834</v>
          </cell>
        </row>
        <row r="785">
          <cell r="A785" t="str">
            <v>0926FUND</v>
          </cell>
          <cell r="B785" t="str">
            <v>00B0926FUND</v>
          </cell>
          <cell r="C785">
            <v>1372.9</v>
          </cell>
          <cell r="D785">
            <v>1829</v>
          </cell>
          <cell r="E785">
            <v>37</v>
          </cell>
          <cell r="F785">
            <v>1866</v>
          </cell>
          <cell r="G785">
            <v>1829</v>
          </cell>
        </row>
        <row r="786">
          <cell r="A786" t="str">
            <v>0970FUND</v>
          </cell>
          <cell r="B786" t="str">
            <v>00C0970FUND</v>
          </cell>
          <cell r="C786">
            <v>21919623.210000001</v>
          </cell>
          <cell r="D786">
            <v>22860870</v>
          </cell>
          <cell r="E786">
            <v>238490</v>
          </cell>
          <cell r="F786">
            <v>23589360</v>
          </cell>
          <cell r="G786">
            <v>23112340</v>
          </cell>
        </row>
        <row r="787">
          <cell r="A787" t="str">
            <v>0975FUND</v>
          </cell>
          <cell r="B787" t="str">
            <v>00C0975FUND</v>
          </cell>
          <cell r="C787">
            <v>5105813.17</v>
          </cell>
          <cell r="D787">
            <v>5305727</v>
          </cell>
          <cell r="E787">
            <v>111815</v>
          </cell>
          <cell r="F787">
            <v>5417542</v>
          </cell>
          <cell r="G787">
            <v>6027557</v>
          </cell>
        </row>
        <row r="788">
          <cell r="A788" t="str">
            <v>0976FUND</v>
          </cell>
          <cell r="B788" t="str">
            <v>00C0976FUND</v>
          </cell>
          <cell r="C788">
            <v>2491.52</v>
          </cell>
          <cell r="D788">
            <v>116156</v>
          </cell>
          <cell r="E788">
            <v>0</v>
          </cell>
          <cell r="F788">
            <v>116156</v>
          </cell>
          <cell r="G788">
            <v>116156</v>
          </cell>
        </row>
        <row r="789">
          <cell r="A789" t="str">
            <v>0977FUND</v>
          </cell>
          <cell r="B789" t="str">
            <v>00C0977FUND</v>
          </cell>
          <cell r="C789">
            <v>39491.620000000003</v>
          </cell>
          <cell r="D789">
            <v>44796</v>
          </cell>
          <cell r="E789">
            <v>0</v>
          </cell>
          <cell r="F789">
            <v>44796</v>
          </cell>
          <cell r="G789">
            <v>44796</v>
          </cell>
        </row>
        <row r="790">
          <cell r="A790" t="str">
            <v>0978FUND</v>
          </cell>
          <cell r="B790" t="str">
            <v>00C0978FUND</v>
          </cell>
          <cell r="C790">
            <v>-2474.0700000000002</v>
          </cell>
          <cell r="D790">
            <v>-10339</v>
          </cell>
          <cell r="E790">
            <v>-114</v>
          </cell>
          <cell r="F790">
            <v>-10453</v>
          </cell>
          <cell r="G790">
            <v>-10339</v>
          </cell>
        </row>
        <row r="791">
          <cell r="A791" t="str">
            <v>0979FUND</v>
          </cell>
          <cell r="B791" t="str">
            <v>00C0979FUND</v>
          </cell>
          <cell r="C791">
            <v>8864.98</v>
          </cell>
          <cell r="D791">
            <v>-14147</v>
          </cell>
          <cell r="E791">
            <v>-156</v>
          </cell>
          <cell r="F791">
            <v>15697</v>
          </cell>
          <cell r="G791">
            <v>-14147</v>
          </cell>
        </row>
        <row r="792">
          <cell r="A792" t="str">
            <v>0702FUND</v>
          </cell>
          <cell r="B792" t="str">
            <v>00K0702FUND</v>
          </cell>
          <cell r="C792">
            <v>59055.199999999997</v>
          </cell>
          <cell r="D792">
            <v>71972</v>
          </cell>
          <cell r="E792">
            <v>1439</v>
          </cell>
          <cell r="F792">
            <v>68306</v>
          </cell>
          <cell r="G792">
            <v>68450</v>
          </cell>
        </row>
        <row r="793">
          <cell r="A793" t="str">
            <v>0703FUND</v>
          </cell>
          <cell r="B793" t="str">
            <v>00K0703FUND</v>
          </cell>
          <cell r="C793">
            <v>639.12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0712FUND</v>
          </cell>
          <cell r="B794" t="str">
            <v>00K0712FUND</v>
          </cell>
          <cell r="C794">
            <v>3576.17</v>
          </cell>
          <cell r="D794">
            <v>0</v>
          </cell>
          <cell r="E794">
            <v>0</v>
          </cell>
          <cell r="F794">
            <v>69220</v>
          </cell>
          <cell r="G794">
            <v>0</v>
          </cell>
        </row>
        <row r="795">
          <cell r="A795" t="str">
            <v>0713FUND</v>
          </cell>
          <cell r="B795" t="str">
            <v>00K0713FUND</v>
          </cell>
          <cell r="C795">
            <v>112.5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0721FUND</v>
          </cell>
          <cell r="B796" t="str">
            <v>00K0721FUND</v>
          </cell>
          <cell r="C796">
            <v>1718.01</v>
          </cell>
          <cell r="D796">
            <v>7500</v>
          </cell>
          <cell r="E796">
            <v>150</v>
          </cell>
          <cell r="F796">
            <v>5140</v>
          </cell>
          <cell r="G796">
            <v>5015</v>
          </cell>
        </row>
        <row r="797">
          <cell r="A797" t="str">
            <v>0722FUND</v>
          </cell>
          <cell r="B797" t="str">
            <v>00K0722FUND</v>
          </cell>
          <cell r="C797">
            <v>26282.98</v>
          </cell>
          <cell r="D797">
            <v>26495</v>
          </cell>
          <cell r="E797">
            <v>530</v>
          </cell>
          <cell r="F797">
            <v>27025</v>
          </cell>
          <cell r="G797">
            <v>27078</v>
          </cell>
        </row>
        <row r="798">
          <cell r="A798" t="str">
            <v>0725FUND</v>
          </cell>
          <cell r="B798" t="str">
            <v>00K0725FUND</v>
          </cell>
          <cell r="C798">
            <v>273881.21999999997</v>
          </cell>
          <cell r="D798">
            <v>404668</v>
          </cell>
          <cell r="E798">
            <v>7561</v>
          </cell>
          <cell r="F798">
            <v>407586</v>
          </cell>
          <cell r="G798">
            <v>376162</v>
          </cell>
        </row>
        <row r="799">
          <cell r="A799" t="str">
            <v>0732FUND</v>
          </cell>
          <cell r="B799" t="str">
            <v>00K0732FUND</v>
          </cell>
          <cell r="C799">
            <v>0</v>
          </cell>
          <cell r="D799">
            <v>0</v>
          </cell>
          <cell r="E799">
            <v>0</v>
          </cell>
          <cell r="F799">
            <v>71145</v>
          </cell>
          <cell r="G799">
            <v>0</v>
          </cell>
        </row>
        <row r="800">
          <cell r="A800" t="str">
            <v>0751FUND</v>
          </cell>
          <cell r="B800" t="str">
            <v>00K0751FUND</v>
          </cell>
          <cell r="C800">
            <v>4529.33</v>
          </cell>
          <cell r="D800">
            <v>0</v>
          </cell>
          <cell r="E800">
            <v>0</v>
          </cell>
          <cell r="F800">
            <v>600</v>
          </cell>
          <cell r="G800">
            <v>600</v>
          </cell>
        </row>
        <row r="801">
          <cell r="A801" t="str">
            <v>0911FUND</v>
          </cell>
          <cell r="B801" t="str">
            <v>00L0911FUND</v>
          </cell>
          <cell r="C801">
            <v>0</v>
          </cell>
          <cell r="D801">
            <v>1329</v>
          </cell>
          <cell r="E801">
            <v>27</v>
          </cell>
          <cell r="F801">
            <v>1356</v>
          </cell>
          <cell r="G801">
            <v>1377</v>
          </cell>
        </row>
        <row r="802">
          <cell r="A802" t="str">
            <v>0913FUND</v>
          </cell>
          <cell r="B802" t="str">
            <v>00L0913FUND</v>
          </cell>
          <cell r="C802">
            <v>5615.87</v>
          </cell>
          <cell r="D802">
            <v>16202</v>
          </cell>
          <cell r="E802">
            <v>324</v>
          </cell>
          <cell r="F802">
            <v>16526</v>
          </cell>
          <cell r="G802">
            <v>16489</v>
          </cell>
        </row>
        <row r="803">
          <cell r="A803" t="str">
            <v>0914FUND</v>
          </cell>
          <cell r="B803" t="str">
            <v>00L0914FUND</v>
          </cell>
          <cell r="C803">
            <v>446.99</v>
          </cell>
          <cell r="D803">
            <v>0</v>
          </cell>
          <cell r="E803">
            <v>0</v>
          </cell>
          <cell r="F803">
            <v>1625</v>
          </cell>
          <cell r="G803">
            <v>1625</v>
          </cell>
        </row>
        <row r="804">
          <cell r="A804" t="str">
            <v>0923FUND</v>
          </cell>
          <cell r="B804" t="str">
            <v>00L0923FUND</v>
          </cell>
          <cell r="C804">
            <v>90710.54</v>
          </cell>
          <cell r="D804">
            <v>0</v>
          </cell>
          <cell r="E804">
            <v>0</v>
          </cell>
          <cell r="F804">
            <v>13266</v>
          </cell>
          <cell r="G804">
            <v>0</v>
          </cell>
        </row>
        <row r="805">
          <cell r="A805" t="str">
            <v>0931FUND</v>
          </cell>
          <cell r="B805" t="str">
            <v>00L0931FUND</v>
          </cell>
          <cell r="C805">
            <v>71361.149999999994</v>
          </cell>
          <cell r="D805">
            <v>0</v>
          </cell>
          <cell r="E805">
            <v>0</v>
          </cell>
          <cell r="F805">
            <v>6203</v>
          </cell>
          <cell r="G805">
            <v>0</v>
          </cell>
        </row>
        <row r="806">
          <cell r="A806" t="str">
            <v>0934FUND</v>
          </cell>
          <cell r="B806" t="str">
            <v>00L0934FUND</v>
          </cell>
          <cell r="C806">
            <v>13222.14</v>
          </cell>
          <cell r="D806">
            <v>153400</v>
          </cell>
          <cell r="E806">
            <v>0</v>
          </cell>
          <cell r="F806">
            <v>333931</v>
          </cell>
          <cell r="G806">
            <v>153400</v>
          </cell>
        </row>
        <row r="807">
          <cell r="A807" t="str">
            <v>0940FUND</v>
          </cell>
          <cell r="B807" t="str">
            <v>00L0940FUND</v>
          </cell>
          <cell r="C807">
            <v>6000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0988FUND</v>
          </cell>
          <cell r="B808" t="str">
            <v>00L0988FUND</v>
          </cell>
          <cell r="C808">
            <v>0</v>
          </cell>
          <cell r="D808">
            <v>0</v>
          </cell>
          <cell r="E808">
            <v>0</v>
          </cell>
          <cell r="F808">
            <v>3000</v>
          </cell>
          <cell r="G808">
            <v>3000</v>
          </cell>
        </row>
        <row r="809">
          <cell r="A809" t="str">
            <v>0989FUND</v>
          </cell>
          <cell r="B809" t="str">
            <v>00L0989FUND</v>
          </cell>
          <cell r="C809">
            <v>8427.0499999999993</v>
          </cell>
          <cell r="D809">
            <v>0</v>
          </cell>
          <cell r="E809">
            <v>0</v>
          </cell>
          <cell r="F809">
            <v>14418</v>
          </cell>
          <cell r="G809">
            <v>14418</v>
          </cell>
        </row>
        <row r="810">
          <cell r="A810" t="str">
            <v>0999FUND</v>
          </cell>
          <cell r="B810" t="str">
            <v>00L0999FUND</v>
          </cell>
          <cell r="C810">
            <v>4879.42</v>
          </cell>
          <cell r="D810">
            <v>23447</v>
          </cell>
          <cell r="E810">
            <v>987</v>
          </cell>
          <cell r="F810">
            <v>4850</v>
          </cell>
          <cell r="G810">
            <v>4340</v>
          </cell>
        </row>
        <row r="811">
          <cell r="A811" t="str">
            <v>1009FUND</v>
          </cell>
          <cell r="B811" t="str">
            <v>11A1009FUND</v>
          </cell>
          <cell r="C811">
            <v>58564.97</v>
          </cell>
          <cell r="D811">
            <v>49950</v>
          </cell>
          <cell r="E811">
            <v>858</v>
          </cell>
          <cell r="F811">
            <v>71003</v>
          </cell>
          <cell r="G811">
            <v>54020</v>
          </cell>
        </row>
        <row r="812">
          <cell r="A812" t="str">
            <v>1010FUND</v>
          </cell>
          <cell r="B812" t="str">
            <v>11A1010FUND</v>
          </cell>
          <cell r="C812">
            <v>0</v>
          </cell>
          <cell r="D812">
            <v>0</v>
          </cell>
          <cell r="E812">
            <v>0</v>
          </cell>
          <cell r="F812">
            <v>878</v>
          </cell>
          <cell r="G812">
            <v>273</v>
          </cell>
        </row>
        <row r="813">
          <cell r="A813" t="str">
            <v>1030FUND</v>
          </cell>
          <cell r="B813" t="str">
            <v>11A1030FUND</v>
          </cell>
          <cell r="C813">
            <v>133621.03</v>
          </cell>
          <cell r="D813">
            <v>98774</v>
          </cell>
          <cell r="E813">
            <v>1975</v>
          </cell>
          <cell r="F813">
            <v>207884</v>
          </cell>
          <cell r="G813">
            <v>92588</v>
          </cell>
        </row>
        <row r="814">
          <cell r="A814" t="str">
            <v>1031FUND</v>
          </cell>
          <cell r="B814" t="str">
            <v>11A1031FUND</v>
          </cell>
          <cell r="C814">
            <v>-1846</v>
          </cell>
          <cell r="D814">
            <v>178</v>
          </cell>
          <cell r="E814">
            <v>4</v>
          </cell>
          <cell r="F814">
            <v>0</v>
          </cell>
          <cell r="G814">
            <v>0</v>
          </cell>
        </row>
        <row r="815">
          <cell r="A815" t="str">
            <v>1032FUND</v>
          </cell>
          <cell r="B815" t="str">
            <v>11A1032FUND</v>
          </cell>
          <cell r="C815">
            <v>31417.52</v>
          </cell>
          <cell r="D815">
            <v>54566</v>
          </cell>
          <cell r="E815">
            <v>1011</v>
          </cell>
          <cell r="F815">
            <v>0</v>
          </cell>
          <cell r="G815">
            <v>189</v>
          </cell>
        </row>
        <row r="816">
          <cell r="A816" t="str">
            <v>1033FUND</v>
          </cell>
          <cell r="B816" t="str">
            <v>11A1033FUND</v>
          </cell>
          <cell r="C816">
            <v>-10065.6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</row>
        <row r="817">
          <cell r="A817" t="str">
            <v>1034FUND</v>
          </cell>
          <cell r="B817" t="str">
            <v>11A1034FUND</v>
          </cell>
          <cell r="C817">
            <v>-258.82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1040FUND</v>
          </cell>
          <cell r="B818" t="str">
            <v>11A1040FUND</v>
          </cell>
          <cell r="C818">
            <v>376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1041FUND</v>
          </cell>
          <cell r="B819" t="str">
            <v>11A1041FUND</v>
          </cell>
          <cell r="C819">
            <v>14478.5</v>
          </cell>
          <cell r="D819">
            <v>20582</v>
          </cell>
          <cell r="E819">
            <v>316</v>
          </cell>
          <cell r="F819">
            <v>0</v>
          </cell>
          <cell r="G819">
            <v>425</v>
          </cell>
        </row>
        <row r="820">
          <cell r="A820" t="str">
            <v>1042FUND</v>
          </cell>
          <cell r="B820" t="str">
            <v>11A1042FUND</v>
          </cell>
          <cell r="C820">
            <v>32808.92</v>
          </cell>
          <cell r="D820">
            <v>42766</v>
          </cell>
          <cell r="E820">
            <v>798</v>
          </cell>
          <cell r="F820">
            <v>43564</v>
          </cell>
          <cell r="G820">
            <v>44306</v>
          </cell>
        </row>
        <row r="821">
          <cell r="A821" t="str">
            <v>1043FUND</v>
          </cell>
          <cell r="B821" t="str">
            <v>11A1043FUND</v>
          </cell>
          <cell r="C821">
            <v>54231.839999999997</v>
          </cell>
          <cell r="D821">
            <v>64115</v>
          </cell>
          <cell r="E821">
            <v>1184</v>
          </cell>
          <cell r="F821">
            <v>92069</v>
          </cell>
          <cell r="G821">
            <v>66423</v>
          </cell>
        </row>
        <row r="822">
          <cell r="A822" t="str">
            <v>1044FUND</v>
          </cell>
          <cell r="B822" t="str">
            <v>11A1044FUND</v>
          </cell>
          <cell r="C822">
            <v>199795.13</v>
          </cell>
          <cell r="D822">
            <v>0</v>
          </cell>
          <cell r="E822">
            <v>0</v>
          </cell>
          <cell r="F822">
            <v>45000</v>
          </cell>
          <cell r="G822">
            <v>0</v>
          </cell>
        </row>
        <row r="823">
          <cell r="A823" t="str">
            <v>1050FUND</v>
          </cell>
          <cell r="B823" t="str">
            <v>11A1050FUND</v>
          </cell>
          <cell r="C823">
            <v>296116.93</v>
          </cell>
          <cell r="D823">
            <v>398065</v>
          </cell>
          <cell r="E823">
            <v>7455</v>
          </cell>
          <cell r="F823">
            <v>405702</v>
          </cell>
          <cell r="G823">
            <v>412577</v>
          </cell>
        </row>
        <row r="824">
          <cell r="A824" t="str">
            <v>1051FUND</v>
          </cell>
          <cell r="B824" t="str">
            <v>11A1051FUND</v>
          </cell>
          <cell r="C824">
            <v>334874</v>
          </cell>
          <cell r="D824">
            <v>312539</v>
          </cell>
          <cell r="E824">
            <v>5895</v>
          </cell>
          <cell r="F824">
            <v>335000</v>
          </cell>
          <cell r="G824">
            <v>340357</v>
          </cell>
        </row>
        <row r="825">
          <cell r="A825" t="str">
            <v>1052FUND</v>
          </cell>
          <cell r="B825" t="str">
            <v>11A1052FUND</v>
          </cell>
          <cell r="C825">
            <v>384335.89</v>
          </cell>
          <cell r="D825">
            <v>361864</v>
          </cell>
          <cell r="E825">
            <v>6729</v>
          </cell>
          <cell r="F825">
            <v>391500</v>
          </cell>
          <cell r="G825">
            <v>406298</v>
          </cell>
        </row>
        <row r="826">
          <cell r="A826" t="str">
            <v>1073FUND</v>
          </cell>
          <cell r="B826" t="str">
            <v>11A1073FUND</v>
          </cell>
          <cell r="C826">
            <v>-1649.3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1074FUND</v>
          </cell>
          <cell r="B827" t="str">
            <v>11A1074FUND</v>
          </cell>
          <cell r="C827">
            <v>122195</v>
          </cell>
          <cell r="D827">
            <v>161005</v>
          </cell>
          <cell r="E827">
            <v>4108</v>
          </cell>
          <cell r="F827">
            <v>150645</v>
          </cell>
          <cell r="G827">
            <v>117688</v>
          </cell>
        </row>
        <row r="828">
          <cell r="A828" t="str">
            <v>1075FUND</v>
          </cell>
          <cell r="B828" t="str">
            <v>11A1075FUND</v>
          </cell>
          <cell r="C828">
            <v>15255.34</v>
          </cell>
          <cell r="D828">
            <v>101441</v>
          </cell>
          <cell r="E828">
            <v>1589</v>
          </cell>
          <cell r="F828">
            <v>43030</v>
          </cell>
          <cell r="G828">
            <v>43673</v>
          </cell>
        </row>
        <row r="829">
          <cell r="A829" t="str">
            <v>1301FUND</v>
          </cell>
          <cell r="B829" t="str">
            <v>11C1301FUND</v>
          </cell>
          <cell r="C829">
            <v>203005.32</v>
          </cell>
          <cell r="D829">
            <v>197295</v>
          </cell>
          <cell r="E829">
            <v>3794</v>
          </cell>
          <cell r="F829">
            <v>207461</v>
          </cell>
          <cell r="G829">
            <v>201135</v>
          </cell>
        </row>
        <row r="830">
          <cell r="A830" t="str">
            <v>1302FUND</v>
          </cell>
          <cell r="B830" t="str">
            <v>11C1302FUND</v>
          </cell>
          <cell r="C830">
            <v>563516.32999999996</v>
          </cell>
          <cell r="D830">
            <v>441295</v>
          </cell>
          <cell r="E830">
            <v>8114</v>
          </cell>
          <cell r="F830">
            <v>445159</v>
          </cell>
          <cell r="G830">
            <v>439005</v>
          </cell>
        </row>
        <row r="831">
          <cell r="A831" t="str">
            <v>1303FUND</v>
          </cell>
          <cell r="B831" t="str">
            <v>11C1303FUND</v>
          </cell>
          <cell r="C831">
            <v>14790.51</v>
          </cell>
          <cell r="D831">
            <v>9284</v>
          </cell>
          <cell r="E831">
            <v>136</v>
          </cell>
          <cell r="F831">
            <v>9420</v>
          </cell>
          <cell r="G831">
            <v>9488</v>
          </cell>
        </row>
        <row r="832">
          <cell r="A832" t="str">
            <v>1310FUND</v>
          </cell>
          <cell r="B832" t="str">
            <v>11C1310FUND</v>
          </cell>
          <cell r="C832">
            <v>30462.18</v>
          </cell>
          <cell r="D832">
            <v>13967</v>
          </cell>
          <cell r="E832">
            <v>254</v>
          </cell>
          <cell r="F832">
            <v>0</v>
          </cell>
          <cell r="G832">
            <v>0</v>
          </cell>
        </row>
        <row r="833">
          <cell r="A833" t="str">
            <v>1311FUND</v>
          </cell>
          <cell r="B833" t="str">
            <v>11C1311FUND</v>
          </cell>
          <cell r="C833">
            <v>24248.03</v>
          </cell>
          <cell r="D833">
            <v>29696</v>
          </cell>
          <cell r="E833">
            <v>557</v>
          </cell>
          <cell r="F833">
            <v>30253</v>
          </cell>
          <cell r="G833">
            <v>30350</v>
          </cell>
        </row>
        <row r="834">
          <cell r="A834" t="str">
            <v>1314FUND</v>
          </cell>
          <cell r="B834" t="str">
            <v>11C1314FUND</v>
          </cell>
          <cell r="C834">
            <v>1161962.0900000001</v>
          </cell>
          <cell r="D834">
            <v>1212544</v>
          </cell>
          <cell r="E834">
            <v>24078</v>
          </cell>
          <cell r="F834">
            <v>1189622</v>
          </cell>
          <cell r="G834">
            <v>1252259</v>
          </cell>
        </row>
        <row r="835">
          <cell r="A835" t="str">
            <v>1320FUND</v>
          </cell>
          <cell r="B835" t="str">
            <v>11C1320FUND</v>
          </cell>
          <cell r="C835">
            <v>177477.47</v>
          </cell>
          <cell r="D835">
            <v>231299</v>
          </cell>
          <cell r="E835">
            <v>4507</v>
          </cell>
          <cell r="F835">
            <v>235806</v>
          </cell>
          <cell r="G835">
            <v>236388</v>
          </cell>
        </row>
        <row r="836">
          <cell r="A836" t="str">
            <v>1321FUND</v>
          </cell>
          <cell r="B836" t="str">
            <v>11C1321FUND</v>
          </cell>
          <cell r="C836">
            <v>4888.1499999999996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</row>
        <row r="837">
          <cell r="A837" t="str">
            <v>1399FUND</v>
          </cell>
          <cell r="B837" t="str">
            <v>11C1399FUND</v>
          </cell>
          <cell r="C837">
            <v>130.5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1401FUND</v>
          </cell>
          <cell r="B838" t="str">
            <v>11F1401FUND</v>
          </cell>
          <cell r="C838">
            <v>61690.23</v>
          </cell>
          <cell r="D838">
            <v>103226</v>
          </cell>
          <cell r="E838">
            <v>2276</v>
          </cell>
          <cell r="F838">
            <v>89539</v>
          </cell>
          <cell r="G838">
            <v>105534</v>
          </cell>
        </row>
        <row r="839">
          <cell r="A839" t="str">
            <v>1402FUND</v>
          </cell>
          <cell r="B839" t="str">
            <v>11F1402FUND</v>
          </cell>
          <cell r="C839">
            <v>470.03</v>
          </cell>
          <cell r="D839">
            <v>15</v>
          </cell>
          <cell r="E839">
            <v>14</v>
          </cell>
          <cell r="F839">
            <v>0</v>
          </cell>
          <cell r="G839">
            <v>0</v>
          </cell>
        </row>
        <row r="840">
          <cell r="A840" t="str">
            <v>1403FUND</v>
          </cell>
          <cell r="B840" t="str">
            <v>11F1403FUND</v>
          </cell>
          <cell r="C840">
            <v>235.33</v>
          </cell>
          <cell r="D840">
            <v>4</v>
          </cell>
          <cell r="E840">
            <v>4</v>
          </cell>
          <cell r="F840">
            <v>0</v>
          </cell>
          <cell r="G840">
            <v>0</v>
          </cell>
        </row>
        <row r="841">
          <cell r="A841" t="str">
            <v>1420FUND</v>
          </cell>
          <cell r="B841" t="str">
            <v>11F1420FUND</v>
          </cell>
          <cell r="C841">
            <v>145220.70000000001</v>
          </cell>
          <cell r="D841">
            <v>86297</v>
          </cell>
          <cell r="E841">
            <v>1726</v>
          </cell>
          <cell r="F841">
            <v>236287</v>
          </cell>
          <cell r="G841">
            <v>89023</v>
          </cell>
        </row>
        <row r="842">
          <cell r="A842" t="str">
            <v>1496FUND</v>
          </cell>
          <cell r="B842" t="str">
            <v>11F1496FUND</v>
          </cell>
          <cell r="C842">
            <v>17174.66</v>
          </cell>
          <cell r="D842">
            <v>52182</v>
          </cell>
          <cell r="E842">
            <v>1149</v>
          </cell>
          <cell r="F842">
            <v>63428</v>
          </cell>
          <cell r="G842">
            <v>53330</v>
          </cell>
        </row>
        <row r="843">
          <cell r="A843" t="str">
            <v>1497FUND</v>
          </cell>
          <cell r="B843" t="str">
            <v>11F1497FUND</v>
          </cell>
          <cell r="C843">
            <v>3495.74</v>
          </cell>
          <cell r="D843">
            <v>3805</v>
          </cell>
          <cell r="E843">
            <v>76</v>
          </cell>
          <cell r="F843">
            <v>3881</v>
          </cell>
          <cell r="G843">
            <v>3889</v>
          </cell>
        </row>
        <row r="844">
          <cell r="A844" t="str">
            <v>1499FUND</v>
          </cell>
          <cell r="B844" t="str">
            <v>11F1499FUND</v>
          </cell>
          <cell r="C844">
            <v>2.98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1501FUND</v>
          </cell>
          <cell r="B845" t="str">
            <v>11G1501FUND</v>
          </cell>
          <cell r="C845">
            <v>118477.12</v>
          </cell>
          <cell r="D845">
            <v>130703</v>
          </cell>
          <cell r="E845">
            <v>2594</v>
          </cell>
          <cell r="F845">
            <v>140527</v>
          </cell>
          <cell r="G845">
            <v>147578</v>
          </cell>
        </row>
        <row r="846">
          <cell r="A846" t="str">
            <v>1510FUND</v>
          </cell>
          <cell r="B846" t="str">
            <v>11G1510FUND</v>
          </cell>
          <cell r="C846">
            <v>1888022.76</v>
          </cell>
          <cell r="D846">
            <v>2005515</v>
          </cell>
          <cell r="E846">
            <v>38294</v>
          </cell>
          <cell r="F846">
            <v>2043809</v>
          </cell>
          <cell r="G846">
            <v>2071697</v>
          </cell>
        </row>
        <row r="847">
          <cell r="A847" t="str">
            <v>1701FUND</v>
          </cell>
          <cell r="B847" t="str">
            <v>11H1701FUND</v>
          </cell>
          <cell r="C847">
            <v>7173393</v>
          </cell>
          <cell r="D847">
            <v>7030189</v>
          </cell>
          <cell r="E847">
            <v>0</v>
          </cell>
          <cell r="F847">
            <v>11459685</v>
          </cell>
          <cell r="G847">
            <v>6888480</v>
          </cell>
        </row>
        <row r="848">
          <cell r="A848" t="str">
            <v>3101FUND</v>
          </cell>
          <cell r="B848" t="str">
            <v>33B3101FUND</v>
          </cell>
          <cell r="C848">
            <v>15339.72</v>
          </cell>
          <cell r="D848">
            <v>0</v>
          </cell>
          <cell r="E848">
            <v>0</v>
          </cell>
          <cell r="F848">
            <v>2478</v>
          </cell>
          <cell r="G848">
            <v>2478</v>
          </cell>
        </row>
        <row r="849">
          <cell r="A849" t="str">
            <v>3102FUND</v>
          </cell>
          <cell r="B849" t="str">
            <v>33B3102FUND</v>
          </cell>
          <cell r="C849">
            <v>19328.39</v>
          </cell>
          <cell r="D849">
            <v>0</v>
          </cell>
          <cell r="E849">
            <v>0</v>
          </cell>
          <cell r="F849">
            <v>7472</v>
          </cell>
          <cell r="G849">
            <v>7472</v>
          </cell>
        </row>
        <row r="850">
          <cell r="A850" t="str">
            <v>3103FUND</v>
          </cell>
          <cell r="B850" t="str">
            <v>33B3103FUND</v>
          </cell>
          <cell r="C850">
            <v>526612.05000000005</v>
          </cell>
          <cell r="D850">
            <v>745326</v>
          </cell>
          <cell r="E850">
            <v>13101</v>
          </cell>
          <cell r="F850">
            <v>771391</v>
          </cell>
          <cell r="G850">
            <v>776083</v>
          </cell>
        </row>
        <row r="851">
          <cell r="A851" t="str">
            <v>3104FUND</v>
          </cell>
          <cell r="B851" t="str">
            <v>33B3104FUND</v>
          </cell>
          <cell r="C851">
            <v>11786.24</v>
          </cell>
          <cell r="D851">
            <v>8000</v>
          </cell>
          <cell r="E851">
            <v>160</v>
          </cell>
          <cell r="F851">
            <v>9000</v>
          </cell>
          <cell r="G851">
            <v>9500</v>
          </cell>
        </row>
        <row r="852">
          <cell r="A852" t="str">
            <v>3105FUND</v>
          </cell>
          <cell r="B852" t="str">
            <v>33B3105FUND</v>
          </cell>
          <cell r="C852">
            <v>14227.8</v>
          </cell>
          <cell r="D852">
            <v>0</v>
          </cell>
          <cell r="E852">
            <v>0</v>
          </cell>
          <cell r="F852">
            <v>20000</v>
          </cell>
          <cell r="G852">
            <v>20000</v>
          </cell>
        </row>
        <row r="853">
          <cell r="A853" t="str">
            <v>3111FUND</v>
          </cell>
          <cell r="B853" t="str">
            <v>33B3111FUND</v>
          </cell>
          <cell r="C853">
            <v>1239.46</v>
          </cell>
          <cell r="D853">
            <v>36791</v>
          </cell>
          <cell r="E853">
            <v>736</v>
          </cell>
          <cell r="F853">
            <v>35782</v>
          </cell>
          <cell r="G853">
            <v>35855</v>
          </cell>
        </row>
        <row r="854">
          <cell r="A854" t="str">
            <v>3112FUND</v>
          </cell>
          <cell r="B854" t="str">
            <v>33B3112FUND</v>
          </cell>
          <cell r="C854">
            <v>35106.57</v>
          </cell>
          <cell r="D854">
            <v>14650</v>
          </cell>
          <cell r="E854">
            <v>293</v>
          </cell>
          <cell r="F854">
            <v>16735</v>
          </cell>
          <cell r="G854">
            <v>14972</v>
          </cell>
        </row>
        <row r="855">
          <cell r="A855" t="str">
            <v>3114FUND</v>
          </cell>
          <cell r="B855" t="str">
            <v>33B3114FUND</v>
          </cell>
          <cell r="C855">
            <v>2422.2800000000002</v>
          </cell>
          <cell r="D855">
            <v>3059</v>
          </cell>
          <cell r="E855">
            <v>61</v>
          </cell>
          <cell r="F855">
            <v>3120</v>
          </cell>
          <cell r="G855">
            <v>3126</v>
          </cell>
        </row>
        <row r="856">
          <cell r="A856" t="str">
            <v>3007FUND</v>
          </cell>
          <cell r="B856" t="str">
            <v>33C3007FUND</v>
          </cell>
          <cell r="C856">
            <v>0</v>
          </cell>
          <cell r="D856">
            <v>1160</v>
          </cell>
          <cell r="E856">
            <v>0</v>
          </cell>
          <cell r="F856">
            <v>1160</v>
          </cell>
          <cell r="G856">
            <v>1186</v>
          </cell>
        </row>
        <row r="857">
          <cell r="A857" t="str">
            <v>3008FUND</v>
          </cell>
          <cell r="B857" t="str">
            <v>33C3008FUND</v>
          </cell>
          <cell r="C857">
            <v>0</v>
          </cell>
          <cell r="D857">
            <v>1643</v>
          </cell>
          <cell r="E857">
            <v>33</v>
          </cell>
          <cell r="F857">
            <v>1676</v>
          </cell>
          <cell r="G857">
            <v>1679</v>
          </cell>
        </row>
        <row r="858">
          <cell r="A858" t="str">
            <v>3009FUND</v>
          </cell>
          <cell r="B858" t="str">
            <v>33C3009FUND</v>
          </cell>
          <cell r="C858">
            <v>0</v>
          </cell>
          <cell r="D858">
            <v>6000</v>
          </cell>
          <cell r="E858">
            <v>0</v>
          </cell>
          <cell r="F858">
            <v>16000</v>
          </cell>
          <cell r="G858">
            <v>6132</v>
          </cell>
        </row>
        <row r="859">
          <cell r="A859" t="str">
            <v>3010FUND</v>
          </cell>
          <cell r="B859" t="str">
            <v>33C3010FUND</v>
          </cell>
          <cell r="C859">
            <v>5284.64</v>
          </cell>
          <cell r="D859">
            <v>5515</v>
          </cell>
          <cell r="E859">
            <v>110</v>
          </cell>
          <cell r="F859">
            <v>5625</v>
          </cell>
          <cell r="G859">
            <v>5636</v>
          </cell>
        </row>
        <row r="860">
          <cell r="A860" t="str">
            <v>3011FUND</v>
          </cell>
          <cell r="B860" t="str">
            <v>33C3011FUND</v>
          </cell>
          <cell r="C860">
            <v>47910.87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3014FUND</v>
          </cell>
          <cell r="B861" t="str">
            <v>33C3014FUND</v>
          </cell>
          <cell r="C861">
            <v>664230.93999999994</v>
          </cell>
          <cell r="D861">
            <v>350934</v>
          </cell>
          <cell r="E861">
            <v>6789</v>
          </cell>
          <cell r="F861">
            <v>692239</v>
          </cell>
          <cell r="G861">
            <v>365255</v>
          </cell>
        </row>
        <row r="862">
          <cell r="A862" t="str">
            <v>3030FUND</v>
          </cell>
          <cell r="B862" t="str">
            <v>33C3030FUND</v>
          </cell>
          <cell r="C862">
            <v>1301.52</v>
          </cell>
          <cell r="D862">
            <v>58000</v>
          </cell>
          <cell r="E862">
            <v>0</v>
          </cell>
          <cell r="F862">
            <v>34600</v>
          </cell>
          <cell r="G862">
            <v>25876</v>
          </cell>
        </row>
        <row r="863">
          <cell r="A863" t="str">
            <v>3031FUND</v>
          </cell>
          <cell r="B863" t="str">
            <v>33C3031FUND</v>
          </cell>
          <cell r="C863">
            <v>0</v>
          </cell>
          <cell r="D863">
            <v>0</v>
          </cell>
          <cell r="E863">
            <v>0</v>
          </cell>
          <cell r="F863">
            <v>-15010</v>
          </cell>
          <cell r="G863">
            <v>-15010</v>
          </cell>
        </row>
        <row r="864">
          <cell r="A864" t="str">
            <v>3201FUND</v>
          </cell>
          <cell r="B864" t="str">
            <v>33C3201FUND</v>
          </cell>
          <cell r="C864">
            <v>1359543.4</v>
          </cell>
          <cell r="D864">
            <v>1447115</v>
          </cell>
          <cell r="E864">
            <v>55745</v>
          </cell>
          <cell r="F864">
            <v>1595034</v>
          </cell>
          <cell r="G864">
            <v>1749885</v>
          </cell>
        </row>
        <row r="865">
          <cell r="A865" t="str">
            <v>3202FUND</v>
          </cell>
          <cell r="B865" t="str">
            <v>33C3202FUND</v>
          </cell>
          <cell r="C865">
            <v>114658.85</v>
          </cell>
          <cell r="D865">
            <v>171570</v>
          </cell>
          <cell r="E865">
            <v>3431</v>
          </cell>
          <cell r="F865">
            <v>175001</v>
          </cell>
          <cell r="G865">
            <v>175345</v>
          </cell>
        </row>
        <row r="866">
          <cell r="A866" t="str">
            <v>3203FUND</v>
          </cell>
          <cell r="B866" t="str">
            <v>33C3203FUND</v>
          </cell>
          <cell r="C866">
            <v>3097.75</v>
          </cell>
          <cell r="D866">
            <v>1847</v>
          </cell>
          <cell r="E866">
            <v>37</v>
          </cell>
          <cell r="F866">
            <v>1884</v>
          </cell>
          <cell r="G866">
            <v>1888</v>
          </cell>
        </row>
        <row r="867">
          <cell r="A867" t="str">
            <v>3204FUND</v>
          </cell>
          <cell r="B867" t="str">
            <v>33C3204FUND</v>
          </cell>
          <cell r="C867">
            <v>86.5</v>
          </cell>
          <cell r="D867">
            <v>127</v>
          </cell>
          <cell r="E867">
            <v>3</v>
          </cell>
          <cell r="F867">
            <v>130</v>
          </cell>
          <cell r="G867">
            <v>130</v>
          </cell>
        </row>
        <row r="868">
          <cell r="A868" t="str">
            <v>3205FUND</v>
          </cell>
          <cell r="B868" t="str">
            <v>33C3205FUND</v>
          </cell>
          <cell r="C868">
            <v>1295.42</v>
          </cell>
          <cell r="D868">
            <v>1656</v>
          </cell>
          <cell r="E868">
            <v>33</v>
          </cell>
          <cell r="F868">
            <v>1689</v>
          </cell>
          <cell r="G868">
            <v>1692</v>
          </cell>
        </row>
        <row r="869">
          <cell r="A869" t="str">
            <v>3206FUND</v>
          </cell>
          <cell r="B869" t="str">
            <v>33C3206FUND</v>
          </cell>
          <cell r="C869">
            <v>263278.08000000002</v>
          </cell>
          <cell r="D869">
            <v>256048</v>
          </cell>
          <cell r="E869">
            <v>5121</v>
          </cell>
          <cell r="F869">
            <v>379169</v>
          </cell>
          <cell r="G869">
            <v>261681</v>
          </cell>
        </row>
        <row r="870">
          <cell r="A870" t="str">
            <v>3208FUND</v>
          </cell>
          <cell r="B870" t="str">
            <v>33C3208FUND</v>
          </cell>
          <cell r="C870">
            <v>-20558.29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3209FUND</v>
          </cell>
          <cell r="B871" t="str">
            <v>33C3209FUND</v>
          </cell>
          <cell r="C871">
            <v>8924.4599999999991</v>
          </cell>
          <cell r="D871">
            <v>28927</v>
          </cell>
          <cell r="E871">
            <v>579</v>
          </cell>
          <cell r="F871">
            <v>16888</v>
          </cell>
          <cell r="G871">
            <v>16947</v>
          </cell>
        </row>
        <row r="872">
          <cell r="A872" t="str">
            <v>3234FUND</v>
          </cell>
          <cell r="B872" t="str">
            <v>33C3234FUND</v>
          </cell>
          <cell r="C872">
            <v>6799.48</v>
          </cell>
          <cell r="D872">
            <v>16207</v>
          </cell>
          <cell r="E872">
            <v>324</v>
          </cell>
          <cell r="F872">
            <v>16044</v>
          </cell>
          <cell r="G872">
            <v>16077</v>
          </cell>
        </row>
        <row r="873">
          <cell r="A873" t="str">
            <v>3299FUND</v>
          </cell>
          <cell r="B873" t="str">
            <v>33C3299FUND</v>
          </cell>
          <cell r="C873">
            <v>22206.57</v>
          </cell>
          <cell r="D873">
            <v>49608</v>
          </cell>
          <cell r="E873">
            <v>1984</v>
          </cell>
          <cell r="F873">
            <v>78317</v>
          </cell>
          <cell r="G873">
            <v>56920</v>
          </cell>
        </row>
        <row r="874">
          <cell r="A874" t="str">
            <v>3401FUND</v>
          </cell>
          <cell r="B874" t="str">
            <v>33C3401FUND</v>
          </cell>
          <cell r="C874">
            <v>83547.56</v>
          </cell>
          <cell r="D874">
            <v>96026</v>
          </cell>
          <cell r="E874">
            <v>1921</v>
          </cell>
          <cell r="F874">
            <v>97947</v>
          </cell>
          <cell r="G874">
            <v>98139</v>
          </cell>
        </row>
        <row r="875">
          <cell r="A875" t="str">
            <v>3402FUND</v>
          </cell>
          <cell r="B875" t="str">
            <v>33C3402FUND</v>
          </cell>
          <cell r="C875">
            <v>51790.9</v>
          </cell>
          <cell r="D875">
            <v>83824</v>
          </cell>
          <cell r="E875">
            <v>1676</v>
          </cell>
          <cell r="F875">
            <v>85500</v>
          </cell>
          <cell r="G875">
            <v>85668</v>
          </cell>
        </row>
        <row r="876">
          <cell r="A876" t="str">
            <v>3403FUND</v>
          </cell>
          <cell r="B876" t="str">
            <v>33C3403FUND</v>
          </cell>
          <cell r="C876">
            <v>10579.08</v>
          </cell>
          <cell r="D876">
            <v>45000</v>
          </cell>
          <cell r="E876">
            <v>3809</v>
          </cell>
          <cell r="F876">
            <v>0</v>
          </cell>
          <cell r="G876">
            <v>-2819</v>
          </cell>
        </row>
        <row r="877">
          <cell r="A877" t="str">
            <v>3404FUND</v>
          </cell>
          <cell r="B877" t="str">
            <v>33C3404FUND</v>
          </cell>
          <cell r="C877">
            <v>18206.53</v>
          </cell>
          <cell r="D877">
            <v>16748</v>
          </cell>
          <cell r="E877">
            <v>335</v>
          </cell>
          <cell r="F877">
            <v>17083</v>
          </cell>
          <cell r="G877">
            <v>17116</v>
          </cell>
        </row>
        <row r="878">
          <cell r="A878" t="str">
            <v>3405FUND</v>
          </cell>
          <cell r="B878" t="str">
            <v>33C3405FUND</v>
          </cell>
          <cell r="C878">
            <v>4602.47</v>
          </cell>
          <cell r="D878">
            <v>15000</v>
          </cell>
          <cell r="E878">
            <v>300</v>
          </cell>
          <cell r="F878">
            <v>15300</v>
          </cell>
          <cell r="G878">
            <v>15330</v>
          </cell>
        </row>
        <row r="879">
          <cell r="A879" t="str">
            <v>3434FUND</v>
          </cell>
          <cell r="B879" t="str">
            <v>33C3434FUND</v>
          </cell>
          <cell r="C879">
            <v>9722.42</v>
          </cell>
          <cell r="D879">
            <v>18679</v>
          </cell>
          <cell r="E879">
            <v>374</v>
          </cell>
          <cell r="F879">
            <v>19053</v>
          </cell>
          <cell r="G879">
            <v>19090</v>
          </cell>
        </row>
        <row r="880">
          <cell r="A880" t="str">
            <v>3435FUND</v>
          </cell>
          <cell r="B880" t="str">
            <v>33C3435FUND</v>
          </cell>
          <cell r="C880">
            <v>496.49</v>
          </cell>
          <cell r="D880">
            <v>1195</v>
          </cell>
          <cell r="E880">
            <v>24</v>
          </cell>
          <cell r="F880">
            <v>1219</v>
          </cell>
          <cell r="G880">
            <v>1221</v>
          </cell>
        </row>
        <row r="881">
          <cell r="A881" t="str">
            <v>3436FUND</v>
          </cell>
          <cell r="B881" t="str">
            <v>33C3436FUND</v>
          </cell>
          <cell r="C881">
            <v>38927.300000000003</v>
          </cell>
          <cell r="D881">
            <v>71974</v>
          </cell>
          <cell r="E881">
            <v>1439</v>
          </cell>
          <cell r="F881">
            <v>59413</v>
          </cell>
          <cell r="G881">
            <v>73557</v>
          </cell>
        </row>
        <row r="882">
          <cell r="A882" t="str">
            <v>3437FUND</v>
          </cell>
          <cell r="B882" t="str">
            <v>33C3437FUND</v>
          </cell>
          <cell r="C882">
            <v>24876.959999999999</v>
          </cell>
          <cell r="D882">
            <v>7697</v>
          </cell>
          <cell r="E882">
            <v>154</v>
          </cell>
          <cell r="F882">
            <v>21851</v>
          </cell>
          <cell r="G882">
            <v>7866</v>
          </cell>
        </row>
        <row r="883">
          <cell r="A883" t="str">
            <v>3438FUND</v>
          </cell>
          <cell r="B883" t="str">
            <v>33C3438FUND</v>
          </cell>
          <cell r="C883">
            <v>27014.74</v>
          </cell>
          <cell r="D883">
            <v>32027</v>
          </cell>
          <cell r="E883">
            <v>641</v>
          </cell>
          <cell r="F883">
            <v>32668</v>
          </cell>
          <cell r="G883">
            <v>32731</v>
          </cell>
        </row>
        <row r="884">
          <cell r="A884" t="str">
            <v>3440FUND</v>
          </cell>
          <cell r="B884" t="str">
            <v>33C3440FUND</v>
          </cell>
          <cell r="C884">
            <v>441462.08</v>
          </cell>
          <cell r="D884">
            <v>396919</v>
          </cell>
          <cell r="E884">
            <v>8288</v>
          </cell>
          <cell r="F884">
            <v>512016</v>
          </cell>
          <cell r="G884">
            <v>512460</v>
          </cell>
        </row>
        <row r="885">
          <cell r="A885" t="str">
            <v>3441FUND</v>
          </cell>
          <cell r="B885" t="str">
            <v>33C3441FUND</v>
          </cell>
          <cell r="C885">
            <v>1955.41</v>
          </cell>
          <cell r="D885">
            <v>2629</v>
          </cell>
          <cell r="E885">
            <v>53</v>
          </cell>
          <cell r="F885">
            <v>2682</v>
          </cell>
          <cell r="G885">
            <v>2687</v>
          </cell>
        </row>
        <row r="886">
          <cell r="A886" t="str">
            <v>3442FUND</v>
          </cell>
          <cell r="B886" t="str">
            <v>33C3442FUND</v>
          </cell>
          <cell r="C886">
            <v>139.57</v>
          </cell>
          <cell r="D886">
            <v>0</v>
          </cell>
          <cell r="E886">
            <v>0</v>
          </cell>
          <cell r="F886">
            <v>100</v>
          </cell>
          <cell r="G886">
            <v>100</v>
          </cell>
        </row>
        <row r="887">
          <cell r="A887" t="str">
            <v>3443FUND</v>
          </cell>
          <cell r="B887" t="str">
            <v>33C3443FUND</v>
          </cell>
          <cell r="C887">
            <v>13556.01</v>
          </cell>
          <cell r="D887">
            <v>10917</v>
          </cell>
          <cell r="E887">
            <v>218</v>
          </cell>
          <cell r="F887">
            <v>11135</v>
          </cell>
          <cell r="G887">
            <v>11157</v>
          </cell>
        </row>
        <row r="888">
          <cell r="A888" t="str">
            <v>3304FUND</v>
          </cell>
          <cell r="B888" t="str">
            <v>33D3304FUND</v>
          </cell>
          <cell r="C888">
            <v>334.13</v>
          </cell>
          <cell r="D888">
            <v>513</v>
          </cell>
          <cell r="E888">
            <v>10</v>
          </cell>
          <cell r="F888">
            <v>523</v>
          </cell>
          <cell r="G888">
            <v>524</v>
          </cell>
        </row>
        <row r="889">
          <cell r="A889" t="str">
            <v>3314FUND</v>
          </cell>
          <cell r="B889" t="str">
            <v>33D3314FUND</v>
          </cell>
          <cell r="C889">
            <v>741484.21</v>
          </cell>
          <cell r="D889">
            <v>611773</v>
          </cell>
          <cell r="E889">
            <v>0</v>
          </cell>
          <cell r="F889">
            <v>643298</v>
          </cell>
          <cell r="G889">
            <v>558802</v>
          </cell>
        </row>
        <row r="890">
          <cell r="A890" t="str">
            <v>3398FUND</v>
          </cell>
          <cell r="B890" t="str">
            <v>33D3398FUND</v>
          </cell>
          <cell r="C890">
            <v>0</v>
          </cell>
          <cell r="D890">
            <v>3695</v>
          </cell>
          <cell r="E890">
            <v>74</v>
          </cell>
          <cell r="F890">
            <v>3769</v>
          </cell>
          <cell r="G890">
            <v>3776</v>
          </cell>
        </row>
        <row r="891">
          <cell r="A891" t="str">
            <v>3399FUND</v>
          </cell>
          <cell r="B891" t="str">
            <v>33D3399FUND</v>
          </cell>
          <cell r="C891">
            <v>35691.19</v>
          </cell>
          <cell r="D891">
            <v>72038</v>
          </cell>
          <cell r="E891">
            <v>1441</v>
          </cell>
          <cell r="F891">
            <v>73479</v>
          </cell>
          <cell r="G891">
            <v>73623</v>
          </cell>
        </row>
        <row r="892">
          <cell r="A892" t="str">
            <v>3701FUND</v>
          </cell>
          <cell r="B892" t="str">
            <v>33F3701FUND</v>
          </cell>
          <cell r="C892">
            <v>951317.33</v>
          </cell>
          <cell r="D892">
            <v>1121711</v>
          </cell>
          <cell r="E892">
            <v>0</v>
          </cell>
          <cell r="F892">
            <v>950000</v>
          </cell>
          <cell r="G892">
            <v>1098640</v>
          </cell>
        </row>
        <row r="893">
          <cell r="A893" t="str">
            <v>2002FUND</v>
          </cell>
          <cell r="B893" t="str">
            <v>44A2002FUND</v>
          </cell>
          <cell r="C893">
            <v>12817.1</v>
          </cell>
          <cell r="D893">
            <v>12096</v>
          </cell>
          <cell r="E893">
            <v>242</v>
          </cell>
          <cell r="F893">
            <v>12338</v>
          </cell>
          <cell r="G893">
            <v>12362</v>
          </cell>
        </row>
        <row r="894">
          <cell r="A894" t="str">
            <v>2010FUND</v>
          </cell>
          <cell r="B894" t="str">
            <v>44A2010FUND</v>
          </cell>
          <cell r="C894">
            <v>1.99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</row>
        <row r="895">
          <cell r="A895" t="str">
            <v>2011FUND</v>
          </cell>
          <cell r="B895" t="str">
            <v>44A2011FUND</v>
          </cell>
          <cell r="C895">
            <v>0</v>
          </cell>
          <cell r="D895">
            <v>0</v>
          </cell>
          <cell r="E895">
            <v>0</v>
          </cell>
          <cell r="F895">
            <v>51840</v>
          </cell>
          <cell r="G895">
            <v>51840</v>
          </cell>
        </row>
        <row r="896">
          <cell r="A896" t="str">
            <v>2012FUND</v>
          </cell>
          <cell r="B896" t="str">
            <v>44A2012FUND</v>
          </cell>
          <cell r="C896">
            <v>200088.85</v>
          </cell>
          <cell r="D896">
            <v>140268</v>
          </cell>
          <cell r="E896">
            <v>2837</v>
          </cell>
          <cell r="F896">
            <v>275646</v>
          </cell>
          <cell r="G896">
            <v>170830</v>
          </cell>
        </row>
        <row r="897">
          <cell r="A897" t="str">
            <v>2013FUND</v>
          </cell>
          <cell r="B897" t="str">
            <v>44A2013FUND</v>
          </cell>
          <cell r="C897">
            <v>6552.3</v>
          </cell>
          <cell r="D897">
            <v>0</v>
          </cell>
          <cell r="E897">
            <v>0</v>
          </cell>
          <cell r="F897">
            <v>17850</v>
          </cell>
          <cell r="G897">
            <v>15295</v>
          </cell>
        </row>
        <row r="898">
          <cell r="A898" t="str">
            <v>2016FUND</v>
          </cell>
          <cell r="B898" t="str">
            <v>44A2016FUND</v>
          </cell>
          <cell r="C898">
            <v>372907.38</v>
          </cell>
          <cell r="D898">
            <v>409256</v>
          </cell>
          <cell r="E898">
            <v>7769</v>
          </cell>
          <cell r="F898">
            <v>556097</v>
          </cell>
          <cell r="G898">
            <v>339496</v>
          </cell>
        </row>
        <row r="899">
          <cell r="A899" t="str">
            <v>2017FUND</v>
          </cell>
          <cell r="B899" t="str">
            <v>44A2017FUND</v>
          </cell>
          <cell r="C899">
            <v>39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</row>
        <row r="900">
          <cell r="A900" t="str">
            <v>2026FUND</v>
          </cell>
          <cell r="B900" t="str">
            <v>44A2026FUND</v>
          </cell>
          <cell r="C900">
            <v>12606.92</v>
          </cell>
          <cell r="D900">
            <v>0</v>
          </cell>
          <cell r="E900">
            <v>0</v>
          </cell>
          <cell r="F900">
            <v>188300</v>
          </cell>
          <cell r="G900">
            <v>100000</v>
          </cell>
        </row>
        <row r="901">
          <cell r="A901" t="str">
            <v>2027FUND</v>
          </cell>
          <cell r="B901" t="str">
            <v>44A2027FUND</v>
          </cell>
          <cell r="C901">
            <v>37307.61</v>
          </cell>
          <cell r="D901">
            <v>176301</v>
          </cell>
          <cell r="E901">
            <v>3626</v>
          </cell>
          <cell r="F901">
            <v>155727</v>
          </cell>
          <cell r="G901">
            <v>80180</v>
          </cell>
        </row>
        <row r="902">
          <cell r="A902" t="str">
            <v>2028FUND</v>
          </cell>
          <cell r="B902" t="str">
            <v>44A2028FUND</v>
          </cell>
          <cell r="C902">
            <v>13.57</v>
          </cell>
          <cell r="D902">
            <v>8705</v>
          </cell>
          <cell r="E902">
            <v>174</v>
          </cell>
          <cell r="F902">
            <v>8879</v>
          </cell>
          <cell r="G902">
            <v>8897</v>
          </cell>
        </row>
        <row r="903">
          <cell r="A903" t="str">
            <v>2029FUND</v>
          </cell>
          <cell r="B903" t="str">
            <v>44A2029FUND</v>
          </cell>
          <cell r="C903">
            <v>5911.19</v>
          </cell>
          <cell r="D903">
            <v>8496</v>
          </cell>
          <cell r="E903">
            <v>170</v>
          </cell>
          <cell r="F903">
            <v>8666</v>
          </cell>
          <cell r="G903">
            <v>8683</v>
          </cell>
        </row>
        <row r="904">
          <cell r="A904" t="str">
            <v>2030FUND</v>
          </cell>
          <cell r="B904" t="str">
            <v>44A2030FUND</v>
          </cell>
          <cell r="C904">
            <v>495432.36</v>
          </cell>
          <cell r="D904">
            <v>113794</v>
          </cell>
          <cell r="E904">
            <v>1875</v>
          </cell>
          <cell r="F904">
            <v>684772</v>
          </cell>
          <cell r="G904">
            <v>143371</v>
          </cell>
        </row>
        <row r="905">
          <cell r="A905" t="str">
            <v>2031FUND</v>
          </cell>
          <cell r="B905" t="str">
            <v>44A2031FUND</v>
          </cell>
          <cell r="C905">
            <v>14319</v>
          </cell>
          <cell r="D905">
            <v>1047</v>
          </cell>
          <cell r="E905">
            <v>21</v>
          </cell>
          <cell r="F905">
            <v>15068</v>
          </cell>
          <cell r="G905">
            <v>15070</v>
          </cell>
        </row>
        <row r="906">
          <cell r="A906" t="str">
            <v>2033FUND</v>
          </cell>
          <cell r="B906" t="str">
            <v>44A2033FUND</v>
          </cell>
          <cell r="C906">
            <v>31244.61</v>
          </cell>
          <cell r="D906">
            <v>17812</v>
          </cell>
          <cell r="E906">
            <v>356</v>
          </cell>
          <cell r="F906">
            <v>29468</v>
          </cell>
          <cell r="G906">
            <v>16806</v>
          </cell>
        </row>
        <row r="907">
          <cell r="A907" t="str">
            <v>2034FUND</v>
          </cell>
          <cell r="B907" t="str">
            <v>44A2034FUND</v>
          </cell>
          <cell r="C907">
            <v>78169.88</v>
          </cell>
          <cell r="D907">
            <v>0</v>
          </cell>
          <cell r="E907">
            <v>0</v>
          </cell>
          <cell r="F907">
            <v>43045</v>
          </cell>
          <cell r="G907">
            <v>0</v>
          </cell>
        </row>
        <row r="908">
          <cell r="A908" t="str">
            <v>2041FUND</v>
          </cell>
          <cell r="B908" t="str">
            <v>44A2041FUND</v>
          </cell>
          <cell r="C908">
            <v>44887.05</v>
          </cell>
          <cell r="D908">
            <v>0</v>
          </cell>
          <cell r="E908">
            <v>0</v>
          </cell>
          <cell r="F908">
            <v>5000</v>
          </cell>
          <cell r="G908">
            <v>0</v>
          </cell>
        </row>
        <row r="909">
          <cell r="A909" t="str">
            <v>2047FUND</v>
          </cell>
          <cell r="B909" t="str">
            <v>44A2047FUND</v>
          </cell>
          <cell r="C909">
            <v>36472.92</v>
          </cell>
          <cell r="D909">
            <v>42351</v>
          </cell>
          <cell r="E909">
            <v>847</v>
          </cell>
          <cell r="F909">
            <v>43198</v>
          </cell>
          <cell r="G909">
            <v>43283</v>
          </cell>
        </row>
        <row r="910">
          <cell r="A910" t="str">
            <v>2049FUND</v>
          </cell>
          <cell r="B910" t="str">
            <v>44A2049FUND</v>
          </cell>
          <cell r="C910">
            <v>42743.68</v>
          </cell>
          <cell r="D910">
            <v>33940</v>
          </cell>
          <cell r="E910">
            <v>679</v>
          </cell>
          <cell r="F910">
            <v>43619</v>
          </cell>
          <cell r="G910">
            <v>34687</v>
          </cell>
        </row>
        <row r="911">
          <cell r="A911" t="str">
            <v>2050FUND</v>
          </cell>
          <cell r="B911" t="str">
            <v>44A2050FUND</v>
          </cell>
          <cell r="C911">
            <v>4426.95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</row>
        <row r="912">
          <cell r="A912" t="str">
            <v>2053FUND</v>
          </cell>
          <cell r="B912" t="str">
            <v>44A2053FUND</v>
          </cell>
          <cell r="C912">
            <v>169187.97</v>
          </cell>
          <cell r="D912">
            <v>144240</v>
          </cell>
          <cell r="E912">
            <v>2885</v>
          </cell>
          <cell r="F912">
            <v>159125</v>
          </cell>
          <cell r="G912">
            <v>149413</v>
          </cell>
        </row>
        <row r="913">
          <cell r="A913" t="str">
            <v>2054FUND</v>
          </cell>
          <cell r="B913" t="str">
            <v>44A2054FUND</v>
          </cell>
          <cell r="C913">
            <v>17554.919999999998</v>
          </cell>
          <cell r="D913">
            <v>29463</v>
          </cell>
          <cell r="E913">
            <v>576</v>
          </cell>
          <cell r="F913">
            <v>33789</v>
          </cell>
          <cell r="G913">
            <v>30111</v>
          </cell>
        </row>
        <row r="914">
          <cell r="A914" t="str">
            <v>2055FUND</v>
          </cell>
          <cell r="B914" t="str">
            <v>44A2055FUND</v>
          </cell>
          <cell r="C914">
            <v>71821.899999999994</v>
          </cell>
          <cell r="D914">
            <v>85926</v>
          </cell>
          <cell r="E914">
            <v>1719</v>
          </cell>
          <cell r="F914">
            <v>87645</v>
          </cell>
          <cell r="G914">
            <v>87816</v>
          </cell>
        </row>
        <row r="915">
          <cell r="A915" t="str">
            <v>2062FUND</v>
          </cell>
          <cell r="B915" t="str">
            <v>44A2062FUND</v>
          </cell>
          <cell r="C915">
            <v>990663.08</v>
          </cell>
          <cell r="D915">
            <v>1045485</v>
          </cell>
          <cell r="E915">
            <v>20910</v>
          </cell>
          <cell r="F915">
            <v>896395</v>
          </cell>
          <cell r="G915">
            <v>1068486</v>
          </cell>
        </row>
        <row r="916">
          <cell r="A916" t="str">
            <v>2081FUND</v>
          </cell>
          <cell r="B916" t="str">
            <v>44A2081FUND</v>
          </cell>
          <cell r="C916">
            <v>145854.62</v>
          </cell>
          <cell r="D916">
            <v>181003</v>
          </cell>
          <cell r="E916">
            <v>3620</v>
          </cell>
          <cell r="F916">
            <v>144623</v>
          </cell>
          <cell r="G916">
            <v>184985</v>
          </cell>
        </row>
        <row r="917">
          <cell r="A917" t="str">
            <v>2082FUND</v>
          </cell>
          <cell r="B917" t="str">
            <v>44A2082FUND</v>
          </cell>
          <cell r="C917">
            <v>146150.37</v>
          </cell>
          <cell r="D917">
            <v>131908</v>
          </cell>
          <cell r="E917">
            <v>2638</v>
          </cell>
          <cell r="F917">
            <v>134546</v>
          </cell>
          <cell r="G917">
            <v>134810</v>
          </cell>
        </row>
        <row r="918">
          <cell r="A918" t="str">
            <v>2084FUND</v>
          </cell>
          <cell r="B918" t="str">
            <v>44A2084FUND</v>
          </cell>
          <cell r="C918">
            <v>15036.54</v>
          </cell>
          <cell r="D918">
            <v>46962</v>
          </cell>
          <cell r="E918">
            <v>939</v>
          </cell>
          <cell r="F918">
            <v>47901</v>
          </cell>
          <cell r="G918">
            <v>47995</v>
          </cell>
        </row>
        <row r="919">
          <cell r="A919" t="str">
            <v>2093FUND</v>
          </cell>
          <cell r="B919" t="str">
            <v>44A2093FUND</v>
          </cell>
          <cell r="C919">
            <v>10944.06</v>
          </cell>
          <cell r="D919">
            <v>9120</v>
          </cell>
          <cell r="E919">
            <v>167</v>
          </cell>
          <cell r="F919">
            <v>4287</v>
          </cell>
          <cell r="G919">
            <v>9321</v>
          </cell>
        </row>
        <row r="920">
          <cell r="A920" t="str">
            <v>2097FUND</v>
          </cell>
          <cell r="B920" t="str">
            <v>44A2097FUND</v>
          </cell>
          <cell r="C920">
            <v>59133.440000000002</v>
          </cell>
          <cell r="D920">
            <v>50620</v>
          </cell>
          <cell r="E920">
            <v>1013</v>
          </cell>
          <cell r="F920">
            <v>51633</v>
          </cell>
          <cell r="G920">
            <v>51734</v>
          </cell>
        </row>
        <row r="921">
          <cell r="A921" t="str">
            <v>2098FUND</v>
          </cell>
          <cell r="B921" t="str">
            <v>44A2098FUND</v>
          </cell>
          <cell r="C921">
            <v>3629.37</v>
          </cell>
          <cell r="D921">
            <v>5408</v>
          </cell>
          <cell r="E921">
            <v>108</v>
          </cell>
          <cell r="F921">
            <v>5516</v>
          </cell>
          <cell r="G921">
            <v>5527</v>
          </cell>
        </row>
        <row r="922">
          <cell r="A922" t="str">
            <v>2099FUND</v>
          </cell>
          <cell r="B922" t="str">
            <v>44A2099FUND</v>
          </cell>
          <cell r="C922">
            <v>63272.95</v>
          </cell>
          <cell r="D922">
            <v>70070</v>
          </cell>
          <cell r="E922">
            <v>1496</v>
          </cell>
          <cell r="F922">
            <v>28746</v>
          </cell>
          <cell r="G922">
            <v>42562</v>
          </cell>
        </row>
        <row r="923">
          <cell r="A923" t="str">
            <v>2018FUND</v>
          </cell>
          <cell r="B923" t="str">
            <v>44B2018FUND</v>
          </cell>
          <cell r="C923">
            <v>29064.78</v>
          </cell>
          <cell r="D923">
            <v>32766</v>
          </cell>
          <cell r="E923">
            <v>683</v>
          </cell>
          <cell r="F923">
            <v>33449</v>
          </cell>
          <cell r="G923">
            <v>33487</v>
          </cell>
        </row>
        <row r="924">
          <cell r="A924" t="str">
            <v>2019FUND</v>
          </cell>
          <cell r="B924" t="str">
            <v>44B2019FUND</v>
          </cell>
          <cell r="C924">
            <v>46526.78</v>
          </cell>
          <cell r="D924">
            <v>50647</v>
          </cell>
          <cell r="E924">
            <v>1038</v>
          </cell>
          <cell r="F924">
            <v>51685</v>
          </cell>
          <cell r="G924">
            <v>51761</v>
          </cell>
        </row>
        <row r="925">
          <cell r="A925" t="str">
            <v>2201FUND</v>
          </cell>
          <cell r="B925" t="str">
            <v>44B2201FUND</v>
          </cell>
          <cell r="C925">
            <v>56267.1</v>
          </cell>
          <cell r="D925">
            <v>41760</v>
          </cell>
          <cell r="E925">
            <v>835</v>
          </cell>
          <cell r="F925">
            <v>43345</v>
          </cell>
          <cell r="G925">
            <v>42679</v>
          </cell>
        </row>
        <row r="926">
          <cell r="A926" t="str">
            <v>2234FUND</v>
          </cell>
          <cell r="B926" t="str">
            <v>44B2234FUND</v>
          </cell>
          <cell r="C926">
            <v>128393.43</v>
          </cell>
          <cell r="D926">
            <v>119148</v>
          </cell>
          <cell r="E926">
            <v>2383</v>
          </cell>
          <cell r="F926">
            <v>121733</v>
          </cell>
          <cell r="G926">
            <v>121769</v>
          </cell>
        </row>
        <row r="927">
          <cell r="A927" t="str">
            <v>2235FUND</v>
          </cell>
          <cell r="B927" t="str">
            <v>44B2235FUND</v>
          </cell>
          <cell r="C927">
            <v>134825.87</v>
          </cell>
          <cell r="D927">
            <v>68788</v>
          </cell>
          <cell r="E927">
            <v>1376</v>
          </cell>
          <cell r="F927">
            <v>70164</v>
          </cell>
          <cell r="G927">
            <v>70301</v>
          </cell>
        </row>
        <row r="928">
          <cell r="A928" t="str">
            <v>2236FUND</v>
          </cell>
          <cell r="B928" t="str">
            <v>44B2236FUND</v>
          </cell>
          <cell r="C928">
            <v>90035.839999999997</v>
          </cell>
          <cell r="D928">
            <v>102100</v>
          </cell>
          <cell r="E928">
            <v>2042</v>
          </cell>
          <cell r="F928">
            <v>104142</v>
          </cell>
          <cell r="G928">
            <v>104346</v>
          </cell>
        </row>
        <row r="929">
          <cell r="A929" t="str">
            <v>2301FUND</v>
          </cell>
          <cell r="B929" t="str">
            <v>44C2301FUND</v>
          </cell>
          <cell r="C929">
            <v>29605.84</v>
          </cell>
          <cell r="D929">
            <v>54176</v>
          </cell>
          <cell r="E929">
            <v>1084</v>
          </cell>
          <cell r="F929">
            <v>55260</v>
          </cell>
          <cell r="G929">
            <v>55368</v>
          </cell>
        </row>
        <row r="930">
          <cell r="A930" t="str">
            <v>2302FUND</v>
          </cell>
          <cell r="B930" t="str">
            <v>44C2302FUND</v>
          </cell>
          <cell r="C930">
            <v>444430.74</v>
          </cell>
          <cell r="D930">
            <v>655250</v>
          </cell>
          <cell r="E930">
            <v>12479</v>
          </cell>
          <cell r="F930">
            <v>848273</v>
          </cell>
          <cell r="G930">
            <v>665594</v>
          </cell>
        </row>
        <row r="931">
          <cell r="A931" t="str">
            <v>2401FUND</v>
          </cell>
          <cell r="B931" t="str">
            <v>44C2401FUND</v>
          </cell>
          <cell r="C931">
            <v>37407.300000000003</v>
          </cell>
          <cell r="D931">
            <v>48321</v>
          </cell>
          <cell r="E931">
            <v>993</v>
          </cell>
          <cell r="F931">
            <v>50749</v>
          </cell>
          <cell r="G931">
            <v>50394</v>
          </cell>
        </row>
        <row r="932">
          <cell r="A932" t="str">
            <v>2402FUND</v>
          </cell>
          <cell r="B932" t="str">
            <v>44C2402FUND</v>
          </cell>
          <cell r="C932">
            <v>18000</v>
          </cell>
          <cell r="D932">
            <v>35848</v>
          </cell>
          <cell r="E932">
            <v>774</v>
          </cell>
          <cell r="F932">
            <v>36622</v>
          </cell>
          <cell r="G932">
            <v>36637</v>
          </cell>
        </row>
        <row r="933">
          <cell r="A933" t="str">
            <v>4001FUND</v>
          </cell>
          <cell r="B933" t="str">
            <v>44D4001FUND</v>
          </cell>
          <cell r="C933">
            <v>1971.74</v>
          </cell>
          <cell r="D933">
            <v>5983</v>
          </cell>
          <cell r="E933">
            <v>0</v>
          </cell>
          <cell r="F933">
            <v>5983</v>
          </cell>
          <cell r="G933">
            <v>6115</v>
          </cell>
        </row>
        <row r="934">
          <cell r="A934" t="str">
            <v>4002FUND</v>
          </cell>
          <cell r="B934" t="str">
            <v>44D4002FUND</v>
          </cell>
          <cell r="C934">
            <v>3548.31</v>
          </cell>
          <cell r="D934">
            <v>1500</v>
          </cell>
          <cell r="E934">
            <v>30</v>
          </cell>
          <cell r="F934">
            <v>5000</v>
          </cell>
          <cell r="G934">
            <v>5003</v>
          </cell>
        </row>
        <row r="935">
          <cell r="A935" t="str">
            <v>4003FUND</v>
          </cell>
          <cell r="B935" t="str">
            <v>44D4003FUND</v>
          </cell>
          <cell r="C935">
            <v>212553.15</v>
          </cell>
          <cell r="D935">
            <v>195314</v>
          </cell>
          <cell r="E935">
            <v>2906</v>
          </cell>
          <cell r="F935">
            <v>325720</v>
          </cell>
          <cell r="G935">
            <v>247611</v>
          </cell>
        </row>
        <row r="936">
          <cell r="A936" t="str">
            <v>4016FUND</v>
          </cell>
          <cell r="B936" t="str">
            <v>44D4016FUND</v>
          </cell>
          <cell r="C936">
            <v>186989.64</v>
          </cell>
          <cell r="D936">
            <v>119497</v>
          </cell>
          <cell r="E936">
            <v>2300</v>
          </cell>
          <cell r="F936">
            <v>219932</v>
          </cell>
          <cell r="G936">
            <v>116249</v>
          </cell>
        </row>
        <row r="937">
          <cell r="A937" t="str">
            <v>4017FUND</v>
          </cell>
          <cell r="B937" t="str">
            <v>44D4017FUND</v>
          </cell>
          <cell r="C937">
            <v>28537.23</v>
          </cell>
          <cell r="D937">
            <v>0</v>
          </cell>
          <cell r="E937">
            <v>0</v>
          </cell>
          <cell r="F937">
            <v>5000</v>
          </cell>
          <cell r="G937">
            <v>5000</v>
          </cell>
        </row>
        <row r="938">
          <cell r="A938" t="str">
            <v>4018FUND</v>
          </cell>
          <cell r="B938" t="str">
            <v>44D4018FUND</v>
          </cell>
          <cell r="C938">
            <v>8600</v>
          </cell>
          <cell r="D938">
            <v>0</v>
          </cell>
          <cell r="E938">
            <v>0</v>
          </cell>
          <cell r="F938">
            <v>2150</v>
          </cell>
          <cell r="G938">
            <v>2150</v>
          </cell>
        </row>
        <row r="939">
          <cell r="A939" t="str">
            <v>4025FUND</v>
          </cell>
          <cell r="B939" t="str">
            <v>44D4025FUND</v>
          </cell>
          <cell r="C939">
            <v>19820.46</v>
          </cell>
          <cell r="D939">
            <v>18388</v>
          </cell>
          <cell r="E939">
            <v>368</v>
          </cell>
          <cell r="F939">
            <v>27123</v>
          </cell>
          <cell r="G939">
            <v>20711</v>
          </cell>
        </row>
        <row r="940">
          <cell r="A940" t="str">
            <v>4026FUND</v>
          </cell>
          <cell r="B940" t="str">
            <v>44D4026FUND</v>
          </cell>
          <cell r="C940">
            <v>42748.61</v>
          </cell>
          <cell r="D940">
            <v>63263</v>
          </cell>
          <cell r="E940">
            <v>1378</v>
          </cell>
          <cell r="F940">
            <v>86341</v>
          </cell>
          <cell r="G940">
            <v>83854</v>
          </cell>
        </row>
        <row r="941">
          <cell r="A941" t="str">
            <v>4027FUND</v>
          </cell>
          <cell r="B941" t="str">
            <v>44D4027FUND</v>
          </cell>
          <cell r="C941">
            <v>17711.97</v>
          </cell>
          <cell r="D941">
            <v>0</v>
          </cell>
          <cell r="E941">
            <v>0</v>
          </cell>
          <cell r="F941">
            <v>23157</v>
          </cell>
          <cell r="G941">
            <v>23157</v>
          </cell>
        </row>
        <row r="942">
          <cell r="A942" t="str">
            <v>4028FUND</v>
          </cell>
          <cell r="B942" t="str">
            <v>44D4028FUND</v>
          </cell>
          <cell r="C942">
            <v>8576.86</v>
          </cell>
          <cell r="D942">
            <v>5139</v>
          </cell>
          <cell r="E942">
            <v>0</v>
          </cell>
          <cell r="F942">
            <v>5139</v>
          </cell>
          <cell r="G942">
            <v>5139</v>
          </cell>
        </row>
        <row r="943">
          <cell r="A943" t="str">
            <v>4034FUND</v>
          </cell>
          <cell r="B943" t="str">
            <v>44D4034FUND</v>
          </cell>
          <cell r="C943">
            <v>0</v>
          </cell>
          <cell r="D943">
            <v>5711</v>
          </cell>
          <cell r="E943">
            <v>0</v>
          </cell>
          <cell r="F943">
            <v>5711</v>
          </cell>
          <cell r="G943">
            <v>5837</v>
          </cell>
        </row>
        <row r="944">
          <cell r="A944" t="str">
            <v>4035FUND</v>
          </cell>
          <cell r="B944" t="str">
            <v>44D4035FUND</v>
          </cell>
          <cell r="C944">
            <v>436395.39</v>
          </cell>
          <cell r="D944">
            <v>487689</v>
          </cell>
          <cell r="E944">
            <v>9170</v>
          </cell>
          <cell r="F944">
            <v>513072</v>
          </cell>
          <cell r="G944">
            <v>498981</v>
          </cell>
        </row>
        <row r="945">
          <cell r="A945" t="str">
            <v>4036FUND</v>
          </cell>
          <cell r="B945" t="str">
            <v>44D4036FUND</v>
          </cell>
          <cell r="C945">
            <v>97.36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</row>
        <row r="946">
          <cell r="A946" t="str">
            <v>4045FUND</v>
          </cell>
          <cell r="B946" t="str">
            <v>44D4045FUND</v>
          </cell>
          <cell r="C946">
            <v>15717.53</v>
          </cell>
          <cell r="D946">
            <v>19973</v>
          </cell>
          <cell r="E946">
            <v>400</v>
          </cell>
          <cell r="F946">
            <v>20373</v>
          </cell>
          <cell r="G946">
            <v>20412</v>
          </cell>
        </row>
        <row r="947">
          <cell r="A947" t="str">
            <v>4046FUND</v>
          </cell>
          <cell r="B947" t="str">
            <v>44D4046FUND</v>
          </cell>
          <cell r="C947">
            <v>49046.16</v>
          </cell>
          <cell r="D947">
            <v>45062</v>
          </cell>
          <cell r="E947">
            <v>1021</v>
          </cell>
          <cell r="F947">
            <v>46083</v>
          </cell>
          <cell r="G947">
            <v>46053</v>
          </cell>
        </row>
        <row r="948">
          <cell r="A948" t="str">
            <v>4047FUND</v>
          </cell>
          <cell r="B948" t="str">
            <v>44D4047FUND</v>
          </cell>
          <cell r="C948">
            <v>291.81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4056FUND</v>
          </cell>
          <cell r="B949" t="str">
            <v>44D4056FUND</v>
          </cell>
          <cell r="C949">
            <v>29877.54</v>
          </cell>
          <cell r="D949">
            <v>20492</v>
          </cell>
          <cell r="E949">
            <v>478</v>
          </cell>
          <cell r="F949">
            <v>28970</v>
          </cell>
          <cell r="G949">
            <v>20943</v>
          </cell>
        </row>
        <row r="950">
          <cell r="A950" t="str">
            <v>4095FUND</v>
          </cell>
          <cell r="B950" t="str">
            <v>44D4095FUND</v>
          </cell>
          <cell r="C950">
            <v>16673.439999999999</v>
          </cell>
          <cell r="D950">
            <v>5105</v>
          </cell>
          <cell r="E950">
            <v>102</v>
          </cell>
          <cell r="F950">
            <v>0</v>
          </cell>
          <cell r="G950">
            <v>0</v>
          </cell>
        </row>
        <row r="951">
          <cell r="A951" t="str">
            <v>4096FUND</v>
          </cell>
          <cell r="B951" t="str">
            <v>44D4096FUND</v>
          </cell>
          <cell r="C951">
            <v>65.040000000000006</v>
          </cell>
          <cell r="D951">
            <v>1738</v>
          </cell>
          <cell r="E951">
            <v>215</v>
          </cell>
          <cell r="F951">
            <v>1953</v>
          </cell>
          <cell r="G951">
            <v>1776</v>
          </cell>
        </row>
        <row r="952">
          <cell r="A952" t="str">
            <v>4097FUND</v>
          </cell>
          <cell r="B952" t="str">
            <v>44D4097FUND</v>
          </cell>
          <cell r="C952">
            <v>8162.9</v>
          </cell>
          <cell r="D952">
            <v>14030</v>
          </cell>
          <cell r="E952">
            <v>321</v>
          </cell>
          <cell r="F952">
            <v>16851</v>
          </cell>
          <cell r="G952">
            <v>14339</v>
          </cell>
        </row>
        <row r="953">
          <cell r="A953" t="str">
            <v>4098FUND</v>
          </cell>
          <cell r="B953" t="str">
            <v>44D4098FUND</v>
          </cell>
          <cell r="C953">
            <v>38206.339999999997</v>
          </cell>
          <cell r="D953">
            <v>23454</v>
          </cell>
          <cell r="E953">
            <v>504</v>
          </cell>
          <cell r="F953">
            <v>29458</v>
          </cell>
          <cell r="G953">
            <v>23970</v>
          </cell>
        </row>
        <row r="954">
          <cell r="A954" t="str">
            <v>4099FUND</v>
          </cell>
          <cell r="B954" t="str">
            <v>44D4099FUND</v>
          </cell>
          <cell r="C954">
            <v>6805.12</v>
          </cell>
          <cell r="D954">
            <v>1304</v>
          </cell>
          <cell r="E954">
            <v>26</v>
          </cell>
          <cell r="F954">
            <v>11330</v>
          </cell>
          <cell r="G954">
            <v>1333</v>
          </cell>
        </row>
        <row r="955">
          <cell r="A955" t="str">
            <v>4201FUND</v>
          </cell>
          <cell r="B955" t="str">
            <v>44D4201FUND</v>
          </cell>
          <cell r="C955">
            <v>145552.49</v>
          </cell>
          <cell r="D955">
            <v>204843</v>
          </cell>
          <cell r="E955">
            <v>4057</v>
          </cell>
          <cell r="F955">
            <v>190900</v>
          </cell>
          <cell r="G955">
            <v>309350</v>
          </cell>
        </row>
        <row r="956">
          <cell r="A956" t="str">
            <v>2901FUND</v>
          </cell>
          <cell r="B956" t="str">
            <v>44E2901FUND</v>
          </cell>
          <cell r="C956">
            <v>58475.199999999997</v>
          </cell>
          <cell r="D956">
            <v>75946</v>
          </cell>
          <cell r="E956">
            <v>0</v>
          </cell>
          <cell r="F956">
            <v>75946</v>
          </cell>
          <cell r="G956">
            <v>77617</v>
          </cell>
        </row>
        <row r="957">
          <cell r="A957" t="str">
            <v>2902FUND</v>
          </cell>
          <cell r="B957" t="str">
            <v>44E2902FUND</v>
          </cell>
          <cell r="C957">
            <v>195088.99</v>
          </cell>
          <cell r="D957">
            <v>289889</v>
          </cell>
          <cell r="E957">
            <v>2167</v>
          </cell>
          <cell r="F957">
            <v>490000</v>
          </cell>
          <cell r="G957">
            <v>150911</v>
          </cell>
        </row>
        <row r="958">
          <cell r="A958" t="str">
            <v>2903FUND</v>
          </cell>
          <cell r="B958" t="str">
            <v>44E2903FUND</v>
          </cell>
          <cell r="C958">
            <v>53747.360000000001</v>
          </cell>
          <cell r="D958">
            <v>45563</v>
          </cell>
          <cell r="E958">
            <v>1411</v>
          </cell>
          <cell r="F958">
            <v>46974</v>
          </cell>
          <cell r="G958">
            <v>46565</v>
          </cell>
        </row>
        <row r="959">
          <cell r="A959" t="str">
            <v>2904FUND</v>
          </cell>
          <cell r="B959" t="str">
            <v>44E2904FUND</v>
          </cell>
          <cell r="C959">
            <v>30756.01</v>
          </cell>
          <cell r="D959">
            <v>33827</v>
          </cell>
          <cell r="E959">
            <v>1377</v>
          </cell>
          <cell r="F959">
            <v>35204</v>
          </cell>
          <cell r="G959">
            <v>34571</v>
          </cell>
        </row>
        <row r="960">
          <cell r="A960" t="str">
            <v>2905FUND</v>
          </cell>
          <cell r="B960" t="str">
            <v>44E2905FUND</v>
          </cell>
          <cell r="C960">
            <v>188539.43</v>
          </cell>
          <cell r="D960">
            <v>89390</v>
          </cell>
          <cell r="E960">
            <v>888</v>
          </cell>
          <cell r="F960">
            <v>389084</v>
          </cell>
          <cell r="G960">
            <v>200627</v>
          </cell>
        </row>
        <row r="961">
          <cell r="A961" t="str">
            <v>2906FUND</v>
          </cell>
          <cell r="B961" t="str">
            <v>44E2906FUND</v>
          </cell>
          <cell r="C961">
            <v>106808.33</v>
          </cell>
          <cell r="D961">
            <v>146364</v>
          </cell>
          <cell r="E961">
            <v>2307</v>
          </cell>
          <cell r="F961">
            <v>148671</v>
          </cell>
          <cell r="G961">
            <v>149584</v>
          </cell>
        </row>
        <row r="962">
          <cell r="A962" t="str">
            <v>2908FUND</v>
          </cell>
          <cell r="B962" t="str">
            <v>44E2908FUND</v>
          </cell>
          <cell r="C962">
            <v>1617159.25</v>
          </cell>
          <cell r="D962">
            <v>1513582</v>
          </cell>
          <cell r="E962">
            <v>26558</v>
          </cell>
          <cell r="F962">
            <v>1543844</v>
          </cell>
          <cell r="G962">
            <v>1546881</v>
          </cell>
        </row>
        <row r="963">
          <cell r="A963" t="str">
            <v>2909FUND</v>
          </cell>
          <cell r="B963" t="str">
            <v>44E2909FUND</v>
          </cell>
          <cell r="C963">
            <v>51850.879999999997</v>
          </cell>
          <cell r="D963">
            <v>69028</v>
          </cell>
          <cell r="E963">
            <v>1381</v>
          </cell>
          <cell r="F963">
            <v>70409</v>
          </cell>
          <cell r="G963">
            <v>70547</v>
          </cell>
        </row>
        <row r="964">
          <cell r="A964" t="str">
            <v>2910FUND</v>
          </cell>
          <cell r="B964" t="str">
            <v>44E2910FUND</v>
          </cell>
          <cell r="C964">
            <v>57932.81</v>
          </cell>
          <cell r="D964">
            <v>71127</v>
          </cell>
          <cell r="E964">
            <v>1461</v>
          </cell>
          <cell r="F964">
            <v>76838</v>
          </cell>
          <cell r="G964">
            <v>72442</v>
          </cell>
        </row>
        <row r="965">
          <cell r="A965" t="str">
            <v>2911FUND</v>
          </cell>
          <cell r="B965" t="str">
            <v>44E2911FUND</v>
          </cell>
          <cell r="C965">
            <v>2689.6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2912FUND</v>
          </cell>
          <cell r="B966" t="str">
            <v>44E2912FUND</v>
          </cell>
          <cell r="C966">
            <v>6439.83</v>
          </cell>
          <cell r="D966">
            <v>0</v>
          </cell>
          <cell r="E966">
            <v>0</v>
          </cell>
          <cell r="F966">
            <v>9400</v>
          </cell>
          <cell r="G966">
            <v>9400</v>
          </cell>
        </row>
        <row r="967">
          <cell r="A967" t="str">
            <v>2913FUND</v>
          </cell>
          <cell r="B967" t="str">
            <v>44E2913FUND</v>
          </cell>
          <cell r="C967">
            <v>45448.22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2914FUND</v>
          </cell>
          <cell r="B968" t="str">
            <v>44E2914FUND</v>
          </cell>
          <cell r="C968">
            <v>0</v>
          </cell>
          <cell r="D968">
            <v>0</v>
          </cell>
          <cell r="E968">
            <v>0</v>
          </cell>
          <cell r="F968">
            <v>20000</v>
          </cell>
          <cell r="G968">
            <v>0</v>
          </cell>
        </row>
        <row r="969">
          <cell r="A969" t="str">
            <v>2916FUND</v>
          </cell>
          <cell r="B969" t="str">
            <v>44E2916FUND</v>
          </cell>
          <cell r="C969">
            <v>217.04</v>
          </cell>
          <cell r="D969">
            <v>1400</v>
          </cell>
          <cell r="E969">
            <v>28</v>
          </cell>
          <cell r="F969">
            <v>1500</v>
          </cell>
          <cell r="G969">
            <v>1503</v>
          </cell>
        </row>
        <row r="970">
          <cell r="A970" t="str">
            <v>2917FUND</v>
          </cell>
          <cell r="B970" t="str">
            <v>44E2917FUND</v>
          </cell>
          <cell r="C970">
            <v>24891.01</v>
          </cell>
          <cell r="D970">
            <v>23552</v>
          </cell>
          <cell r="E970">
            <v>471</v>
          </cell>
          <cell r="F970">
            <v>24023</v>
          </cell>
          <cell r="G970">
            <v>24070</v>
          </cell>
        </row>
        <row r="971">
          <cell r="A971" t="str">
            <v>2918FUND</v>
          </cell>
          <cell r="B971" t="str">
            <v>44E2918FUND</v>
          </cell>
          <cell r="C971">
            <v>41702</v>
          </cell>
          <cell r="D971">
            <v>58097</v>
          </cell>
          <cell r="E971">
            <v>1162</v>
          </cell>
          <cell r="F971">
            <v>70259</v>
          </cell>
          <cell r="G971">
            <v>59375</v>
          </cell>
        </row>
        <row r="972">
          <cell r="A972" t="str">
            <v>2919FUND</v>
          </cell>
          <cell r="B972" t="str">
            <v>44E2919FUND</v>
          </cell>
          <cell r="C972">
            <v>7093.67</v>
          </cell>
          <cell r="D972">
            <v>17909</v>
          </cell>
          <cell r="E972">
            <v>358</v>
          </cell>
          <cell r="F972">
            <v>18267</v>
          </cell>
          <cell r="G972">
            <v>18505</v>
          </cell>
        </row>
        <row r="973">
          <cell r="A973" t="str">
            <v>2920FUND</v>
          </cell>
          <cell r="B973" t="str">
            <v>44E2920FUND</v>
          </cell>
          <cell r="C973">
            <v>185027.48</v>
          </cell>
          <cell r="D973">
            <v>197983</v>
          </cell>
          <cell r="E973">
            <v>0</v>
          </cell>
          <cell r="F973">
            <v>235874</v>
          </cell>
          <cell r="G973">
            <v>224484</v>
          </cell>
        </row>
        <row r="974">
          <cell r="A974" t="str">
            <v>2922FUND</v>
          </cell>
          <cell r="B974" t="str">
            <v>44E2922FUND</v>
          </cell>
          <cell r="C974">
            <v>0</v>
          </cell>
          <cell r="D974">
            <v>1137</v>
          </cell>
          <cell r="E974">
            <v>0</v>
          </cell>
          <cell r="F974">
            <v>1137</v>
          </cell>
          <cell r="G974">
            <v>1162</v>
          </cell>
        </row>
        <row r="975">
          <cell r="A975" t="str">
            <v>2923FUND</v>
          </cell>
          <cell r="B975" t="str">
            <v>44E2923FUND</v>
          </cell>
          <cell r="C975">
            <v>0</v>
          </cell>
          <cell r="D975">
            <v>0</v>
          </cell>
          <cell r="E975">
            <v>0</v>
          </cell>
          <cell r="F975">
            <v>14000</v>
          </cell>
          <cell r="G975">
            <v>14000</v>
          </cell>
        </row>
        <row r="976">
          <cell r="A976" t="str">
            <v>2924FUND</v>
          </cell>
          <cell r="B976" t="str">
            <v>44E2924FUND</v>
          </cell>
          <cell r="C976">
            <v>2020</v>
          </cell>
          <cell r="D976">
            <v>4084</v>
          </cell>
          <cell r="E976">
            <v>82</v>
          </cell>
          <cell r="F976">
            <v>4166</v>
          </cell>
          <cell r="G976">
            <v>4174</v>
          </cell>
        </row>
        <row r="977">
          <cell r="A977" t="str">
            <v>2925FUND</v>
          </cell>
          <cell r="B977" t="str">
            <v>44E2925FUND</v>
          </cell>
          <cell r="C977">
            <v>784.33</v>
          </cell>
          <cell r="D977">
            <v>1985</v>
          </cell>
          <cell r="E977">
            <v>0</v>
          </cell>
          <cell r="F977">
            <v>1985</v>
          </cell>
          <cell r="G977">
            <v>2029</v>
          </cell>
        </row>
        <row r="978">
          <cell r="A978" t="str">
            <v>2926FUND</v>
          </cell>
          <cell r="B978" t="str">
            <v>44E2926FUND</v>
          </cell>
          <cell r="C978">
            <v>6527.65</v>
          </cell>
          <cell r="D978">
            <v>0</v>
          </cell>
          <cell r="E978">
            <v>0</v>
          </cell>
          <cell r="F978">
            <v>97540</v>
          </cell>
          <cell r="G978">
            <v>0</v>
          </cell>
        </row>
        <row r="979">
          <cell r="A979" t="str">
            <v>2927FUND</v>
          </cell>
          <cell r="B979" t="str">
            <v>44E2927FUND</v>
          </cell>
          <cell r="C979">
            <v>0</v>
          </cell>
          <cell r="D979">
            <v>0</v>
          </cell>
          <cell r="E979">
            <v>0</v>
          </cell>
          <cell r="F979">
            <v>1550</v>
          </cell>
          <cell r="G979">
            <v>1000</v>
          </cell>
        </row>
        <row r="980">
          <cell r="A980" t="str">
            <v>2928FUND</v>
          </cell>
          <cell r="B980" t="str">
            <v>44E2928FUND</v>
          </cell>
          <cell r="C980">
            <v>0</v>
          </cell>
          <cell r="D980">
            <v>0</v>
          </cell>
          <cell r="E980">
            <v>0</v>
          </cell>
          <cell r="F980">
            <v>44000</v>
          </cell>
          <cell r="G980">
            <v>7808</v>
          </cell>
        </row>
        <row r="981">
          <cell r="A981" t="str">
            <v>2930FUND</v>
          </cell>
          <cell r="B981" t="str">
            <v>44E2930FUND</v>
          </cell>
          <cell r="C981">
            <v>21641.759999999998</v>
          </cell>
          <cell r="D981">
            <v>10000</v>
          </cell>
          <cell r="E981">
            <v>200</v>
          </cell>
          <cell r="F981">
            <v>100200</v>
          </cell>
          <cell r="G981">
            <v>10220</v>
          </cell>
        </row>
        <row r="982">
          <cell r="A982" t="str">
            <v>2931FUND</v>
          </cell>
          <cell r="B982" t="str">
            <v>44E2931FUND</v>
          </cell>
          <cell r="C982">
            <v>1882</v>
          </cell>
          <cell r="D982">
            <v>20000</v>
          </cell>
          <cell r="E982">
            <v>0</v>
          </cell>
          <cell r="F982">
            <v>13000</v>
          </cell>
          <cell r="G982">
            <v>20440</v>
          </cell>
        </row>
        <row r="983">
          <cell r="A983" t="str">
            <v>2932FUND</v>
          </cell>
          <cell r="B983" t="str">
            <v>44E2932FUND</v>
          </cell>
          <cell r="C983">
            <v>8780</v>
          </cell>
          <cell r="D983">
            <v>27000</v>
          </cell>
          <cell r="E983">
            <v>0</v>
          </cell>
          <cell r="F983">
            <v>34000</v>
          </cell>
          <cell r="G983">
            <v>27594</v>
          </cell>
        </row>
        <row r="984">
          <cell r="A984" t="str">
            <v>2933FUND</v>
          </cell>
          <cell r="B984" t="str">
            <v>44E2933FUND</v>
          </cell>
          <cell r="C984">
            <v>4081.7</v>
          </cell>
          <cell r="D984">
            <v>18000</v>
          </cell>
          <cell r="E984">
            <v>0</v>
          </cell>
          <cell r="F984">
            <v>18000</v>
          </cell>
          <cell r="G984">
            <v>18396</v>
          </cell>
        </row>
        <row r="985">
          <cell r="A985" t="str">
            <v>2934FUND</v>
          </cell>
          <cell r="B985" t="str">
            <v>44E2934FUND</v>
          </cell>
          <cell r="C985">
            <v>14314.28</v>
          </cell>
          <cell r="D985">
            <v>11000</v>
          </cell>
          <cell r="E985">
            <v>0</v>
          </cell>
          <cell r="F985">
            <v>34000</v>
          </cell>
          <cell r="G985">
            <v>11242</v>
          </cell>
        </row>
        <row r="986">
          <cell r="A986" t="str">
            <v>2935FUND</v>
          </cell>
          <cell r="B986" t="str">
            <v>44E2935FUND</v>
          </cell>
          <cell r="C986">
            <v>0</v>
          </cell>
          <cell r="D986">
            <v>18000</v>
          </cell>
          <cell r="E986">
            <v>0</v>
          </cell>
          <cell r="F986">
            <v>18000</v>
          </cell>
          <cell r="G986">
            <v>18396</v>
          </cell>
        </row>
        <row r="987">
          <cell r="A987" t="str">
            <v>2936FUND</v>
          </cell>
          <cell r="B987" t="str">
            <v>44E2936FUND</v>
          </cell>
          <cell r="C987">
            <v>0</v>
          </cell>
          <cell r="D987">
            <v>0</v>
          </cell>
          <cell r="E987">
            <v>0</v>
          </cell>
          <cell r="F987">
            <v>45000</v>
          </cell>
          <cell r="G987">
            <v>45000</v>
          </cell>
        </row>
        <row r="988">
          <cell r="A988" t="str">
            <v>2941FUND</v>
          </cell>
          <cell r="B988" t="str">
            <v>44E2941FUND</v>
          </cell>
          <cell r="C988">
            <v>414837.8</v>
          </cell>
          <cell r="D988">
            <v>466519</v>
          </cell>
          <cell r="E988">
            <v>0</v>
          </cell>
          <cell r="F988">
            <v>466519</v>
          </cell>
          <cell r="G988">
            <v>466519</v>
          </cell>
        </row>
        <row r="989">
          <cell r="A989" t="str">
            <v>2942FUND</v>
          </cell>
          <cell r="B989" t="str">
            <v>44E2942FUND</v>
          </cell>
          <cell r="C989">
            <v>116937.69</v>
          </cell>
          <cell r="D989">
            <v>10000</v>
          </cell>
          <cell r="E989">
            <v>0</v>
          </cell>
          <cell r="F989">
            <v>37400</v>
          </cell>
          <cell r="G989">
            <v>9620</v>
          </cell>
        </row>
        <row r="990">
          <cell r="A990" t="str">
            <v>2943FUND</v>
          </cell>
          <cell r="B990" t="str">
            <v>44E2943FUND</v>
          </cell>
          <cell r="C990">
            <v>48744</v>
          </cell>
          <cell r="D990">
            <v>44000</v>
          </cell>
          <cell r="E990">
            <v>0</v>
          </cell>
          <cell r="F990">
            <v>57485</v>
          </cell>
          <cell r="G990">
            <v>44968</v>
          </cell>
        </row>
        <row r="991">
          <cell r="A991" t="str">
            <v>2950FUND</v>
          </cell>
          <cell r="B991" t="str">
            <v>44E2950FUND</v>
          </cell>
          <cell r="C991">
            <v>15351.74</v>
          </cell>
          <cell r="D991">
            <v>45000</v>
          </cell>
          <cell r="E991">
            <v>0</v>
          </cell>
          <cell r="F991">
            <v>51000</v>
          </cell>
          <cell r="G991">
            <v>51990</v>
          </cell>
        </row>
        <row r="992">
          <cell r="A992" t="str">
            <v>2951FUND</v>
          </cell>
          <cell r="B992" t="str">
            <v>44E2951FUND</v>
          </cell>
          <cell r="C992">
            <v>3238.66</v>
          </cell>
          <cell r="D992">
            <v>8000</v>
          </cell>
          <cell r="E992">
            <v>0</v>
          </cell>
          <cell r="F992">
            <v>8000</v>
          </cell>
          <cell r="G992">
            <v>8176</v>
          </cell>
        </row>
        <row r="993">
          <cell r="A993" t="str">
            <v>2952FUND</v>
          </cell>
          <cell r="B993" t="str">
            <v>44E2952FUND</v>
          </cell>
          <cell r="C993">
            <v>0</v>
          </cell>
          <cell r="D993">
            <v>20000</v>
          </cell>
          <cell r="E993">
            <v>0</v>
          </cell>
          <cell r="F993">
            <v>20000</v>
          </cell>
          <cell r="G993">
            <v>20440</v>
          </cell>
        </row>
        <row r="994">
          <cell r="A994" t="str">
            <v>2953FUND</v>
          </cell>
          <cell r="B994" t="str">
            <v>44E2953FUND</v>
          </cell>
          <cell r="C994">
            <v>28209.95</v>
          </cell>
          <cell r="D994">
            <v>13000</v>
          </cell>
          <cell r="E994">
            <v>0</v>
          </cell>
          <cell r="F994">
            <v>13000</v>
          </cell>
          <cell r="G994">
            <v>13286</v>
          </cell>
        </row>
        <row r="995">
          <cell r="A995" t="str">
            <v>2954FUND</v>
          </cell>
          <cell r="B995" t="str">
            <v>44E2954FUND</v>
          </cell>
          <cell r="C995">
            <v>10225.44</v>
          </cell>
          <cell r="D995">
            <v>14000</v>
          </cell>
          <cell r="E995">
            <v>0</v>
          </cell>
          <cell r="F995">
            <v>14000</v>
          </cell>
          <cell r="G995">
            <v>14308</v>
          </cell>
        </row>
        <row r="996">
          <cell r="A996" t="str">
            <v>2955FUND</v>
          </cell>
          <cell r="B996" t="str">
            <v>44E2955FUND</v>
          </cell>
          <cell r="C996">
            <v>1459.2</v>
          </cell>
          <cell r="D996">
            <v>25000</v>
          </cell>
          <cell r="E996">
            <v>0</v>
          </cell>
          <cell r="F996">
            <v>15000</v>
          </cell>
          <cell r="G996">
            <v>15550</v>
          </cell>
        </row>
        <row r="997">
          <cell r="A997" t="str">
            <v>2956FUND</v>
          </cell>
          <cell r="B997" t="str">
            <v>44E2956FUND</v>
          </cell>
          <cell r="C997">
            <v>1222.56</v>
          </cell>
          <cell r="D997">
            <v>3000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2957FUND</v>
          </cell>
          <cell r="B998" t="str">
            <v>44E2957FUND</v>
          </cell>
          <cell r="C998">
            <v>135</v>
          </cell>
          <cell r="D998">
            <v>6000</v>
          </cell>
          <cell r="E998">
            <v>0</v>
          </cell>
          <cell r="F998">
            <v>6000</v>
          </cell>
          <cell r="G998">
            <v>6132</v>
          </cell>
        </row>
        <row r="999">
          <cell r="A999" t="str">
            <v>2960FUND</v>
          </cell>
          <cell r="B999" t="str">
            <v>44E2960FUND</v>
          </cell>
          <cell r="C999">
            <v>0</v>
          </cell>
          <cell r="D999">
            <v>10000</v>
          </cell>
          <cell r="E999">
            <v>0</v>
          </cell>
          <cell r="F999">
            <v>10000</v>
          </cell>
          <cell r="G999">
            <v>10220</v>
          </cell>
        </row>
        <row r="1000">
          <cell r="A1000" t="str">
            <v>2962FUND</v>
          </cell>
          <cell r="B1000" t="str">
            <v>44E2962FUND</v>
          </cell>
          <cell r="C1000">
            <v>0</v>
          </cell>
          <cell r="D1000">
            <v>0</v>
          </cell>
          <cell r="E1000">
            <v>0</v>
          </cell>
          <cell r="F1000">
            <v>3000</v>
          </cell>
          <cell r="G1000">
            <v>3000</v>
          </cell>
        </row>
        <row r="1001">
          <cell r="A1001" t="str">
            <v>2969FUND</v>
          </cell>
          <cell r="B1001" t="str">
            <v>44E2969FUND</v>
          </cell>
          <cell r="C1001">
            <v>2271.1999999999998</v>
          </cell>
          <cell r="D1001">
            <v>14323</v>
          </cell>
          <cell r="E1001">
            <v>286</v>
          </cell>
          <cell r="F1001">
            <v>10609</v>
          </cell>
          <cell r="G1001">
            <v>14638</v>
          </cell>
        </row>
        <row r="1002">
          <cell r="A1002" t="str">
            <v>2970FUND</v>
          </cell>
          <cell r="B1002" t="str">
            <v>44E2970FUND</v>
          </cell>
          <cell r="C1002">
            <v>11557.18</v>
          </cell>
          <cell r="D1002">
            <v>0</v>
          </cell>
          <cell r="E1002">
            <v>0</v>
          </cell>
          <cell r="F1002">
            <v>16370</v>
          </cell>
          <cell r="G1002">
            <v>0</v>
          </cell>
        </row>
        <row r="1003">
          <cell r="A1003" t="str">
            <v>2971FUND</v>
          </cell>
          <cell r="B1003" t="str">
            <v>44E2971FUND</v>
          </cell>
          <cell r="C1003">
            <v>234.4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2976FUND</v>
          </cell>
          <cell r="B1004" t="str">
            <v>44E2976FUND</v>
          </cell>
          <cell r="C1004">
            <v>85970.2</v>
          </cell>
          <cell r="D1004">
            <v>88701</v>
          </cell>
          <cell r="E1004">
            <v>1546</v>
          </cell>
          <cell r="F1004">
            <v>90247</v>
          </cell>
          <cell r="G1004">
            <v>90652</v>
          </cell>
        </row>
        <row r="1005">
          <cell r="A1005" t="str">
            <v>2980FUND</v>
          </cell>
          <cell r="B1005" t="str">
            <v>44E2980FUND</v>
          </cell>
          <cell r="C1005">
            <v>227285.41</v>
          </cell>
          <cell r="D1005">
            <v>93000</v>
          </cell>
          <cell r="E1005">
            <v>0</v>
          </cell>
          <cell r="F1005">
            <v>102000</v>
          </cell>
          <cell r="G1005">
            <v>95790</v>
          </cell>
        </row>
        <row r="1006">
          <cell r="A1006" t="str">
            <v>2981FUND</v>
          </cell>
          <cell r="B1006" t="str">
            <v>44E2981FUND</v>
          </cell>
          <cell r="C1006">
            <v>0</v>
          </cell>
          <cell r="D1006">
            <v>0</v>
          </cell>
          <cell r="E1006">
            <v>0</v>
          </cell>
          <cell r="F1006">
            <v>10000</v>
          </cell>
          <cell r="G1006">
            <v>10000</v>
          </cell>
        </row>
        <row r="1007">
          <cell r="A1007" t="str">
            <v>2982FUND</v>
          </cell>
          <cell r="B1007" t="str">
            <v>44E2982FUND</v>
          </cell>
          <cell r="C1007">
            <v>0</v>
          </cell>
          <cell r="D1007">
            <v>0</v>
          </cell>
          <cell r="E1007">
            <v>0</v>
          </cell>
          <cell r="F1007">
            <v>2525</v>
          </cell>
          <cell r="G1007">
            <v>2000</v>
          </cell>
        </row>
        <row r="1008">
          <cell r="A1008" t="str">
            <v>2990FUND</v>
          </cell>
          <cell r="B1008" t="str">
            <v>44E2990FUND</v>
          </cell>
          <cell r="C1008">
            <v>0</v>
          </cell>
          <cell r="D1008">
            <v>15000</v>
          </cell>
          <cell r="E1008">
            <v>0</v>
          </cell>
          <cell r="F1008">
            <v>17991</v>
          </cell>
          <cell r="G1008">
            <v>15330</v>
          </cell>
        </row>
        <row r="1009">
          <cell r="A1009" t="str">
            <v>2991FUND</v>
          </cell>
          <cell r="B1009" t="str">
            <v>44E2991FUND</v>
          </cell>
          <cell r="C1009">
            <v>0</v>
          </cell>
          <cell r="D1009">
            <v>0</v>
          </cell>
          <cell r="E1009">
            <v>0</v>
          </cell>
          <cell r="F1009">
            <v>42228</v>
          </cell>
          <cell r="G1009">
            <v>0</v>
          </cell>
        </row>
        <row r="1010">
          <cell r="A1010" t="str">
            <v>2994FUND</v>
          </cell>
          <cell r="B1010" t="str">
            <v>44E2994FUND</v>
          </cell>
          <cell r="C1010">
            <v>0</v>
          </cell>
          <cell r="D1010">
            <v>27000</v>
          </cell>
          <cell r="E1010">
            <v>0</v>
          </cell>
          <cell r="F1010">
            <v>39589</v>
          </cell>
          <cell r="G1010">
            <v>40183</v>
          </cell>
        </row>
        <row r="1011">
          <cell r="A1011" t="str">
            <v>2995FUND</v>
          </cell>
          <cell r="B1011" t="str">
            <v>44E2995FUND</v>
          </cell>
          <cell r="C1011">
            <v>0</v>
          </cell>
          <cell r="D1011">
            <v>23000</v>
          </cell>
          <cell r="E1011">
            <v>0</v>
          </cell>
          <cell r="F1011">
            <v>0</v>
          </cell>
          <cell r="G1011">
            <v>23506</v>
          </cell>
        </row>
        <row r="1012">
          <cell r="A1012" t="str">
            <v>2997FUND</v>
          </cell>
          <cell r="B1012" t="str">
            <v>44E2997FUND</v>
          </cell>
          <cell r="C1012">
            <v>3719.9</v>
          </cell>
          <cell r="D1012">
            <v>22500</v>
          </cell>
          <cell r="E1012">
            <v>0</v>
          </cell>
          <cell r="F1012">
            <v>22500</v>
          </cell>
          <cell r="G1012">
            <v>22995</v>
          </cell>
        </row>
        <row r="1013">
          <cell r="A1013" t="str">
            <v>2998FUND</v>
          </cell>
          <cell r="B1013" t="str">
            <v>44E2998FUND</v>
          </cell>
          <cell r="C1013">
            <v>2653.14</v>
          </cell>
          <cell r="D1013">
            <v>3263</v>
          </cell>
          <cell r="E1013">
            <v>0</v>
          </cell>
          <cell r="F1013">
            <v>3263</v>
          </cell>
          <cell r="G1013">
            <v>3335</v>
          </cell>
        </row>
        <row r="1014">
          <cell r="A1014" t="str">
            <v>2999FUND</v>
          </cell>
          <cell r="B1014" t="str">
            <v>44E2999FUND</v>
          </cell>
          <cell r="C1014">
            <v>269666.89</v>
          </cell>
          <cell r="D1014">
            <v>30000</v>
          </cell>
          <cell r="E1014">
            <v>0</v>
          </cell>
          <cell r="F1014">
            <v>12150</v>
          </cell>
          <cell r="G1014">
            <v>12810</v>
          </cell>
        </row>
        <row r="1015">
          <cell r="A1015" t="str">
            <v>2040FUND</v>
          </cell>
          <cell r="B1015" t="str">
            <v>44F2040FUND</v>
          </cell>
          <cell r="C1015">
            <v>1138000.22</v>
          </cell>
          <cell r="D1015">
            <v>1028936</v>
          </cell>
          <cell r="E1015">
            <v>4267</v>
          </cell>
          <cell r="F1015">
            <v>1043751</v>
          </cell>
          <cell r="G1015">
            <v>1055382</v>
          </cell>
        </row>
        <row r="1016">
          <cell r="A1016" t="str">
            <v>2043FUND</v>
          </cell>
          <cell r="B1016" t="str">
            <v>44F2043FUND</v>
          </cell>
          <cell r="C1016">
            <v>-652.92999999999995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2044FUND</v>
          </cell>
          <cell r="B1017" t="str">
            <v>44F2044FUND</v>
          </cell>
          <cell r="C1017">
            <v>902434.77</v>
          </cell>
          <cell r="D1017">
            <v>913759</v>
          </cell>
          <cell r="E1017">
            <v>3959</v>
          </cell>
          <cell r="F1017">
            <v>976931</v>
          </cell>
          <cell r="G1017">
            <v>983753</v>
          </cell>
        </row>
        <row r="1018">
          <cell r="A1018" t="str">
            <v>2046FUND</v>
          </cell>
          <cell r="B1018" t="str">
            <v>44F2046FUND</v>
          </cell>
          <cell r="C1018">
            <v>16628.16</v>
          </cell>
          <cell r="D1018">
            <v>18048</v>
          </cell>
          <cell r="E1018">
            <v>80</v>
          </cell>
          <cell r="F1018">
            <v>30000</v>
          </cell>
          <cell r="G1018">
            <v>30317</v>
          </cell>
        </row>
        <row r="1019">
          <cell r="A1019" t="str">
            <v>2051FUND</v>
          </cell>
          <cell r="B1019" t="str">
            <v>44F2051FUND</v>
          </cell>
          <cell r="C1019">
            <v>35286</v>
          </cell>
          <cell r="D1019">
            <v>72188</v>
          </cell>
          <cell r="E1019">
            <v>322</v>
          </cell>
          <cell r="F1019">
            <v>5000</v>
          </cell>
          <cell r="G1019">
            <v>6266</v>
          </cell>
        </row>
        <row r="1020">
          <cell r="A1020" t="str">
            <v>2061FUND</v>
          </cell>
          <cell r="B1020" t="str">
            <v>44F2061FUND</v>
          </cell>
          <cell r="C1020">
            <v>6.75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</row>
        <row r="1021">
          <cell r="A1021" t="str">
            <v>2501FUND</v>
          </cell>
          <cell r="B1021" t="str">
            <v>44F2501FUND</v>
          </cell>
          <cell r="C1021">
            <v>0</v>
          </cell>
          <cell r="D1021">
            <v>0</v>
          </cell>
          <cell r="E1021">
            <v>0</v>
          </cell>
          <cell r="F1021">
            <v>2470</v>
          </cell>
          <cell r="G1021">
            <v>1919</v>
          </cell>
        </row>
        <row r="1022">
          <cell r="A1022" t="str">
            <v>2502FUND</v>
          </cell>
          <cell r="B1022" t="str">
            <v>44F2502FUND</v>
          </cell>
          <cell r="C1022">
            <v>209252.6</v>
          </cell>
          <cell r="D1022">
            <v>124624</v>
          </cell>
          <cell r="E1022">
            <v>2173</v>
          </cell>
          <cell r="F1022">
            <v>195186</v>
          </cell>
          <cell r="G1022">
            <v>158897</v>
          </cell>
        </row>
        <row r="1023">
          <cell r="A1023" t="str">
            <v>2503FUND</v>
          </cell>
          <cell r="B1023" t="str">
            <v>44F2503FUND</v>
          </cell>
          <cell r="C1023">
            <v>57834.59</v>
          </cell>
          <cell r="D1023">
            <v>96315</v>
          </cell>
          <cell r="E1023">
            <v>340</v>
          </cell>
          <cell r="F1023">
            <v>0</v>
          </cell>
          <cell r="G1023">
            <v>0</v>
          </cell>
        </row>
        <row r="1024">
          <cell r="A1024" t="str">
            <v>2504FUND</v>
          </cell>
          <cell r="B1024" t="str">
            <v>44F2504FUND</v>
          </cell>
          <cell r="C1024">
            <v>619924.94999999995</v>
          </cell>
          <cell r="D1024">
            <v>654909</v>
          </cell>
          <cell r="E1024">
            <v>2918</v>
          </cell>
          <cell r="F1024">
            <v>694000</v>
          </cell>
          <cell r="G1024">
            <v>807268</v>
          </cell>
        </row>
        <row r="1025">
          <cell r="A1025" t="str">
            <v>2505FUND</v>
          </cell>
          <cell r="B1025" t="str">
            <v>44F2505FUND</v>
          </cell>
          <cell r="C1025">
            <v>73532.320000000007</v>
          </cell>
          <cell r="D1025">
            <v>60394</v>
          </cell>
          <cell r="E1025">
            <v>269</v>
          </cell>
          <cell r="F1025">
            <v>64700</v>
          </cell>
          <cell r="G1025">
            <v>65760</v>
          </cell>
        </row>
        <row r="1026">
          <cell r="A1026" t="str">
            <v>2506FUND</v>
          </cell>
          <cell r="B1026" t="str">
            <v>44F2506FUND</v>
          </cell>
          <cell r="C1026">
            <v>109557.41</v>
          </cell>
          <cell r="D1026">
            <v>91861</v>
          </cell>
          <cell r="E1026">
            <v>409</v>
          </cell>
          <cell r="F1026">
            <v>90000</v>
          </cell>
          <cell r="G1026">
            <v>91612</v>
          </cell>
        </row>
        <row r="1027">
          <cell r="A1027" t="str">
            <v>2507FUND</v>
          </cell>
          <cell r="B1027" t="str">
            <v>44F2507FUND</v>
          </cell>
          <cell r="C1027">
            <v>871262.38</v>
          </cell>
          <cell r="D1027">
            <v>881054</v>
          </cell>
          <cell r="E1027">
            <v>3658</v>
          </cell>
          <cell r="F1027">
            <v>1067073</v>
          </cell>
          <cell r="G1027">
            <v>1085388</v>
          </cell>
        </row>
        <row r="1028">
          <cell r="A1028" t="str">
            <v>2508FUND</v>
          </cell>
          <cell r="B1028" t="str">
            <v>44F2508FUND</v>
          </cell>
          <cell r="C1028">
            <v>629371.24</v>
          </cell>
          <cell r="D1028">
            <v>0</v>
          </cell>
          <cell r="E1028">
            <v>0</v>
          </cell>
          <cell r="F1028">
            <v>59930</v>
          </cell>
          <cell r="G1028">
            <v>0</v>
          </cell>
        </row>
        <row r="1029">
          <cell r="A1029" t="str">
            <v>2510FUND</v>
          </cell>
          <cell r="B1029" t="str">
            <v>44F2510FUND</v>
          </cell>
          <cell r="C1029">
            <v>38.19</v>
          </cell>
          <cell r="D1029">
            <v>511</v>
          </cell>
          <cell r="E1029">
            <v>10</v>
          </cell>
          <cell r="F1029">
            <v>521</v>
          </cell>
          <cell r="G1029">
            <v>522</v>
          </cell>
        </row>
        <row r="1030">
          <cell r="A1030" t="str">
            <v>2511FUND</v>
          </cell>
          <cell r="B1030" t="str">
            <v>44F2511FUND</v>
          </cell>
          <cell r="C1030">
            <v>0</v>
          </cell>
          <cell r="D1030">
            <v>3599</v>
          </cell>
          <cell r="E1030">
            <v>16</v>
          </cell>
          <cell r="F1030">
            <v>3615</v>
          </cell>
          <cell r="G1030">
            <v>3678</v>
          </cell>
        </row>
        <row r="1031">
          <cell r="A1031" t="str">
            <v>2512FUND</v>
          </cell>
          <cell r="B1031" t="str">
            <v>44F2512FUND</v>
          </cell>
          <cell r="C1031">
            <v>5623.51</v>
          </cell>
          <cell r="D1031">
            <v>20348</v>
          </cell>
          <cell r="E1031">
            <v>407</v>
          </cell>
          <cell r="F1031">
            <v>19366</v>
          </cell>
          <cell r="G1031">
            <v>19609</v>
          </cell>
        </row>
        <row r="1032">
          <cell r="A1032" t="str">
            <v>2513FUND</v>
          </cell>
          <cell r="B1032" t="str">
            <v>44F2513FUND</v>
          </cell>
          <cell r="C1032">
            <v>438.7</v>
          </cell>
          <cell r="D1032">
            <v>-13444</v>
          </cell>
          <cell r="E1032">
            <v>-60</v>
          </cell>
          <cell r="F1032">
            <v>-13504</v>
          </cell>
          <cell r="G1032">
            <v>-13740</v>
          </cell>
        </row>
        <row r="1033">
          <cell r="A1033" t="str">
            <v>2514FUND</v>
          </cell>
          <cell r="B1033" t="str">
            <v>44F2514FUND</v>
          </cell>
          <cell r="C1033">
            <v>76100.679999999993</v>
          </cell>
          <cell r="D1033">
            <v>3481</v>
          </cell>
          <cell r="E1033">
            <v>16</v>
          </cell>
          <cell r="F1033">
            <v>96615</v>
          </cell>
          <cell r="G1033">
            <v>78017</v>
          </cell>
        </row>
        <row r="1034">
          <cell r="A1034" t="str">
            <v>2515FUND</v>
          </cell>
          <cell r="B1034" t="str">
            <v>44F2515FUND</v>
          </cell>
          <cell r="C1034">
            <v>538032.92000000004</v>
          </cell>
          <cell r="D1034">
            <v>515510</v>
          </cell>
          <cell r="E1034">
            <v>1833</v>
          </cell>
          <cell r="F1034">
            <v>940261</v>
          </cell>
          <cell r="G1034">
            <v>666906</v>
          </cell>
        </row>
        <row r="1035">
          <cell r="A1035" t="str">
            <v>2516FUND</v>
          </cell>
          <cell r="B1035" t="str">
            <v>44F2516FUND</v>
          </cell>
          <cell r="C1035">
            <v>244004.07</v>
          </cell>
          <cell r="D1035">
            <v>181830</v>
          </cell>
          <cell r="E1035">
            <v>676</v>
          </cell>
          <cell r="F1035">
            <v>0</v>
          </cell>
          <cell r="G1035">
            <v>3324</v>
          </cell>
        </row>
        <row r="1036">
          <cell r="A1036" t="str">
            <v>2520FUND</v>
          </cell>
          <cell r="B1036" t="str">
            <v>44F2520FUND</v>
          </cell>
          <cell r="C1036">
            <v>524916.43999999994</v>
          </cell>
          <cell r="D1036">
            <v>532110</v>
          </cell>
          <cell r="E1036">
            <v>2371</v>
          </cell>
          <cell r="F1036">
            <v>475164</v>
          </cell>
          <cell r="G1036">
            <v>524499</v>
          </cell>
        </row>
        <row r="1037">
          <cell r="A1037" t="str">
            <v>2521FUND</v>
          </cell>
          <cell r="B1037" t="str">
            <v>44F2521FUND</v>
          </cell>
          <cell r="C1037">
            <v>25463.53</v>
          </cell>
          <cell r="D1037">
            <v>52404</v>
          </cell>
          <cell r="E1037">
            <v>233</v>
          </cell>
          <cell r="F1037">
            <v>63000</v>
          </cell>
          <cell r="G1037">
            <v>63920</v>
          </cell>
        </row>
        <row r="1038">
          <cell r="A1038" t="str">
            <v>2525FUND</v>
          </cell>
          <cell r="B1038" t="str">
            <v>44F2525FUND</v>
          </cell>
          <cell r="C1038">
            <v>0</v>
          </cell>
          <cell r="D1038">
            <v>428273</v>
          </cell>
          <cell r="E1038">
            <v>0</v>
          </cell>
          <cell r="F1038">
            <v>428273</v>
          </cell>
          <cell r="G1038">
            <v>437695</v>
          </cell>
        </row>
        <row r="1039">
          <cell r="A1039" t="str">
            <v>2530FUND</v>
          </cell>
          <cell r="B1039" t="str">
            <v>44F2530FUND</v>
          </cell>
          <cell r="C1039">
            <v>63201</v>
          </cell>
          <cell r="D1039">
            <v>155493</v>
          </cell>
          <cell r="E1039">
            <v>693</v>
          </cell>
          <cell r="F1039">
            <v>2591</v>
          </cell>
          <cell r="G1039">
            <v>2728</v>
          </cell>
        </row>
        <row r="1040">
          <cell r="A1040" t="str">
            <v>2540FUND</v>
          </cell>
          <cell r="B1040" t="str">
            <v>44F2540FUND</v>
          </cell>
          <cell r="C1040">
            <v>25276.07</v>
          </cell>
          <cell r="D1040">
            <v>0</v>
          </cell>
          <cell r="E1040">
            <v>0</v>
          </cell>
          <cell r="F1040">
            <v>156186</v>
          </cell>
          <cell r="G1040">
            <v>156186</v>
          </cell>
        </row>
        <row r="1041">
          <cell r="A1041" t="str">
            <v>4101FUND</v>
          </cell>
          <cell r="B1041" t="str">
            <v>44G4101FUND</v>
          </cell>
          <cell r="C1041">
            <v>3067.16</v>
          </cell>
          <cell r="D1041">
            <v>3427</v>
          </cell>
          <cell r="E1041">
            <v>0</v>
          </cell>
          <cell r="F1041">
            <v>3427</v>
          </cell>
          <cell r="G1041">
            <v>3502</v>
          </cell>
        </row>
        <row r="1042">
          <cell r="A1042" t="str">
            <v>4102FUND</v>
          </cell>
          <cell r="B1042" t="str">
            <v>44G4102FUND</v>
          </cell>
          <cell r="C1042">
            <v>0</v>
          </cell>
          <cell r="D1042">
            <v>5711</v>
          </cell>
          <cell r="E1042">
            <v>0</v>
          </cell>
          <cell r="F1042">
            <v>5711</v>
          </cell>
          <cell r="G1042">
            <v>5837</v>
          </cell>
        </row>
        <row r="1043">
          <cell r="A1043" t="str">
            <v>4103FUND</v>
          </cell>
          <cell r="B1043" t="str">
            <v>44G4103FUND</v>
          </cell>
          <cell r="C1043">
            <v>6962.16</v>
          </cell>
          <cell r="D1043">
            <v>3427</v>
          </cell>
          <cell r="E1043">
            <v>0</v>
          </cell>
          <cell r="F1043">
            <v>3427</v>
          </cell>
          <cell r="G1043">
            <v>3502</v>
          </cell>
        </row>
        <row r="1044">
          <cell r="A1044" t="str">
            <v>4104FUND</v>
          </cell>
          <cell r="B1044" t="str">
            <v>44G4104FUND</v>
          </cell>
          <cell r="C1044">
            <v>13978.32</v>
          </cell>
          <cell r="D1044">
            <v>10665</v>
          </cell>
          <cell r="E1044">
            <v>0</v>
          </cell>
          <cell r="F1044">
            <v>10665</v>
          </cell>
          <cell r="G1044">
            <v>10900</v>
          </cell>
        </row>
        <row r="1045">
          <cell r="A1045" t="str">
            <v>4105FUND</v>
          </cell>
          <cell r="B1045" t="str">
            <v>44G4105FUND</v>
          </cell>
          <cell r="C1045">
            <v>36977.800000000003</v>
          </cell>
          <cell r="D1045">
            <v>44552</v>
          </cell>
          <cell r="E1045">
            <v>0</v>
          </cell>
          <cell r="F1045">
            <v>44552</v>
          </cell>
          <cell r="G1045">
            <v>45532</v>
          </cell>
        </row>
        <row r="1046">
          <cell r="A1046" t="str">
            <v>4106FUND</v>
          </cell>
          <cell r="B1046" t="str">
            <v>44G4106FUND</v>
          </cell>
          <cell r="C1046">
            <v>690.99</v>
          </cell>
          <cell r="D1046">
            <v>2285</v>
          </cell>
          <cell r="E1046">
            <v>0</v>
          </cell>
          <cell r="F1046">
            <v>2285</v>
          </cell>
          <cell r="G1046">
            <v>2335</v>
          </cell>
        </row>
        <row r="1047">
          <cell r="A1047" t="str">
            <v>4107FUND</v>
          </cell>
          <cell r="B1047" t="str">
            <v>44G4107FUND</v>
          </cell>
          <cell r="C1047">
            <v>0</v>
          </cell>
          <cell r="D1047">
            <v>6854</v>
          </cell>
          <cell r="E1047">
            <v>0</v>
          </cell>
          <cell r="F1047">
            <v>6854</v>
          </cell>
          <cell r="G1047">
            <v>7005</v>
          </cell>
        </row>
        <row r="1048">
          <cell r="A1048" t="str">
            <v>4110FUND</v>
          </cell>
          <cell r="B1048" t="str">
            <v>44G4110FUND</v>
          </cell>
          <cell r="C1048">
            <v>600828.41</v>
          </cell>
          <cell r="D1048">
            <v>600278</v>
          </cell>
          <cell r="E1048">
            <v>7627</v>
          </cell>
          <cell r="F1048">
            <v>680638</v>
          </cell>
          <cell r="G1048">
            <v>594091</v>
          </cell>
        </row>
        <row r="1049">
          <cell r="A1049" t="str">
            <v>4111FUND</v>
          </cell>
          <cell r="B1049" t="str">
            <v>44G4111FUND</v>
          </cell>
          <cell r="C1049">
            <v>560042.1</v>
          </cell>
          <cell r="D1049">
            <v>613267</v>
          </cell>
          <cell r="E1049">
            <v>8589</v>
          </cell>
          <cell r="F1049">
            <v>654546</v>
          </cell>
          <cell r="G1049">
            <v>627395</v>
          </cell>
        </row>
        <row r="1050">
          <cell r="A1050" t="str">
            <v>4112FUND</v>
          </cell>
          <cell r="B1050" t="str">
            <v>44G4112FUND</v>
          </cell>
          <cell r="C1050">
            <v>248136.67</v>
          </cell>
          <cell r="D1050">
            <v>37306</v>
          </cell>
          <cell r="E1050">
            <v>746</v>
          </cell>
          <cell r="F1050">
            <v>70476</v>
          </cell>
          <cell r="G1050">
            <v>47490</v>
          </cell>
        </row>
        <row r="1051">
          <cell r="A1051" t="str">
            <v>4113FUND</v>
          </cell>
          <cell r="B1051" t="str">
            <v>44G4113FUND</v>
          </cell>
          <cell r="C1051">
            <v>619.02</v>
          </cell>
          <cell r="D1051">
            <v>658</v>
          </cell>
          <cell r="E1051">
            <v>13</v>
          </cell>
          <cell r="F1051">
            <v>671</v>
          </cell>
          <cell r="G1051">
            <v>671</v>
          </cell>
        </row>
        <row r="1052">
          <cell r="A1052" t="str">
            <v>4114FUND</v>
          </cell>
          <cell r="B1052" t="str">
            <v>44G4114FUND</v>
          </cell>
          <cell r="C1052">
            <v>7753.4</v>
          </cell>
          <cell r="D1052">
            <v>0</v>
          </cell>
          <cell r="E1052">
            <v>0</v>
          </cell>
          <cell r="F1052">
            <v>40000</v>
          </cell>
          <cell r="G1052">
            <v>0</v>
          </cell>
        </row>
        <row r="1053">
          <cell r="A1053" t="str">
            <v>4120FUND</v>
          </cell>
          <cell r="B1053" t="str">
            <v>44G4120FUND</v>
          </cell>
          <cell r="C1053">
            <v>18529.7</v>
          </cell>
          <cell r="D1053">
            <v>21027</v>
          </cell>
          <cell r="E1053">
            <v>421</v>
          </cell>
          <cell r="F1053">
            <v>30371</v>
          </cell>
          <cell r="G1053">
            <v>20413</v>
          </cell>
        </row>
        <row r="1054">
          <cell r="A1054" t="str">
            <v>4121FUND</v>
          </cell>
          <cell r="B1054" t="str">
            <v>44G4121FUND</v>
          </cell>
          <cell r="C1054">
            <v>95689.83</v>
          </cell>
          <cell r="D1054">
            <v>148961</v>
          </cell>
          <cell r="E1054">
            <v>3379</v>
          </cell>
          <cell r="F1054">
            <v>126000</v>
          </cell>
          <cell r="G1054">
            <v>136621</v>
          </cell>
        </row>
        <row r="1055">
          <cell r="A1055" t="str">
            <v>4123FUND</v>
          </cell>
          <cell r="B1055" t="str">
            <v>44G4123FUND</v>
          </cell>
          <cell r="C1055">
            <v>1052.3900000000001</v>
          </cell>
          <cell r="D1055">
            <v>4548</v>
          </cell>
          <cell r="E1055">
            <v>0</v>
          </cell>
          <cell r="F1055">
            <v>4548</v>
          </cell>
          <cell r="G1055">
            <v>4648</v>
          </cell>
        </row>
        <row r="1056">
          <cell r="A1056" t="str">
            <v>4129FUND</v>
          </cell>
          <cell r="B1056" t="str">
            <v>44G4129FUND</v>
          </cell>
          <cell r="C1056">
            <v>12147.87</v>
          </cell>
          <cell r="D1056">
            <v>4000</v>
          </cell>
          <cell r="E1056">
            <v>0</v>
          </cell>
          <cell r="F1056">
            <v>4806</v>
          </cell>
          <cell r="G1056">
            <v>4088</v>
          </cell>
        </row>
        <row r="1057">
          <cell r="A1057" t="str">
            <v>4130FUND</v>
          </cell>
          <cell r="B1057" t="str">
            <v>44G4130FUND</v>
          </cell>
          <cell r="C1057">
            <v>80611.360000000001</v>
          </cell>
          <cell r="D1057">
            <v>36780</v>
          </cell>
          <cell r="E1057">
            <v>691</v>
          </cell>
          <cell r="F1057">
            <v>51320</v>
          </cell>
          <cell r="G1057">
            <v>37658</v>
          </cell>
        </row>
        <row r="1058">
          <cell r="A1058" t="str">
            <v>4131FUND</v>
          </cell>
          <cell r="B1058" t="str">
            <v>44G4131FUND</v>
          </cell>
          <cell r="C1058">
            <v>6723.74</v>
          </cell>
          <cell r="D1058">
            <v>13954</v>
          </cell>
          <cell r="E1058">
            <v>279</v>
          </cell>
          <cell r="F1058">
            <v>14233</v>
          </cell>
          <cell r="G1058">
            <v>14261</v>
          </cell>
        </row>
        <row r="1059">
          <cell r="A1059" t="str">
            <v>4132FUND</v>
          </cell>
          <cell r="B1059" t="str">
            <v>44G4132FUND</v>
          </cell>
          <cell r="C1059">
            <v>0</v>
          </cell>
          <cell r="D1059">
            <v>0</v>
          </cell>
          <cell r="E1059">
            <v>0</v>
          </cell>
          <cell r="F1059">
            <v>16000</v>
          </cell>
          <cell r="G1059">
            <v>10857</v>
          </cell>
        </row>
        <row r="1060">
          <cell r="A1060" t="str">
            <v>4199FUND</v>
          </cell>
          <cell r="B1060" t="str">
            <v>44G4199FUND</v>
          </cell>
          <cell r="C1060">
            <v>594.01</v>
          </cell>
          <cell r="D1060">
            <v>1000</v>
          </cell>
          <cell r="E1060">
            <v>20</v>
          </cell>
          <cell r="F1060">
            <v>1000</v>
          </cell>
          <cell r="G1060">
            <v>1002</v>
          </cell>
        </row>
        <row r="1061">
          <cell r="A1061" t="str">
            <v>6010FUND</v>
          </cell>
          <cell r="B1061" t="str">
            <v>44H6010FUND</v>
          </cell>
          <cell r="C1061">
            <v>13709</v>
          </cell>
          <cell r="D1061">
            <v>16731</v>
          </cell>
          <cell r="E1061">
            <v>0</v>
          </cell>
          <cell r="F1061">
            <v>18505</v>
          </cell>
          <cell r="G1061">
            <v>22452</v>
          </cell>
        </row>
        <row r="1062">
          <cell r="A1062" t="str">
            <v>6099FUND</v>
          </cell>
          <cell r="B1062" t="str">
            <v>44H6099FUND</v>
          </cell>
          <cell r="C1062">
            <v>53151.32</v>
          </cell>
          <cell r="D1062">
            <v>58328</v>
          </cell>
          <cell r="E1062">
            <v>824</v>
          </cell>
          <cell r="F1062">
            <v>61652</v>
          </cell>
          <cell r="G1062">
            <v>62111</v>
          </cell>
        </row>
        <row r="1063">
          <cell r="A1063" t="str">
            <v>6697FUND</v>
          </cell>
          <cell r="B1063" t="str">
            <v>44H6697FUND</v>
          </cell>
          <cell r="C1063">
            <v>-1376.8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6800FUND</v>
          </cell>
          <cell r="B1064" t="str">
            <v>44H6800FUND</v>
          </cell>
          <cell r="C1064">
            <v>0</v>
          </cell>
          <cell r="D1064">
            <v>235000</v>
          </cell>
          <cell r="E1064">
            <v>0</v>
          </cell>
          <cell r="F1064">
            <v>29162</v>
          </cell>
          <cell r="G1064">
            <v>34332</v>
          </cell>
        </row>
        <row r="1065">
          <cell r="A1065" t="str">
            <v>6801FUND</v>
          </cell>
          <cell r="B1065" t="str">
            <v>44H6801FUND</v>
          </cell>
          <cell r="C1065">
            <v>35921.199999999997</v>
          </cell>
          <cell r="D1065">
            <v>29876</v>
          </cell>
          <cell r="E1065">
            <v>580</v>
          </cell>
          <cell r="F1065">
            <v>30456</v>
          </cell>
          <cell r="G1065">
            <v>30533</v>
          </cell>
        </row>
        <row r="1066">
          <cell r="A1066" t="str">
            <v>6802FUND</v>
          </cell>
          <cell r="B1066" t="str">
            <v>44H6802FUND</v>
          </cell>
          <cell r="C1066">
            <v>47735.49</v>
          </cell>
          <cell r="D1066">
            <v>54922</v>
          </cell>
          <cell r="E1066">
            <v>698</v>
          </cell>
          <cell r="F1066">
            <v>55620</v>
          </cell>
          <cell r="G1066">
            <v>56130</v>
          </cell>
        </row>
        <row r="1067">
          <cell r="A1067" t="str">
            <v>6803FUND</v>
          </cell>
          <cell r="B1067" t="str">
            <v>44H6803FUND</v>
          </cell>
          <cell r="C1067">
            <v>2665.03</v>
          </cell>
          <cell r="D1067">
            <v>-350</v>
          </cell>
          <cell r="E1067">
            <v>350</v>
          </cell>
          <cell r="F1067">
            <v>0</v>
          </cell>
          <cell r="G1067">
            <v>-350</v>
          </cell>
        </row>
        <row r="1068">
          <cell r="A1068" t="str">
            <v>6804FUND</v>
          </cell>
          <cell r="B1068" t="str">
            <v>44H6804FUND</v>
          </cell>
          <cell r="C1068">
            <v>0</v>
          </cell>
          <cell r="D1068">
            <v>-7</v>
          </cell>
          <cell r="E1068">
            <v>34</v>
          </cell>
          <cell r="F1068">
            <v>0</v>
          </cell>
          <cell r="G1068">
            <v>0</v>
          </cell>
        </row>
        <row r="1069">
          <cell r="A1069" t="str">
            <v>6806FUND</v>
          </cell>
          <cell r="B1069" t="str">
            <v>44H6806FUND</v>
          </cell>
          <cell r="C1069">
            <v>63839.49</v>
          </cell>
          <cell r="D1069">
            <v>61097</v>
          </cell>
          <cell r="E1069">
            <v>1222</v>
          </cell>
          <cell r="F1069">
            <v>62319</v>
          </cell>
          <cell r="G1069">
            <v>62441</v>
          </cell>
        </row>
        <row r="1070">
          <cell r="A1070" t="str">
            <v>6807FUND</v>
          </cell>
          <cell r="B1070" t="str">
            <v>44H6807FUND</v>
          </cell>
          <cell r="C1070">
            <v>633989.71</v>
          </cell>
          <cell r="D1070">
            <v>656418</v>
          </cell>
          <cell r="E1070">
            <v>10588</v>
          </cell>
          <cell r="F1070">
            <v>667006</v>
          </cell>
          <cell r="G1070">
            <v>670859</v>
          </cell>
        </row>
        <row r="1071">
          <cell r="A1071" t="str">
            <v>6809FUND</v>
          </cell>
          <cell r="B1071" t="str">
            <v>44H6809FUND</v>
          </cell>
          <cell r="C1071">
            <v>2070.8000000000002</v>
          </cell>
          <cell r="D1071">
            <v>-3766</v>
          </cell>
          <cell r="E1071">
            <v>325</v>
          </cell>
          <cell r="F1071">
            <v>-3441</v>
          </cell>
          <cell r="G1071">
            <v>-3849</v>
          </cell>
        </row>
        <row r="1072">
          <cell r="A1072" t="str">
            <v>6810FUND</v>
          </cell>
          <cell r="B1072" t="str">
            <v>44H6810FUND</v>
          </cell>
          <cell r="C1072">
            <v>2397.08</v>
          </cell>
          <cell r="D1072">
            <v>3012</v>
          </cell>
          <cell r="E1072">
            <v>60</v>
          </cell>
          <cell r="F1072">
            <v>3072</v>
          </cell>
          <cell r="G1072">
            <v>3078</v>
          </cell>
        </row>
        <row r="1073">
          <cell r="A1073" t="str">
            <v>6815FUND</v>
          </cell>
          <cell r="B1073" t="str">
            <v>44H6815FUND</v>
          </cell>
          <cell r="C1073">
            <v>1965.82</v>
          </cell>
          <cell r="D1073">
            <v>1600</v>
          </cell>
          <cell r="E1073">
            <v>32</v>
          </cell>
          <cell r="F1073">
            <v>2500</v>
          </cell>
          <cell r="G1073">
            <v>2503</v>
          </cell>
        </row>
        <row r="1074">
          <cell r="A1074" t="str">
            <v>6816FUND</v>
          </cell>
          <cell r="B1074" t="str">
            <v>44H6816FUND</v>
          </cell>
          <cell r="C1074">
            <v>399.3</v>
          </cell>
          <cell r="D1074">
            <v>10000</v>
          </cell>
          <cell r="E1074">
            <v>0</v>
          </cell>
          <cell r="F1074">
            <v>10000</v>
          </cell>
          <cell r="G1074">
            <v>10220</v>
          </cell>
        </row>
        <row r="1075">
          <cell r="A1075" t="str">
            <v>6817FUND</v>
          </cell>
          <cell r="B1075" t="str">
            <v>44H6817FUND</v>
          </cell>
          <cell r="C1075">
            <v>9312.14</v>
          </cell>
          <cell r="D1075">
            <v>10000</v>
          </cell>
          <cell r="E1075">
            <v>0</v>
          </cell>
          <cell r="F1075">
            <v>20000</v>
          </cell>
          <cell r="G1075">
            <v>10220</v>
          </cell>
        </row>
        <row r="1076">
          <cell r="A1076" t="str">
            <v>6820FUND</v>
          </cell>
          <cell r="B1076" t="str">
            <v>44H6820FUND</v>
          </cell>
          <cell r="C1076">
            <v>4057.04</v>
          </cell>
          <cell r="D1076">
            <v>10000</v>
          </cell>
          <cell r="E1076">
            <v>0</v>
          </cell>
          <cell r="F1076">
            <v>30000</v>
          </cell>
          <cell r="G1076">
            <v>10220</v>
          </cell>
        </row>
        <row r="1077">
          <cell r="A1077" t="str">
            <v>6823FUND</v>
          </cell>
          <cell r="B1077" t="str">
            <v>44H6823FUND</v>
          </cell>
          <cell r="C1077">
            <v>43404.2</v>
          </cell>
          <cell r="D1077">
            <v>49587</v>
          </cell>
          <cell r="E1077">
            <v>992</v>
          </cell>
          <cell r="F1077">
            <v>50579</v>
          </cell>
          <cell r="G1077">
            <v>50678</v>
          </cell>
        </row>
        <row r="1078">
          <cell r="A1078" t="str">
            <v>6824FUND</v>
          </cell>
          <cell r="B1078" t="str">
            <v>44H6824FUND</v>
          </cell>
          <cell r="C1078">
            <v>2636</v>
          </cell>
          <cell r="D1078">
            <v>-13</v>
          </cell>
          <cell r="E1078">
            <v>62</v>
          </cell>
          <cell r="F1078">
            <v>0</v>
          </cell>
          <cell r="G1078">
            <v>0</v>
          </cell>
        </row>
        <row r="1079">
          <cell r="A1079" t="str">
            <v>6825FUND</v>
          </cell>
          <cell r="B1079" t="str">
            <v>44H6825FUND</v>
          </cell>
          <cell r="C1079">
            <v>20000</v>
          </cell>
          <cell r="D1079">
            <v>33673</v>
          </cell>
          <cell r="E1079">
            <v>327</v>
          </cell>
          <cell r="F1079">
            <v>27950</v>
          </cell>
          <cell r="G1079">
            <v>34414</v>
          </cell>
        </row>
        <row r="1080">
          <cell r="A1080" t="str">
            <v>6826FUND</v>
          </cell>
          <cell r="B1080" t="str">
            <v>44H6826FUND</v>
          </cell>
          <cell r="C1080">
            <v>0</v>
          </cell>
          <cell r="D1080">
            <v>0</v>
          </cell>
          <cell r="E1080">
            <v>0</v>
          </cell>
          <cell r="F1080">
            <v>1000</v>
          </cell>
          <cell r="G1080">
            <v>1000</v>
          </cell>
        </row>
        <row r="1081">
          <cell r="A1081" t="str">
            <v>6833FUND</v>
          </cell>
          <cell r="B1081" t="str">
            <v>44H6833FUND</v>
          </cell>
          <cell r="C1081">
            <v>3004.3</v>
          </cell>
          <cell r="D1081">
            <v>3000</v>
          </cell>
          <cell r="E1081">
            <v>60</v>
          </cell>
          <cell r="F1081">
            <v>3060</v>
          </cell>
          <cell r="G1081">
            <v>3066</v>
          </cell>
        </row>
        <row r="1082">
          <cell r="A1082" t="str">
            <v>6834FUND</v>
          </cell>
          <cell r="B1082" t="str">
            <v>44H6834FUND</v>
          </cell>
          <cell r="C1082">
            <v>28070</v>
          </cell>
          <cell r="D1082">
            <v>20000</v>
          </cell>
          <cell r="E1082">
            <v>400</v>
          </cell>
          <cell r="F1082">
            <v>20400</v>
          </cell>
          <cell r="G1082">
            <v>20440</v>
          </cell>
        </row>
        <row r="1083">
          <cell r="A1083" t="str">
            <v>6835FUND</v>
          </cell>
          <cell r="B1083" t="str">
            <v>44H6835FUND</v>
          </cell>
          <cell r="C1083">
            <v>1024</v>
          </cell>
          <cell r="D1083">
            <v>1886</v>
          </cell>
          <cell r="E1083">
            <v>76</v>
          </cell>
          <cell r="F1083">
            <v>2054</v>
          </cell>
          <cell r="G1083">
            <v>2017</v>
          </cell>
        </row>
        <row r="1084">
          <cell r="A1084" t="str">
            <v>6838FUND</v>
          </cell>
          <cell r="B1084" t="str">
            <v>44H6838FUND</v>
          </cell>
          <cell r="C1084">
            <v>1990.93</v>
          </cell>
          <cell r="D1084">
            <v>0</v>
          </cell>
          <cell r="E1084">
            <v>0</v>
          </cell>
          <cell r="F1084">
            <v>1000</v>
          </cell>
          <cell r="G1084">
            <v>1000</v>
          </cell>
        </row>
        <row r="1085">
          <cell r="A1085" t="str">
            <v>6840FUND</v>
          </cell>
          <cell r="B1085" t="str">
            <v>44H6840FUND</v>
          </cell>
          <cell r="C1085">
            <v>0</v>
          </cell>
          <cell r="D1085">
            <v>267000</v>
          </cell>
          <cell r="E1085">
            <v>0</v>
          </cell>
          <cell r="F1085">
            <v>300666</v>
          </cell>
          <cell r="G1085">
            <v>420899</v>
          </cell>
        </row>
        <row r="1086">
          <cell r="A1086" t="str">
            <v>6850FUND</v>
          </cell>
          <cell r="B1086" t="str">
            <v>44H6850FUND</v>
          </cell>
          <cell r="C1086">
            <v>0</v>
          </cell>
          <cell r="D1086">
            <v>0</v>
          </cell>
          <cell r="E1086">
            <v>0</v>
          </cell>
          <cell r="F1086">
            <v>30000</v>
          </cell>
          <cell r="G1086">
            <v>15000</v>
          </cell>
        </row>
        <row r="1087">
          <cell r="A1087" t="str">
            <v>6851FUND</v>
          </cell>
          <cell r="B1087" t="str">
            <v>44H6851FUND</v>
          </cell>
          <cell r="C1087">
            <v>0</v>
          </cell>
          <cell r="D1087">
            <v>0</v>
          </cell>
          <cell r="E1087">
            <v>0</v>
          </cell>
          <cell r="F1087">
            <v>44000</v>
          </cell>
          <cell r="G1087">
            <v>85000</v>
          </cell>
        </row>
        <row r="1088">
          <cell r="A1088" t="str">
            <v>6852FUND</v>
          </cell>
          <cell r="B1088" t="str">
            <v>44H6852FUND</v>
          </cell>
          <cell r="C1088">
            <v>0</v>
          </cell>
          <cell r="D1088">
            <v>0</v>
          </cell>
          <cell r="E1088">
            <v>0</v>
          </cell>
          <cell r="F1088">
            <v>2000</v>
          </cell>
          <cell r="G1088">
            <v>2000</v>
          </cell>
        </row>
        <row r="1089">
          <cell r="A1089" t="str">
            <v>6860FUND</v>
          </cell>
          <cell r="B1089" t="str">
            <v>44H6860FUND</v>
          </cell>
          <cell r="C1089">
            <v>0</v>
          </cell>
          <cell r="D1089">
            <v>10000</v>
          </cell>
          <cell r="E1089">
            <v>0</v>
          </cell>
          <cell r="F1089">
            <v>5000</v>
          </cell>
          <cell r="G1089">
            <v>10220</v>
          </cell>
        </row>
        <row r="1090">
          <cell r="A1090" t="str">
            <v>6861FUND</v>
          </cell>
          <cell r="B1090" t="str">
            <v>44H6861FUND</v>
          </cell>
          <cell r="C1090">
            <v>0</v>
          </cell>
          <cell r="D1090">
            <v>10000</v>
          </cell>
          <cell r="E1090">
            <v>0</v>
          </cell>
          <cell r="F1090">
            <v>10000</v>
          </cell>
          <cell r="G1090">
            <v>10220</v>
          </cell>
        </row>
        <row r="1091">
          <cell r="A1091" t="str">
            <v>6866FUND</v>
          </cell>
          <cell r="B1091" t="str">
            <v>44H6866FUND</v>
          </cell>
          <cell r="C1091">
            <v>4596.09</v>
          </cell>
          <cell r="D1091">
            <v>3000</v>
          </cell>
          <cell r="E1091">
            <v>0</v>
          </cell>
          <cell r="F1091">
            <v>3000</v>
          </cell>
          <cell r="G1091">
            <v>3066</v>
          </cell>
        </row>
        <row r="1092">
          <cell r="A1092" t="str">
            <v>6870FUND</v>
          </cell>
          <cell r="B1092" t="str">
            <v>44H6870FUND</v>
          </cell>
          <cell r="C1092">
            <v>0</v>
          </cell>
          <cell r="D1092">
            <v>0</v>
          </cell>
          <cell r="E1092">
            <v>0</v>
          </cell>
          <cell r="F1092">
            <v>100</v>
          </cell>
          <cell r="G1092">
            <v>100</v>
          </cell>
        </row>
        <row r="1093">
          <cell r="A1093" t="str">
            <v>6871FUND</v>
          </cell>
          <cell r="B1093" t="str">
            <v>44H6871FUND</v>
          </cell>
          <cell r="C1093">
            <v>0</v>
          </cell>
          <cell r="D1093">
            <v>500000</v>
          </cell>
          <cell r="E1093">
            <v>0</v>
          </cell>
          <cell r="F1093">
            <v>500000</v>
          </cell>
          <cell r="G1093">
            <v>500000</v>
          </cell>
        </row>
        <row r="1094">
          <cell r="A1094" t="str">
            <v>6875FUND</v>
          </cell>
          <cell r="B1094" t="str">
            <v>44H6875FUND</v>
          </cell>
          <cell r="C1094">
            <v>123361.24</v>
          </cell>
          <cell r="D1094">
            <v>188689</v>
          </cell>
          <cell r="E1094">
            <v>3774</v>
          </cell>
          <cell r="F1094">
            <v>192463</v>
          </cell>
          <cell r="G1094">
            <v>181689</v>
          </cell>
        </row>
        <row r="1095">
          <cell r="A1095" t="str">
            <v>6876FUND</v>
          </cell>
          <cell r="B1095" t="str">
            <v>44H6876FUND</v>
          </cell>
          <cell r="C1095">
            <v>0</v>
          </cell>
          <cell r="D1095">
            <v>0</v>
          </cell>
          <cell r="E1095">
            <v>0</v>
          </cell>
          <cell r="F1095">
            <v>50000</v>
          </cell>
          <cell r="G1095">
            <v>50000</v>
          </cell>
        </row>
        <row r="1096">
          <cell r="A1096" t="str">
            <v>6877FUND</v>
          </cell>
          <cell r="B1096" t="str">
            <v>44H6877FUND</v>
          </cell>
          <cell r="C1096">
            <v>157.87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</row>
        <row r="1097">
          <cell r="A1097" t="str">
            <v>6878FUND</v>
          </cell>
          <cell r="B1097" t="str">
            <v>44H6878FUND</v>
          </cell>
          <cell r="C1097">
            <v>3249.25</v>
          </cell>
          <cell r="D1097">
            <v>1986</v>
          </cell>
          <cell r="E1097">
            <v>40</v>
          </cell>
          <cell r="F1097">
            <v>2026</v>
          </cell>
          <cell r="G1097">
            <v>2030</v>
          </cell>
        </row>
        <row r="1098">
          <cell r="A1098" t="str">
            <v>6879FUND</v>
          </cell>
          <cell r="B1098" t="str">
            <v>44H6879FUND</v>
          </cell>
          <cell r="C1098">
            <v>0</v>
          </cell>
          <cell r="D1098">
            <v>0</v>
          </cell>
          <cell r="E1098">
            <v>0</v>
          </cell>
          <cell r="F1098">
            <v>75932</v>
          </cell>
          <cell r="G1098">
            <v>0</v>
          </cell>
        </row>
        <row r="1099">
          <cell r="A1099" t="str">
            <v>6881FUND</v>
          </cell>
          <cell r="B1099" t="str">
            <v>44H6881FUND</v>
          </cell>
          <cell r="C1099">
            <v>0</v>
          </cell>
          <cell r="D1099">
            <v>5000</v>
          </cell>
          <cell r="E1099">
            <v>0</v>
          </cell>
          <cell r="F1099">
            <v>5000</v>
          </cell>
          <cell r="G1099">
            <v>5110</v>
          </cell>
        </row>
        <row r="1100">
          <cell r="A1100" t="str">
            <v>6882FUND</v>
          </cell>
          <cell r="B1100" t="str">
            <v>44H6882FUND</v>
          </cell>
          <cell r="C1100">
            <v>427509.83</v>
          </cell>
          <cell r="D1100">
            <v>124599</v>
          </cell>
          <cell r="E1100">
            <v>1792</v>
          </cell>
          <cell r="F1100">
            <v>187292</v>
          </cell>
          <cell r="G1100">
            <v>127340</v>
          </cell>
        </row>
        <row r="1101">
          <cell r="A1101" t="str">
            <v>6884FUND</v>
          </cell>
          <cell r="B1101" t="str">
            <v>44H6884FUND</v>
          </cell>
          <cell r="C1101">
            <v>30485</v>
          </cell>
          <cell r="D1101">
            <v>70545</v>
          </cell>
          <cell r="E1101">
            <v>1343</v>
          </cell>
          <cell r="F1101">
            <v>31888</v>
          </cell>
          <cell r="G1101">
            <v>72097</v>
          </cell>
        </row>
        <row r="1102">
          <cell r="A1102" t="str">
            <v>6885FUND</v>
          </cell>
          <cell r="B1102" t="str">
            <v>44H6885FUND</v>
          </cell>
          <cell r="C1102">
            <v>10576.28</v>
          </cell>
          <cell r="D1102">
            <v>14073</v>
          </cell>
          <cell r="E1102">
            <v>281</v>
          </cell>
          <cell r="F1102">
            <v>4363</v>
          </cell>
          <cell r="G1102">
            <v>14382</v>
          </cell>
        </row>
        <row r="1103">
          <cell r="A1103" t="str">
            <v>6886FUND</v>
          </cell>
          <cell r="B1103" t="str">
            <v>44H6886FUND</v>
          </cell>
          <cell r="C1103">
            <v>14534.07</v>
          </cell>
          <cell r="D1103">
            <v>15000</v>
          </cell>
          <cell r="E1103">
            <v>0</v>
          </cell>
          <cell r="F1103">
            <v>15000</v>
          </cell>
          <cell r="G1103">
            <v>15330</v>
          </cell>
        </row>
        <row r="1104">
          <cell r="A1104" t="str">
            <v>6887FUND</v>
          </cell>
          <cell r="B1104" t="str">
            <v>44H6887FUND</v>
          </cell>
          <cell r="C1104">
            <v>32967.120000000003</v>
          </cell>
          <cell r="D1104">
            <v>30000</v>
          </cell>
          <cell r="E1104">
            <v>0</v>
          </cell>
          <cell r="F1104">
            <v>20000</v>
          </cell>
          <cell r="G1104">
            <v>25660</v>
          </cell>
        </row>
        <row r="1105">
          <cell r="A1105" t="str">
            <v>6888FUND</v>
          </cell>
          <cell r="B1105" t="str">
            <v>44H6888FUND</v>
          </cell>
          <cell r="C1105">
            <v>1375</v>
          </cell>
          <cell r="D1105">
            <v>0</v>
          </cell>
          <cell r="E1105">
            <v>0</v>
          </cell>
          <cell r="F1105">
            <v>3000</v>
          </cell>
          <cell r="G1105">
            <v>3000</v>
          </cell>
        </row>
        <row r="1106">
          <cell r="A1106" t="str">
            <v>6889FUND</v>
          </cell>
          <cell r="B1106" t="str">
            <v>44H6889FUND</v>
          </cell>
          <cell r="C1106">
            <v>0</v>
          </cell>
          <cell r="D1106">
            <v>0</v>
          </cell>
          <cell r="E1106">
            <v>0</v>
          </cell>
          <cell r="F1106">
            <v>190794</v>
          </cell>
          <cell r="G1106">
            <v>0</v>
          </cell>
        </row>
        <row r="1107">
          <cell r="A1107" t="str">
            <v>6890FUND</v>
          </cell>
          <cell r="B1107" t="str">
            <v>44H6890FUND</v>
          </cell>
          <cell r="C1107">
            <v>66081.17</v>
          </cell>
          <cell r="D1107">
            <v>444000</v>
          </cell>
          <cell r="E1107">
            <v>6000</v>
          </cell>
          <cell r="F1107">
            <v>49184</v>
          </cell>
          <cell r="G1107">
            <v>453768</v>
          </cell>
        </row>
        <row r="1108">
          <cell r="A1108" t="str">
            <v>6891FUND</v>
          </cell>
          <cell r="B1108" t="str">
            <v>44H6891FUND</v>
          </cell>
          <cell r="C1108">
            <v>0</v>
          </cell>
          <cell r="D1108">
            <v>125000</v>
          </cell>
          <cell r="E1108">
            <v>0</v>
          </cell>
          <cell r="F1108">
            <v>337988</v>
          </cell>
          <cell r="G1108">
            <v>335628</v>
          </cell>
        </row>
        <row r="1109">
          <cell r="A1109" t="str">
            <v>6892FUND</v>
          </cell>
          <cell r="B1109" t="str">
            <v>44H6892FUND</v>
          </cell>
          <cell r="C1109">
            <v>61126</v>
          </cell>
          <cell r="D1109">
            <v>0</v>
          </cell>
          <cell r="E1109">
            <v>0</v>
          </cell>
          <cell r="F1109">
            <v>35243</v>
          </cell>
          <cell r="G1109">
            <v>0</v>
          </cell>
        </row>
        <row r="1110">
          <cell r="A1110" t="str">
            <v>6893FUND</v>
          </cell>
          <cell r="B1110" t="str">
            <v>44H6893FUND</v>
          </cell>
          <cell r="C1110">
            <v>-57517.49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6894FUND</v>
          </cell>
          <cell r="B1111" t="str">
            <v>44H6894FUND</v>
          </cell>
          <cell r="C1111">
            <v>6883.59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 t="str">
            <v>6895FUND</v>
          </cell>
          <cell r="B1112" t="str">
            <v>44H6895FUND</v>
          </cell>
          <cell r="C1112">
            <v>0</v>
          </cell>
          <cell r="D1112">
            <v>0</v>
          </cell>
          <cell r="E1112">
            <v>0</v>
          </cell>
          <cell r="F1112">
            <v>38582</v>
          </cell>
          <cell r="G1112">
            <v>57458</v>
          </cell>
        </row>
        <row r="1113">
          <cell r="A1113" t="str">
            <v>6899FUND</v>
          </cell>
          <cell r="B1113" t="str">
            <v>44H6899FUND</v>
          </cell>
          <cell r="C1113">
            <v>121503.94</v>
          </cell>
          <cell r="D1113">
            <v>1321331</v>
          </cell>
          <cell r="E1113">
            <v>0</v>
          </cell>
          <cell r="F1113">
            <v>46349</v>
          </cell>
          <cell r="G1113">
            <v>48347</v>
          </cell>
        </row>
        <row r="1114">
          <cell r="A1114" t="str">
            <v>B001FUND</v>
          </cell>
          <cell r="B1114" t="str">
            <v>44JB001FUND</v>
          </cell>
          <cell r="C1114">
            <v>0</v>
          </cell>
          <cell r="D1114">
            <v>0</v>
          </cell>
          <cell r="E1114">
            <v>0</v>
          </cell>
          <cell r="F1114">
            <v>171517</v>
          </cell>
          <cell r="G1114">
            <v>0</v>
          </cell>
        </row>
        <row r="1115">
          <cell r="A1115" t="str">
            <v>C001FUND</v>
          </cell>
          <cell r="B1115" t="str">
            <v>44KC001FUND</v>
          </cell>
          <cell r="C1115">
            <v>0</v>
          </cell>
          <cell r="D1115">
            <v>-1348723</v>
          </cell>
          <cell r="E1115">
            <v>0</v>
          </cell>
          <cell r="F1115">
            <v>0</v>
          </cell>
          <cell r="G1115">
            <v>-259203</v>
          </cell>
        </row>
        <row r="1116">
          <cell r="A1116" t="str">
            <v>7201FUND</v>
          </cell>
          <cell r="B1116" t="str">
            <v>44L7201FUND</v>
          </cell>
          <cell r="C1116">
            <v>18851.349999999999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7202FUND</v>
          </cell>
          <cell r="B1117" t="str">
            <v>44L7202FUND</v>
          </cell>
          <cell r="C1117">
            <v>1904168</v>
          </cell>
          <cell r="D1117">
            <v>381012</v>
          </cell>
          <cell r="E1117">
            <v>0</v>
          </cell>
          <cell r="F1117">
            <v>381012</v>
          </cell>
          <cell r="G1117">
            <v>0</v>
          </cell>
        </row>
        <row r="1118">
          <cell r="A1118" t="str">
            <v>7204FUND</v>
          </cell>
          <cell r="B1118" t="str">
            <v>44L7204FUND</v>
          </cell>
          <cell r="C1118">
            <v>0</v>
          </cell>
          <cell r="D1118">
            <v>377000</v>
          </cell>
          <cell r="E1118">
            <v>0</v>
          </cell>
          <cell r="F1118">
            <v>377000</v>
          </cell>
          <cell r="G1118">
            <v>377000</v>
          </cell>
        </row>
        <row r="1119">
          <cell r="A1119" t="str">
            <v>2701FUND</v>
          </cell>
          <cell r="B1119" t="str">
            <v>44M2701FUND</v>
          </cell>
          <cell r="C1119">
            <v>1291485.8899999999</v>
          </cell>
          <cell r="D1119">
            <v>259181</v>
          </cell>
          <cell r="E1119">
            <v>0</v>
          </cell>
          <cell r="F1119">
            <v>2029679</v>
          </cell>
          <cell r="G1119">
            <v>253850</v>
          </cell>
        </row>
        <row r="1120">
          <cell r="A1120" t="str">
            <v>7508FUND</v>
          </cell>
          <cell r="B1120" t="str">
            <v>55A7508FUND</v>
          </cell>
          <cell r="C1120">
            <v>2383660.46</v>
          </cell>
          <cell r="D1120">
            <v>2703083</v>
          </cell>
          <cell r="E1120">
            <v>0</v>
          </cell>
          <cell r="F1120">
            <v>2620083</v>
          </cell>
          <cell r="G1120">
            <v>2537083</v>
          </cell>
        </row>
        <row r="1121">
          <cell r="A1121" t="str">
            <v>7509FUND</v>
          </cell>
          <cell r="B1121" t="str">
            <v>55A7509FUND</v>
          </cell>
          <cell r="C1121">
            <v>809752.41</v>
          </cell>
          <cell r="D1121">
            <v>966108</v>
          </cell>
          <cell r="E1121">
            <v>0</v>
          </cell>
          <cell r="F1121">
            <v>969108</v>
          </cell>
          <cell r="G1121">
            <v>972108</v>
          </cell>
        </row>
        <row r="1122">
          <cell r="A1122" t="str">
            <v>5199FUND</v>
          </cell>
          <cell r="B1122" t="str">
            <v>55B5199FUND</v>
          </cell>
          <cell r="C1122">
            <v>9406.7099999999991</v>
          </cell>
          <cell r="D1122">
            <v>587</v>
          </cell>
          <cell r="E1122">
            <v>12</v>
          </cell>
          <cell r="F1122">
            <v>599</v>
          </cell>
          <cell r="G1122">
            <v>600</v>
          </cell>
        </row>
        <row r="1123">
          <cell r="A1123" t="str">
            <v>4518FUND</v>
          </cell>
          <cell r="B1123" t="str">
            <v>66A4518FUND</v>
          </cell>
          <cell r="C1123">
            <v>568955.32999999996</v>
          </cell>
          <cell r="D1123">
            <v>436628</v>
          </cell>
          <cell r="E1123">
            <v>0</v>
          </cell>
          <cell r="F1123">
            <v>438820</v>
          </cell>
          <cell r="G1123">
            <v>449727</v>
          </cell>
        </row>
        <row r="1124">
          <cell r="A1124" t="str">
            <v>4511FUND</v>
          </cell>
          <cell r="B1124" t="str">
            <v>66B4511FUND</v>
          </cell>
          <cell r="C1124">
            <v>531267.47</v>
          </cell>
          <cell r="D1124">
            <v>404254</v>
          </cell>
          <cell r="E1124">
            <v>8830</v>
          </cell>
          <cell r="F1124">
            <v>836967</v>
          </cell>
          <cell r="G1124">
            <v>456524</v>
          </cell>
        </row>
        <row r="1125">
          <cell r="A1125" t="str">
            <v>4512FUND</v>
          </cell>
          <cell r="B1125" t="str">
            <v>66C4512FUND</v>
          </cell>
          <cell r="C1125">
            <v>186695.8</v>
          </cell>
          <cell r="D1125">
            <v>310824</v>
          </cell>
          <cell r="E1125">
            <v>0</v>
          </cell>
          <cell r="F1125">
            <v>299347</v>
          </cell>
          <cell r="G1125">
            <v>320149</v>
          </cell>
        </row>
        <row r="1126">
          <cell r="A1126" t="str">
            <v>4519FUND</v>
          </cell>
          <cell r="B1126" t="str">
            <v>66D4519FUND</v>
          </cell>
          <cell r="C1126">
            <v>68233.88</v>
          </cell>
          <cell r="D1126">
            <v>52651</v>
          </cell>
          <cell r="E1126">
            <v>1053</v>
          </cell>
          <cell r="F1126">
            <v>53704</v>
          </cell>
          <cell r="G1126">
            <v>54231</v>
          </cell>
        </row>
        <row r="1127">
          <cell r="A1127" t="str">
            <v>4520FUND</v>
          </cell>
          <cell r="B1127" t="str">
            <v>66D4520FUND</v>
          </cell>
          <cell r="C1127">
            <v>46211.73</v>
          </cell>
          <cell r="D1127">
            <v>41339</v>
          </cell>
          <cell r="E1127">
            <v>698</v>
          </cell>
          <cell r="F1127">
            <v>42222</v>
          </cell>
          <cell r="G1127">
            <v>42249</v>
          </cell>
        </row>
        <row r="1128">
          <cell r="A1128" t="str">
            <v>4523FUND</v>
          </cell>
          <cell r="B1128" t="str">
            <v>66D4523FUND</v>
          </cell>
          <cell r="C1128">
            <v>5200</v>
          </cell>
          <cell r="D1128">
            <v>5200</v>
          </cell>
          <cell r="E1128">
            <v>0</v>
          </cell>
          <cell r="F1128">
            <v>5300</v>
          </cell>
          <cell r="G1128">
            <v>5356</v>
          </cell>
        </row>
        <row r="1129">
          <cell r="A1129" t="str">
            <v>4540FUND</v>
          </cell>
          <cell r="B1129" t="str">
            <v>66D4540FUND</v>
          </cell>
          <cell r="C1129">
            <v>0</v>
          </cell>
          <cell r="D1129">
            <v>0</v>
          </cell>
          <cell r="E1129">
            <v>0</v>
          </cell>
          <cell r="F1129">
            <v>7000</v>
          </cell>
          <cell r="G1129">
            <v>7000</v>
          </cell>
        </row>
        <row r="1130">
          <cell r="A1130" t="str">
            <v>7401FUND</v>
          </cell>
          <cell r="B1130" t="str">
            <v>77A7401FUND</v>
          </cell>
          <cell r="C1130">
            <v>0</v>
          </cell>
          <cell r="D1130">
            <v>0</v>
          </cell>
          <cell r="E1130">
            <v>0</v>
          </cell>
          <cell r="F1130">
            <v>3000000</v>
          </cell>
          <cell r="G1130">
            <v>0</v>
          </cell>
        </row>
        <row r="1131">
          <cell r="A1131" t="str">
            <v>7402FUND</v>
          </cell>
          <cell r="B1131" t="str">
            <v>77A7402FUND</v>
          </cell>
          <cell r="C1131">
            <v>1744597.68</v>
          </cell>
          <cell r="D1131">
            <v>1146169</v>
          </cell>
          <cell r="E1131">
            <v>0</v>
          </cell>
          <cell r="F1131">
            <v>2488679</v>
          </cell>
          <cell r="G1131">
            <v>1146169</v>
          </cell>
        </row>
        <row r="1132">
          <cell r="A1132" t="str">
            <v>7407FUND</v>
          </cell>
          <cell r="B1132" t="str">
            <v>77A7407FUND</v>
          </cell>
          <cell r="C1132">
            <v>0</v>
          </cell>
          <cell r="D1132">
            <v>5217</v>
          </cell>
          <cell r="E1132">
            <v>0</v>
          </cell>
          <cell r="F1132">
            <v>0</v>
          </cell>
          <cell r="G1132">
            <v>5217</v>
          </cell>
        </row>
        <row r="1133">
          <cell r="A1133" t="str">
            <v>7411FUND</v>
          </cell>
          <cell r="B1133" t="str">
            <v>77A7411FUND</v>
          </cell>
          <cell r="C1133">
            <v>0</v>
          </cell>
          <cell r="D1133">
            <v>279004</v>
          </cell>
          <cell r="E1133">
            <v>0</v>
          </cell>
          <cell r="F1133">
            <v>0</v>
          </cell>
          <cell r="G1133">
            <v>279004</v>
          </cell>
        </row>
        <row r="1134">
          <cell r="A1134" t="str">
            <v>7412FUND</v>
          </cell>
          <cell r="B1134" t="str">
            <v>77A7412FUND</v>
          </cell>
          <cell r="C1134">
            <v>0</v>
          </cell>
          <cell r="D1134">
            <v>135000</v>
          </cell>
          <cell r="E1134">
            <v>0</v>
          </cell>
          <cell r="F1134">
            <v>0</v>
          </cell>
          <cell r="G1134">
            <v>135000</v>
          </cell>
        </row>
        <row r="1135">
          <cell r="A1135" t="str">
            <v>7414FUND</v>
          </cell>
          <cell r="B1135" t="str">
            <v>77A7414FUND</v>
          </cell>
          <cell r="C1135">
            <v>491.02</v>
          </cell>
          <cell r="D1135">
            <v>517</v>
          </cell>
          <cell r="E1135">
            <v>0</v>
          </cell>
          <cell r="F1135">
            <v>517</v>
          </cell>
          <cell r="G1135">
            <v>517</v>
          </cell>
        </row>
        <row r="1136">
          <cell r="A1136" t="str">
            <v>8901FUND</v>
          </cell>
          <cell r="B1136" t="str">
            <v>77A8901FUND</v>
          </cell>
          <cell r="C1136">
            <v>-7173393</v>
          </cell>
          <cell r="D1136">
            <v>-6888480</v>
          </cell>
          <cell r="E1136">
            <v>0</v>
          </cell>
          <cell r="F1136">
            <v>-11459685</v>
          </cell>
          <cell r="G1136">
            <v>-6888480</v>
          </cell>
        </row>
        <row r="1137">
          <cell r="A1137" t="str">
            <v>8902FUND</v>
          </cell>
          <cell r="B1137" t="str">
            <v>77A8902FUND</v>
          </cell>
          <cell r="C1137">
            <v>-2242803.2200000002</v>
          </cell>
          <cell r="D1137">
            <v>-1352490</v>
          </cell>
          <cell r="E1137">
            <v>0</v>
          </cell>
          <cell r="F1137">
            <v>-2979679</v>
          </cell>
          <cell r="G1137">
            <v>-1352490</v>
          </cell>
        </row>
        <row r="1138">
          <cell r="A1138" t="str">
            <v>8906FUND</v>
          </cell>
          <cell r="B1138" t="str">
            <v>77A8906FUND</v>
          </cell>
          <cell r="C1138">
            <v>-837356</v>
          </cell>
          <cell r="D1138">
            <v>-755218</v>
          </cell>
          <cell r="E1138">
            <v>0</v>
          </cell>
          <cell r="F1138">
            <v>-913505</v>
          </cell>
          <cell r="G1138">
            <v>-755218</v>
          </cell>
        </row>
        <row r="1139">
          <cell r="A1139" t="str">
            <v>8910FUND</v>
          </cell>
          <cell r="B1139" t="str">
            <v>77C8910FUND</v>
          </cell>
          <cell r="C1139">
            <v>-1289478.8999999999</v>
          </cell>
          <cell r="D1139">
            <v>-1413230</v>
          </cell>
          <cell r="E1139">
            <v>0</v>
          </cell>
          <cell r="F1139">
            <v>-1413230</v>
          </cell>
          <cell r="G1139">
            <v>-1023230</v>
          </cell>
        </row>
        <row r="1140">
          <cell r="A1140" t="str">
            <v>8911FUND</v>
          </cell>
          <cell r="B1140" t="str">
            <v>77C8911FUND</v>
          </cell>
          <cell r="C1140">
            <v>-749.62</v>
          </cell>
          <cell r="D1140">
            <v>-350</v>
          </cell>
          <cell r="E1140">
            <v>0</v>
          </cell>
          <cell r="F1140">
            <v>-350</v>
          </cell>
          <cell r="G1140">
            <v>-350</v>
          </cell>
        </row>
        <row r="1141">
          <cell r="A1141" t="str">
            <v>8916FUND</v>
          </cell>
          <cell r="B1141" t="str">
            <v>77C8916FUND</v>
          </cell>
          <cell r="C1141">
            <v>-9795.4500000000007</v>
          </cell>
          <cell r="D1141">
            <v>-3564</v>
          </cell>
          <cell r="E1141">
            <v>0</v>
          </cell>
          <cell r="F1141">
            <v>-3564</v>
          </cell>
          <cell r="G1141">
            <v>-3564</v>
          </cell>
        </row>
        <row r="1142">
          <cell r="A1142" t="str">
            <v>7420FUND</v>
          </cell>
          <cell r="B1142" t="str">
            <v>77D7420FUND</v>
          </cell>
          <cell r="C1142">
            <v>14121.02</v>
          </cell>
          <cell r="D1142">
            <v>20769</v>
          </cell>
          <cell r="E1142">
            <v>0</v>
          </cell>
          <cell r="F1142">
            <v>20769</v>
          </cell>
          <cell r="G1142">
            <v>20769</v>
          </cell>
        </row>
        <row r="1143">
          <cell r="A1143" t="str">
            <v>7422FUND</v>
          </cell>
          <cell r="B1143" t="str">
            <v>77D7422FUND</v>
          </cell>
          <cell r="C1143">
            <v>8910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</row>
        <row r="1144">
          <cell r="A1144" t="str">
            <v>7423FUND</v>
          </cell>
          <cell r="B1144" t="str">
            <v>77D7423FUND</v>
          </cell>
          <cell r="C1144">
            <v>7060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7450FUND</v>
          </cell>
          <cell r="B1145" t="str">
            <v>77E7450FUND</v>
          </cell>
          <cell r="C1145">
            <v>-648818</v>
          </cell>
          <cell r="D1145">
            <v>53463</v>
          </cell>
          <cell r="E1145">
            <v>0</v>
          </cell>
          <cell r="F1145">
            <v>-4316064</v>
          </cell>
          <cell r="G1145">
            <v>53463</v>
          </cell>
        </row>
        <row r="1146">
          <cell r="A1146" t="str">
            <v>7451FUND</v>
          </cell>
          <cell r="B1146" t="str">
            <v>77E7451FUND</v>
          </cell>
          <cell r="C1146">
            <v>259556</v>
          </cell>
          <cell r="D1146">
            <v>202396</v>
          </cell>
          <cell r="E1146">
            <v>0</v>
          </cell>
          <cell r="F1146">
            <v>209896</v>
          </cell>
          <cell r="G1146">
            <v>202396</v>
          </cell>
        </row>
        <row r="1147">
          <cell r="A1147" t="str">
            <v>7452FUND</v>
          </cell>
          <cell r="B1147" t="str">
            <v>77E7452FUND</v>
          </cell>
          <cell r="C1147">
            <v>1218421.75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</row>
        <row r="1148">
          <cell r="A1148" t="str">
            <v>7601FUND</v>
          </cell>
          <cell r="B1148" t="str">
            <v>77E7601FUND</v>
          </cell>
          <cell r="C1148">
            <v>1182626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7602FUND</v>
          </cell>
          <cell r="B1149" t="str">
            <v>77E7602FUND</v>
          </cell>
          <cell r="C1149">
            <v>1371036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 t="str">
            <v>7699FUND</v>
          </cell>
          <cell r="B1150" t="str">
            <v>77E7699FUND</v>
          </cell>
          <cell r="C1150">
            <v>-25394.18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8920FUND</v>
          </cell>
          <cell r="B1151" t="str">
            <v>77E8920FUND</v>
          </cell>
          <cell r="C1151">
            <v>-2137402</v>
          </cell>
          <cell r="D1151">
            <v>0</v>
          </cell>
          <cell r="E1151">
            <v>0</v>
          </cell>
          <cell r="F1151">
            <v>-2553662</v>
          </cell>
          <cell r="G1151">
            <v>0</v>
          </cell>
        </row>
        <row r="1152">
          <cell r="A1152" t="str">
            <v>8923FUND</v>
          </cell>
          <cell r="B1152" t="str">
            <v>77E8923FUND</v>
          </cell>
          <cell r="C1152">
            <v>-122210.59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8611FUND</v>
          </cell>
          <cell r="B1153" t="str">
            <v>88A8611FUND</v>
          </cell>
          <cell r="C1153">
            <v>-22226.25</v>
          </cell>
          <cell r="D1153">
            <v>0</v>
          </cell>
          <cell r="E1153">
            <v>0</v>
          </cell>
          <cell r="F1153">
            <v>-7800</v>
          </cell>
          <cell r="G1153">
            <v>-7800</v>
          </cell>
        </row>
        <row r="1154">
          <cell r="A1154" t="str">
            <v>8612FUND</v>
          </cell>
          <cell r="B1154" t="str">
            <v>88A8612FUND</v>
          </cell>
          <cell r="C1154">
            <v>0</v>
          </cell>
          <cell r="D1154">
            <v>0</v>
          </cell>
          <cell r="E1154">
            <v>0</v>
          </cell>
          <cell r="F1154">
            <v>-212988</v>
          </cell>
          <cell r="G1154">
            <v>-212988</v>
          </cell>
        </row>
        <row r="1155">
          <cell r="A1155" t="str">
            <v>8613FUND</v>
          </cell>
          <cell r="B1155" t="str">
            <v>88A8613FUND</v>
          </cell>
          <cell r="C1155">
            <v>0</v>
          </cell>
          <cell r="D1155">
            <v>-587000</v>
          </cell>
          <cell r="E1155">
            <v>0</v>
          </cell>
          <cell r="F1155">
            <v>0</v>
          </cell>
          <cell r="G1155">
            <v>-587000</v>
          </cell>
        </row>
        <row r="1156">
          <cell r="A1156" t="str">
            <v>8614FUND</v>
          </cell>
          <cell r="B1156" t="str">
            <v>88A8614FUND</v>
          </cell>
          <cell r="C1156">
            <v>-82516.570000000007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8615FUND</v>
          </cell>
          <cell r="B1157" t="str">
            <v>88A8615FUND</v>
          </cell>
          <cell r="C1157">
            <v>0</v>
          </cell>
          <cell r="D1157">
            <v>0</v>
          </cell>
          <cell r="E1157">
            <v>0</v>
          </cell>
          <cell r="F1157">
            <v>-201315</v>
          </cell>
          <cell r="G1157">
            <v>0</v>
          </cell>
        </row>
        <row r="1158">
          <cell r="A1158" t="str">
            <v>8620FUND</v>
          </cell>
          <cell r="B1158" t="str">
            <v>88A8620FUND</v>
          </cell>
          <cell r="C1158">
            <v>-2000004</v>
          </cell>
          <cell r="D1158">
            <v>-1250000</v>
          </cell>
          <cell r="E1158">
            <v>0</v>
          </cell>
          <cell r="F1158">
            <v>-1250000</v>
          </cell>
          <cell r="G1158">
            <v>0</v>
          </cell>
        </row>
        <row r="1159">
          <cell r="A1159" t="str">
            <v>8621FUND</v>
          </cell>
          <cell r="B1159" t="str">
            <v>88A8621FUND</v>
          </cell>
          <cell r="C1159">
            <v>-2000000</v>
          </cell>
          <cell r="D1159">
            <v>0</v>
          </cell>
          <cell r="E1159">
            <v>0</v>
          </cell>
          <cell r="F1159">
            <v>-78163</v>
          </cell>
          <cell r="G1159">
            <v>0</v>
          </cell>
        </row>
        <row r="1160">
          <cell r="A1160" t="str">
            <v>8622FUND</v>
          </cell>
          <cell r="B1160" t="str">
            <v>88A8622FUND</v>
          </cell>
          <cell r="C1160">
            <v>0</v>
          </cell>
          <cell r="D1160">
            <v>0</v>
          </cell>
          <cell r="E1160">
            <v>0</v>
          </cell>
          <cell r="F1160">
            <v>-524235</v>
          </cell>
          <cell r="G1160">
            <v>0</v>
          </cell>
        </row>
        <row r="1161">
          <cell r="A1161" t="str">
            <v>8623FUND</v>
          </cell>
          <cell r="B1161" t="str">
            <v>88A8623FUND</v>
          </cell>
          <cell r="C1161">
            <v>0</v>
          </cell>
          <cell r="D1161">
            <v>0</v>
          </cell>
          <cell r="E1161">
            <v>0</v>
          </cell>
          <cell r="F1161">
            <v>-1465</v>
          </cell>
          <cell r="G1161">
            <v>0</v>
          </cell>
        </row>
        <row r="1162">
          <cell r="A1162" t="str">
            <v>8625FUND</v>
          </cell>
          <cell r="B1162" t="str">
            <v>88A8625FUND</v>
          </cell>
          <cell r="C1162">
            <v>-20107</v>
          </cell>
          <cell r="D1162">
            <v>0</v>
          </cell>
          <cell r="E1162">
            <v>0</v>
          </cell>
          <cell r="F1162">
            <v>-999211</v>
          </cell>
          <cell r="G1162">
            <v>-976042</v>
          </cell>
        </row>
        <row r="1163">
          <cell r="A1163" t="str">
            <v>8009FUND</v>
          </cell>
          <cell r="B1163" t="str">
            <v>88B8009FUND</v>
          </cell>
          <cell r="C1163">
            <v>-89967.5</v>
          </cell>
          <cell r="D1163">
            <v>-51732</v>
          </cell>
          <cell r="E1163">
            <v>0</v>
          </cell>
          <cell r="F1163">
            <v>-51732</v>
          </cell>
          <cell r="G1163">
            <v>-52870</v>
          </cell>
        </row>
        <row r="1164">
          <cell r="A1164" t="str">
            <v>8012FUND</v>
          </cell>
          <cell r="B1164" t="str">
            <v>88B8012FUND</v>
          </cell>
          <cell r="C1164">
            <v>-52624.66</v>
          </cell>
          <cell r="D1164">
            <v>-31116</v>
          </cell>
          <cell r="E1164">
            <v>0</v>
          </cell>
          <cell r="F1164">
            <v>-31116</v>
          </cell>
          <cell r="G1164">
            <v>-31801</v>
          </cell>
        </row>
        <row r="1165">
          <cell r="A1165" t="str">
            <v>8099FUND</v>
          </cell>
          <cell r="B1165" t="str">
            <v>88B8099FUND</v>
          </cell>
          <cell r="C1165">
            <v>0</v>
          </cell>
          <cell r="D1165">
            <v>0</v>
          </cell>
          <cell r="E1165">
            <v>0</v>
          </cell>
          <cell r="F1165">
            <v>-42700</v>
          </cell>
          <cell r="G1165">
            <v>0</v>
          </cell>
        </row>
        <row r="1166">
          <cell r="A1166" t="str">
            <v>8014FUND</v>
          </cell>
          <cell r="B1166" t="str">
            <v>88C8014FUND</v>
          </cell>
          <cell r="C1166">
            <v>-96804.2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8015FUND</v>
          </cell>
          <cell r="B1167" t="str">
            <v>88D8015FUND</v>
          </cell>
          <cell r="C1167">
            <v>-229860.87</v>
          </cell>
          <cell r="D1167">
            <v>0</v>
          </cell>
          <cell r="E1167">
            <v>0</v>
          </cell>
          <cell r="F1167">
            <v>-61720</v>
          </cell>
          <cell r="G1167">
            <v>0</v>
          </cell>
        </row>
        <row r="1168">
          <cell r="A1168" t="str">
            <v>8041FUND</v>
          </cell>
          <cell r="B1168" t="str">
            <v>88E8041FUND</v>
          </cell>
          <cell r="C1168">
            <v>-1136605.82</v>
          </cell>
          <cell r="D1168">
            <v>-952226</v>
          </cell>
          <cell r="E1168">
            <v>-19045</v>
          </cell>
          <cell r="F1168">
            <v>-971271</v>
          </cell>
          <cell r="G1168">
            <v>-985554</v>
          </cell>
        </row>
        <row r="1169">
          <cell r="A1169" t="str">
            <v>8010FUND</v>
          </cell>
          <cell r="B1169" t="str">
            <v>88F8010FUND</v>
          </cell>
          <cell r="C1169">
            <v>-613550.23</v>
          </cell>
          <cell r="D1169">
            <v>-707532</v>
          </cell>
          <cell r="E1169">
            <v>0</v>
          </cell>
          <cell r="F1169">
            <v>-716082</v>
          </cell>
          <cell r="G1169">
            <v>-731648</v>
          </cell>
        </row>
        <row r="1170">
          <cell r="A1170" t="str">
            <v>8011FUND</v>
          </cell>
          <cell r="B1170" t="str">
            <v>88F8011FUND</v>
          </cell>
          <cell r="C1170">
            <v>-3953.32</v>
          </cell>
          <cell r="D1170">
            <v>-66263</v>
          </cell>
          <cell r="E1170">
            <v>0</v>
          </cell>
          <cell r="F1170">
            <v>-66263</v>
          </cell>
          <cell r="G1170">
            <v>-67721</v>
          </cell>
        </row>
        <row r="1171">
          <cell r="A1171" t="str">
            <v>8016FUND</v>
          </cell>
          <cell r="B1171" t="str">
            <v>88G8016FUND</v>
          </cell>
          <cell r="C1171">
            <v>-274522</v>
          </cell>
          <cell r="D1171">
            <v>0</v>
          </cell>
          <cell r="E1171">
            <v>0</v>
          </cell>
          <cell r="F1171">
            <v>-327916</v>
          </cell>
          <cell r="G1171">
            <v>0</v>
          </cell>
        </row>
        <row r="1172">
          <cell r="A1172" t="str">
            <v>8017FUND</v>
          </cell>
          <cell r="B1172" t="str">
            <v>88G8017FUND</v>
          </cell>
          <cell r="C1172">
            <v>-4401</v>
          </cell>
          <cell r="D1172">
            <v>0</v>
          </cell>
          <cell r="E1172">
            <v>0</v>
          </cell>
          <cell r="F1172">
            <v>-26725</v>
          </cell>
          <cell r="G1172">
            <v>0</v>
          </cell>
        </row>
        <row r="1173">
          <cell r="A1173" t="str">
            <v>8018FUND</v>
          </cell>
          <cell r="B1173" t="str">
            <v>88G8018FUND</v>
          </cell>
          <cell r="C1173">
            <v>0</v>
          </cell>
          <cell r="D1173">
            <v>0</v>
          </cell>
          <cell r="E1173">
            <v>0</v>
          </cell>
          <cell r="F1173">
            <v>-60000</v>
          </cell>
          <cell r="G1173">
            <v>0</v>
          </cell>
        </row>
        <row r="1174">
          <cell r="A1174" t="str">
            <v>8020FUND</v>
          </cell>
          <cell r="B1174" t="str">
            <v>88G8020FUND</v>
          </cell>
          <cell r="C1174">
            <v>0</v>
          </cell>
          <cell r="D1174">
            <v>0</v>
          </cell>
          <cell r="E1174">
            <v>0</v>
          </cell>
          <cell r="F1174">
            <v>-5000</v>
          </cell>
          <cell r="G1174">
            <v>0</v>
          </cell>
        </row>
        <row r="1175">
          <cell r="A1175" t="str">
            <v>8104FUND</v>
          </cell>
          <cell r="B1175" t="str">
            <v>88H8104FUND</v>
          </cell>
          <cell r="C1175">
            <v>-5234.8</v>
          </cell>
          <cell r="D1175">
            <v>-4066</v>
          </cell>
          <cell r="E1175">
            <v>-81</v>
          </cell>
          <cell r="F1175">
            <v>-4147</v>
          </cell>
          <cell r="G1175">
            <v>-4155</v>
          </cell>
        </row>
        <row r="1176">
          <cell r="A1176" t="str">
            <v>8120FUND</v>
          </cell>
          <cell r="B1176" t="str">
            <v>88H8120FUND</v>
          </cell>
          <cell r="C1176">
            <v>-6.02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8122FUND</v>
          </cell>
          <cell r="B1177" t="str">
            <v>88H8122FUND</v>
          </cell>
          <cell r="C1177">
            <v>-110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8123FUND</v>
          </cell>
          <cell r="B1178" t="str">
            <v>88H8123FUND</v>
          </cell>
          <cell r="C1178">
            <v>0</v>
          </cell>
          <cell r="D1178">
            <v>0</v>
          </cell>
          <cell r="E1178">
            <v>0</v>
          </cell>
          <cell r="F1178">
            <v>-22123</v>
          </cell>
          <cell r="G1178">
            <v>-16134</v>
          </cell>
        </row>
        <row r="1179">
          <cell r="A1179" t="str">
            <v>8124FUND</v>
          </cell>
          <cell r="B1179" t="str">
            <v>88H8124FUND</v>
          </cell>
          <cell r="C1179">
            <v>0</v>
          </cell>
          <cell r="D1179">
            <v>0</v>
          </cell>
          <cell r="E1179">
            <v>0</v>
          </cell>
          <cell r="F1179">
            <v>-250</v>
          </cell>
          <cell r="G1179">
            <v>-250</v>
          </cell>
        </row>
        <row r="1180">
          <cell r="A1180" t="str">
            <v>8125FUND</v>
          </cell>
          <cell r="B1180" t="str">
            <v>88H8125FUND</v>
          </cell>
          <cell r="C1180">
            <v>0</v>
          </cell>
          <cell r="D1180">
            <v>0</v>
          </cell>
          <cell r="E1180">
            <v>0</v>
          </cell>
          <cell r="F1180">
            <v>-2000</v>
          </cell>
          <cell r="G1180">
            <v>-2000</v>
          </cell>
        </row>
        <row r="1181">
          <cell r="A1181" t="str">
            <v>8199FUND</v>
          </cell>
          <cell r="B1181" t="str">
            <v>88H8199FUND</v>
          </cell>
          <cell r="C1181">
            <v>-10653.76</v>
          </cell>
          <cell r="D1181">
            <v>-15818</v>
          </cell>
          <cell r="E1181">
            <v>-316</v>
          </cell>
          <cell r="F1181">
            <v>0</v>
          </cell>
          <cell r="G1181">
            <v>316</v>
          </cell>
        </row>
        <row r="1182">
          <cell r="A1182" t="str">
            <v>8268FUND</v>
          </cell>
          <cell r="B1182" t="str">
            <v>88J8268FUND</v>
          </cell>
          <cell r="C1182">
            <v>-303987.11</v>
          </cell>
          <cell r="D1182">
            <v>-182399</v>
          </cell>
          <cell r="E1182">
            <v>0</v>
          </cell>
          <cell r="F1182">
            <v>-268010</v>
          </cell>
          <cell r="G1182">
            <v>-182399</v>
          </cell>
        </row>
        <row r="1183">
          <cell r="A1183" t="str">
            <v>8269FUND</v>
          </cell>
          <cell r="B1183" t="str">
            <v>88J8269FUND</v>
          </cell>
          <cell r="C1183">
            <v>0</v>
          </cell>
          <cell r="D1183">
            <v>0</v>
          </cell>
          <cell r="E1183">
            <v>0</v>
          </cell>
          <cell r="F1183">
            <v>-3382</v>
          </cell>
          <cell r="G1183">
            <v>-3382</v>
          </cell>
        </row>
        <row r="1184">
          <cell r="A1184" t="str">
            <v>8013FUND</v>
          </cell>
          <cell r="B1184" t="str">
            <v>88K8013FUND</v>
          </cell>
          <cell r="C1184">
            <v>-3790917</v>
          </cell>
          <cell r="D1184">
            <v>-3518719</v>
          </cell>
          <cell r="E1184">
            <v>-70374</v>
          </cell>
          <cell r="F1184">
            <v>-3589093</v>
          </cell>
          <cell r="G1184">
            <v>-3641874</v>
          </cell>
        </row>
        <row r="1185">
          <cell r="A1185" t="str">
            <v>8220FUND</v>
          </cell>
          <cell r="B1185" t="str">
            <v>88K8220FUND</v>
          </cell>
          <cell r="C1185">
            <v>0</v>
          </cell>
          <cell r="D1185">
            <v>0</v>
          </cell>
          <cell r="E1185">
            <v>0</v>
          </cell>
          <cell r="F1185">
            <v>-1573</v>
          </cell>
          <cell r="G1185">
            <v>-1573</v>
          </cell>
        </row>
        <row r="1186">
          <cell r="A1186" t="str">
            <v>8225FUND</v>
          </cell>
          <cell r="B1186" t="str">
            <v>88K8225FUND</v>
          </cell>
          <cell r="C1186">
            <v>-10574.97</v>
          </cell>
          <cell r="D1186">
            <v>-5521</v>
          </cell>
          <cell r="E1186">
            <v>-110</v>
          </cell>
          <cell r="F1186">
            <v>-5631</v>
          </cell>
          <cell r="G1186">
            <v>-5642</v>
          </cell>
        </row>
        <row r="1187">
          <cell r="A1187" t="str">
            <v>8265FUND</v>
          </cell>
          <cell r="B1187" t="str">
            <v>88K8265FUND</v>
          </cell>
          <cell r="C1187">
            <v>0</v>
          </cell>
          <cell r="D1187">
            <v>0</v>
          </cell>
          <cell r="E1187">
            <v>0</v>
          </cell>
          <cell r="F1187">
            <v>-37505</v>
          </cell>
          <cell r="G1187">
            <v>-36775</v>
          </cell>
        </row>
        <row r="1188">
          <cell r="A1188" t="str">
            <v>8266FUND</v>
          </cell>
          <cell r="B1188" t="str">
            <v>88K8266FUND</v>
          </cell>
          <cell r="C1188">
            <v>-13111.96</v>
          </cell>
          <cell r="D1188">
            <v>-18090</v>
          </cell>
          <cell r="E1188">
            <v>0</v>
          </cell>
          <cell r="F1188">
            <v>-18090</v>
          </cell>
          <cell r="G1188">
            <v>-18090</v>
          </cell>
        </row>
        <row r="1189">
          <cell r="A1189" t="str">
            <v>8271FUND</v>
          </cell>
          <cell r="B1189" t="str">
            <v>88K8271FUND</v>
          </cell>
          <cell r="C1189">
            <v>-80400.56</v>
          </cell>
          <cell r="D1189">
            <v>-46451</v>
          </cell>
          <cell r="E1189">
            <v>0</v>
          </cell>
          <cell r="F1189">
            <v>-190451</v>
          </cell>
          <cell r="G1189">
            <v>-207473</v>
          </cell>
        </row>
        <row r="1190">
          <cell r="A1190" t="str">
            <v>8272FUND</v>
          </cell>
          <cell r="B1190" t="str">
            <v>88K8272FUND</v>
          </cell>
          <cell r="C1190">
            <v>-35580.19</v>
          </cell>
          <cell r="D1190">
            <v>-160000</v>
          </cell>
          <cell r="E1190">
            <v>0</v>
          </cell>
          <cell r="F1190">
            <v>-34000</v>
          </cell>
          <cell r="G1190">
            <v>-3520</v>
          </cell>
        </row>
        <row r="1191">
          <cell r="A1191" t="str">
            <v>8273FUND</v>
          </cell>
          <cell r="B1191" t="str">
            <v>88K8273FUND</v>
          </cell>
          <cell r="C1191">
            <v>-149741.21</v>
          </cell>
          <cell r="D1191">
            <v>-188189</v>
          </cell>
          <cell r="E1191">
            <v>0</v>
          </cell>
          <cell r="F1191">
            <v>-188189</v>
          </cell>
          <cell r="G1191">
            <v>-284329</v>
          </cell>
        </row>
        <row r="1192">
          <cell r="A1192" t="str">
            <v>8274FUND</v>
          </cell>
          <cell r="B1192" t="str">
            <v>88K8274FUND</v>
          </cell>
          <cell r="C1192">
            <v>-12404.25</v>
          </cell>
          <cell r="D1192">
            <v>-15435</v>
          </cell>
          <cell r="E1192">
            <v>0</v>
          </cell>
          <cell r="F1192">
            <v>-15435</v>
          </cell>
          <cell r="G1192">
            <v>-15435</v>
          </cell>
        </row>
        <row r="1193">
          <cell r="A1193" t="str">
            <v>8276FUND</v>
          </cell>
          <cell r="B1193" t="str">
            <v>88K8276FUND</v>
          </cell>
          <cell r="C1193">
            <v>-88.68</v>
          </cell>
          <cell r="D1193">
            <v>0</v>
          </cell>
          <cell r="E1193">
            <v>0</v>
          </cell>
          <cell r="F1193">
            <v>-100</v>
          </cell>
          <cell r="G1193">
            <v>-100</v>
          </cell>
        </row>
        <row r="1194">
          <cell r="A1194" t="str">
            <v>8280FUND</v>
          </cell>
          <cell r="B1194" t="str">
            <v>88K8280FUND</v>
          </cell>
          <cell r="C1194">
            <v>0</v>
          </cell>
          <cell r="D1194">
            <v>0</v>
          </cell>
          <cell r="E1194">
            <v>0</v>
          </cell>
          <cell r="F1194">
            <v>-7600</v>
          </cell>
          <cell r="G1194">
            <v>-7600</v>
          </cell>
        </row>
        <row r="1195">
          <cell r="A1195" t="str">
            <v>8289FUND</v>
          </cell>
          <cell r="B1195" t="str">
            <v>88K8289FUND</v>
          </cell>
          <cell r="C1195">
            <v>-30612.799999999999</v>
          </cell>
          <cell r="D1195">
            <v>-30465</v>
          </cell>
          <cell r="E1195">
            <v>0</v>
          </cell>
          <cell r="F1195">
            <v>-30465</v>
          </cell>
          <cell r="G1195">
            <v>-31135</v>
          </cell>
        </row>
        <row r="1196">
          <cell r="A1196" t="str">
            <v>8290FUND</v>
          </cell>
          <cell r="B1196" t="str">
            <v>88K8290FUND</v>
          </cell>
          <cell r="C1196">
            <v>-12620.47</v>
          </cell>
          <cell r="D1196">
            <v>0</v>
          </cell>
          <cell r="E1196">
            <v>0</v>
          </cell>
          <cell r="F1196">
            <v>-16600</v>
          </cell>
          <cell r="G1196">
            <v>-16600</v>
          </cell>
        </row>
        <row r="1197">
          <cell r="A1197" t="str">
            <v>8292FUND</v>
          </cell>
          <cell r="B1197" t="str">
            <v>88K8292FUND</v>
          </cell>
          <cell r="C1197">
            <v>49901.45</v>
          </cell>
          <cell r="D1197">
            <v>-22462</v>
          </cell>
          <cell r="E1197">
            <v>0</v>
          </cell>
          <cell r="F1197">
            <v>-22462</v>
          </cell>
          <cell r="G1197">
            <v>-22956</v>
          </cell>
        </row>
        <row r="1198">
          <cell r="A1198" t="str">
            <v>8298FUND</v>
          </cell>
          <cell r="B1198" t="str">
            <v>88K8298FUND</v>
          </cell>
          <cell r="C1198">
            <v>24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8299FUND</v>
          </cell>
          <cell r="B1199" t="str">
            <v>88K8299FUND</v>
          </cell>
          <cell r="C1199">
            <v>-3273.48</v>
          </cell>
          <cell r="D1199">
            <v>-7009</v>
          </cell>
          <cell r="E1199">
            <v>0</v>
          </cell>
          <cell r="F1199">
            <v>-8852</v>
          </cell>
          <cell r="G1199">
            <v>-7163</v>
          </cell>
        </row>
        <row r="1200">
          <cell r="A1200" t="str">
            <v>8300FUND</v>
          </cell>
          <cell r="B1200" t="str">
            <v>88K8300FUND</v>
          </cell>
          <cell r="C1200">
            <v>-400</v>
          </cell>
          <cell r="D1200">
            <v>0</v>
          </cell>
          <cell r="E1200">
            <v>0</v>
          </cell>
          <cell r="F1200">
            <v>-2500</v>
          </cell>
          <cell r="G1200">
            <v>-2500</v>
          </cell>
        </row>
        <row r="1201">
          <cell r="A1201" t="str">
            <v>8301FUND</v>
          </cell>
          <cell r="B1201" t="str">
            <v>88K8301FUND</v>
          </cell>
          <cell r="C1201">
            <v>0</v>
          </cell>
          <cell r="D1201">
            <v>0</v>
          </cell>
          <cell r="E1201">
            <v>0</v>
          </cell>
          <cell r="F1201">
            <v>-28071</v>
          </cell>
          <cell r="G1201">
            <v>0</v>
          </cell>
        </row>
        <row r="1202">
          <cell r="A1202" t="str">
            <v>8302FUND</v>
          </cell>
          <cell r="B1202" t="str">
            <v>88K8302FUND</v>
          </cell>
          <cell r="C1202">
            <v>0</v>
          </cell>
          <cell r="D1202">
            <v>0</v>
          </cell>
          <cell r="E1202">
            <v>0</v>
          </cell>
          <cell r="F1202">
            <v>-100</v>
          </cell>
          <cell r="G1202">
            <v>-100</v>
          </cell>
        </row>
        <row r="1203">
          <cell r="A1203" t="str">
            <v>8303FUND</v>
          </cell>
          <cell r="B1203" t="str">
            <v>88K8303FUND</v>
          </cell>
          <cell r="C1203">
            <v>0</v>
          </cell>
          <cell r="D1203">
            <v>0</v>
          </cell>
          <cell r="E1203">
            <v>0</v>
          </cell>
          <cell r="F1203">
            <v>-4400</v>
          </cell>
          <cell r="G1203">
            <v>-2000</v>
          </cell>
        </row>
        <row r="1204">
          <cell r="A1204" t="str">
            <v>8318FUND</v>
          </cell>
          <cell r="B1204" t="str">
            <v>88K8318FUND</v>
          </cell>
          <cell r="C1204">
            <v>-103922.72</v>
          </cell>
          <cell r="D1204">
            <v>-121560</v>
          </cell>
          <cell r="E1204">
            <v>0</v>
          </cell>
          <cell r="F1204">
            <v>-104960</v>
          </cell>
          <cell r="G1204">
            <v>-107634</v>
          </cell>
        </row>
        <row r="1205">
          <cell r="A1205" t="str">
            <v>8385FUND</v>
          </cell>
          <cell r="B1205" t="str">
            <v>88K8385FUND</v>
          </cell>
          <cell r="C1205">
            <v>2150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8398FUND</v>
          </cell>
          <cell r="B1206" t="str">
            <v>88K8398FUND</v>
          </cell>
          <cell r="C1206">
            <v>-2041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8420FUND</v>
          </cell>
          <cell r="B1207" t="str">
            <v>88L8420FUND</v>
          </cell>
          <cell r="C1207">
            <v>-34626.75</v>
          </cell>
          <cell r="D1207">
            <v>-59313</v>
          </cell>
          <cell r="E1207">
            <v>-1186</v>
          </cell>
          <cell r="F1207">
            <v>-58499</v>
          </cell>
          <cell r="G1207">
            <v>-58618</v>
          </cell>
        </row>
        <row r="1208">
          <cell r="A1208" t="str">
            <v>8499FUND</v>
          </cell>
          <cell r="B1208" t="str">
            <v>88L8499FUND</v>
          </cell>
          <cell r="C1208">
            <v>75</v>
          </cell>
          <cell r="D1208">
            <v>0</v>
          </cell>
          <cell r="E1208">
            <v>0</v>
          </cell>
          <cell r="F1208">
            <v>-2000</v>
          </cell>
          <cell r="G1208">
            <v>-2000</v>
          </cell>
        </row>
        <row r="1209">
          <cell r="A1209" t="str">
            <v>8824FUND</v>
          </cell>
          <cell r="B1209" t="str">
            <v>88M8824FUND</v>
          </cell>
          <cell r="C1209">
            <v>-7942257.71</v>
          </cell>
          <cell r="D1209">
            <v>-7914238</v>
          </cell>
          <cell r="E1209">
            <v>0</v>
          </cell>
          <cell r="F1209">
            <v>-7914238</v>
          </cell>
          <cell r="G1209">
            <v>-8191236</v>
          </cell>
        </row>
        <row r="1210">
          <cell r="A1210" t="str">
            <v>8820FUND</v>
          </cell>
          <cell r="B1210" t="str">
            <v>88N8820FUND</v>
          </cell>
          <cell r="C1210">
            <v>-873996.82</v>
          </cell>
          <cell r="D1210">
            <v>-266657</v>
          </cell>
          <cell r="E1210">
            <v>0</v>
          </cell>
          <cell r="F1210">
            <v>-308657</v>
          </cell>
          <cell r="G1210">
            <v>-266657</v>
          </cell>
        </row>
        <row r="1211">
          <cell r="A1211" t="str">
            <v>8862FUND</v>
          </cell>
          <cell r="B1211" t="str">
            <v>88P8862FUND</v>
          </cell>
          <cell r="C1211">
            <v>-370985.27</v>
          </cell>
          <cell r="D1211">
            <v>-341896</v>
          </cell>
          <cell r="E1211">
            <v>0</v>
          </cell>
          <cell r="F1211">
            <v>-350496</v>
          </cell>
          <cell r="G1211">
            <v>-499418</v>
          </cell>
        </row>
        <row r="1212">
          <cell r="A1212" t="str">
            <v>8863FUND</v>
          </cell>
          <cell r="B1212" t="str">
            <v>88P8863FUND</v>
          </cell>
          <cell r="C1212">
            <v>-527.77</v>
          </cell>
          <cell r="D1212">
            <v>-306</v>
          </cell>
          <cell r="E1212">
            <v>0</v>
          </cell>
          <cell r="F1212">
            <v>-306</v>
          </cell>
          <cell r="G1212">
            <v>-313</v>
          </cell>
        </row>
        <row r="1213">
          <cell r="A1213" t="str">
            <v>8710FUND</v>
          </cell>
          <cell r="B1213" t="str">
            <v>88Q8710FUND</v>
          </cell>
          <cell r="C1213">
            <v>0</v>
          </cell>
          <cell r="D1213">
            <v>0</v>
          </cell>
          <cell r="E1213">
            <v>0</v>
          </cell>
          <cell r="F1213">
            <v>-50000</v>
          </cell>
          <cell r="G1213">
            <v>-50000</v>
          </cell>
        </row>
        <row r="1214">
          <cell r="A1214" t="str">
            <v>8831FUND</v>
          </cell>
          <cell r="B1214" t="str">
            <v>88Q8831FUND</v>
          </cell>
          <cell r="C1214">
            <v>-5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 t="str">
            <v>8832FUND</v>
          </cell>
          <cell r="B1215" t="str">
            <v>88Q8832FUND</v>
          </cell>
          <cell r="C1215">
            <v>-36390.949999999997</v>
          </cell>
          <cell r="D1215">
            <v>-48357</v>
          </cell>
          <cell r="E1215">
            <v>0</v>
          </cell>
          <cell r="F1215">
            <v>-48357</v>
          </cell>
          <cell r="G1215">
            <v>-48357</v>
          </cell>
        </row>
        <row r="1216">
          <cell r="A1216" t="str">
            <v>8843FUND</v>
          </cell>
          <cell r="B1216" t="str">
            <v>88Q8843FUND</v>
          </cell>
          <cell r="C1216">
            <v>-2944.62</v>
          </cell>
          <cell r="D1216">
            <v>-5745</v>
          </cell>
          <cell r="E1216">
            <v>0</v>
          </cell>
          <cell r="F1216">
            <v>-5745</v>
          </cell>
          <cell r="G1216">
            <v>-5745</v>
          </cell>
        </row>
        <row r="1217">
          <cell r="A1217" t="str">
            <v>8845FUND</v>
          </cell>
          <cell r="B1217" t="str">
            <v>88Q8845FUND</v>
          </cell>
          <cell r="C1217">
            <v>4.6500000000000004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8858FUND</v>
          </cell>
          <cell r="B1218" t="str">
            <v>88Q8858FUND</v>
          </cell>
          <cell r="C1218">
            <v>-2547.8000000000002</v>
          </cell>
          <cell r="D1218">
            <v>-3000</v>
          </cell>
          <cell r="E1218">
            <v>0</v>
          </cell>
          <cell r="F1218">
            <v>-3000</v>
          </cell>
          <cell r="G1218">
            <v>-3066</v>
          </cell>
        </row>
        <row r="1219">
          <cell r="A1219" t="str">
            <v>8859FUND</v>
          </cell>
          <cell r="B1219" t="str">
            <v>88Q8859FUND</v>
          </cell>
          <cell r="C1219">
            <v>-1277.5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 t="str">
            <v>8864FUND</v>
          </cell>
          <cell r="B1220" t="str">
            <v>88Q8864FUND</v>
          </cell>
          <cell r="C1220">
            <v>-1047.3</v>
          </cell>
          <cell r="D1220">
            <v>0</v>
          </cell>
          <cell r="E1220">
            <v>0</v>
          </cell>
          <cell r="F1220">
            <v>-1275</v>
          </cell>
          <cell r="G1220">
            <v>-1275</v>
          </cell>
        </row>
        <row r="1221">
          <cell r="A1221" t="str">
            <v>8870FUND</v>
          </cell>
          <cell r="B1221" t="str">
            <v>88Q8870FUND</v>
          </cell>
          <cell r="C1221">
            <v>0</v>
          </cell>
          <cell r="D1221">
            <v>0</v>
          </cell>
          <cell r="E1221">
            <v>0</v>
          </cell>
          <cell r="F1221">
            <v>-2000</v>
          </cell>
          <cell r="G1221">
            <v>-2000</v>
          </cell>
        </row>
        <row r="1222">
          <cell r="A1222" t="str">
            <v>8875FUND</v>
          </cell>
          <cell r="B1222" t="str">
            <v>88Q8875FUND</v>
          </cell>
          <cell r="C1222">
            <v>-123361.24</v>
          </cell>
          <cell r="D1222">
            <v>-188689</v>
          </cell>
          <cell r="E1222">
            <v>-3774</v>
          </cell>
          <cell r="F1222">
            <v>-192463</v>
          </cell>
          <cell r="G1222">
            <v>-181689</v>
          </cell>
        </row>
        <row r="1223">
          <cell r="A1223" t="str">
            <v>8890FUND</v>
          </cell>
          <cell r="B1223" t="str">
            <v>88Q8890FUND</v>
          </cell>
          <cell r="C1223">
            <v>0</v>
          </cell>
          <cell r="D1223">
            <v>0</v>
          </cell>
          <cell r="E1223">
            <v>0</v>
          </cell>
          <cell r="F1223">
            <v>-3990</v>
          </cell>
          <cell r="G1223">
            <v>-3990</v>
          </cell>
        </row>
        <row r="1224">
          <cell r="A1224" t="str">
            <v>8891FUND</v>
          </cell>
          <cell r="B1224" t="str">
            <v>88Q8891FUND</v>
          </cell>
          <cell r="C1224">
            <v>0</v>
          </cell>
          <cell r="D1224">
            <v>0</v>
          </cell>
          <cell r="E1224">
            <v>0</v>
          </cell>
          <cell r="F1224">
            <v>-10500</v>
          </cell>
          <cell r="G1224">
            <v>-8000</v>
          </cell>
        </row>
        <row r="1225">
          <cell r="A1225" t="str">
            <v>8897FUND</v>
          </cell>
          <cell r="B1225" t="str">
            <v>88Q8897FUND</v>
          </cell>
          <cell r="C1225">
            <v>-122.68</v>
          </cell>
          <cell r="D1225">
            <v>-18130</v>
          </cell>
          <cell r="E1225">
            <v>0</v>
          </cell>
          <cell r="F1225">
            <v>-37000</v>
          </cell>
          <cell r="G1225">
            <v>-37399</v>
          </cell>
        </row>
        <row r="1226">
          <cell r="A1226" t="str">
            <v>8898FUND</v>
          </cell>
          <cell r="B1226" t="str">
            <v>88Q8898FUND</v>
          </cell>
          <cell r="C1226">
            <v>-5310</v>
          </cell>
          <cell r="D1226">
            <v>-13696</v>
          </cell>
          <cell r="E1226">
            <v>0</v>
          </cell>
          <cell r="F1226">
            <v>-13792</v>
          </cell>
          <cell r="G1226">
            <v>-13997</v>
          </cell>
        </row>
        <row r="1227">
          <cell r="A1227" t="str">
            <v>8899FUND</v>
          </cell>
          <cell r="B1227" t="str">
            <v>88Q8899FUND</v>
          </cell>
          <cell r="C1227">
            <v>-205346.37</v>
          </cell>
          <cell r="D1227">
            <v>-145543</v>
          </cell>
          <cell r="E1227">
            <v>0</v>
          </cell>
          <cell r="F1227">
            <v>-124328</v>
          </cell>
          <cell r="G1227">
            <v>-124328</v>
          </cell>
        </row>
        <row r="1228">
          <cell r="A1228" t="str">
            <v>8950FUND</v>
          </cell>
          <cell r="B1228" t="str">
            <v>88Z8950FUND</v>
          </cell>
          <cell r="C1228">
            <v>-20053880</v>
          </cell>
          <cell r="D1228">
            <v>-17862621</v>
          </cell>
          <cell r="E1228">
            <v>0</v>
          </cell>
          <cell r="F1228">
            <v>-17862621</v>
          </cell>
          <cell r="G1228">
            <v>-17862621</v>
          </cell>
        </row>
        <row r="1229">
          <cell r="A1229" t="str">
            <v>8951FUND</v>
          </cell>
          <cell r="B1229" t="str">
            <v>88Z8951FUND</v>
          </cell>
          <cell r="C1229">
            <v>-31822770</v>
          </cell>
          <cell r="D1229">
            <v>-37168866</v>
          </cell>
          <cell r="E1229">
            <v>0</v>
          </cell>
          <cell r="F1229">
            <v>-37168866</v>
          </cell>
          <cell r="G1229">
            <v>-37168866</v>
          </cell>
        </row>
        <row r="1230">
          <cell r="A1230" t="str">
            <v>8952FUND</v>
          </cell>
          <cell r="B1230" t="str">
            <v>88Z8952FUND</v>
          </cell>
          <cell r="C1230">
            <v>-575956.71</v>
          </cell>
          <cell r="D1230">
            <v>-416783</v>
          </cell>
          <cell r="E1230">
            <v>0</v>
          </cell>
          <cell r="F1230">
            <v>-416783</v>
          </cell>
          <cell r="G1230">
            <v>-416783</v>
          </cell>
        </row>
        <row r="1231">
          <cell r="A1231" t="str">
            <v>8953FUND</v>
          </cell>
          <cell r="B1231" t="str">
            <v>88Z8953FUND</v>
          </cell>
          <cell r="C1231">
            <v>-36126043</v>
          </cell>
          <cell r="D1231">
            <v>-40192842</v>
          </cell>
          <cell r="E1231">
            <v>0</v>
          </cell>
          <cell r="F1231">
            <v>-40192842</v>
          </cell>
          <cell r="G1231">
            <v>-40192842</v>
          </cell>
        </row>
        <row r="1232">
          <cell r="A1232" t="str">
            <v>8954FUND</v>
          </cell>
          <cell r="B1232" t="str">
            <v>88Z8954FUND</v>
          </cell>
          <cell r="C1232">
            <v>-80876575</v>
          </cell>
          <cell r="D1232">
            <v>-87481577</v>
          </cell>
          <cell r="E1232">
            <v>0</v>
          </cell>
          <cell r="F1232">
            <v>-87569975</v>
          </cell>
          <cell r="G1232">
            <v>-87465442</v>
          </cell>
        </row>
        <row r="1233">
          <cell r="A1233" t="str">
            <v>0160FUNDA</v>
          </cell>
          <cell r="B1233" t="str">
            <v>00A0160FUNDA</v>
          </cell>
          <cell r="C1233">
            <v>72468710.099999994</v>
          </cell>
          <cell r="D1233">
            <v>79303482</v>
          </cell>
          <cell r="E1233">
            <v>1637192</v>
          </cell>
          <cell r="F1233">
            <v>506117</v>
          </cell>
          <cell r="G1233">
            <v>80481890</v>
          </cell>
        </row>
        <row r="1234">
          <cell r="A1234" t="str">
            <v>0161FUNDA</v>
          </cell>
          <cell r="B1234" t="str">
            <v>00A0161FUNDA</v>
          </cell>
          <cell r="C1234">
            <v>0</v>
          </cell>
          <cell r="D1234">
            <v>0</v>
          </cell>
          <cell r="E1234">
            <v>0</v>
          </cell>
          <cell r="F1234">
            <v>84508184</v>
          </cell>
          <cell r="G1234">
            <v>0</v>
          </cell>
        </row>
        <row r="1235">
          <cell r="A1235" t="str">
            <v>0199FUNDA</v>
          </cell>
          <cell r="B1235" t="str">
            <v>00A0199FUNDA</v>
          </cell>
          <cell r="C1235">
            <v>0</v>
          </cell>
          <cell r="D1235">
            <v>227000</v>
          </cell>
          <cell r="E1235">
            <v>0</v>
          </cell>
          <cell r="F1235">
            <v>160692</v>
          </cell>
          <cell r="G1235">
            <v>171386</v>
          </cell>
        </row>
        <row r="1236">
          <cell r="A1236" t="str">
            <v>0360FUNDA</v>
          </cell>
          <cell r="B1236" t="str">
            <v>00A0360FUNDA</v>
          </cell>
          <cell r="C1236">
            <v>7203591.7699999996</v>
          </cell>
          <cell r="D1236">
            <v>4545439</v>
          </cell>
          <cell r="E1236">
            <v>95062</v>
          </cell>
          <cell r="F1236">
            <v>7215716</v>
          </cell>
          <cell r="G1236">
            <v>5009154</v>
          </cell>
        </row>
        <row r="1237">
          <cell r="A1237" t="str">
            <v>0390FUNDA</v>
          </cell>
          <cell r="B1237" t="str">
            <v>00A0390FUNDA</v>
          </cell>
          <cell r="C1237">
            <v>0</v>
          </cell>
          <cell r="D1237">
            <v>569677</v>
          </cell>
          <cell r="E1237">
            <v>0</v>
          </cell>
          <cell r="F1237">
            <v>98930</v>
          </cell>
          <cell r="G1237">
            <v>559152</v>
          </cell>
        </row>
        <row r="1238">
          <cell r="A1238" t="str">
            <v>0392FUNDA</v>
          </cell>
          <cell r="B1238" t="str">
            <v>00A0392FUNDA</v>
          </cell>
          <cell r="C1238">
            <v>0</v>
          </cell>
          <cell r="D1238">
            <v>12000</v>
          </cell>
          <cell r="E1238">
            <v>0</v>
          </cell>
          <cell r="F1238">
            <v>12000</v>
          </cell>
          <cell r="G1238">
            <v>12400</v>
          </cell>
        </row>
        <row r="1239">
          <cell r="A1239" t="str">
            <v>0393FUNDA</v>
          </cell>
          <cell r="B1239" t="str">
            <v>00A0393FUNDA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-324606</v>
          </cell>
        </row>
        <row r="1240">
          <cell r="A1240" t="str">
            <v>0394FUNDA</v>
          </cell>
          <cell r="B1240" t="str">
            <v>00A0394FUNDA</v>
          </cell>
          <cell r="C1240">
            <v>0</v>
          </cell>
          <cell r="D1240">
            <v>0</v>
          </cell>
          <cell r="E1240">
            <v>0</v>
          </cell>
          <cell r="F1240">
            <v>-9991</v>
          </cell>
          <cell r="G1240">
            <v>30000</v>
          </cell>
        </row>
        <row r="1241">
          <cell r="A1241" t="str">
            <v>0399FUNDA</v>
          </cell>
          <cell r="B1241" t="str">
            <v>00A0399FUNDA</v>
          </cell>
          <cell r="C1241">
            <v>0</v>
          </cell>
          <cell r="D1241">
            <v>149427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0460FUNDA</v>
          </cell>
          <cell r="B1242" t="str">
            <v>00A0460FUNDA</v>
          </cell>
          <cell r="C1242">
            <v>7742882.5499999998</v>
          </cell>
          <cell r="D1242">
            <v>8301214</v>
          </cell>
          <cell r="E1242">
            <v>181474</v>
          </cell>
          <cell r="F1242">
            <v>104324</v>
          </cell>
          <cell r="G1242">
            <v>8246744</v>
          </cell>
        </row>
        <row r="1243">
          <cell r="A1243" t="str">
            <v>0465FUNDA</v>
          </cell>
          <cell r="B1243" t="str">
            <v>00A0465FUNDA</v>
          </cell>
          <cell r="C1243">
            <v>0</v>
          </cell>
          <cell r="D1243">
            <v>0</v>
          </cell>
          <cell r="E1243">
            <v>0</v>
          </cell>
          <cell r="F1243">
            <v>600470</v>
          </cell>
          <cell r="G1243">
            <v>0</v>
          </cell>
        </row>
        <row r="1244">
          <cell r="A1244" t="str">
            <v>0660FUNDA</v>
          </cell>
          <cell r="B1244" t="str">
            <v>00A0660FUNDA</v>
          </cell>
          <cell r="C1244">
            <v>3895.93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0901FUNDA</v>
          </cell>
          <cell r="B1245" t="str">
            <v>00A0901FUNDA</v>
          </cell>
          <cell r="C1245">
            <v>165878.48000000001</v>
          </cell>
          <cell r="D1245">
            <v>171854</v>
          </cell>
          <cell r="E1245">
            <v>3437</v>
          </cell>
          <cell r="F1245">
            <v>177025</v>
          </cell>
          <cell r="G1245">
            <v>171854</v>
          </cell>
        </row>
        <row r="1246">
          <cell r="A1246" t="str">
            <v>0905FUNDA</v>
          </cell>
          <cell r="B1246" t="str">
            <v>00A0905FUNDA</v>
          </cell>
          <cell r="C1246">
            <v>4250491.7300000004</v>
          </cell>
          <cell r="D1246">
            <v>4200081</v>
          </cell>
          <cell r="E1246">
            <v>0</v>
          </cell>
          <cell r="F1246">
            <v>4360081</v>
          </cell>
          <cell r="G1246">
            <v>4200081</v>
          </cell>
        </row>
        <row r="1247">
          <cell r="A1247" t="str">
            <v>0906FUNDA</v>
          </cell>
          <cell r="B1247" t="str">
            <v>00A0906FUNDA</v>
          </cell>
          <cell r="C1247">
            <v>179951.52</v>
          </cell>
          <cell r="D1247">
            <v>139878</v>
          </cell>
          <cell r="E1247">
            <v>3063</v>
          </cell>
          <cell r="F1247">
            <v>141704</v>
          </cell>
          <cell r="G1247">
            <v>139560</v>
          </cell>
        </row>
        <row r="1248">
          <cell r="A1248" t="str">
            <v>0907FUNDA</v>
          </cell>
          <cell r="B1248" t="str">
            <v>00A0907FUNDA</v>
          </cell>
          <cell r="C1248">
            <v>81134.44</v>
          </cell>
          <cell r="D1248">
            <v>85356</v>
          </cell>
          <cell r="E1248">
            <v>1707</v>
          </cell>
          <cell r="F1248">
            <v>22063</v>
          </cell>
          <cell r="G1248">
            <v>85356</v>
          </cell>
        </row>
        <row r="1249">
          <cell r="A1249" t="str">
            <v>0908FUNDA</v>
          </cell>
          <cell r="B1249" t="str">
            <v>00A0908FUNDA</v>
          </cell>
          <cell r="C1249">
            <v>2326.94</v>
          </cell>
          <cell r="D1249">
            <v>0</v>
          </cell>
          <cell r="E1249">
            <v>0</v>
          </cell>
          <cell r="F1249">
            <v>8550</v>
          </cell>
          <cell r="G1249">
            <v>8550</v>
          </cell>
        </row>
        <row r="1250">
          <cell r="A1250" t="str">
            <v>0910FUNDA</v>
          </cell>
          <cell r="B1250" t="str">
            <v>00A0910FUNDA</v>
          </cell>
          <cell r="C1250">
            <v>68017.440000000002</v>
          </cell>
          <cell r="D1250">
            <v>66454</v>
          </cell>
          <cell r="E1250">
            <v>1329</v>
          </cell>
          <cell r="F1250">
            <v>67783</v>
          </cell>
          <cell r="G1250">
            <v>100478</v>
          </cell>
        </row>
        <row r="1251">
          <cell r="A1251" t="str">
            <v>0918FUNDA</v>
          </cell>
          <cell r="B1251" t="str">
            <v>00A0918FUNDA</v>
          </cell>
          <cell r="C1251">
            <v>4565459.16</v>
          </cell>
          <cell r="D1251">
            <v>4560646</v>
          </cell>
          <cell r="E1251">
            <v>0</v>
          </cell>
          <cell r="F1251">
            <v>4260646</v>
          </cell>
          <cell r="G1251">
            <v>4560646</v>
          </cell>
        </row>
        <row r="1252">
          <cell r="A1252" t="str">
            <v>0919FUNDA</v>
          </cell>
          <cell r="B1252" t="str">
            <v>00A0919FUNDA</v>
          </cell>
          <cell r="C1252">
            <v>1878385.16</v>
          </cell>
          <cell r="D1252">
            <v>1800385</v>
          </cell>
          <cell r="E1252">
            <v>0</v>
          </cell>
          <cell r="F1252">
            <v>1800385</v>
          </cell>
          <cell r="G1252">
            <v>1800385</v>
          </cell>
        </row>
        <row r="1253">
          <cell r="A1253" t="str">
            <v>0921FUNDA</v>
          </cell>
          <cell r="B1253" t="str">
            <v>00A0921FUNDA</v>
          </cell>
          <cell r="C1253">
            <v>127357.08</v>
          </cell>
          <cell r="D1253">
            <v>71769</v>
          </cell>
          <cell r="E1253">
            <v>0</v>
          </cell>
          <cell r="F1253">
            <v>71769</v>
          </cell>
          <cell r="G1253">
            <v>71769</v>
          </cell>
        </row>
        <row r="1254">
          <cell r="A1254" t="str">
            <v>0130FUNDA</v>
          </cell>
          <cell r="B1254" t="str">
            <v>00B0130FUNDA</v>
          </cell>
          <cell r="C1254">
            <v>19515799.82</v>
          </cell>
          <cell r="D1254">
            <v>22000904</v>
          </cell>
          <cell r="E1254">
            <v>366407</v>
          </cell>
          <cell r="F1254">
            <v>23785122</v>
          </cell>
          <cell r="G1254">
            <v>23932948</v>
          </cell>
        </row>
        <row r="1255">
          <cell r="A1255" t="str">
            <v>0136FUNDA</v>
          </cell>
          <cell r="B1255" t="str">
            <v>00B0136FUNDA</v>
          </cell>
          <cell r="C1255">
            <v>1658439.91</v>
          </cell>
          <cell r="D1255">
            <v>1502643</v>
          </cell>
          <cell r="E1255">
            <v>29310</v>
          </cell>
          <cell r="F1255">
            <v>1621954</v>
          </cell>
          <cell r="G1255">
            <v>1649072</v>
          </cell>
        </row>
        <row r="1256">
          <cell r="A1256" t="str">
            <v>0137FUNDA</v>
          </cell>
          <cell r="B1256" t="str">
            <v>00B0137FUNDA</v>
          </cell>
          <cell r="C1256">
            <v>5478.5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</row>
        <row r="1257">
          <cell r="A1257" t="str">
            <v>0170FUNDA</v>
          </cell>
          <cell r="B1257" t="str">
            <v>00B0170FUNDA</v>
          </cell>
          <cell r="C1257">
            <v>334967.96999999997</v>
          </cell>
          <cell r="D1257">
            <v>306527</v>
          </cell>
          <cell r="E1257">
            <v>5822</v>
          </cell>
          <cell r="F1257">
            <v>283447</v>
          </cell>
          <cell r="G1257">
            <v>286865</v>
          </cell>
        </row>
        <row r="1258">
          <cell r="A1258" t="str">
            <v>0173FUNDA</v>
          </cell>
          <cell r="B1258" t="str">
            <v>00B0173FUNDA</v>
          </cell>
          <cell r="C1258">
            <v>287270.59999999998</v>
          </cell>
          <cell r="D1258">
            <v>284112</v>
          </cell>
          <cell r="E1258">
            <v>5255</v>
          </cell>
          <cell r="F1258">
            <v>266989</v>
          </cell>
          <cell r="G1258">
            <v>274594</v>
          </cell>
        </row>
        <row r="1259">
          <cell r="A1259" t="str">
            <v>0180FUNDA</v>
          </cell>
          <cell r="B1259" t="str">
            <v>00B0180FUNDA</v>
          </cell>
          <cell r="C1259">
            <v>496047.68</v>
          </cell>
          <cell r="D1259">
            <v>501487</v>
          </cell>
          <cell r="E1259">
            <v>9338</v>
          </cell>
          <cell r="F1259">
            <v>510825</v>
          </cell>
          <cell r="G1259">
            <v>518187</v>
          </cell>
        </row>
        <row r="1260">
          <cell r="A1260" t="str">
            <v>0330FUNDA</v>
          </cell>
          <cell r="B1260" t="str">
            <v>00B0330FUNDA</v>
          </cell>
          <cell r="C1260">
            <v>508284.99</v>
          </cell>
          <cell r="D1260">
            <v>423386</v>
          </cell>
          <cell r="E1260">
            <v>8153</v>
          </cell>
          <cell r="F1260">
            <v>809056</v>
          </cell>
          <cell r="G1260">
            <v>550301</v>
          </cell>
        </row>
        <row r="1261">
          <cell r="A1261" t="str">
            <v>0336FUNDA</v>
          </cell>
          <cell r="B1261" t="str">
            <v>00B0336FUNDA</v>
          </cell>
          <cell r="C1261">
            <v>25142.17</v>
          </cell>
          <cell r="D1261">
            <v>39768</v>
          </cell>
          <cell r="E1261">
            <v>756</v>
          </cell>
          <cell r="F1261">
            <v>52914</v>
          </cell>
          <cell r="G1261">
            <v>41092</v>
          </cell>
        </row>
        <row r="1262">
          <cell r="A1262" t="str">
            <v>0337FUNDA</v>
          </cell>
          <cell r="B1262" t="str">
            <v>00B0337FUNDA</v>
          </cell>
          <cell r="C1262">
            <v>3145.04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</row>
        <row r="1263">
          <cell r="A1263" t="str">
            <v>0370FUNDA</v>
          </cell>
          <cell r="B1263" t="str">
            <v>00B0370FUNDA</v>
          </cell>
          <cell r="C1263">
            <v>21984.16</v>
          </cell>
          <cell r="D1263">
            <v>0</v>
          </cell>
          <cell r="E1263">
            <v>0</v>
          </cell>
          <cell r="F1263">
            <v>500</v>
          </cell>
          <cell r="G1263">
            <v>300</v>
          </cell>
        </row>
        <row r="1264">
          <cell r="A1264" t="str">
            <v>0373FUNDA</v>
          </cell>
          <cell r="B1264" t="str">
            <v>00B0373FUNDA</v>
          </cell>
          <cell r="C1264">
            <v>29084.84</v>
          </cell>
          <cell r="D1264">
            <v>32984</v>
          </cell>
          <cell r="E1264">
            <v>627</v>
          </cell>
          <cell r="F1264">
            <v>39411</v>
          </cell>
          <cell r="G1264">
            <v>35582</v>
          </cell>
        </row>
        <row r="1265">
          <cell r="A1265" t="str">
            <v>0380FUNDA</v>
          </cell>
          <cell r="B1265" t="str">
            <v>00B0380FUNDA</v>
          </cell>
          <cell r="C1265">
            <v>26489.93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</row>
        <row r="1266">
          <cell r="A1266" t="str">
            <v>0430FUNDA</v>
          </cell>
          <cell r="B1266" t="str">
            <v>00B0430FUNDA</v>
          </cell>
          <cell r="C1266">
            <v>1322927.76</v>
          </cell>
          <cell r="D1266">
            <v>1465164</v>
          </cell>
          <cell r="E1266">
            <v>24024</v>
          </cell>
          <cell r="F1266">
            <v>1604154</v>
          </cell>
          <cell r="G1266">
            <v>1589815</v>
          </cell>
        </row>
        <row r="1267">
          <cell r="A1267" t="str">
            <v>0436FUNDA</v>
          </cell>
          <cell r="B1267" t="str">
            <v>00B0436FUNDA</v>
          </cell>
          <cell r="C1267">
            <v>106730.47</v>
          </cell>
          <cell r="D1267">
            <v>129411</v>
          </cell>
          <cell r="E1267">
            <v>2459</v>
          </cell>
          <cell r="F1267">
            <v>141236</v>
          </cell>
          <cell r="G1267">
            <v>142886</v>
          </cell>
        </row>
        <row r="1268">
          <cell r="A1268" t="str">
            <v>0437FUNDA</v>
          </cell>
          <cell r="B1268" t="str">
            <v>00B0437FUNDA</v>
          </cell>
          <cell r="C1268">
            <v>1095.95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0470FUNDA</v>
          </cell>
          <cell r="B1269" t="str">
            <v>00B0470FUNDA</v>
          </cell>
          <cell r="C1269">
            <v>21332.05</v>
          </cell>
          <cell r="D1269">
            <v>16428</v>
          </cell>
          <cell r="E1269">
            <v>296</v>
          </cell>
          <cell r="F1269">
            <v>15825</v>
          </cell>
          <cell r="G1269">
            <v>15519</v>
          </cell>
        </row>
        <row r="1270">
          <cell r="A1270" t="str">
            <v>0473FUNDA</v>
          </cell>
          <cell r="B1270" t="str">
            <v>00B0473FUNDA</v>
          </cell>
          <cell r="C1270">
            <v>17816.53</v>
          </cell>
          <cell r="D1270">
            <v>14806</v>
          </cell>
          <cell r="E1270">
            <v>268</v>
          </cell>
          <cell r="F1270">
            <v>15524</v>
          </cell>
          <cell r="G1270">
            <v>14351</v>
          </cell>
        </row>
        <row r="1271">
          <cell r="A1271" t="str">
            <v>0480FUNDA</v>
          </cell>
          <cell r="B1271" t="str">
            <v>00B0480FUNDA</v>
          </cell>
          <cell r="C1271">
            <v>38691.97</v>
          </cell>
          <cell r="D1271">
            <v>36760</v>
          </cell>
          <cell r="E1271">
            <v>681</v>
          </cell>
          <cell r="F1271">
            <v>37441</v>
          </cell>
          <cell r="G1271">
            <v>37984</v>
          </cell>
        </row>
        <row r="1272">
          <cell r="A1272" t="str">
            <v>0530FUNDA</v>
          </cell>
          <cell r="B1272" t="str">
            <v>00B0530FUNDA</v>
          </cell>
          <cell r="C1272">
            <v>2126072.65</v>
          </cell>
          <cell r="D1272">
            <v>2337323</v>
          </cell>
          <cell r="E1272">
            <v>37412</v>
          </cell>
          <cell r="F1272">
            <v>2554715</v>
          </cell>
          <cell r="G1272">
            <v>2569611</v>
          </cell>
        </row>
        <row r="1273">
          <cell r="A1273" t="str">
            <v>0536FUNDA</v>
          </cell>
          <cell r="B1273" t="str">
            <v>00B0536FUNDA</v>
          </cell>
          <cell r="C1273">
            <v>168249.28</v>
          </cell>
          <cell r="D1273">
            <v>169916</v>
          </cell>
          <cell r="E1273">
            <v>3228</v>
          </cell>
          <cell r="F1273">
            <v>184711</v>
          </cell>
          <cell r="G1273">
            <v>187141</v>
          </cell>
        </row>
        <row r="1274">
          <cell r="A1274" t="str">
            <v>0537FUNDA</v>
          </cell>
          <cell r="B1274" t="str">
            <v>00B0537FUNDA</v>
          </cell>
          <cell r="C1274">
            <v>1514.72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0570FUNDA</v>
          </cell>
          <cell r="B1275" t="str">
            <v>00B0570FUNDA</v>
          </cell>
          <cell r="C1275">
            <v>30037.41</v>
          </cell>
          <cell r="D1275">
            <v>34420</v>
          </cell>
          <cell r="E1275">
            <v>643</v>
          </cell>
          <cell r="F1275">
            <v>31301</v>
          </cell>
          <cell r="G1275">
            <v>31524</v>
          </cell>
        </row>
        <row r="1276">
          <cell r="A1276" t="str">
            <v>0573FUNDA</v>
          </cell>
          <cell r="B1276" t="str">
            <v>00B0573FUNDA</v>
          </cell>
          <cell r="C1276">
            <v>28242.58</v>
          </cell>
          <cell r="D1276">
            <v>30684</v>
          </cell>
          <cell r="E1276">
            <v>568</v>
          </cell>
          <cell r="F1276">
            <v>31552</v>
          </cell>
          <cell r="G1276">
            <v>31705</v>
          </cell>
        </row>
        <row r="1277">
          <cell r="A1277" t="str">
            <v>0580FUNDA</v>
          </cell>
          <cell r="B1277" t="str">
            <v>00B0580FUNDA</v>
          </cell>
          <cell r="C1277">
            <v>45911.34</v>
          </cell>
          <cell r="D1277">
            <v>57906</v>
          </cell>
          <cell r="E1277">
            <v>1079</v>
          </cell>
          <cell r="F1277">
            <v>58985</v>
          </cell>
          <cell r="G1277">
            <v>59834</v>
          </cell>
        </row>
        <row r="1278">
          <cell r="A1278" t="str">
            <v>0926FUNDA</v>
          </cell>
          <cell r="B1278" t="str">
            <v>00B0926FUNDA</v>
          </cell>
          <cell r="C1278">
            <v>1372.9</v>
          </cell>
          <cell r="D1278">
            <v>1829</v>
          </cell>
          <cell r="E1278">
            <v>37</v>
          </cell>
          <cell r="F1278">
            <v>1866</v>
          </cell>
          <cell r="G1278">
            <v>1829</v>
          </cell>
        </row>
        <row r="1279">
          <cell r="A1279" t="str">
            <v>0970FUNDA</v>
          </cell>
          <cell r="B1279" t="str">
            <v>00C0970FUNDA</v>
          </cell>
          <cell r="C1279">
            <v>21919623.210000001</v>
          </cell>
          <cell r="D1279">
            <v>22860870</v>
          </cell>
          <cell r="E1279">
            <v>238490</v>
          </cell>
          <cell r="F1279">
            <v>23589360</v>
          </cell>
          <cell r="G1279">
            <v>23112340</v>
          </cell>
        </row>
        <row r="1280">
          <cell r="A1280" t="str">
            <v>0975FUNDA</v>
          </cell>
          <cell r="B1280" t="str">
            <v>00C0975FUNDA</v>
          </cell>
          <cell r="C1280">
            <v>5105813.17</v>
          </cell>
          <cell r="D1280">
            <v>5305727</v>
          </cell>
          <cell r="E1280">
            <v>111815</v>
          </cell>
          <cell r="F1280">
            <v>5417542</v>
          </cell>
          <cell r="G1280">
            <v>6027557</v>
          </cell>
        </row>
        <row r="1281">
          <cell r="A1281" t="str">
            <v>0976FUNDA</v>
          </cell>
          <cell r="B1281" t="str">
            <v>00C0976FUNDA</v>
          </cell>
          <cell r="C1281">
            <v>2491.52</v>
          </cell>
          <cell r="D1281">
            <v>116156</v>
          </cell>
          <cell r="E1281">
            <v>0</v>
          </cell>
          <cell r="F1281">
            <v>116156</v>
          </cell>
          <cell r="G1281">
            <v>116156</v>
          </cell>
        </row>
        <row r="1282">
          <cell r="A1282" t="str">
            <v>0977FUNDA</v>
          </cell>
          <cell r="B1282" t="str">
            <v>00C0977FUNDA</v>
          </cell>
          <cell r="C1282">
            <v>39491.620000000003</v>
          </cell>
          <cell r="D1282">
            <v>44796</v>
          </cell>
          <cell r="E1282">
            <v>0</v>
          </cell>
          <cell r="F1282">
            <v>44796</v>
          </cell>
          <cell r="G1282">
            <v>44796</v>
          </cell>
        </row>
        <row r="1283">
          <cell r="A1283" t="str">
            <v>0978FUNDA</v>
          </cell>
          <cell r="B1283" t="str">
            <v>00C0978FUNDA</v>
          </cell>
          <cell r="C1283">
            <v>-2474.0700000000002</v>
          </cell>
          <cell r="D1283">
            <v>-10339</v>
          </cell>
          <cell r="E1283">
            <v>-114</v>
          </cell>
          <cell r="F1283">
            <v>-10453</v>
          </cell>
          <cell r="G1283">
            <v>-10339</v>
          </cell>
        </row>
        <row r="1284">
          <cell r="A1284" t="str">
            <v>0979FUNDA</v>
          </cell>
          <cell r="B1284" t="str">
            <v>00C0979FUNDA</v>
          </cell>
          <cell r="C1284">
            <v>8864.98</v>
          </cell>
          <cell r="D1284">
            <v>-14147</v>
          </cell>
          <cell r="E1284">
            <v>-156</v>
          </cell>
          <cell r="F1284">
            <v>15697</v>
          </cell>
          <cell r="G1284">
            <v>-14147</v>
          </cell>
        </row>
        <row r="1285">
          <cell r="A1285" t="str">
            <v>0702FUNDA</v>
          </cell>
          <cell r="B1285" t="str">
            <v>00K0702FUNDA</v>
          </cell>
          <cell r="C1285">
            <v>59055.199999999997</v>
          </cell>
          <cell r="D1285">
            <v>71972</v>
          </cell>
          <cell r="E1285">
            <v>1439</v>
          </cell>
          <cell r="F1285">
            <v>68306</v>
          </cell>
          <cell r="G1285">
            <v>68450</v>
          </cell>
        </row>
        <row r="1286">
          <cell r="A1286" t="str">
            <v>0703FUNDA</v>
          </cell>
          <cell r="B1286" t="str">
            <v>00K0703FUNDA</v>
          </cell>
          <cell r="C1286">
            <v>639.12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</row>
        <row r="1287">
          <cell r="A1287" t="str">
            <v>0712FUNDA</v>
          </cell>
          <cell r="B1287" t="str">
            <v>00K0712FUNDA</v>
          </cell>
          <cell r="C1287">
            <v>3576.17</v>
          </cell>
          <cell r="D1287">
            <v>0</v>
          </cell>
          <cell r="E1287">
            <v>0</v>
          </cell>
          <cell r="F1287">
            <v>69220</v>
          </cell>
          <cell r="G1287">
            <v>0</v>
          </cell>
        </row>
        <row r="1288">
          <cell r="A1288" t="str">
            <v>0713FUNDA</v>
          </cell>
          <cell r="B1288" t="str">
            <v>00K0713FUNDA</v>
          </cell>
          <cell r="C1288">
            <v>112.5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</row>
        <row r="1289">
          <cell r="A1289" t="str">
            <v>0721FUNDA</v>
          </cell>
          <cell r="B1289" t="str">
            <v>00K0721FUNDA</v>
          </cell>
          <cell r="C1289">
            <v>1718.01</v>
          </cell>
          <cell r="D1289">
            <v>7500</v>
          </cell>
          <cell r="E1289">
            <v>150</v>
          </cell>
          <cell r="F1289">
            <v>5140</v>
          </cell>
          <cell r="G1289">
            <v>5015</v>
          </cell>
        </row>
        <row r="1290">
          <cell r="A1290" t="str">
            <v>0722FUNDA</v>
          </cell>
          <cell r="B1290" t="str">
            <v>00K0722FUNDA</v>
          </cell>
          <cell r="C1290">
            <v>26282.98</v>
          </cell>
          <cell r="D1290">
            <v>26495</v>
          </cell>
          <cell r="E1290">
            <v>530</v>
          </cell>
          <cell r="F1290">
            <v>27025</v>
          </cell>
          <cell r="G1290">
            <v>27078</v>
          </cell>
        </row>
        <row r="1291">
          <cell r="A1291" t="str">
            <v>0725FUNDA</v>
          </cell>
          <cell r="B1291" t="str">
            <v>00K0725FUNDA</v>
          </cell>
          <cell r="C1291">
            <v>273881.21999999997</v>
          </cell>
          <cell r="D1291">
            <v>404668</v>
          </cell>
          <cell r="E1291">
            <v>7561</v>
          </cell>
          <cell r="F1291">
            <v>407586</v>
          </cell>
          <cell r="G1291">
            <v>376162</v>
          </cell>
        </row>
        <row r="1292">
          <cell r="A1292" t="str">
            <v>0732FUNDA</v>
          </cell>
          <cell r="B1292" t="str">
            <v>00K0732FUNDA</v>
          </cell>
          <cell r="C1292">
            <v>0</v>
          </cell>
          <cell r="D1292">
            <v>0</v>
          </cell>
          <cell r="E1292">
            <v>0</v>
          </cell>
          <cell r="F1292">
            <v>71145</v>
          </cell>
          <cell r="G1292">
            <v>0</v>
          </cell>
        </row>
        <row r="1293">
          <cell r="A1293" t="str">
            <v>0751FUNDA</v>
          </cell>
          <cell r="B1293" t="str">
            <v>00K0751FUNDA</v>
          </cell>
          <cell r="C1293">
            <v>4529.33</v>
          </cell>
          <cell r="D1293">
            <v>0</v>
          </cell>
          <cell r="E1293">
            <v>0</v>
          </cell>
          <cell r="F1293">
            <v>600</v>
          </cell>
          <cell r="G1293">
            <v>600</v>
          </cell>
        </row>
        <row r="1294">
          <cell r="A1294" t="str">
            <v>0911FUNDA</v>
          </cell>
          <cell r="B1294" t="str">
            <v>00L0911FUNDA</v>
          </cell>
          <cell r="C1294">
            <v>0</v>
          </cell>
          <cell r="D1294">
            <v>1329</v>
          </cell>
          <cell r="E1294">
            <v>27</v>
          </cell>
          <cell r="F1294">
            <v>1356</v>
          </cell>
          <cell r="G1294">
            <v>1377</v>
          </cell>
        </row>
        <row r="1295">
          <cell r="A1295" t="str">
            <v>0913FUNDA</v>
          </cell>
          <cell r="B1295" t="str">
            <v>00L0913FUNDA</v>
          </cell>
          <cell r="C1295">
            <v>5615.87</v>
          </cell>
          <cell r="D1295">
            <v>16202</v>
          </cell>
          <cell r="E1295">
            <v>324</v>
          </cell>
          <cell r="F1295">
            <v>16526</v>
          </cell>
          <cell r="G1295">
            <v>16489</v>
          </cell>
        </row>
        <row r="1296">
          <cell r="A1296" t="str">
            <v>0914FUNDA</v>
          </cell>
          <cell r="B1296" t="str">
            <v>00L0914FUNDA</v>
          </cell>
          <cell r="C1296">
            <v>446.99</v>
          </cell>
          <cell r="D1296">
            <v>0</v>
          </cell>
          <cell r="E1296">
            <v>0</v>
          </cell>
          <cell r="F1296">
            <v>1625</v>
          </cell>
          <cell r="G1296">
            <v>1625</v>
          </cell>
        </row>
        <row r="1297">
          <cell r="A1297" t="str">
            <v>0923FUNDA</v>
          </cell>
          <cell r="B1297" t="str">
            <v>00L0923FUNDA</v>
          </cell>
          <cell r="C1297">
            <v>90710.54</v>
          </cell>
          <cell r="D1297">
            <v>0</v>
          </cell>
          <cell r="E1297">
            <v>0</v>
          </cell>
          <cell r="F1297">
            <v>13266</v>
          </cell>
          <cell r="G1297">
            <v>0</v>
          </cell>
        </row>
        <row r="1298">
          <cell r="A1298" t="str">
            <v>0931FUNDA</v>
          </cell>
          <cell r="B1298" t="str">
            <v>00L0931FUNDA</v>
          </cell>
          <cell r="C1298">
            <v>71361.149999999994</v>
          </cell>
          <cell r="D1298">
            <v>0</v>
          </cell>
          <cell r="E1298">
            <v>0</v>
          </cell>
          <cell r="F1298">
            <v>6203</v>
          </cell>
          <cell r="G1298">
            <v>0</v>
          </cell>
        </row>
        <row r="1299">
          <cell r="A1299" t="str">
            <v>0934FUNDA</v>
          </cell>
          <cell r="B1299" t="str">
            <v>00L0934FUNDA</v>
          </cell>
          <cell r="C1299">
            <v>13222.14</v>
          </cell>
          <cell r="D1299">
            <v>153400</v>
          </cell>
          <cell r="E1299">
            <v>0</v>
          </cell>
          <cell r="F1299">
            <v>333931</v>
          </cell>
          <cell r="G1299">
            <v>153400</v>
          </cell>
        </row>
        <row r="1300">
          <cell r="A1300" t="str">
            <v>0940FUNDA</v>
          </cell>
          <cell r="B1300" t="str">
            <v>00L0940FUNDA</v>
          </cell>
          <cell r="C1300">
            <v>6000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</row>
        <row r="1301">
          <cell r="A1301" t="str">
            <v>0988FUNDA</v>
          </cell>
          <cell r="B1301" t="str">
            <v>00L0988FUNDA</v>
          </cell>
          <cell r="C1301">
            <v>0</v>
          </cell>
          <cell r="D1301">
            <v>0</v>
          </cell>
          <cell r="E1301">
            <v>0</v>
          </cell>
          <cell r="F1301">
            <v>3000</v>
          </cell>
          <cell r="G1301">
            <v>3000</v>
          </cell>
        </row>
        <row r="1302">
          <cell r="A1302" t="str">
            <v>0989FUNDA</v>
          </cell>
          <cell r="B1302" t="str">
            <v>00L0989FUNDA</v>
          </cell>
          <cell r="C1302">
            <v>8427.0499999999993</v>
          </cell>
          <cell r="D1302">
            <v>0</v>
          </cell>
          <cell r="E1302">
            <v>0</v>
          </cell>
          <cell r="F1302">
            <v>14418</v>
          </cell>
          <cell r="G1302">
            <v>14418</v>
          </cell>
        </row>
        <row r="1303">
          <cell r="A1303" t="str">
            <v>0999FUNDA</v>
          </cell>
          <cell r="B1303" t="str">
            <v>00L0999FUNDA</v>
          </cell>
          <cell r="C1303">
            <v>4879.42</v>
          </cell>
          <cell r="D1303">
            <v>23447</v>
          </cell>
          <cell r="E1303">
            <v>987</v>
          </cell>
          <cell r="F1303">
            <v>4850</v>
          </cell>
          <cell r="G1303">
            <v>4340</v>
          </cell>
        </row>
        <row r="1304">
          <cell r="A1304" t="str">
            <v>1009FUNDA</v>
          </cell>
          <cell r="B1304" t="str">
            <v>11A1009FUNDA</v>
          </cell>
          <cell r="C1304">
            <v>58564.97</v>
          </cell>
          <cell r="D1304">
            <v>49950</v>
          </cell>
          <cell r="E1304">
            <v>858</v>
          </cell>
          <cell r="F1304">
            <v>71003</v>
          </cell>
          <cell r="G1304">
            <v>54020</v>
          </cell>
        </row>
        <row r="1305">
          <cell r="A1305" t="str">
            <v>1010FUNDA</v>
          </cell>
          <cell r="B1305" t="str">
            <v>11A1010FUNDA</v>
          </cell>
          <cell r="C1305">
            <v>0</v>
          </cell>
          <cell r="D1305">
            <v>0</v>
          </cell>
          <cell r="E1305">
            <v>0</v>
          </cell>
          <cell r="F1305">
            <v>878</v>
          </cell>
          <cell r="G1305">
            <v>273</v>
          </cell>
        </row>
        <row r="1306">
          <cell r="A1306" t="str">
            <v>1030FUNDA</v>
          </cell>
          <cell r="B1306" t="str">
            <v>11A1030FUNDA</v>
          </cell>
          <cell r="C1306">
            <v>133621.03</v>
          </cell>
          <cell r="D1306">
            <v>98774</v>
          </cell>
          <cell r="E1306">
            <v>1975</v>
          </cell>
          <cell r="F1306">
            <v>207884</v>
          </cell>
          <cell r="G1306">
            <v>92588</v>
          </cell>
        </row>
        <row r="1307">
          <cell r="A1307" t="str">
            <v>1031FUNDA</v>
          </cell>
          <cell r="B1307" t="str">
            <v>11A1031FUNDA</v>
          </cell>
          <cell r="C1307">
            <v>-1846</v>
          </cell>
          <cell r="D1307">
            <v>178</v>
          </cell>
          <cell r="E1307">
            <v>4</v>
          </cell>
          <cell r="F1307">
            <v>0</v>
          </cell>
          <cell r="G1307">
            <v>0</v>
          </cell>
        </row>
        <row r="1308">
          <cell r="A1308" t="str">
            <v>1032FUNDA</v>
          </cell>
          <cell r="B1308" t="str">
            <v>11A1032FUNDA</v>
          </cell>
          <cell r="C1308">
            <v>31417.52</v>
          </cell>
          <cell r="D1308">
            <v>54566</v>
          </cell>
          <cell r="E1308">
            <v>1011</v>
          </cell>
          <cell r="F1308">
            <v>0</v>
          </cell>
          <cell r="G1308">
            <v>189</v>
          </cell>
        </row>
        <row r="1309">
          <cell r="A1309" t="str">
            <v>1033FUNDA</v>
          </cell>
          <cell r="B1309" t="str">
            <v>11A1033FUNDA</v>
          </cell>
          <cell r="C1309">
            <v>-10065.6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 t="str">
            <v>1034FUNDA</v>
          </cell>
          <cell r="B1310" t="str">
            <v>11A1034FUNDA</v>
          </cell>
          <cell r="C1310">
            <v>-258.82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</row>
        <row r="1311">
          <cell r="A1311" t="str">
            <v>1040FUNDA</v>
          </cell>
          <cell r="B1311" t="str">
            <v>11A1040FUNDA</v>
          </cell>
          <cell r="C1311">
            <v>376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</row>
        <row r="1312">
          <cell r="A1312" t="str">
            <v>1041FUNDA</v>
          </cell>
          <cell r="B1312" t="str">
            <v>11A1041FUNDA</v>
          </cell>
          <cell r="C1312">
            <v>14478.5</v>
          </cell>
          <cell r="D1312">
            <v>20582</v>
          </cell>
          <cell r="E1312">
            <v>316</v>
          </cell>
          <cell r="F1312">
            <v>0</v>
          </cell>
          <cell r="G1312">
            <v>425</v>
          </cell>
        </row>
        <row r="1313">
          <cell r="A1313" t="str">
            <v>1042FUNDA</v>
          </cell>
          <cell r="B1313" t="str">
            <v>11A1042FUNDA</v>
          </cell>
          <cell r="C1313">
            <v>32808.92</v>
          </cell>
          <cell r="D1313">
            <v>42766</v>
          </cell>
          <cell r="E1313">
            <v>798</v>
          </cell>
          <cell r="F1313">
            <v>43564</v>
          </cell>
          <cell r="G1313">
            <v>44306</v>
          </cell>
        </row>
        <row r="1314">
          <cell r="A1314" t="str">
            <v>1043FUNDA</v>
          </cell>
          <cell r="B1314" t="str">
            <v>11A1043FUNDA</v>
          </cell>
          <cell r="C1314">
            <v>54231.839999999997</v>
          </cell>
          <cell r="D1314">
            <v>64115</v>
          </cell>
          <cell r="E1314">
            <v>1184</v>
          </cell>
          <cell r="F1314">
            <v>92069</v>
          </cell>
          <cell r="G1314">
            <v>66423</v>
          </cell>
        </row>
        <row r="1315">
          <cell r="A1315" t="str">
            <v>1044FUNDA</v>
          </cell>
          <cell r="B1315" t="str">
            <v>11A1044FUNDA</v>
          </cell>
          <cell r="C1315">
            <v>199795.13</v>
          </cell>
          <cell r="D1315">
            <v>0</v>
          </cell>
          <cell r="E1315">
            <v>0</v>
          </cell>
          <cell r="F1315">
            <v>45000</v>
          </cell>
          <cell r="G1315">
            <v>0</v>
          </cell>
        </row>
        <row r="1316">
          <cell r="A1316" t="str">
            <v>1050FUNDA</v>
          </cell>
          <cell r="B1316" t="str">
            <v>11A1050FUNDA</v>
          </cell>
          <cell r="C1316">
            <v>296116.93</v>
          </cell>
          <cell r="D1316">
            <v>398065</v>
          </cell>
          <cell r="E1316">
            <v>7455</v>
          </cell>
          <cell r="F1316">
            <v>405702</v>
          </cell>
          <cell r="G1316">
            <v>412577</v>
          </cell>
        </row>
        <row r="1317">
          <cell r="A1317" t="str">
            <v>1051FUNDA</v>
          </cell>
          <cell r="B1317" t="str">
            <v>11A1051FUNDA</v>
          </cell>
          <cell r="C1317">
            <v>334874</v>
          </cell>
          <cell r="D1317">
            <v>312539</v>
          </cell>
          <cell r="E1317">
            <v>5895</v>
          </cell>
          <cell r="F1317">
            <v>335000</v>
          </cell>
          <cell r="G1317">
            <v>340357</v>
          </cell>
        </row>
        <row r="1318">
          <cell r="A1318" t="str">
            <v>1052FUNDA</v>
          </cell>
          <cell r="B1318" t="str">
            <v>11A1052FUNDA</v>
          </cell>
          <cell r="C1318">
            <v>384335.89</v>
          </cell>
          <cell r="D1318">
            <v>361864</v>
          </cell>
          <cell r="E1318">
            <v>6729</v>
          </cell>
          <cell r="F1318">
            <v>391500</v>
          </cell>
          <cell r="G1318">
            <v>406298</v>
          </cell>
        </row>
        <row r="1319">
          <cell r="A1319" t="str">
            <v>1073FUNDA</v>
          </cell>
          <cell r="B1319" t="str">
            <v>11A1073FUNDA</v>
          </cell>
          <cell r="C1319">
            <v>-1649.3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</row>
        <row r="1320">
          <cell r="A1320" t="str">
            <v>1074FUNDA</v>
          </cell>
          <cell r="B1320" t="str">
            <v>11A1074FUNDA</v>
          </cell>
          <cell r="C1320">
            <v>122195</v>
          </cell>
          <cell r="D1320">
            <v>161005</v>
          </cell>
          <cell r="E1320">
            <v>4108</v>
          </cell>
          <cell r="F1320">
            <v>150645</v>
          </cell>
          <cell r="G1320">
            <v>117688</v>
          </cell>
        </row>
        <row r="1321">
          <cell r="A1321" t="str">
            <v>1075FUNDA</v>
          </cell>
          <cell r="B1321" t="str">
            <v>11A1075FUNDA</v>
          </cell>
          <cell r="C1321">
            <v>15255.34</v>
          </cell>
          <cell r="D1321">
            <v>101441</v>
          </cell>
          <cell r="E1321">
            <v>1589</v>
          </cell>
          <cell r="F1321">
            <v>43030</v>
          </cell>
          <cell r="G1321">
            <v>43673</v>
          </cell>
        </row>
        <row r="1322">
          <cell r="A1322" t="str">
            <v>1301FUNDA</v>
          </cell>
          <cell r="B1322" t="str">
            <v>11C1301FUNDA</v>
          </cell>
          <cell r="C1322">
            <v>203005.32</v>
          </cell>
          <cell r="D1322">
            <v>197295</v>
          </cell>
          <cell r="E1322">
            <v>3794</v>
          </cell>
          <cell r="F1322">
            <v>207461</v>
          </cell>
          <cell r="G1322">
            <v>201135</v>
          </cell>
        </row>
        <row r="1323">
          <cell r="A1323" t="str">
            <v>1302FUNDA</v>
          </cell>
          <cell r="B1323" t="str">
            <v>11C1302FUNDA</v>
          </cell>
          <cell r="C1323">
            <v>563516.32999999996</v>
          </cell>
          <cell r="D1323">
            <v>441295</v>
          </cell>
          <cell r="E1323">
            <v>8114</v>
          </cell>
          <cell r="F1323">
            <v>445159</v>
          </cell>
          <cell r="G1323">
            <v>439005</v>
          </cell>
        </row>
        <row r="1324">
          <cell r="A1324" t="str">
            <v>1303FUNDA</v>
          </cell>
          <cell r="B1324" t="str">
            <v>11C1303FUNDA</v>
          </cell>
          <cell r="C1324">
            <v>14790.51</v>
          </cell>
          <cell r="D1324">
            <v>9284</v>
          </cell>
          <cell r="E1324">
            <v>136</v>
          </cell>
          <cell r="F1324">
            <v>9420</v>
          </cell>
          <cell r="G1324">
            <v>9488</v>
          </cell>
        </row>
        <row r="1325">
          <cell r="A1325" t="str">
            <v>1310FUNDA</v>
          </cell>
          <cell r="B1325" t="str">
            <v>11C1310FUNDA</v>
          </cell>
          <cell r="C1325">
            <v>30462.18</v>
          </cell>
          <cell r="D1325">
            <v>13967</v>
          </cell>
          <cell r="E1325">
            <v>254</v>
          </cell>
          <cell r="F1325">
            <v>0</v>
          </cell>
          <cell r="G1325">
            <v>0</v>
          </cell>
        </row>
        <row r="1326">
          <cell r="A1326" t="str">
            <v>1311FUNDA</v>
          </cell>
          <cell r="B1326" t="str">
            <v>11C1311FUNDA</v>
          </cell>
          <cell r="C1326">
            <v>24248.03</v>
          </cell>
          <cell r="D1326">
            <v>29696</v>
          </cell>
          <cell r="E1326">
            <v>557</v>
          </cell>
          <cell r="F1326">
            <v>30253</v>
          </cell>
          <cell r="G1326">
            <v>30350</v>
          </cell>
        </row>
        <row r="1327">
          <cell r="A1327" t="str">
            <v>1314FUNDA</v>
          </cell>
          <cell r="B1327" t="str">
            <v>11C1314FUNDA</v>
          </cell>
          <cell r="C1327">
            <v>1161962.0900000001</v>
          </cell>
          <cell r="D1327">
            <v>1212544</v>
          </cell>
          <cell r="E1327">
            <v>24078</v>
          </cell>
          <cell r="F1327">
            <v>1189622</v>
          </cell>
          <cell r="G1327">
            <v>1252259</v>
          </cell>
        </row>
        <row r="1328">
          <cell r="A1328" t="str">
            <v>1320FUNDA</v>
          </cell>
          <cell r="B1328" t="str">
            <v>11C1320FUNDA</v>
          </cell>
          <cell r="C1328">
            <v>177477.47</v>
          </cell>
          <cell r="D1328">
            <v>231299</v>
          </cell>
          <cell r="E1328">
            <v>4507</v>
          </cell>
          <cell r="F1328">
            <v>235806</v>
          </cell>
          <cell r="G1328">
            <v>236388</v>
          </cell>
        </row>
        <row r="1329">
          <cell r="A1329" t="str">
            <v>1321FUNDA</v>
          </cell>
          <cell r="B1329" t="str">
            <v>11C1321FUNDA</v>
          </cell>
          <cell r="C1329">
            <v>4888.1499999999996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</row>
        <row r="1330">
          <cell r="A1330" t="str">
            <v>1399FUNDA</v>
          </cell>
          <cell r="B1330" t="str">
            <v>11C1399FUNDA</v>
          </cell>
          <cell r="C1330">
            <v>130.5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</row>
        <row r="1331">
          <cell r="A1331" t="str">
            <v>1401FUNDA</v>
          </cell>
          <cell r="B1331" t="str">
            <v>11F1401FUNDA</v>
          </cell>
          <cell r="C1331">
            <v>61690.23</v>
          </cell>
          <cell r="D1331">
            <v>103226</v>
          </cell>
          <cell r="E1331">
            <v>2276</v>
          </cell>
          <cell r="F1331">
            <v>89539</v>
          </cell>
          <cell r="G1331">
            <v>105534</v>
          </cell>
        </row>
        <row r="1332">
          <cell r="A1332" t="str">
            <v>1402FUNDA</v>
          </cell>
          <cell r="B1332" t="str">
            <v>11F1402FUNDA</v>
          </cell>
          <cell r="C1332">
            <v>470.03</v>
          </cell>
          <cell r="D1332">
            <v>15</v>
          </cell>
          <cell r="E1332">
            <v>14</v>
          </cell>
          <cell r="F1332">
            <v>0</v>
          </cell>
          <cell r="G1332">
            <v>0</v>
          </cell>
        </row>
        <row r="1333">
          <cell r="A1333" t="str">
            <v>1403FUNDA</v>
          </cell>
          <cell r="B1333" t="str">
            <v>11F1403FUNDA</v>
          </cell>
          <cell r="C1333">
            <v>235.33</v>
          </cell>
          <cell r="D1333">
            <v>4</v>
          </cell>
          <cell r="E1333">
            <v>4</v>
          </cell>
          <cell r="F1333">
            <v>0</v>
          </cell>
          <cell r="G1333">
            <v>0</v>
          </cell>
        </row>
        <row r="1334">
          <cell r="A1334" t="str">
            <v>1420FUNDA</v>
          </cell>
          <cell r="B1334" t="str">
            <v>11F1420FUNDA</v>
          </cell>
          <cell r="C1334">
            <v>145220.70000000001</v>
          </cell>
          <cell r="D1334">
            <v>86297</v>
          </cell>
          <cell r="E1334">
            <v>1726</v>
          </cell>
          <cell r="F1334">
            <v>236287</v>
          </cell>
          <cell r="G1334">
            <v>89023</v>
          </cell>
        </row>
        <row r="1335">
          <cell r="A1335" t="str">
            <v>1496FUNDA</v>
          </cell>
          <cell r="B1335" t="str">
            <v>11F1496FUNDA</v>
          </cell>
          <cell r="C1335">
            <v>17174.66</v>
          </cell>
          <cell r="D1335">
            <v>52182</v>
          </cell>
          <cell r="E1335">
            <v>1149</v>
          </cell>
          <cell r="F1335">
            <v>63428</v>
          </cell>
          <cell r="G1335">
            <v>53330</v>
          </cell>
        </row>
        <row r="1336">
          <cell r="A1336" t="str">
            <v>1497FUNDA</v>
          </cell>
          <cell r="B1336" t="str">
            <v>11F1497FUNDA</v>
          </cell>
          <cell r="C1336">
            <v>3495.74</v>
          </cell>
          <cell r="D1336">
            <v>3805</v>
          </cell>
          <cell r="E1336">
            <v>76</v>
          </cell>
          <cell r="F1336">
            <v>3881</v>
          </cell>
          <cell r="G1336">
            <v>3889</v>
          </cell>
        </row>
        <row r="1337">
          <cell r="A1337" t="str">
            <v>1499FUNDA</v>
          </cell>
          <cell r="B1337" t="str">
            <v>11F1499FUNDA</v>
          </cell>
          <cell r="C1337">
            <v>2.98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1501FUNDA</v>
          </cell>
          <cell r="B1338" t="str">
            <v>11G1501FUNDA</v>
          </cell>
          <cell r="C1338">
            <v>118477.12</v>
          </cell>
          <cell r="D1338">
            <v>130703</v>
          </cell>
          <cell r="E1338">
            <v>2594</v>
          </cell>
          <cell r="F1338">
            <v>140527</v>
          </cell>
          <cell r="G1338">
            <v>147578</v>
          </cell>
        </row>
        <row r="1339">
          <cell r="A1339" t="str">
            <v>1510FUNDA</v>
          </cell>
          <cell r="B1339" t="str">
            <v>11G1510FUNDA</v>
          </cell>
          <cell r="C1339">
            <v>1888022.76</v>
          </cell>
          <cell r="D1339">
            <v>2005515</v>
          </cell>
          <cell r="E1339">
            <v>38294</v>
          </cell>
          <cell r="F1339">
            <v>2043809</v>
          </cell>
          <cell r="G1339">
            <v>2071697</v>
          </cell>
        </row>
        <row r="1340">
          <cell r="A1340" t="str">
            <v>1701FUNDA</v>
          </cell>
          <cell r="B1340" t="str">
            <v>11H1701FUNDA</v>
          </cell>
          <cell r="C1340">
            <v>7173393</v>
          </cell>
          <cell r="D1340">
            <v>7030189</v>
          </cell>
          <cell r="E1340">
            <v>0</v>
          </cell>
          <cell r="F1340">
            <v>11459685</v>
          </cell>
          <cell r="G1340">
            <v>6888480</v>
          </cell>
        </row>
        <row r="1341">
          <cell r="A1341" t="str">
            <v>3101FUNDA</v>
          </cell>
          <cell r="B1341" t="str">
            <v>33B3101FUNDA</v>
          </cell>
          <cell r="C1341">
            <v>15339.72</v>
          </cell>
          <cell r="D1341">
            <v>0</v>
          </cell>
          <cell r="E1341">
            <v>0</v>
          </cell>
          <cell r="F1341">
            <v>2478</v>
          </cell>
          <cell r="G1341">
            <v>2478</v>
          </cell>
        </row>
        <row r="1342">
          <cell r="A1342" t="str">
            <v>3102FUNDA</v>
          </cell>
          <cell r="B1342" t="str">
            <v>33B3102FUNDA</v>
          </cell>
          <cell r="C1342">
            <v>19328.39</v>
          </cell>
          <cell r="D1342">
            <v>0</v>
          </cell>
          <cell r="E1342">
            <v>0</v>
          </cell>
          <cell r="F1342">
            <v>7472</v>
          </cell>
          <cell r="G1342">
            <v>7472</v>
          </cell>
        </row>
        <row r="1343">
          <cell r="A1343" t="str">
            <v>3103FUNDA</v>
          </cell>
          <cell r="B1343" t="str">
            <v>33B3103FUNDA</v>
          </cell>
          <cell r="C1343">
            <v>526612.05000000005</v>
          </cell>
          <cell r="D1343">
            <v>745326</v>
          </cell>
          <cell r="E1343">
            <v>13101</v>
          </cell>
          <cell r="F1343">
            <v>771391</v>
          </cell>
          <cell r="G1343">
            <v>776083</v>
          </cell>
        </row>
        <row r="1344">
          <cell r="A1344" t="str">
            <v>3104FUNDA</v>
          </cell>
          <cell r="B1344" t="str">
            <v>33B3104FUNDA</v>
          </cell>
          <cell r="C1344">
            <v>11786.24</v>
          </cell>
          <cell r="D1344">
            <v>8000</v>
          </cell>
          <cell r="E1344">
            <v>160</v>
          </cell>
          <cell r="F1344">
            <v>9000</v>
          </cell>
          <cell r="G1344">
            <v>9500</v>
          </cell>
        </row>
        <row r="1345">
          <cell r="A1345" t="str">
            <v>3105FUNDA</v>
          </cell>
          <cell r="B1345" t="str">
            <v>33B3105FUNDA</v>
          </cell>
          <cell r="C1345">
            <v>14227.8</v>
          </cell>
          <cell r="D1345">
            <v>0</v>
          </cell>
          <cell r="E1345">
            <v>0</v>
          </cell>
          <cell r="F1345">
            <v>20000</v>
          </cell>
          <cell r="G1345">
            <v>20000</v>
          </cell>
        </row>
        <row r="1346">
          <cell r="A1346" t="str">
            <v>3111FUNDA</v>
          </cell>
          <cell r="B1346" t="str">
            <v>33B3111FUNDA</v>
          </cell>
          <cell r="C1346">
            <v>1239.46</v>
          </cell>
          <cell r="D1346">
            <v>36791</v>
          </cell>
          <cell r="E1346">
            <v>736</v>
          </cell>
          <cell r="F1346">
            <v>35782</v>
          </cell>
          <cell r="G1346">
            <v>35855</v>
          </cell>
        </row>
        <row r="1347">
          <cell r="A1347" t="str">
            <v>3112FUNDA</v>
          </cell>
          <cell r="B1347" t="str">
            <v>33B3112FUNDA</v>
          </cell>
          <cell r="C1347">
            <v>35106.57</v>
          </cell>
          <cell r="D1347">
            <v>14650</v>
          </cell>
          <cell r="E1347">
            <v>293</v>
          </cell>
          <cell r="F1347">
            <v>16735</v>
          </cell>
          <cell r="G1347">
            <v>14972</v>
          </cell>
        </row>
        <row r="1348">
          <cell r="A1348" t="str">
            <v>3114FUNDA</v>
          </cell>
          <cell r="B1348" t="str">
            <v>33B3114FUNDA</v>
          </cell>
          <cell r="C1348">
            <v>2422.2800000000002</v>
          </cell>
          <cell r="D1348">
            <v>3059</v>
          </cell>
          <cell r="E1348">
            <v>61</v>
          </cell>
          <cell r="F1348">
            <v>3120</v>
          </cell>
          <cell r="G1348">
            <v>3126</v>
          </cell>
        </row>
        <row r="1349">
          <cell r="A1349" t="str">
            <v>3008FUNDA</v>
          </cell>
          <cell r="B1349" t="str">
            <v>33C3008FUNDA</v>
          </cell>
          <cell r="C1349">
            <v>0</v>
          </cell>
          <cell r="D1349">
            <v>1643</v>
          </cell>
          <cell r="E1349">
            <v>33</v>
          </cell>
          <cell r="F1349">
            <v>1676</v>
          </cell>
          <cell r="G1349">
            <v>1679</v>
          </cell>
        </row>
        <row r="1350">
          <cell r="A1350" t="str">
            <v>3009FUNDA</v>
          </cell>
          <cell r="B1350" t="str">
            <v>33C3009FUNDA</v>
          </cell>
          <cell r="C1350">
            <v>0</v>
          </cell>
          <cell r="D1350">
            <v>6000</v>
          </cell>
          <cell r="E1350">
            <v>0</v>
          </cell>
          <cell r="F1350">
            <v>16000</v>
          </cell>
          <cell r="G1350">
            <v>6132</v>
          </cell>
        </row>
        <row r="1351">
          <cell r="A1351" t="str">
            <v>3010FUNDA</v>
          </cell>
          <cell r="B1351" t="str">
            <v>33C3010FUNDA</v>
          </cell>
          <cell r="C1351">
            <v>5284.64</v>
          </cell>
          <cell r="D1351">
            <v>5515</v>
          </cell>
          <cell r="E1351">
            <v>110</v>
          </cell>
          <cell r="F1351">
            <v>5625</v>
          </cell>
          <cell r="G1351">
            <v>5636</v>
          </cell>
        </row>
        <row r="1352">
          <cell r="A1352" t="str">
            <v>3011FUNDA</v>
          </cell>
          <cell r="B1352" t="str">
            <v>33C3011FUNDA</v>
          </cell>
          <cell r="C1352">
            <v>47910.87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3014FUNDA</v>
          </cell>
          <cell r="B1353" t="str">
            <v>33C3014FUNDA</v>
          </cell>
          <cell r="C1353">
            <v>664230.93999999994</v>
          </cell>
          <cell r="D1353">
            <v>350934</v>
          </cell>
          <cell r="E1353">
            <v>6789</v>
          </cell>
          <cell r="F1353">
            <v>692239</v>
          </cell>
          <cell r="G1353">
            <v>365255</v>
          </cell>
        </row>
        <row r="1354">
          <cell r="A1354" t="str">
            <v>3030FUNDA</v>
          </cell>
          <cell r="B1354" t="str">
            <v>33C3030FUNDA</v>
          </cell>
          <cell r="C1354">
            <v>1301.52</v>
          </cell>
          <cell r="D1354">
            <v>58000</v>
          </cell>
          <cell r="E1354">
            <v>0</v>
          </cell>
          <cell r="F1354">
            <v>34600</v>
          </cell>
          <cell r="G1354">
            <v>25876</v>
          </cell>
        </row>
        <row r="1355">
          <cell r="A1355" t="str">
            <v>3031FUNDA</v>
          </cell>
          <cell r="B1355" t="str">
            <v>33C3031FUNDA</v>
          </cell>
          <cell r="C1355">
            <v>0</v>
          </cell>
          <cell r="D1355">
            <v>0</v>
          </cell>
          <cell r="E1355">
            <v>0</v>
          </cell>
          <cell r="F1355">
            <v>-15010</v>
          </cell>
          <cell r="G1355">
            <v>-15010</v>
          </cell>
        </row>
        <row r="1356">
          <cell r="A1356" t="str">
            <v>3201FUNDA</v>
          </cell>
          <cell r="B1356" t="str">
            <v>33C3201FUNDA</v>
          </cell>
          <cell r="C1356">
            <v>1359543.4</v>
          </cell>
          <cell r="D1356">
            <v>1447115</v>
          </cell>
          <cell r="E1356">
            <v>55745</v>
          </cell>
          <cell r="F1356">
            <v>1595034</v>
          </cell>
          <cell r="G1356">
            <v>1749885</v>
          </cell>
        </row>
        <row r="1357">
          <cell r="A1357" t="str">
            <v>3202FUNDA</v>
          </cell>
          <cell r="B1357" t="str">
            <v>33C3202FUNDA</v>
          </cell>
          <cell r="C1357">
            <v>114658.85</v>
          </cell>
          <cell r="D1357">
            <v>171570</v>
          </cell>
          <cell r="E1357">
            <v>3431</v>
          </cell>
          <cell r="F1357">
            <v>175001</v>
          </cell>
          <cell r="G1357">
            <v>175345</v>
          </cell>
        </row>
        <row r="1358">
          <cell r="A1358" t="str">
            <v>3203FUNDA</v>
          </cell>
          <cell r="B1358" t="str">
            <v>33C3203FUNDA</v>
          </cell>
          <cell r="C1358">
            <v>3097.75</v>
          </cell>
          <cell r="D1358">
            <v>1847</v>
          </cell>
          <cell r="E1358">
            <v>37</v>
          </cell>
          <cell r="F1358">
            <v>1884</v>
          </cell>
          <cell r="G1358">
            <v>1888</v>
          </cell>
        </row>
        <row r="1359">
          <cell r="A1359" t="str">
            <v>3204FUNDA</v>
          </cell>
          <cell r="B1359" t="str">
            <v>33C3204FUNDA</v>
          </cell>
          <cell r="C1359">
            <v>86.5</v>
          </cell>
          <cell r="D1359">
            <v>127</v>
          </cell>
          <cell r="E1359">
            <v>3</v>
          </cell>
          <cell r="F1359">
            <v>130</v>
          </cell>
          <cell r="G1359">
            <v>130</v>
          </cell>
        </row>
        <row r="1360">
          <cell r="A1360" t="str">
            <v>3205FUNDA</v>
          </cell>
          <cell r="B1360" t="str">
            <v>33C3205FUNDA</v>
          </cell>
          <cell r="C1360">
            <v>1295.42</v>
          </cell>
          <cell r="D1360">
            <v>1656</v>
          </cell>
          <cell r="E1360">
            <v>33</v>
          </cell>
          <cell r="F1360">
            <v>1689</v>
          </cell>
          <cell r="G1360">
            <v>1692</v>
          </cell>
        </row>
        <row r="1361">
          <cell r="A1361" t="str">
            <v>3206FUNDA</v>
          </cell>
          <cell r="B1361" t="str">
            <v>33C3206FUNDA</v>
          </cell>
          <cell r="C1361">
            <v>263278.08000000002</v>
          </cell>
          <cell r="D1361">
            <v>256048</v>
          </cell>
          <cell r="E1361">
            <v>5121</v>
          </cell>
          <cell r="F1361">
            <v>379169</v>
          </cell>
          <cell r="G1361">
            <v>261681</v>
          </cell>
        </row>
        <row r="1362">
          <cell r="A1362" t="str">
            <v>3208FUNDA</v>
          </cell>
          <cell r="B1362" t="str">
            <v>33C3208FUNDA</v>
          </cell>
          <cell r="C1362">
            <v>-20558.29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3209FUNDA</v>
          </cell>
          <cell r="B1363" t="str">
            <v>33C3209FUNDA</v>
          </cell>
          <cell r="C1363">
            <v>8924.4599999999991</v>
          </cell>
          <cell r="D1363">
            <v>28927</v>
          </cell>
          <cell r="E1363">
            <v>579</v>
          </cell>
          <cell r="F1363">
            <v>16888</v>
          </cell>
          <cell r="G1363">
            <v>16947</v>
          </cell>
        </row>
        <row r="1364">
          <cell r="A1364" t="str">
            <v>3234FUNDA</v>
          </cell>
          <cell r="B1364" t="str">
            <v>33C3234FUNDA</v>
          </cell>
          <cell r="C1364">
            <v>6799.48</v>
          </cell>
          <cell r="D1364">
            <v>16207</v>
          </cell>
          <cell r="E1364">
            <v>324</v>
          </cell>
          <cell r="F1364">
            <v>16044</v>
          </cell>
          <cell r="G1364">
            <v>16077</v>
          </cell>
        </row>
        <row r="1365">
          <cell r="A1365" t="str">
            <v>3299FUNDA</v>
          </cell>
          <cell r="B1365" t="str">
            <v>33C3299FUNDA</v>
          </cell>
          <cell r="C1365">
            <v>22206.57</v>
          </cell>
          <cell r="D1365">
            <v>49608</v>
          </cell>
          <cell r="E1365">
            <v>1984</v>
          </cell>
          <cell r="F1365">
            <v>78317</v>
          </cell>
          <cell r="G1365">
            <v>56920</v>
          </cell>
        </row>
        <row r="1366">
          <cell r="A1366" t="str">
            <v>3401FUNDA</v>
          </cell>
          <cell r="B1366" t="str">
            <v>33C3401FUNDA</v>
          </cell>
          <cell r="C1366">
            <v>83547.56</v>
          </cell>
          <cell r="D1366">
            <v>96026</v>
          </cell>
          <cell r="E1366">
            <v>1921</v>
          </cell>
          <cell r="F1366">
            <v>97947</v>
          </cell>
          <cell r="G1366">
            <v>98139</v>
          </cell>
        </row>
        <row r="1367">
          <cell r="A1367" t="str">
            <v>3402FUNDA</v>
          </cell>
          <cell r="B1367" t="str">
            <v>33C3402FUNDA</v>
          </cell>
          <cell r="C1367">
            <v>51790.9</v>
          </cell>
          <cell r="D1367">
            <v>83824</v>
          </cell>
          <cell r="E1367">
            <v>1676</v>
          </cell>
          <cell r="F1367">
            <v>85500</v>
          </cell>
          <cell r="G1367">
            <v>85668</v>
          </cell>
        </row>
        <row r="1368">
          <cell r="A1368" t="str">
            <v>3403FUNDA</v>
          </cell>
          <cell r="B1368" t="str">
            <v>33C3403FUNDA</v>
          </cell>
          <cell r="C1368">
            <v>10579.08</v>
          </cell>
          <cell r="D1368">
            <v>45000</v>
          </cell>
          <cell r="E1368">
            <v>3809</v>
          </cell>
          <cell r="F1368">
            <v>0</v>
          </cell>
          <cell r="G1368">
            <v>-2819</v>
          </cell>
        </row>
        <row r="1369">
          <cell r="A1369" t="str">
            <v>3404FUNDA</v>
          </cell>
          <cell r="B1369" t="str">
            <v>33C3404FUNDA</v>
          </cell>
          <cell r="C1369">
            <v>18206.53</v>
          </cell>
          <cell r="D1369">
            <v>16748</v>
          </cell>
          <cell r="E1369">
            <v>335</v>
          </cell>
          <cell r="F1369">
            <v>17083</v>
          </cell>
          <cell r="G1369">
            <v>17116</v>
          </cell>
        </row>
        <row r="1370">
          <cell r="A1370" t="str">
            <v>3405FUNDA</v>
          </cell>
          <cell r="B1370" t="str">
            <v>33C3405FUNDA</v>
          </cell>
          <cell r="C1370">
            <v>4602.47</v>
          </cell>
          <cell r="D1370">
            <v>15000</v>
          </cell>
          <cell r="E1370">
            <v>300</v>
          </cell>
          <cell r="F1370">
            <v>15300</v>
          </cell>
          <cell r="G1370">
            <v>15330</v>
          </cell>
        </row>
        <row r="1371">
          <cell r="A1371" t="str">
            <v>3434FUNDA</v>
          </cell>
          <cell r="B1371" t="str">
            <v>33C3434FUNDA</v>
          </cell>
          <cell r="C1371">
            <v>9722.42</v>
          </cell>
          <cell r="D1371">
            <v>18679</v>
          </cell>
          <cell r="E1371">
            <v>374</v>
          </cell>
          <cell r="F1371">
            <v>19053</v>
          </cell>
          <cell r="G1371">
            <v>19090</v>
          </cell>
        </row>
        <row r="1372">
          <cell r="A1372" t="str">
            <v>3435FUNDA</v>
          </cell>
          <cell r="B1372" t="str">
            <v>33C3435FUNDA</v>
          </cell>
          <cell r="C1372">
            <v>496.49</v>
          </cell>
          <cell r="D1372">
            <v>1195</v>
          </cell>
          <cell r="E1372">
            <v>24</v>
          </cell>
          <cell r="F1372">
            <v>1219</v>
          </cell>
          <cell r="G1372">
            <v>1221</v>
          </cell>
        </row>
        <row r="1373">
          <cell r="A1373" t="str">
            <v>3436FUNDA</v>
          </cell>
          <cell r="B1373" t="str">
            <v>33C3436FUNDA</v>
          </cell>
          <cell r="C1373">
            <v>38927.300000000003</v>
          </cell>
          <cell r="D1373">
            <v>71974</v>
          </cell>
          <cell r="E1373">
            <v>1439</v>
          </cell>
          <cell r="F1373">
            <v>59413</v>
          </cell>
          <cell r="G1373">
            <v>73557</v>
          </cell>
        </row>
        <row r="1374">
          <cell r="A1374" t="str">
            <v>3437FUNDA</v>
          </cell>
          <cell r="B1374" t="str">
            <v>33C3437FUNDA</v>
          </cell>
          <cell r="C1374">
            <v>24876.959999999999</v>
          </cell>
          <cell r="D1374">
            <v>7697</v>
          </cell>
          <cell r="E1374">
            <v>154</v>
          </cell>
          <cell r="F1374">
            <v>21851</v>
          </cell>
          <cell r="G1374">
            <v>7866</v>
          </cell>
        </row>
        <row r="1375">
          <cell r="A1375" t="str">
            <v>3438FUNDA</v>
          </cell>
          <cell r="B1375" t="str">
            <v>33C3438FUNDA</v>
          </cell>
          <cell r="C1375">
            <v>27014.74</v>
          </cell>
          <cell r="D1375">
            <v>32027</v>
          </cell>
          <cell r="E1375">
            <v>641</v>
          </cell>
          <cell r="F1375">
            <v>32668</v>
          </cell>
          <cell r="G1375">
            <v>32731</v>
          </cell>
        </row>
        <row r="1376">
          <cell r="A1376" t="str">
            <v>3440FUNDA</v>
          </cell>
          <cell r="B1376" t="str">
            <v>33C3440FUNDA</v>
          </cell>
          <cell r="C1376">
            <v>441462.08</v>
          </cell>
          <cell r="D1376">
            <v>396919</v>
          </cell>
          <cell r="E1376">
            <v>8288</v>
          </cell>
          <cell r="F1376">
            <v>512016</v>
          </cell>
          <cell r="G1376">
            <v>512460</v>
          </cell>
        </row>
        <row r="1377">
          <cell r="A1377" t="str">
            <v>3441FUNDA</v>
          </cell>
          <cell r="B1377" t="str">
            <v>33C3441FUNDA</v>
          </cell>
          <cell r="C1377">
            <v>1955.41</v>
          </cell>
          <cell r="D1377">
            <v>2629</v>
          </cell>
          <cell r="E1377">
            <v>53</v>
          </cell>
          <cell r="F1377">
            <v>2682</v>
          </cell>
          <cell r="G1377">
            <v>2687</v>
          </cell>
        </row>
        <row r="1378">
          <cell r="A1378" t="str">
            <v>3442FUNDA</v>
          </cell>
          <cell r="B1378" t="str">
            <v>33C3442FUNDA</v>
          </cell>
          <cell r="C1378">
            <v>139.57</v>
          </cell>
          <cell r="D1378">
            <v>0</v>
          </cell>
          <cell r="E1378">
            <v>0</v>
          </cell>
          <cell r="F1378">
            <v>100</v>
          </cell>
          <cell r="G1378">
            <v>100</v>
          </cell>
        </row>
        <row r="1379">
          <cell r="A1379" t="str">
            <v>3443FUNDA</v>
          </cell>
          <cell r="B1379" t="str">
            <v>33C3443FUNDA</v>
          </cell>
          <cell r="C1379">
            <v>13556.01</v>
          </cell>
          <cell r="D1379">
            <v>10917</v>
          </cell>
          <cell r="E1379">
            <v>218</v>
          </cell>
          <cell r="F1379">
            <v>11135</v>
          </cell>
          <cell r="G1379">
            <v>11157</v>
          </cell>
        </row>
        <row r="1380">
          <cell r="A1380" t="str">
            <v>3304FUNDA</v>
          </cell>
          <cell r="B1380" t="str">
            <v>33D3304FUNDA</v>
          </cell>
          <cell r="C1380">
            <v>334.13</v>
          </cell>
          <cell r="D1380">
            <v>513</v>
          </cell>
          <cell r="E1380">
            <v>10</v>
          </cell>
          <cell r="F1380">
            <v>523</v>
          </cell>
          <cell r="G1380">
            <v>524</v>
          </cell>
        </row>
        <row r="1381">
          <cell r="A1381" t="str">
            <v>3314FUNDA</v>
          </cell>
          <cell r="B1381" t="str">
            <v>33D3314FUNDA</v>
          </cell>
          <cell r="C1381">
            <v>741484.21</v>
          </cell>
          <cell r="D1381">
            <v>611773</v>
          </cell>
          <cell r="E1381">
            <v>0</v>
          </cell>
          <cell r="F1381">
            <v>643298</v>
          </cell>
          <cell r="G1381">
            <v>558802</v>
          </cell>
        </row>
        <row r="1382">
          <cell r="A1382" t="str">
            <v>3398FUNDA</v>
          </cell>
          <cell r="B1382" t="str">
            <v>33D3398FUNDA</v>
          </cell>
          <cell r="C1382">
            <v>0</v>
          </cell>
          <cell r="D1382">
            <v>3695</v>
          </cell>
          <cell r="E1382">
            <v>74</v>
          </cell>
          <cell r="F1382">
            <v>3769</v>
          </cell>
          <cell r="G1382">
            <v>3776</v>
          </cell>
        </row>
        <row r="1383">
          <cell r="A1383" t="str">
            <v>3399FUNDA</v>
          </cell>
          <cell r="B1383" t="str">
            <v>33D3399FUNDA</v>
          </cell>
          <cell r="C1383">
            <v>35691.19</v>
          </cell>
          <cell r="D1383">
            <v>72038</v>
          </cell>
          <cell r="E1383">
            <v>1441</v>
          </cell>
          <cell r="F1383">
            <v>73479</v>
          </cell>
          <cell r="G1383">
            <v>73623</v>
          </cell>
        </row>
        <row r="1384">
          <cell r="A1384" t="str">
            <v>3701FUNDA</v>
          </cell>
          <cell r="B1384" t="str">
            <v>33F3701FUNDA</v>
          </cell>
          <cell r="C1384">
            <v>951317.33</v>
          </cell>
          <cell r="D1384">
            <v>1121711</v>
          </cell>
          <cell r="E1384">
            <v>0</v>
          </cell>
          <cell r="F1384">
            <v>950000</v>
          </cell>
          <cell r="G1384">
            <v>1098640</v>
          </cell>
        </row>
        <row r="1385">
          <cell r="A1385" t="str">
            <v>2002FUNDA</v>
          </cell>
          <cell r="B1385" t="str">
            <v>44A2002FUNDA</v>
          </cell>
          <cell r="C1385">
            <v>12817.1</v>
          </cell>
          <cell r="D1385">
            <v>12096</v>
          </cell>
          <cell r="E1385">
            <v>242</v>
          </cell>
          <cell r="F1385">
            <v>12338</v>
          </cell>
          <cell r="G1385">
            <v>12362</v>
          </cell>
        </row>
        <row r="1386">
          <cell r="A1386" t="str">
            <v>2010FUNDA</v>
          </cell>
          <cell r="B1386" t="str">
            <v>44A2010FUNDA</v>
          </cell>
          <cell r="C1386">
            <v>1.99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2011FUNDA</v>
          </cell>
          <cell r="B1387" t="str">
            <v>44A2011FUNDA</v>
          </cell>
          <cell r="C1387">
            <v>0</v>
          </cell>
          <cell r="D1387">
            <v>0</v>
          </cell>
          <cell r="E1387">
            <v>0</v>
          </cell>
          <cell r="F1387">
            <v>51840</v>
          </cell>
          <cell r="G1387">
            <v>51840</v>
          </cell>
        </row>
        <row r="1388">
          <cell r="A1388" t="str">
            <v>2012FUNDA</v>
          </cell>
          <cell r="B1388" t="str">
            <v>44A2012FUNDA</v>
          </cell>
          <cell r="C1388">
            <v>200088.85</v>
          </cell>
          <cell r="D1388">
            <v>140268</v>
          </cell>
          <cell r="E1388">
            <v>2837</v>
          </cell>
          <cell r="F1388">
            <v>275646</v>
          </cell>
          <cell r="G1388">
            <v>170830</v>
          </cell>
        </row>
        <row r="1389">
          <cell r="A1389" t="str">
            <v>2013FUNDA</v>
          </cell>
          <cell r="B1389" t="str">
            <v>44A2013FUNDA</v>
          </cell>
          <cell r="C1389">
            <v>6552.3</v>
          </cell>
          <cell r="D1389">
            <v>0</v>
          </cell>
          <cell r="E1389">
            <v>0</v>
          </cell>
          <cell r="F1389">
            <v>17850</v>
          </cell>
          <cell r="G1389">
            <v>15295</v>
          </cell>
        </row>
        <row r="1390">
          <cell r="A1390" t="str">
            <v>2016FUNDA</v>
          </cell>
          <cell r="B1390" t="str">
            <v>44A2016FUNDA</v>
          </cell>
          <cell r="C1390">
            <v>372907.38</v>
          </cell>
          <cell r="D1390">
            <v>409256</v>
          </cell>
          <cell r="E1390">
            <v>7769</v>
          </cell>
          <cell r="F1390">
            <v>556097</v>
          </cell>
          <cell r="G1390">
            <v>339496</v>
          </cell>
        </row>
        <row r="1391">
          <cell r="A1391" t="str">
            <v>2017FUNDA</v>
          </cell>
          <cell r="B1391" t="str">
            <v>44A2017FUNDA</v>
          </cell>
          <cell r="C1391">
            <v>39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2026FUNDA</v>
          </cell>
          <cell r="B1392" t="str">
            <v>44A2026FUNDA</v>
          </cell>
          <cell r="C1392">
            <v>12606.92</v>
          </cell>
          <cell r="D1392">
            <v>0</v>
          </cell>
          <cell r="E1392">
            <v>0</v>
          </cell>
          <cell r="F1392">
            <v>188300</v>
          </cell>
          <cell r="G1392">
            <v>100000</v>
          </cell>
        </row>
        <row r="1393">
          <cell r="A1393" t="str">
            <v>2027FUNDA</v>
          </cell>
          <cell r="B1393" t="str">
            <v>44A2027FUNDA</v>
          </cell>
          <cell r="C1393">
            <v>37307.61</v>
          </cell>
          <cell r="D1393">
            <v>176301</v>
          </cell>
          <cell r="E1393">
            <v>3626</v>
          </cell>
          <cell r="F1393">
            <v>155727</v>
          </cell>
          <cell r="G1393">
            <v>80180</v>
          </cell>
        </row>
        <row r="1394">
          <cell r="A1394" t="str">
            <v>2028FUNDA</v>
          </cell>
          <cell r="B1394" t="str">
            <v>44A2028FUNDA</v>
          </cell>
          <cell r="C1394">
            <v>13.57</v>
          </cell>
          <cell r="D1394">
            <v>8705</v>
          </cell>
          <cell r="E1394">
            <v>174</v>
          </cell>
          <cell r="F1394">
            <v>8879</v>
          </cell>
          <cell r="G1394">
            <v>8897</v>
          </cell>
        </row>
        <row r="1395">
          <cell r="A1395" t="str">
            <v>2029FUNDA</v>
          </cell>
          <cell r="B1395" t="str">
            <v>44A2029FUNDA</v>
          </cell>
          <cell r="C1395">
            <v>5911.19</v>
          </cell>
          <cell r="D1395">
            <v>8496</v>
          </cell>
          <cell r="E1395">
            <v>170</v>
          </cell>
          <cell r="F1395">
            <v>8666</v>
          </cell>
          <cell r="G1395">
            <v>8683</v>
          </cell>
        </row>
        <row r="1396">
          <cell r="A1396" t="str">
            <v>2030FUNDA</v>
          </cell>
          <cell r="B1396" t="str">
            <v>44A2030FUNDA</v>
          </cell>
          <cell r="C1396">
            <v>495432.36</v>
          </cell>
          <cell r="D1396">
            <v>113794</v>
          </cell>
          <cell r="E1396">
            <v>1875</v>
          </cell>
          <cell r="F1396">
            <v>684772</v>
          </cell>
          <cell r="G1396">
            <v>143371</v>
          </cell>
        </row>
        <row r="1397">
          <cell r="A1397" t="str">
            <v>2031FUNDA</v>
          </cell>
          <cell r="B1397" t="str">
            <v>44A2031FUNDA</v>
          </cell>
          <cell r="C1397">
            <v>14319</v>
          </cell>
          <cell r="D1397">
            <v>1047</v>
          </cell>
          <cell r="E1397">
            <v>21</v>
          </cell>
          <cell r="F1397">
            <v>15068</v>
          </cell>
          <cell r="G1397">
            <v>15070</v>
          </cell>
        </row>
        <row r="1398">
          <cell r="A1398" t="str">
            <v>2033FUNDA</v>
          </cell>
          <cell r="B1398" t="str">
            <v>44A2033FUNDA</v>
          </cell>
          <cell r="C1398">
            <v>31244.61</v>
          </cell>
          <cell r="D1398">
            <v>17812</v>
          </cell>
          <cell r="E1398">
            <v>356</v>
          </cell>
          <cell r="F1398">
            <v>29468</v>
          </cell>
          <cell r="G1398">
            <v>16806</v>
          </cell>
        </row>
        <row r="1399">
          <cell r="A1399" t="str">
            <v>2034FUNDA</v>
          </cell>
          <cell r="B1399" t="str">
            <v>44A2034FUNDA</v>
          </cell>
          <cell r="C1399">
            <v>78169.88</v>
          </cell>
          <cell r="D1399">
            <v>0</v>
          </cell>
          <cell r="E1399">
            <v>0</v>
          </cell>
          <cell r="F1399">
            <v>43045</v>
          </cell>
          <cell r="G1399">
            <v>0</v>
          </cell>
        </row>
        <row r="1400">
          <cell r="A1400" t="str">
            <v>2041FUNDA</v>
          </cell>
          <cell r="B1400" t="str">
            <v>44A2041FUNDA</v>
          </cell>
          <cell r="C1400">
            <v>44887.05</v>
          </cell>
          <cell r="D1400">
            <v>0</v>
          </cell>
          <cell r="E1400">
            <v>0</v>
          </cell>
          <cell r="F1400">
            <v>5000</v>
          </cell>
          <cell r="G1400">
            <v>0</v>
          </cell>
        </row>
        <row r="1401">
          <cell r="A1401" t="str">
            <v>2047FUNDA</v>
          </cell>
          <cell r="B1401" t="str">
            <v>44A2047FUNDA</v>
          </cell>
          <cell r="C1401">
            <v>36472.92</v>
          </cell>
          <cell r="D1401">
            <v>42351</v>
          </cell>
          <cell r="E1401">
            <v>847</v>
          </cell>
          <cell r="F1401">
            <v>43198</v>
          </cell>
          <cell r="G1401">
            <v>43283</v>
          </cell>
        </row>
        <row r="1402">
          <cell r="A1402" t="str">
            <v>2049FUNDA</v>
          </cell>
          <cell r="B1402" t="str">
            <v>44A2049FUNDA</v>
          </cell>
          <cell r="C1402">
            <v>42743.68</v>
          </cell>
          <cell r="D1402">
            <v>33940</v>
          </cell>
          <cell r="E1402">
            <v>679</v>
          </cell>
          <cell r="F1402">
            <v>43619</v>
          </cell>
          <cell r="G1402">
            <v>34687</v>
          </cell>
        </row>
        <row r="1403">
          <cell r="A1403" t="str">
            <v>2050FUNDA</v>
          </cell>
          <cell r="B1403" t="str">
            <v>44A2050FUNDA</v>
          </cell>
          <cell r="C1403">
            <v>4426.95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2053FUNDA</v>
          </cell>
          <cell r="B1404" t="str">
            <v>44A2053FUNDA</v>
          </cell>
          <cell r="C1404">
            <v>169187.97</v>
          </cell>
          <cell r="D1404">
            <v>144240</v>
          </cell>
          <cell r="E1404">
            <v>2885</v>
          </cell>
          <cell r="F1404">
            <v>159125</v>
          </cell>
          <cell r="G1404">
            <v>149413</v>
          </cell>
        </row>
        <row r="1405">
          <cell r="A1405" t="str">
            <v>2054FUNDA</v>
          </cell>
          <cell r="B1405" t="str">
            <v>44A2054FUNDA</v>
          </cell>
          <cell r="C1405">
            <v>17554.919999999998</v>
          </cell>
          <cell r="D1405">
            <v>29463</v>
          </cell>
          <cell r="E1405">
            <v>576</v>
          </cell>
          <cell r="F1405">
            <v>33789</v>
          </cell>
          <cell r="G1405">
            <v>30111</v>
          </cell>
        </row>
        <row r="1406">
          <cell r="A1406" t="str">
            <v>2055FUNDA</v>
          </cell>
          <cell r="B1406" t="str">
            <v>44A2055FUNDA</v>
          </cell>
          <cell r="C1406">
            <v>71821.899999999994</v>
          </cell>
          <cell r="D1406">
            <v>85926</v>
          </cell>
          <cell r="E1406">
            <v>1719</v>
          </cell>
          <cell r="F1406">
            <v>87645</v>
          </cell>
          <cell r="G1406">
            <v>87816</v>
          </cell>
        </row>
        <row r="1407">
          <cell r="A1407" t="str">
            <v>2062FUNDA</v>
          </cell>
          <cell r="B1407" t="str">
            <v>44A2062FUNDA</v>
          </cell>
          <cell r="C1407">
            <v>990663.08</v>
          </cell>
          <cell r="D1407">
            <v>1045485</v>
          </cell>
          <cell r="E1407">
            <v>20910</v>
          </cell>
          <cell r="F1407">
            <v>896395</v>
          </cell>
          <cell r="G1407">
            <v>1068486</v>
          </cell>
        </row>
        <row r="1408">
          <cell r="A1408" t="str">
            <v>2081FUNDA</v>
          </cell>
          <cell r="B1408" t="str">
            <v>44A2081FUNDA</v>
          </cell>
          <cell r="C1408">
            <v>145854.62</v>
          </cell>
          <cell r="D1408">
            <v>181003</v>
          </cell>
          <cell r="E1408">
            <v>3620</v>
          </cell>
          <cell r="F1408">
            <v>144623</v>
          </cell>
          <cell r="G1408">
            <v>184985</v>
          </cell>
        </row>
        <row r="1409">
          <cell r="A1409" t="str">
            <v>2082FUNDA</v>
          </cell>
          <cell r="B1409" t="str">
            <v>44A2082FUNDA</v>
          </cell>
          <cell r="C1409">
            <v>146150.37</v>
          </cell>
          <cell r="D1409">
            <v>131908</v>
          </cell>
          <cell r="E1409">
            <v>2638</v>
          </cell>
          <cell r="F1409">
            <v>134546</v>
          </cell>
          <cell r="G1409">
            <v>134810</v>
          </cell>
        </row>
        <row r="1410">
          <cell r="A1410" t="str">
            <v>2084FUNDA</v>
          </cell>
          <cell r="B1410" t="str">
            <v>44A2084FUNDA</v>
          </cell>
          <cell r="C1410">
            <v>15036.54</v>
          </cell>
          <cell r="D1410">
            <v>46962</v>
          </cell>
          <cell r="E1410">
            <v>939</v>
          </cell>
          <cell r="F1410">
            <v>47901</v>
          </cell>
          <cell r="G1410">
            <v>47995</v>
          </cell>
        </row>
        <row r="1411">
          <cell r="A1411" t="str">
            <v>2093FUNDA</v>
          </cell>
          <cell r="B1411" t="str">
            <v>44A2093FUNDA</v>
          </cell>
          <cell r="C1411">
            <v>10944.06</v>
          </cell>
          <cell r="D1411">
            <v>9120</v>
          </cell>
          <cell r="E1411">
            <v>167</v>
          </cell>
          <cell r="F1411">
            <v>4287</v>
          </cell>
          <cell r="G1411">
            <v>9321</v>
          </cell>
        </row>
        <row r="1412">
          <cell r="A1412" t="str">
            <v>2097FUNDA</v>
          </cell>
          <cell r="B1412" t="str">
            <v>44A2097FUNDA</v>
          </cell>
          <cell r="C1412">
            <v>59133.440000000002</v>
          </cell>
          <cell r="D1412">
            <v>50620</v>
          </cell>
          <cell r="E1412">
            <v>1013</v>
          </cell>
          <cell r="F1412">
            <v>51633</v>
          </cell>
          <cell r="G1412">
            <v>51734</v>
          </cell>
        </row>
        <row r="1413">
          <cell r="A1413" t="str">
            <v>2098FUNDA</v>
          </cell>
          <cell r="B1413" t="str">
            <v>44A2098FUNDA</v>
          </cell>
          <cell r="C1413">
            <v>3629.37</v>
          </cell>
          <cell r="D1413">
            <v>5408</v>
          </cell>
          <cell r="E1413">
            <v>108</v>
          </cell>
          <cell r="F1413">
            <v>5516</v>
          </cell>
          <cell r="G1413">
            <v>5527</v>
          </cell>
        </row>
        <row r="1414">
          <cell r="A1414" t="str">
            <v>2099FUNDA</v>
          </cell>
          <cell r="B1414" t="str">
            <v>44A2099FUNDA</v>
          </cell>
          <cell r="C1414">
            <v>63272.95</v>
          </cell>
          <cell r="D1414">
            <v>70070</v>
          </cell>
          <cell r="E1414">
            <v>1496</v>
          </cell>
          <cell r="F1414">
            <v>28746</v>
          </cell>
          <cell r="G1414">
            <v>42562</v>
          </cell>
        </row>
        <row r="1415">
          <cell r="A1415" t="str">
            <v>2018FUNDA</v>
          </cell>
          <cell r="B1415" t="str">
            <v>44B2018FUNDA</v>
          </cell>
          <cell r="C1415">
            <v>29064.78</v>
          </cell>
          <cell r="D1415">
            <v>32766</v>
          </cell>
          <cell r="E1415">
            <v>683</v>
          </cell>
          <cell r="F1415">
            <v>33449</v>
          </cell>
          <cell r="G1415">
            <v>33487</v>
          </cell>
        </row>
        <row r="1416">
          <cell r="A1416" t="str">
            <v>2019FUNDA</v>
          </cell>
          <cell r="B1416" t="str">
            <v>44B2019FUNDA</v>
          </cell>
          <cell r="C1416">
            <v>46526.78</v>
          </cell>
          <cell r="D1416">
            <v>50647</v>
          </cell>
          <cell r="E1416">
            <v>1038</v>
          </cell>
          <cell r="F1416">
            <v>51685</v>
          </cell>
          <cell r="G1416">
            <v>51761</v>
          </cell>
        </row>
        <row r="1417">
          <cell r="A1417" t="str">
            <v>2201FUNDA</v>
          </cell>
          <cell r="B1417" t="str">
            <v>44B2201FUNDA</v>
          </cell>
          <cell r="C1417">
            <v>56267.1</v>
          </cell>
          <cell r="D1417">
            <v>41760</v>
          </cell>
          <cell r="E1417">
            <v>835</v>
          </cell>
          <cell r="F1417">
            <v>43345</v>
          </cell>
          <cell r="G1417">
            <v>42679</v>
          </cell>
        </row>
        <row r="1418">
          <cell r="A1418" t="str">
            <v>2234FUNDA</v>
          </cell>
          <cell r="B1418" t="str">
            <v>44B2234FUNDA</v>
          </cell>
          <cell r="C1418">
            <v>128393.43</v>
          </cell>
          <cell r="D1418">
            <v>119148</v>
          </cell>
          <cell r="E1418">
            <v>2383</v>
          </cell>
          <cell r="F1418">
            <v>121733</v>
          </cell>
          <cell r="G1418">
            <v>121769</v>
          </cell>
        </row>
        <row r="1419">
          <cell r="A1419" t="str">
            <v>2235FUNDA</v>
          </cell>
          <cell r="B1419" t="str">
            <v>44B2235FUNDA</v>
          </cell>
          <cell r="C1419">
            <v>134825.87</v>
          </cell>
          <cell r="D1419">
            <v>68788</v>
          </cell>
          <cell r="E1419">
            <v>1376</v>
          </cell>
          <cell r="F1419">
            <v>70164</v>
          </cell>
          <cell r="G1419">
            <v>70301</v>
          </cell>
        </row>
        <row r="1420">
          <cell r="A1420" t="str">
            <v>2236FUNDA</v>
          </cell>
          <cell r="B1420" t="str">
            <v>44B2236FUNDA</v>
          </cell>
          <cell r="C1420">
            <v>90035.839999999997</v>
          </cell>
          <cell r="D1420">
            <v>102100</v>
          </cell>
          <cell r="E1420">
            <v>2042</v>
          </cell>
          <cell r="F1420">
            <v>104142</v>
          </cell>
          <cell r="G1420">
            <v>104346</v>
          </cell>
        </row>
        <row r="1421">
          <cell r="A1421" t="str">
            <v>2301FUNDA</v>
          </cell>
          <cell r="B1421" t="str">
            <v>44C2301FUNDA</v>
          </cell>
          <cell r="C1421">
            <v>29605.84</v>
          </cell>
          <cell r="D1421">
            <v>54176</v>
          </cell>
          <cell r="E1421">
            <v>1084</v>
          </cell>
          <cell r="F1421">
            <v>55260</v>
          </cell>
          <cell r="G1421">
            <v>55368</v>
          </cell>
        </row>
        <row r="1422">
          <cell r="A1422" t="str">
            <v>2302FUNDA</v>
          </cell>
          <cell r="B1422" t="str">
            <v>44C2302FUNDA</v>
          </cell>
          <cell r="C1422">
            <v>444430.74</v>
          </cell>
          <cell r="D1422">
            <v>655250</v>
          </cell>
          <cell r="E1422">
            <v>12479</v>
          </cell>
          <cell r="F1422">
            <v>848273</v>
          </cell>
          <cell r="G1422">
            <v>665594</v>
          </cell>
        </row>
        <row r="1423">
          <cell r="A1423" t="str">
            <v>2401FUNDA</v>
          </cell>
          <cell r="B1423" t="str">
            <v>44C2401FUNDA</v>
          </cell>
          <cell r="C1423">
            <v>37407.300000000003</v>
          </cell>
          <cell r="D1423">
            <v>48321</v>
          </cell>
          <cell r="E1423">
            <v>993</v>
          </cell>
          <cell r="F1423">
            <v>50749</v>
          </cell>
          <cell r="G1423">
            <v>50394</v>
          </cell>
        </row>
        <row r="1424">
          <cell r="A1424" t="str">
            <v>2402FUNDA</v>
          </cell>
          <cell r="B1424" t="str">
            <v>44C2402FUNDA</v>
          </cell>
          <cell r="C1424">
            <v>18000</v>
          </cell>
          <cell r="D1424">
            <v>35848</v>
          </cell>
          <cell r="E1424">
            <v>774</v>
          </cell>
          <cell r="F1424">
            <v>36622</v>
          </cell>
          <cell r="G1424">
            <v>36637</v>
          </cell>
        </row>
        <row r="1425">
          <cell r="A1425" t="str">
            <v>4001FUNDA</v>
          </cell>
          <cell r="B1425" t="str">
            <v>44D4001FUNDA</v>
          </cell>
          <cell r="C1425">
            <v>274.24</v>
          </cell>
          <cell r="D1425">
            <v>-3000</v>
          </cell>
          <cell r="E1425">
            <v>0</v>
          </cell>
          <cell r="F1425">
            <v>0</v>
          </cell>
          <cell r="G1425">
            <v>-66</v>
          </cell>
        </row>
        <row r="1426">
          <cell r="A1426" t="str">
            <v>4002FUNDA</v>
          </cell>
          <cell r="B1426" t="str">
            <v>44D4002FUNDA</v>
          </cell>
          <cell r="C1426">
            <v>3548.31</v>
          </cell>
          <cell r="D1426">
            <v>1500</v>
          </cell>
          <cell r="E1426">
            <v>30</v>
          </cell>
          <cell r="F1426">
            <v>5000</v>
          </cell>
          <cell r="G1426">
            <v>5003</v>
          </cell>
        </row>
        <row r="1427">
          <cell r="A1427" t="str">
            <v>4003FUNDA</v>
          </cell>
          <cell r="B1427" t="str">
            <v>44D4003FUNDA</v>
          </cell>
          <cell r="C1427">
            <v>212553.15</v>
          </cell>
          <cell r="D1427">
            <v>195314</v>
          </cell>
          <cell r="E1427">
            <v>2906</v>
          </cell>
          <cell r="F1427">
            <v>325720</v>
          </cell>
          <cell r="G1427">
            <v>247611</v>
          </cell>
        </row>
        <row r="1428">
          <cell r="A1428" t="str">
            <v>4016FUNDA</v>
          </cell>
          <cell r="B1428" t="str">
            <v>44D4016FUNDA</v>
          </cell>
          <cell r="C1428">
            <v>186989.64</v>
          </cell>
          <cell r="D1428">
            <v>119497</v>
          </cell>
          <cell r="E1428">
            <v>2300</v>
          </cell>
          <cell r="F1428">
            <v>219932</v>
          </cell>
          <cell r="G1428">
            <v>116249</v>
          </cell>
        </row>
        <row r="1429">
          <cell r="A1429" t="str">
            <v>4017FUNDA</v>
          </cell>
          <cell r="B1429" t="str">
            <v>44D4017FUNDA</v>
          </cell>
          <cell r="C1429">
            <v>28537.23</v>
          </cell>
          <cell r="D1429">
            <v>0</v>
          </cell>
          <cell r="E1429">
            <v>0</v>
          </cell>
          <cell r="F1429">
            <v>5000</v>
          </cell>
          <cell r="G1429">
            <v>5000</v>
          </cell>
        </row>
        <row r="1430">
          <cell r="A1430" t="str">
            <v>4018FUNDA</v>
          </cell>
          <cell r="B1430" t="str">
            <v>44D4018FUNDA</v>
          </cell>
          <cell r="C1430">
            <v>8600</v>
          </cell>
          <cell r="D1430">
            <v>0</v>
          </cell>
          <cell r="E1430">
            <v>0</v>
          </cell>
          <cell r="F1430">
            <v>2150</v>
          </cell>
          <cell r="G1430">
            <v>2150</v>
          </cell>
        </row>
        <row r="1431">
          <cell r="A1431" t="str">
            <v>4025FUNDA</v>
          </cell>
          <cell r="B1431" t="str">
            <v>44D4025FUNDA</v>
          </cell>
          <cell r="C1431">
            <v>19756.71</v>
          </cell>
          <cell r="D1431">
            <v>18388</v>
          </cell>
          <cell r="E1431">
            <v>368</v>
          </cell>
          <cell r="F1431">
            <v>27123</v>
          </cell>
          <cell r="G1431">
            <v>20711</v>
          </cell>
        </row>
        <row r="1432">
          <cell r="A1432" t="str">
            <v>4026FUNDA</v>
          </cell>
          <cell r="B1432" t="str">
            <v>44D4026FUNDA</v>
          </cell>
          <cell r="C1432">
            <v>42748.61</v>
          </cell>
          <cell r="D1432">
            <v>63263</v>
          </cell>
          <cell r="E1432">
            <v>1378</v>
          </cell>
          <cell r="F1432">
            <v>86341</v>
          </cell>
          <cell r="G1432">
            <v>83854</v>
          </cell>
        </row>
        <row r="1433">
          <cell r="A1433" t="str">
            <v>4027FUNDA</v>
          </cell>
          <cell r="B1433" t="str">
            <v>44D4027FUNDA</v>
          </cell>
          <cell r="C1433">
            <v>17711.97</v>
          </cell>
          <cell r="D1433">
            <v>0</v>
          </cell>
          <cell r="E1433">
            <v>0</v>
          </cell>
          <cell r="F1433">
            <v>23157</v>
          </cell>
          <cell r="G1433">
            <v>23157</v>
          </cell>
        </row>
        <row r="1434">
          <cell r="A1434" t="str">
            <v>4035FUNDA</v>
          </cell>
          <cell r="B1434" t="str">
            <v>44D4035FUNDA</v>
          </cell>
          <cell r="C1434">
            <v>436395.39</v>
          </cell>
          <cell r="D1434">
            <v>487689</v>
          </cell>
          <cell r="E1434">
            <v>9170</v>
          </cell>
          <cell r="F1434">
            <v>513072</v>
          </cell>
          <cell r="G1434">
            <v>498981</v>
          </cell>
        </row>
        <row r="1435">
          <cell r="A1435" t="str">
            <v>4036FUNDA</v>
          </cell>
          <cell r="B1435" t="str">
            <v>44D4036FUNDA</v>
          </cell>
          <cell r="C1435">
            <v>97.36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4045FUNDA</v>
          </cell>
          <cell r="B1436" t="str">
            <v>44D4045FUNDA</v>
          </cell>
          <cell r="C1436">
            <v>15717.53</v>
          </cell>
          <cell r="D1436">
            <v>19973</v>
          </cell>
          <cell r="E1436">
            <v>400</v>
          </cell>
          <cell r="F1436">
            <v>20373</v>
          </cell>
          <cell r="G1436">
            <v>20412</v>
          </cell>
        </row>
        <row r="1437">
          <cell r="A1437" t="str">
            <v>4046FUNDA</v>
          </cell>
          <cell r="B1437" t="str">
            <v>44D4046FUNDA</v>
          </cell>
          <cell r="C1437">
            <v>49046.16</v>
          </cell>
          <cell r="D1437">
            <v>45062</v>
          </cell>
          <cell r="E1437">
            <v>1021</v>
          </cell>
          <cell r="F1437">
            <v>46083</v>
          </cell>
          <cell r="G1437">
            <v>46053</v>
          </cell>
        </row>
        <row r="1438">
          <cell r="A1438" t="str">
            <v>4047FUNDA</v>
          </cell>
          <cell r="B1438" t="str">
            <v>44D4047FUNDA</v>
          </cell>
          <cell r="C1438">
            <v>291.81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4056FUNDA</v>
          </cell>
          <cell r="B1439" t="str">
            <v>44D4056FUNDA</v>
          </cell>
          <cell r="C1439">
            <v>29877.54</v>
          </cell>
          <cell r="D1439">
            <v>20492</v>
          </cell>
          <cell r="E1439">
            <v>478</v>
          </cell>
          <cell r="F1439">
            <v>28970</v>
          </cell>
          <cell r="G1439">
            <v>20943</v>
          </cell>
        </row>
        <row r="1440">
          <cell r="A1440" t="str">
            <v>4095FUNDA</v>
          </cell>
          <cell r="B1440" t="str">
            <v>44D4095FUNDA</v>
          </cell>
          <cell r="C1440">
            <v>16673.439999999999</v>
          </cell>
          <cell r="D1440">
            <v>5105</v>
          </cell>
          <cell r="E1440">
            <v>102</v>
          </cell>
          <cell r="F1440">
            <v>0</v>
          </cell>
          <cell r="G1440">
            <v>0</v>
          </cell>
        </row>
        <row r="1441">
          <cell r="A1441" t="str">
            <v>4096FUNDA</v>
          </cell>
          <cell r="B1441" t="str">
            <v>44D4096FUNDA</v>
          </cell>
          <cell r="C1441">
            <v>65.040000000000006</v>
          </cell>
          <cell r="D1441">
            <v>1738</v>
          </cell>
          <cell r="E1441">
            <v>215</v>
          </cell>
          <cell r="F1441">
            <v>1953</v>
          </cell>
          <cell r="G1441">
            <v>1776</v>
          </cell>
        </row>
        <row r="1442">
          <cell r="A1442" t="str">
            <v>4097FUNDA</v>
          </cell>
          <cell r="B1442" t="str">
            <v>44D4097FUNDA</v>
          </cell>
          <cell r="C1442">
            <v>8162.9</v>
          </cell>
          <cell r="D1442">
            <v>14030</v>
          </cell>
          <cell r="E1442">
            <v>321</v>
          </cell>
          <cell r="F1442">
            <v>16851</v>
          </cell>
          <cell r="G1442">
            <v>14339</v>
          </cell>
        </row>
        <row r="1443">
          <cell r="A1443" t="str">
            <v>4098FUNDA</v>
          </cell>
          <cell r="B1443" t="str">
            <v>44D4098FUNDA</v>
          </cell>
          <cell r="C1443">
            <v>38206.339999999997</v>
          </cell>
          <cell r="D1443">
            <v>23454</v>
          </cell>
          <cell r="E1443">
            <v>504</v>
          </cell>
          <cell r="F1443">
            <v>29458</v>
          </cell>
          <cell r="G1443">
            <v>23970</v>
          </cell>
        </row>
        <row r="1444">
          <cell r="A1444" t="str">
            <v>4099FUNDA</v>
          </cell>
          <cell r="B1444" t="str">
            <v>44D4099FUNDA</v>
          </cell>
          <cell r="C1444">
            <v>6805.12</v>
          </cell>
          <cell r="D1444">
            <v>1304</v>
          </cell>
          <cell r="E1444">
            <v>26</v>
          </cell>
          <cell r="F1444">
            <v>11330</v>
          </cell>
          <cell r="G1444">
            <v>1333</v>
          </cell>
        </row>
        <row r="1445">
          <cell r="A1445" t="str">
            <v>4201FUNDA</v>
          </cell>
          <cell r="B1445" t="str">
            <v>44D4201FUNDA</v>
          </cell>
          <cell r="C1445">
            <v>145552.49</v>
          </cell>
          <cell r="D1445">
            <v>204843</v>
          </cell>
          <cell r="E1445">
            <v>4057</v>
          </cell>
          <cell r="F1445">
            <v>190900</v>
          </cell>
          <cell r="G1445">
            <v>309350</v>
          </cell>
        </row>
        <row r="1446">
          <cell r="A1446" t="str">
            <v>2902FUNDA</v>
          </cell>
          <cell r="B1446" t="str">
            <v>44E2902FUNDA</v>
          </cell>
          <cell r="C1446">
            <v>195088.99</v>
          </cell>
          <cell r="D1446">
            <v>289889</v>
          </cell>
          <cell r="E1446">
            <v>2167</v>
          </cell>
          <cell r="F1446">
            <v>490000</v>
          </cell>
          <cell r="G1446">
            <v>150911</v>
          </cell>
        </row>
        <row r="1447">
          <cell r="A1447" t="str">
            <v>2903FUNDA</v>
          </cell>
          <cell r="B1447" t="str">
            <v>44E2903FUNDA</v>
          </cell>
          <cell r="C1447">
            <v>53747.360000000001</v>
          </cell>
          <cell r="D1447">
            <v>45563</v>
          </cell>
          <cell r="E1447">
            <v>1411</v>
          </cell>
          <cell r="F1447">
            <v>46974</v>
          </cell>
          <cell r="G1447">
            <v>46565</v>
          </cell>
        </row>
        <row r="1448">
          <cell r="A1448" t="str">
            <v>2904FUNDA</v>
          </cell>
          <cell r="B1448" t="str">
            <v>44E2904FUNDA</v>
          </cell>
          <cell r="C1448">
            <v>30756.01</v>
          </cell>
          <cell r="D1448">
            <v>33827</v>
          </cell>
          <cell r="E1448">
            <v>1377</v>
          </cell>
          <cell r="F1448">
            <v>35204</v>
          </cell>
          <cell r="G1448">
            <v>34571</v>
          </cell>
        </row>
        <row r="1449">
          <cell r="A1449" t="str">
            <v>2905FUNDA</v>
          </cell>
          <cell r="B1449" t="str">
            <v>44E2905FUNDA</v>
          </cell>
          <cell r="C1449">
            <v>188539.43</v>
          </cell>
          <cell r="D1449">
            <v>89390</v>
          </cell>
          <cell r="E1449">
            <v>888</v>
          </cell>
          <cell r="F1449">
            <v>389084</v>
          </cell>
          <cell r="G1449">
            <v>200627</v>
          </cell>
        </row>
        <row r="1450">
          <cell r="A1450" t="str">
            <v>2906FUNDA</v>
          </cell>
          <cell r="B1450" t="str">
            <v>44E2906FUNDA</v>
          </cell>
          <cell r="C1450">
            <v>106808.33</v>
          </cell>
          <cell r="D1450">
            <v>146364</v>
          </cell>
          <cell r="E1450">
            <v>2307</v>
          </cell>
          <cell r="F1450">
            <v>148671</v>
          </cell>
          <cell r="G1450">
            <v>149584</v>
          </cell>
        </row>
        <row r="1451">
          <cell r="A1451" t="str">
            <v>2908FUNDA</v>
          </cell>
          <cell r="B1451" t="str">
            <v>44E2908FUNDA</v>
          </cell>
          <cell r="C1451">
            <v>1617159.25</v>
          </cell>
          <cell r="D1451">
            <v>1513582</v>
          </cell>
          <cell r="E1451">
            <v>26558</v>
          </cell>
          <cell r="F1451">
            <v>1543844</v>
          </cell>
          <cell r="G1451">
            <v>1546881</v>
          </cell>
        </row>
        <row r="1452">
          <cell r="A1452" t="str">
            <v>2909FUNDA</v>
          </cell>
          <cell r="B1452" t="str">
            <v>44E2909FUNDA</v>
          </cell>
          <cell r="C1452">
            <v>51850.879999999997</v>
          </cell>
          <cell r="D1452">
            <v>69028</v>
          </cell>
          <cell r="E1452">
            <v>1381</v>
          </cell>
          <cell r="F1452">
            <v>70409</v>
          </cell>
          <cell r="G1452">
            <v>70547</v>
          </cell>
        </row>
        <row r="1453">
          <cell r="A1453" t="str">
            <v>2910FUNDA</v>
          </cell>
          <cell r="B1453" t="str">
            <v>44E2910FUNDA</v>
          </cell>
          <cell r="C1453">
            <v>57932.81</v>
          </cell>
          <cell r="D1453">
            <v>71127</v>
          </cell>
          <cell r="E1453">
            <v>1461</v>
          </cell>
          <cell r="F1453">
            <v>76838</v>
          </cell>
          <cell r="G1453">
            <v>72442</v>
          </cell>
        </row>
        <row r="1454">
          <cell r="A1454" t="str">
            <v>2911FUNDA</v>
          </cell>
          <cell r="B1454" t="str">
            <v>44E2911FUNDA</v>
          </cell>
          <cell r="C1454">
            <v>2689.6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2912FUNDA</v>
          </cell>
          <cell r="B1455" t="str">
            <v>44E2912FUNDA</v>
          </cell>
          <cell r="C1455">
            <v>6439.83</v>
          </cell>
          <cell r="D1455">
            <v>0</v>
          </cell>
          <cell r="E1455">
            <v>0</v>
          </cell>
          <cell r="F1455">
            <v>9400</v>
          </cell>
          <cell r="G1455">
            <v>9400</v>
          </cell>
        </row>
        <row r="1456">
          <cell r="A1456" t="str">
            <v>2913FUNDA</v>
          </cell>
          <cell r="B1456" t="str">
            <v>44E2913FUNDA</v>
          </cell>
          <cell r="C1456">
            <v>45448.22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2914FUNDA</v>
          </cell>
          <cell r="B1457" t="str">
            <v>44E2914FUNDA</v>
          </cell>
          <cell r="C1457">
            <v>0</v>
          </cell>
          <cell r="D1457">
            <v>0</v>
          </cell>
          <cell r="E1457">
            <v>0</v>
          </cell>
          <cell r="F1457">
            <v>20000</v>
          </cell>
          <cell r="G1457">
            <v>0</v>
          </cell>
        </row>
        <row r="1458">
          <cell r="A1458" t="str">
            <v>2916FUNDA</v>
          </cell>
          <cell r="B1458" t="str">
            <v>44E2916FUNDA</v>
          </cell>
          <cell r="C1458">
            <v>217.04</v>
          </cell>
          <cell r="D1458">
            <v>1400</v>
          </cell>
          <cell r="E1458">
            <v>28</v>
          </cell>
          <cell r="F1458">
            <v>1500</v>
          </cell>
          <cell r="G1458">
            <v>1503</v>
          </cell>
        </row>
        <row r="1459">
          <cell r="A1459" t="str">
            <v>2917FUNDA</v>
          </cell>
          <cell r="B1459" t="str">
            <v>44E2917FUNDA</v>
          </cell>
          <cell r="C1459">
            <v>24891.01</v>
          </cell>
          <cell r="D1459">
            <v>23552</v>
          </cell>
          <cell r="E1459">
            <v>471</v>
          </cell>
          <cell r="F1459">
            <v>24023</v>
          </cell>
          <cell r="G1459">
            <v>24070</v>
          </cell>
        </row>
        <row r="1460">
          <cell r="A1460" t="str">
            <v>2918FUNDA</v>
          </cell>
          <cell r="B1460" t="str">
            <v>44E2918FUNDA</v>
          </cell>
          <cell r="C1460">
            <v>41702</v>
          </cell>
          <cell r="D1460">
            <v>58097</v>
          </cell>
          <cell r="E1460">
            <v>1162</v>
          </cell>
          <cell r="F1460">
            <v>70259</v>
          </cell>
          <cell r="G1460">
            <v>59375</v>
          </cell>
        </row>
        <row r="1461">
          <cell r="A1461" t="str">
            <v>2919FUNDA</v>
          </cell>
          <cell r="B1461" t="str">
            <v>44E2919FUNDA</v>
          </cell>
          <cell r="C1461">
            <v>7093.67</v>
          </cell>
          <cell r="D1461">
            <v>17909</v>
          </cell>
          <cell r="E1461">
            <v>358</v>
          </cell>
          <cell r="F1461">
            <v>18267</v>
          </cell>
          <cell r="G1461">
            <v>18505</v>
          </cell>
        </row>
        <row r="1462">
          <cell r="A1462" t="str">
            <v>2920FUNDA</v>
          </cell>
          <cell r="B1462" t="str">
            <v>44E2920FUNDA</v>
          </cell>
          <cell r="C1462">
            <v>185027.48</v>
          </cell>
          <cell r="D1462">
            <v>197983</v>
          </cell>
          <cell r="E1462">
            <v>0</v>
          </cell>
          <cell r="F1462">
            <v>235874</v>
          </cell>
          <cell r="G1462">
            <v>224484</v>
          </cell>
        </row>
        <row r="1463">
          <cell r="A1463" t="str">
            <v>2923FUNDA</v>
          </cell>
          <cell r="B1463" t="str">
            <v>44E2923FUNDA</v>
          </cell>
          <cell r="C1463">
            <v>0</v>
          </cell>
          <cell r="D1463">
            <v>0</v>
          </cell>
          <cell r="E1463">
            <v>0</v>
          </cell>
          <cell r="F1463">
            <v>14000</v>
          </cell>
          <cell r="G1463">
            <v>14000</v>
          </cell>
        </row>
        <row r="1464">
          <cell r="A1464" t="str">
            <v>2924FUNDA</v>
          </cell>
          <cell r="B1464" t="str">
            <v>44E2924FUNDA</v>
          </cell>
          <cell r="C1464">
            <v>2020</v>
          </cell>
          <cell r="D1464">
            <v>4084</v>
          </cell>
          <cell r="E1464">
            <v>82</v>
          </cell>
          <cell r="F1464">
            <v>4166</v>
          </cell>
          <cell r="G1464">
            <v>4174</v>
          </cell>
        </row>
        <row r="1465">
          <cell r="A1465" t="str">
            <v>2925FUNDA</v>
          </cell>
          <cell r="B1465" t="str">
            <v>44E2925FUNDA</v>
          </cell>
          <cell r="C1465">
            <v>784.33</v>
          </cell>
          <cell r="D1465">
            <v>1985</v>
          </cell>
          <cell r="E1465">
            <v>0</v>
          </cell>
          <cell r="F1465">
            <v>1985</v>
          </cell>
          <cell r="G1465">
            <v>2029</v>
          </cell>
        </row>
        <row r="1466">
          <cell r="A1466" t="str">
            <v>2926FUNDA</v>
          </cell>
          <cell r="B1466" t="str">
            <v>44E2926FUNDA</v>
          </cell>
          <cell r="C1466">
            <v>6527.65</v>
          </cell>
          <cell r="D1466">
            <v>0</v>
          </cell>
          <cell r="E1466">
            <v>0</v>
          </cell>
          <cell r="F1466">
            <v>97540</v>
          </cell>
          <cell r="G1466">
            <v>0</v>
          </cell>
        </row>
        <row r="1467">
          <cell r="A1467" t="str">
            <v>2927FUNDA</v>
          </cell>
          <cell r="B1467" t="str">
            <v>44E2927FUNDA</v>
          </cell>
          <cell r="C1467">
            <v>0</v>
          </cell>
          <cell r="D1467">
            <v>0</v>
          </cell>
          <cell r="E1467">
            <v>0</v>
          </cell>
          <cell r="F1467">
            <v>1550</v>
          </cell>
          <cell r="G1467">
            <v>1000</v>
          </cell>
        </row>
        <row r="1468">
          <cell r="A1468" t="str">
            <v>2928FUNDA</v>
          </cell>
          <cell r="B1468" t="str">
            <v>44E2928FUNDA</v>
          </cell>
          <cell r="C1468">
            <v>0</v>
          </cell>
          <cell r="D1468">
            <v>0</v>
          </cell>
          <cell r="E1468">
            <v>0</v>
          </cell>
          <cell r="F1468">
            <v>44000</v>
          </cell>
          <cell r="G1468">
            <v>7808</v>
          </cell>
        </row>
        <row r="1469">
          <cell r="A1469" t="str">
            <v>2930FUNDA</v>
          </cell>
          <cell r="B1469" t="str">
            <v>44E2930FUNDA</v>
          </cell>
          <cell r="C1469">
            <v>21641.759999999998</v>
          </cell>
          <cell r="D1469">
            <v>10000</v>
          </cell>
          <cell r="E1469">
            <v>200</v>
          </cell>
          <cell r="F1469">
            <v>100200</v>
          </cell>
          <cell r="G1469">
            <v>10220</v>
          </cell>
        </row>
        <row r="1470">
          <cell r="A1470" t="str">
            <v>2931FUNDA</v>
          </cell>
          <cell r="B1470" t="str">
            <v>44E2931FUNDA</v>
          </cell>
          <cell r="C1470">
            <v>1882</v>
          </cell>
          <cell r="D1470">
            <v>20000</v>
          </cell>
          <cell r="E1470">
            <v>0</v>
          </cell>
          <cell r="F1470">
            <v>13000</v>
          </cell>
          <cell r="G1470">
            <v>20440</v>
          </cell>
        </row>
        <row r="1471">
          <cell r="A1471" t="str">
            <v>2932FUNDA</v>
          </cell>
          <cell r="B1471" t="str">
            <v>44E2932FUNDA</v>
          </cell>
          <cell r="C1471">
            <v>8780</v>
          </cell>
          <cell r="D1471">
            <v>27000</v>
          </cell>
          <cell r="E1471">
            <v>0</v>
          </cell>
          <cell r="F1471">
            <v>34000</v>
          </cell>
          <cell r="G1471">
            <v>27594</v>
          </cell>
        </row>
        <row r="1472">
          <cell r="A1472" t="str">
            <v>2933FUNDA</v>
          </cell>
          <cell r="B1472" t="str">
            <v>44E2933FUNDA</v>
          </cell>
          <cell r="C1472">
            <v>4081.7</v>
          </cell>
          <cell r="D1472">
            <v>18000</v>
          </cell>
          <cell r="E1472">
            <v>0</v>
          </cell>
          <cell r="F1472">
            <v>18000</v>
          </cell>
          <cell r="G1472">
            <v>18396</v>
          </cell>
        </row>
        <row r="1473">
          <cell r="A1473" t="str">
            <v>2934FUNDA</v>
          </cell>
          <cell r="B1473" t="str">
            <v>44E2934FUNDA</v>
          </cell>
          <cell r="C1473">
            <v>14314.28</v>
          </cell>
          <cell r="D1473">
            <v>11000</v>
          </cell>
          <cell r="E1473">
            <v>0</v>
          </cell>
          <cell r="F1473">
            <v>34000</v>
          </cell>
          <cell r="G1473">
            <v>11242</v>
          </cell>
        </row>
        <row r="1474">
          <cell r="A1474" t="str">
            <v>2935FUNDA</v>
          </cell>
          <cell r="B1474" t="str">
            <v>44E2935FUNDA</v>
          </cell>
          <cell r="C1474">
            <v>0</v>
          </cell>
          <cell r="D1474">
            <v>18000</v>
          </cell>
          <cell r="E1474">
            <v>0</v>
          </cell>
          <cell r="F1474">
            <v>18000</v>
          </cell>
          <cell r="G1474">
            <v>18396</v>
          </cell>
        </row>
        <row r="1475">
          <cell r="A1475" t="str">
            <v>2936FUNDA</v>
          </cell>
          <cell r="B1475" t="str">
            <v>44E2936FUNDA</v>
          </cell>
          <cell r="C1475">
            <v>0</v>
          </cell>
          <cell r="D1475">
            <v>0</v>
          </cell>
          <cell r="E1475">
            <v>0</v>
          </cell>
          <cell r="F1475">
            <v>45000</v>
          </cell>
          <cell r="G1475">
            <v>45000</v>
          </cell>
        </row>
        <row r="1476">
          <cell r="A1476" t="str">
            <v>2941FUNDA</v>
          </cell>
          <cell r="B1476" t="str">
            <v>44E2941FUNDA</v>
          </cell>
          <cell r="C1476">
            <v>414837.8</v>
          </cell>
          <cell r="D1476">
            <v>466519</v>
          </cell>
          <cell r="E1476">
            <v>0</v>
          </cell>
          <cell r="F1476">
            <v>466519</v>
          </cell>
          <cell r="G1476">
            <v>466519</v>
          </cell>
        </row>
        <row r="1477">
          <cell r="A1477" t="str">
            <v>2942FUNDA</v>
          </cell>
          <cell r="B1477" t="str">
            <v>44E2942FUNDA</v>
          </cell>
          <cell r="C1477">
            <v>116937.69</v>
          </cell>
          <cell r="D1477">
            <v>10000</v>
          </cell>
          <cell r="E1477">
            <v>0</v>
          </cell>
          <cell r="F1477">
            <v>37400</v>
          </cell>
          <cell r="G1477">
            <v>9620</v>
          </cell>
        </row>
        <row r="1478">
          <cell r="A1478" t="str">
            <v>2943FUNDA</v>
          </cell>
          <cell r="B1478" t="str">
            <v>44E2943FUNDA</v>
          </cell>
          <cell r="C1478">
            <v>48744</v>
          </cell>
          <cell r="D1478">
            <v>44000</v>
          </cell>
          <cell r="E1478">
            <v>0</v>
          </cell>
          <cell r="F1478">
            <v>57485</v>
          </cell>
          <cell r="G1478">
            <v>44968</v>
          </cell>
        </row>
        <row r="1479">
          <cell r="A1479" t="str">
            <v>2950FUNDA</v>
          </cell>
          <cell r="B1479" t="str">
            <v>44E2950FUNDA</v>
          </cell>
          <cell r="C1479">
            <v>15351.74</v>
          </cell>
          <cell r="D1479">
            <v>45000</v>
          </cell>
          <cell r="E1479">
            <v>0</v>
          </cell>
          <cell r="F1479">
            <v>51000</v>
          </cell>
          <cell r="G1479">
            <v>51990</v>
          </cell>
        </row>
        <row r="1480">
          <cell r="A1480" t="str">
            <v>2951FUNDA</v>
          </cell>
          <cell r="B1480" t="str">
            <v>44E2951FUNDA</v>
          </cell>
          <cell r="C1480">
            <v>3238.66</v>
          </cell>
          <cell r="D1480">
            <v>8000</v>
          </cell>
          <cell r="E1480">
            <v>0</v>
          </cell>
          <cell r="F1480">
            <v>8000</v>
          </cell>
          <cell r="G1480">
            <v>8176</v>
          </cell>
        </row>
        <row r="1481">
          <cell r="A1481" t="str">
            <v>2952FUNDA</v>
          </cell>
          <cell r="B1481" t="str">
            <v>44E2952FUNDA</v>
          </cell>
          <cell r="C1481">
            <v>0</v>
          </cell>
          <cell r="D1481">
            <v>20000</v>
          </cell>
          <cell r="E1481">
            <v>0</v>
          </cell>
          <cell r="F1481">
            <v>20000</v>
          </cell>
          <cell r="G1481">
            <v>20440</v>
          </cell>
        </row>
        <row r="1482">
          <cell r="A1482" t="str">
            <v>2953FUNDA</v>
          </cell>
          <cell r="B1482" t="str">
            <v>44E2953FUNDA</v>
          </cell>
          <cell r="C1482">
            <v>28209.95</v>
          </cell>
          <cell r="D1482">
            <v>13000</v>
          </cell>
          <cell r="E1482">
            <v>0</v>
          </cell>
          <cell r="F1482">
            <v>13000</v>
          </cell>
          <cell r="G1482">
            <v>13286</v>
          </cell>
        </row>
        <row r="1483">
          <cell r="A1483" t="str">
            <v>2954FUNDA</v>
          </cell>
          <cell r="B1483" t="str">
            <v>44E2954FUNDA</v>
          </cell>
          <cell r="C1483">
            <v>10225.44</v>
          </cell>
          <cell r="D1483">
            <v>14000</v>
          </cell>
          <cell r="E1483">
            <v>0</v>
          </cell>
          <cell r="F1483">
            <v>14000</v>
          </cell>
          <cell r="G1483">
            <v>14308</v>
          </cell>
        </row>
        <row r="1484">
          <cell r="A1484" t="str">
            <v>2955FUNDA</v>
          </cell>
          <cell r="B1484" t="str">
            <v>44E2955FUNDA</v>
          </cell>
          <cell r="C1484">
            <v>1459.2</v>
          </cell>
          <cell r="D1484">
            <v>25000</v>
          </cell>
          <cell r="E1484">
            <v>0</v>
          </cell>
          <cell r="F1484">
            <v>15000</v>
          </cell>
          <cell r="G1484">
            <v>15550</v>
          </cell>
        </row>
        <row r="1485">
          <cell r="A1485" t="str">
            <v>2956FUNDA</v>
          </cell>
          <cell r="B1485" t="str">
            <v>44E2956FUNDA</v>
          </cell>
          <cell r="C1485">
            <v>1222.56</v>
          </cell>
          <cell r="D1485">
            <v>3000</v>
          </cell>
          <cell r="E1485">
            <v>0</v>
          </cell>
          <cell r="F1485">
            <v>0</v>
          </cell>
          <cell r="G1485">
            <v>0</v>
          </cell>
        </row>
        <row r="1486">
          <cell r="A1486" t="str">
            <v>2957FUNDA</v>
          </cell>
          <cell r="B1486" t="str">
            <v>44E2957FUNDA</v>
          </cell>
          <cell r="C1486">
            <v>135</v>
          </cell>
          <cell r="D1486">
            <v>6000</v>
          </cell>
          <cell r="E1486">
            <v>0</v>
          </cell>
          <cell r="F1486">
            <v>6000</v>
          </cell>
          <cell r="G1486">
            <v>6132</v>
          </cell>
        </row>
        <row r="1487">
          <cell r="A1487" t="str">
            <v>2960FUNDA</v>
          </cell>
          <cell r="B1487" t="str">
            <v>44E2960FUNDA</v>
          </cell>
          <cell r="C1487">
            <v>0</v>
          </cell>
          <cell r="D1487">
            <v>10000</v>
          </cell>
          <cell r="E1487">
            <v>0</v>
          </cell>
          <cell r="F1487">
            <v>10000</v>
          </cell>
          <cell r="G1487">
            <v>10220</v>
          </cell>
        </row>
        <row r="1488">
          <cell r="A1488" t="str">
            <v>2962FUNDA</v>
          </cell>
          <cell r="B1488" t="str">
            <v>44E2962FUNDA</v>
          </cell>
          <cell r="C1488">
            <v>0</v>
          </cell>
          <cell r="D1488">
            <v>0</v>
          </cell>
          <cell r="E1488">
            <v>0</v>
          </cell>
          <cell r="F1488">
            <v>3000</v>
          </cell>
          <cell r="G1488">
            <v>3000</v>
          </cell>
        </row>
        <row r="1489">
          <cell r="A1489" t="str">
            <v>2969FUNDA</v>
          </cell>
          <cell r="B1489" t="str">
            <v>44E2969FUNDA</v>
          </cell>
          <cell r="C1489">
            <v>2271.1999999999998</v>
          </cell>
          <cell r="D1489">
            <v>14323</v>
          </cell>
          <cell r="E1489">
            <v>286</v>
          </cell>
          <cell r="F1489">
            <v>10609</v>
          </cell>
          <cell r="G1489">
            <v>14638</v>
          </cell>
        </row>
        <row r="1490">
          <cell r="A1490" t="str">
            <v>2970FUNDA</v>
          </cell>
          <cell r="B1490" t="str">
            <v>44E2970FUNDA</v>
          </cell>
          <cell r="C1490">
            <v>11557.18</v>
          </cell>
          <cell r="D1490">
            <v>0</v>
          </cell>
          <cell r="E1490">
            <v>0</v>
          </cell>
          <cell r="F1490">
            <v>16370</v>
          </cell>
          <cell r="G1490">
            <v>0</v>
          </cell>
        </row>
        <row r="1491">
          <cell r="A1491" t="str">
            <v>2971FUNDA</v>
          </cell>
          <cell r="B1491" t="str">
            <v>44E2971FUNDA</v>
          </cell>
          <cell r="C1491">
            <v>234.4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 t="str">
            <v>2976FUNDA</v>
          </cell>
          <cell r="B1492" t="str">
            <v>44E2976FUNDA</v>
          </cell>
          <cell r="C1492">
            <v>85970.2</v>
          </cell>
          <cell r="D1492">
            <v>88701</v>
          </cell>
          <cell r="E1492">
            <v>1546</v>
          </cell>
          <cell r="F1492">
            <v>90247</v>
          </cell>
          <cell r="G1492">
            <v>90652</v>
          </cell>
        </row>
        <row r="1493">
          <cell r="A1493" t="str">
            <v>2980FUNDA</v>
          </cell>
          <cell r="B1493" t="str">
            <v>44E2980FUNDA</v>
          </cell>
          <cell r="C1493">
            <v>227285.41</v>
          </cell>
          <cell r="D1493">
            <v>93000</v>
          </cell>
          <cell r="E1493">
            <v>0</v>
          </cell>
          <cell r="F1493">
            <v>102000</v>
          </cell>
          <cell r="G1493">
            <v>95790</v>
          </cell>
        </row>
        <row r="1494">
          <cell r="A1494" t="str">
            <v>2981FUNDA</v>
          </cell>
          <cell r="B1494" t="str">
            <v>44E2981FUNDA</v>
          </cell>
          <cell r="C1494">
            <v>0</v>
          </cell>
          <cell r="D1494">
            <v>0</v>
          </cell>
          <cell r="E1494">
            <v>0</v>
          </cell>
          <cell r="F1494">
            <v>10000</v>
          </cell>
          <cell r="G1494">
            <v>10000</v>
          </cell>
        </row>
        <row r="1495">
          <cell r="A1495" t="str">
            <v>2982FUNDA</v>
          </cell>
          <cell r="B1495" t="str">
            <v>44E2982FUNDA</v>
          </cell>
          <cell r="C1495">
            <v>0</v>
          </cell>
          <cell r="D1495">
            <v>0</v>
          </cell>
          <cell r="E1495">
            <v>0</v>
          </cell>
          <cell r="F1495">
            <v>2525</v>
          </cell>
          <cell r="G1495">
            <v>2000</v>
          </cell>
        </row>
        <row r="1496">
          <cell r="A1496" t="str">
            <v>2990FUNDA</v>
          </cell>
          <cell r="B1496" t="str">
            <v>44E2990FUNDA</v>
          </cell>
          <cell r="C1496">
            <v>0</v>
          </cell>
          <cell r="D1496">
            <v>15000</v>
          </cell>
          <cell r="E1496">
            <v>0</v>
          </cell>
          <cell r="F1496">
            <v>17991</v>
          </cell>
          <cell r="G1496">
            <v>15330</v>
          </cell>
        </row>
        <row r="1497">
          <cell r="A1497" t="str">
            <v>2991FUNDA</v>
          </cell>
          <cell r="B1497" t="str">
            <v>44E2991FUNDA</v>
          </cell>
          <cell r="C1497">
            <v>0</v>
          </cell>
          <cell r="D1497">
            <v>0</v>
          </cell>
          <cell r="E1497">
            <v>0</v>
          </cell>
          <cell r="F1497">
            <v>42228</v>
          </cell>
          <cell r="G1497">
            <v>0</v>
          </cell>
        </row>
        <row r="1498">
          <cell r="A1498" t="str">
            <v>2994FUNDA</v>
          </cell>
          <cell r="B1498" t="str">
            <v>44E2994FUNDA</v>
          </cell>
          <cell r="C1498">
            <v>0</v>
          </cell>
          <cell r="D1498">
            <v>27000</v>
          </cell>
          <cell r="E1498">
            <v>0</v>
          </cell>
          <cell r="F1498">
            <v>39589</v>
          </cell>
          <cell r="G1498">
            <v>40183</v>
          </cell>
        </row>
        <row r="1499">
          <cell r="A1499" t="str">
            <v>2995FUNDA</v>
          </cell>
          <cell r="B1499" t="str">
            <v>44E2995FUNDA</v>
          </cell>
          <cell r="C1499">
            <v>0</v>
          </cell>
          <cell r="D1499">
            <v>23000</v>
          </cell>
          <cell r="E1499">
            <v>0</v>
          </cell>
          <cell r="F1499">
            <v>0</v>
          </cell>
          <cell r="G1499">
            <v>23506</v>
          </cell>
        </row>
        <row r="1500">
          <cell r="A1500" t="str">
            <v>2997FUNDA</v>
          </cell>
          <cell r="B1500" t="str">
            <v>44E2997FUNDA</v>
          </cell>
          <cell r="C1500">
            <v>3719.9</v>
          </cell>
          <cell r="D1500">
            <v>22500</v>
          </cell>
          <cell r="E1500">
            <v>0</v>
          </cell>
          <cell r="F1500">
            <v>22500</v>
          </cell>
          <cell r="G1500">
            <v>22995</v>
          </cell>
        </row>
        <row r="1501">
          <cell r="A1501" t="str">
            <v>2998FUNDA</v>
          </cell>
          <cell r="B1501" t="str">
            <v>44E2998FUNDA</v>
          </cell>
          <cell r="C1501">
            <v>2653.14</v>
          </cell>
          <cell r="D1501">
            <v>3263</v>
          </cell>
          <cell r="E1501">
            <v>0</v>
          </cell>
          <cell r="F1501">
            <v>3263</v>
          </cell>
          <cell r="G1501">
            <v>3335</v>
          </cell>
        </row>
        <row r="1502">
          <cell r="A1502" t="str">
            <v>2999FUNDA</v>
          </cell>
          <cell r="B1502" t="str">
            <v>44E2999FUNDA</v>
          </cell>
          <cell r="C1502">
            <v>269666.89</v>
          </cell>
          <cell r="D1502">
            <v>30000</v>
          </cell>
          <cell r="E1502">
            <v>0</v>
          </cell>
          <cell r="F1502">
            <v>12150</v>
          </cell>
          <cell r="G1502">
            <v>12810</v>
          </cell>
        </row>
        <row r="1503">
          <cell r="A1503" t="str">
            <v>2040FUNDA</v>
          </cell>
          <cell r="B1503" t="str">
            <v>44F2040FUNDA</v>
          </cell>
          <cell r="C1503">
            <v>1138000.22</v>
          </cell>
          <cell r="D1503">
            <v>1028936</v>
          </cell>
          <cell r="E1503">
            <v>4267</v>
          </cell>
          <cell r="F1503">
            <v>1043751</v>
          </cell>
          <cell r="G1503">
            <v>1055382</v>
          </cell>
        </row>
        <row r="1504">
          <cell r="A1504" t="str">
            <v>2043FUNDA</v>
          </cell>
          <cell r="B1504" t="str">
            <v>44F2043FUNDA</v>
          </cell>
          <cell r="C1504">
            <v>-652.92999999999995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2044FUNDA</v>
          </cell>
          <cell r="B1505" t="str">
            <v>44F2044FUNDA</v>
          </cell>
          <cell r="C1505">
            <v>902434.77</v>
          </cell>
          <cell r="D1505">
            <v>913759</v>
          </cell>
          <cell r="E1505">
            <v>3959</v>
          </cell>
          <cell r="F1505">
            <v>976931</v>
          </cell>
          <cell r="G1505">
            <v>983753</v>
          </cell>
        </row>
        <row r="1506">
          <cell r="A1506" t="str">
            <v>2046FUNDA</v>
          </cell>
          <cell r="B1506" t="str">
            <v>44F2046FUNDA</v>
          </cell>
          <cell r="C1506">
            <v>16628.16</v>
          </cell>
          <cell r="D1506">
            <v>18048</v>
          </cell>
          <cell r="E1506">
            <v>80</v>
          </cell>
          <cell r="F1506">
            <v>30000</v>
          </cell>
          <cell r="G1506">
            <v>30317</v>
          </cell>
        </row>
        <row r="1507">
          <cell r="A1507" t="str">
            <v>2051FUNDA</v>
          </cell>
          <cell r="B1507" t="str">
            <v>44F2051FUNDA</v>
          </cell>
          <cell r="C1507">
            <v>35286</v>
          </cell>
          <cell r="D1507">
            <v>72188</v>
          </cell>
          <cell r="E1507">
            <v>322</v>
          </cell>
          <cell r="F1507">
            <v>5000</v>
          </cell>
          <cell r="G1507">
            <v>6266</v>
          </cell>
        </row>
        <row r="1508">
          <cell r="A1508" t="str">
            <v>2061FUNDA</v>
          </cell>
          <cell r="B1508" t="str">
            <v>44F2061FUNDA</v>
          </cell>
          <cell r="C1508">
            <v>6.75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</row>
        <row r="1509">
          <cell r="A1509" t="str">
            <v>2501FUNDA</v>
          </cell>
          <cell r="B1509" t="str">
            <v>44F2501FUNDA</v>
          </cell>
          <cell r="C1509">
            <v>0</v>
          </cell>
          <cell r="D1509">
            <v>0</v>
          </cell>
          <cell r="E1509">
            <v>0</v>
          </cell>
          <cell r="F1509">
            <v>2470</v>
          </cell>
          <cell r="G1509">
            <v>1919</v>
          </cell>
        </row>
        <row r="1510">
          <cell r="A1510" t="str">
            <v>2502FUNDA</v>
          </cell>
          <cell r="B1510" t="str">
            <v>44F2502FUNDA</v>
          </cell>
          <cell r="C1510">
            <v>209252.6</v>
          </cell>
          <cell r="D1510">
            <v>124624</v>
          </cell>
          <cell r="E1510">
            <v>2173</v>
          </cell>
          <cell r="F1510">
            <v>195186</v>
          </cell>
          <cell r="G1510">
            <v>158897</v>
          </cell>
        </row>
        <row r="1511">
          <cell r="A1511" t="str">
            <v>2503FUNDA</v>
          </cell>
          <cell r="B1511" t="str">
            <v>44F2503FUNDA</v>
          </cell>
          <cell r="C1511">
            <v>57834.59</v>
          </cell>
          <cell r="D1511">
            <v>96315</v>
          </cell>
          <cell r="E1511">
            <v>340</v>
          </cell>
          <cell r="F1511">
            <v>0</v>
          </cell>
          <cell r="G1511">
            <v>0</v>
          </cell>
        </row>
        <row r="1512">
          <cell r="A1512" t="str">
            <v>2504FUNDA</v>
          </cell>
          <cell r="B1512" t="str">
            <v>44F2504FUNDA</v>
          </cell>
          <cell r="C1512">
            <v>619924.94999999995</v>
          </cell>
          <cell r="D1512">
            <v>654909</v>
          </cell>
          <cell r="E1512">
            <v>2918</v>
          </cell>
          <cell r="F1512">
            <v>694000</v>
          </cell>
          <cell r="G1512">
            <v>807268</v>
          </cell>
        </row>
        <row r="1513">
          <cell r="A1513" t="str">
            <v>2505FUNDA</v>
          </cell>
          <cell r="B1513" t="str">
            <v>44F2505FUNDA</v>
          </cell>
          <cell r="C1513">
            <v>73532.320000000007</v>
          </cell>
          <cell r="D1513">
            <v>60394</v>
          </cell>
          <cell r="E1513">
            <v>269</v>
          </cell>
          <cell r="F1513">
            <v>64700</v>
          </cell>
          <cell r="G1513">
            <v>65760</v>
          </cell>
        </row>
        <row r="1514">
          <cell r="A1514" t="str">
            <v>2506FUNDA</v>
          </cell>
          <cell r="B1514" t="str">
            <v>44F2506FUNDA</v>
          </cell>
          <cell r="C1514">
            <v>109557.41</v>
          </cell>
          <cell r="D1514">
            <v>91861</v>
          </cell>
          <cell r="E1514">
            <v>409</v>
          </cell>
          <cell r="F1514">
            <v>90000</v>
          </cell>
          <cell r="G1514">
            <v>91612</v>
          </cell>
        </row>
        <row r="1515">
          <cell r="A1515" t="str">
            <v>2507FUNDA</v>
          </cell>
          <cell r="B1515" t="str">
            <v>44F2507FUNDA</v>
          </cell>
          <cell r="C1515">
            <v>871262.38</v>
          </cell>
          <cell r="D1515">
            <v>881054</v>
          </cell>
          <cell r="E1515">
            <v>3658</v>
          </cell>
          <cell r="F1515">
            <v>1067073</v>
          </cell>
          <cell r="G1515">
            <v>1085388</v>
          </cell>
        </row>
        <row r="1516">
          <cell r="A1516" t="str">
            <v>2508FUNDA</v>
          </cell>
          <cell r="B1516" t="str">
            <v>44F2508FUNDA</v>
          </cell>
          <cell r="C1516">
            <v>629371.24</v>
          </cell>
          <cell r="D1516">
            <v>0</v>
          </cell>
          <cell r="E1516">
            <v>0</v>
          </cell>
          <cell r="F1516">
            <v>59930</v>
          </cell>
          <cell r="G1516">
            <v>0</v>
          </cell>
        </row>
        <row r="1517">
          <cell r="A1517" t="str">
            <v>2510FUNDA</v>
          </cell>
          <cell r="B1517" t="str">
            <v>44F2510FUNDA</v>
          </cell>
          <cell r="C1517">
            <v>38.19</v>
          </cell>
          <cell r="D1517">
            <v>511</v>
          </cell>
          <cell r="E1517">
            <v>10</v>
          </cell>
          <cell r="F1517">
            <v>521</v>
          </cell>
          <cell r="G1517">
            <v>522</v>
          </cell>
        </row>
        <row r="1518">
          <cell r="A1518" t="str">
            <v>2511FUNDA</v>
          </cell>
          <cell r="B1518" t="str">
            <v>44F2511FUNDA</v>
          </cell>
          <cell r="C1518">
            <v>0</v>
          </cell>
          <cell r="D1518">
            <v>3599</v>
          </cell>
          <cell r="E1518">
            <v>16</v>
          </cell>
          <cell r="F1518">
            <v>3615</v>
          </cell>
          <cell r="G1518">
            <v>3678</v>
          </cell>
        </row>
        <row r="1519">
          <cell r="A1519" t="str">
            <v>2512FUNDA</v>
          </cell>
          <cell r="B1519" t="str">
            <v>44F2512FUNDA</v>
          </cell>
          <cell r="C1519">
            <v>5623.51</v>
          </cell>
          <cell r="D1519">
            <v>20348</v>
          </cell>
          <cell r="E1519">
            <v>407</v>
          </cell>
          <cell r="F1519">
            <v>19366</v>
          </cell>
          <cell r="G1519">
            <v>19609</v>
          </cell>
        </row>
        <row r="1520">
          <cell r="A1520" t="str">
            <v>2513FUNDA</v>
          </cell>
          <cell r="B1520" t="str">
            <v>44F2513FUNDA</v>
          </cell>
          <cell r="C1520">
            <v>438.7</v>
          </cell>
          <cell r="D1520">
            <v>-13444</v>
          </cell>
          <cell r="E1520">
            <v>-60</v>
          </cell>
          <cell r="F1520">
            <v>-13504</v>
          </cell>
          <cell r="G1520">
            <v>-13740</v>
          </cell>
        </row>
        <row r="1521">
          <cell r="A1521" t="str">
            <v>2514FUNDA</v>
          </cell>
          <cell r="B1521" t="str">
            <v>44F2514FUNDA</v>
          </cell>
          <cell r="C1521">
            <v>76100.679999999993</v>
          </cell>
          <cell r="D1521">
            <v>3481</v>
          </cell>
          <cell r="E1521">
            <v>16</v>
          </cell>
          <cell r="F1521">
            <v>96615</v>
          </cell>
          <cell r="G1521">
            <v>78017</v>
          </cell>
        </row>
        <row r="1522">
          <cell r="A1522" t="str">
            <v>2515FUNDA</v>
          </cell>
          <cell r="B1522" t="str">
            <v>44F2515FUNDA</v>
          </cell>
          <cell r="C1522">
            <v>538032.92000000004</v>
          </cell>
          <cell r="D1522">
            <v>515510</v>
          </cell>
          <cell r="E1522">
            <v>1833</v>
          </cell>
          <cell r="F1522">
            <v>940261</v>
          </cell>
          <cell r="G1522">
            <v>666906</v>
          </cell>
        </row>
        <row r="1523">
          <cell r="A1523" t="str">
            <v>2516FUNDA</v>
          </cell>
          <cell r="B1523" t="str">
            <v>44F2516FUNDA</v>
          </cell>
          <cell r="C1523">
            <v>244004.07</v>
          </cell>
          <cell r="D1523">
            <v>181830</v>
          </cell>
          <cell r="E1523">
            <v>676</v>
          </cell>
          <cell r="F1523">
            <v>0</v>
          </cell>
          <cell r="G1523">
            <v>3324</v>
          </cell>
        </row>
        <row r="1524">
          <cell r="A1524" t="str">
            <v>2520FUNDA</v>
          </cell>
          <cell r="B1524" t="str">
            <v>44F2520FUNDA</v>
          </cell>
          <cell r="C1524">
            <v>524916.43999999994</v>
          </cell>
          <cell r="D1524">
            <v>532110</v>
          </cell>
          <cell r="E1524">
            <v>2371</v>
          </cell>
          <cell r="F1524">
            <v>475164</v>
          </cell>
          <cell r="G1524">
            <v>524499</v>
          </cell>
        </row>
        <row r="1525">
          <cell r="A1525" t="str">
            <v>2521FUNDA</v>
          </cell>
          <cell r="B1525" t="str">
            <v>44F2521FUNDA</v>
          </cell>
          <cell r="C1525">
            <v>25463.53</v>
          </cell>
          <cell r="D1525">
            <v>52404</v>
          </cell>
          <cell r="E1525">
            <v>233</v>
          </cell>
          <cell r="F1525">
            <v>63000</v>
          </cell>
          <cell r="G1525">
            <v>63920</v>
          </cell>
        </row>
        <row r="1526">
          <cell r="A1526" t="str">
            <v>2525FUNDA</v>
          </cell>
          <cell r="B1526" t="str">
            <v>44F2525FUNDA</v>
          </cell>
          <cell r="C1526">
            <v>0</v>
          </cell>
          <cell r="D1526">
            <v>428273</v>
          </cell>
          <cell r="E1526">
            <v>0</v>
          </cell>
          <cell r="F1526">
            <v>428273</v>
          </cell>
          <cell r="G1526">
            <v>437695</v>
          </cell>
        </row>
        <row r="1527">
          <cell r="A1527" t="str">
            <v>2530FUNDA</v>
          </cell>
          <cell r="B1527" t="str">
            <v>44F2530FUNDA</v>
          </cell>
          <cell r="C1527">
            <v>63201</v>
          </cell>
          <cell r="D1527">
            <v>155493</v>
          </cell>
          <cell r="E1527">
            <v>693</v>
          </cell>
          <cell r="F1527">
            <v>2591</v>
          </cell>
          <cell r="G1527">
            <v>2728</v>
          </cell>
        </row>
        <row r="1528">
          <cell r="A1528" t="str">
            <v>2540FUNDA</v>
          </cell>
          <cell r="B1528" t="str">
            <v>44F2540FUNDA</v>
          </cell>
          <cell r="C1528">
            <v>25276.07</v>
          </cell>
          <cell r="D1528">
            <v>0</v>
          </cell>
          <cell r="E1528">
            <v>0</v>
          </cell>
          <cell r="F1528">
            <v>156186</v>
          </cell>
          <cell r="G1528">
            <v>156186</v>
          </cell>
        </row>
        <row r="1529">
          <cell r="A1529" t="str">
            <v>4103FUNDA</v>
          </cell>
          <cell r="B1529" t="str">
            <v>44G4103FUNDA</v>
          </cell>
          <cell r="C1529">
            <v>245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4110FUNDA</v>
          </cell>
          <cell r="B1530" t="str">
            <v>44G4110FUNDA</v>
          </cell>
          <cell r="C1530">
            <v>600828.41</v>
          </cell>
          <cell r="D1530">
            <v>600278</v>
          </cell>
          <cell r="E1530">
            <v>7627</v>
          </cell>
          <cell r="F1530">
            <v>680638</v>
          </cell>
          <cell r="G1530">
            <v>594091</v>
          </cell>
        </row>
        <row r="1531">
          <cell r="A1531" t="str">
            <v>4111FUNDA</v>
          </cell>
          <cell r="B1531" t="str">
            <v>44G4111FUNDA</v>
          </cell>
          <cell r="C1531">
            <v>560042.1</v>
          </cell>
          <cell r="D1531">
            <v>613267</v>
          </cell>
          <cell r="E1531">
            <v>8589</v>
          </cell>
          <cell r="F1531">
            <v>654546</v>
          </cell>
          <cell r="G1531">
            <v>627395</v>
          </cell>
        </row>
        <row r="1532">
          <cell r="A1532" t="str">
            <v>4112FUNDA</v>
          </cell>
          <cell r="B1532" t="str">
            <v>44G4112FUNDA</v>
          </cell>
          <cell r="C1532">
            <v>247500.67</v>
          </cell>
          <cell r="D1532">
            <v>37306</v>
          </cell>
          <cell r="E1532">
            <v>746</v>
          </cell>
          <cell r="F1532">
            <v>70476</v>
          </cell>
          <cell r="G1532">
            <v>47490</v>
          </cell>
        </row>
        <row r="1533">
          <cell r="A1533" t="str">
            <v>4113FUNDA</v>
          </cell>
          <cell r="B1533" t="str">
            <v>44G4113FUNDA</v>
          </cell>
          <cell r="C1533">
            <v>619.02</v>
          </cell>
          <cell r="D1533">
            <v>658</v>
          </cell>
          <cell r="E1533">
            <v>13</v>
          </cell>
          <cell r="F1533">
            <v>671</v>
          </cell>
          <cell r="G1533">
            <v>671</v>
          </cell>
        </row>
        <row r="1534">
          <cell r="A1534" t="str">
            <v>4114FUNDA</v>
          </cell>
          <cell r="B1534" t="str">
            <v>44G4114FUNDA</v>
          </cell>
          <cell r="C1534">
            <v>7753.4</v>
          </cell>
          <cell r="D1534">
            <v>0</v>
          </cell>
          <cell r="E1534">
            <v>0</v>
          </cell>
          <cell r="F1534">
            <v>40000</v>
          </cell>
          <cell r="G1534">
            <v>0</v>
          </cell>
        </row>
        <row r="1535">
          <cell r="A1535" t="str">
            <v>4120FUNDA</v>
          </cell>
          <cell r="B1535" t="str">
            <v>44G4120FUNDA</v>
          </cell>
          <cell r="C1535">
            <v>18529.7</v>
          </cell>
          <cell r="D1535">
            <v>21027</v>
          </cell>
          <cell r="E1535">
            <v>421</v>
          </cell>
          <cell r="F1535">
            <v>30371</v>
          </cell>
          <cell r="G1535">
            <v>20413</v>
          </cell>
        </row>
        <row r="1536">
          <cell r="A1536" t="str">
            <v>4121FUNDA</v>
          </cell>
          <cell r="B1536" t="str">
            <v>44G4121FUNDA</v>
          </cell>
          <cell r="C1536">
            <v>95689.83</v>
          </cell>
          <cell r="D1536">
            <v>148961</v>
          </cell>
          <cell r="E1536">
            <v>3379</v>
          </cell>
          <cell r="F1536">
            <v>126000</v>
          </cell>
          <cell r="G1536">
            <v>136621</v>
          </cell>
        </row>
        <row r="1537">
          <cell r="A1537" t="str">
            <v>4129FUNDA</v>
          </cell>
          <cell r="B1537" t="str">
            <v>44G4129FUNDA</v>
          </cell>
          <cell r="C1537">
            <v>12147.87</v>
          </cell>
          <cell r="D1537">
            <v>4000</v>
          </cell>
          <cell r="E1537">
            <v>0</v>
          </cell>
          <cell r="F1537">
            <v>4806</v>
          </cell>
          <cell r="G1537">
            <v>4088</v>
          </cell>
        </row>
        <row r="1538">
          <cell r="A1538" t="str">
            <v>4130FUNDA</v>
          </cell>
          <cell r="B1538" t="str">
            <v>44G4130FUNDA</v>
          </cell>
          <cell r="C1538">
            <v>80599.990000000005</v>
          </cell>
          <cell r="D1538">
            <v>34546</v>
          </cell>
          <cell r="E1538">
            <v>691</v>
          </cell>
          <cell r="F1538">
            <v>49086</v>
          </cell>
          <cell r="G1538">
            <v>35375</v>
          </cell>
        </row>
        <row r="1539">
          <cell r="A1539" t="str">
            <v>4131FUNDA</v>
          </cell>
          <cell r="B1539" t="str">
            <v>44G4131FUNDA</v>
          </cell>
          <cell r="C1539">
            <v>6723.74</v>
          </cell>
          <cell r="D1539">
            <v>13954</v>
          </cell>
          <cell r="E1539">
            <v>279</v>
          </cell>
          <cell r="F1539">
            <v>14233</v>
          </cell>
          <cell r="G1539">
            <v>14261</v>
          </cell>
        </row>
        <row r="1540">
          <cell r="A1540" t="str">
            <v>4132FUNDA</v>
          </cell>
          <cell r="B1540" t="str">
            <v>44G4132FUNDA</v>
          </cell>
          <cell r="C1540">
            <v>0</v>
          </cell>
          <cell r="D1540">
            <v>0</v>
          </cell>
          <cell r="E1540">
            <v>0</v>
          </cell>
          <cell r="F1540">
            <v>16000</v>
          </cell>
          <cell r="G1540">
            <v>10857</v>
          </cell>
        </row>
        <row r="1541">
          <cell r="A1541" t="str">
            <v>4199FUNDA</v>
          </cell>
          <cell r="B1541" t="str">
            <v>44G4199FUNDA</v>
          </cell>
          <cell r="C1541">
            <v>594.01</v>
          </cell>
          <cell r="D1541">
            <v>1000</v>
          </cell>
          <cell r="E1541">
            <v>20</v>
          </cell>
          <cell r="F1541">
            <v>1000</v>
          </cell>
          <cell r="G1541">
            <v>1002</v>
          </cell>
        </row>
        <row r="1542">
          <cell r="A1542" t="str">
            <v>6099FUNDA</v>
          </cell>
          <cell r="B1542" t="str">
            <v>44H6099FUNDA</v>
          </cell>
          <cell r="C1542">
            <v>33774.54</v>
          </cell>
          <cell r="D1542">
            <v>41223</v>
          </cell>
          <cell r="E1542">
            <v>824</v>
          </cell>
          <cell r="F1542">
            <v>44547</v>
          </cell>
          <cell r="G1542">
            <v>44630</v>
          </cell>
        </row>
        <row r="1543">
          <cell r="A1543" t="str">
            <v>6697FUNDA</v>
          </cell>
          <cell r="B1543" t="str">
            <v>44H6697FUNDA</v>
          </cell>
          <cell r="C1543">
            <v>-1376.8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6800FUNDA</v>
          </cell>
          <cell r="B1544" t="str">
            <v>44H6800FUNDA</v>
          </cell>
          <cell r="C1544">
            <v>0</v>
          </cell>
          <cell r="D1544">
            <v>235000</v>
          </cell>
          <cell r="E1544">
            <v>0</v>
          </cell>
          <cell r="F1544">
            <v>29162</v>
          </cell>
          <cell r="G1544">
            <v>34332</v>
          </cell>
        </row>
        <row r="1545">
          <cell r="A1545" t="str">
            <v>6801FUNDA</v>
          </cell>
          <cell r="B1545" t="str">
            <v>44H6801FUNDA</v>
          </cell>
          <cell r="C1545">
            <v>35921.199999999997</v>
          </cell>
          <cell r="D1545">
            <v>29876</v>
          </cell>
          <cell r="E1545">
            <v>580</v>
          </cell>
          <cell r="F1545">
            <v>30456</v>
          </cell>
          <cell r="G1545">
            <v>30533</v>
          </cell>
        </row>
        <row r="1546">
          <cell r="A1546" t="str">
            <v>6802FUNDA</v>
          </cell>
          <cell r="B1546" t="str">
            <v>44H6802FUNDA</v>
          </cell>
          <cell r="C1546">
            <v>47735.49</v>
          </cell>
          <cell r="D1546">
            <v>54922</v>
          </cell>
          <cell r="E1546">
            <v>698</v>
          </cell>
          <cell r="F1546">
            <v>55620</v>
          </cell>
          <cell r="G1546">
            <v>56130</v>
          </cell>
        </row>
        <row r="1547">
          <cell r="A1547" t="str">
            <v>6803FUNDA</v>
          </cell>
          <cell r="B1547" t="str">
            <v>44H6803FUNDA</v>
          </cell>
          <cell r="C1547">
            <v>2665.03</v>
          </cell>
          <cell r="D1547">
            <v>-350</v>
          </cell>
          <cell r="E1547">
            <v>350</v>
          </cell>
          <cell r="F1547">
            <v>0</v>
          </cell>
          <cell r="G1547">
            <v>-350</v>
          </cell>
        </row>
        <row r="1548">
          <cell r="A1548" t="str">
            <v>6804FUNDA</v>
          </cell>
          <cell r="B1548" t="str">
            <v>44H6804FUNDA</v>
          </cell>
          <cell r="C1548">
            <v>0</v>
          </cell>
          <cell r="D1548">
            <v>-7</v>
          </cell>
          <cell r="E1548">
            <v>34</v>
          </cell>
          <cell r="F1548">
            <v>0</v>
          </cell>
          <cell r="G1548">
            <v>0</v>
          </cell>
        </row>
        <row r="1549">
          <cell r="A1549" t="str">
            <v>6806FUNDA</v>
          </cell>
          <cell r="B1549" t="str">
            <v>44H6806FUNDA</v>
          </cell>
          <cell r="C1549">
            <v>63839.49</v>
          </cell>
          <cell r="D1549">
            <v>61097</v>
          </cell>
          <cell r="E1549">
            <v>1222</v>
          </cell>
          <cell r="F1549">
            <v>62319</v>
          </cell>
          <cell r="G1549">
            <v>62441</v>
          </cell>
        </row>
        <row r="1550">
          <cell r="A1550" t="str">
            <v>6807FUNDA</v>
          </cell>
          <cell r="B1550" t="str">
            <v>44H6807FUNDA</v>
          </cell>
          <cell r="C1550">
            <v>633989.71</v>
          </cell>
          <cell r="D1550">
            <v>656418</v>
          </cell>
          <cell r="E1550">
            <v>10588</v>
          </cell>
          <cell r="F1550">
            <v>667006</v>
          </cell>
          <cell r="G1550">
            <v>670859</v>
          </cell>
        </row>
        <row r="1551">
          <cell r="A1551" t="str">
            <v>6809FUNDA</v>
          </cell>
          <cell r="B1551" t="str">
            <v>44H6809FUNDA</v>
          </cell>
          <cell r="C1551">
            <v>2070.8000000000002</v>
          </cell>
          <cell r="D1551">
            <v>-3766</v>
          </cell>
          <cell r="E1551">
            <v>325</v>
          </cell>
          <cell r="F1551">
            <v>-3441</v>
          </cell>
          <cell r="G1551">
            <v>-3849</v>
          </cell>
        </row>
        <row r="1552">
          <cell r="A1552" t="str">
            <v>6810FUNDA</v>
          </cell>
          <cell r="B1552" t="str">
            <v>44H6810FUNDA</v>
          </cell>
          <cell r="C1552">
            <v>2397.08</v>
          </cell>
          <cell r="D1552">
            <v>3012</v>
          </cell>
          <cell r="E1552">
            <v>60</v>
          </cell>
          <cell r="F1552">
            <v>3072</v>
          </cell>
          <cell r="G1552">
            <v>3078</v>
          </cell>
        </row>
        <row r="1553">
          <cell r="A1553" t="str">
            <v>6815FUNDA</v>
          </cell>
          <cell r="B1553" t="str">
            <v>44H6815FUNDA</v>
          </cell>
          <cell r="C1553">
            <v>1965.82</v>
          </cell>
          <cell r="D1553">
            <v>1600</v>
          </cell>
          <cell r="E1553">
            <v>32</v>
          </cell>
          <cell r="F1553">
            <v>2500</v>
          </cell>
          <cell r="G1553">
            <v>2503</v>
          </cell>
        </row>
        <row r="1554">
          <cell r="A1554" t="str">
            <v>6816FUNDA</v>
          </cell>
          <cell r="B1554" t="str">
            <v>44H6816FUNDA</v>
          </cell>
          <cell r="C1554">
            <v>399.3</v>
          </cell>
          <cell r="D1554">
            <v>10000</v>
          </cell>
          <cell r="E1554">
            <v>0</v>
          </cell>
          <cell r="F1554">
            <v>10000</v>
          </cell>
          <cell r="G1554">
            <v>10220</v>
          </cell>
        </row>
        <row r="1555">
          <cell r="A1555" t="str">
            <v>6817FUNDA</v>
          </cell>
          <cell r="B1555" t="str">
            <v>44H6817FUNDA</v>
          </cell>
          <cell r="C1555">
            <v>9312.14</v>
          </cell>
          <cell r="D1555">
            <v>10000</v>
          </cell>
          <cell r="E1555">
            <v>0</v>
          </cell>
          <cell r="F1555">
            <v>20000</v>
          </cell>
          <cell r="G1555">
            <v>10220</v>
          </cell>
        </row>
        <row r="1556">
          <cell r="A1556" t="str">
            <v>6820FUNDA</v>
          </cell>
          <cell r="B1556" t="str">
            <v>44H6820FUNDA</v>
          </cell>
          <cell r="C1556">
            <v>4057.04</v>
          </cell>
          <cell r="D1556">
            <v>10000</v>
          </cell>
          <cell r="E1556">
            <v>0</v>
          </cell>
          <cell r="F1556">
            <v>30000</v>
          </cell>
          <cell r="G1556">
            <v>10220</v>
          </cell>
        </row>
        <row r="1557">
          <cell r="A1557" t="str">
            <v>6823FUNDA</v>
          </cell>
          <cell r="B1557" t="str">
            <v>44H6823FUNDA</v>
          </cell>
          <cell r="C1557">
            <v>43404.2</v>
          </cell>
          <cell r="D1557">
            <v>49587</v>
          </cell>
          <cell r="E1557">
            <v>992</v>
          </cell>
          <cell r="F1557">
            <v>50579</v>
          </cell>
          <cell r="G1557">
            <v>50678</v>
          </cell>
        </row>
        <row r="1558">
          <cell r="A1558" t="str">
            <v>6824FUNDA</v>
          </cell>
          <cell r="B1558" t="str">
            <v>44H6824FUNDA</v>
          </cell>
          <cell r="C1558">
            <v>2636</v>
          </cell>
          <cell r="D1558">
            <v>-13</v>
          </cell>
          <cell r="E1558">
            <v>62</v>
          </cell>
          <cell r="F1558">
            <v>0</v>
          </cell>
          <cell r="G1558">
            <v>0</v>
          </cell>
        </row>
        <row r="1559">
          <cell r="A1559" t="str">
            <v>6825FUNDA</v>
          </cell>
          <cell r="B1559" t="str">
            <v>44H6825FUNDA</v>
          </cell>
          <cell r="C1559">
            <v>20000</v>
          </cell>
          <cell r="D1559">
            <v>33673</v>
          </cell>
          <cell r="E1559">
            <v>327</v>
          </cell>
          <cell r="F1559">
            <v>27950</v>
          </cell>
          <cell r="G1559">
            <v>34414</v>
          </cell>
        </row>
        <row r="1560">
          <cell r="A1560" t="str">
            <v>6826FUNDA</v>
          </cell>
          <cell r="B1560" t="str">
            <v>44H6826FUNDA</v>
          </cell>
          <cell r="C1560">
            <v>0</v>
          </cell>
          <cell r="D1560">
            <v>0</v>
          </cell>
          <cell r="E1560">
            <v>0</v>
          </cell>
          <cell r="F1560">
            <v>1000</v>
          </cell>
          <cell r="G1560">
            <v>1000</v>
          </cell>
        </row>
        <row r="1561">
          <cell r="A1561" t="str">
            <v>6833FUNDA</v>
          </cell>
          <cell r="B1561" t="str">
            <v>44H6833FUNDA</v>
          </cell>
          <cell r="C1561">
            <v>3004.3</v>
          </cell>
          <cell r="D1561">
            <v>3000</v>
          </cell>
          <cell r="E1561">
            <v>60</v>
          </cell>
          <cell r="F1561">
            <v>3060</v>
          </cell>
          <cell r="G1561">
            <v>3066</v>
          </cell>
        </row>
        <row r="1562">
          <cell r="A1562" t="str">
            <v>6834FUNDA</v>
          </cell>
          <cell r="B1562" t="str">
            <v>44H6834FUNDA</v>
          </cell>
          <cell r="C1562">
            <v>28070</v>
          </cell>
          <cell r="D1562">
            <v>20000</v>
          </cell>
          <cell r="E1562">
            <v>400</v>
          </cell>
          <cell r="F1562">
            <v>20400</v>
          </cell>
          <cell r="G1562">
            <v>20440</v>
          </cell>
        </row>
        <row r="1563">
          <cell r="A1563" t="str">
            <v>6835FUNDA</v>
          </cell>
          <cell r="B1563" t="str">
            <v>44H6835FUNDA</v>
          </cell>
          <cell r="C1563">
            <v>1024</v>
          </cell>
          <cell r="D1563">
            <v>1886</v>
          </cell>
          <cell r="E1563">
            <v>76</v>
          </cell>
          <cell r="F1563">
            <v>2054</v>
          </cell>
          <cell r="G1563">
            <v>2017</v>
          </cell>
        </row>
        <row r="1564">
          <cell r="A1564" t="str">
            <v>6838FUNDA</v>
          </cell>
          <cell r="B1564" t="str">
            <v>44H6838FUNDA</v>
          </cell>
          <cell r="C1564">
            <v>1990.93</v>
          </cell>
          <cell r="D1564">
            <v>0</v>
          </cell>
          <cell r="E1564">
            <v>0</v>
          </cell>
          <cell r="F1564">
            <v>1000</v>
          </cell>
          <cell r="G1564">
            <v>1000</v>
          </cell>
        </row>
        <row r="1565">
          <cell r="A1565" t="str">
            <v>6840FUNDA</v>
          </cell>
          <cell r="B1565" t="str">
            <v>44H6840FUNDA</v>
          </cell>
          <cell r="C1565">
            <v>0</v>
          </cell>
          <cell r="D1565">
            <v>267000</v>
          </cell>
          <cell r="E1565">
            <v>0</v>
          </cell>
          <cell r="F1565">
            <v>300666</v>
          </cell>
          <cell r="G1565">
            <v>420899</v>
          </cell>
        </row>
        <row r="1566">
          <cell r="A1566" t="str">
            <v>6850FUNDA</v>
          </cell>
          <cell r="B1566" t="str">
            <v>44H6850FUNDA</v>
          </cell>
          <cell r="C1566">
            <v>0</v>
          </cell>
          <cell r="D1566">
            <v>0</v>
          </cell>
          <cell r="E1566">
            <v>0</v>
          </cell>
          <cell r="F1566">
            <v>30000</v>
          </cell>
          <cell r="G1566">
            <v>15000</v>
          </cell>
        </row>
        <row r="1567">
          <cell r="A1567" t="str">
            <v>6851FUNDA</v>
          </cell>
          <cell r="B1567" t="str">
            <v>44H6851FUNDA</v>
          </cell>
          <cell r="C1567">
            <v>0</v>
          </cell>
          <cell r="D1567">
            <v>0</v>
          </cell>
          <cell r="E1567">
            <v>0</v>
          </cell>
          <cell r="F1567">
            <v>44000</v>
          </cell>
          <cell r="G1567">
            <v>85000</v>
          </cell>
        </row>
        <row r="1568">
          <cell r="A1568" t="str">
            <v>6852FUNDA</v>
          </cell>
          <cell r="B1568" t="str">
            <v>44H6852FUNDA</v>
          </cell>
          <cell r="C1568">
            <v>0</v>
          </cell>
          <cell r="D1568">
            <v>0</v>
          </cell>
          <cell r="E1568">
            <v>0</v>
          </cell>
          <cell r="F1568">
            <v>2000</v>
          </cell>
          <cell r="G1568">
            <v>2000</v>
          </cell>
        </row>
        <row r="1569">
          <cell r="A1569" t="str">
            <v>6860FUNDA</v>
          </cell>
          <cell r="B1569" t="str">
            <v>44H6860FUNDA</v>
          </cell>
          <cell r="C1569">
            <v>0</v>
          </cell>
          <cell r="D1569">
            <v>10000</v>
          </cell>
          <cell r="E1569">
            <v>0</v>
          </cell>
          <cell r="F1569">
            <v>5000</v>
          </cell>
          <cell r="G1569">
            <v>10220</v>
          </cell>
        </row>
        <row r="1570">
          <cell r="A1570" t="str">
            <v>6861FUNDA</v>
          </cell>
          <cell r="B1570" t="str">
            <v>44H6861FUNDA</v>
          </cell>
          <cell r="C1570">
            <v>0</v>
          </cell>
          <cell r="D1570">
            <v>10000</v>
          </cell>
          <cell r="E1570">
            <v>0</v>
          </cell>
          <cell r="F1570">
            <v>10000</v>
          </cell>
          <cell r="G1570">
            <v>10220</v>
          </cell>
        </row>
        <row r="1571">
          <cell r="A1571" t="str">
            <v>6866FUNDA</v>
          </cell>
          <cell r="B1571" t="str">
            <v>44H6866FUNDA</v>
          </cell>
          <cell r="C1571">
            <v>4596.09</v>
          </cell>
          <cell r="D1571">
            <v>3000</v>
          </cell>
          <cell r="E1571">
            <v>0</v>
          </cell>
          <cell r="F1571">
            <v>3000</v>
          </cell>
          <cell r="G1571">
            <v>3066</v>
          </cell>
        </row>
        <row r="1572">
          <cell r="A1572" t="str">
            <v>6870FUNDA</v>
          </cell>
          <cell r="B1572" t="str">
            <v>44H6870FUNDA</v>
          </cell>
          <cell r="C1572">
            <v>0</v>
          </cell>
          <cell r="D1572">
            <v>0</v>
          </cell>
          <cell r="E1572">
            <v>0</v>
          </cell>
          <cell r="F1572">
            <v>100</v>
          </cell>
          <cell r="G1572">
            <v>100</v>
          </cell>
        </row>
        <row r="1573">
          <cell r="A1573" t="str">
            <v>6871FUNDA</v>
          </cell>
          <cell r="B1573" t="str">
            <v>44H6871FUNDA</v>
          </cell>
          <cell r="C1573">
            <v>0</v>
          </cell>
          <cell r="D1573">
            <v>500000</v>
          </cell>
          <cell r="E1573">
            <v>0</v>
          </cell>
          <cell r="F1573">
            <v>500000</v>
          </cell>
          <cell r="G1573">
            <v>500000</v>
          </cell>
        </row>
        <row r="1574">
          <cell r="A1574" t="str">
            <v>6875FUNDA</v>
          </cell>
          <cell r="B1574" t="str">
            <v>44H6875FUNDA</v>
          </cell>
          <cell r="C1574">
            <v>123361.24</v>
          </cell>
          <cell r="D1574">
            <v>188689</v>
          </cell>
          <cell r="E1574">
            <v>3774</v>
          </cell>
          <cell r="F1574">
            <v>192463</v>
          </cell>
          <cell r="G1574">
            <v>181689</v>
          </cell>
        </row>
        <row r="1575">
          <cell r="A1575" t="str">
            <v>6876FUNDA</v>
          </cell>
          <cell r="B1575" t="str">
            <v>44H6876FUNDA</v>
          </cell>
          <cell r="C1575">
            <v>0</v>
          </cell>
          <cell r="D1575">
            <v>0</v>
          </cell>
          <cell r="E1575">
            <v>0</v>
          </cell>
          <cell r="F1575">
            <v>50000</v>
          </cell>
          <cell r="G1575">
            <v>50000</v>
          </cell>
        </row>
        <row r="1576">
          <cell r="A1576" t="str">
            <v>6877FUNDA</v>
          </cell>
          <cell r="B1576" t="str">
            <v>44H6877FUNDA</v>
          </cell>
          <cell r="C1576">
            <v>157.87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6878FUNDA</v>
          </cell>
          <cell r="B1577" t="str">
            <v>44H6878FUNDA</v>
          </cell>
          <cell r="C1577">
            <v>3249.25</v>
          </cell>
          <cell r="D1577">
            <v>1986</v>
          </cell>
          <cell r="E1577">
            <v>40</v>
          </cell>
          <cell r="F1577">
            <v>2026</v>
          </cell>
          <cell r="G1577">
            <v>2030</v>
          </cell>
        </row>
        <row r="1578">
          <cell r="A1578" t="str">
            <v>6879FUNDA</v>
          </cell>
          <cell r="B1578" t="str">
            <v>44H6879FUNDA</v>
          </cell>
          <cell r="C1578">
            <v>0</v>
          </cell>
          <cell r="D1578">
            <v>0</v>
          </cell>
          <cell r="E1578">
            <v>0</v>
          </cell>
          <cell r="F1578">
            <v>75932</v>
          </cell>
          <cell r="G1578">
            <v>0</v>
          </cell>
        </row>
        <row r="1579">
          <cell r="A1579" t="str">
            <v>6881FUNDA</v>
          </cell>
          <cell r="B1579" t="str">
            <v>44H6881FUNDA</v>
          </cell>
          <cell r="C1579">
            <v>0</v>
          </cell>
          <cell r="D1579">
            <v>5000</v>
          </cell>
          <cell r="E1579">
            <v>0</v>
          </cell>
          <cell r="F1579">
            <v>5000</v>
          </cell>
          <cell r="G1579">
            <v>5110</v>
          </cell>
        </row>
        <row r="1580">
          <cell r="A1580" t="str">
            <v>6882FUNDA</v>
          </cell>
          <cell r="B1580" t="str">
            <v>44H6882FUNDA</v>
          </cell>
          <cell r="C1580">
            <v>427509.83</v>
          </cell>
          <cell r="D1580">
            <v>124599</v>
          </cell>
          <cell r="E1580">
            <v>1792</v>
          </cell>
          <cell r="F1580">
            <v>187292</v>
          </cell>
          <cell r="G1580">
            <v>127340</v>
          </cell>
        </row>
        <row r="1581">
          <cell r="A1581" t="str">
            <v>6884FUNDA</v>
          </cell>
          <cell r="B1581" t="str">
            <v>44H6884FUNDA</v>
          </cell>
          <cell r="C1581">
            <v>30485</v>
          </cell>
          <cell r="D1581">
            <v>70545</v>
          </cell>
          <cell r="E1581">
            <v>1343</v>
          </cell>
          <cell r="F1581">
            <v>31888</v>
          </cell>
          <cell r="G1581">
            <v>72097</v>
          </cell>
        </row>
        <row r="1582">
          <cell r="A1582" t="str">
            <v>6885FUNDA</v>
          </cell>
          <cell r="B1582" t="str">
            <v>44H6885FUNDA</v>
          </cell>
          <cell r="C1582">
            <v>10576.28</v>
          </cell>
          <cell r="D1582">
            <v>14073</v>
          </cell>
          <cell r="E1582">
            <v>281</v>
          </cell>
          <cell r="F1582">
            <v>4363</v>
          </cell>
          <cell r="G1582">
            <v>14382</v>
          </cell>
        </row>
        <row r="1583">
          <cell r="A1583" t="str">
            <v>6886FUNDA</v>
          </cell>
          <cell r="B1583" t="str">
            <v>44H6886FUNDA</v>
          </cell>
          <cell r="C1583">
            <v>14534.07</v>
          </cell>
          <cell r="D1583">
            <v>15000</v>
          </cell>
          <cell r="E1583">
            <v>0</v>
          </cell>
          <cell r="F1583">
            <v>15000</v>
          </cell>
          <cell r="G1583">
            <v>15330</v>
          </cell>
        </row>
        <row r="1584">
          <cell r="A1584" t="str">
            <v>6887FUNDA</v>
          </cell>
          <cell r="B1584" t="str">
            <v>44H6887FUNDA</v>
          </cell>
          <cell r="C1584">
            <v>32967.120000000003</v>
          </cell>
          <cell r="D1584">
            <v>30000</v>
          </cell>
          <cell r="E1584">
            <v>0</v>
          </cell>
          <cell r="F1584">
            <v>20000</v>
          </cell>
          <cell r="G1584">
            <v>25660</v>
          </cell>
        </row>
        <row r="1585">
          <cell r="A1585" t="str">
            <v>6888FUNDA</v>
          </cell>
          <cell r="B1585" t="str">
            <v>44H6888FUNDA</v>
          </cell>
          <cell r="C1585">
            <v>1375</v>
          </cell>
          <cell r="D1585">
            <v>0</v>
          </cell>
          <cell r="E1585">
            <v>0</v>
          </cell>
          <cell r="F1585">
            <v>3000</v>
          </cell>
          <cell r="G1585">
            <v>3000</v>
          </cell>
        </row>
        <row r="1586">
          <cell r="A1586" t="str">
            <v>6889FUNDA</v>
          </cell>
          <cell r="B1586" t="str">
            <v>44H6889FUNDA</v>
          </cell>
          <cell r="C1586">
            <v>0</v>
          </cell>
          <cell r="D1586">
            <v>0</v>
          </cell>
          <cell r="E1586">
            <v>0</v>
          </cell>
          <cell r="F1586">
            <v>190794</v>
          </cell>
          <cell r="G1586">
            <v>0</v>
          </cell>
        </row>
        <row r="1587">
          <cell r="A1587" t="str">
            <v>6890FUNDA</v>
          </cell>
          <cell r="B1587" t="str">
            <v>44H6890FUNDA</v>
          </cell>
          <cell r="C1587">
            <v>66081.17</v>
          </cell>
          <cell r="D1587">
            <v>444000</v>
          </cell>
          <cell r="E1587">
            <v>6000</v>
          </cell>
          <cell r="F1587">
            <v>49184</v>
          </cell>
          <cell r="G1587">
            <v>453768</v>
          </cell>
        </row>
        <row r="1588">
          <cell r="A1588" t="str">
            <v>6891FUNDA</v>
          </cell>
          <cell r="B1588" t="str">
            <v>44H6891FUNDA</v>
          </cell>
          <cell r="C1588">
            <v>0</v>
          </cell>
          <cell r="D1588">
            <v>125000</v>
          </cell>
          <cell r="E1588">
            <v>0</v>
          </cell>
          <cell r="F1588">
            <v>337988</v>
          </cell>
          <cell r="G1588">
            <v>335628</v>
          </cell>
        </row>
        <row r="1589">
          <cell r="A1589" t="str">
            <v>6892FUNDA</v>
          </cell>
          <cell r="B1589" t="str">
            <v>44H6892FUNDA</v>
          </cell>
          <cell r="C1589">
            <v>61126</v>
          </cell>
          <cell r="D1589">
            <v>0</v>
          </cell>
          <cell r="E1589">
            <v>0</v>
          </cell>
          <cell r="F1589">
            <v>35243</v>
          </cell>
          <cell r="G1589">
            <v>0</v>
          </cell>
        </row>
        <row r="1590">
          <cell r="A1590" t="str">
            <v>6893FUNDA</v>
          </cell>
          <cell r="B1590" t="str">
            <v>44H6893FUNDA</v>
          </cell>
          <cell r="C1590">
            <v>-57517.49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6894FUNDA</v>
          </cell>
          <cell r="B1591" t="str">
            <v>44H6894FUNDA</v>
          </cell>
          <cell r="C1591">
            <v>6883.59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6895FUNDA</v>
          </cell>
          <cell r="B1592" t="str">
            <v>44H6895FUNDA</v>
          </cell>
          <cell r="C1592">
            <v>0</v>
          </cell>
          <cell r="D1592">
            <v>0</v>
          </cell>
          <cell r="E1592">
            <v>0</v>
          </cell>
          <cell r="F1592">
            <v>38582</v>
          </cell>
          <cell r="G1592">
            <v>57458</v>
          </cell>
        </row>
        <row r="1593">
          <cell r="A1593" t="str">
            <v>6899FUNDA</v>
          </cell>
          <cell r="B1593" t="str">
            <v>44H6899FUNDA</v>
          </cell>
          <cell r="C1593">
            <v>121503.94</v>
          </cell>
          <cell r="D1593">
            <v>1321331</v>
          </cell>
          <cell r="E1593">
            <v>0</v>
          </cell>
          <cell r="F1593">
            <v>46349</v>
          </cell>
          <cell r="G1593">
            <v>48347</v>
          </cell>
        </row>
        <row r="1594">
          <cell r="A1594" t="str">
            <v>B001FUNDA</v>
          </cell>
          <cell r="B1594" t="str">
            <v>44JB001FUNDA</v>
          </cell>
          <cell r="C1594">
            <v>0</v>
          </cell>
          <cell r="D1594">
            <v>0</v>
          </cell>
          <cell r="E1594">
            <v>0</v>
          </cell>
          <cell r="F1594">
            <v>171517</v>
          </cell>
          <cell r="G1594">
            <v>0</v>
          </cell>
        </row>
        <row r="1595">
          <cell r="A1595" t="str">
            <v>C001FUNDA</v>
          </cell>
          <cell r="B1595" t="str">
            <v>44KC001FUNDA</v>
          </cell>
          <cell r="C1595">
            <v>0</v>
          </cell>
          <cell r="D1595">
            <v>-1348723</v>
          </cell>
          <cell r="E1595">
            <v>0</v>
          </cell>
          <cell r="F1595">
            <v>0</v>
          </cell>
          <cell r="G1595">
            <v>-259203</v>
          </cell>
        </row>
        <row r="1596">
          <cell r="A1596" t="str">
            <v>7201FUNDA</v>
          </cell>
          <cell r="B1596" t="str">
            <v>44L7201FUNDA</v>
          </cell>
          <cell r="C1596">
            <v>18851.349999999999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7202FUNDA</v>
          </cell>
          <cell r="B1597" t="str">
            <v>44L7202FUNDA</v>
          </cell>
          <cell r="C1597">
            <v>1904168</v>
          </cell>
          <cell r="D1597">
            <v>381012</v>
          </cell>
          <cell r="E1597">
            <v>0</v>
          </cell>
          <cell r="F1597">
            <v>381012</v>
          </cell>
          <cell r="G1597">
            <v>0</v>
          </cell>
        </row>
        <row r="1598">
          <cell r="A1598" t="str">
            <v>7204FUNDA</v>
          </cell>
          <cell r="B1598" t="str">
            <v>44L7204FUNDA</v>
          </cell>
          <cell r="C1598">
            <v>0</v>
          </cell>
          <cell r="D1598">
            <v>377000</v>
          </cell>
          <cell r="E1598">
            <v>0</v>
          </cell>
          <cell r="F1598">
            <v>377000</v>
          </cell>
          <cell r="G1598">
            <v>377000</v>
          </cell>
        </row>
        <row r="1599">
          <cell r="A1599" t="str">
            <v>2701FUNDA</v>
          </cell>
          <cell r="B1599" t="str">
            <v>44M2701FUNDA</v>
          </cell>
          <cell r="C1599">
            <v>1291485.8899999999</v>
          </cell>
          <cell r="D1599">
            <v>259181</v>
          </cell>
          <cell r="E1599">
            <v>0</v>
          </cell>
          <cell r="F1599">
            <v>2029679</v>
          </cell>
          <cell r="G1599">
            <v>253850</v>
          </cell>
        </row>
        <row r="1600">
          <cell r="A1600" t="str">
            <v>7508FUNDA</v>
          </cell>
          <cell r="B1600" t="str">
            <v>55A7508FUNDA</v>
          </cell>
          <cell r="C1600">
            <v>2383660.46</v>
          </cell>
          <cell r="D1600">
            <v>2703083</v>
          </cell>
          <cell r="E1600">
            <v>0</v>
          </cell>
          <cell r="F1600">
            <v>2620083</v>
          </cell>
          <cell r="G1600">
            <v>2537083</v>
          </cell>
        </row>
        <row r="1601">
          <cell r="A1601" t="str">
            <v>7509FUNDA</v>
          </cell>
          <cell r="B1601" t="str">
            <v>55A7509FUNDA</v>
          </cell>
          <cell r="C1601">
            <v>809752.41</v>
          </cell>
          <cell r="D1601">
            <v>966108</v>
          </cell>
          <cell r="E1601">
            <v>0</v>
          </cell>
          <cell r="F1601">
            <v>969108</v>
          </cell>
          <cell r="G1601">
            <v>972108</v>
          </cell>
        </row>
        <row r="1602">
          <cell r="A1602" t="str">
            <v>5199FUNDA</v>
          </cell>
          <cell r="B1602" t="str">
            <v>55B5199FUNDA</v>
          </cell>
          <cell r="C1602">
            <v>9406.7099999999991</v>
          </cell>
          <cell r="D1602">
            <v>587</v>
          </cell>
          <cell r="E1602">
            <v>12</v>
          </cell>
          <cell r="F1602">
            <v>599</v>
          </cell>
          <cell r="G1602">
            <v>600</v>
          </cell>
        </row>
        <row r="1603">
          <cell r="A1603" t="str">
            <v>4518FUNDA</v>
          </cell>
          <cell r="B1603" t="str">
            <v>66A4518FUNDA</v>
          </cell>
          <cell r="C1603">
            <v>326076.33</v>
          </cell>
          <cell r="D1603">
            <v>184587</v>
          </cell>
          <cell r="E1603">
            <v>0</v>
          </cell>
          <cell r="F1603">
            <v>196656</v>
          </cell>
          <cell r="G1603">
            <v>190125</v>
          </cell>
        </row>
        <row r="1604">
          <cell r="A1604" t="str">
            <v>4511FUNDA</v>
          </cell>
          <cell r="B1604" t="str">
            <v>66B4511FUNDA</v>
          </cell>
          <cell r="C1604">
            <v>531267.47</v>
          </cell>
          <cell r="D1604">
            <v>404254</v>
          </cell>
          <cell r="E1604">
            <v>8830</v>
          </cell>
          <cell r="F1604">
            <v>836967</v>
          </cell>
          <cell r="G1604">
            <v>456524</v>
          </cell>
        </row>
        <row r="1605">
          <cell r="A1605" t="str">
            <v>4512FUNDA</v>
          </cell>
          <cell r="B1605" t="str">
            <v>66C4512FUNDA</v>
          </cell>
          <cell r="C1605">
            <v>112623.3</v>
          </cell>
          <cell r="D1605">
            <v>131487</v>
          </cell>
          <cell r="E1605">
            <v>0</v>
          </cell>
          <cell r="F1605">
            <v>116673</v>
          </cell>
          <cell r="G1605">
            <v>135432</v>
          </cell>
        </row>
        <row r="1606">
          <cell r="A1606" t="str">
            <v>4519FUNDA</v>
          </cell>
          <cell r="B1606" t="str">
            <v>66D4519FUNDA</v>
          </cell>
          <cell r="C1606">
            <v>68233.88</v>
          </cell>
          <cell r="D1606">
            <v>52651</v>
          </cell>
          <cell r="E1606">
            <v>1053</v>
          </cell>
          <cell r="F1606">
            <v>53704</v>
          </cell>
          <cell r="G1606">
            <v>54231</v>
          </cell>
        </row>
        <row r="1607">
          <cell r="A1607" t="str">
            <v>4520FUNDA</v>
          </cell>
          <cell r="B1607" t="str">
            <v>66D4520FUNDA</v>
          </cell>
          <cell r="C1607">
            <v>39778.730000000003</v>
          </cell>
          <cell r="D1607">
            <v>34906</v>
          </cell>
          <cell r="E1607">
            <v>698</v>
          </cell>
          <cell r="F1607">
            <v>35604</v>
          </cell>
          <cell r="G1607">
            <v>35674</v>
          </cell>
        </row>
        <row r="1608">
          <cell r="A1608" t="str">
            <v>4540FUNDA</v>
          </cell>
          <cell r="B1608" t="str">
            <v>66D4540FUNDA</v>
          </cell>
          <cell r="C1608">
            <v>0</v>
          </cell>
          <cell r="D1608">
            <v>0</v>
          </cell>
          <cell r="E1608">
            <v>0</v>
          </cell>
          <cell r="F1608">
            <v>7000</v>
          </cell>
          <cell r="G1608">
            <v>7000</v>
          </cell>
        </row>
        <row r="1609">
          <cell r="A1609" t="str">
            <v>7401FUNDA</v>
          </cell>
          <cell r="B1609" t="str">
            <v>77A7401FUNDA</v>
          </cell>
          <cell r="C1609">
            <v>0</v>
          </cell>
          <cell r="D1609">
            <v>0</v>
          </cell>
          <cell r="E1609">
            <v>0</v>
          </cell>
          <cell r="F1609">
            <v>3000000</v>
          </cell>
          <cell r="G1609">
            <v>0</v>
          </cell>
        </row>
        <row r="1610">
          <cell r="A1610" t="str">
            <v>7402FUNDA</v>
          </cell>
          <cell r="B1610" t="str">
            <v>77A7402FUNDA</v>
          </cell>
          <cell r="C1610">
            <v>1744597.68</v>
          </cell>
          <cell r="D1610">
            <v>1146169</v>
          </cell>
          <cell r="E1610">
            <v>0</v>
          </cell>
          <cell r="F1610">
            <v>2488679</v>
          </cell>
          <cell r="G1610">
            <v>1146169</v>
          </cell>
        </row>
        <row r="1611">
          <cell r="A1611" t="str">
            <v>7407FUNDA</v>
          </cell>
          <cell r="B1611" t="str">
            <v>77A7407FUNDA</v>
          </cell>
          <cell r="C1611">
            <v>0</v>
          </cell>
          <cell r="D1611">
            <v>5217</v>
          </cell>
          <cell r="E1611">
            <v>0</v>
          </cell>
          <cell r="F1611">
            <v>0</v>
          </cell>
          <cell r="G1611">
            <v>5217</v>
          </cell>
        </row>
        <row r="1612">
          <cell r="A1612" t="str">
            <v>7411FUNDA</v>
          </cell>
          <cell r="B1612" t="str">
            <v>77A7411FUNDA</v>
          </cell>
          <cell r="C1612">
            <v>0</v>
          </cell>
          <cell r="D1612">
            <v>279004</v>
          </cell>
          <cell r="E1612">
            <v>0</v>
          </cell>
          <cell r="F1612">
            <v>0</v>
          </cell>
          <cell r="G1612">
            <v>279004</v>
          </cell>
        </row>
        <row r="1613">
          <cell r="A1613" t="str">
            <v>7412FUNDA</v>
          </cell>
          <cell r="B1613" t="str">
            <v>77A7412FUNDA</v>
          </cell>
          <cell r="C1613">
            <v>0</v>
          </cell>
          <cell r="D1613">
            <v>135000</v>
          </cell>
          <cell r="E1613">
            <v>0</v>
          </cell>
          <cell r="F1613">
            <v>0</v>
          </cell>
          <cell r="G1613">
            <v>135000</v>
          </cell>
        </row>
        <row r="1614">
          <cell r="A1614" t="str">
            <v>7414FUNDA</v>
          </cell>
          <cell r="B1614" t="str">
            <v>77A7414FUNDA</v>
          </cell>
          <cell r="C1614">
            <v>491.02</v>
          </cell>
          <cell r="D1614">
            <v>517</v>
          </cell>
          <cell r="E1614">
            <v>0</v>
          </cell>
          <cell r="F1614">
            <v>517</v>
          </cell>
          <cell r="G1614">
            <v>517</v>
          </cell>
        </row>
        <row r="1615">
          <cell r="A1615" t="str">
            <v>8901FUNDA</v>
          </cell>
          <cell r="B1615" t="str">
            <v>77A8901FUNDA</v>
          </cell>
          <cell r="C1615">
            <v>-7173393</v>
          </cell>
          <cell r="D1615">
            <v>-6888480</v>
          </cell>
          <cell r="E1615">
            <v>0</v>
          </cell>
          <cell r="F1615">
            <v>-11459685</v>
          </cell>
          <cell r="G1615">
            <v>-6888480</v>
          </cell>
        </row>
        <row r="1616">
          <cell r="A1616" t="str">
            <v>8902FUNDA</v>
          </cell>
          <cell r="B1616" t="str">
            <v>77A8902FUNDA</v>
          </cell>
          <cell r="C1616">
            <v>-2242803.2200000002</v>
          </cell>
          <cell r="D1616">
            <v>-1352490</v>
          </cell>
          <cell r="E1616">
            <v>0</v>
          </cell>
          <cell r="F1616">
            <v>-2979679</v>
          </cell>
          <cell r="G1616">
            <v>-1352490</v>
          </cell>
        </row>
        <row r="1617">
          <cell r="A1617" t="str">
            <v>8906FUNDA</v>
          </cell>
          <cell r="B1617" t="str">
            <v>77A8906FUNDA</v>
          </cell>
          <cell r="C1617">
            <v>-837356</v>
          </cell>
          <cell r="D1617">
            <v>-755218</v>
          </cell>
          <cell r="E1617">
            <v>0</v>
          </cell>
          <cell r="F1617">
            <v>-913505</v>
          </cell>
          <cell r="G1617">
            <v>-755218</v>
          </cell>
        </row>
        <row r="1618">
          <cell r="A1618" t="str">
            <v>8910FUNDA</v>
          </cell>
          <cell r="B1618" t="str">
            <v>77C8910FUNDA</v>
          </cell>
          <cell r="C1618">
            <v>-1289478.8999999999</v>
          </cell>
          <cell r="D1618">
            <v>-1413230</v>
          </cell>
          <cell r="E1618">
            <v>0</v>
          </cell>
          <cell r="F1618">
            <v>-1413230</v>
          </cell>
          <cell r="G1618">
            <v>-1023230</v>
          </cell>
        </row>
        <row r="1619">
          <cell r="A1619" t="str">
            <v>8911FUNDA</v>
          </cell>
          <cell r="B1619" t="str">
            <v>77C8911FUNDA</v>
          </cell>
          <cell r="C1619">
            <v>-749.62</v>
          </cell>
          <cell r="D1619">
            <v>-350</v>
          </cell>
          <cell r="E1619">
            <v>0</v>
          </cell>
          <cell r="F1619">
            <v>-350</v>
          </cell>
          <cell r="G1619">
            <v>-350</v>
          </cell>
        </row>
        <row r="1620">
          <cell r="A1620" t="str">
            <v>8916FUNDA</v>
          </cell>
          <cell r="B1620" t="str">
            <v>77C8916FUNDA</v>
          </cell>
          <cell r="C1620">
            <v>-9795.4500000000007</v>
          </cell>
          <cell r="D1620">
            <v>-3564</v>
          </cell>
          <cell r="E1620">
            <v>0</v>
          </cell>
          <cell r="F1620">
            <v>-3564</v>
          </cell>
          <cell r="G1620">
            <v>-3564</v>
          </cell>
        </row>
        <row r="1621">
          <cell r="A1621" t="str">
            <v>7420FUNDA</v>
          </cell>
          <cell r="B1621" t="str">
            <v>77D7420FUNDA</v>
          </cell>
          <cell r="C1621">
            <v>14121.02</v>
          </cell>
          <cell r="D1621">
            <v>20769</v>
          </cell>
          <cell r="E1621">
            <v>0</v>
          </cell>
          <cell r="F1621">
            <v>20769</v>
          </cell>
          <cell r="G1621">
            <v>20769</v>
          </cell>
        </row>
        <row r="1622">
          <cell r="A1622" t="str">
            <v>7422FUNDA</v>
          </cell>
          <cell r="B1622" t="str">
            <v>77D7422FUNDA</v>
          </cell>
          <cell r="C1622">
            <v>8910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7423FUNDA</v>
          </cell>
          <cell r="B1623" t="str">
            <v>77D7423FUNDA</v>
          </cell>
          <cell r="C1623">
            <v>7060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7450FUNDA</v>
          </cell>
          <cell r="B1624" t="str">
            <v>77E7450FUNDA</v>
          </cell>
          <cell r="C1624">
            <v>-648818</v>
          </cell>
          <cell r="D1624">
            <v>53463</v>
          </cell>
          <cell r="E1624">
            <v>0</v>
          </cell>
          <cell r="F1624">
            <v>-4316064</v>
          </cell>
          <cell r="G1624">
            <v>53463</v>
          </cell>
        </row>
        <row r="1625">
          <cell r="A1625" t="str">
            <v>7451FUNDA</v>
          </cell>
          <cell r="B1625" t="str">
            <v>77E7451FUNDA</v>
          </cell>
          <cell r="C1625">
            <v>259556</v>
          </cell>
          <cell r="D1625">
            <v>202396</v>
          </cell>
          <cell r="E1625">
            <v>0</v>
          </cell>
          <cell r="F1625">
            <v>209896</v>
          </cell>
          <cell r="G1625">
            <v>202396</v>
          </cell>
        </row>
        <row r="1626">
          <cell r="A1626" t="str">
            <v>7452FUNDA</v>
          </cell>
          <cell r="B1626" t="str">
            <v>77E7452FUNDA</v>
          </cell>
          <cell r="C1626">
            <v>1218421.75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7601FUNDA</v>
          </cell>
          <cell r="B1627" t="str">
            <v>77E7601FUNDA</v>
          </cell>
          <cell r="C1627">
            <v>1182626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7602FUNDA</v>
          </cell>
          <cell r="B1628" t="str">
            <v>77E7602FUNDA</v>
          </cell>
          <cell r="C1628">
            <v>1371036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7699FUNDA</v>
          </cell>
          <cell r="B1629" t="str">
            <v>77E7699FUNDA</v>
          </cell>
          <cell r="C1629">
            <v>-25394.18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8920FUNDA</v>
          </cell>
          <cell r="B1630" t="str">
            <v>77E8920FUNDA</v>
          </cell>
          <cell r="C1630">
            <v>-2137402</v>
          </cell>
          <cell r="D1630">
            <v>0</v>
          </cell>
          <cell r="E1630">
            <v>0</v>
          </cell>
          <cell r="F1630">
            <v>-2553662</v>
          </cell>
          <cell r="G1630">
            <v>0</v>
          </cell>
        </row>
        <row r="1631">
          <cell r="A1631" t="str">
            <v>8923FUNDA</v>
          </cell>
          <cell r="B1631" t="str">
            <v>77E8923FUNDA</v>
          </cell>
          <cell r="C1631">
            <v>-122210.59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8611FUNDA</v>
          </cell>
          <cell r="B1632" t="str">
            <v>88A8611FUNDA</v>
          </cell>
          <cell r="C1632">
            <v>-22226.25</v>
          </cell>
          <cell r="D1632">
            <v>0</v>
          </cell>
          <cell r="E1632">
            <v>0</v>
          </cell>
          <cell r="F1632">
            <v>-7800</v>
          </cell>
          <cell r="G1632">
            <v>-7800</v>
          </cell>
        </row>
        <row r="1633">
          <cell r="A1633" t="str">
            <v>8612FUNDA</v>
          </cell>
          <cell r="B1633" t="str">
            <v>88A8612FUNDA</v>
          </cell>
          <cell r="C1633">
            <v>0</v>
          </cell>
          <cell r="D1633">
            <v>0</v>
          </cell>
          <cell r="E1633">
            <v>0</v>
          </cell>
          <cell r="F1633">
            <v>-212988</v>
          </cell>
          <cell r="G1633">
            <v>-212988</v>
          </cell>
        </row>
        <row r="1634">
          <cell r="A1634" t="str">
            <v>8613FUNDA</v>
          </cell>
          <cell r="B1634" t="str">
            <v>88A8613FUNDA</v>
          </cell>
          <cell r="C1634">
            <v>0</v>
          </cell>
          <cell r="D1634">
            <v>-587000</v>
          </cell>
          <cell r="E1634">
            <v>0</v>
          </cell>
          <cell r="F1634">
            <v>0</v>
          </cell>
          <cell r="G1634">
            <v>-587000</v>
          </cell>
        </row>
        <row r="1635">
          <cell r="A1635" t="str">
            <v>8614FUNDA</v>
          </cell>
          <cell r="B1635" t="str">
            <v>88A8614FUNDA</v>
          </cell>
          <cell r="C1635">
            <v>-82516.570000000007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8615FUNDA</v>
          </cell>
          <cell r="B1636" t="str">
            <v>88A8615FUNDA</v>
          </cell>
          <cell r="C1636">
            <v>0</v>
          </cell>
          <cell r="D1636">
            <v>0</v>
          </cell>
          <cell r="E1636">
            <v>0</v>
          </cell>
          <cell r="F1636">
            <v>-201315</v>
          </cell>
          <cell r="G1636">
            <v>0</v>
          </cell>
        </row>
        <row r="1637">
          <cell r="A1637" t="str">
            <v>8620FUNDA</v>
          </cell>
          <cell r="B1637" t="str">
            <v>88A8620FUNDA</v>
          </cell>
          <cell r="C1637">
            <v>-2000004</v>
          </cell>
          <cell r="D1637">
            <v>-1250000</v>
          </cell>
          <cell r="E1637">
            <v>0</v>
          </cell>
          <cell r="F1637">
            <v>-1250000</v>
          </cell>
          <cell r="G1637">
            <v>0</v>
          </cell>
        </row>
        <row r="1638">
          <cell r="A1638" t="str">
            <v>8621FUNDA</v>
          </cell>
          <cell r="B1638" t="str">
            <v>88A8621FUNDA</v>
          </cell>
          <cell r="C1638">
            <v>-2000000</v>
          </cell>
          <cell r="D1638">
            <v>0</v>
          </cell>
          <cell r="E1638">
            <v>0</v>
          </cell>
          <cell r="F1638">
            <v>-78163</v>
          </cell>
          <cell r="G1638">
            <v>0</v>
          </cell>
        </row>
        <row r="1639">
          <cell r="A1639" t="str">
            <v>8622FUNDA</v>
          </cell>
          <cell r="B1639" t="str">
            <v>88A8622FUNDA</v>
          </cell>
          <cell r="C1639">
            <v>0</v>
          </cell>
          <cell r="D1639">
            <v>0</v>
          </cell>
          <cell r="E1639">
            <v>0</v>
          </cell>
          <cell r="F1639">
            <v>-524235</v>
          </cell>
          <cell r="G1639">
            <v>0</v>
          </cell>
        </row>
        <row r="1640">
          <cell r="A1640" t="str">
            <v>8623FUNDA</v>
          </cell>
          <cell r="B1640" t="str">
            <v>88A8623FUNDA</v>
          </cell>
          <cell r="C1640">
            <v>0</v>
          </cell>
          <cell r="D1640">
            <v>0</v>
          </cell>
          <cell r="E1640">
            <v>0</v>
          </cell>
          <cell r="F1640">
            <v>-1465</v>
          </cell>
          <cell r="G1640">
            <v>0</v>
          </cell>
        </row>
        <row r="1641">
          <cell r="A1641" t="str">
            <v>8625FUNDA</v>
          </cell>
          <cell r="B1641" t="str">
            <v>88A8625FUNDA</v>
          </cell>
          <cell r="C1641">
            <v>-20107</v>
          </cell>
          <cell r="D1641">
            <v>0</v>
          </cell>
          <cell r="E1641">
            <v>0</v>
          </cell>
          <cell r="F1641">
            <v>-999211</v>
          </cell>
          <cell r="G1641">
            <v>-976042</v>
          </cell>
        </row>
        <row r="1642">
          <cell r="A1642" t="str">
            <v>8009FUNDA</v>
          </cell>
          <cell r="B1642" t="str">
            <v>88B8009FUNDA</v>
          </cell>
          <cell r="C1642">
            <v>-89967.5</v>
          </cell>
          <cell r="D1642">
            <v>-51732</v>
          </cell>
          <cell r="E1642">
            <v>0</v>
          </cell>
          <cell r="F1642">
            <v>-51732</v>
          </cell>
          <cell r="G1642">
            <v>-52870</v>
          </cell>
        </row>
        <row r="1643">
          <cell r="A1643" t="str">
            <v>8012FUNDA</v>
          </cell>
          <cell r="B1643" t="str">
            <v>88B8012FUNDA</v>
          </cell>
          <cell r="C1643">
            <v>-52624.66</v>
          </cell>
          <cell r="D1643">
            <v>-31116</v>
          </cell>
          <cell r="E1643">
            <v>0</v>
          </cell>
          <cell r="F1643">
            <v>-31116</v>
          </cell>
          <cell r="G1643">
            <v>-31801</v>
          </cell>
        </row>
        <row r="1644">
          <cell r="A1644" t="str">
            <v>8099FUNDA</v>
          </cell>
          <cell r="B1644" t="str">
            <v>88B8099FUNDA</v>
          </cell>
          <cell r="C1644">
            <v>0</v>
          </cell>
          <cell r="D1644">
            <v>0</v>
          </cell>
          <cell r="E1644">
            <v>0</v>
          </cell>
          <cell r="F1644">
            <v>-42700</v>
          </cell>
          <cell r="G1644">
            <v>0</v>
          </cell>
        </row>
        <row r="1645">
          <cell r="A1645" t="str">
            <v>8014FUNDA</v>
          </cell>
          <cell r="B1645" t="str">
            <v>88C8014FUNDA</v>
          </cell>
          <cell r="C1645">
            <v>-96804.2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</row>
        <row r="1646">
          <cell r="A1646" t="str">
            <v>8015FUNDA</v>
          </cell>
          <cell r="B1646" t="str">
            <v>88D8015FUNDA</v>
          </cell>
          <cell r="C1646">
            <v>-229860.87</v>
          </cell>
          <cell r="D1646">
            <v>0</v>
          </cell>
          <cell r="E1646">
            <v>0</v>
          </cell>
          <cell r="F1646">
            <v>-61720</v>
          </cell>
          <cell r="G1646">
            <v>0</v>
          </cell>
        </row>
        <row r="1647">
          <cell r="A1647" t="str">
            <v>8041FUNDA</v>
          </cell>
          <cell r="B1647" t="str">
            <v>88E8041FUNDA</v>
          </cell>
          <cell r="C1647">
            <v>-1136605.82</v>
          </cell>
          <cell r="D1647">
            <v>-952226</v>
          </cell>
          <cell r="E1647">
            <v>-19045</v>
          </cell>
          <cell r="F1647">
            <v>-971271</v>
          </cell>
          <cell r="G1647">
            <v>-985554</v>
          </cell>
        </row>
        <row r="1648">
          <cell r="A1648" t="str">
            <v>8010FUNDA</v>
          </cell>
          <cell r="B1648" t="str">
            <v>88F8010FUNDA</v>
          </cell>
          <cell r="C1648">
            <v>-613550.23</v>
          </cell>
          <cell r="D1648">
            <v>-707532</v>
          </cell>
          <cell r="E1648">
            <v>0</v>
          </cell>
          <cell r="F1648">
            <v>-716082</v>
          </cell>
          <cell r="G1648">
            <v>-731648</v>
          </cell>
        </row>
        <row r="1649">
          <cell r="A1649" t="str">
            <v>8011FUNDA</v>
          </cell>
          <cell r="B1649" t="str">
            <v>88F8011FUNDA</v>
          </cell>
          <cell r="C1649">
            <v>-3953.32</v>
          </cell>
          <cell r="D1649">
            <v>-66263</v>
          </cell>
          <cell r="E1649">
            <v>0</v>
          </cell>
          <cell r="F1649">
            <v>-66263</v>
          </cell>
          <cell r="G1649">
            <v>-67721</v>
          </cell>
        </row>
        <row r="1650">
          <cell r="A1650" t="str">
            <v>8016FUNDA</v>
          </cell>
          <cell r="B1650" t="str">
            <v>88G8016FUNDA</v>
          </cell>
          <cell r="C1650">
            <v>-274522</v>
          </cell>
          <cell r="D1650">
            <v>0</v>
          </cell>
          <cell r="E1650">
            <v>0</v>
          </cell>
          <cell r="F1650">
            <v>-327916</v>
          </cell>
          <cell r="G1650">
            <v>0</v>
          </cell>
        </row>
        <row r="1651">
          <cell r="A1651" t="str">
            <v>8017FUNDA</v>
          </cell>
          <cell r="B1651" t="str">
            <v>88G8017FUNDA</v>
          </cell>
          <cell r="C1651">
            <v>-4401</v>
          </cell>
          <cell r="D1651">
            <v>0</v>
          </cell>
          <cell r="E1651">
            <v>0</v>
          </cell>
          <cell r="F1651">
            <v>-26725</v>
          </cell>
          <cell r="G1651">
            <v>0</v>
          </cell>
        </row>
        <row r="1652">
          <cell r="A1652" t="str">
            <v>8018FUNDA</v>
          </cell>
          <cell r="B1652" t="str">
            <v>88G8018FUNDA</v>
          </cell>
          <cell r="C1652">
            <v>0</v>
          </cell>
          <cell r="D1652">
            <v>0</v>
          </cell>
          <cell r="E1652">
            <v>0</v>
          </cell>
          <cell r="F1652">
            <v>-60000</v>
          </cell>
          <cell r="G1652">
            <v>0</v>
          </cell>
        </row>
        <row r="1653">
          <cell r="A1653" t="str">
            <v>8020FUNDA</v>
          </cell>
          <cell r="B1653" t="str">
            <v>88G8020FUNDA</v>
          </cell>
          <cell r="C1653">
            <v>0</v>
          </cell>
          <cell r="D1653">
            <v>0</v>
          </cell>
          <cell r="E1653">
            <v>0</v>
          </cell>
          <cell r="F1653">
            <v>-5000</v>
          </cell>
          <cell r="G1653">
            <v>0</v>
          </cell>
        </row>
        <row r="1654">
          <cell r="A1654" t="str">
            <v>8104FUNDA</v>
          </cell>
          <cell r="B1654" t="str">
            <v>88H8104FUNDA</v>
          </cell>
          <cell r="C1654">
            <v>-5234.8</v>
          </cell>
          <cell r="D1654">
            <v>-4066</v>
          </cell>
          <cell r="E1654">
            <v>-81</v>
          </cell>
          <cell r="F1654">
            <v>-4147</v>
          </cell>
          <cell r="G1654">
            <v>-4155</v>
          </cell>
        </row>
        <row r="1655">
          <cell r="A1655" t="str">
            <v>8120FUNDA</v>
          </cell>
          <cell r="B1655" t="str">
            <v>88H8120FUNDA</v>
          </cell>
          <cell r="C1655">
            <v>-6.02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8122FUNDA</v>
          </cell>
          <cell r="B1656" t="str">
            <v>88H8122FUNDA</v>
          </cell>
          <cell r="C1656">
            <v>-110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8123FUNDA</v>
          </cell>
          <cell r="B1657" t="str">
            <v>88H8123FUNDA</v>
          </cell>
          <cell r="C1657">
            <v>0</v>
          </cell>
          <cell r="D1657">
            <v>0</v>
          </cell>
          <cell r="E1657">
            <v>0</v>
          </cell>
          <cell r="F1657">
            <v>-22123</v>
          </cell>
          <cell r="G1657">
            <v>-16134</v>
          </cell>
        </row>
        <row r="1658">
          <cell r="A1658" t="str">
            <v>8124FUNDA</v>
          </cell>
          <cell r="B1658" t="str">
            <v>88H8124FUNDA</v>
          </cell>
          <cell r="C1658">
            <v>0</v>
          </cell>
          <cell r="D1658">
            <v>0</v>
          </cell>
          <cell r="E1658">
            <v>0</v>
          </cell>
          <cell r="F1658">
            <v>-250</v>
          </cell>
          <cell r="G1658">
            <v>-250</v>
          </cell>
        </row>
        <row r="1659">
          <cell r="A1659" t="str">
            <v>8125FUNDA</v>
          </cell>
          <cell r="B1659" t="str">
            <v>88H8125FUNDA</v>
          </cell>
          <cell r="C1659">
            <v>0</v>
          </cell>
          <cell r="D1659">
            <v>0</v>
          </cell>
          <cell r="E1659">
            <v>0</v>
          </cell>
          <cell r="F1659">
            <v>-2000</v>
          </cell>
          <cell r="G1659">
            <v>-2000</v>
          </cell>
        </row>
        <row r="1660">
          <cell r="A1660" t="str">
            <v>8199FUNDA</v>
          </cell>
          <cell r="B1660" t="str">
            <v>88H8199FUNDA</v>
          </cell>
          <cell r="C1660">
            <v>-10653.76</v>
          </cell>
          <cell r="D1660">
            <v>-15818</v>
          </cell>
          <cell r="E1660">
            <v>-316</v>
          </cell>
          <cell r="F1660">
            <v>0</v>
          </cell>
          <cell r="G1660">
            <v>316</v>
          </cell>
        </row>
        <row r="1661">
          <cell r="A1661" t="str">
            <v>8268FUNDA</v>
          </cell>
          <cell r="B1661" t="str">
            <v>88J8268FUNDA</v>
          </cell>
          <cell r="C1661">
            <v>-303987.11</v>
          </cell>
          <cell r="D1661">
            <v>-182399</v>
          </cell>
          <cell r="E1661">
            <v>0</v>
          </cell>
          <cell r="F1661">
            <v>-268010</v>
          </cell>
          <cell r="G1661">
            <v>-182399</v>
          </cell>
        </row>
        <row r="1662">
          <cell r="A1662" t="str">
            <v>8269FUNDA</v>
          </cell>
          <cell r="B1662" t="str">
            <v>88J8269FUNDA</v>
          </cell>
          <cell r="C1662">
            <v>0</v>
          </cell>
          <cell r="D1662">
            <v>0</v>
          </cell>
          <cell r="E1662">
            <v>0</v>
          </cell>
          <cell r="F1662">
            <v>-3382</v>
          </cell>
          <cell r="G1662">
            <v>-3382</v>
          </cell>
        </row>
        <row r="1663">
          <cell r="A1663" t="str">
            <v>8013FUNDA</v>
          </cell>
          <cell r="B1663" t="str">
            <v>88K8013FUNDA</v>
          </cell>
          <cell r="C1663">
            <v>-3790917</v>
          </cell>
          <cell r="D1663">
            <v>-3518719</v>
          </cell>
          <cell r="E1663">
            <v>-70374</v>
          </cell>
          <cell r="F1663">
            <v>-3589093</v>
          </cell>
          <cell r="G1663">
            <v>-3641874</v>
          </cell>
        </row>
        <row r="1664">
          <cell r="A1664" t="str">
            <v>8220FUNDA</v>
          </cell>
          <cell r="B1664" t="str">
            <v>88K8220FUNDA</v>
          </cell>
          <cell r="C1664">
            <v>0</v>
          </cell>
          <cell r="D1664">
            <v>0</v>
          </cell>
          <cell r="E1664">
            <v>0</v>
          </cell>
          <cell r="F1664">
            <v>-1573</v>
          </cell>
          <cell r="G1664">
            <v>-1573</v>
          </cell>
        </row>
        <row r="1665">
          <cell r="A1665" t="str">
            <v>8225FUNDA</v>
          </cell>
          <cell r="B1665" t="str">
            <v>88K8225FUNDA</v>
          </cell>
          <cell r="C1665">
            <v>-10574.97</v>
          </cell>
          <cell r="D1665">
            <v>-5521</v>
          </cell>
          <cell r="E1665">
            <v>-110</v>
          </cell>
          <cell r="F1665">
            <v>-5631</v>
          </cell>
          <cell r="G1665">
            <v>-5642</v>
          </cell>
        </row>
        <row r="1666">
          <cell r="A1666" t="str">
            <v>8265FUNDA</v>
          </cell>
          <cell r="B1666" t="str">
            <v>88K8265FUNDA</v>
          </cell>
          <cell r="C1666">
            <v>0</v>
          </cell>
          <cell r="D1666">
            <v>0</v>
          </cell>
          <cell r="E1666">
            <v>0</v>
          </cell>
          <cell r="F1666">
            <v>-37505</v>
          </cell>
          <cell r="G1666">
            <v>-36775</v>
          </cell>
        </row>
        <row r="1667">
          <cell r="A1667" t="str">
            <v>8266FUNDA</v>
          </cell>
          <cell r="B1667" t="str">
            <v>88K8266FUNDA</v>
          </cell>
          <cell r="C1667">
            <v>-13111.96</v>
          </cell>
          <cell r="D1667">
            <v>-18090</v>
          </cell>
          <cell r="E1667">
            <v>0</v>
          </cell>
          <cell r="F1667">
            <v>-18090</v>
          </cell>
          <cell r="G1667">
            <v>-18090</v>
          </cell>
        </row>
        <row r="1668">
          <cell r="A1668" t="str">
            <v>8271FUNDA</v>
          </cell>
          <cell r="B1668" t="str">
            <v>88K8271FUNDA</v>
          </cell>
          <cell r="C1668">
            <v>-80400.56</v>
          </cell>
          <cell r="D1668">
            <v>-46451</v>
          </cell>
          <cell r="E1668">
            <v>0</v>
          </cell>
          <cell r="F1668">
            <v>-190451</v>
          </cell>
          <cell r="G1668">
            <v>-207473</v>
          </cell>
        </row>
        <row r="1669">
          <cell r="A1669" t="str">
            <v>8272FUNDA</v>
          </cell>
          <cell r="B1669" t="str">
            <v>88K8272FUNDA</v>
          </cell>
          <cell r="C1669">
            <v>-35580.19</v>
          </cell>
          <cell r="D1669">
            <v>-160000</v>
          </cell>
          <cell r="E1669">
            <v>0</v>
          </cell>
          <cell r="F1669">
            <v>-34000</v>
          </cell>
          <cell r="G1669">
            <v>-3520</v>
          </cell>
        </row>
        <row r="1670">
          <cell r="A1670" t="str">
            <v>8273FUNDA</v>
          </cell>
          <cell r="B1670" t="str">
            <v>88K8273FUNDA</v>
          </cell>
          <cell r="C1670">
            <v>-149741.21</v>
          </cell>
          <cell r="D1670">
            <v>-188189</v>
          </cell>
          <cell r="E1670">
            <v>0</v>
          </cell>
          <cell r="F1670">
            <v>-188189</v>
          </cell>
          <cell r="G1670">
            <v>-284329</v>
          </cell>
        </row>
        <row r="1671">
          <cell r="A1671" t="str">
            <v>8274FUNDA</v>
          </cell>
          <cell r="B1671" t="str">
            <v>88K8274FUNDA</v>
          </cell>
          <cell r="C1671">
            <v>-12404.25</v>
          </cell>
          <cell r="D1671">
            <v>-15435</v>
          </cell>
          <cell r="E1671">
            <v>0</v>
          </cell>
          <cell r="F1671">
            <v>-15435</v>
          </cell>
          <cell r="G1671">
            <v>-15435</v>
          </cell>
        </row>
        <row r="1672">
          <cell r="A1672" t="str">
            <v>8276FUNDA</v>
          </cell>
          <cell r="B1672" t="str">
            <v>88K8276FUNDA</v>
          </cell>
          <cell r="C1672">
            <v>-88.68</v>
          </cell>
          <cell r="D1672">
            <v>0</v>
          </cell>
          <cell r="E1672">
            <v>0</v>
          </cell>
          <cell r="F1672">
            <v>-100</v>
          </cell>
          <cell r="G1672">
            <v>-100</v>
          </cell>
        </row>
        <row r="1673">
          <cell r="A1673" t="str">
            <v>8280FUNDA</v>
          </cell>
          <cell r="B1673" t="str">
            <v>88K8280FUNDA</v>
          </cell>
          <cell r="C1673">
            <v>0</v>
          </cell>
          <cell r="D1673">
            <v>0</v>
          </cell>
          <cell r="E1673">
            <v>0</v>
          </cell>
          <cell r="F1673">
            <v>-7600</v>
          </cell>
          <cell r="G1673">
            <v>-7600</v>
          </cell>
        </row>
        <row r="1674">
          <cell r="A1674" t="str">
            <v>8289FUNDA</v>
          </cell>
          <cell r="B1674" t="str">
            <v>88K8289FUNDA</v>
          </cell>
          <cell r="C1674">
            <v>-30612.799999999999</v>
          </cell>
          <cell r="D1674">
            <v>-30465</v>
          </cell>
          <cell r="E1674">
            <v>0</v>
          </cell>
          <cell r="F1674">
            <v>-30465</v>
          </cell>
          <cell r="G1674">
            <v>-31135</v>
          </cell>
        </row>
        <row r="1675">
          <cell r="A1675" t="str">
            <v>8290FUNDA</v>
          </cell>
          <cell r="B1675" t="str">
            <v>88K8290FUNDA</v>
          </cell>
          <cell r="C1675">
            <v>-12620.47</v>
          </cell>
          <cell r="D1675">
            <v>0</v>
          </cell>
          <cell r="E1675">
            <v>0</v>
          </cell>
          <cell r="F1675">
            <v>-16600</v>
          </cell>
          <cell r="G1675">
            <v>-16600</v>
          </cell>
        </row>
        <row r="1676">
          <cell r="A1676" t="str">
            <v>8292FUNDA</v>
          </cell>
          <cell r="B1676" t="str">
            <v>88K8292FUNDA</v>
          </cell>
          <cell r="C1676">
            <v>49901.45</v>
          </cell>
          <cell r="D1676">
            <v>-22462</v>
          </cell>
          <cell r="E1676">
            <v>0</v>
          </cell>
          <cell r="F1676">
            <v>-22462</v>
          </cell>
          <cell r="G1676">
            <v>-22956</v>
          </cell>
        </row>
        <row r="1677">
          <cell r="A1677" t="str">
            <v>8298FUNDA</v>
          </cell>
          <cell r="B1677" t="str">
            <v>88K8298FUNDA</v>
          </cell>
          <cell r="C1677">
            <v>24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8299FUNDA</v>
          </cell>
          <cell r="B1678" t="str">
            <v>88K8299FUNDA</v>
          </cell>
          <cell r="C1678">
            <v>-3273.48</v>
          </cell>
          <cell r="D1678">
            <v>-7009</v>
          </cell>
          <cell r="E1678">
            <v>0</v>
          </cell>
          <cell r="F1678">
            <v>-8852</v>
          </cell>
          <cell r="G1678">
            <v>-7163</v>
          </cell>
        </row>
        <row r="1679">
          <cell r="A1679" t="str">
            <v>8300FUNDA</v>
          </cell>
          <cell r="B1679" t="str">
            <v>88K8300FUNDA</v>
          </cell>
          <cell r="C1679">
            <v>-400</v>
          </cell>
          <cell r="D1679">
            <v>0</v>
          </cell>
          <cell r="E1679">
            <v>0</v>
          </cell>
          <cell r="F1679">
            <v>-2500</v>
          </cell>
          <cell r="G1679">
            <v>-2500</v>
          </cell>
        </row>
        <row r="1680">
          <cell r="A1680" t="str">
            <v>8301FUNDA</v>
          </cell>
          <cell r="B1680" t="str">
            <v>88K8301FUNDA</v>
          </cell>
          <cell r="C1680">
            <v>0</v>
          </cell>
          <cell r="D1680">
            <v>0</v>
          </cell>
          <cell r="E1680">
            <v>0</v>
          </cell>
          <cell r="F1680">
            <v>-28071</v>
          </cell>
          <cell r="G1680">
            <v>0</v>
          </cell>
        </row>
        <row r="1681">
          <cell r="A1681" t="str">
            <v>8302FUNDA</v>
          </cell>
          <cell r="B1681" t="str">
            <v>88K8302FUNDA</v>
          </cell>
          <cell r="C1681">
            <v>0</v>
          </cell>
          <cell r="D1681">
            <v>0</v>
          </cell>
          <cell r="E1681">
            <v>0</v>
          </cell>
          <cell r="F1681">
            <v>-100</v>
          </cell>
          <cell r="G1681">
            <v>-100</v>
          </cell>
        </row>
        <row r="1682">
          <cell r="A1682" t="str">
            <v>8303FUNDA</v>
          </cell>
          <cell r="B1682" t="str">
            <v>88K8303FUNDA</v>
          </cell>
          <cell r="C1682">
            <v>0</v>
          </cell>
          <cell r="D1682">
            <v>0</v>
          </cell>
          <cell r="E1682">
            <v>0</v>
          </cell>
          <cell r="F1682">
            <v>-4400</v>
          </cell>
          <cell r="G1682">
            <v>-2000</v>
          </cell>
        </row>
        <row r="1683">
          <cell r="A1683" t="str">
            <v>8318FUNDA</v>
          </cell>
          <cell r="B1683" t="str">
            <v>88K8318FUNDA</v>
          </cell>
          <cell r="C1683">
            <v>-103922.72</v>
          </cell>
          <cell r="D1683">
            <v>-121560</v>
          </cell>
          <cell r="E1683">
            <v>0</v>
          </cell>
          <cell r="F1683">
            <v>-104960</v>
          </cell>
          <cell r="G1683">
            <v>-107634</v>
          </cell>
        </row>
        <row r="1684">
          <cell r="A1684" t="str">
            <v>8385FUNDA</v>
          </cell>
          <cell r="B1684" t="str">
            <v>88K8385FUNDA</v>
          </cell>
          <cell r="C1684">
            <v>2150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8398FUNDA</v>
          </cell>
          <cell r="B1685" t="str">
            <v>88K8398FUNDA</v>
          </cell>
          <cell r="C1685">
            <v>-2041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8420FUNDA</v>
          </cell>
          <cell r="B1686" t="str">
            <v>88L8420FUNDA</v>
          </cell>
          <cell r="C1686">
            <v>-34626.75</v>
          </cell>
          <cell r="D1686">
            <v>-59313</v>
          </cell>
          <cell r="E1686">
            <v>-1186</v>
          </cell>
          <cell r="F1686">
            <v>-58499</v>
          </cell>
          <cell r="G1686">
            <v>-58618</v>
          </cell>
        </row>
        <row r="1687">
          <cell r="A1687" t="str">
            <v>8499FUNDA</v>
          </cell>
          <cell r="B1687" t="str">
            <v>88L8499FUNDA</v>
          </cell>
          <cell r="C1687">
            <v>75</v>
          </cell>
          <cell r="D1687">
            <v>0</v>
          </cell>
          <cell r="E1687">
            <v>0</v>
          </cell>
          <cell r="F1687">
            <v>-2000</v>
          </cell>
          <cell r="G1687">
            <v>-2000</v>
          </cell>
        </row>
        <row r="1688">
          <cell r="A1688" t="str">
            <v>8824FUNDA</v>
          </cell>
          <cell r="B1688" t="str">
            <v>88M8824FUNDA</v>
          </cell>
          <cell r="C1688">
            <v>-7942257.71</v>
          </cell>
          <cell r="D1688">
            <v>-7914238</v>
          </cell>
          <cell r="E1688">
            <v>0</v>
          </cell>
          <cell r="F1688">
            <v>-7914238</v>
          </cell>
          <cell r="G1688">
            <v>-8191236</v>
          </cell>
        </row>
        <row r="1689">
          <cell r="A1689" t="str">
            <v>8820FUNDA</v>
          </cell>
          <cell r="B1689" t="str">
            <v>88N8820FUNDA</v>
          </cell>
          <cell r="C1689">
            <v>-873996.82</v>
          </cell>
          <cell r="D1689">
            <v>-266657</v>
          </cell>
          <cell r="E1689">
            <v>0</v>
          </cell>
          <cell r="F1689">
            <v>-308657</v>
          </cell>
          <cell r="G1689">
            <v>-266657</v>
          </cell>
        </row>
        <row r="1690">
          <cell r="A1690" t="str">
            <v>8862FUNDA</v>
          </cell>
          <cell r="B1690" t="str">
            <v>88P8862FUNDA</v>
          </cell>
          <cell r="C1690">
            <v>-370985.27</v>
          </cell>
          <cell r="D1690">
            <v>-341896</v>
          </cell>
          <cell r="E1690">
            <v>0</v>
          </cell>
          <cell r="F1690">
            <v>-350496</v>
          </cell>
          <cell r="G1690">
            <v>-499418</v>
          </cell>
        </row>
        <row r="1691">
          <cell r="A1691" t="str">
            <v>8863FUNDA</v>
          </cell>
          <cell r="B1691" t="str">
            <v>88P8863FUNDA</v>
          </cell>
          <cell r="C1691">
            <v>-527.77</v>
          </cell>
          <cell r="D1691">
            <v>-306</v>
          </cell>
          <cell r="E1691">
            <v>0</v>
          </cell>
          <cell r="F1691">
            <v>-306</v>
          </cell>
          <cell r="G1691">
            <v>-313</v>
          </cell>
        </row>
        <row r="1692">
          <cell r="A1692" t="str">
            <v>8710FUNDA</v>
          </cell>
          <cell r="B1692" t="str">
            <v>88Q8710FUNDA</v>
          </cell>
          <cell r="C1692">
            <v>0</v>
          </cell>
          <cell r="D1692">
            <v>0</v>
          </cell>
          <cell r="E1692">
            <v>0</v>
          </cell>
          <cell r="F1692">
            <v>-50000</v>
          </cell>
          <cell r="G1692">
            <v>-50000</v>
          </cell>
        </row>
        <row r="1693">
          <cell r="A1693" t="str">
            <v>8831FUNDA</v>
          </cell>
          <cell r="B1693" t="str">
            <v>88Q8831FUNDA</v>
          </cell>
          <cell r="C1693">
            <v>-5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8832FUNDA</v>
          </cell>
          <cell r="B1694" t="str">
            <v>88Q8832FUNDA</v>
          </cell>
          <cell r="C1694">
            <v>-36390.949999999997</v>
          </cell>
          <cell r="D1694">
            <v>-48357</v>
          </cell>
          <cell r="E1694">
            <v>0</v>
          </cell>
          <cell r="F1694">
            <v>-48357</v>
          </cell>
          <cell r="G1694">
            <v>-48357</v>
          </cell>
        </row>
        <row r="1695">
          <cell r="A1695" t="str">
            <v>8843FUNDA</v>
          </cell>
          <cell r="B1695" t="str">
            <v>88Q8843FUNDA</v>
          </cell>
          <cell r="C1695">
            <v>-2944.62</v>
          </cell>
          <cell r="D1695">
            <v>-5745</v>
          </cell>
          <cell r="E1695">
            <v>0</v>
          </cell>
          <cell r="F1695">
            <v>-5745</v>
          </cell>
          <cell r="G1695">
            <v>-5745</v>
          </cell>
        </row>
        <row r="1696">
          <cell r="A1696" t="str">
            <v>8845FUNDA</v>
          </cell>
          <cell r="B1696" t="str">
            <v>88Q8845FUNDA</v>
          </cell>
          <cell r="C1696">
            <v>4.6500000000000004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8858FUNDA</v>
          </cell>
          <cell r="B1697" t="str">
            <v>88Q8858FUNDA</v>
          </cell>
          <cell r="C1697">
            <v>-2547.8000000000002</v>
          </cell>
          <cell r="D1697">
            <v>-3000</v>
          </cell>
          <cell r="E1697">
            <v>0</v>
          </cell>
          <cell r="F1697">
            <v>-3000</v>
          </cell>
          <cell r="G1697">
            <v>-3066</v>
          </cell>
        </row>
        <row r="1698">
          <cell r="A1698" t="str">
            <v>8859FUNDA</v>
          </cell>
          <cell r="B1698" t="str">
            <v>88Q8859FUNDA</v>
          </cell>
          <cell r="C1698">
            <v>-1277.5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8864FUNDA</v>
          </cell>
          <cell r="B1699" t="str">
            <v>88Q8864FUNDA</v>
          </cell>
          <cell r="C1699">
            <v>-1047.3</v>
          </cell>
          <cell r="D1699">
            <v>0</v>
          </cell>
          <cell r="E1699">
            <v>0</v>
          </cell>
          <cell r="F1699">
            <v>-1275</v>
          </cell>
          <cell r="G1699">
            <v>-1275</v>
          </cell>
        </row>
        <row r="1700">
          <cell r="A1700" t="str">
            <v>8870FUNDA</v>
          </cell>
          <cell r="B1700" t="str">
            <v>88Q8870FUNDA</v>
          </cell>
          <cell r="C1700">
            <v>0</v>
          </cell>
          <cell r="D1700">
            <v>0</v>
          </cell>
          <cell r="E1700">
            <v>0</v>
          </cell>
          <cell r="F1700">
            <v>-2000</v>
          </cell>
          <cell r="G1700">
            <v>-2000</v>
          </cell>
        </row>
        <row r="1701">
          <cell r="A1701" t="str">
            <v>8875FUNDA</v>
          </cell>
          <cell r="B1701" t="str">
            <v>88Q8875FUNDA</v>
          </cell>
          <cell r="C1701">
            <v>-123361.24</v>
          </cell>
          <cell r="D1701">
            <v>-188689</v>
          </cell>
          <cell r="E1701">
            <v>-3774</v>
          </cell>
          <cell r="F1701">
            <v>-192463</v>
          </cell>
          <cell r="G1701">
            <v>-181689</v>
          </cell>
        </row>
        <row r="1702">
          <cell r="A1702" t="str">
            <v>8890FUNDA</v>
          </cell>
          <cell r="B1702" t="str">
            <v>88Q8890FUNDA</v>
          </cell>
          <cell r="C1702">
            <v>0</v>
          </cell>
          <cell r="D1702">
            <v>0</v>
          </cell>
          <cell r="E1702">
            <v>0</v>
          </cell>
          <cell r="F1702">
            <v>-3990</v>
          </cell>
          <cell r="G1702">
            <v>-3990</v>
          </cell>
        </row>
        <row r="1703">
          <cell r="A1703" t="str">
            <v>8891FUNDA</v>
          </cell>
          <cell r="B1703" t="str">
            <v>88Q8891FUNDA</v>
          </cell>
          <cell r="C1703">
            <v>0</v>
          </cell>
          <cell r="D1703">
            <v>0</v>
          </cell>
          <cell r="E1703">
            <v>0</v>
          </cell>
          <cell r="F1703">
            <v>-10500</v>
          </cell>
          <cell r="G1703">
            <v>-8000</v>
          </cell>
        </row>
        <row r="1704">
          <cell r="A1704" t="str">
            <v>8897FUNDA</v>
          </cell>
          <cell r="B1704" t="str">
            <v>88Q8897FUNDA</v>
          </cell>
          <cell r="C1704">
            <v>-122.68</v>
          </cell>
          <cell r="D1704">
            <v>-18130</v>
          </cell>
          <cell r="E1704">
            <v>0</v>
          </cell>
          <cell r="F1704">
            <v>-37000</v>
          </cell>
          <cell r="G1704">
            <v>-37399</v>
          </cell>
        </row>
        <row r="1705">
          <cell r="A1705" t="str">
            <v>8898FUNDA</v>
          </cell>
          <cell r="B1705" t="str">
            <v>88Q8898FUNDA</v>
          </cell>
          <cell r="C1705">
            <v>-5310</v>
          </cell>
          <cell r="D1705">
            <v>-13696</v>
          </cell>
          <cell r="E1705">
            <v>0</v>
          </cell>
          <cell r="F1705">
            <v>-13792</v>
          </cell>
          <cell r="G1705">
            <v>-13997</v>
          </cell>
        </row>
        <row r="1706">
          <cell r="A1706" t="str">
            <v>8899FUNDA</v>
          </cell>
          <cell r="B1706" t="str">
            <v>88Q8899FUNDA</v>
          </cell>
          <cell r="C1706">
            <v>-205346.37</v>
          </cell>
          <cell r="D1706">
            <v>-145543</v>
          </cell>
          <cell r="E1706">
            <v>0</v>
          </cell>
          <cell r="F1706">
            <v>-124328</v>
          </cell>
          <cell r="G1706">
            <v>-124328</v>
          </cell>
        </row>
        <row r="1707">
          <cell r="A1707" t="str">
            <v>8950FUNDA</v>
          </cell>
          <cell r="B1707" t="str">
            <v>88Z8950FUNDA</v>
          </cell>
          <cell r="C1707">
            <v>-20053880</v>
          </cell>
          <cell r="D1707">
            <v>-17862621</v>
          </cell>
          <cell r="E1707">
            <v>0</v>
          </cell>
          <cell r="F1707">
            <v>-17862621</v>
          </cell>
          <cell r="G1707">
            <v>-17862621</v>
          </cell>
        </row>
        <row r="1708">
          <cell r="A1708" t="str">
            <v>8951FUNDA</v>
          </cell>
          <cell r="B1708" t="str">
            <v>88Z8951FUNDA</v>
          </cell>
          <cell r="C1708">
            <v>-31822770</v>
          </cell>
          <cell r="D1708">
            <v>-37168866</v>
          </cell>
          <cell r="E1708">
            <v>0</v>
          </cell>
          <cell r="F1708">
            <v>-37168866</v>
          </cell>
          <cell r="G1708">
            <v>-37168866</v>
          </cell>
        </row>
        <row r="1709">
          <cell r="A1709" t="str">
            <v>8952FUNDA</v>
          </cell>
          <cell r="B1709" t="str">
            <v>88Z8952FUNDA</v>
          </cell>
          <cell r="C1709">
            <v>-575956.71</v>
          </cell>
          <cell r="D1709">
            <v>-416783</v>
          </cell>
          <cell r="E1709">
            <v>0</v>
          </cell>
          <cell r="F1709">
            <v>-416783</v>
          </cell>
          <cell r="G1709">
            <v>-416783</v>
          </cell>
        </row>
        <row r="1710">
          <cell r="A1710" t="str">
            <v>8953FUNDA</v>
          </cell>
          <cell r="B1710" t="str">
            <v>88Z8953FUNDA</v>
          </cell>
          <cell r="C1710">
            <v>-36126043</v>
          </cell>
          <cell r="D1710">
            <v>-40192842</v>
          </cell>
          <cell r="E1710">
            <v>0</v>
          </cell>
          <cell r="F1710">
            <v>-40192842</v>
          </cell>
          <cell r="G1710">
            <v>-40192842</v>
          </cell>
        </row>
        <row r="1711">
          <cell r="A1711" t="str">
            <v>8954FUNDA</v>
          </cell>
          <cell r="B1711" t="str">
            <v>88Z8954FUNDA</v>
          </cell>
          <cell r="C1711">
            <v>-80876575</v>
          </cell>
          <cell r="D1711">
            <v>-87481577</v>
          </cell>
          <cell r="E1711">
            <v>0</v>
          </cell>
          <cell r="F1711">
            <v>-87569975</v>
          </cell>
          <cell r="G1711">
            <v>-87465442</v>
          </cell>
        </row>
        <row r="1712">
          <cell r="A1712" t="str">
            <v>7450APROP</v>
          </cell>
          <cell r="B1712" t="str">
            <v>77E7450APROP</v>
          </cell>
          <cell r="C1712">
            <v>-648818</v>
          </cell>
          <cell r="D1712">
            <v>53463</v>
          </cell>
          <cell r="E1712">
            <v>0</v>
          </cell>
          <cell r="F1712">
            <v>-4316064</v>
          </cell>
          <cell r="G1712">
            <v>53463</v>
          </cell>
        </row>
        <row r="1713">
          <cell r="A1713" t="str">
            <v>7451APROP</v>
          </cell>
          <cell r="B1713" t="str">
            <v>77E7451APROP</v>
          </cell>
          <cell r="C1713">
            <v>259556</v>
          </cell>
          <cell r="D1713">
            <v>202396</v>
          </cell>
          <cell r="E1713">
            <v>0</v>
          </cell>
          <cell r="F1713">
            <v>209896</v>
          </cell>
          <cell r="G1713">
            <v>202396</v>
          </cell>
        </row>
        <row r="1714">
          <cell r="A1714" t="str">
            <v>7452APROP</v>
          </cell>
          <cell r="B1714" t="str">
            <v>77E7452APROP</v>
          </cell>
          <cell r="C1714">
            <v>240750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8920APROP</v>
          </cell>
          <cell r="B1715" t="str">
            <v>77E8920APROP</v>
          </cell>
          <cell r="C1715">
            <v>-2137402</v>
          </cell>
          <cell r="D1715">
            <v>0</v>
          </cell>
          <cell r="E1715">
            <v>0</v>
          </cell>
          <cell r="F1715">
            <v>-2553662</v>
          </cell>
          <cell r="G1715">
            <v>0</v>
          </cell>
        </row>
        <row r="1716">
          <cell r="A1716" t="str">
            <v>8923APROP</v>
          </cell>
          <cell r="B1716" t="str">
            <v>77E8923APROP</v>
          </cell>
          <cell r="C1716">
            <v>-85386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8950BUDF</v>
          </cell>
          <cell r="B1717" t="str">
            <v>88Z8950BUDF</v>
          </cell>
          <cell r="C1717">
            <v>-20053880</v>
          </cell>
          <cell r="D1717">
            <v>-17862621</v>
          </cell>
          <cell r="E1717">
            <v>0</v>
          </cell>
          <cell r="F1717">
            <v>-17862621</v>
          </cell>
          <cell r="G1717">
            <v>-17862621</v>
          </cell>
        </row>
        <row r="1718">
          <cell r="A1718" t="str">
            <v>8951BUDF</v>
          </cell>
          <cell r="B1718" t="str">
            <v>88Z8951BUDF</v>
          </cell>
          <cell r="C1718">
            <v>-31822770</v>
          </cell>
          <cell r="D1718">
            <v>-37168866</v>
          </cell>
          <cell r="E1718">
            <v>0</v>
          </cell>
          <cell r="F1718">
            <v>-37168866</v>
          </cell>
          <cell r="G1718">
            <v>-37168866</v>
          </cell>
        </row>
        <row r="1719">
          <cell r="A1719" t="str">
            <v>8952BUDF</v>
          </cell>
          <cell r="B1719" t="str">
            <v>88Z8952BUDF</v>
          </cell>
          <cell r="C1719">
            <v>-575956.71</v>
          </cell>
          <cell r="D1719">
            <v>-416783</v>
          </cell>
          <cell r="E1719">
            <v>0</v>
          </cell>
          <cell r="F1719">
            <v>-416783</v>
          </cell>
          <cell r="G1719">
            <v>-416783</v>
          </cell>
        </row>
        <row r="1720">
          <cell r="A1720" t="str">
            <v>8953BUDF</v>
          </cell>
          <cell r="B1720" t="str">
            <v>88Z8953BUDF</v>
          </cell>
          <cell r="C1720">
            <v>-36126043</v>
          </cell>
          <cell r="D1720">
            <v>-40192842</v>
          </cell>
          <cell r="E1720">
            <v>0</v>
          </cell>
          <cell r="F1720">
            <v>-40192842</v>
          </cell>
          <cell r="G1720">
            <v>-40192842</v>
          </cell>
        </row>
        <row r="1721">
          <cell r="A1721" t="str">
            <v>8954BUDF</v>
          </cell>
          <cell r="B1721" t="str">
            <v>88Z8954BUDF</v>
          </cell>
          <cell r="C1721">
            <v>-80876575</v>
          </cell>
          <cell r="D1721">
            <v>-87481577</v>
          </cell>
          <cell r="E1721">
            <v>0</v>
          </cell>
          <cell r="F1721">
            <v>-87569975</v>
          </cell>
          <cell r="G1721">
            <v>-87465442</v>
          </cell>
        </row>
        <row r="1722">
          <cell r="A1722" t="str">
            <v>7202CENTF</v>
          </cell>
          <cell r="B1722" t="str">
            <v>44L7202CENTF</v>
          </cell>
          <cell r="C1722">
            <v>1904168</v>
          </cell>
          <cell r="D1722">
            <v>381012</v>
          </cell>
          <cell r="E1722">
            <v>0</v>
          </cell>
          <cell r="F1722">
            <v>381012</v>
          </cell>
          <cell r="G1722">
            <v>0</v>
          </cell>
        </row>
        <row r="1723">
          <cell r="A1723" t="str">
            <v>7401CENTF</v>
          </cell>
          <cell r="B1723" t="str">
            <v>77A7401CENTF</v>
          </cell>
          <cell r="C1723">
            <v>0</v>
          </cell>
          <cell r="D1723">
            <v>0</v>
          </cell>
          <cell r="E1723">
            <v>0</v>
          </cell>
          <cell r="F1723">
            <v>3000000</v>
          </cell>
          <cell r="G1723">
            <v>0</v>
          </cell>
        </row>
        <row r="1724">
          <cell r="A1724" t="str">
            <v>7402CENTF</v>
          </cell>
          <cell r="B1724" t="str">
            <v>77A7402CENTF</v>
          </cell>
          <cell r="C1724">
            <v>1744597.68</v>
          </cell>
          <cell r="D1724">
            <v>1146169</v>
          </cell>
          <cell r="E1724">
            <v>0</v>
          </cell>
          <cell r="F1724">
            <v>2488679</v>
          </cell>
          <cell r="G1724">
            <v>1146169</v>
          </cell>
        </row>
        <row r="1725">
          <cell r="A1725" t="str">
            <v>7407CENTF</v>
          </cell>
          <cell r="B1725" t="str">
            <v>77A7407CENTF</v>
          </cell>
          <cell r="C1725">
            <v>0</v>
          </cell>
          <cell r="D1725">
            <v>5217</v>
          </cell>
          <cell r="E1725">
            <v>0</v>
          </cell>
          <cell r="F1725">
            <v>0</v>
          </cell>
          <cell r="G1725">
            <v>5217</v>
          </cell>
        </row>
        <row r="1726">
          <cell r="A1726" t="str">
            <v>7411CENTF</v>
          </cell>
          <cell r="B1726" t="str">
            <v>77A7411CENTF</v>
          </cell>
          <cell r="C1726">
            <v>0</v>
          </cell>
          <cell r="D1726">
            <v>279004</v>
          </cell>
          <cell r="E1726">
            <v>0</v>
          </cell>
          <cell r="F1726">
            <v>0</v>
          </cell>
          <cell r="G1726">
            <v>279004</v>
          </cell>
        </row>
        <row r="1727">
          <cell r="A1727" t="str">
            <v>7412CENTF</v>
          </cell>
          <cell r="B1727" t="str">
            <v>77A7412CENTF</v>
          </cell>
          <cell r="C1727">
            <v>0</v>
          </cell>
          <cell r="D1727">
            <v>135000</v>
          </cell>
          <cell r="E1727">
            <v>0</v>
          </cell>
          <cell r="F1727">
            <v>0</v>
          </cell>
          <cell r="G1727">
            <v>135000</v>
          </cell>
        </row>
        <row r="1728">
          <cell r="A1728" t="str">
            <v>7414CENTF</v>
          </cell>
          <cell r="B1728" t="str">
            <v>77A7414CENTF</v>
          </cell>
          <cell r="C1728">
            <v>491.02</v>
          </cell>
          <cell r="D1728">
            <v>517</v>
          </cell>
          <cell r="E1728">
            <v>0</v>
          </cell>
          <cell r="F1728">
            <v>517</v>
          </cell>
          <cell r="G1728">
            <v>517</v>
          </cell>
        </row>
        <row r="1729">
          <cell r="A1729" t="str">
            <v>8901CENTF</v>
          </cell>
          <cell r="B1729" t="str">
            <v>77A8901CENTF</v>
          </cell>
          <cell r="C1729">
            <v>-7173393</v>
          </cell>
          <cell r="D1729">
            <v>-6888480</v>
          </cell>
          <cell r="E1729">
            <v>0</v>
          </cell>
          <cell r="F1729">
            <v>-11459685</v>
          </cell>
          <cell r="G1729">
            <v>-6888480</v>
          </cell>
        </row>
        <row r="1730">
          <cell r="A1730" t="str">
            <v>8902CENTF</v>
          </cell>
          <cell r="B1730" t="str">
            <v>77A8902CENTF</v>
          </cell>
          <cell r="C1730">
            <v>-2242803.2200000002</v>
          </cell>
          <cell r="D1730">
            <v>-1352490</v>
          </cell>
          <cell r="E1730">
            <v>0</v>
          </cell>
          <cell r="F1730">
            <v>-2979679</v>
          </cell>
          <cell r="G1730">
            <v>-1352490</v>
          </cell>
        </row>
        <row r="1731">
          <cell r="A1731" t="str">
            <v>8906CENTF</v>
          </cell>
          <cell r="B1731" t="str">
            <v>77A8906CENTF</v>
          </cell>
          <cell r="C1731">
            <v>-837356</v>
          </cell>
          <cell r="D1731">
            <v>-755218</v>
          </cell>
          <cell r="E1731">
            <v>0</v>
          </cell>
          <cell r="F1731">
            <v>-913505</v>
          </cell>
          <cell r="G1731">
            <v>-755218</v>
          </cell>
        </row>
        <row r="1732">
          <cell r="A1732" t="str">
            <v>8910CENTF</v>
          </cell>
          <cell r="B1732" t="str">
            <v>77C8910CENTF</v>
          </cell>
          <cell r="C1732">
            <v>-1289478.8999999999</v>
          </cell>
          <cell r="D1732">
            <v>-1413230</v>
          </cell>
          <cell r="E1732">
            <v>0</v>
          </cell>
          <cell r="F1732">
            <v>-1413230</v>
          </cell>
          <cell r="G1732">
            <v>-1023230</v>
          </cell>
        </row>
        <row r="1733">
          <cell r="A1733" t="str">
            <v>8911CENTF</v>
          </cell>
          <cell r="B1733" t="str">
            <v>77C8911CENTF</v>
          </cell>
          <cell r="C1733">
            <v>-749.62</v>
          </cell>
          <cell r="D1733">
            <v>-350</v>
          </cell>
          <cell r="E1733">
            <v>0</v>
          </cell>
          <cell r="F1733">
            <v>-350</v>
          </cell>
          <cell r="G1733">
            <v>-350</v>
          </cell>
        </row>
        <row r="1734">
          <cell r="A1734" t="str">
            <v>8916CENTF</v>
          </cell>
          <cell r="B1734" t="str">
            <v>77C8916CENTF</v>
          </cell>
          <cell r="C1734">
            <v>-9795.4500000000007</v>
          </cell>
          <cell r="D1734">
            <v>-3564</v>
          </cell>
          <cell r="E1734">
            <v>0</v>
          </cell>
          <cell r="F1734">
            <v>-3564</v>
          </cell>
          <cell r="G1734">
            <v>-3564</v>
          </cell>
        </row>
        <row r="1735">
          <cell r="A1735" t="str">
            <v>7420CENTF</v>
          </cell>
          <cell r="B1735" t="str">
            <v>77D7420CENTF</v>
          </cell>
          <cell r="C1735">
            <v>14121.02</v>
          </cell>
          <cell r="D1735">
            <v>20769</v>
          </cell>
          <cell r="E1735">
            <v>0</v>
          </cell>
          <cell r="F1735">
            <v>20769</v>
          </cell>
          <cell r="G1735">
            <v>20769</v>
          </cell>
        </row>
        <row r="1736">
          <cell r="A1736" t="str">
            <v>7422CENTF</v>
          </cell>
          <cell r="B1736" t="str">
            <v>77D7422CENTF</v>
          </cell>
          <cell r="C1736">
            <v>8910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7423CENTF</v>
          </cell>
          <cell r="B1737" t="str">
            <v>77D7423CENTF</v>
          </cell>
          <cell r="C1737">
            <v>7060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7699CONTRIB</v>
          </cell>
          <cell r="B1738" t="str">
            <v>77E7699CONTRIB</v>
          </cell>
          <cell r="C1738">
            <v>-25394.18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0160FORCE</v>
          </cell>
          <cell r="B1739" t="str">
            <v>00A0160FORCE</v>
          </cell>
          <cell r="C1739">
            <v>72468710.099999994</v>
          </cell>
          <cell r="D1739">
            <v>79303482</v>
          </cell>
          <cell r="E1739">
            <v>1637192</v>
          </cell>
          <cell r="F1739">
            <v>506117</v>
          </cell>
          <cell r="G1739">
            <v>80481890</v>
          </cell>
        </row>
        <row r="1740">
          <cell r="A1740" t="str">
            <v>0161FORCE</v>
          </cell>
          <cell r="B1740" t="str">
            <v>00A0161FORCE</v>
          </cell>
          <cell r="C1740">
            <v>0</v>
          </cell>
          <cell r="D1740">
            <v>0</v>
          </cell>
          <cell r="E1740">
            <v>0</v>
          </cell>
          <cell r="F1740">
            <v>84508184</v>
          </cell>
          <cell r="G1740">
            <v>0</v>
          </cell>
        </row>
        <row r="1741">
          <cell r="A1741" t="str">
            <v>0199FORCE</v>
          </cell>
          <cell r="B1741" t="str">
            <v>00A0199FORCE</v>
          </cell>
          <cell r="C1741">
            <v>0</v>
          </cell>
          <cell r="D1741">
            <v>227000</v>
          </cell>
          <cell r="E1741">
            <v>0</v>
          </cell>
          <cell r="F1741">
            <v>160692</v>
          </cell>
          <cell r="G1741">
            <v>171386</v>
          </cell>
        </row>
        <row r="1742">
          <cell r="A1742" t="str">
            <v>0360FORCE</v>
          </cell>
          <cell r="B1742" t="str">
            <v>00A0360FORCE</v>
          </cell>
          <cell r="C1742">
            <v>7203591.7699999996</v>
          </cell>
          <cell r="D1742">
            <v>4545439</v>
          </cell>
          <cell r="E1742">
            <v>95062</v>
          </cell>
          <cell r="F1742">
            <v>7215716</v>
          </cell>
          <cell r="G1742">
            <v>5009154</v>
          </cell>
        </row>
        <row r="1743">
          <cell r="A1743" t="str">
            <v>0390FORCE</v>
          </cell>
          <cell r="B1743" t="str">
            <v>00A0390FORCE</v>
          </cell>
          <cell r="C1743">
            <v>0</v>
          </cell>
          <cell r="D1743">
            <v>569677</v>
          </cell>
          <cell r="E1743">
            <v>0</v>
          </cell>
          <cell r="F1743">
            <v>98930</v>
          </cell>
          <cell r="G1743">
            <v>559152</v>
          </cell>
        </row>
        <row r="1744">
          <cell r="A1744" t="str">
            <v>0392FORCE</v>
          </cell>
          <cell r="B1744" t="str">
            <v>00A0392FORCE</v>
          </cell>
          <cell r="C1744">
            <v>0</v>
          </cell>
          <cell r="D1744">
            <v>12000</v>
          </cell>
          <cell r="E1744">
            <v>0</v>
          </cell>
          <cell r="F1744">
            <v>12000</v>
          </cell>
          <cell r="G1744">
            <v>12400</v>
          </cell>
        </row>
        <row r="1745">
          <cell r="A1745" t="str">
            <v>0393FORCE</v>
          </cell>
          <cell r="B1745" t="str">
            <v>00A0393FORCE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-324606</v>
          </cell>
        </row>
        <row r="1746">
          <cell r="A1746" t="str">
            <v>0394FORCE</v>
          </cell>
          <cell r="B1746" t="str">
            <v>00A0394FORCE</v>
          </cell>
          <cell r="C1746">
            <v>0</v>
          </cell>
          <cell r="D1746">
            <v>0</v>
          </cell>
          <cell r="E1746">
            <v>0</v>
          </cell>
          <cell r="F1746">
            <v>-9991</v>
          </cell>
          <cell r="G1746">
            <v>30000</v>
          </cell>
        </row>
        <row r="1747">
          <cell r="A1747" t="str">
            <v>0399FORCE</v>
          </cell>
          <cell r="B1747" t="str">
            <v>00A0399FORCE</v>
          </cell>
          <cell r="C1747">
            <v>0</v>
          </cell>
          <cell r="D1747">
            <v>149427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0460FORCE</v>
          </cell>
          <cell r="B1748" t="str">
            <v>00A0460FORCE</v>
          </cell>
          <cell r="C1748">
            <v>7742882.5499999998</v>
          </cell>
          <cell r="D1748">
            <v>8301214</v>
          </cell>
          <cell r="E1748">
            <v>181474</v>
          </cell>
          <cell r="F1748">
            <v>104324</v>
          </cell>
          <cell r="G1748">
            <v>8246744</v>
          </cell>
        </row>
        <row r="1749">
          <cell r="A1749" t="str">
            <v>0465FORCE</v>
          </cell>
          <cell r="B1749" t="str">
            <v>00A0465FORCE</v>
          </cell>
          <cell r="C1749">
            <v>0</v>
          </cell>
          <cell r="D1749">
            <v>0</v>
          </cell>
          <cell r="E1749">
            <v>0</v>
          </cell>
          <cell r="F1749">
            <v>600470</v>
          </cell>
          <cell r="G1749">
            <v>0</v>
          </cell>
        </row>
        <row r="1750">
          <cell r="A1750" t="str">
            <v>0660FORCE</v>
          </cell>
          <cell r="B1750" t="str">
            <v>00A0660FORCE</v>
          </cell>
          <cell r="C1750">
            <v>3895.93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0901FORCE</v>
          </cell>
          <cell r="B1751" t="str">
            <v>00A0901FORCE</v>
          </cell>
          <cell r="C1751">
            <v>165878.48000000001</v>
          </cell>
          <cell r="D1751">
            <v>171854</v>
          </cell>
          <cell r="E1751">
            <v>3437</v>
          </cell>
          <cell r="F1751">
            <v>177025</v>
          </cell>
          <cell r="G1751">
            <v>171854</v>
          </cell>
        </row>
        <row r="1752">
          <cell r="A1752" t="str">
            <v>0905FORCE</v>
          </cell>
          <cell r="B1752" t="str">
            <v>00A0905FORCE</v>
          </cell>
          <cell r="C1752">
            <v>4250491.7300000004</v>
          </cell>
          <cell r="D1752">
            <v>4200081</v>
          </cell>
          <cell r="E1752">
            <v>0</v>
          </cell>
          <cell r="F1752">
            <v>4360081</v>
          </cell>
          <cell r="G1752">
            <v>4200081</v>
          </cell>
        </row>
        <row r="1753">
          <cell r="A1753" t="str">
            <v>0906FORCE</v>
          </cell>
          <cell r="B1753" t="str">
            <v>00A0906FORCE</v>
          </cell>
          <cell r="C1753">
            <v>179951.52</v>
          </cell>
          <cell r="D1753">
            <v>139878</v>
          </cell>
          <cell r="E1753">
            <v>3063</v>
          </cell>
          <cell r="F1753">
            <v>141704</v>
          </cell>
          <cell r="G1753">
            <v>139560</v>
          </cell>
        </row>
        <row r="1754">
          <cell r="A1754" t="str">
            <v>0907FORCE</v>
          </cell>
          <cell r="B1754" t="str">
            <v>00A0907FORCE</v>
          </cell>
          <cell r="C1754">
            <v>81134.44</v>
          </cell>
          <cell r="D1754">
            <v>85356</v>
          </cell>
          <cell r="E1754">
            <v>1707</v>
          </cell>
          <cell r="F1754">
            <v>22063</v>
          </cell>
          <cell r="G1754">
            <v>85356</v>
          </cell>
        </row>
        <row r="1755">
          <cell r="A1755" t="str">
            <v>0908FORCE</v>
          </cell>
          <cell r="B1755" t="str">
            <v>00A0908FORCE</v>
          </cell>
          <cell r="C1755">
            <v>2326.94</v>
          </cell>
          <cell r="D1755">
            <v>0</v>
          </cell>
          <cell r="E1755">
            <v>0</v>
          </cell>
          <cell r="F1755">
            <v>8550</v>
          </cell>
          <cell r="G1755">
            <v>8550</v>
          </cell>
        </row>
        <row r="1756">
          <cell r="A1756" t="str">
            <v>0910FORCE</v>
          </cell>
          <cell r="B1756" t="str">
            <v>00A0910FORCE</v>
          </cell>
          <cell r="C1756">
            <v>68017.440000000002</v>
          </cell>
          <cell r="D1756">
            <v>66454</v>
          </cell>
          <cell r="E1756">
            <v>1329</v>
          </cell>
          <cell r="F1756">
            <v>67783</v>
          </cell>
          <cell r="G1756">
            <v>100478</v>
          </cell>
        </row>
        <row r="1757">
          <cell r="A1757" t="str">
            <v>0918FORCE</v>
          </cell>
          <cell r="B1757" t="str">
            <v>00A0918FORCE</v>
          </cell>
          <cell r="C1757">
            <v>4565459.16</v>
          </cell>
          <cell r="D1757">
            <v>4560646</v>
          </cell>
          <cell r="E1757">
            <v>0</v>
          </cell>
          <cell r="F1757">
            <v>4260646</v>
          </cell>
          <cell r="G1757">
            <v>4560646</v>
          </cell>
        </row>
        <row r="1758">
          <cell r="A1758" t="str">
            <v>0919FORCE</v>
          </cell>
          <cell r="B1758" t="str">
            <v>00A0919FORCE</v>
          </cell>
          <cell r="C1758">
            <v>1878385.16</v>
          </cell>
          <cell r="D1758">
            <v>1800385</v>
          </cell>
          <cell r="E1758">
            <v>0</v>
          </cell>
          <cell r="F1758">
            <v>1800385</v>
          </cell>
          <cell r="G1758">
            <v>1800385</v>
          </cell>
        </row>
        <row r="1759">
          <cell r="A1759" t="str">
            <v>0921FORCE</v>
          </cell>
          <cell r="B1759" t="str">
            <v>00A0921FORCE</v>
          </cell>
          <cell r="C1759">
            <v>127357.08</v>
          </cell>
          <cell r="D1759">
            <v>71769</v>
          </cell>
          <cell r="E1759">
            <v>0</v>
          </cell>
          <cell r="F1759">
            <v>71769</v>
          </cell>
          <cell r="G1759">
            <v>71769</v>
          </cell>
        </row>
        <row r="1760">
          <cell r="A1760" t="str">
            <v>0130FORCE</v>
          </cell>
          <cell r="B1760" t="str">
            <v>00B0130FORCE</v>
          </cell>
          <cell r="C1760">
            <v>19515799.82</v>
          </cell>
          <cell r="D1760">
            <v>22000904</v>
          </cell>
          <cell r="E1760">
            <v>366407</v>
          </cell>
          <cell r="F1760">
            <v>23785122</v>
          </cell>
          <cell r="G1760">
            <v>23932948</v>
          </cell>
        </row>
        <row r="1761">
          <cell r="A1761" t="str">
            <v>0136FORCE</v>
          </cell>
          <cell r="B1761" t="str">
            <v>00B0136FORCE</v>
          </cell>
          <cell r="C1761">
            <v>1658439.91</v>
          </cell>
          <cell r="D1761">
            <v>1502643</v>
          </cell>
          <cell r="E1761">
            <v>29310</v>
          </cell>
          <cell r="F1761">
            <v>1621954</v>
          </cell>
          <cell r="G1761">
            <v>1649072</v>
          </cell>
        </row>
        <row r="1762">
          <cell r="A1762" t="str">
            <v>0137FORCE</v>
          </cell>
          <cell r="B1762" t="str">
            <v>00B0137FORCE</v>
          </cell>
          <cell r="C1762">
            <v>5478.5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0170FORCE</v>
          </cell>
          <cell r="B1763" t="str">
            <v>00B0170FORCE</v>
          </cell>
          <cell r="C1763">
            <v>334967.96999999997</v>
          </cell>
          <cell r="D1763">
            <v>306527</v>
          </cell>
          <cell r="E1763">
            <v>5822</v>
          </cell>
          <cell r="F1763">
            <v>283447</v>
          </cell>
          <cell r="G1763">
            <v>286865</v>
          </cell>
        </row>
        <row r="1764">
          <cell r="A1764" t="str">
            <v>0173FORCE</v>
          </cell>
          <cell r="B1764" t="str">
            <v>00B0173FORCE</v>
          </cell>
          <cell r="C1764">
            <v>287270.59999999998</v>
          </cell>
          <cell r="D1764">
            <v>284112</v>
          </cell>
          <cell r="E1764">
            <v>5255</v>
          </cell>
          <cell r="F1764">
            <v>266989</v>
          </cell>
          <cell r="G1764">
            <v>274594</v>
          </cell>
        </row>
        <row r="1765">
          <cell r="A1765" t="str">
            <v>0180FORCE</v>
          </cell>
          <cell r="B1765" t="str">
            <v>00B0180FORCE</v>
          </cell>
          <cell r="C1765">
            <v>496047.68</v>
          </cell>
          <cell r="D1765">
            <v>501487</v>
          </cell>
          <cell r="E1765">
            <v>9338</v>
          </cell>
          <cell r="F1765">
            <v>510825</v>
          </cell>
          <cell r="G1765">
            <v>518187</v>
          </cell>
        </row>
        <row r="1766">
          <cell r="A1766" t="str">
            <v>0330FORCE</v>
          </cell>
          <cell r="B1766" t="str">
            <v>00B0330FORCE</v>
          </cell>
          <cell r="C1766">
            <v>508284.99</v>
          </cell>
          <cell r="D1766">
            <v>423386</v>
          </cell>
          <cell r="E1766">
            <v>8153</v>
          </cell>
          <cell r="F1766">
            <v>809056</v>
          </cell>
          <cell r="G1766">
            <v>550301</v>
          </cell>
        </row>
        <row r="1767">
          <cell r="A1767" t="str">
            <v>0336FORCE</v>
          </cell>
          <cell r="B1767" t="str">
            <v>00B0336FORCE</v>
          </cell>
          <cell r="C1767">
            <v>25142.17</v>
          </cell>
          <cell r="D1767">
            <v>39768</v>
          </cell>
          <cell r="E1767">
            <v>756</v>
          </cell>
          <cell r="F1767">
            <v>52914</v>
          </cell>
          <cell r="G1767">
            <v>41092</v>
          </cell>
        </row>
        <row r="1768">
          <cell r="A1768" t="str">
            <v>0337FORCE</v>
          </cell>
          <cell r="B1768" t="str">
            <v>00B0337FORCE</v>
          </cell>
          <cell r="C1768">
            <v>3145.04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0370FORCE</v>
          </cell>
          <cell r="B1769" t="str">
            <v>00B0370FORCE</v>
          </cell>
          <cell r="C1769">
            <v>21984.16</v>
          </cell>
          <cell r="D1769">
            <v>0</v>
          </cell>
          <cell r="E1769">
            <v>0</v>
          </cell>
          <cell r="F1769">
            <v>500</v>
          </cell>
          <cell r="G1769">
            <v>300</v>
          </cell>
        </row>
        <row r="1770">
          <cell r="A1770" t="str">
            <v>0373FORCE</v>
          </cell>
          <cell r="B1770" t="str">
            <v>00B0373FORCE</v>
          </cell>
          <cell r="C1770">
            <v>29084.84</v>
          </cell>
          <cell r="D1770">
            <v>32984</v>
          </cell>
          <cell r="E1770">
            <v>627</v>
          </cell>
          <cell r="F1770">
            <v>39411</v>
          </cell>
          <cell r="G1770">
            <v>35582</v>
          </cell>
        </row>
        <row r="1771">
          <cell r="A1771" t="str">
            <v>0380FORCE</v>
          </cell>
          <cell r="B1771" t="str">
            <v>00B0380FORCE</v>
          </cell>
          <cell r="C1771">
            <v>26489.93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0430FORCE</v>
          </cell>
          <cell r="B1772" t="str">
            <v>00B0430FORCE</v>
          </cell>
          <cell r="C1772">
            <v>1322927.76</v>
          </cell>
          <cell r="D1772">
            <v>1465164</v>
          </cell>
          <cell r="E1772">
            <v>24024</v>
          </cell>
          <cell r="F1772">
            <v>1604154</v>
          </cell>
          <cell r="G1772">
            <v>1589815</v>
          </cell>
        </row>
        <row r="1773">
          <cell r="A1773" t="str">
            <v>0436FORCE</v>
          </cell>
          <cell r="B1773" t="str">
            <v>00B0436FORCE</v>
          </cell>
          <cell r="C1773">
            <v>106730.47</v>
          </cell>
          <cell r="D1773">
            <v>129411</v>
          </cell>
          <cell r="E1773">
            <v>2459</v>
          </cell>
          <cell r="F1773">
            <v>141236</v>
          </cell>
          <cell r="G1773">
            <v>142886</v>
          </cell>
        </row>
        <row r="1774">
          <cell r="A1774" t="str">
            <v>0437FORCE</v>
          </cell>
          <cell r="B1774" t="str">
            <v>00B0437FORCE</v>
          </cell>
          <cell r="C1774">
            <v>1095.95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0470FORCE</v>
          </cell>
          <cell r="B1775" t="str">
            <v>00B0470FORCE</v>
          </cell>
          <cell r="C1775">
            <v>21332.05</v>
          </cell>
          <cell r="D1775">
            <v>16428</v>
          </cell>
          <cell r="E1775">
            <v>296</v>
          </cell>
          <cell r="F1775">
            <v>15825</v>
          </cell>
          <cell r="G1775">
            <v>15519</v>
          </cell>
        </row>
        <row r="1776">
          <cell r="A1776" t="str">
            <v>0473FORCE</v>
          </cell>
          <cell r="B1776" t="str">
            <v>00B0473FORCE</v>
          </cell>
          <cell r="C1776">
            <v>17816.53</v>
          </cell>
          <cell r="D1776">
            <v>14806</v>
          </cell>
          <cell r="E1776">
            <v>268</v>
          </cell>
          <cell r="F1776">
            <v>15524</v>
          </cell>
          <cell r="G1776">
            <v>14351</v>
          </cell>
        </row>
        <row r="1777">
          <cell r="A1777" t="str">
            <v>0480FORCE</v>
          </cell>
          <cell r="B1777" t="str">
            <v>00B0480FORCE</v>
          </cell>
          <cell r="C1777">
            <v>38691.97</v>
          </cell>
          <cell r="D1777">
            <v>36760</v>
          </cell>
          <cell r="E1777">
            <v>681</v>
          </cell>
          <cell r="F1777">
            <v>37441</v>
          </cell>
          <cell r="G1777">
            <v>37984</v>
          </cell>
        </row>
        <row r="1778">
          <cell r="A1778" t="str">
            <v>0530FORCE</v>
          </cell>
          <cell r="B1778" t="str">
            <v>00B0530FORCE</v>
          </cell>
          <cell r="C1778">
            <v>2126072.65</v>
          </cell>
          <cell r="D1778">
            <v>2337323</v>
          </cell>
          <cell r="E1778">
            <v>37412</v>
          </cell>
          <cell r="F1778">
            <v>2554715</v>
          </cell>
          <cell r="G1778">
            <v>2569611</v>
          </cell>
        </row>
        <row r="1779">
          <cell r="A1779" t="str">
            <v>0536FORCE</v>
          </cell>
          <cell r="B1779" t="str">
            <v>00B0536FORCE</v>
          </cell>
          <cell r="C1779">
            <v>168249.28</v>
          </cell>
          <cell r="D1779">
            <v>169916</v>
          </cell>
          <cell r="E1779">
            <v>3228</v>
          </cell>
          <cell r="F1779">
            <v>184711</v>
          </cell>
          <cell r="G1779">
            <v>187141</v>
          </cell>
        </row>
        <row r="1780">
          <cell r="A1780" t="str">
            <v>0537FORCE</v>
          </cell>
          <cell r="B1780" t="str">
            <v>00B0537FORCE</v>
          </cell>
          <cell r="C1780">
            <v>1514.72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0570FORCE</v>
          </cell>
          <cell r="B1781" t="str">
            <v>00B0570FORCE</v>
          </cell>
          <cell r="C1781">
            <v>30037.41</v>
          </cell>
          <cell r="D1781">
            <v>34420</v>
          </cell>
          <cell r="E1781">
            <v>643</v>
          </cell>
          <cell r="F1781">
            <v>31301</v>
          </cell>
          <cell r="G1781">
            <v>31524</v>
          </cell>
        </row>
        <row r="1782">
          <cell r="A1782" t="str">
            <v>0573FORCE</v>
          </cell>
          <cell r="B1782" t="str">
            <v>00B0573FORCE</v>
          </cell>
          <cell r="C1782">
            <v>28242.58</v>
          </cell>
          <cell r="D1782">
            <v>30684</v>
          </cell>
          <cell r="E1782">
            <v>568</v>
          </cell>
          <cell r="F1782">
            <v>31552</v>
          </cell>
          <cell r="G1782">
            <v>31705</v>
          </cell>
        </row>
        <row r="1783">
          <cell r="A1783" t="str">
            <v>0580FORCE</v>
          </cell>
          <cell r="B1783" t="str">
            <v>00B0580FORCE</v>
          </cell>
          <cell r="C1783">
            <v>45911.34</v>
          </cell>
          <cell r="D1783">
            <v>57906</v>
          </cell>
          <cell r="E1783">
            <v>1079</v>
          </cell>
          <cell r="F1783">
            <v>58985</v>
          </cell>
          <cell r="G1783">
            <v>59834</v>
          </cell>
        </row>
        <row r="1784">
          <cell r="A1784" t="str">
            <v>0926FORCE</v>
          </cell>
          <cell r="B1784" t="str">
            <v>00B0926FORCE</v>
          </cell>
          <cell r="C1784">
            <v>1372.9</v>
          </cell>
          <cell r="D1784">
            <v>1829</v>
          </cell>
          <cell r="E1784">
            <v>37</v>
          </cell>
          <cell r="F1784">
            <v>1866</v>
          </cell>
          <cell r="G1784">
            <v>1829</v>
          </cell>
        </row>
        <row r="1785">
          <cell r="A1785" t="str">
            <v>0970FORCE</v>
          </cell>
          <cell r="B1785" t="str">
            <v>00C0970FORCE</v>
          </cell>
          <cell r="C1785">
            <v>21919623.210000001</v>
          </cell>
          <cell r="D1785">
            <v>22860870</v>
          </cell>
          <cell r="E1785">
            <v>238490</v>
          </cell>
          <cell r="F1785">
            <v>23589360</v>
          </cell>
          <cell r="G1785">
            <v>23112340</v>
          </cell>
        </row>
        <row r="1786">
          <cell r="A1786" t="str">
            <v>0975FORCE</v>
          </cell>
          <cell r="B1786" t="str">
            <v>00C0975FORCE</v>
          </cell>
          <cell r="C1786">
            <v>5105813.17</v>
          </cell>
          <cell r="D1786">
            <v>5305727</v>
          </cell>
          <cell r="E1786">
            <v>111815</v>
          </cell>
          <cell r="F1786">
            <v>5417542</v>
          </cell>
          <cell r="G1786">
            <v>6027557</v>
          </cell>
        </row>
        <row r="1787">
          <cell r="A1787" t="str">
            <v>0976FORCE</v>
          </cell>
          <cell r="B1787" t="str">
            <v>00C0976FORCE</v>
          </cell>
          <cell r="C1787">
            <v>2491.52</v>
          </cell>
          <cell r="D1787">
            <v>116156</v>
          </cell>
          <cell r="E1787">
            <v>0</v>
          </cell>
          <cell r="F1787">
            <v>116156</v>
          </cell>
          <cell r="G1787">
            <v>116156</v>
          </cell>
        </row>
        <row r="1788">
          <cell r="A1788" t="str">
            <v>0977FORCE</v>
          </cell>
          <cell r="B1788" t="str">
            <v>00C0977FORCE</v>
          </cell>
          <cell r="C1788">
            <v>39491.620000000003</v>
          </cell>
          <cell r="D1788">
            <v>44796</v>
          </cell>
          <cell r="E1788">
            <v>0</v>
          </cell>
          <cell r="F1788">
            <v>44796</v>
          </cell>
          <cell r="G1788">
            <v>44796</v>
          </cell>
        </row>
        <row r="1789">
          <cell r="A1789" t="str">
            <v>0978FORCE</v>
          </cell>
          <cell r="B1789" t="str">
            <v>00C0978FORCE</v>
          </cell>
          <cell r="C1789">
            <v>-2474.0700000000002</v>
          </cell>
          <cell r="D1789">
            <v>-10339</v>
          </cell>
          <cell r="E1789">
            <v>-114</v>
          </cell>
          <cell r="F1789">
            <v>-10453</v>
          </cell>
          <cell r="G1789">
            <v>-10339</v>
          </cell>
        </row>
        <row r="1790">
          <cell r="A1790" t="str">
            <v>0979FORCE</v>
          </cell>
          <cell r="B1790" t="str">
            <v>00C0979FORCE</v>
          </cell>
          <cell r="C1790">
            <v>8864.98</v>
          </cell>
          <cell r="D1790">
            <v>-14147</v>
          </cell>
          <cell r="E1790">
            <v>-156</v>
          </cell>
          <cell r="F1790">
            <v>15697</v>
          </cell>
          <cell r="G1790">
            <v>-14147</v>
          </cell>
        </row>
        <row r="1791">
          <cell r="A1791" t="str">
            <v>0702FORCE</v>
          </cell>
          <cell r="B1791" t="str">
            <v>00K0702FORCE</v>
          </cell>
          <cell r="C1791">
            <v>59055.199999999997</v>
          </cell>
          <cell r="D1791">
            <v>71972</v>
          </cell>
          <cell r="E1791">
            <v>1439</v>
          </cell>
          <cell r="F1791">
            <v>68306</v>
          </cell>
          <cell r="G1791">
            <v>68450</v>
          </cell>
        </row>
        <row r="1792">
          <cell r="A1792" t="str">
            <v>0703FORCE</v>
          </cell>
          <cell r="B1792" t="str">
            <v>00K0703FORCE</v>
          </cell>
          <cell r="C1792">
            <v>639.12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0712FORCE</v>
          </cell>
          <cell r="B1793" t="str">
            <v>00K0712FORCE</v>
          </cell>
          <cell r="C1793">
            <v>3576.17</v>
          </cell>
          <cell r="D1793">
            <v>0</v>
          </cell>
          <cell r="E1793">
            <v>0</v>
          </cell>
          <cell r="F1793">
            <v>69220</v>
          </cell>
          <cell r="G1793">
            <v>0</v>
          </cell>
        </row>
        <row r="1794">
          <cell r="A1794" t="str">
            <v>0713FORCE</v>
          </cell>
          <cell r="B1794" t="str">
            <v>00K0713FORCE</v>
          </cell>
          <cell r="C1794">
            <v>112.5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0721FORCE</v>
          </cell>
          <cell r="B1795" t="str">
            <v>00K0721FORCE</v>
          </cell>
          <cell r="C1795">
            <v>1718.01</v>
          </cell>
          <cell r="D1795">
            <v>7500</v>
          </cell>
          <cell r="E1795">
            <v>150</v>
          </cell>
          <cell r="F1795">
            <v>5140</v>
          </cell>
          <cell r="G1795">
            <v>5015</v>
          </cell>
        </row>
        <row r="1796">
          <cell r="A1796" t="str">
            <v>0722FORCE</v>
          </cell>
          <cell r="B1796" t="str">
            <v>00K0722FORCE</v>
          </cell>
          <cell r="C1796">
            <v>26282.98</v>
          </cell>
          <cell r="D1796">
            <v>26495</v>
          </cell>
          <cell r="E1796">
            <v>530</v>
          </cell>
          <cell r="F1796">
            <v>27025</v>
          </cell>
          <cell r="G1796">
            <v>27078</v>
          </cell>
        </row>
        <row r="1797">
          <cell r="A1797" t="str">
            <v>0725FORCE</v>
          </cell>
          <cell r="B1797" t="str">
            <v>00K0725FORCE</v>
          </cell>
          <cell r="C1797">
            <v>273881.21999999997</v>
          </cell>
          <cell r="D1797">
            <v>404668</v>
          </cell>
          <cell r="E1797">
            <v>7561</v>
          </cell>
          <cell r="F1797">
            <v>407586</v>
          </cell>
          <cell r="G1797">
            <v>376162</v>
          </cell>
        </row>
        <row r="1798">
          <cell r="A1798" t="str">
            <v>0732FORCE</v>
          </cell>
          <cell r="B1798" t="str">
            <v>00K0732FORCE</v>
          </cell>
          <cell r="C1798">
            <v>0</v>
          </cell>
          <cell r="D1798">
            <v>0</v>
          </cell>
          <cell r="E1798">
            <v>0</v>
          </cell>
          <cell r="F1798">
            <v>71145</v>
          </cell>
          <cell r="G1798">
            <v>0</v>
          </cell>
        </row>
        <row r="1799">
          <cell r="A1799" t="str">
            <v>0751FORCE</v>
          </cell>
          <cell r="B1799" t="str">
            <v>00K0751FORCE</v>
          </cell>
          <cell r="C1799">
            <v>4529.33</v>
          </cell>
          <cell r="D1799">
            <v>0</v>
          </cell>
          <cell r="E1799">
            <v>0</v>
          </cell>
          <cell r="F1799">
            <v>600</v>
          </cell>
          <cell r="G1799">
            <v>600</v>
          </cell>
        </row>
        <row r="1800">
          <cell r="A1800" t="str">
            <v>0911FORCE</v>
          </cell>
          <cell r="B1800" t="str">
            <v>00L0911FORCE</v>
          </cell>
          <cell r="C1800">
            <v>0</v>
          </cell>
          <cell r="D1800">
            <v>1329</v>
          </cell>
          <cell r="E1800">
            <v>27</v>
          </cell>
          <cell r="F1800">
            <v>1356</v>
          </cell>
          <cell r="G1800">
            <v>1377</v>
          </cell>
        </row>
        <row r="1801">
          <cell r="A1801" t="str">
            <v>0913FORCE</v>
          </cell>
          <cell r="B1801" t="str">
            <v>00L0913FORCE</v>
          </cell>
          <cell r="C1801">
            <v>5615.87</v>
          </cell>
          <cell r="D1801">
            <v>16202</v>
          </cell>
          <cell r="E1801">
            <v>324</v>
          </cell>
          <cell r="F1801">
            <v>16526</v>
          </cell>
          <cell r="G1801">
            <v>16489</v>
          </cell>
        </row>
        <row r="1802">
          <cell r="A1802" t="str">
            <v>0914FORCE</v>
          </cell>
          <cell r="B1802" t="str">
            <v>00L0914FORCE</v>
          </cell>
          <cell r="C1802">
            <v>446.99</v>
          </cell>
          <cell r="D1802">
            <v>0</v>
          </cell>
          <cell r="E1802">
            <v>0</v>
          </cell>
          <cell r="F1802">
            <v>1625</v>
          </cell>
          <cell r="G1802">
            <v>1625</v>
          </cell>
        </row>
        <row r="1803">
          <cell r="A1803" t="str">
            <v>0923FORCE</v>
          </cell>
          <cell r="B1803" t="str">
            <v>00L0923FORCE</v>
          </cell>
          <cell r="C1803">
            <v>90710.54</v>
          </cell>
          <cell r="D1803">
            <v>0</v>
          </cell>
          <cell r="E1803">
            <v>0</v>
          </cell>
          <cell r="F1803">
            <v>13266</v>
          </cell>
          <cell r="G1803">
            <v>0</v>
          </cell>
        </row>
        <row r="1804">
          <cell r="A1804" t="str">
            <v>0931FORCE</v>
          </cell>
          <cell r="B1804" t="str">
            <v>00L0931FORCE</v>
          </cell>
          <cell r="C1804">
            <v>71361.149999999994</v>
          </cell>
          <cell r="D1804">
            <v>0</v>
          </cell>
          <cell r="E1804">
            <v>0</v>
          </cell>
          <cell r="F1804">
            <v>6203</v>
          </cell>
          <cell r="G1804">
            <v>0</v>
          </cell>
        </row>
        <row r="1805">
          <cell r="A1805" t="str">
            <v>0934FORCE</v>
          </cell>
          <cell r="B1805" t="str">
            <v>00L0934FORCE</v>
          </cell>
          <cell r="C1805">
            <v>13222.14</v>
          </cell>
          <cell r="D1805">
            <v>153400</v>
          </cell>
          <cell r="E1805">
            <v>0</v>
          </cell>
          <cell r="F1805">
            <v>333931</v>
          </cell>
          <cell r="G1805">
            <v>153400</v>
          </cell>
        </row>
        <row r="1806">
          <cell r="A1806" t="str">
            <v>0940FORCE</v>
          </cell>
          <cell r="B1806" t="str">
            <v>00L0940FORCE</v>
          </cell>
          <cell r="C1806">
            <v>6000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0988FORCE</v>
          </cell>
          <cell r="B1807" t="str">
            <v>00L0988FORCE</v>
          </cell>
          <cell r="C1807">
            <v>0</v>
          </cell>
          <cell r="D1807">
            <v>0</v>
          </cell>
          <cell r="E1807">
            <v>0</v>
          </cell>
          <cell r="F1807">
            <v>3000</v>
          </cell>
          <cell r="G1807">
            <v>3000</v>
          </cell>
        </row>
        <row r="1808">
          <cell r="A1808" t="str">
            <v>0989FORCE</v>
          </cell>
          <cell r="B1808" t="str">
            <v>00L0989FORCE</v>
          </cell>
          <cell r="C1808">
            <v>8427.0499999999993</v>
          </cell>
          <cell r="D1808">
            <v>0</v>
          </cell>
          <cell r="E1808">
            <v>0</v>
          </cell>
          <cell r="F1808">
            <v>14418</v>
          </cell>
          <cell r="G1808">
            <v>14418</v>
          </cell>
        </row>
        <row r="1809">
          <cell r="A1809" t="str">
            <v>0999FORCE</v>
          </cell>
          <cell r="B1809" t="str">
            <v>00L0999FORCE</v>
          </cell>
          <cell r="C1809">
            <v>4879.42</v>
          </cell>
          <cell r="D1809">
            <v>23447</v>
          </cell>
          <cell r="E1809">
            <v>987</v>
          </cell>
          <cell r="F1809">
            <v>4850</v>
          </cell>
          <cell r="G1809">
            <v>4340</v>
          </cell>
        </row>
        <row r="1810">
          <cell r="A1810" t="str">
            <v>1009FORCE</v>
          </cell>
          <cell r="B1810" t="str">
            <v>11A1009FORCE</v>
          </cell>
          <cell r="C1810">
            <v>58564.97</v>
          </cell>
          <cell r="D1810">
            <v>49950</v>
          </cell>
          <cell r="E1810">
            <v>858</v>
          </cell>
          <cell r="F1810">
            <v>71003</v>
          </cell>
          <cell r="G1810">
            <v>54020</v>
          </cell>
        </row>
        <row r="1811">
          <cell r="A1811" t="str">
            <v>1010FORCE</v>
          </cell>
          <cell r="B1811" t="str">
            <v>11A1010FORCE</v>
          </cell>
          <cell r="C1811">
            <v>0</v>
          </cell>
          <cell r="D1811">
            <v>0</v>
          </cell>
          <cell r="E1811">
            <v>0</v>
          </cell>
          <cell r="F1811">
            <v>878</v>
          </cell>
          <cell r="G1811">
            <v>273</v>
          </cell>
        </row>
        <row r="1812">
          <cell r="A1812" t="str">
            <v>1030FORCE</v>
          </cell>
          <cell r="B1812" t="str">
            <v>11A1030FORCE</v>
          </cell>
          <cell r="C1812">
            <v>133621.03</v>
          </cell>
          <cell r="D1812">
            <v>98774</v>
          </cell>
          <cell r="E1812">
            <v>1975</v>
          </cell>
          <cell r="F1812">
            <v>207884</v>
          </cell>
          <cell r="G1812">
            <v>92588</v>
          </cell>
        </row>
        <row r="1813">
          <cell r="A1813" t="str">
            <v>1031FORCE</v>
          </cell>
          <cell r="B1813" t="str">
            <v>11A1031FORCE</v>
          </cell>
          <cell r="C1813">
            <v>-1846</v>
          </cell>
          <cell r="D1813">
            <v>178</v>
          </cell>
          <cell r="E1813">
            <v>4</v>
          </cell>
          <cell r="F1813">
            <v>0</v>
          </cell>
          <cell r="G1813">
            <v>0</v>
          </cell>
        </row>
        <row r="1814">
          <cell r="A1814" t="str">
            <v>1032FORCE</v>
          </cell>
          <cell r="B1814" t="str">
            <v>11A1032FORCE</v>
          </cell>
          <cell r="C1814">
            <v>31417.52</v>
          </cell>
          <cell r="D1814">
            <v>54566</v>
          </cell>
          <cell r="E1814">
            <v>1011</v>
          </cell>
          <cell r="F1814">
            <v>0</v>
          </cell>
          <cell r="G1814">
            <v>189</v>
          </cell>
        </row>
        <row r="1815">
          <cell r="A1815" t="str">
            <v>1033FORCE</v>
          </cell>
          <cell r="B1815" t="str">
            <v>11A1033FORCE</v>
          </cell>
          <cell r="C1815">
            <v>-10065.6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1034FORCE</v>
          </cell>
          <cell r="B1816" t="str">
            <v>11A1034FORCE</v>
          </cell>
          <cell r="C1816">
            <v>-258.82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1040FORCE</v>
          </cell>
          <cell r="B1817" t="str">
            <v>11A1040FORCE</v>
          </cell>
          <cell r="C1817">
            <v>376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1041FORCE</v>
          </cell>
          <cell r="B1818" t="str">
            <v>11A1041FORCE</v>
          </cell>
          <cell r="C1818">
            <v>14478.5</v>
          </cell>
          <cell r="D1818">
            <v>20582</v>
          </cell>
          <cell r="E1818">
            <v>316</v>
          </cell>
          <cell r="F1818">
            <v>0</v>
          </cell>
          <cell r="G1818">
            <v>425</v>
          </cell>
        </row>
        <row r="1819">
          <cell r="A1819" t="str">
            <v>1042FORCE</v>
          </cell>
          <cell r="B1819" t="str">
            <v>11A1042FORCE</v>
          </cell>
          <cell r="C1819">
            <v>32808.92</v>
          </cell>
          <cell r="D1819">
            <v>42766</v>
          </cell>
          <cell r="E1819">
            <v>798</v>
          </cell>
          <cell r="F1819">
            <v>43564</v>
          </cell>
          <cell r="G1819">
            <v>44306</v>
          </cell>
        </row>
        <row r="1820">
          <cell r="A1820" t="str">
            <v>1043FORCE</v>
          </cell>
          <cell r="B1820" t="str">
            <v>11A1043FORCE</v>
          </cell>
          <cell r="C1820">
            <v>54231.839999999997</v>
          </cell>
          <cell r="D1820">
            <v>64115</v>
          </cell>
          <cell r="E1820">
            <v>1184</v>
          </cell>
          <cell r="F1820">
            <v>92069</v>
          </cell>
          <cell r="G1820">
            <v>66423</v>
          </cell>
        </row>
        <row r="1821">
          <cell r="A1821" t="str">
            <v>1044FORCE</v>
          </cell>
          <cell r="B1821" t="str">
            <v>11A1044FORCE</v>
          </cell>
          <cell r="C1821">
            <v>199795.13</v>
          </cell>
          <cell r="D1821">
            <v>0</v>
          </cell>
          <cell r="E1821">
            <v>0</v>
          </cell>
          <cell r="F1821">
            <v>45000</v>
          </cell>
          <cell r="G1821">
            <v>0</v>
          </cell>
        </row>
        <row r="1822">
          <cell r="A1822" t="str">
            <v>1050FORCE</v>
          </cell>
          <cell r="B1822" t="str">
            <v>11A1050FORCE</v>
          </cell>
          <cell r="C1822">
            <v>296116.93</v>
          </cell>
          <cell r="D1822">
            <v>398065</v>
          </cell>
          <cell r="E1822">
            <v>7455</v>
          </cell>
          <cell r="F1822">
            <v>405702</v>
          </cell>
          <cell r="G1822">
            <v>412577</v>
          </cell>
        </row>
        <row r="1823">
          <cell r="A1823" t="str">
            <v>1051FORCE</v>
          </cell>
          <cell r="B1823" t="str">
            <v>11A1051FORCE</v>
          </cell>
          <cell r="C1823">
            <v>334874</v>
          </cell>
          <cell r="D1823">
            <v>312539</v>
          </cell>
          <cell r="E1823">
            <v>5895</v>
          </cell>
          <cell r="F1823">
            <v>335000</v>
          </cell>
          <cell r="G1823">
            <v>340357</v>
          </cell>
        </row>
        <row r="1824">
          <cell r="A1824" t="str">
            <v>1052FORCE</v>
          </cell>
          <cell r="B1824" t="str">
            <v>11A1052FORCE</v>
          </cell>
          <cell r="C1824">
            <v>384335.89</v>
          </cell>
          <cell r="D1824">
            <v>361864</v>
          </cell>
          <cell r="E1824">
            <v>6729</v>
          </cell>
          <cell r="F1824">
            <v>391500</v>
          </cell>
          <cell r="G1824">
            <v>406298</v>
          </cell>
        </row>
        <row r="1825">
          <cell r="A1825" t="str">
            <v>1073FORCE</v>
          </cell>
          <cell r="B1825" t="str">
            <v>11A1073FORCE</v>
          </cell>
          <cell r="C1825">
            <v>-1649.3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1074FORCE</v>
          </cell>
          <cell r="B1826" t="str">
            <v>11A1074FORCE</v>
          </cell>
          <cell r="C1826">
            <v>122195</v>
          </cell>
          <cell r="D1826">
            <v>161005</v>
          </cell>
          <cell r="E1826">
            <v>4108</v>
          </cell>
          <cell r="F1826">
            <v>150645</v>
          </cell>
          <cell r="G1826">
            <v>117688</v>
          </cell>
        </row>
        <row r="1827">
          <cell r="A1827" t="str">
            <v>1075FORCE</v>
          </cell>
          <cell r="B1827" t="str">
            <v>11A1075FORCE</v>
          </cell>
          <cell r="C1827">
            <v>15255.34</v>
          </cell>
          <cell r="D1827">
            <v>101441</v>
          </cell>
          <cell r="E1827">
            <v>1589</v>
          </cell>
          <cell r="F1827">
            <v>43030</v>
          </cell>
          <cell r="G1827">
            <v>43673</v>
          </cell>
        </row>
        <row r="1828">
          <cell r="A1828" t="str">
            <v>1301FORCE</v>
          </cell>
          <cell r="B1828" t="str">
            <v>11C1301FORCE</v>
          </cell>
          <cell r="C1828">
            <v>203005.32</v>
          </cell>
          <cell r="D1828">
            <v>197295</v>
          </cell>
          <cell r="E1828">
            <v>3794</v>
          </cell>
          <cell r="F1828">
            <v>207461</v>
          </cell>
          <cell r="G1828">
            <v>201135</v>
          </cell>
        </row>
        <row r="1829">
          <cell r="A1829" t="str">
            <v>1302FORCE</v>
          </cell>
          <cell r="B1829" t="str">
            <v>11C1302FORCE</v>
          </cell>
          <cell r="C1829">
            <v>563516.32999999996</v>
          </cell>
          <cell r="D1829">
            <v>441295</v>
          </cell>
          <cell r="E1829">
            <v>8114</v>
          </cell>
          <cell r="F1829">
            <v>445159</v>
          </cell>
          <cell r="G1829">
            <v>439005</v>
          </cell>
        </row>
        <row r="1830">
          <cell r="A1830" t="str">
            <v>1303FORCE</v>
          </cell>
          <cell r="B1830" t="str">
            <v>11C1303FORCE</v>
          </cell>
          <cell r="C1830">
            <v>14790.51</v>
          </cell>
          <cell r="D1830">
            <v>9284</v>
          </cell>
          <cell r="E1830">
            <v>136</v>
          </cell>
          <cell r="F1830">
            <v>9420</v>
          </cell>
          <cell r="G1830">
            <v>9488</v>
          </cell>
        </row>
        <row r="1831">
          <cell r="A1831" t="str">
            <v>1310FORCE</v>
          </cell>
          <cell r="B1831" t="str">
            <v>11C1310FORCE</v>
          </cell>
          <cell r="C1831">
            <v>30462.18</v>
          </cell>
          <cell r="D1831">
            <v>13967</v>
          </cell>
          <cell r="E1831">
            <v>254</v>
          </cell>
          <cell r="F1831">
            <v>0</v>
          </cell>
          <cell r="G1831">
            <v>0</v>
          </cell>
        </row>
        <row r="1832">
          <cell r="A1832" t="str">
            <v>1311FORCE</v>
          </cell>
          <cell r="B1832" t="str">
            <v>11C1311FORCE</v>
          </cell>
          <cell r="C1832">
            <v>24248.03</v>
          </cell>
          <cell r="D1832">
            <v>29696</v>
          </cell>
          <cell r="E1832">
            <v>557</v>
          </cell>
          <cell r="F1832">
            <v>30253</v>
          </cell>
          <cell r="G1832">
            <v>30350</v>
          </cell>
        </row>
        <row r="1833">
          <cell r="A1833" t="str">
            <v>1314FORCE</v>
          </cell>
          <cell r="B1833" t="str">
            <v>11C1314FORCE</v>
          </cell>
          <cell r="C1833">
            <v>1161962.0900000001</v>
          </cell>
          <cell r="D1833">
            <v>1212544</v>
          </cell>
          <cell r="E1833">
            <v>24078</v>
          </cell>
          <cell r="F1833">
            <v>1189622</v>
          </cell>
          <cell r="G1833">
            <v>1252259</v>
          </cell>
        </row>
        <row r="1834">
          <cell r="A1834" t="str">
            <v>1320FORCE</v>
          </cell>
          <cell r="B1834" t="str">
            <v>11C1320FORCE</v>
          </cell>
          <cell r="C1834">
            <v>177477.47</v>
          </cell>
          <cell r="D1834">
            <v>231299</v>
          </cell>
          <cell r="E1834">
            <v>4507</v>
          </cell>
          <cell r="F1834">
            <v>235806</v>
          </cell>
          <cell r="G1834">
            <v>236388</v>
          </cell>
        </row>
        <row r="1835">
          <cell r="A1835" t="str">
            <v>1321FORCE</v>
          </cell>
          <cell r="B1835" t="str">
            <v>11C1321FORCE</v>
          </cell>
          <cell r="C1835">
            <v>4888.1499999999996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1399FORCE</v>
          </cell>
          <cell r="B1836" t="str">
            <v>11C1399FORCE</v>
          </cell>
          <cell r="C1836">
            <v>130.5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1401FORCE</v>
          </cell>
          <cell r="B1837" t="str">
            <v>11F1401FORCE</v>
          </cell>
          <cell r="C1837">
            <v>61690.23</v>
          </cell>
          <cell r="D1837">
            <v>103226</v>
          </cell>
          <cell r="E1837">
            <v>2276</v>
          </cell>
          <cell r="F1837">
            <v>89539</v>
          </cell>
          <cell r="G1837">
            <v>105534</v>
          </cell>
        </row>
        <row r="1838">
          <cell r="A1838" t="str">
            <v>1402FORCE</v>
          </cell>
          <cell r="B1838" t="str">
            <v>11F1402FORCE</v>
          </cell>
          <cell r="C1838">
            <v>470.03</v>
          </cell>
          <cell r="D1838">
            <v>15</v>
          </cell>
          <cell r="E1838">
            <v>14</v>
          </cell>
          <cell r="F1838">
            <v>0</v>
          </cell>
          <cell r="G1838">
            <v>0</v>
          </cell>
        </row>
        <row r="1839">
          <cell r="A1839" t="str">
            <v>1403FORCE</v>
          </cell>
          <cell r="B1839" t="str">
            <v>11F1403FORCE</v>
          </cell>
          <cell r="C1839">
            <v>235.33</v>
          </cell>
          <cell r="D1839">
            <v>4</v>
          </cell>
          <cell r="E1839">
            <v>4</v>
          </cell>
          <cell r="F1839">
            <v>0</v>
          </cell>
          <cell r="G1839">
            <v>0</v>
          </cell>
        </row>
        <row r="1840">
          <cell r="A1840" t="str">
            <v>1420FORCE</v>
          </cell>
          <cell r="B1840" t="str">
            <v>11F1420FORCE</v>
          </cell>
          <cell r="C1840">
            <v>145220.70000000001</v>
          </cell>
          <cell r="D1840">
            <v>86297</v>
          </cell>
          <cell r="E1840">
            <v>1726</v>
          </cell>
          <cell r="F1840">
            <v>236287</v>
          </cell>
          <cell r="G1840">
            <v>89023</v>
          </cell>
        </row>
        <row r="1841">
          <cell r="A1841" t="str">
            <v>1496FORCE</v>
          </cell>
          <cell r="B1841" t="str">
            <v>11F1496FORCE</v>
          </cell>
          <cell r="C1841">
            <v>17174.66</v>
          </cell>
          <cell r="D1841">
            <v>52182</v>
          </cell>
          <cell r="E1841">
            <v>1149</v>
          </cell>
          <cell r="F1841">
            <v>63428</v>
          </cell>
          <cell r="G1841">
            <v>53330</v>
          </cell>
        </row>
        <row r="1842">
          <cell r="A1842" t="str">
            <v>1497FORCE</v>
          </cell>
          <cell r="B1842" t="str">
            <v>11F1497FORCE</v>
          </cell>
          <cell r="C1842">
            <v>3495.74</v>
          </cell>
          <cell r="D1842">
            <v>3805</v>
          </cell>
          <cell r="E1842">
            <v>76</v>
          </cell>
          <cell r="F1842">
            <v>3881</v>
          </cell>
          <cell r="G1842">
            <v>3889</v>
          </cell>
        </row>
        <row r="1843">
          <cell r="A1843" t="str">
            <v>1499FORCE</v>
          </cell>
          <cell r="B1843" t="str">
            <v>11F1499FORCE</v>
          </cell>
          <cell r="C1843">
            <v>2.98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1501FORCE</v>
          </cell>
          <cell r="B1844" t="str">
            <v>11G1501FORCE</v>
          </cell>
          <cell r="C1844">
            <v>118477.12</v>
          </cell>
          <cell r="D1844">
            <v>130703</v>
          </cell>
          <cell r="E1844">
            <v>2594</v>
          </cell>
          <cell r="F1844">
            <v>140527</v>
          </cell>
          <cell r="G1844">
            <v>147578</v>
          </cell>
        </row>
        <row r="1845">
          <cell r="A1845" t="str">
            <v>1510FORCE</v>
          </cell>
          <cell r="B1845" t="str">
            <v>11G1510FORCE</v>
          </cell>
          <cell r="C1845">
            <v>1888022.76</v>
          </cell>
          <cell r="D1845">
            <v>2005515</v>
          </cell>
          <cell r="E1845">
            <v>38294</v>
          </cell>
          <cell r="F1845">
            <v>2043809</v>
          </cell>
          <cell r="G1845">
            <v>2071697</v>
          </cell>
        </row>
        <row r="1846">
          <cell r="A1846" t="str">
            <v>1701FORCE</v>
          </cell>
          <cell r="B1846" t="str">
            <v>11H1701FORCE</v>
          </cell>
          <cell r="C1846">
            <v>7173393</v>
          </cell>
          <cell r="D1846">
            <v>7030189</v>
          </cell>
          <cell r="E1846">
            <v>0</v>
          </cell>
          <cell r="F1846">
            <v>11459685</v>
          </cell>
          <cell r="G1846">
            <v>6888480</v>
          </cell>
        </row>
        <row r="1847">
          <cell r="A1847" t="str">
            <v>3101FORCE</v>
          </cell>
          <cell r="B1847" t="str">
            <v>33B3101FORCE</v>
          </cell>
          <cell r="C1847">
            <v>15339.72</v>
          </cell>
          <cell r="D1847">
            <v>0</v>
          </cell>
          <cell r="E1847">
            <v>0</v>
          </cell>
          <cell r="F1847">
            <v>2478</v>
          </cell>
          <cell r="G1847">
            <v>2478</v>
          </cell>
        </row>
        <row r="1848">
          <cell r="A1848" t="str">
            <v>3102FORCE</v>
          </cell>
          <cell r="B1848" t="str">
            <v>33B3102FORCE</v>
          </cell>
          <cell r="C1848">
            <v>19328.39</v>
          </cell>
          <cell r="D1848">
            <v>0</v>
          </cell>
          <cell r="E1848">
            <v>0</v>
          </cell>
          <cell r="F1848">
            <v>7472</v>
          </cell>
          <cell r="G1848">
            <v>7472</v>
          </cell>
        </row>
        <row r="1849">
          <cell r="A1849" t="str">
            <v>3103FORCE</v>
          </cell>
          <cell r="B1849" t="str">
            <v>33B3103FORCE</v>
          </cell>
          <cell r="C1849">
            <v>526612.05000000005</v>
          </cell>
          <cell r="D1849">
            <v>745326</v>
          </cell>
          <cell r="E1849">
            <v>13101</v>
          </cell>
          <cell r="F1849">
            <v>771391</v>
          </cell>
          <cell r="G1849">
            <v>776083</v>
          </cell>
        </row>
        <row r="1850">
          <cell r="A1850" t="str">
            <v>3104FORCE</v>
          </cell>
          <cell r="B1850" t="str">
            <v>33B3104FORCE</v>
          </cell>
          <cell r="C1850">
            <v>11786.24</v>
          </cell>
          <cell r="D1850">
            <v>8000</v>
          </cell>
          <cell r="E1850">
            <v>160</v>
          </cell>
          <cell r="F1850">
            <v>9000</v>
          </cell>
          <cell r="G1850">
            <v>9500</v>
          </cell>
        </row>
        <row r="1851">
          <cell r="A1851" t="str">
            <v>3105FORCE</v>
          </cell>
          <cell r="B1851" t="str">
            <v>33B3105FORCE</v>
          </cell>
          <cell r="C1851">
            <v>14227.8</v>
          </cell>
          <cell r="D1851">
            <v>0</v>
          </cell>
          <cell r="E1851">
            <v>0</v>
          </cell>
          <cell r="F1851">
            <v>20000</v>
          </cell>
          <cell r="G1851">
            <v>20000</v>
          </cell>
        </row>
        <row r="1852">
          <cell r="A1852" t="str">
            <v>3111FORCE</v>
          </cell>
          <cell r="B1852" t="str">
            <v>33B3111FORCE</v>
          </cell>
          <cell r="C1852">
            <v>1239.46</v>
          </cell>
          <cell r="D1852">
            <v>36791</v>
          </cell>
          <cell r="E1852">
            <v>736</v>
          </cell>
          <cell r="F1852">
            <v>35782</v>
          </cell>
          <cell r="G1852">
            <v>35855</v>
          </cell>
        </row>
        <row r="1853">
          <cell r="A1853" t="str">
            <v>3112FORCE</v>
          </cell>
          <cell r="B1853" t="str">
            <v>33B3112FORCE</v>
          </cell>
          <cell r="C1853">
            <v>35106.57</v>
          </cell>
          <cell r="D1853">
            <v>14650</v>
          </cell>
          <cell r="E1853">
            <v>293</v>
          </cell>
          <cell r="F1853">
            <v>16735</v>
          </cell>
          <cell r="G1853">
            <v>14972</v>
          </cell>
        </row>
        <row r="1854">
          <cell r="A1854" t="str">
            <v>3114FORCE</v>
          </cell>
          <cell r="B1854" t="str">
            <v>33B3114FORCE</v>
          </cell>
          <cell r="C1854">
            <v>2422.2800000000002</v>
          </cell>
          <cell r="D1854">
            <v>3059</v>
          </cell>
          <cell r="E1854">
            <v>61</v>
          </cell>
          <cell r="F1854">
            <v>3120</v>
          </cell>
          <cell r="G1854">
            <v>3126</v>
          </cell>
        </row>
        <row r="1855">
          <cell r="A1855" t="str">
            <v>3008FORCE</v>
          </cell>
          <cell r="B1855" t="str">
            <v>33C3008FORCE</v>
          </cell>
          <cell r="C1855">
            <v>0</v>
          </cell>
          <cell r="D1855">
            <v>1643</v>
          </cell>
          <cell r="E1855">
            <v>33</v>
          </cell>
          <cell r="F1855">
            <v>1676</v>
          </cell>
          <cell r="G1855">
            <v>1679</v>
          </cell>
        </row>
        <row r="1856">
          <cell r="A1856" t="str">
            <v>3009FORCE</v>
          </cell>
          <cell r="B1856" t="str">
            <v>33C3009FORCE</v>
          </cell>
          <cell r="C1856">
            <v>0</v>
          </cell>
          <cell r="D1856">
            <v>6000</v>
          </cell>
          <cell r="E1856">
            <v>0</v>
          </cell>
          <cell r="F1856">
            <v>16000</v>
          </cell>
          <cell r="G1856">
            <v>6132</v>
          </cell>
        </row>
        <row r="1857">
          <cell r="A1857" t="str">
            <v>3010FORCE</v>
          </cell>
          <cell r="B1857" t="str">
            <v>33C3010FORCE</v>
          </cell>
          <cell r="C1857">
            <v>5284.64</v>
          </cell>
          <cell r="D1857">
            <v>5515</v>
          </cell>
          <cell r="E1857">
            <v>110</v>
          </cell>
          <cell r="F1857">
            <v>5625</v>
          </cell>
          <cell r="G1857">
            <v>5636</v>
          </cell>
        </row>
        <row r="1858">
          <cell r="A1858" t="str">
            <v>3011FORCE</v>
          </cell>
          <cell r="B1858" t="str">
            <v>33C3011FORCE</v>
          </cell>
          <cell r="C1858">
            <v>47910.87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3014FORCE</v>
          </cell>
          <cell r="B1859" t="str">
            <v>33C3014FORCE</v>
          </cell>
          <cell r="C1859">
            <v>664230.93999999994</v>
          </cell>
          <cell r="D1859">
            <v>350934</v>
          </cell>
          <cell r="E1859">
            <v>6789</v>
          </cell>
          <cell r="F1859">
            <v>692239</v>
          </cell>
          <cell r="G1859">
            <v>365255</v>
          </cell>
        </row>
        <row r="1860">
          <cell r="A1860" t="str">
            <v>3030FORCE</v>
          </cell>
          <cell r="B1860" t="str">
            <v>33C3030FORCE</v>
          </cell>
          <cell r="C1860">
            <v>1301.52</v>
          </cell>
          <cell r="D1860">
            <v>58000</v>
          </cell>
          <cell r="E1860">
            <v>0</v>
          </cell>
          <cell r="F1860">
            <v>34600</v>
          </cell>
          <cell r="G1860">
            <v>25876</v>
          </cell>
        </row>
        <row r="1861">
          <cell r="A1861" t="str">
            <v>3031FORCE</v>
          </cell>
          <cell r="B1861" t="str">
            <v>33C3031FORCE</v>
          </cell>
          <cell r="C1861">
            <v>0</v>
          </cell>
          <cell r="D1861">
            <v>0</v>
          </cell>
          <cell r="E1861">
            <v>0</v>
          </cell>
          <cell r="F1861">
            <v>-15010</v>
          </cell>
          <cell r="G1861">
            <v>-15010</v>
          </cell>
        </row>
        <row r="1862">
          <cell r="A1862" t="str">
            <v>3201FORCE</v>
          </cell>
          <cell r="B1862" t="str">
            <v>33C3201FORCE</v>
          </cell>
          <cell r="C1862">
            <v>1359543.4</v>
          </cell>
          <cell r="D1862">
            <v>1447115</v>
          </cell>
          <cell r="E1862">
            <v>55745</v>
          </cell>
          <cell r="F1862">
            <v>1595034</v>
          </cell>
          <cell r="G1862">
            <v>1749885</v>
          </cell>
        </row>
        <row r="1863">
          <cell r="A1863" t="str">
            <v>3202FORCE</v>
          </cell>
          <cell r="B1863" t="str">
            <v>33C3202FORCE</v>
          </cell>
          <cell r="C1863">
            <v>114658.85</v>
          </cell>
          <cell r="D1863">
            <v>171570</v>
          </cell>
          <cell r="E1863">
            <v>3431</v>
          </cell>
          <cell r="F1863">
            <v>175001</v>
          </cell>
          <cell r="G1863">
            <v>175345</v>
          </cell>
        </row>
        <row r="1864">
          <cell r="A1864" t="str">
            <v>3203FORCE</v>
          </cell>
          <cell r="B1864" t="str">
            <v>33C3203FORCE</v>
          </cell>
          <cell r="C1864">
            <v>3097.75</v>
          </cell>
          <cell r="D1864">
            <v>1847</v>
          </cell>
          <cell r="E1864">
            <v>37</v>
          </cell>
          <cell r="F1864">
            <v>1884</v>
          </cell>
          <cell r="G1864">
            <v>1888</v>
          </cell>
        </row>
        <row r="1865">
          <cell r="A1865" t="str">
            <v>3204FORCE</v>
          </cell>
          <cell r="B1865" t="str">
            <v>33C3204FORCE</v>
          </cell>
          <cell r="C1865">
            <v>86.5</v>
          </cell>
          <cell r="D1865">
            <v>127</v>
          </cell>
          <cell r="E1865">
            <v>3</v>
          </cell>
          <cell r="F1865">
            <v>130</v>
          </cell>
          <cell r="G1865">
            <v>130</v>
          </cell>
        </row>
        <row r="1866">
          <cell r="A1866" t="str">
            <v>3205FORCE</v>
          </cell>
          <cell r="B1866" t="str">
            <v>33C3205FORCE</v>
          </cell>
          <cell r="C1866">
            <v>1295.42</v>
          </cell>
          <cell r="D1866">
            <v>1656</v>
          </cell>
          <cell r="E1866">
            <v>33</v>
          </cell>
          <cell r="F1866">
            <v>1689</v>
          </cell>
          <cell r="G1866">
            <v>1692</v>
          </cell>
        </row>
        <row r="1867">
          <cell r="A1867" t="str">
            <v>3206FORCE</v>
          </cell>
          <cell r="B1867" t="str">
            <v>33C3206FORCE</v>
          </cell>
          <cell r="C1867">
            <v>263278.08000000002</v>
          </cell>
          <cell r="D1867">
            <v>256048</v>
          </cell>
          <cell r="E1867">
            <v>5121</v>
          </cell>
          <cell r="F1867">
            <v>379169</v>
          </cell>
          <cell r="G1867">
            <v>261681</v>
          </cell>
        </row>
        <row r="1868">
          <cell r="A1868" t="str">
            <v>3208FORCE</v>
          </cell>
          <cell r="B1868" t="str">
            <v>33C3208FORCE</v>
          </cell>
          <cell r="C1868">
            <v>-20558.29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3209FORCE</v>
          </cell>
          <cell r="B1869" t="str">
            <v>33C3209FORCE</v>
          </cell>
          <cell r="C1869">
            <v>8924.4599999999991</v>
          </cell>
          <cell r="D1869">
            <v>28927</v>
          </cell>
          <cell r="E1869">
            <v>579</v>
          </cell>
          <cell r="F1869">
            <v>16888</v>
          </cell>
          <cell r="G1869">
            <v>16947</v>
          </cell>
        </row>
        <row r="1870">
          <cell r="A1870" t="str">
            <v>3234FORCE</v>
          </cell>
          <cell r="B1870" t="str">
            <v>33C3234FORCE</v>
          </cell>
          <cell r="C1870">
            <v>6799.48</v>
          </cell>
          <cell r="D1870">
            <v>16207</v>
          </cell>
          <cell r="E1870">
            <v>324</v>
          </cell>
          <cell r="F1870">
            <v>16044</v>
          </cell>
          <cell r="G1870">
            <v>16077</v>
          </cell>
        </row>
        <row r="1871">
          <cell r="A1871" t="str">
            <v>3299FORCE</v>
          </cell>
          <cell r="B1871" t="str">
            <v>33C3299FORCE</v>
          </cell>
          <cell r="C1871">
            <v>22206.57</v>
          </cell>
          <cell r="D1871">
            <v>49608</v>
          </cell>
          <cell r="E1871">
            <v>1984</v>
          </cell>
          <cell r="F1871">
            <v>78317</v>
          </cell>
          <cell r="G1871">
            <v>56920</v>
          </cell>
        </row>
        <row r="1872">
          <cell r="A1872" t="str">
            <v>3401FORCE</v>
          </cell>
          <cell r="B1872" t="str">
            <v>33C3401FORCE</v>
          </cell>
          <cell r="C1872">
            <v>83547.56</v>
          </cell>
          <cell r="D1872">
            <v>96026</v>
          </cell>
          <cell r="E1872">
            <v>1921</v>
          </cell>
          <cell r="F1872">
            <v>97947</v>
          </cell>
          <cell r="G1872">
            <v>98139</v>
          </cell>
        </row>
        <row r="1873">
          <cell r="A1873" t="str">
            <v>3402FORCE</v>
          </cell>
          <cell r="B1873" t="str">
            <v>33C3402FORCE</v>
          </cell>
          <cell r="C1873">
            <v>51790.9</v>
          </cell>
          <cell r="D1873">
            <v>83824</v>
          </cell>
          <cell r="E1873">
            <v>1676</v>
          </cell>
          <cell r="F1873">
            <v>85500</v>
          </cell>
          <cell r="G1873">
            <v>85668</v>
          </cell>
        </row>
        <row r="1874">
          <cell r="A1874" t="str">
            <v>3403FORCE</v>
          </cell>
          <cell r="B1874" t="str">
            <v>33C3403FORCE</v>
          </cell>
          <cell r="C1874">
            <v>10579.08</v>
          </cell>
          <cell r="D1874">
            <v>45000</v>
          </cell>
          <cell r="E1874">
            <v>3809</v>
          </cell>
          <cell r="F1874">
            <v>0</v>
          </cell>
          <cell r="G1874">
            <v>-2819</v>
          </cell>
        </row>
        <row r="1875">
          <cell r="A1875" t="str">
            <v>3404FORCE</v>
          </cell>
          <cell r="B1875" t="str">
            <v>33C3404FORCE</v>
          </cell>
          <cell r="C1875">
            <v>18206.53</v>
          </cell>
          <cell r="D1875">
            <v>16748</v>
          </cell>
          <cell r="E1875">
            <v>335</v>
          </cell>
          <cell r="F1875">
            <v>17083</v>
          </cell>
          <cell r="G1875">
            <v>17116</v>
          </cell>
        </row>
        <row r="1876">
          <cell r="A1876" t="str">
            <v>3405FORCE</v>
          </cell>
          <cell r="B1876" t="str">
            <v>33C3405FORCE</v>
          </cell>
          <cell r="C1876">
            <v>4602.47</v>
          </cell>
          <cell r="D1876">
            <v>15000</v>
          </cell>
          <cell r="E1876">
            <v>300</v>
          </cell>
          <cell r="F1876">
            <v>15300</v>
          </cell>
          <cell r="G1876">
            <v>15330</v>
          </cell>
        </row>
        <row r="1877">
          <cell r="A1877" t="str">
            <v>3434FORCE</v>
          </cell>
          <cell r="B1877" t="str">
            <v>33C3434FORCE</v>
          </cell>
          <cell r="C1877">
            <v>9722.42</v>
          </cell>
          <cell r="D1877">
            <v>18679</v>
          </cell>
          <cell r="E1877">
            <v>374</v>
          </cell>
          <cell r="F1877">
            <v>19053</v>
          </cell>
          <cell r="G1877">
            <v>19090</v>
          </cell>
        </row>
        <row r="1878">
          <cell r="A1878" t="str">
            <v>3435FORCE</v>
          </cell>
          <cell r="B1878" t="str">
            <v>33C3435FORCE</v>
          </cell>
          <cell r="C1878">
            <v>496.49</v>
          </cell>
          <cell r="D1878">
            <v>1195</v>
          </cell>
          <cell r="E1878">
            <v>24</v>
          </cell>
          <cell r="F1878">
            <v>1219</v>
          </cell>
          <cell r="G1878">
            <v>1221</v>
          </cell>
        </row>
        <row r="1879">
          <cell r="A1879" t="str">
            <v>3436FORCE</v>
          </cell>
          <cell r="B1879" t="str">
            <v>33C3436FORCE</v>
          </cell>
          <cell r="C1879">
            <v>38927.300000000003</v>
          </cell>
          <cell r="D1879">
            <v>71974</v>
          </cell>
          <cell r="E1879">
            <v>1439</v>
          </cell>
          <cell r="F1879">
            <v>59413</v>
          </cell>
          <cell r="G1879">
            <v>73557</v>
          </cell>
        </row>
        <row r="1880">
          <cell r="A1880" t="str">
            <v>3437FORCE</v>
          </cell>
          <cell r="B1880" t="str">
            <v>33C3437FORCE</v>
          </cell>
          <cell r="C1880">
            <v>24876.959999999999</v>
          </cell>
          <cell r="D1880">
            <v>7697</v>
          </cell>
          <cell r="E1880">
            <v>154</v>
          </cell>
          <cell r="F1880">
            <v>21851</v>
          </cell>
          <cell r="G1880">
            <v>7866</v>
          </cell>
        </row>
        <row r="1881">
          <cell r="A1881" t="str">
            <v>3438FORCE</v>
          </cell>
          <cell r="B1881" t="str">
            <v>33C3438FORCE</v>
          </cell>
          <cell r="C1881">
            <v>27014.74</v>
          </cell>
          <cell r="D1881">
            <v>32027</v>
          </cell>
          <cell r="E1881">
            <v>641</v>
          </cell>
          <cell r="F1881">
            <v>32668</v>
          </cell>
          <cell r="G1881">
            <v>32731</v>
          </cell>
        </row>
        <row r="1882">
          <cell r="A1882" t="str">
            <v>3440FORCE</v>
          </cell>
          <cell r="B1882" t="str">
            <v>33C3440FORCE</v>
          </cell>
          <cell r="C1882">
            <v>441462.08</v>
          </cell>
          <cell r="D1882">
            <v>396919</v>
          </cell>
          <cell r="E1882">
            <v>8288</v>
          </cell>
          <cell r="F1882">
            <v>512016</v>
          </cell>
          <cell r="G1882">
            <v>512460</v>
          </cell>
        </row>
        <row r="1883">
          <cell r="A1883" t="str">
            <v>3441FORCE</v>
          </cell>
          <cell r="B1883" t="str">
            <v>33C3441FORCE</v>
          </cell>
          <cell r="C1883">
            <v>1955.41</v>
          </cell>
          <cell r="D1883">
            <v>2629</v>
          </cell>
          <cell r="E1883">
            <v>53</v>
          </cell>
          <cell r="F1883">
            <v>2682</v>
          </cell>
          <cell r="G1883">
            <v>2687</v>
          </cell>
        </row>
        <row r="1884">
          <cell r="A1884" t="str">
            <v>3442FORCE</v>
          </cell>
          <cell r="B1884" t="str">
            <v>33C3442FORCE</v>
          </cell>
          <cell r="C1884">
            <v>139.57</v>
          </cell>
          <cell r="D1884">
            <v>0</v>
          </cell>
          <cell r="E1884">
            <v>0</v>
          </cell>
          <cell r="F1884">
            <v>100</v>
          </cell>
          <cell r="G1884">
            <v>100</v>
          </cell>
        </row>
        <row r="1885">
          <cell r="A1885" t="str">
            <v>3443FORCE</v>
          </cell>
          <cell r="B1885" t="str">
            <v>33C3443FORCE</v>
          </cell>
          <cell r="C1885">
            <v>13556.01</v>
          </cell>
          <cell r="D1885">
            <v>10917</v>
          </cell>
          <cell r="E1885">
            <v>218</v>
          </cell>
          <cell r="F1885">
            <v>11135</v>
          </cell>
          <cell r="G1885">
            <v>11157</v>
          </cell>
        </row>
        <row r="1886">
          <cell r="A1886" t="str">
            <v>3304FORCE</v>
          </cell>
          <cell r="B1886" t="str">
            <v>33D3304FORCE</v>
          </cell>
          <cell r="C1886">
            <v>334.13</v>
          </cell>
          <cell r="D1886">
            <v>513</v>
          </cell>
          <cell r="E1886">
            <v>10</v>
          </cell>
          <cell r="F1886">
            <v>523</v>
          </cell>
          <cell r="G1886">
            <v>524</v>
          </cell>
        </row>
        <row r="1887">
          <cell r="A1887" t="str">
            <v>3314FORCE</v>
          </cell>
          <cell r="B1887" t="str">
            <v>33D3314FORCE</v>
          </cell>
          <cell r="C1887">
            <v>741484.21</v>
          </cell>
          <cell r="D1887">
            <v>611773</v>
          </cell>
          <cell r="E1887">
            <v>0</v>
          </cell>
          <cell r="F1887">
            <v>643298</v>
          </cell>
          <cell r="G1887">
            <v>558802</v>
          </cell>
        </row>
        <row r="1888">
          <cell r="A1888" t="str">
            <v>3398FORCE</v>
          </cell>
          <cell r="B1888" t="str">
            <v>33D3398FORCE</v>
          </cell>
          <cell r="C1888">
            <v>0</v>
          </cell>
          <cell r="D1888">
            <v>3695</v>
          </cell>
          <cell r="E1888">
            <v>74</v>
          </cell>
          <cell r="F1888">
            <v>3769</v>
          </cell>
          <cell r="G1888">
            <v>3776</v>
          </cell>
        </row>
        <row r="1889">
          <cell r="A1889" t="str">
            <v>3399FORCE</v>
          </cell>
          <cell r="B1889" t="str">
            <v>33D3399FORCE</v>
          </cell>
          <cell r="C1889">
            <v>35691.19</v>
          </cell>
          <cell r="D1889">
            <v>72038</v>
          </cell>
          <cell r="E1889">
            <v>1441</v>
          </cell>
          <cell r="F1889">
            <v>73479</v>
          </cell>
          <cell r="G1889">
            <v>73623</v>
          </cell>
        </row>
        <row r="1890">
          <cell r="A1890" t="str">
            <v>3701FORCE</v>
          </cell>
          <cell r="B1890" t="str">
            <v>33F3701FORCE</v>
          </cell>
          <cell r="C1890">
            <v>951317.33</v>
          </cell>
          <cell r="D1890">
            <v>1121711</v>
          </cell>
          <cell r="E1890">
            <v>0</v>
          </cell>
          <cell r="F1890">
            <v>950000</v>
          </cell>
          <cell r="G1890">
            <v>1098640</v>
          </cell>
        </row>
        <row r="1891">
          <cell r="A1891" t="str">
            <v>2002FORCE</v>
          </cell>
          <cell r="B1891" t="str">
            <v>44A2002FORCE</v>
          </cell>
          <cell r="C1891">
            <v>12817.1</v>
          </cell>
          <cell r="D1891">
            <v>12096</v>
          </cell>
          <cell r="E1891">
            <v>242</v>
          </cell>
          <cell r="F1891">
            <v>12338</v>
          </cell>
          <cell r="G1891">
            <v>12362</v>
          </cell>
        </row>
        <row r="1892">
          <cell r="A1892" t="str">
            <v>2010FORCE</v>
          </cell>
          <cell r="B1892" t="str">
            <v>44A2010FORCE</v>
          </cell>
          <cell r="C1892">
            <v>1.99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2011FORCE</v>
          </cell>
          <cell r="B1893" t="str">
            <v>44A2011FORCE</v>
          </cell>
          <cell r="C1893">
            <v>0</v>
          </cell>
          <cell r="D1893">
            <v>0</v>
          </cell>
          <cell r="E1893">
            <v>0</v>
          </cell>
          <cell r="F1893">
            <v>51840</v>
          </cell>
          <cell r="G1893">
            <v>51840</v>
          </cell>
        </row>
        <row r="1894">
          <cell r="A1894" t="str">
            <v>2012FORCE</v>
          </cell>
          <cell r="B1894" t="str">
            <v>44A2012FORCE</v>
          </cell>
          <cell r="C1894">
            <v>200088.85</v>
          </cell>
          <cell r="D1894">
            <v>140268</v>
          </cell>
          <cell r="E1894">
            <v>2837</v>
          </cell>
          <cell r="F1894">
            <v>275646</v>
          </cell>
          <cell r="G1894">
            <v>170830</v>
          </cell>
        </row>
        <row r="1895">
          <cell r="A1895" t="str">
            <v>2013FORCE</v>
          </cell>
          <cell r="B1895" t="str">
            <v>44A2013FORCE</v>
          </cell>
          <cell r="C1895">
            <v>6552.3</v>
          </cell>
          <cell r="D1895">
            <v>0</v>
          </cell>
          <cell r="E1895">
            <v>0</v>
          </cell>
          <cell r="F1895">
            <v>17850</v>
          </cell>
          <cell r="G1895">
            <v>15295</v>
          </cell>
        </row>
        <row r="1896">
          <cell r="A1896" t="str">
            <v>2016FORCE</v>
          </cell>
          <cell r="B1896" t="str">
            <v>44A2016FORCE</v>
          </cell>
          <cell r="C1896">
            <v>372907.38</v>
          </cell>
          <cell r="D1896">
            <v>409256</v>
          </cell>
          <cell r="E1896">
            <v>7769</v>
          </cell>
          <cell r="F1896">
            <v>556097</v>
          </cell>
          <cell r="G1896">
            <v>339496</v>
          </cell>
        </row>
        <row r="1897">
          <cell r="A1897" t="str">
            <v>2017FORCE</v>
          </cell>
          <cell r="B1897" t="str">
            <v>44A2017FORCE</v>
          </cell>
          <cell r="C1897">
            <v>39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2026FORCE</v>
          </cell>
          <cell r="B1898" t="str">
            <v>44A2026FORCE</v>
          </cell>
          <cell r="C1898">
            <v>12606.92</v>
          </cell>
          <cell r="D1898">
            <v>0</v>
          </cell>
          <cell r="E1898">
            <v>0</v>
          </cell>
          <cell r="F1898">
            <v>188300</v>
          </cell>
          <cell r="G1898">
            <v>100000</v>
          </cell>
        </row>
        <row r="1899">
          <cell r="A1899" t="str">
            <v>2027FORCE</v>
          </cell>
          <cell r="B1899" t="str">
            <v>44A2027FORCE</v>
          </cell>
          <cell r="C1899">
            <v>37307.61</v>
          </cell>
          <cell r="D1899">
            <v>176301</v>
          </cell>
          <cell r="E1899">
            <v>3626</v>
          </cell>
          <cell r="F1899">
            <v>155727</v>
          </cell>
          <cell r="G1899">
            <v>80180</v>
          </cell>
        </row>
        <row r="1900">
          <cell r="A1900" t="str">
            <v>2028FORCE</v>
          </cell>
          <cell r="B1900" t="str">
            <v>44A2028FORCE</v>
          </cell>
          <cell r="C1900">
            <v>13.57</v>
          </cell>
          <cell r="D1900">
            <v>8705</v>
          </cell>
          <cell r="E1900">
            <v>174</v>
          </cell>
          <cell r="F1900">
            <v>8879</v>
          </cell>
          <cell r="G1900">
            <v>8897</v>
          </cell>
        </row>
        <row r="1901">
          <cell r="A1901" t="str">
            <v>2029FORCE</v>
          </cell>
          <cell r="B1901" t="str">
            <v>44A2029FORCE</v>
          </cell>
          <cell r="C1901">
            <v>5911.19</v>
          </cell>
          <cell r="D1901">
            <v>8496</v>
          </cell>
          <cell r="E1901">
            <v>170</v>
          </cell>
          <cell r="F1901">
            <v>8666</v>
          </cell>
          <cell r="G1901">
            <v>8683</v>
          </cell>
        </row>
        <row r="1902">
          <cell r="A1902" t="str">
            <v>2030FORCE</v>
          </cell>
          <cell r="B1902" t="str">
            <v>44A2030FORCE</v>
          </cell>
          <cell r="C1902">
            <v>495432.36</v>
          </cell>
          <cell r="D1902">
            <v>113794</v>
          </cell>
          <cell r="E1902">
            <v>1875</v>
          </cell>
          <cell r="F1902">
            <v>684772</v>
          </cell>
          <cell r="G1902">
            <v>143371</v>
          </cell>
        </row>
        <row r="1903">
          <cell r="A1903" t="str">
            <v>2031FORCE</v>
          </cell>
          <cell r="B1903" t="str">
            <v>44A2031FORCE</v>
          </cell>
          <cell r="C1903">
            <v>14319</v>
          </cell>
          <cell r="D1903">
            <v>1047</v>
          </cell>
          <cell r="E1903">
            <v>21</v>
          </cell>
          <cell r="F1903">
            <v>15068</v>
          </cell>
          <cell r="G1903">
            <v>15070</v>
          </cell>
        </row>
        <row r="1904">
          <cell r="A1904" t="str">
            <v>2033FORCE</v>
          </cell>
          <cell r="B1904" t="str">
            <v>44A2033FORCE</v>
          </cell>
          <cell r="C1904">
            <v>31244.61</v>
          </cell>
          <cell r="D1904">
            <v>17812</v>
          </cell>
          <cell r="E1904">
            <v>356</v>
          </cell>
          <cell r="F1904">
            <v>29468</v>
          </cell>
          <cell r="G1904">
            <v>16806</v>
          </cell>
        </row>
        <row r="1905">
          <cell r="A1905" t="str">
            <v>2034FORCE</v>
          </cell>
          <cell r="B1905" t="str">
            <v>44A2034FORCE</v>
          </cell>
          <cell r="C1905">
            <v>78169.88</v>
          </cell>
          <cell r="D1905">
            <v>0</v>
          </cell>
          <cell r="E1905">
            <v>0</v>
          </cell>
          <cell r="F1905">
            <v>43045</v>
          </cell>
          <cell r="G1905">
            <v>0</v>
          </cell>
        </row>
        <row r="1906">
          <cell r="A1906" t="str">
            <v>2041FORCE</v>
          </cell>
          <cell r="B1906" t="str">
            <v>44A2041FORCE</v>
          </cell>
          <cell r="C1906">
            <v>44887.05</v>
          </cell>
          <cell r="D1906">
            <v>0</v>
          </cell>
          <cell r="E1906">
            <v>0</v>
          </cell>
          <cell r="F1906">
            <v>5000</v>
          </cell>
          <cell r="G1906">
            <v>0</v>
          </cell>
        </row>
        <row r="1907">
          <cell r="A1907" t="str">
            <v>2047FORCE</v>
          </cell>
          <cell r="B1907" t="str">
            <v>44A2047FORCE</v>
          </cell>
          <cell r="C1907">
            <v>36472.92</v>
          </cell>
          <cell r="D1907">
            <v>42351</v>
          </cell>
          <cell r="E1907">
            <v>847</v>
          </cell>
          <cell r="F1907">
            <v>43198</v>
          </cell>
          <cell r="G1907">
            <v>43283</v>
          </cell>
        </row>
        <row r="1908">
          <cell r="A1908" t="str">
            <v>2049FORCE</v>
          </cell>
          <cell r="B1908" t="str">
            <v>44A2049FORCE</v>
          </cell>
          <cell r="C1908">
            <v>42743.68</v>
          </cell>
          <cell r="D1908">
            <v>33940</v>
          </cell>
          <cell r="E1908">
            <v>679</v>
          </cell>
          <cell r="F1908">
            <v>43619</v>
          </cell>
          <cell r="G1908">
            <v>34687</v>
          </cell>
        </row>
        <row r="1909">
          <cell r="A1909" t="str">
            <v>2050FORCE</v>
          </cell>
          <cell r="B1909" t="str">
            <v>44A2050FORCE</v>
          </cell>
          <cell r="C1909">
            <v>4426.95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2053FORCE</v>
          </cell>
          <cell r="B1910" t="str">
            <v>44A2053FORCE</v>
          </cell>
          <cell r="C1910">
            <v>169187.97</v>
          </cell>
          <cell r="D1910">
            <v>144240</v>
          </cell>
          <cell r="E1910">
            <v>2885</v>
          </cell>
          <cell r="F1910">
            <v>159125</v>
          </cell>
          <cell r="G1910">
            <v>149413</v>
          </cell>
        </row>
        <row r="1911">
          <cell r="A1911" t="str">
            <v>2054FORCE</v>
          </cell>
          <cell r="B1911" t="str">
            <v>44A2054FORCE</v>
          </cell>
          <cell r="C1911">
            <v>17554.919999999998</v>
          </cell>
          <cell r="D1911">
            <v>29463</v>
          </cell>
          <cell r="E1911">
            <v>576</v>
          </cell>
          <cell r="F1911">
            <v>33789</v>
          </cell>
          <cell r="G1911">
            <v>30111</v>
          </cell>
        </row>
        <row r="1912">
          <cell r="A1912" t="str">
            <v>2055FORCE</v>
          </cell>
          <cell r="B1912" t="str">
            <v>44A2055FORCE</v>
          </cell>
          <cell r="C1912">
            <v>71821.899999999994</v>
          </cell>
          <cell r="D1912">
            <v>85926</v>
          </cell>
          <cell r="E1912">
            <v>1719</v>
          </cell>
          <cell r="F1912">
            <v>87645</v>
          </cell>
          <cell r="G1912">
            <v>87816</v>
          </cell>
        </row>
        <row r="1913">
          <cell r="A1913" t="str">
            <v>2062FORCE</v>
          </cell>
          <cell r="B1913" t="str">
            <v>44A2062FORCE</v>
          </cell>
          <cell r="C1913">
            <v>990663.08</v>
          </cell>
          <cell r="D1913">
            <v>1045485</v>
          </cell>
          <cell r="E1913">
            <v>20910</v>
          </cell>
          <cell r="F1913">
            <v>896395</v>
          </cell>
          <cell r="G1913">
            <v>1068486</v>
          </cell>
        </row>
        <row r="1914">
          <cell r="A1914" t="str">
            <v>2081FORCE</v>
          </cell>
          <cell r="B1914" t="str">
            <v>44A2081FORCE</v>
          </cell>
          <cell r="C1914">
            <v>145854.62</v>
          </cell>
          <cell r="D1914">
            <v>181003</v>
          </cell>
          <cell r="E1914">
            <v>3620</v>
          </cell>
          <cell r="F1914">
            <v>144623</v>
          </cell>
          <cell r="G1914">
            <v>184985</v>
          </cell>
        </row>
        <row r="1915">
          <cell r="A1915" t="str">
            <v>2082FORCE</v>
          </cell>
          <cell r="B1915" t="str">
            <v>44A2082FORCE</v>
          </cell>
          <cell r="C1915">
            <v>146150.37</v>
          </cell>
          <cell r="D1915">
            <v>131908</v>
          </cell>
          <cell r="E1915">
            <v>2638</v>
          </cell>
          <cell r="F1915">
            <v>134546</v>
          </cell>
          <cell r="G1915">
            <v>134810</v>
          </cell>
        </row>
        <row r="1916">
          <cell r="A1916" t="str">
            <v>2084FORCE</v>
          </cell>
          <cell r="B1916" t="str">
            <v>44A2084FORCE</v>
          </cell>
          <cell r="C1916">
            <v>15036.54</v>
          </cell>
          <cell r="D1916">
            <v>46962</v>
          </cell>
          <cell r="E1916">
            <v>939</v>
          </cell>
          <cell r="F1916">
            <v>47901</v>
          </cell>
          <cell r="G1916">
            <v>47995</v>
          </cell>
        </row>
        <row r="1917">
          <cell r="A1917" t="str">
            <v>2093FORCE</v>
          </cell>
          <cell r="B1917" t="str">
            <v>44A2093FORCE</v>
          </cell>
          <cell r="C1917">
            <v>10944.06</v>
          </cell>
          <cell r="D1917">
            <v>9120</v>
          </cell>
          <cell r="E1917">
            <v>167</v>
          </cell>
          <cell r="F1917">
            <v>4287</v>
          </cell>
          <cell r="G1917">
            <v>9321</v>
          </cell>
        </row>
        <row r="1918">
          <cell r="A1918" t="str">
            <v>2097FORCE</v>
          </cell>
          <cell r="B1918" t="str">
            <v>44A2097FORCE</v>
          </cell>
          <cell r="C1918">
            <v>59133.440000000002</v>
          </cell>
          <cell r="D1918">
            <v>50620</v>
          </cell>
          <cell r="E1918">
            <v>1013</v>
          </cell>
          <cell r="F1918">
            <v>51633</v>
          </cell>
          <cell r="G1918">
            <v>51734</v>
          </cell>
        </row>
        <row r="1919">
          <cell r="A1919" t="str">
            <v>2098FORCE</v>
          </cell>
          <cell r="B1919" t="str">
            <v>44A2098FORCE</v>
          </cell>
          <cell r="C1919">
            <v>3629.37</v>
          </cell>
          <cell r="D1919">
            <v>5408</v>
          </cell>
          <cell r="E1919">
            <v>108</v>
          </cell>
          <cell r="F1919">
            <v>5516</v>
          </cell>
          <cell r="G1919">
            <v>5527</v>
          </cell>
        </row>
        <row r="1920">
          <cell r="A1920" t="str">
            <v>2099FORCE</v>
          </cell>
          <cell r="B1920" t="str">
            <v>44A2099FORCE</v>
          </cell>
          <cell r="C1920">
            <v>63272.95</v>
          </cell>
          <cell r="D1920">
            <v>70070</v>
          </cell>
          <cell r="E1920">
            <v>1496</v>
          </cell>
          <cell r="F1920">
            <v>28746</v>
          </cell>
          <cell r="G1920">
            <v>42562</v>
          </cell>
        </row>
        <row r="1921">
          <cell r="A1921" t="str">
            <v>2018FORCE</v>
          </cell>
          <cell r="B1921" t="str">
            <v>44B2018FORCE</v>
          </cell>
          <cell r="C1921">
            <v>29064.78</v>
          </cell>
          <cell r="D1921">
            <v>32766</v>
          </cell>
          <cell r="E1921">
            <v>683</v>
          </cell>
          <cell r="F1921">
            <v>33449</v>
          </cell>
          <cell r="G1921">
            <v>33487</v>
          </cell>
        </row>
        <row r="1922">
          <cell r="A1922" t="str">
            <v>2019FORCE</v>
          </cell>
          <cell r="B1922" t="str">
            <v>44B2019FORCE</v>
          </cell>
          <cell r="C1922">
            <v>46526.78</v>
          </cell>
          <cell r="D1922">
            <v>50647</v>
          </cell>
          <cell r="E1922">
            <v>1038</v>
          </cell>
          <cell r="F1922">
            <v>51685</v>
          </cell>
          <cell r="G1922">
            <v>51761</v>
          </cell>
        </row>
        <row r="1923">
          <cell r="A1923" t="str">
            <v>2201FORCE</v>
          </cell>
          <cell r="B1923" t="str">
            <v>44B2201FORCE</v>
          </cell>
          <cell r="C1923">
            <v>56267.1</v>
          </cell>
          <cell r="D1923">
            <v>41760</v>
          </cell>
          <cell r="E1923">
            <v>835</v>
          </cell>
          <cell r="F1923">
            <v>43345</v>
          </cell>
          <cell r="G1923">
            <v>42679</v>
          </cell>
        </row>
        <row r="1924">
          <cell r="A1924" t="str">
            <v>2234FORCE</v>
          </cell>
          <cell r="B1924" t="str">
            <v>44B2234FORCE</v>
          </cell>
          <cell r="C1924">
            <v>128393.43</v>
          </cell>
          <cell r="D1924">
            <v>119148</v>
          </cell>
          <cell r="E1924">
            <v>2383</v>
          </cell>
          <cell r="F1924">
            <v>121733</v>
          </cell>
          <cell r="G1924">
            <v>121769</v>
          </cell>
        </row>
        <row r="1925">
          <cell r="A1925" t="str">
            <v>2235FORCE</v>
          </cell>
          <cell r="B1925" t="str">
            <v>44B2235FORCE</v>
          </cell>
          <cell r="C1925">
            <v>134825.87</v>
          </cell>
          <cell r="D1925">
            <v>68788</v>
          </cell>
          <cell r="E1925">
            <v>1376</v>
          </cell>
          <cell r="F1925">
            <v>70164</v>
          </cell>
          <cell r="G1925">
            <v>70301</v>
          </cell>
        </row>
        <row r="1926">
          <cell r="A1926" t="str">
            <v>2236FORCE</v>
          </cell>
          <cell r="B1926" t="str">
            <v>44B2236FORCE</v>
          </cell>
          <cell r="C1926">
            <v>90035.839999999997</v>
          </cell>
          <cell r="D1926">
            <v>102100</v>
          </cell>
          <cell r="E1926">
            <v>2042</v>
          </cell>
          <cell r="F1926">
            <v>104142</v>
          </cell>
          <cell r="G1926">
            <v>104346</v>
          </cell>
        </row>
        <row r="1927">
          <cell r="A1927" t="str">
            <v>2301FORCE</v>
          </cell>
          <cell r="B1927" t="str">
            <v>44C2301FORCE</v>
          </cell>
          <cell r="C1927">
            <v>29605.84</v>
          </cell>
          <cell r="D1927">
            <v>54176</v>
          </cell>
          <cell r="E1927">
            <v>1084</v>
          </cell>
          <cell r="F1927">
            <v>55260</v>
          </cell>
          <cell r="G1927">
            <v>55368</v>
          </cell>
        </row>
        <row r="1928">
          <cell r="A1928" t="str">
            <v>2302FORCE</v>
          </cell>
          <cell r="B1928" t="str">
            <v>44C2302FORCE</v>
          </cell>
          <cell r="C1928">
            <v>444430.74</v>
          </cell>
          <cell r="D1928">
            <v>655250</v>
          </cell>
          <cell r="E1928">
            <v>12479</v>
          </cell>
          <cell r="F1928">
            <v>848273</v>
          </cell>
          <cell r="G1928">
            <v>665594</v>
          </cell>
        </row>
        <row r="1929">
          <cell r="A1929" t="str">
            <v>2401FORCE</v>
          </cell>
          <cell r="B1929" t="str">
            <v>44C2401FORCE</v>
          </cell>
          <cell r="C1929">
            <v>37407.300000000003</v>
          </cell>
          <cell r="D1929">
            <v>48321</v>
          </cell>
          <cell r="E1929">
            <v>993</v>
          </cell>
          <cell r="F1929">
            <v>50749</v>
          </cell>
          <cell r="G1929">
            <v>50394</v>
          </cell>
        </row>
        <row r="1930">
          <cell r="A1930" t="str">
            <v>2402FORCE</v>
          </cell>
          <cell r="B1930" t="str">
            <v>44C2402FORCE</v>
          </cell>
          <cell r="C1930">
            <v>18000</v>
          </cell>
          <cell r="D1930">
            <v>35848</v>
          </cell>
          <cell r="E1930">
            <v>774</v>
          </cell>
          <cell r="F1930">
            <v>36622</v>
          </cell>
          <cell r="G1930">
            <v>36637</v>
          </cell>
        </row>
        <row r="1931">
          <cell r="A1931" t="str">
            <v>4001FORCE</v>
          </cell>
          <cell r="B1931" t="str">
            <v>44D4001FORCE</v>
          </cell>
          <cell r="C1931">
            <v>274.24</v>
          </cell>
          <cell r="D1931">
            <v>-3000</v>
          </cell>
          <cell r="E1931">
            <v>0</v>
          </cell>
          <cell r="F1931">
            <v>0</v>
          </cell>
          <cell r="G1931">
            <v>-66</v>
          </cell>
        </row>
        <row r="1932">
          <cell r="A1932" t="str">
            <v>4002FORCE</v>
          </cell>
          <cell r="B1932" t="str">
            <v>44D4002FORCE</v>
          </cell>
          <cell r="C1932">
            <v>3548.31</v>
          </cell>
          <cell r="D1932">
            <v>1500</v>
          </cell>
          <cell r="E1932">
            <v>30</v>
          </cell>
          <cell r="F1932">
            <v>5000</v>
          </cell>
          <cell r="G1932">
            <v>5003</v>
          </cell>
        </row>
        <row r="1933">
          <cell r="A1933" t="str">
            <v>4003FORCE</v>
          </cell>
          <cell r="B1933" t="str">
            <v>44D4003FORCE</v>
          </cell>
          <cell r="C1933">
            <v>212553.15</v>
          </cell>
          <cell r="D1933">
            <v>195314</v>
          </cell>
          <cell r="E1933">
            <v>2906</v>
          </cell>
          <cell r="F1933">
            <v>325720</v>
          </cell>
          <cell r="G1933">
            <v>247611</v>
          </cell>
        </row>
        <row r="1934">
          <cell r="A1934" t="str">
            <v>4016FORCE</v>
          </cell>
          <cell r="B1934" t="str">
            <v>44D4016FORCE</v>
          </cell>
          <cell r="C1934">
            <v>186989.64</v>
          </cell>
          <cell r="D1934">
            <v>119497</v>
          </cell>
          <cell r="E1934">
            <v>2300</v>
          </cell>
          <cell r="F1934">
            <v>219932</v>
          </cell>
          <cell r="G1934">
            <v>116249</v>
          </cell>
        </row>
        <row r="1935">
          <cell r="A1935" t="str">
            <v>4017FORCE</v>
          </cell>
          <cell r="B1935" t="str">
            <v>44D4017FORCE</v>
          </cell>
          <cell r="C1935">
            <v>28537.23</v>
          </cell>
          <cell r="D1935">
            <v>0</v>
          </cell>
          <cell r="E1935">
            <v>0</v>
          </cell>
          <cell r="F1935">
            <v>5000</v>
          </cell>
          <cell r="G1935">
            <v>5000</v>
          </cell>
        </row>
        <row r="1936">
          <cell r="A1936" t="str">
            <v>4018FORCE</v>
          </cell>
          <cell r="B1936" t="str">
            <v>44D4018FORCE</v>
          </cell>
          <cell r="C1936">
            <v>8600</v>
          </cell>
          <cell r="D1936">
            <v>0</v>
          </cell>
          <cell r="E1936">
            <v>0</v>
          </cell>
          <cell r="F1936">
            <v>2150</v>
          </cell>
          <cell r="G1936">
            <v>2150</v>
          </cell>
        </row>
        <row r="1937">
          <cell r="A1937" t="str">
            <v>4025FORCE</v>
          </cell>
          <cell r="B1937" t="str">
            <v>44D4025FORCE</v>
          </cell>
          <cell r="C1937">
            <v>19756.71</v>
          </cell>
          <cell r="D1937">
            <v>18388</v>
          </cell>
          <cell r="E1937">
            <v>368</v>
          </cell>
          <cell r="F1937">
            <v>27123</v>
          </cell>
          <cell r="G1937">
            <v>20711</v>
          </cell>
        </row>
        <row r="1938">
          <cell r="A1938" t="str">
            <v>4026FORCE</v>
          </cell>
          <cell r="B1938" t="str">
            <v>44D4026FORCE</v>
          </cell>
          <cell r="C1938">
            <v>42748.61</v>
          </cell>
          <cell r="D1938">
            <v>63263</v>
          </cell>
          <cell r="E1938">
            <v>1378</v>
          </cell>
          <cell r="F1938">
            <v>86341</v>
          </cell>
          <cell r="G1938">
            <v>83854</v>
          </cell>
        </row>
        <row r="1939">
          <cell r="A1939" t="str">
            <v>4027FORCE</v>
          </cell>
          <cell r="B1939" t="str">
            <v>44D4027FORCE</v>
          </cell>
          <cell r="C1939">
            <v>17711.97</v>
          </cell>
          <cell r="D1939">
            <v>0</v>
          </cell>
          <cell r="E1939">
            <v>0</v>
          </cell>
          <cell r="F1939">
            <v>23157</v>
          </cell>
          <cell r="G1939">
            <v>23157</v>
          </cell>
        </row>
        <row r="1940">
          <cell r="A1940" t="str">
            <v>4035FORCE</v>
          </cell>
          <cell r="B1940" t="str">
            <v>44D4035FORCE</v>
          </cell>
          <cell r="C1940">
            <v>436395.39</v>
          </cell>
          <cell r="D1940">
            <v>487689</v>
          </cell>
          <cell r="E1940">
            <v>9170</v>
          </cell>
          <cell r="F1940">
            <v>513072</v>
          </cell>
          <cell r="G1940">
            <v>498981</v>
          </cell>
        </row>
        <row r="1941">
          <cell r="A1941" t="str">
            <v>4036FORCE</v>
          </cell>
          <cell r="B1941" t="str">
            <v>44D4036FORCE</v>
          </cell>
          <cell r="C1941">
            <v>97.36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4045FORCE</v>
          </cell>
          <cell r="B1942" t="str">
            <v>44D4045FORCE</v>
          </cell>
          <cell r="C1942">
            <v>15717.53</v>
          </cell>
          <cell r="D1942">
            <v>19973</v>
          </cell>
          <cell r="E1942">
            <v>400</v>
          </cell>
          <cell r="F1942">
            <v>20373</v>
          </cell>
          <cell r="G1942">
            <v>20412</v>
          </cell>
        </row>
        <row r="1943">
          <cell r="A1943" t="str">
            <v>4046FORCE</v>
          </cell>
          <cell r="B1943" t="str">
            <v>44D4046FORCE</v>
          </cell>
          <cell r="C1943">
            <v>49046.16</v>
          </cell>
          <cell r="D1943">
            <v>45062</v>
          </cell>
          <cell r="E1943">
            <v>1021</v>
          </cell>
          <cell r="F1943">
            <v>46083</v>
          </cell>
          <cell r="G1943">
            <v>46053</v>
          </cell>
        </row>
        <row r="1944">
          <cell r="A1944" t="str">
            <v>4047FORCE</v>
          </cell>
          <cell r="B1944" t="str">
            <v>44D4047FORCE</v>
          </cell>
          <cell r="C1944">
            <v>291.81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4056FORCE</v>
          </cell>
          <cell r="B1945" t="str">
            <v>44D4056FORCE</v>
          </cell>
          <cell r="C1945">
            <v>29877.54</v>
          </cell>
          <cell r="D1945">
            <v>20492</v>
          </cell>
          <cell r="E1945">
            <v>478</v>
          </cell>
          <cell r="F1945">
            <v>28970</v>
          </cell>
          <cell r="G1945">
            <v>20943</v>
          </cell>
        </row>
        <row r="1946">
          <cell r="A1946" t="str">
            <v>4095FORCE</v>
          </cell>
          <cell r="B1946" t="str">
            <v>44D4095FORCE</v>
          </cell>
          <cell r="C1946">
            <v>16673.439999999999</v>
          </cell>
          <cell r="D1946">
            <v>5105</v>
          </cell>
          <cell r="E1946">
            <v>102</v>
          </cell>
          <cell r="F1946">
            <v>0</v>
          </cell>
          <cell r="G1946">
            <v>0</v>
          </cell>
        </row>
        <row r="1947">
          <cell r="A1947" t="str">
            <v>4096FORCE</v>
          </cell>
          <cell r="B1947" t="str">
            <v>44D4096FORCE</v>
          </cell>
          <cell r="C1947">
            <v>65.040000000000006</v>
          </cell>
          <cell r="D1947">
            <v>1738</v>
          </cell>
          <cell r="E1947">
            <v>215</v>
          </cell>
          <cell r="F1947">
            <v>1953</v>
          </cell>
          <cell r="G1947">
            <v>1776</v>
          </cell>
        </row>
        <row r="1948">
          <cell r="A1948" t="str">
            <v>4097FORCE</v>
          </cell>
          <cell r="B1948" t="str">
            <v>44D4097FORCE</v>
          </cell>
          <cell r="C1948">
            <v>8162.9</v>
          </cell>
          <cell r="D1948">
            <v>14030</v>
          </cell>
          <cell r="E1948">
            <v>321</v>
          </cell>
          <cell r="F1948">
            <v>16851</v>
          </cell>
          <cell r="G1948">
            <v>14339</v>
          </cell>
        </row>
        <row r="1949">
          <cell r="A1949" t="str">
            <v>4098FORCE</v>
          </cell>
          <cell r="B1949" t="str">
            <v>44D4098FORCE</v>
          </cell>
          <cell r="C1949">
            <v>38206.339999999997</v>
          </cell>
          <cell r="D1949">
            <v>23454</v>
          </cell>
          <cell r="E1949">
            <v>504</v>
          </cell>
          <cell r="F1949">
            <v>29458</v>
          </cell>
          <cell r="G1949">
            <v>23970</v>
          </cell>
        </row>
        <row r="1950">
          <cell r="A1950" t="str">
            <v>4099FORCE</v>
          </cell>
          <cell r="B1950" t="str">
            <v>44D4099FORCE</v>
          </cell>
          <cell r="C1950">
            <v>6805.12</v>
          </cell>
          <cell r="D1950">
            <v>1304</v>
          </cell>
          <cell r="E1950">
            <v>26</v>
          </cell>
          <cell r="F1950">
            <v>11330</v>
          </cell>
          <cell r="G1950">
            <v>1333</v>
          </cell>
        </row>
        <row r="1951">
          <cell r="A1951" t="str">
            <v>4201FORCE</v>
          </cell>
          <cell r="B1951" t="str">
            <v>44D4201FORCE</v>
          </cell>
          <cell r="C1951">
            <v>145552.49</v>
          </cell>
          <cell r="D1951">
            <v>204843</v>
          </cell>
          <cell r="E1951">
            <v>4057</v>
          </cell>
          <cell r="F1951">
            <v>190900</v>
          </cell>
          <cell r="G1951">
            <v>309350</v>
          </cell>
        </row>
        <row r="1952">
          <cell r="A1952" t="str">
            <v>2902FORCE</v>
          </cell>
          <cell r="B1952" t="str">
            <v>44E2902FORCE</v>
          </cell>
          <cell r="C1952">
            <v>195088.99</v>
          </cell>
          <cell r="D1952">
            <v>289889</v>
          </cell>
          <cell r="E1952">
            <v>2167</v>
          </cell>
          <cell r="F1952">
            <v>490000</v>
          </cell>
          <cell r="G1952">
            <v>150911</v>
          </cell>
        </row>
        <row r="1953">
          <cell r="A1953" t="str">
            <v>2903FORCE</v>
          </cell>
          <cell r="B1953" t="str">
            <v>44E2903FORCE</v>
          </cell>
          <cell r="C1953">
            <v>53747.360000000001</v>
          </cell>
          <cell r="D1953">
            <v>45563</v>
          </cell>
          <cell r="E1953">
            <v>1411</v>
          </cell>
          <cell r="F1953">
            <v>46974</v>
          </cell>
          <cell r="G1953">
            <v>46565</v>
          </cell>
        </row>
        <row r="1954">
          <cell r="A1954" t="str">
            <v>2904FORCE</v>
          </cell>
          <cell r="B1954" t="str">
            <v>44E2904FORCE</v>
          </cell>
          <cell r="C1954">
            <v>30756.01</v>
          </cell>
          <cell r="D1954">
            <v>33827</v>
          </cell>
          <cell r="E1954">
            <v>1377</v>
          </cell>
          <cell r="F1954">
            <v>35204</v>
          </cell>
          <cell r="G1954">
            <v>34571</v>
          </cell>
        </row>
        <row r="1955">
          <cell r="A1955" t="str">
            <v>2905FORCE</v>
          </cell>
          <cell r="B1955" t="str">
            <v>44E2905FORCE</v>
          </cell>
          <cell r="C1955">
            <v>188539.43</v>
          </cell>
          <cell r="D1955">
            <v>89390</v>
          </cell>
          <cell r="E1955">
            <v>888</v>
          </cell>
          <cell r="F1955">
            <v>389084</v>
          </cell>
          <cell r="G1955">
            <v>200627</v>
          </cell>
        </row>
        <row r="1956">
          <cell r="A1956" t="str">
            <v>2906FORCE</v>
          </cell>
          <cell r="B1956" t="str">
            <v>44E2906FORCE</v>
          </cell>
          <cell r="C1956">
            <v>106808.33</v>
          </cell>
          <cell r="D1956">
            <v>146364</v>
          </cell>
          <cell r="E1956">
            <v>2307</v>
          </cell>
          <cell r="F1956">
            <v>148671</v>
          </cell>
          <cell r="G1956">
            <v>149584</v>
          </cell>
        </row>
        <row r="1957">
          <cell r="A1957" t="str">
            <v>2908FORCE</v>
          </cell>
          <cell r="B1957" t="str">
            <v>44E2908FORCE</v>
          </cell>
          <cell r="C1957">
            <v>1617159.25</v>
          </cell>
          <cell r="D1957">
            <v>1513582</v>
          </cell>
          <cell r="E1957">
            <v>26558</v>
          </cell>
          <cell r="F1957">
            <v>1543844</v>
          </cell>
          <cell r="G1957">
            <v>1546881</v>
          </cell>
        </row>
        <row r="1958">
          <cell r="A1958" t="str">
            <v>2909FORCE</v>
          </cell>
          <cell r="B1958" t="str">
            <v>44E2909FORCE</v>
          </cell>
          <cell r="C1958">
            <v>51850.879999999997</v>
          </cell>
          <cell r="D1958">
            <v>69028</v>
          </cell>
          <cell r="E1958">
            <v>1381</v>
          </cell>
          <cell r="F1958">
            <v>70409</v>
          </cell>
          <cell r="G1958">
            <v>70547</v>
          </cell>
        </row>
        <row r="1959">
          <cell r="A1959" t="str">
            <v>2910FORCE</v>
          </cell>
          <cell r="B1959" t="str">
            <v>44E2910FORCE</v>
          </cell>
          <cell r="C1959">
            <v>57932.81</v>
          </cell>
          <cell r="D1959">
            <v>71127</v>
          </cell>
          <cell r="E1959">
            <v>1461</v>
          </cell>
          <cell r="F1959">
            <v>76838</v>
          </cell>
          <cell r="G1959">
            <v>72442</v>
          </cell>
        </row>
        <row r="1960">
          <cell r="A1960" t="str">
            <v>2911FORCE</v>
          </cell>
          <cell r="B1960" t="str">
            <v>44E2911FORCE</v>
          </cell>
          <cell r="C1960">
            <v>2689.6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2912FORCE</v>
          </cell>
          <cell r="B1961" t="str">
            <v>44E2912FORCE</v>
          </cell>
          <cell r="C1961">
            <v>6439.83</v>
          </cell>
          <cell r="D1961">
            <v>0</v>
          </cell>
          <cell r="E1961">
            <v>0</v>
          </cell>
          <cell r="F1961">
            <v>9400</v>
          </cell>
          <cell r="G1961">
            <v>9400</v>
          </cell>
        </row>
        <row r="1962">
          <cell r="A1962" t="str">
            <v>2913FORCE</v>
          </cell>
          <cell r="B1962" t="str">
            <v>44E2913FORCE</v>
          </cell>
          <cell r="C1962">
            <v>45448.22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2914FORCE</v>
          </cell>
          <cell r="B1963" t="str">
            <v>44E2914FORCE</v>
          </cell>
          <cell r="C1963">
            <v>0</v>
          </cell>
          <cell r="D1963">
            <v>0</v>
          </cell>
          <cell r="E1963">
            <v>0</v>
          </cell>
          <cell r="F1963">
            <v>20000</v>
          </cell>
          <cell r="G1963">
            <v>0</v>
          </cell>
        </row>
        <row r="1964">
          <cell r="A1964" t="str">
            <v>2916FORCE</v>
          </cell>
          <cell r="B1964" t="str">
            <v>44E2916FORCE</v>
          </cell>
          <cell r="C1964">
            <v>217.04</v>
          </cell>
          <cell r="D1964">
            <v>1400</v>
          </cell>
          <cell r="E1964">
            <v>28</v>
          </cell>
          <cell r="F1964">
            <v>1500</v>
          </cell>
          <cell r="G1964">
            <v>1503</v>
          </cell>
        </row>
        <row r="1965">
          <cell r="A1965" t="str">
            <v>2917FORCE</v>
          </cell>
          <cell r="B1965" t="str">
            <v>44E2917FORCE</v>
          </cell>
          <cell r="C1965">
            <v>24891.01</v>
          </cell>
          <cell r="D1965">
            <v>23552</v>
          </cell>
          <cell r="E1965">
            <v>471</v>
          </cell>
          <cell r="F1965">
            <v>24023</v>
          </cell>
          <cell r="G1965">
            <v>24070</v>
          </cell>
        </row>
        <row r="1966">
          <cell r="A1966" t="str">
            <v>2918FORCE</v>
          </cell>
          <cell r="B1966" t="str">
            <v>44E2918FORCE</v>
          </cell>
          <cell r="C1966">
            <v>41702</v>
          </cell>
          <cell r="D1966">
            <v>58097</v>
          </cell>
          <cell r="E1966">
            <v>1162</v>
          </cell>
          <cell r="F1966">
            <v>70259</v>
          </cell>
          <cell r="G1966">
            <v>59375</v>
          </cell>
        </row>
        <row r="1967">
          <cell r="A1967" t="str">
            <v>2919FORCE</v>
          </cell>
          <cell r="B1967" t="str">
            <v>44E2919FORCE</v>
          </cell>
          <cell r="C1967">
            <v>7093.67</v>
          </cell>
          <cell r="D1967">
            <v>17909</v>
          </cell>
          <cell r="E1967">
            <v>358</v>
          </cell>
          <cell r="F1967">
            <v>18267</v>
          </cell>
          <cell r="G1967">
            <v>18505</v>
          </cell>
        </row>
        <row r="1968">
          <cell r="A1968" t="str">
            <v>2920FORCE</v>
          </cell>
          <cell r="B1968" t="str">
            <v>44E2920FORCE</v>
          </cell>
          <cell r="C1968">
            <v>185027.48</v>
          </cell>
          <cell r="D1968">
            <v>197983</v>
          </cell>
          <cell r="E1968">
            <v>0</v>
          </cell>
          <cell r="F1968">
            <v>235874</v>
          </cell>
          <cell r="G1968">
            <v>224484</v>
          </cell>
        </row>
        <row r="1969">
          <cell r="A1969" t="str">
            <v>2923FORCE</v>
          </cell>
          <cell r="B1969" t="str">
            <v>44E2923FORCE</v>
          </cell>
          <cell r="C1969">
            <v>0</v>
          </cell>
          <cell r="D1969">
            <v>0</v>
          </cell>
          <cell r="E1969">
            <v>0</v>
          </cell>
          <cell r="F1969">
            <v>14000</v>
          </cell>
          <cell r="G1969">
            <v>14000</v>
          </cell>
        </row>
        <row r="1970">
          <cell r="A1970" t="str">
            <v>2924FORCE</v>
          </cell>
          <cell r="B1970" t="str">
            <v>44E2924FORCE</v>
          </cell>
          <cell r="C1970">
            <v>2020</v>
          </cell>
          <cell r="D1970">
            <v>4084</v>
          </cell>
          <cell r="E1970">
            <v>82</v>
          </cell>
          <cell r="F1970">
            <v>4166</v>
          </cell>
          <cell r="G1970">
            <v>4174</v>
          </cell>
        </row>
        <row r="1971">
          <cell r="A1971" t="str">
            <v>2925FORCE</v>
          </cell>
          <cell r="B1971" t="str">
            <v>44E2925FORCE</v>
          </cell>
          <cell r="C1971">
            <v>784.33</v>
          </cell>
          <cell r="D1971">
            <v>1985</v>
          </cell>
          <cell r="E1971">
            <v>0</v>
          </cell>
          <cell r="F1971">
            <v>1985</v>
          </cell>
          <cell r="G1971">
            <v>2029</v>
          </cell>
        </row>
        <row r="1972">
          <cell r="A1972" t="str">
            <v>2926FORCE</v>
          </cell>
          <cell r="B1972" t="str">
            <v>44E2926FORCE</v>
          </cell>
          <cell r="C1972">
            <v>6527.65</v>
          </cell>
          <cell r="D1972">
            <v>0</v>
          </cell>
          <cell r="E1972">
            <v>0</v>
          </cell>
          <cell r="F1972">
            <v>97540</v>
          </cell>
          <cell r="G1972">
            <v>0</v>
          </cell>
        </row>
        <row r="1973">
          <cell r="A1973" t="str">
            <v>2927FORCE</v>
          </cell>
          <cell r="B1973" t="str">
            <v>44E2927FORCE</v>
          </cell>
          <cell r="C1973">
            <v>0</v>
          </cell>
          <cell r="D1973">
            <v>0</v>
          </cell>
          <cell r="E1973">
            <v>0</v>
          </cell>
          <cell r="F1973">
            <v>1550</v>
          </cell>
          <cell r="G1973">
            <v>1000</v>
          </cell>
        </row>
        <row r="1974">
          <cell r="A1974" t="str">
            <v>2928FORCE</v>
          </cell>
          <cell r="B1974" t="str">
            <v>44E2928FORCE</v>
          </cell>
          <cell r="C1974">
            <v>0</v>
          </cell>
          <cell r="D1974">
            <v>0</v>
          </cell>
          <cell r="E1974">
            <v>0</v>
          </cell>
          <cell r="F1974">
            <v>44000</v>
          </cell>
          <cell r="G1974">
            <v>7808</v>
          </cell>
        </row>
        <row r="1975">
          <cell r="A1975" t="str">
            <v>2930FORCE</v>
          </cell>
          <cell r="B1975" t="str">
            <v>44E2930FORCE</v>
          </cell>
          <cell r="C1975">
            <v>21641.759999999998</v>
          </cell>
          <cell r="D1975">
            <v>10000</v>
          </cell>
          <cell r="E1975">
            <v>200</v>
          </cell>
          <cell r="F1975">
            <v>100200</v>
          </cell>
          <cell r="G1975">
            <v>10220</v>
          </cell>
        </row>
        <row r="1976">
          <cell r="A1976" t="str">
            <v>2931FORCE</v>
          </cell>
          <cell r="B1976" t="str">
            <v>44E2931FORCE</v>
          </cell>
          <cell r="C1976">
            <v>1882</v>
          </cell>
          <cell r="D1976">
            <v>20000</v>
          </cell>
          <cell r="E1976">
            <v>0</v>
          </cell>
          <cell r="F1976">
            <v>13000</v>
          </cell>
          <cell r="G1976">
            <v>20440</v>
          </cell>
        </row>
        <row r="1977">
          <cell r="A1977" t="str">
            <v>2932FORCE</v>
          </cell>
          <cell r="B1977" t="str">
            <v>44E2932FORCE</v>
          </cell>
          <cell r="C1977">
            <v>8780</v>
          </cell>
          <cell r="D1977">
            <v>27000</v>
          </cell>
          <cell r="E1977">
            <v>0</v>
          </cell>
          <cell r="F1977">
            <v>34000</v>
          </cell>
          <cell r="G1977">
            <v>27594</v>
          </cell>
        </row>
        <row r="1978">
          <cell r="A1978" t="str">
            <v>2933FORCE</v>
          </cell>
          <cell r="B1978" t="str">
            <v>44E2933FORCE</v>
          </cell>
          <cell r="C1978">
            <v>4081.7</v>
          </cell>
          <cell r="D1978">
            <v>18000</v>
          </cell>
          <cell r="E1978">
            <v>0</v>
          </cell>
          <cell r="F1978">
            <v>18000</v>
          </cell>
          <cell r="G1978">
            <v>18396</v>
          </cell>
        </row>
        <row r="1979">
          <cell r="A1979" t="str">
            <v>2934FORCE</v>
          </cell>
          <cell r="B1979" t="str">
            <v>44E2934FORCE</v>
          </cell>
          <cell r="C1979">
            <v>14314.28</v>
          </cell>
          <cell r="D1979">
            <v>11000</v>
          </cell>
          <cell r="E1979">
            <v>0</v>
          </cell>
          <cell r="F1979">
            <v>34000</v>
          </cell>
          <cell r="G1979">
            <v>11242</v>
          </cell>
        </row>
        <row r="1980">
          <cell r="A1980" t="str">
            <v>2935FORCE</v>
          </cell>
          <cell r="B1980" t="str">
            <v>44E2935FORCE</v>
          </cell>
          <cell r="C1980">
            <v>0</v>
          </cell>
          <cell r="D1980">
            <v>18000</v>
          </cell>
          <cell r="E1980">
            <v>0</v>
          </cell>
          <cell r="F1980">
            <v>18000</v>
          </cell>
          <cell r="G1980">
            <v>18396</v>
          </cell>
        </row>
        <row r="1981">
          <cell r="A1981" t="str">
            <v>2936FORCE</v>
          </cell>
          <cell r="B1981" t="str">
            <v>44E2936FORCE</v>
          </cell>
          <cell r="C1981">
            <v>0</v>
          </cell>
          <cell r="D1981">
            <v>0</v>
          </cell>
          <cell r="E1981">
            <v>0</v>
          </cell>
          <cell r="F1981">
            <v>45000</v>
          </cell>
          <cell r="G1981">
            <v>45000</v>
          </cell>
        </row>
        <row r="1982">
          <cell r="A1982" t="str">
            <v>2941FORCE</v>
          </cell>
          <cell r="B1982" t="str">
            <v>44E2941FORCE</v>
          </cell>
          <cell r="C1982">
            <v>414837.8</v>
          </cell>
          <cell r="D1982">
            <v>466519</v>
          </cell>
          <cell r="E1982">
            <v>0</v>
          </cell>
          <cell r="F1982">
            <v>466519</v>
          </cell>
          <cell r="G1982">
            <v>466519</v>
          </cell>
        </row>
        <row r="1983">
          <cell r="A1983" t="str">
            <v>2942FORCE</v>
          </cell>
          <cell r="B1983" t="str">
            <v>44E2942FORCE</v>
          </cell>
          <cell r="C1983">
            <v>116937.69</v>
          </cell>
          <cell r="D1983">
            <v>10000</v>
          </cell>
          <cell r="E1983">
            <v>0</v>
          </cell>
          <cell r="F1983">
            <v>37400</v>
          </cell>
          <cell r="G1983">
            <v>9620</v>
          </cell>
        </row>
        <row r="1984">
          <cell r="A1984" t="str">
            <v>2943FORCE</v>
          </cell>
          <cell r="B1984" t="str">
            <v>44E2943FORCE</v>
          </cell>
          <cell r="C1984">
            <v>48744</v>
          </cell>
          <cell r="D1984">
            <v>44000</v>
          </cell>
          <cell r="E1984">
            <v>0</v>
          </cell>
          <cell r="F1984">
            <v>57485</v>
          </cell>
          <cell r="G1984">
            <v>44968</v>
          </cell>
        </row>
        <row r="1985">
          <cell r="A1985" t="str">
            <v>2950FORCE</v>
          </cell>
          <cell r="B1985" t="str">
            <v>44E2950FORCE</v>
          </cell>
          <cell r="C1985">
            <v>15351.74</v>
          </cell>
          <cell r="D1985">
            <v>45000</v>
          </cell>
          <cell r="E1985">
            <v>0</v>
          </cell>
          <cell r="F1985">
            <v>51000</v>
          </cell>
          <cell r="G1985">
            <v>51990</v>
          </cell>
        </row>
        <row r="1986">
          <cell r="A1986" t="str">
            <v>2951FORCE</v>
          </cell>
          <cell r="B1986" t="str">
            <v>44E2951FORCE</v>
          </cell>
          <cell r="C1986">
            <v>3238.66</v>
          </cell>
          <cell r="D1986">
            <v>8000</v>
          </cell>
          <cell r="E1986">
            <v>0</v>
          </cell>
          <cell r="F1986">
            <v>8000</v>
          </cell>
          <cell r="G1986">
            <v>8176</v>
          </cell>
        </row>
        <row r="1987">
          <cell r="A1987" t="str">
            <v>2952FORCE</v>
          </cell>
          <cell r="B1987" t="str">
            <v>44E2952FORCE</v>
          </cell>
          <cell r="C1987">
            <v>0</v>
          </cell>
          <cell r="D1987">
            <v>20000</v>
          </cell>
          <cell r="E1987">
            <v>0</v>
          </cell>
          <cell r="F1987">
            <v>20000</v>
          </cell>
          <cell r="G1987">
            <v>20440</v>
          </cell>
        </row>
        <row r="1988">
          <cell r="A1988" t="str">
            <v>2953FORCE</v>
          </cell>
          <cell r="B1988" t="str">
            <v>44E2953FORCE</v>
          </cell>
          <cell r="C1988">
            <v>28209.95</v>
          </cell>
          <cell r="D1988">
            <v>13000</v>
          </cell>
          <cell r="E1988">
            <v>0</v>
          </cell>
          <cell r="F1988">
            <v>13000</v>
          </cell>
          <cell r="G1988">
            <v>13286</v>
          </cell>
        </row>
        <row r="1989">
          <cell r="A1989" t="str">
            <v>2954FORCE</v>
          </cell>
          <cell r="B1989" t="str">
            <v>44E2954FORCE</v>
          </cell>
          <cell r="C1989">
            <v>10225.44</v>
          </cell>
          <cell r="D1989">
            <v>14000</v>
          </cell>
          <cell r="E1989">
            <v>0</v>
          </cell>
          <cell r="F1989">
            <v>14000</v>
          </cell>
          <cell r="G1989">
            <v>14308</v>
          </cell>
        </row>
        <row r="1990">
          <cell r="A1990" t="str">
            <v>2955FORCE</v>
          </cell>
          <cell r="B1990" t="str">
            <v>44E2955FORCE</v>
          </cell>
          <cell r="C1990">
            <v>1459.2</v>
          </cell>
          <cell r="D1990">
            <v>25000</v>
          </cell>
          <cell r="E1990">
            <v>0</v>
          </cell>
          <cell r="F1990">
            <v>15000</v>
          </cell>
          <cell r="G1990">
            <v>15550</v>
          </cell>
        </row>
        <row r="1991">
          <cell r="A1991" t="str">
            <v>2956FORCE</v>
          </cell>
          <cell r="B1991" t="str">
            <v>44E2956FORCE</v>
          </cell>
          <cell r="C1991">
            <v>1222.56</v>
          </cell>
          <cell r="D1991">
            <v>3000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2957FORCE</v>
          </cell>
          <cell r="B1992" t="str">
            <v>44E2957FORCE</v>
          </cell>
          <cell r="C1992">
            <v>135</v>
          </cell>
          <cell r="D1992">
            <v>6000</v>
          </cell>
          <cell r="E1992">
            <v>0</v>
          </cell>
          <cell r="F1992">
            <v>6000</v>
          </cell>
          <cell r="G1992">
            <v>6132</v>
          </cell>
        </row>
        <row r="1993">
          <cell r="A1993" t="str">
            <v>2960FORCE</v>
          </cell>
          <cell r="B1993" t="str">
            <v>44E2960FORCE</v>
          </cell>
          <cell r="C1993">
            <v>0</v>
          </cell>
          <cell r="D1993">
            <v>10000</v>
          </cell>
          <cell r="E1993">
            <v>0</v>
          </cell>
          <cell r="F1993">
            <v>10000</v>
          </cell>
          <cell r="G1993">
            <v>10220</v>
          </cell>
        </row>
        <row r="1994">
          <cell r="A1994" t="str">
            <v>2962FORCE</v>
          </cell>
          <cell r="B1994" t="str">
            <v>44E2962FORCE</v>
          </cell>
          <cell r="C1994">
            <v>0</v>
          </cell>
          <cell r="D1994">
            <v>0</v>
          </cell>
          <cell r="E1994">
            <v>0</v>
          </cell>
          <cell r="F1994">
            <v>3000</v>
          </cell>
          <cell r="G1994">
            <v>3000</v>
          </cell>
        </row>
        <row r="1995">
          <cell r="A1995" t="str">
            <v>2969FORCE</v>
          </cell>
          <cell r="B1995" t="str">
            <v>44E2969FORCE</v>
          </cell>
          <cell r="C1995">
            <v>2271.1999999999998</v>
          </cell>
          <cell r="D1995">
            <v>14323</v>
          </cell>
          <cell r="E1995">
            <v>286</v>
          </cell>
          <cell r="F1995">
            <v>10609</v>
          </cell>
          <cell r="G1995">
            <v>14638</v>
          </cell>
        </row>
        <row r="1996">
          <cell r="A1996" t="str">
            <v>2970FORCE</v>
          </cell>
          <cell r="B1996" t="str">
            <v>44E2970FORCE</v>
          </cell>
          <cell r="C1996">
            <v>11557.18</v>
          </cell>
          <cell r="D1996">
            <v>0</v>
          </cell>
          <cell r="E1996">
            <v>0</v>
          </cell>
          <cell r="F1996">
            <v>16370</v>
          </cell>
          <cell r="G1996">
            <v>0</v>
          </cell>
        </row>
        <row r="1997">
          <cell r="A1997" t="str">
            <v>2971FORCE</v>
          </cell>
          <cell r="B1997" t="str">
            <v>44E2971FORCE</v>
          </cell>
          <cell r="C1997">
            <v>234.4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2976FORCE</v>
          </cell>
          <cell r="B1998" t="str">
            <v>44E2976FORCE</v>
          </cell>
          <cell r="C1998">
            <v>85970.2</v>
          </cell>
          <cell r="D1998">
            <v>88701</v>
          </cell>
          <cell r="E1998">
            <v>1546</v>
          </cell>
          <cell r="F1998">
            <v>90247</v>
          </cell>
          <cell r="G1998">
            <v>90652</v>
          </cell>
        </row>
        <row r="1999">
          <cell r="A1999" t="str">
            <v>2980FORCE</v>
          </cell>
          <cell r="B1999" t="str">
            <v>44E2980FORCE</v>
          </cell>
          <cell r="C1999">
            <v>227285.41</v>
          </cell>
          <cell r="D1999">
            <v>93000</v>
          </cell>
          <cell r="E1999">
            <v>0</v>
          </cell>
          <cell r="F1999">
            <v>102000</v>
          </cell>
          <cell r="G1999">
            <v>95790</v>
          </cell>
        </row>
        <row r="2000">
          <cell r="A2000" t="str">
            <v>2981FORCE</v>
          </cell>
          <cell r="B2000" t="str">
            <v>44E2981FORCE</v>
          </cell>
          <cell r="C2000">
            <v>0</v>
          </cell>
          <cell r="D2000">
            <v>0</v>
          </cell>
          <cell r="E2000">
            <v>0</v>
          </cell>
          <cell r="F2000">
            <v>10000</v>
          </cell>
          <cell r="G2000">
            <v>10000</v>
          </cell>
        </row>
        <row r="2001">
          <cell r="A2001" t="str">
            <v>2982FORCE</v>
          </cell>
          <cell r="B2001" t="str">
            <v>44E2982FORCE</v>
          </cell>
          <cell r="C2001">
            <v>0</v>
          </cell>
          <cell r="D2001">
            <v>0</v>
          </cell>
          <cell r="E2001">
            <v>0</v>
          </cell>
          <cell r="F2001">
            <v>2525</v>
          </cell>
          <cell r="G2001">
            <v>2000</v>
          </cell>
        </row>
        <row r="2002">
          <cell r="A2002" t="str">
            <v>2990FORCE</v>
          </cell>
          <cell r="B2002" t="str">
            <v>44E2990FORCE</v>
          </cell>
          <cell r="C2002">
            <v>0</v>
          </cell>
          <cell r="D2002">
            <v>15000</v>
          </cell>
          <cell r="E2002">
            <v>0</v>
          </cell>
          <cell r="F2002">
            <v>17991</v>
          </cell>
          <cell r="G2002">
            <v>15330</v>
          </cell>
        </row>
        <row r="2003">
          <cell r="A2003" t="str">
            <v>2991FORCE</v>
          </cell>
          <cell r="B2003" t="str">
            <v>44E2991FORCE</v>
          </cell>
          <cell r="C2003">
            <v>0</v>
          </cell>
          <cell r="D2003">
            <v>0</v>
          </cell>
          <cell r="E2003">
            <v>0</v>
          </cell>
          <cell r="F2003">
            <v>42228</v>
          </cell>
          <cell r="G2003">
            <v>0</v>
          </cell>
        </row>
        <row r="2004">
          <cell r="A2004" t="str">
            <v>2994FORCE</v>
          </cell>
          <cell r="B2004" t="str">
            <v>44E2994FORCE</v>
          </cell>
          <cell r="C2004">
            <v>0</v>
          </cell>
          <cell r="D2004">
            <v>27000</v>
          </cell>
          <cell r="E2004">
            <v>0</v>
          </cell>
          <cell r="F2004">
            <v>39589</v>
          </cell>
          <cell r="G2004">
            <v>40183</v>
          </cell>
        </row>
        <row r="2005">
          <cell r="A2005" t="str">
            <v>2995FORCE</v>
          </cell>
          <cell r="B2005" t="str">
            <v>44E2995FORCE</v>
          </cell>
          <cell r="C2005">
            <v>0</v>
          </cell>
          <cell r="D2005">
            <v>23000</v>
          </cell>
          <cell r="E2005">
            <v>0</v>
          </cell>
          <cell r="F2005">
            <v>0</v>
          </cell>
          <cell r="G2005">
            <v>23506</v>
          </cell>
        </row>
        <row r="2006">
          <cell r="A2006" t="str">
            <v>2997FORCE</v>
          </cell>
          <cell r="B2006" t="str">
            <v>44E2997FORCE</v>
          </cell>
          <cell r="C2006">
            <v>3719.9</v>
          </cell>
          <cell r="D2006">
            <v>22500</v>
          </cell>
          <cell r="E2006">
            <v>0</v>
          </cell>
          <cell r="F2006">
            <v>22500</v>
          </cell>
          <cell r="G2006">
            <v>22995</v>
          </cell>
        </row>
        <row r="2007">
          <cell r="A2007" t="str">
            <v>2998FORCE</v>
          </cell>
          <cell r="B2007" t="str">
            <v>44E2998FORCE</v>
          </cell>
          <cell r="C2007">
            <v>2653.14</v>
          </cell>
          <cell r="D2007">
            <v>3263</v>
          </cell>
          <cell r="E2007">
            <v>0</v>
          </cell>
          <cell r="F2007">
            <v>3263</v>
          </cell>
          <cell r="G2007">
            <v>3335</v>
          </cell>
        </row>
        <row r="2008">
          <cell r="A2008" t="str">
            <v>2999FORCE</v>
          </cell>
          <cell r="B2008" t="str">
            <v>44E2999FORCE</v>
          </cell>
          <cell r="C2008">
            <v>269666.89</v>
          </cell>
          <cell r="D2008">
            <v>30000</v>
          </cell>
          <cell r="E2008">
            <v>0</v>
          </cell>
          <cell r="F2008">
            <v>12150</v>
          </cell>
          <cell r="G2008">
            <v>12810</v>
          </cell>
        </row>
        <row r="2009">
          <cell r="A2009" t="str">
            <v>2040FORCE</v>
          </cell>
          <cell r="B2009" t="str">
            <v>44F2040FORCE</v>
          </cell>
          <cell r="C2009">
            <v>1138000.22</v>
          </cell>
          <cell r="D2009">
            <v>1028936</v>
          </cell>
          <cell r="E2009">
            <v>4267</v>
          </cell>
          <cell r="F2009">
            <v>1043751</v>
          </cell>
          <cell r="G2009">
            <v>1055382</v>
          </cell>
        </row>
        <row r="2010">
          <cell r="A2010" t="str">
            <v>2043FORCE</v>
          </cell>
          <cell r="B2010" t="str">
            <v>44F2043FORCE</v>
          </cell>
          <cell r="C2010">
            <v>-652.92999999999995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2044FORCE</v>
          </cell>
          <cell r="B2011" t="str">
            <v>44F2044FORCE</v>
          </cell>
          <cell r="C2011">
            <v>902434.77</v>
          </cell>
          <cell r="D2011">
            <v>913759</v>
          </cell>
          <cell r="E2011">
            <v>3959</v>
          </cell>
          <cell r="F2011">
            <v>976931</v>
          </cell>
          <cell r="G2011">
            <v>983753</v>
          </cell>
        </row>
        <row r="2012">
          <cell r="A2012" t="str">
            <v>2046FORCE</v>
          </cell>
          <cell r="B2012" t="str">
            <v>44F2046FORCE</v>
          </cell>
          <cell r="C2012">
            <v>16628.16</v>
          </cell>
          <cell r="D2012">
            <v>18048</v>
          </cell>
          <cell r="E2012">
            <v>80</v>
          </cell>
          <cell r="F2012">
            <v>30000</v>
          </cell>
          <cell r="G2012">
            <v>30317</v>
          </cell>
        </row>
        <row r="2013">
          <cell r="A2013" t="str">
            <v>2051FORCE</v>
          </cell>
          <cell r="B2013" t="str">
            <v>44F2051FORCE</v>
          </cell>
          <cell r="C2013">
            <v>35286</v>
          </cell>
          <cell r="D2013">
            <v>72188</v>
          </cell>
          <cell r="E2013">
            <v>322</v>
          </cell>
          <cell r="F2013">
            <v>5000</v>
          </cell>
          <cell r="G2013">
            <v>6266</v>
          </cell>
        </row>
        <row r="2014">
          <cell r="A2014" t="str">
            <v>2061FORCE</v>
          </cell>
          <cell r="B2014" t="str">
            <v>44F2061FORCE</v>
          </cell>
          <cell r="C2014">
            <v>6.75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2501FORCE</v>
          </cell>
          <cell r="B2015" t="str">
            <v>44F2501FORCE</v>
          </cell>
          <cell r="C2015">
            <v>0</v>
          </cell>
          <cell r="D2015">
            <v>0</v>
          </cell>
          <cell r="E2015">
            <v>0</v>
          </cell>
          <cell r="F2015">
            <v>2470</v>
          </cell>
          <cell r="G2015">
            <v>1919</v>
          </cell>
        </row>
        <row r="2016">
          <cell r="A2016" t="str">
            <v>2502FORCE</v>
          </cell>
          <cell r="B2016" t="str">
            <v>44F2502FORCE</v>
          </cell>
          <cell r="C2016">
            <v>209252.6</v>
          </cell>
          <cell r="D2016">
            <v>124624</v>
          </cell>
          <cell r="E2016">
            <v>2173</v>
          </cell>
          <cell r="F2016">
            <v>195186</v>
          </cell>
          <cell r="G2016">
            <v>158897</v>
          </cell>
        </row>
        <row r="2017">
          <cell r="A2017" t="str">
            <v>2503FORCE</v>
          </cell>
          <cell r="B2017" t="str">
            <v>44F2503FORCE</v>
          </cell>
          <cell r="C2017">
            <v>57834.59</v>
          </cell>
          <cell r="D2017">
            <v>96315</v>
          </cell>
          <cell r="E2017">
            <v>340</v>
          </cell>
          <cell r="F2017">
            <v>0</v>
          </cell>
          <cell r="G2017">
            <v>0</v>
          </cell>
        </row>
        <row r="2018">
          <cell r="A2018" t="str">
            <v>2504FORCE</v>
          </cell>
          <cell r="B2018" t="str">
            <v>44F2504FORCE</v>
          </cell>
          <cell r="C2018">
            <v>619924.94999999995</v>
          </cell>
          <cell r="D2018">
            <v>654909</v>
          </cell>
          <cell r="E2018">
            <v>2918</v>
          </cell>
          <cell r="F2018">
            <v>694000</v>
          </cell>
          <cell r="G2018">
            <v>807268</v>
          </cell>
        </row>
        <row r="2019">
          <cell r="A2019" t="str">
            <v>2505FORCE</v>
          </cell>
          <cell r="B2019" t="str">
            <v>44F2505FORCE</v>
          </cell>
          <cell r="C2019">
            <v>73532.320000000007</v>
          </cell>
          <cell r="D2019">
            <v>60394</v>
          </cell>
          <cell r="E2019">
            <v>269</v>
          </cell>
          <cell r="F2019">
            <v>64700</v>
          </cell>
          <cell r="G2019">
            <v>65760</v>
          </cell>
        </row>
        <row r="2020">
          <cell r="A2020" t="str">
            <v>2506FORCE</v>
          </cell>
          <cell r="B2020" t="str">
            <v>44F2506FORCE</v>
          </cell>
          <cell r="C2020">
            <v>109557.41</v>
          </cell>
          <cell r="D2020">
            <v>91861</v>
          </cell>
          <cell r="E2020">
            <v>409</v>
          </cell>
          <cell r="F2020">
            <v>90000</v>
          </cell>
          <cell r="G2020">
            <v>91612</v>
          </cell>
        </row>
        <row r="2021">
          <cell r="A2021" t="str">
            <v>2507FORCE</v>
          </cell>
          <cell r="B2021" t="str">
            <v>44F2507FORCE</v>
          </cell>
          <cell r="C2021">
            <v>871262.38</v>
          </cell>
          <cell r="D2021">
            <v>881054</v>
          </cell>
          <cell r="E2021">
            <v>3658</v>
          </cell>
          <cell r="F2021">
            <v>1067073</v>
          </cell>
          <cell r="G2021">
            <v>1085388</v>
          </cell>
        </row>
        <row r="2022">
          <cell r="A2022" t="str">
            <v>2508FORCE</v>
          </cell>
          <cell r="B2022" t="str">
            <v>44F2508FORCE</v>
          </cell>
          <cell r="C2022">
            <v>629371.24</v>
          </cell>
          <cell r="D2022">
            <v>0</v>
          </cell>
          <cell r="E2022">
            <v>0</v>
          </cell>
          <cell r="F2022">
            <v>59930</v>
          </cell>
          <cell r="G2022">
            <v>0</v>
          </cell>
        </row>
        <row r="2023">
          <cell r="A2023" t="str">
            <v>2510FORCE</v>
          </cell>
          <cell r="B2023" t="str">
            <v>44F2510FORCE</v>
          </cell>
          <cell r="C2023">
            <v>38.19</v>
          </cell>
          <cell r="D2023">
            <v>511</v>
          </cell>
          <cell r="E2023">
            <v>10</v>
          </cell>
          <cell r="F2023">
            <v>521</v>
          </cell>
          <cell r="G2023">
            <v>522</v>
          </cell>
        </row>
        <row r="2024">
          <cell r="A2024" t="str">
            <v>2511FORCE</v>
          </cell>
          <cell r="B2024" t="str">
            <v>44F2511FORCE</v>
          </cell>
          <cell r="C2024">
            <v>0</v>
          </cell>
          <cell r="D2024">
            <v>3599</v>
          </cell>
          <cell r="E2024">
            <v>16</v>
          </cell>
          <cell r="F2024">
            <v>3615</v>
          </cell>
          <cell r="G2024">
            <v>3678</v>
          </cell>
        </row>
        <row r="2025">
          <cell r="A2025" t="str">
            <v>2512FORCE</v>
          </cell>
          <cell r="B2025" t="str">
            <v>44F2512FORCE</v>
          </cell>
          <cell r="C2025">
            <v>5623.51</v>
          </cell>
          <cell r="D2025">
            <v>20348</v>
          </cell>
          <cell r="E2025">
            <v>407</v>
          </cell>
          <cell r="F2025">
            <v>19366</v>
          </cell>
          <cell r="G2025">
            <v>19609</v>
          </cell>
        </row>
        <row r="2026">
          <cell r="A2026" t="str">
            <v>2513FORCE</v>
          </cell>
          <cell r="B2026" t="str">
            <v>44F2513FORCE</v>
          </cell>
          <cell r="C2026">
            <v>438.7</v>
          </cell>
          <cell r="D2026">
            <v>-13444</v>
          </cell>
          <cell r="E2026">
            <v>-60</v>
          </cell>
          <cell r="F2026">
            <v>-13504</v>
          </cell>
          <cell r="G2026">
            <v>-13740</v>
          </cell>
        </row>
        <row r="2027">
          <cell r="A2027" t="str">
            <v>2514FORCE</v>
          </cell>
          <cell r="B2027" t="str">
            <v>44F2514FORCE</v>
          </cell>
          <cell r="C2027">
            <v>76100.679999999993</v>
          </cell>
          <cell r="D2027">
            <v>3481</v>
          </cell>
          <cell r="E2027">
            <v>16</v>
          </cell>
          <cell r="F2027">
            <v>96615</v>
          </cell>
          <cell r="G2027">
            <v>78017</v>
          </cell>
        </row>
        <row r="2028">
          <cell r="A2028" t="str">
            <v>2515FORCE</v>
          </cell>
          <cell r="B2028" t="str">
            <v>44F2515FORCE</v>
          </cell>
          <cell r="C2028">
            <v>538032.92000000004</v>
          </cell>
          <cell r="D2028">
            <v>515510</v>
          </cell>
          <cell r="E2028">
            <v>1833</v>
          </cell>
          <cell r="F2028">
            <v>940261</v>
          </cell>
          <cell r="G2028">
            <v>666906</v>
          </cell>
        </row>
        <row r="2029">
          <cell r="A2029" t="str">
            <v>2516FORCE</v>
          </cell>
          <cell r="B2029" t="str">
            <v>44F2516FORCE</v>
          </cell>
          <cell r="C2029">
            <v>244004.07</v>
          </cell>
          <cell r="D2029">
            <v>181830</v>
          </cell>
          <cell r="E2029">
            <v>676</v>
          </cell>
          <cell r="F2029">
            <v>0</v>
          </cell>
          <cell r="G2029">
            <v>3324</v>
          </cell>
        </row>
        <row r="2030">
          <cell r="A2030" t="str">
            <v>2520FORCE</v>
          </cell>
          <cell r="B2030" t="str">
            <v>44F2520FORCE</v>
          </cell>
          <cell r="C2030">
            <v>524916.43999999994</v>
          </cell>
          <cell r="D2030">
            <v>532110</v>
          </cell>
          <cell r="E2030">
            <v>2371</v>
          </cell>
          <cell r="F2030">
            <v>475164</v>
          </cell>
          <cell r="G2030">
            <v>524499</v>
          </cell>
        </row>
        <row r="2031">
          <cell r="A2031" t="str">
            <v>2521FORCE</v>
          </cell>
          <cell r="B2031" t="str">
            <v>44F2521FORCE</v>
          </cell>
          <cell r="C2031">
            <v>25463.53</v>
          </cell>
          <cell r="D2031">
            <v>52404</v>
          </cell>
          <cell r="E2031">
            <v>233</v>
          </cell>
          <cell r="F2031">
            <v>63000</v>
          </cell>
          <cell r="G2031">
            <v>63920</v>
          </cell>
        </row>
        <row r="2032">
          <cell r="A2032" t="str">
            <v>2525FORCE</v>
          </cell>
          <cell r="B2032" t="str">
            <v>44F2525FORCE</v>
          </cell>
          <cell r="C2032">
            <v>0</v>
          </cell>
          <cell r="D2032">
            <v>428273</v>
          </cell>
          <cell r="E2032">
            <v>0</v>
          </cell>
          <cell r="F2032">
            <v>428273</v>
          </cell>
          <cell r="G2032">
            <v>437695</v>
          </cell>
        </row>
        <row r="2033">
          <cell r="A2033" t="str">
            <v>2530FORCE</v>
          </cell>
          <cell r="B2033" t="str">
            <v>44F2530FORCE</v>
          </cell>
          <cell r="C2033">
            <v>63201</v>
          </cell>
          <cell r="D2033">
            <v>155493</v>
          </cell>
          <cell r="E2033">
            <v>693</v>
          </cell>
          <cell r="F2033">
            <v>2591</v>
          </cell>
          <cell r="G2033">
            <v>2728</v>
          </cell>
        </row>
        <row r="2034">
          <cell r="A2034" t="str">
            <v>2540FORCE</v>
          </cell>
          <cell r="B2034" t="str">
            <v>44F2540FORCE</v>
          </cell>
          <cell r="C2034">
            <v>25276.07</v>
          </cell>
          <cell r="D2034">
            <v>0</v>
          </cell>
          <cell r="E2034">
            <v>0</v>
          </cell>
          <cell r="F2034">
            <v>156186</v>
          </cell>
          <cell r="G2034">
            <v>156186</v>
          </cell>
        </row>
        <row r="2035">
          <cell r="A2035" t="str">
            <v>4103FORCE</v>
          </cell>
          <cell r="B2035" t="str">
            <v>44G4103FORCE</v>
          </cell>
          <cell r="C2035">
            <v>245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4110FORCE</v>
          </cell>
          <cell r="B2036" t="str">
            <v>44G4110FORCE</v>
          </cell>
          <cell r="C2036">
            <v>600828.41</v>
          </cell>
          <cell r="D2036">
            <v>600278</v>
          </cell>
          <cell r="E2036">
            <v>7627</v>
          </cell>
          <cell r="F2036">
            <v>680638</v>
          </cell>
          <cell r="G2036">
            <v>594091</v>
          </cell>
        </row>
        <row r="2037">
          <cell r="A2037" t="str">
            <v>4111FORCE</v>
          </cell>
          <cell r="B2037" t="str">
            <v>44G4111FORCE</v>
          </cell>
          <cell r="C2037">
            <v>560042.1</v>
          </cell>
          <cell r="D2037">
            <v>613267</v>
          </cell>
          <cell r="E2037">
            <v>8589</v>
          </cell>
          <cell r="F2037">
            <v>654546</v>
          </cell>
          <cell r="G2037">
            <v>627395</v>
          </cell>
        </row>
        <row r="2038">
          <cell r="A2038" t="str">
            <v>4112FORCE</v>
          </cell>
          <cell r="B2038" t="str">
            <v>44G4112FORCE</v>
          </cell>
          <cell r="C2038">
            <v>247500.67</v>
          </cell>
          <cell r="D2038">
            <v>37306</v>
          </cell>
          <cell r="E2038">
            <v>746</v>
          </cell>
          <cell r="F2038">
            <v>70476</v>
          </cell>
          <cell r="G2038">
            <v>47490</v>
          </cell>
        </row>
        <row r="2039">
          <cell r="A2039" t="str">
            <v>4113FORCE</v>
          </cell>
          <cell r="B2039" t="str">
            <v>44G4113FORCE</v>
          </cell>
          <cell r="C2039">
            <v>619.02</v>
          </cell>
          <cell r="D2039">
            <v>658</v>
          </cell>
          <cell r="E2039">
            <v>13</v>
          </cell>
          <cell r="F2039">
            <v>671</v>
          </cell>
          <cell r="G2039">
            <v>671</v>
          </cell>
        </row>
        <row r="2040">
          <cell r="A2040" t="str">
            <v>4114FORCE</v>
          </cell>
          <cell r="B2040" t="str">
            <v>44G4114FORCE</v>
          </cell>
          <cell r="C2040">
            <v>7753.4</v>
          </cell>
          <cell r="D2040">
            <v>0</v>
          </cell>
          <cell r="E2040">
            <v>0</v>
          </cell>
          <cell r="F2040">
            <v>40000</v>
          </cell>
          <cell r="G2040">
            <v>0</v>
          </cell>
        </row>
        <row r="2041">
          <cell r="A2041" t="str">
            <v>4120FORCE</v>
          </cell>
          <cell r="B2041" t="str">
            <v>44G4120FORCE</v>
          </cell>
          <cell r="C2041">
            <v>18529.7</v>
          </cell>
          <cell r="D2041">
            <v>21027</v>
          </cell>
          <cell r="E2041">
            <v>421</v>
          </cell>
          <cell r="F2041">
            <v>30371</v>
          </cell>
          <cell r="G2041">
            <v>20413</v>
          </cell>
        </row>
        <row r="2042">
          <cell r="A2042" t="str">
            <v>4121FORCE</v>
          </cell>
          <cell r="B2042" t="str">
            <v>44G4121FORCE</v>
          </cell>
          <cell r="C2042">
            <v>95689.83</v>
          </cell>
          <cell r="D2042">
            <v>148961</v>
          </cell>
          <cell r="E2042">
            <v>3379</v>
          </cell>
          <cell r="F2042">
            <v>126000</v>
          </cell>
          <cell r="G2042">
            <v>136621</v>
          </cell>
        </row>
        <row r="2043">
          <cell r="A2043" t="str">
            <v>4129FORCE</v>
          </cell>
          <cell r="B2043" t="str">
            <v>44G4129FORCE</v>
          </cell>
          <cell r="C2043">
            <v>12147.87</v>
          </cell>
          <cell r="D2043">
            <v>4000</v>
          </cell>
          <cell r="E2043">
            <v>0</v>
          </cell>
          <cell r="F2043">
            <v>4806</v>
          </cell>
          <cell r="G2043">
            <v>4088</v>
          </cell>
        </row>
        <row r="2044">
          <cell r="A2044" t="str">
            <v>4130FORCE</v>
          </cell>
          <cell r="B2044" t="str">
            <v>44G4130FORCE</v>
          </cell>
          <cell r="C2044">
            <v>80599.990000000005</v>
          </cell>
          <cell r="D2044">
            <v>34546</v>
          </cell>
          <cell r="E2044">
            <v>691</v>
          </cell>
          <cell r="F2044">
            <v>49086</v>
          </cell>
          <cell r="G2044">
            <v>35375</v>
          </cell>
        </row>
        <row r="2045">
          <cell r="A2045" t="str">
            <v>4131FORCE</v>
          </cell>
          <cell r="B2045" t="str">
            <v>44G4131FORCE</v>
          </cell>
          <cell r="C2045">
            <v>6723.74</v>
          </cell>
          <cell r="D2045">
            <v>13954</v>
          </cell>
          <cell r="E2045">
            <v>279</v>
          </cell>
          <cell r="F2045">
            <v>14233</v>
          </cell>
          <cell r="G2045">
            <v>14261</v>
          </cell>
        </row>
        <row r="2046">
          <cell r="A2046" t="str">
            <v>4132FORCE</v>
          </cell>
          <cell r="B2046" t="str">
            <v>44G4132FORCE</v>
          </cell>
          <cell r="C2046">
            <v>0</v>
          </cell>
          <cell r="D2046">
            <v>0</v>
          </cell>
          <cell r="E2046">
            <v>0</v>
          </cell>
          <cell r="F2046">
            <v>16000</v>
          </cell>
          <cell r="G2046">
            <v>10857</v>
          </cell>
        </row>
        <row r="2047">
          <cell r="A2047" t="str">
            <v>4199FORCE</v>
          </cell>
          <cell r="B2047" t="str">
            <v>44G4199FORCE</v>
          </cell>
          <cell r="C2047">
            <v>594.01</v>
          </cell>
          <cell r="D2047">
            <v>1000</v>
          </cell>
          <cell r="E2047">
            <v>20</v>
          </cell>
          <cell r="F2047">
            <v>1000</v>
          </cell>
          <cell r="G2047">
            <v>1002</v>
          </cell>
        </row>
        <row r="2048">
          <cell r="A2048" t="str">
            <v>6099FORCE</v>
          </cell>
          <cell r="B2048" t="str">
            <v>44H6099FORCE</v>
          </cell>
          <cell r="C2048">
            <v>33774.54</v>
          </cell>
          <cell r="D2048">
            <v>41223</v>
          </cell>
          <cell r="E2048">
            <v>824</v>
          </cell>
          <cell r="F2048">
            <v>44547</v>
          </cell>
          <cell r="G2048">
            <v>44630</v>
          </cell>
        </row>
        <row r="2049">
          <cell r="A2049" t="str">
            <v>6697FORCE</v>
          </cell>
          <cell r="B2049" t="str">
            <v>44H6697FORCE</v>
          </cell>
          <cell r="C2049">
            <v>-1376.8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6800FORCE</v>
          </cell>
          <cell r="B2050" t="str">
            <v>44H6800FORCE</v>
          </cell>
          <cell r="C2050">
            <v>0</v>
          </cell>
          <cell r="D2050">
            <v>235000</v>
          </cell>
          <cell r="E2050">
            <v>0</v>
          </cell>
          <cell r="F2050">
            <v>29162</v>
          </cell>
          <cell r="G2050">
            <v>34332</v>
          </cell>
        </row>
        <row r="2051">
          <cell r="A2051" t="str">
            <v>6801FORCE</v>
          </cell>
          <cell r="B2051" t="str">
            <v>44H6801FORCE</v>
          </cell>
          <cell r="C2051">
            <v>35921.199999999997</v>
          </cell>
          <cell r="D2051">
            <v>29876</v>
          </cell>
          <cell r="E2051">
            <v>580</v>
          </cell>
          <cell r="F2051">
            <v>30456</v>
          </cell>
          <cell r="G2051">
            <v>30533</v>
          </cell>
        </row>
        <row r="2052">
          <cell r="A2052" t="str">
            <v>6802FORCE</v>
          </cell>
          <cell r="B2052" t="str">
            <v>44H6802FORCE</v>
          </cell>
          <cell r="C2052">
            <v>47735.49</v>
          </cell>
          <cell r="D2052">
            <v>54922</v>
          </cell>
          <cell r="E2052">
            <v>698</v>
          </cell>
          <cell r="F2052">
            <v>55620</v>
          </cell>
          <cell r="G2052">
            <v>56130</v>
          </cell>
        </row>
        <row r="2053">
          <cell r="A2053" t="str">
            <v>6803FORCE</v>
          </cell>
          <cell r="B2053" t="str">
            <v>44H6803FORCE</v>
          </cell>
          <cell r="C2053">
            <v>2665.03</v>
          </cell>
          <cell r="D2053">
            <v>-350</v>
          </cell>
          <cell r="E2053">
            <v>350</v>
          </cell>
          <cell r="F2053">
            <v>0</v>
          </cell>
          <cell r="G2053">
            <v>-350</v>
          </cell>
        </row>
        <row r="2054">
          <cell r="A2054" t="str">
            <v>6804FORCE</v>
          </cell>
          <cell r="B2054" t="str">
            <v>44H6804FORCE</v>
          </cell>
          <cell r="C2054">
            <v>0</v>
          </cell>
          <cell r="D2054">
            <v>-7</v>
          </cell>
          <cell r="E2054">
            <v>34</v>
          </cell>
          <cell r="F2054">
            <v>0</v>
          </cell>
          <cell r="G2054">
            <v>0</v>
          </cell>
        </row>
        <row r="2055">
          <cell r="A2055" t="str">
            <v>6806FORCE</v>
          </cell>
          <cell r="B2055" t="str">
            <v>44H6806FORCE</v>
          </cell>
          <cell r="C2055">
            <v>63839.49</v>
          </cell>
          <cell r="D2055">
            <v>61097</v>
          </cell>
          <cell r="E2055">
            <v>1222</v>
          </cell>
          <cell r="F2055">
            <v>62319</v>
          </cell>
          <cell r="G2055">
            <v>62441</v>
          </cell>
        </row>
        <row r="2056">
          <cell r="A2056" t="str">
            <v>6807FORCE</v>
          </cell>
          <cell r="B2056" t="str">
            <v>44H6807FORCE</v>
          </cell>
          <cell r="C2056">
            <v>633989.71</v>
          </cell>
          <cell r="D2056">
            <v>656418</v>
          </cell>
          <cell r="E2056">
            <v>10588</v>
          </cell>
          <cell r="F2056">
            <v>667006</v>
          </cell>
          <cell r="G2056">
            <v>670859</v>
          </cell>
        </row>
        <row r="2057">
          <cell r="A2057" t="str">
            <v>6809FORCE</v>
          </cell>
          <cell r="B2057" t="str">
            <v>44H6809FORCE</v>
          </cell>
          <cell r="C2057">
            <v>2070.8000000000002</v>
          </cell>
          <cell r="D2057">
            <v>-3766</v>
          </cell>
          <cell r="E2057">
            <v>325</v>
          </cell>
          <cell r="F2057">
            <v>-3441</v>
          </cell>
          <cell r="G2057">
            <v>-3849</v>
          </cell>
        </row>
        <row r="2058">
          <cell r="A2058" t="str">
            <v>6810FORCE</v>
          </cell>
          <cell r="B2058" t="str">
            <v>44H6810FORCE</v>
          </cell>
          <cell r="C2058">
            <v>2397.08</v>
          </cell>
          <cell r="D2058">
            <v>3012</v>
          </cell>
          <cell r="E2058">
            <v>60</v>
          </cell>
          <cell r="F2058">
            <v>3072</v>
          </cell>
          <cell r="G2058">
            <v>3078</v>
          </cell>
        </row>
        <row r="2059">
          <cell r="A2059" t="str">
            <v>6815FORCE</v>
          </cell>
          <cell r="B2059" t="str">
            <v>44H6815FORCE</v>
          </cell>
          <cell r="C2059">
            <v>1965.82</v>
          </cell>
          <cell r="D2059">
            <v>1600</v>
          </cell>
          <cell r="E2059">
            <v>32</v>
          </cell>
          <cell r="F2059">
            <v>2500</v>
          </cell>
          <cell r="G2059">
            <v>2503</v>
          </cell>
        </row>
        <row r="2060">
          <cell r="A2060" t="str">
            <v>6816FORCE</v>
          </cell>
          <cell r="B2060" t="str">
            <v>44H6816FORCE</v>
          </cell>
          <cell r="C2060">
            <v>399.3</v>
          </cell>
          <cell r="D2060">
            <v>10000</v>
          </cell>
          <cell r="E2060">
            <v>0</v>
          </cell>
          <cell r="F2060">
            <v>10000</v>
          </cell>
          <cell r="G2060">
            <v>10220</v>
          </cell>
        </row>
        <row r="2061">
          <cell r="A2061" t="str">
            <v>6817FORCE</v>
          </cell>
          <cell r="B2061" t="str">
            <v>44H6817FORCE</v>
          </cell>
          <cell r="C2061">
            <v>9312.14</v>
          </cell>
          <cell r="D2061">
            <v>10000</v>
          </cell>
          <cell r="E2061">
            <v>0</v>
          </cell>
          <cell r="F2061">
            <v>20000</v>
          </cell>
          <cell r="G2061">
            <v>10220</v>
          </cell>
        </row>
        <row r="2062">
          <cell r="A2062" t="str">
            <v>6820FORCE</v>
          </cell>
          <cell r="B2062" t="str">
            <v>44H6820FORCE</v>
          </cell>
          <cell r="C2062">
            <v>4057.04</v>
          </cell>
          <cell r="D2062">
            <v>10000</v>
          </cell>
          <cell r="E2062">
            <v>0</v>
          </cell>
          <cell r="F2062">
            <v>30000</v>
          </cell>
          <cell r="G2062">
            <v>10220</v>
          </cell>
        </row>
        <row r="2063">
          <cell r="A2063" t="str">
            <v>6823FORCE</v>
          </cell>
          <cell r="B2063" t="str">
            <v>44H6823FORCE</v>
          </cell>
          <cell r="C2063">
            <v>43404.2</v>
          </cell>
          <cell r="D2063">
            <v>49587</v>
          </cell>
          <cell r="E2063">
            <v>992</v>
          </cell>
          <cell r="F2063">
            <v>50579</v>
          </cell>
          <cell r="G2063">
            <v>50678</v>
          </cell>
        </row>
        <row r="2064">
          <cell r="A2064" t="str">
            <v>6824FORCE</v>
          </cell>
          <cell r="B2064" t="str">
            <v>44H6824FORCE</v>
          </cell>
          <cell r="C2064">
            <v>2636</v>
          </cell>
          <cell r="D2064">
            <v>-13</v>
          </cell>
          <cell r="E2064">
            <v>62</v>
          </cell>
          <cell r="F2064">
            <v>0</v>
          </cell>
          <cell r="G2064">
            <v>0</v>
          </cell>
        </row>
        <row r="2065">
          <cell r="A2065" t="str">
            <v>6825FORCE</v>
          </cell>
          <cell r="B2065" t="str">
            <v>44H6825FORCE</v>
          </cell>
          <cell r="C2065">
            <v>20000</v>
          </cell>
          <cell r="D2065">
            <v>33673</v>
          </cell>
          <cell r="E2065">
            <v>327</v>
          </cell>
          <cell r="F2065">
            <v>27950</v>
          </cell>
          <cell r="G2065">
            <v>34414</v>
          </cell>
        </row>
        <row r="2066">
          <cell r="A2066" t="str">
            <v>6826FORCE</v>
          </cell>
          <cell r="B2066" t="str">
            <v>44H6826FORCE</v>
          </cell>
          <cell r="C2066">
            <v>0</v>
          </cell>
          <cell r="D2066">
            <v>0</v>
          </cell>
          <cell r="E2066">
            <v>0</v>
          </cell>
          <cell r="F2066">
            <v>1000</v>
          </cell>
          <cell r="G2066">
            <v>1000</v>
          </cell>
        </row>
        <row r="2067">
          <cell r="A2067" t="str">
            <v>6833FORCE</v>
          </cell>
          <cell r="B2067" t="str">
            <v>44H6833FORCE</v>
          </cell>
          <cell r="C2067">
            <v>3004.3</v>
          </cell>
          <cell r="D2067">
            <v>3000</v>
          </cell>
          <cell r="E2067">
            <v>60</v>
          </cell>
          <cell r="F2067">
            <v>3060</v>
          </cell>
          <cell r="G2067">
            <v>3066</v>
          </cell>
        </row>
        <row r="2068">
          <cell r="A2068" t="str">
            <v>6834FORCE</v>
          </cell>
          <cell r="B2068" t="str">
            <v>44H6834FORCE</v>
          </cell>
          <cell r="C2068">
            <v>28070</v>
          </cell>
          <cell r="D2068">
            <v>20000</v>
          </cell>
          <cell r="E2068">
            <v>400</v>
          </cell>
          <cell r="F2068">
            <v>20400</v>
          </cell>
          <cell r="G2068">
            <v>20440</v>
          </cell>
        </row>
        <row r="2069">
          <cell r="A2069" t="str">
            <v>6835FORCE</v>
          </cell>
          <cell r="B2069" t="str">
            <v>44H6835FORCE</v>
          </cell>
          <cell r="C2069">
            <v>1024</v>
          </cell>
          <cell r="D2069">
            <v>1886</v>
          </cell>
          <cell r="E2069">
            <v>76</v>
          </cell>
          <cell r="F2069">
            <v>2054</v>
          </cell>
          <cell r="G2069">
            <v>2017</v>
          </cell>
        </row>
        <row r="2070">
          <cell r="A2070" t="str">
            <v>6838FORCE</v>
          </cell>
          <cell r="B2070" t="str">
            <v>44H6838FORCE</v>
          </cell>
          <cell r="C2070">
            <v>1990.93</v>
          </cell>
          <cell r="D2070">
            <v>0</v>
          </cell>
          <cell r="E2070">
            <v>0</v>
          </cell>
          <cell r="F2070">
            <v>1000</v>
          </cell>
          <cell r="G2070">
            <v>1000</v>
          </cell>
        </row>
        <row r="2071">
          <cell r="A2071" t="str">
            <v>6840FORCE</v>
          </cell>
          <cell r="B2071" t="str">
            <v>44H6840FORCE</v>
          </cell>
          <cell r="C2071">
            <v>0</v>
          </cell>
          <cell r="D2071">
            <v>267000</v>
          </cell>
          <cell r="E2071">
            <v>0</v>
          </cell>
          <cell r="F2071">
            <v>300666</v>
          </cell>
          <cell r="G2071">
            <v>420899</v>
          </cell>
        </row>
        <row r="2072">
          <cell r="A2072" t="str">
            <v>6850FORCE</v>
          </cell>
          <cell r="B2072" t="str">
            <v>44H6850FORCE</v>
          </cell>
          <cell r="C2072">
            <v>0</v>
          </cell>
          <cell r="D2072">
            <v>0</v>
          </cell>
          <cell r="E2072">
            <v>0</v>
          </cell>
          <cell r="F2072">
            <v>30000</v>
          </cell>
          <cell r="G2072">
            <v>15000</v>
          </cell>
        </row>
        <row r="2073">
          <cell r="A2073" t="str">
            <v>6851FORCE</v>
          </cell>
          <cell r="B2073" t="str">
            <v>44H6851FORCE</v>
          </cell>
          <cell r="C2073">
            <v>0</v>
          </cell>
          <cell r="D2073">
            <v>0</v>
          </cell>
          <cell r="E2073">
            <v>0</v>
          </cell>
          <cell r="F2073">
            <v>44000</v>
          </cell>
          <cell r="G2073">
            <v>85000</v>
          </cell>
        </row>
        <row r="2074">
          <cell r="A2074" t="str">
            <v>6852FORCE</v>
          </cell>
          <cell r="B2074" t="str">
            <v>44H6852FORCE</v>
          </cell>
          <cell r="C2074">
            <v>0</v>
          </cell>
          <cell r="D2074">
            <v>0</v>
          </cell>
          <cell r="E2074">
            <v>0</v>
          </cell>
          <cell r="F2074">
            <v>2000</v>
          </cell>
          <cell r="G2074">
            <v>2000</v>
          </cell>
        </row>
        <row r="2075">
          <cell r="A2075" t="str">
            <v>6860FORCE</v>
          </cell>
          <cell r="B2075" t="str">
            <v>44H6860FORCE</v>
          </cell>
          <cell r="C2075">
            <v>0</v>
          </cell>
          <cell r="D2075">
            <v>10000</v>
          </cell>
          <cell r="E2075">
            <v>0</v>
          </cell>
          <cell r="F2075">
            <v>5000</v>
          </cell>
          <cell r="G2075">
            <v>10220</v>
          </cell>
        </row>
        <row r="2076">
          <cell r="A2076" t="str">
            <v>6861FORCE</v>
          </cell>
          <cell r="B2076" t="str">
            <v>44H6861FORCE</v>
          </cell>
          <cell r="C2076">
            <v>0</v>
          </cell>
          <cell r="D2076">
            <v>10000</v>
          </cell>
          <cell r="E2076">
            <v>0</v>
          </cell>
          <cell r="F2076">
            <v>10000</v>
          </cell>
          <cell r="G2076">
            <v>10220</v>
          </cell>
        </row>
        <row r="2077">
          <cell r="A2077" t="str">
            <v>6866FORCE</v>
          </cell>
          <cell r="B2077" t="str">
            <v>44H6866FORCE</v>
          </cell>
          <cell r="C2077">
            <v>4596.09</v>
          </cell>
          <cell r="D2077">
            <v>3000</v>
          </cell>
          <cell r="E2077">
            <v>0</v>
          </cell>
          <cell r="F2077">
            <v>3000</v>
          </cell>
          <cell r="G2077">
            <v>3066</v>
          </cell>
        </row>
        <row r="2078">
          <cell r="A2078" t="str">
            <v>6870FORCE</v>
          </cell>
          <cell r="B2078" t="str">
            <v>44H6870FORCE</v>
          </cell>
          <cell r="C2078">
            <v>0</v>
          </cell>
          <cell r="D2078">
            <v>0</v>
          </cell>
          <cell r="E2078">
            <v>0</v>
          </cell>
          <cell r="F2078">
            <v>100</v>
          </cell>
          <cell r="G2078">
            <v>100</v>
          </cell>
        </row>
        <row r="2079">
          <cell r="A2079" t="str">
            <v>6871FORCE</v>
          </cell>
          <cell r="B2079" t="str">
            <v>44H6871FORCE</v>
          </cell>
          <cell r="C2079">
            <v>0</v>
          </cell>
          <cell r="D2079">
            <v>500000</v>
          </cell>
          <cell r="E2079">
            <v>0</v>
          </cell>
          <cell r="F2079">
            <v>500000</v>
          </cell>
          <cell r="G2079">
            <v>500000</v>
          </cell>
        </row>
        <row r="2080">
          <cell r="A2080" t="str">
            <v>6875FORCE</v>
          </cell>
          <cell r="B2080" t="str">
            <v>44H6875FORCE</v>
          </cell>
          <cell r="C2080">
            <v>123361.24</v>
          </cell>
          <cell r="D2080">
            <v>188689</v>
          </cell>
          <cell r="E2080">
            <v>3774</v>
          </cell>
          <cell r="F2080">
            <v>192463</v>
          </cell>
          <cell r="G2080">
            <v>181689</v>
          </cell>
        </row>
        <row r="2081">
          <cell r="A2081" t="str">
            <v>6876FORCE</v>
          </cell>
          <cell r="B2081" t="str">
            <v>44H6876FORCE</v>
          </cell>
          <cell r="C2081">
            <v>0</v>
          </cell>
          <cell r="D2081">
            <v>0</v>
          </cell>
          <cell r="E2081">
            <v>0</v>
          </cell>
          <cell r="F2081">
            <v>50000</v>
          </cell>
          <cell r="G2081">
            <v>50000</v>
          </cell>
        </row>
        <row r="2082">
          <cell r="A2082" t="str">
            <v>6877FORCE</v>
          </cell>
          <cell r="B2082" t="str">
            <v>44H6877FORCE</v>
          </cell>
          <cell r="C2082">
            <v>157.87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6878FORCE</v>
          </cell>
          <cell r="B2083" t="str">
            <v>44H6878FORCE</v>
          </cell>
          <cell r="C2083">
            <v>3249.25</v>
          </cell>
          <cell r="D2083">
            <v>1986</v>
          </cell>
          <cell r="E2083">
            <v>40</v>
          </cell>
          <cell r="F2083">
            <v>2026</v>
          </cell>
          <cell r="G2083">
            <v>2030</v>
          </cell>
        </row>
        <row r="2084">
          <cell r="A2084" t="str">
            <v>6879FORCE</v>
          </cell>
          <cell r="B2084" t="str">
            <v>44H6879FORCE</v>
          </cell>
          <cell r="C2084">
            <v>0</v>
          </cell>
          <cell r="D2084">
            <v>0</v>
          </cell>
          <cell r="E2084">
            <v>0</v>
          </cell>
          <cell r="F2084">
            <v>75932</v>
          </cell>
          <cell r="G2084">
            <v>0</v>
          </cell>
        </row>
        <row r="2085">
          <cell r="A2085" t="str">
            <v>6881FORCE</v>
          </cell>
          <cell r="B2085" t="str">
            <v>44H6881FORCE</v>
          </cell>
          <cell r="C2085">
            <v>0</v>
          </cell>
          <cell r="D2085">
            <v>5000</v>
          </cell>
          <cell r="E2085">
            <v>0</v>
          </cell>
          <cell r="F2085">
            <v>5000</v>
          </cell>
          <cell r="G2085">
            <v>5110</v>
          </cell>
        </row>
        <row r="2086">
          <cell r="A2086" t="str">
            <v>6882FORCE</v>
          </cell>
          <cell r="B2086" t="str">
            <v>44H6882FORCE</v>
          </cell>
          <cell r="C2086">
            <v>427509.83</v>
          </cell>
          <cell r="D2086">
            <v>124599</v>
          </cell>
          <cell r="E2086">
            <v>1792</v>
          </cell>
          <cell r="F2086">
            <v>187292</v>
          </cell>
          <cell r="G2086">
            <v>127340</v>
          </cell>
        </row>
        <row r="2087">
          <cell r="A2087" t="str">
            <v>6884FORCE</v>
          </cell>
          <cell r="B2087" t="str">
            <v>44H6884FORCE</v>
          </cell>
          <cell r="C2087">
            <v>30485</v>
          </cell>
          <cell r="D2087">
            <v>70545</v>
          </cell>
          <cell r="E2087">
            <v>1343</v>
          </cell>
          <cell r="F2087">
            <v>31888</v>
          </cell>
          <cell r="G2087">
            <v>72097</v>
          </cell>
        </row>
        <row r="2088">
          <cell r="A2088" t="str">
            <v>6885FORCE</v>
          </cell>
          <cell r="B2088" t="str">
            <v>44H6885FORCE</v>
          </cell>
          <cell r="C2088">
            <v>10576.28</v>
          </cell>
          <cell r="D2088">
            <v>14073</v>
          </cell>
          <cell r="E2088">
            <v>281</v>
          </cell>
          <cell r="F2088">
            <v>4363</v>
          </cell>
          <cell r="G2088">
            <v>14382</v>
          </cell>
        </row>
        <row r="2089">
          <cell r="A2089" t="str">
            <v>6886FORCE</v>
          </cell>
          <cell r="B2089" t="str">
            <v>44H6886FORCE</v>
          </cell>
          <cell r="C2089">
            <v>14534.07</v>
          </cell>
          <cell r="D2089">
            <v>15000</v>
          </cell>
          <cell r="E2089">
            <v>0</v>
          </cell>
          <cell r="F2089">
            <v>15000</v>
          </cell>
          <cell r="G2089">
            <v>15330</v>
          </cell>
        </row>
        <row r="2090">
          <cell r="A2090" t="str">
            <v>6887FORCE</v>
          </cell>
          <cell r="B2090" t="str">
            <v>44H6887FORCE</v>
          </cell>
          <cell r="C2090">
            <v>32967.120000000003</v>
          </cell>
          <cell r="D2090">
            <v>30000</v>
          </cell>
          <cell r="E2090">
            <v>0</v>
          </cell>
          <cell r="F2090">
            <v>20000</v>
          </cell>
          <cell r="G2090">
            <v>25660</v>
          </cell>
        </row>
        <row r="2091">
          <cell r="A2091" t="str">
            <v>6888FORCE</v>
          </cell>
          <cell r="B2091" t="str">
            <v>44H6888FORCE</v>
          </cell>
          <cell r="C2091">
            <v>1375</v>
          </cell>
          <cell r="D2091">
            <v>0</v>
          </cell>
          <cell r="E2091">
            <v>0</v>
          </cell>
          <cell r="F2091">
            <v>3000</v>
          </cell>
          <cell r="G2091">
            <v>3000</v>
          </cell>
        </row>
        <row r="2092">
          <cell r="A2092" t="str">
            <v>6889FORCE</v>
          </cell>
          <cell r="B2092" t="str">
            <v>44H6889FORCE</v>
          </cell>
          <cell r="C2092">
            <v>0</v>
          </cell>
          <cell r="D2092">
            <v>0</v>
          </cell>
          <cell r="E2092">
            <v>0</v>
          </cell>
          <cell r="F2092">
            <v>190794</v>
          </cell>
          <cell r="G2092">
            <v>0</v>
          </cell>
        </row>
        <row r="2093">
          <cell r="A2093" t="str">
            <v>6890FORCE</v>
          </cell>
          <cell r="B2093" t="str">
            <v>44H6890FORCE</v>
          </cell>
          <cell r="C2093">
            <v>66081.17</v>
          </cell>
          <cell r="D2093">
            <v>444000</v>
          </cell>
          <cell r="E2093">
            <v>6000</v>
          </cell>
          <cell r="F2093">
            <v>49184</v>
          </cell>
          <cell r="G2093">
            <v>453768</v>
          </cell>
        </row>
        <row r="2094">
          <cell r="A2094" t="str">
            <v>6891FORCE</v>
          </cell>
          <cell r="B2094" t="str">
            <v>44H6891FORCE</v>
          </cell>
          <cell r="C2094">
            <v>0</v>
          </cell>
          <cell r="D2094">
            <v>125000</v>
          </cell>
          <cell r="E2094">
            <v>0</v>
          </cell>
          <cell r="F2094">
            <v>337988</v>
          </cell>
          <cell r="G2094">
            <v>335628</v>
          </cell>
        </row>
        <row r="2095">
          <cell r="A2095" t="str">
            <v>6892FORCE</v>
          </cell>
          <cell r="B2095" t="str">
            <v>44H6892FORCE</v>
          </cell>
          <cell r="C2095">
            <v>61126</v>
          </cell>
          <cell r="D2095">
            <v>0</v>
          </cell>
          <cell r="E2095">
            <v>0</v>
          </cell>
          <cell r="F2095">
            <v>35243</v>
          </cell>
          <cell r="G2095">
            <v>0</v>
          </cell>
        </row>
        <row r="2096">
          <cell r="A2096" t="str">
            <v>6893FORCE</v>
          </cell>
          <cell r="B2096" t="str">
            <v>44H6893FORCE</v>
          </cell>
          <cell r="C2096">
            <v>-57517.49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6894FORCE</v>
          </cell>
          <cell r="B2097" t="str">
            <v>44H6894FORCE</v>
          </cell>
          <cell r="C2097">
            <v>6883.59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6895FORCE</v>
          </cell>
          <cell r="B2098" t="str">
            <v>44H6895FORCE</v>
          </cell>
          <cell r="C2098">
            <v>0</v>
          </cell>
          <cell r="D2098">
            <v>0</v>
          </cell>
          <cell r="E2098">
            <v>0</v>
          </cell>
          <cell r="F2098">
            <v>38582</v>
          </cell>
          <cell r="G2098">
            <v>57458</v>
          </cell>
        </row>
        <row r="2099">
          <cell r="A2099" t="str">
            <v>6899FORCE</v>
          </cell>
          <cell r="B2099" t="str">
            <v>44H6899FORCE</v>
          </cell>
          <cell r="C2099">
            <v>121503.94</v>
          </cell>
          <cell r="D2099">
            <v>1321331</v>
          </cell>
          <cell r="E2099">
            <v>0</v>
          </cell>
          <cell r="F2099">
            <v>46349</v>
          </cell>
          <cell r="G2099">
            <v>48347</v>
          </cell>
        </row>
        <row r="2100">
          <cell r="A2100" t="str">
            <v>B001FORCE</v>
          </cell>
          <cell r="B2100" t="str">
            <v>44JB001FORCE</v>
          </cell>
          <cell r="C2100">
            <v>0</v>
          </cell>
          <cell r="D2100">
            <v>0</v>
          </cell>
          <cell r="E2100">
            <v>0</v>
          </cell>
          <cell r="F2100">
            <v>171517</v>
          </cell>
          <cell r="G2100">
            <v>0</v>
          </cell>
        </row>
        <row r="2101">
          <cell r="A2101" t="str">
            <v>C001FORCE</v>
          </cell>
          <cell r="B2101" t="str">
            <v>44KC001FORCE</v>
          </cell>
          <cell r="C2101">
            <v>0</v>
          </cell>
          <cell r="D2101">
            <v>-1348723</v>
          </cell>
          <cell r="E2101">
            <v>0</v>
          </cell>
          <cell r="F2101">
            <v>0</v>
          </cell>
          <cell r="G2101">
            <v>-259203</v>
          </cell>
        </row>
        <row r="2102">
          <cell r="A2102" t="str">
            <v>7201FORCE</v>
          </cell>
          <cell r="B2102" t="str">
            <v>44L7201FORCE</v>
          </cell>
          <cell r="C2102">
            <v>18851.349999999999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7204FORCE</v>
          </cell>
          <cell r="B2103" t="str">
            <v>44L7204FORCE</v>
          </cell>
          <cell r="C2103">
            <v>0</v>
          </cell>
          <cell r="D2103">
            <v>377000</v>
          </cell>
          <cell r="E2103">
            <v>0</v>
          </cell>
          <cell r="F2103">
            <v>377000</v>
          </cell>
          <cell r="G2103">
            <v>377000</v>
          </cell>
        </row>
        <row r="2104">
          <cell r="A2104" t="str">
            <v>2701FORCE</v>
          </cell>
          <cell r="B2104" t="str">
            <v>44M2701FORCE</v>
          </cell>
          <cell r="C2104">
            <v>1291485.8899999999</v>
          </cell>
          <cell r="D2104">
            <v>259181</v>
          </cell>
          <cell r="E2104">
            <v>0</v>
          </cell>
          <cell r="F2104">
            <v>2029679</v>
          </cell>
          <cell r="G2104">
            <v>253850</v>
          </cell>
        </row>
        <row r="2105">
          <cell r="A2105" t="str">
            <v>7508FORCE</v>
          </cell>
          <cell r="B2105" t="str">
            <v>55A7508FORCE</v>
          </cell>
          <cell r="C2105">
            <v>2383660.46</v>
          </cell>
          <cell r="D2105">
            <v>2703083</v>
          </cell>
          <cell r="E2105">
            <v>0</v>
          </cell>
          <cell r="F2105">
            <v>2620083</v>
          </cell>
          <cell r="G2105">
            <v>2537083</v>
          </cell>
        </row>
        <row r="2106">
          <cell r="A2106" t="str">
            <v>7509FORCE</v>
          </cell>
          <cell r="B2106" t="str">
            <v>55A7509FORCE</v>
          </cell>
          <cell r="C2106">
            <v>809752.41</v>
          </cell>
          <cell r="D2106">
            <v>966108</v>
          </cell>
          <cell r="E2106">
            <v>0</v>
          </cell>
          <cell r="F2106">
            <v>969108</v>
          </cell>
          <cell r="G2106">
            <v>972108</v>
          </cell>
        </row>
        <row r="2107">
          <cell r="A2107" t="str">
            <v>5199FORCE</v>
          </cell>
          <cell r="B2107" t="str">
            <v>55B5199FORCE</v>
          </cell>
          <cell r="C2107">
            <v>9406.7099999999991</v>
          </cell>
          <cell r="D2107">
            <v>587</v>
          </cell>
          <cell r="E2107">
            <v>12</v>
          </cell>
          <cell r="F2107">
            <v>599</v>
          </cell>
          <cell r="G2107">
            <v>600</v>
          </cell>
        </row>
        <row r="2108">
          <cell r="A2108" t="str">
            <v>4518FORCE</v>
          </cell>
          <cell r="B2108" t="str">
            <v>66A4518FORCE</v>
          </cell>
          <cell r="C2108">
            <v>326076.33</v>
          </cell>
          <cell r="D2108">
            <v>184587</v>
          </cell>
          <cell r="E2108">
            <v>0</v>
          </cell>
          <cell r="F2108">
            <v>196656</v>
          </cell>
          <cell r="G2108">
            <v>190125</v>
          </cell>
        </row>
        <row r="2109">
          <cell r="A2109" t="str">
            <v>4511FORCE</v>
          </cell>
          <cell r="B2109" t="str">
            <v>66B4511FORCE</v>
          </cell>
          <cell r="C2109">
            <v>531267.47</v>
          </cell>
          <cell r="D2109">
            <v>404254</v>
          </cell>
          <cell r="E2109">
            <v>8830</v>
          </cell>
          <cell r="F2109">
            <v>836967</v>
          </cell>
          <cell r="G2109">
            <v>456524</v>
          </cell>
        </row>
        <row r="2110">
          <cell r="A2110" t="str">
            <v>4512FORCE</v>
          </cell>
          <cell r="B2110" t="str">
            <v>66C4512FORCE</v>
          </cell>
          <cell r="C2110">
            <v>112623.3</v>
          </cell>
          <cell r="D2110">
            <v>131487</v>
          </cell>
          <cell r="E2110">
            <v>0</v>
          </cell>
          <cell r="F2110">
            <v>116673</v>
          </cell>
          <cell r="G2110">
            <v>135432</v>
          </cell>
        </row>
        <row r="2111">
          <cell r="A2111" t="str">
            <v>4519FORCE</v>
          </cell>
          <cell r="B2111" t="str">
            <v>66D4519FORCE</v>
          </cell>
          <cell r="C2111">
            <v>68233.88</v>
          </cell>
          <cell r="D2111">
            <v>52651</v>
          </cell>
          <cell r="E2111">
            <v>1053</v>
          </cell>
          <cell r="F2111">
            <v>53704</v>
          </cell>
          <cell r="G2111">
            <v>54231</v>
          </cell>
        </row>
        <row r="2112">
          <cell r="A2112" t="str">
            <v>4520FORCE</v>
          </cell>
          <cell r="B2112" t="str">
            <v>66D4520FORCE</v>
          </cell>
          <cell r="C2112">
            <v>39778.730000000003</v>
          </cell>
          <cell r="D2112">
            <v>34906</v>
          </cell>
          <cell r="E2112">
            <v>698</v>
          </cell>
          <cell r="F2112">
            <v>35604</v>
          </cell>
          <cell r="G2112">
            <v>35674</v>
          </cell>
        </row>
        <row r="2113">
          <cell r="A2113" t="str">
            <v>4540FORCE</v>
          </cell>
          <cell r="B2113" t="str">
            <v>66D4540FORCE</v>
          </cell>
          <cell r="C2113">
            <v>0</v>
          </cell>
          <cell r="D2113">
            <v>0</v>
          </cell>
          <cell r="E2113">
            <v>0</v>
          </cell>
          <cell r="F2113">
            <v>7000</v>
          </cell>
          <cell r="G2113">
            <v>7000</v>
          </cell>
        </row>
        <row r="2114">
          <cell r="A2114" t="str">
            <v>7452FORCE</v>
          </cell>
          <cell r="B2114" t="str">
            <v>77E7452FORCE</v>
          </cell>
          <cell r="C2114">
            <v>977671.75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7601FORCE</v>
          </cell>
          <cell r="B2115" t="str">
            <v>77E7601FORCE</v>
          </cell>
          <cell r="C2115">
            <v>1182626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</row>
        <row r="2116">
          <cell r="A2116" t="str">
            <v>7602FORCE</v>
          </cell>
          <cell r="B2116" t="str">
            <v>77E7602FORCE</v>
          </cell>
          <cell r="C2116">
            <v>1371036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</row>
        <row r="2117">
          <cell r="A2117" t="str">
            <v>8923FORCE</v>
          </cell>
          <cell r="B2117" t="str">
            <v>77E8923FORCE</v>
          </cell>
          <cell r="C2117">
            <v>-36824.589999999997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</row>
        <row r="2118">
          <cell r="A2118" t="str">
            <v>8611FORCE</v>
          </cell>
          <cell r="B2118" t="str">
            <v>88A8611FORCE</v>
          </cell>
          <cell r="C2118">
            <v>-22226.25</v>
          </cell>
          <cell r="D2118">
            <v>0</v>
          </cell>
          <cell r="E2118">
            <v>0</v>
          </cell>
          <cell r="F2118">
            <v>-7800</v>
          </cell>
          <cell r="G2118">
            <v>-7800</v>
          </cell>
        </row>
        <row r="2119">
          <cell r="A2119" t="str">
            <v>8612FORCE</v>
          </cell>
          <cell r="B2119" t="str">
            <v>88A8612FORCE</v>
          </cell>
          <cell r="C2119">
            <v>0</v>
          </cell>
          <cell r="D2119">
            <v>0</v>
          </cell>
          <cell r="E2119">
            <v>0</v>
          </cell>
          <cell r="F2119">
            <v>-212988</v>
          </cell>
          <cell r="G2119">
            <v>-212988</v>
          </cell>
        </row>
        <row r="2120">
          <cell r="A2120" t="str">
            <v>8613FORCE</v>
          </cell>
          <cell r="B2120" t="str">
            <v>88A8613FORCE</v>
          </cell>
          <cell r="C2120">
            <v>0</v>
          </cell>
          <cell r="D2120">
            <v>-587000</v>
          </cell>
          <cell r="E2120">
            <v>0</v>
          </cell>
          <cell r="F2120">
            <v>0</v>
          </cell>
          <cell r="G2120">
            <v>-587000</v>
          </cell>
        </row>
        <row r="2121">
          <cell r="A2121" t="str">
            <v>8614FORCE</v>
          </cell>
          <cell r="B2121" t="str">
            <v>88A8614FORCE</v>
          </cell>
          <cell r="C2121">
            <v>-82516.570000000007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</row>
        <row r="2122">
          <cell r="A2122" t="str">
            <v>8615FORCE</v>
          </cell>
          <cell r="B2122" t="str">
            <v>88A8615FORCE</v>
          </cell>
          <cell r="C2122">
            <v>0</v>
          </cell>
          <cell r="D2122">
            <v>0</v>
          </cell>
          <cell r="E2122">
            <v>0</v>
          </cell>
          <cell r="F2122">
            <v>-201315</v>
          </cell>
          <cell r="G2122">
            <v>0</v>
          </cell>
        </row>
        <row r="2123">
          <cell r="A2123" t="str">
            <v>8620FORCE</v>
          </cell>
          <cell r="B2123" t="str">
            <v>88A8620FORCE</v>
          </cell>
          <cell r="C2123">
            <v>-2000004</v>
          </cell>
          <cell r="D2123">
            <v>-1250000</v>
          </cell>
          <cell r="E2123">
            <v>0</v>
          </cell>
          <cell r="F2123">
            <v>-1250000</v>
          </cell>
          <cell r="G2123">
            <v>0</v>
          </cell>
        </row>
        <row r="2124">
          <cell r="A2124" t="str">
            <v>8621FORCE</v>
          </cell>
          <cell r="B2124" t="str">
            <v>88A8621FORCE</v>
          </cell>
          <cell r="C2124">
            <v>-2000000</v>
          </cell>
          <cell r="D2124">
            <v>0</v>
          </cell>
          <cell r="E2124">
            <v>0</v>
          </cell>
          <cell r="F2124">
            <v>-78163</v>
          </cell>
          <cell r="G2124">
            <v>0</v>
          </cell>
        </row>
        <row r="2125">
          <cell r="A2125" t="str">
            <v>8622FORCE</v>
          </cell>
          <cell r="B2125" t="str">
            <v>88A8622FORCE</v>
          </cell>
          <cell r="C2125">
            <v>0</v>
          </cell>
          <cell r="D2125">
            <v>0</v>
          </cell>
          <cell r="E2125">
            <v>0</v>
          </cell>
          <cell r="F2125">
            <v>-524235</v>
          </cell>
          <cell r="G2125">
            <v>0</v>
          </cell>
        </row>
        <row r="2126">
          <cell r="A2126" t="str">
            <v>8623FORCE</v>
          </cell>
          <cell r="B2126" t="str">
            <v>88A8623FORCE</v>
          </cell>
          <cell r="C2126">
            <v>0</v>
          </cell>
          <cell r="D2126">
            <v>0</v>
          </cell>
          <cell r="E2126">
            <v>0</v>
          </cell>
          <cell r="F2126">
            <v>-1465</v>
          </cell>
          <cell r="G2126">
            <v>0</v>
          </cell>
        </row>
        <row r="2127">
          <cell r="A2127" t="str">
            <v>8625FORCE</v>
          </cell>
          <cell r="B2127" t="str">
            <v>88A8625FORCE</v>
          </cell>
          <cell r="C2127">
            <v>-20107</v>
          </cell>
          <cell r="D2127">
            <v>0</v>
          </cell>
          <cell r="E2127">
            <v>0</v>
          </cell>
          <cell r="F2127">
            <v>-999211</v>
          </cell>
          <cell r="G2127">
            <v>-976042</v>
          </cell>
        </row>
        <row r="2128">
          <cell r="A2128" t="str">
            <v>8009FORCE</v>
          </cell>
          <cell r="B2128" t="str">
            <v>88B8009FORCE</v>
          </cell>
          <cell r="C2128">
            <v>-89967.5</v>
          </cell>
          <cell r="D2128">
            <v>-51732</v>
          </cell>
          <cell r="E2128">
            <v>0</v>
          </cell>
          <cell r="F2128">
            <v>-51732</v>
          </cell>
          <cell r="G2128">
            <v>-52870</v>
          </cell>
        </row>
        <row r="2129">
          <cell r="A2129" t="str">
            <v>8012FORCE</v>
          </cell>
          <cell r="B2129" t="str">
            <v>88B8012FORCE</v>
          </cell>
          <cell r="C2129">
            <v>-52624.66</v>
          </cell>
          <cell r="D2129">
            <v>-31116</v>
          </cell>
          <cell r="E2129">
            <v>0</v>
          </cell>
          <cell r="F2129">
            <v>-31116</v>
          </cell>
          <cell r="G2129">
            <v>-31801</v>
          </cell>
        </row>
        <row r="2130">
          <cell r="A2130" t="str">
            <v>8099FORCE</v>
          </cell>
          <cell r="B2130" t="str">
            <v>88B8099FORCE</v>
          </cell>
          <cell r="C2130">
            <v>0</v>
          </cell>
          <cell r="D2130">
            <v>0</v>
          </cell>
          <cell r="E2130">
            <v>0</v>
          </cell>
          <cell r="F2130">
            <v>-42700</v>
          </cell>
          <cell r="G2130">
            <v>0</v>
          </cell>
        </row>
        <row r="2131">
          <cell r="A2131" t="str">
            <v>8014FORCE</v>
          </cell>
          <cell r="B2131" t="str">
            <v>88C8014FORCE</v>
          </cell>
          <cell r="C2131">
            <v>-96804.2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8015FORCE</v>
          </cell>
          <cell r="B2132" t="str">
            <v>88D8015FORCE</v>
          </cell>
          <cell r="C2132">
            <v>-229860.87</v>
          </cell>
          <cell r="D2132">
            <v>0</v>
          </cell>
          <cell r="E2132">
            <v>0</v>
          </cell>
          <cell r="F2132">
            <v>-61720</v>
          </cell>
          <cell r="G2132">
            <v>0</v>
          </cell>
        </row>
        <row r="2133">
          <cell r="A2133" t="str">
            <v>8041FORCE</v>
          </cell>
          <cell r="B2133" t="str">
            <v>88E8041FORCE</v>
          </cell>
          <cell r="C2133">
            <v>-1136605.82</v>
          </cell>
          <cell r="D2133">
            <v>-952226</v>
          </cell>
          <cell r="E2133">
            <v>-19045</v>
          </cell>
          <cell r="F2133">
            <v>-971271</v>
          </cell>
          <cell r="G2133">
            <v>-985554</v>
          </cell>
        </row>
        <row r="2134">
          <cell r="A2134" t="str">
            <v>8010FORCE</v>
          </cell>
          <cell r="B2134" t="str">
            <v>88F8010FORCE</v>
          </cell>
          <cell r="C2134">
            <v>-613550.23</v>
          </cell>
          <cell r="D2134">
            <v>-707532</v>
          </cell>
          <cell r="E2134">
            <v>0</v>
          </cell>
          <cell r="F2134">
            <v>-716082</v>
          </cell>
          <cell r="G2134">
            <v>-731648</v>
          </cell>
        </row>
        <row r="2135">
          <cell r="A2135" t="str">
            <v>8011FORCE</v>
          </cell>
          <cell r="B2135" t="str">
            <v>88F8011FORCE</v>
          </cell>
          <cell r="C2135">
            <v>-3953.32</v>
          </cell>
          <cell r="D2135">
            <v>-66263</v>
          </cell>
          <cell r="E2135">
            <v>0</v>
          </cell>
          <cell r="F2135">
            <v>-66263</v>
          </cell>
          <cell r="G2135">
            <v>-67721</v>
          </cell>
        </row>
        <row r="2136">
          <cell r="A2136" t="str">
            <v>8016FORCE</v>
          </cell>
          <cell r="B2136" t="str">
            <v>88G8016FORCE</v>
          </cell>
          <cell r="C2136">
            <v>-274522</v>
          </cell>
          <cell r="D2136">
            <v>0</v>
          </cell>
          <cell r="E2136">
            <v>0</v>
          </cell>
          <cell r="F2136">
            <v>-327916</v>
          </cell>
          <cell r="G2136">
            <v>0</v>
          </cell>
        </row>
        <row r="2137">
          <cell r="A2137" t="str">
            <v>8017FORCE</v>
          </cell>
          <cell r="B2137" t="str">
            <v>88G8017FORCE</v>
          </cell>
          <cell r="C2137">
            <v>-4401</v>
          </cell>
          <cell r="D2137">
            <v>0</v>
          </cell>
          <cell r="E2137">
            <v>0</v>
          </cell>
          <cell r="F2137">
            <v>-26725</v>
          </cell>
          <cell r="G2137">
            <v>0</v>
          </cell>
        </row>
        <row r="2138">
          <cell r="A2138" t="str">
            <v>8018FORCE</v>
          </cell>
          <cell r="B2138" t="str">
            <v>88G8018FORCE</v>
          </cell>
          <cell r="C2138">
            <v>0</v>
          </cell>
          <cell r="D2138">
            <v>0</v>
          </cell>
          <cell r="E2138">
            <v>0</v>
          </cell>
          <cell r="F2138">
            <v>-60000</v>
          </cell>
          <cell r="G2138">
            <v>0</v>
          </cell>
        </row>
        <row r="2139">
          <cell r="A2139" t="str">
            <v>8020FORCE</v>
          </cell>
          <cell r="B2139" t="str">
            <v>88G8020FORCE</v>
          </cell>
          <cell r="C2139">
            <v>0</v>
          </cell>
          <cell r="D2139">
            <v>0</v>
          </cell>
          <cell r="E2139">
            <v>0</v>
          </cell>
          <cell r="F2139">
            <v>-5000</v>
          </cell>
          <cell r="G2139">
            <v>0</v>
          </cell>
        </row>
        <row r="2140">
          <cell r="A2140" t="str">
            <v>8104FORCE</v>
          </cell>
          <cell r="B2140" t="str">
            <v>88H8104FORCE</v>
          </cell>
          <cell r="C2140">
            <v>-5234.8</v>
          </cell>
          <cell r="D2140">
            <v>-4066</v>
          </cell>
          <cell r="E2140">
            <v>-81</v>
          </cell>
          <cell r="F2140">
            <v>-4147</v>
          </cell>
          <cell r="G2140">
            <v>-4155</v>
          </cell>
        </row>
        <row r="2141">
          <cell r="A2141" t="str">
            <v>8120FORCE</v>
          </cell>
          <cell r="B2141" t="str">
            <v>88H8120FORCE</v>
          </cell>
          <cell r="C2141">
            <v>-6.02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</row>
        <row r="2142">
          <cell r="A2142" t="str">
            <v>8122FORCE</v>
          </cell>
          <cell r="B2142" t="str">
            <v>88H8122FORCE</v>
          </cell>
          <cell r="C2142">
            <v>-110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</row>
        <row r="2143">
          <cell r="A2143" t="str">
            <v>8123FORCE</v>
          </cell>
          <cell r="B2143" t="str">
            <v>88H8123FORCE</v>
          </cell>
          <cell r="C2143">
            <v>0</v>
          </cell>
          <cell r="D2143">
            <v>0</v>
          </cell>
          <cell r="E2143">
            <v>0</v>
          </cell>
          <cell r="F2143">
            <v>-22123</v>
          </cell>
          <cell r="G2143">
            <v>-16134</v>
          </cell>
        </row>
        <row r="2144">
          <cell r="A2144" t="str">
            <v>8124FORCE</v>
          </cell>
          <cell r="B2144" t="str">
            <v>88H8124FORCE</v>
          </cell>
          <cell r="C2144">
            <v>0</v>
          </cell>
          <cell r="D2144">
            <v>0</v>
          </cell>
          <cell r="E2144">
            <v>0</v>
          </cell>
          <cell r="F2144">
            <v>-250</v>
          </cell>
          <cell r="G2144">
            <v>-250</v>
          </cell>
        </row>
        <row r="2145">
          <cell r="A2145" t="str">
            <v>8125FORCE</v>
          </cell>
          <cell r="B2145" t="str">
            <v>88H8125FORCE</v>
          </cell>
          <cell r="C2145">
            <v>0</v>
          </cell>
          <cell r="D2145">
            <v>0</v>
          </cell>
          <cell r="E2145">
            <v>0</v>
          </cell>
          <cell r="F2145">
            <v>-2000</v>
          </cell>
          <cell r="G2145">
            <v>-2000</v>
          </cell>
        </row>
        <row r="2146">
          <cell r="A2146" t="str">
            <v>8199FORCE</v>
          </cell>
          <cell r="B2146" t="str">
            <v>88H8199FORCE</v>
          </cell>
          <cell r="C2146">
            <v>-10653.76</v>
          </cell>
          <cell r="D2146">
            <v>-15818</v>
          </cell>
          <cell r="E2146">
            <v>-316</v>
          </cell>
          <cell r="F2146">
            <v>0</v>
          </cell>
          <cell r="G2146">
            <v>316</v>
          </cell>
        </row>
        <row r="2147">
          <cell r="A2147" t="str">
            <v>8268FORCE</v>
          </cell>
          <cell r="B2147" t="str">
            <v>88J8268FORCE</v>
          </cell>
          <cell r="C2147">
            <v>-303987.11</v>
          </cell>
          <cell r="D2147">
            <v>-182399</v>
          </cell>
          <cell r="E2147">
            <v>0</v>
          </cell>
          <cell r="F2147">
            <v>-268010</v>
          </cell>
          <cell r="G2147">
            <v>-182399</v>
          </cell>
        </row>
        <row r="2148">
          <cell r="A2148" t="str">
            <v>8269FORCE</v>
          </cell>
          <cell r="B2148" t="str">
            <v>88J8269FORCE</v>
          </cell>
          <cell r="C2148">
            <v>0</v>
          </cell>
          <cell r="D2148">
            <v>0</v>
          </cell>
          <cell r="E2148">
            <v>0</v>
          </cell>
          <cell r="F2148">
            <v>-3382</v>
          </cell>
          <cell r="G2148">
            <v>-3382</v>
          </cell>
        </row>
        <row r="2149">
          <cell r="A2149" t="str">
            <v>8013FORCE</v>
          </cell>
          <cell r="B2149" t="str">
            <v>88K8013FORCE</v>
          </cell>
          <cell r="C2149">
            <v>-3790917</v>
          </cell>
          <cell r="D2149">
            <v>-3518719</v>
          </cell>
          <cell r="E2149">
            <v>-70374</v>
          </cell>
          <cell r="F2149">
            <v>-3589093</v>
          </cell>
          <cell r="G2149">
            <v>-3641874</v>
          </cell>
        </row>
        <row r="2150">
          <cell r="A2150" t="str">
            <v>8220FORCE</v>
          </cell>
          <cell r="B2150" t="str">
            <v>88K8220FORCE</v>
          </cell>
          <cell r="C2150">
            <v>0</v>
          </cell>
          <cell r="D2150">
            <v>0</v>
          </cell>
          <cell r="E2150">
            <v>0</v>
          </cell>
          <cell r="F2150">
            <v>-1573</v>
          </cell>
          <cell r="G2150">
            <v>-1573</v>
          </cell>
        </row>
        <row r="2151">
          <cell r="A2151" t="str">
            <v>8225FORCE</v>
          </cell>
          <cell r="B2151" t="str">
            <v>88K8225FORCE</v>
          </cell>
          <cell r="C2151">
            <v>-10574.97</v>
          </cell>
          <cell r="D2151">
            <v>-5521</v>
          </cell>
          <cell r="E2151">
            <v>-110</v>
          </cell>
          <cell r="F2151">
            <v>-5631</v>
          </cell>
          <cell r="G2151">
            <v>-5642</v>
          </cell>
        </row>
        <row r="2152">
          <cell r="A2152" t="str">
            <v>8265FORCE</v>
          </cell>
          <cell r="B2152" t="str">
            <v>88K8265FORCE</v>
          </cell>
          <cell r="C2152">
            <v>0</v>
          </cell>
          <cell r="D2152">
            <v>0</v>
          </cell>
          <cell r="E2152">
            <v>0</v>
          </cell>
          <cell r="F2152">
            <v>-37505</v>
          </cell>
          <cell r="G2152">
            <v>-36775</v>
          </cell>
        </row>
        <row r="2153">
          <cell r="A2153" t="str">
            <v>8266FORCE</v>
          </cell>
          <cell r="B2153" t="str">
            <v>88K8266FORCE</v>
          </cell>
          <cell r="C2153">
            <v>-13111.96</v>
          </cell>
          <cell r="D2153">
            <v>-18090</v>
          </cell>
          <cell r="E2153">
            <v>0</v>
          </cell>
          <cell r="F2153">
            <v>-18090</v>
          </cell>
          <cell r="G2153">
            <v>-18090</v>
          </cell>
        </row>
        <row r="2154">
          <cell r="A2154" t="str">
            <v>8271FORCE</v>
          </cell>
          <cell r="B2154" t="str">
            <v>88K8271FORCE</v>
          </cell>
          <cell r="C2154">
            <v>-80400.56</v>
          </cell>
          <cell r="D2154">
            <v>-46451</v>
          </cell>
          <cell r="E2154">
            <v>0</v>
          </cell>
          <cell r="F2154">
            <v>-190451</v>
          </cell>
          <cell r="G2154">
            <v>-207473</v>
          </cell>
        </row>
        <row r="2155">
          <cell r="A2155" t="str">
            <v>8272FORCE</v>
          </cell>
          <cell r="B2155" t="str">
            <v>88K8272FORCE</v>
          </cell>
          <cell r="C2155">
            <v>-35580.19</v>
          </cell>
          <cell r="D2155">
            <v>-160000</v>
          </cell>
          <cell r="E2155">
            <v>0</v>
          </cell>
          <cell r="F2155">
            <v>-34000</v>
          </cell>
          <cell r="G2155">
            <v>-3520</v>
          </cell>
        </row>
        <row r="2156">
          <cell r="A2156" t="str">
            <v>8273FORCE</v>
          </cell>
          <cell r="B2156" t="str">
            <v>88K8273FORCE</v>
          </cell>
          <cell r="C2156">
            <v>-149741.21</v>
          </cell>
          <cell r="D2156">
            <v>-188189</v>
          </cell>
          <cell r="E2156">
            <v>0</v>
          </cell>
          <cell r="F2156">
            <v>-188189</v>
          </cell>
          <cell r="G2156">
            <v>-284329</v>
          </cell>
        </row>
        <row r="2157">
          <cell r="A2157" t="str">
            <v>8274FORCE</v>
          </cell>
          <cell r="B2157" t="str">
            <v>88K8274FORCE</v>
          </cell>
          <cell r="C2157">
            <v>-12404.25</v>
          </cell>
          <cell r="D2157">
            <v>-15435</v>
          </cell>
          <cell r="E2157">
            <v>0</v>
          </cell>
          <cell r="F2157">
            <v>-15435</v>
          </cell>
          <cell r="G2157">
            <v>-15435</v>
          </cell>
        </row>
        <row r="2158">
          <cell r="A2158" t="str">
            <v>8276FORCE</v>
          </cell>
          <cell r="B2158" t="str">
            <v>88K8276FORCE</v>
          </cell>
          <cell r="C2158">
            <v>-88.68</v>
          </cell>
          <cell r="D2158">
            <v>0</v>
          </cell>
          <cell r="E2158">
            <v>0</v>
          </cell>
          <cell r="F2158">
            <v>-100</v>
          </cell>
          <cell r="G2158">
            <v>-100</v>
          </cell>
        </row>
        <row r="2159">
          <cell r="A2159" t="str">
            <v>8280FORCE</v>
          </cell>
          <cell r="B2159" t="str">
            <v>88K8280FORCE</v>
          </cell>
          <cell r="C2159">
            <v>0</v>
          </cell>
          <cell r="D2159">
            <v>0</v>
          </cell>
          <cell r="E2159">
            <v>0</v>
          </cell>
          <cell r="F2159">
            <v>-7600</v>
          </cell>
          <cell r="G2159">
            <v>-7600</v>
          </cell>
        </row>
        <row r="2160">
          <cell r="A2160" t="str">
            <v>8289FORCE</v>
          </cell>
          <cell r="B2160" t="str">
            <v>88K8289FORCE</v>
          </cell>
          <cell r="C2160">
            <v>-30612.799999999999</v>
          </cell>
          <cell r="D2160">
            <v>-30465</v>
          </cell>
          <cell r="E2160">
            <v>0</v>
          </cell>
          <cell r="F2160">
            <v>-30465</v>
          </cell>
          <cell r="G2160">
            <v>-31135</v>
          </cell>
        </row>
        <row r="2161">
          <cell r="A2161" t="str">
            <v>8290FORCE</v>
          </cell>
          <cell r="B2161" t="str">
            <v>88K8290FORCE</v>
          </cell>
          <cell r="C2161">
            <v>-12620.47</v>
          </cell>
          <cell r="D2161">
            <v>0</v>
          </cell>
          <cell r="E2161">
            <v>0</v>
          </cell>
          <cell r="F2161">
            <v>-16600</v>
          </cell>
          <cell r="G2161">
            <v>-16600</v>
          </cell>
        </row>
        <row r="2162">
          <cell r="A2162" t="str">
            <v>8292FORCE</v>
          </cell>
          <cell r="B2162" t="str">
            <v>88K8292FORCE</v>
          </cell>
          <cell r="C2162">
            <v>49901.45</v>
          </cell>
          <cell r="D2162">
            <v>-22462</v>
          </cell>
          <cell r="E2162">
            <v>0</v>
          </cell>
          <cell r="F2162">
            <v>-22462</v>
          </cell>
          <cell r="G2162">
            <v>-22956</v>
          </cell>
        </row>
        <row r="2163">
          <cell r="A2163" t="str">
            <v>8298FORCE</v>
          </cell>
          <cell r="B2163" t="str">
            <v>88K8298FORCE</v>
          </cell>
          <cell r="C2163">
            <v>24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</row>
        <row r="2164">
          <cell r="A2164" t="str">
            <v>8299FORCE</v>
          </cell>
          <cell r="B2164" t="str">
            <v>88K8299FORCE</v>
          </cell>
          <cell r="C2164">
            <v>-3273.48</v>
          </cell>
          <cell r="D2164">
            <v>-7009</v>
          </cell>
          <cell r="E2164">
            <v>0</v>
          </cell>
          <cell r="F2164">
            <v>-8852</v>
          </cell>
          <cell r="G2164">
            <v>-7163</v>
          </cell>
        </row>
        <row r="2165">
          <cell r="A2165" t="str">
            <v>8300FORCE</v>
          </cell>
          <cell r="B2165" t="str">
            <v>88K8300FORCE</v>
          </cell>
          <cell r="C2165">
            <v>-400</v>
          </cell>
          <cell r="D2165">
            <v>0</v>
          </cell>
          <cell r="E2165">
            <v>0</v>
          </cell>
          <cell r="F2165">
            <v>-2500</v>
          </cell>
          <cell r="G2165">
            <v>-2500</v>
          </cell>
        </row>
        <row r="2166">
          <cell r="A2166" t="str">
            <v>8301FORCE</v>
          </cell>
          <cell r="B2166" t="str">
            <v>88K8301FORCE</v>
          </cell>
          <cell r="C2166">
            <v>0</v>
          </cell>
          <cell r="D2166">
            <v>0</v>
          </cell>
          <cell r="E2166">
            <v>0</v>
          </cell>
          <cell r="F2166">
            <v>-28071</v>
          </cell>
          <cell r="G2166">
            <v>0</v>
          </cell>
        </row>
        <row r="2167">
          <cell r="A2167" t="str">
            <v>8302FORCE</v>
          </cell>
          <cell r="B2167" t="str">
            <v>88K8302FORCE</v>
          </cell>
          <cell r="C2167">
            <v>0</v>
          </cell>
          <cell r="D2167">
            <v>0</v>
          </cell>
          <cell r="E2167">
            <v>0</v>
          </cell>
          <cell r="F2167">
            <v>-100</v>
          </cell>
          <cell r="G2167">
            <v>-100</v>
          </cell>
        </row>
        <row r="2168">
          <cell r="A2168" t="str">
            <v>8303FORCE</v>
          </cell>
          <cell r="B2168" t="str">
            <v>88K8303FORCE</v>
          </cell>
          <cell r="C2168">
            <v>0</v>
          </cell>
          <cell r="D2168">
            <v>0</v>
          </cell>
          <cell r="E2168">
            <v>0</v>
          </cell>
          <cell r="F2168">
            <v>-4400</v>
          </cell>
          <cell r="G2168">
            <v>-2000</v>
          </cell>
        </row>
        <row r="2169">
          <cell r="A2169" t="str">
            <v>8318FORCE</v>
          </cell>
          <cell r="B2169" t="str">
            <v>88K8318FORCE</v>
          </cell>
          <cell r="C2169">
            <v>-103922.72</v>
          </cell>
          <cell r="D2169">
            <v>-121560</v>
          </cell>
          <cell r="E2169">
            <v>0</v>
          </cell>
          <cell r="F2169">
            <v>-104960</v>
          </cell>
          <cell r="G2169">
            <v>-107634</v>
          </cell>
        </row>
        <row r="2170">
          <cell r="A2170" t="str">
            <v>8385FORCE</v>
          </cell>
          <cell r="B2170" t="str">
            <v>88K8385FORCE</v>
          </cell>
          <cell r="C2170">
            <v>2150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8398FORCE</v>
          </cell>
          <cell r="B2171" t="str">
            <v>88K8398FORCE</v>
          </cell>
          <cell r="C2171">
            <v>-2041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8420FORCE</v>
          </cell>
          <cell r="B2172" t="str">
            <v>88L8420FORCE</v>
          </cell>
          <cell r="C2172">
            <v>-34626.75</v>
          </cell>
          <cell r="D2172">
            <v>-59313</v>
          </cell>
          <cell r="E2172">
            <v>-1186</v>
          </cell>
          <cell r="F2172">
            <v>-58499</v>
          </cell>
          <cell r="G2172">
            <v>-58618</v>
          </cell>
        </row>
        <row r="2173">
          <cell r="A2173" t="str">
            <v>8499FORCE</v>
          </cell>
          <cell r="B2173" t="str">
            <v>88L8499FORCE</v>
          </cell>
          <cell r="C2173">
            <v>75</v>
          </cell>
          <cell r="D2173">
            <v>0</v>
          </cell>
          <cell r="E2173">
            <v>0</v>
          </cell>
          <cell r="F2173">
            <v>-2000</v>
          </cell>
          <cell r="G2173">
            <v>-2000</v>
          </cell>
        </row>
        <row r="2174">
          <cell r="A2174" t="str">
            <v>8824FORCE</v>
          </cell>
          <cell r="B2174" t="str">
            <v>88M8824FORCE</v>
          </cell>
          <cell r="C2174">
            <v>-7942257.71</v>
          </cell>
          <cell r="D2174">
            <v>-7914238</v>
          </cell>
          <cell r="E2174">
            <v>0</v>
          </cell>
          <cell r="F2174">
            <v>-7914238</v>
          </cell>
          <cell r="G2174">
            <v>-8191236</v>
          </cell>
        </row>
        <row r="2175">
          <cell r="A2175" t="str">
            <v>8820FORCE</v>
          </cell>
          <cell r="B2175" t="str">
            <v>88N8820FORCE</v>
          </cell>
          <cell r="C2175">
            <v>-873996.82</v>
          </cell>
          <cell r="D2175">
            <v>-266657</v>
          </cell>
          <cell r="E2175">
            <v>0</v>
          </cell>
          <cell r="F2175">
            <v>-308657</v>
          </cell>
          <cell r="G2175">
            <v>-266657</v>
          </cell>
        </row>
        <row r="2176">
          <cell r="A2176" t="str">
            <v>8862FORCE</v>
          </cell>
          <cell r="B2176" t="str">
            <v>88P8862FORCE</v>
          </cell>
          <cell r="C2176">
            <v>-370985.27</v>
          </cell>
          <cell r="D2176">
            <v>-341896</v>
          </cell>
          <cell r="E2176">
            <v>0</v>
          </cell>
          <cell r="F2176">
            <v>-350496</v>
          </cell>
          <cell r="G2176">
            <v>-499418</v>
          </cell>
        </row>
        <row r="2177">
          <cell r="A2177" t="str">
            <v>8863FORCE</v>
          </cell>
          <cell r="B2177" t="str">
            <v>88P8863FORCE</v>
          </cell>
          <cell r="C2177">
            <v>-527.77</v>
          </cell>
          <cell r="D2177">
            <v>-306</v>
          </cell>
          <cell r="E2177">
            <v>0</v>
          </cell>
          <cell r="F2177">
            <v>-306</v>
          </cell>
          <cell r="G2177">
            <v>-313</v>
          </cell>
        </row>
        <row r="2178">
          <cell r="A2178" t="str">
            <v>8710FORCE</v>
          </cell>
          <cell r="B2178" t="str">
            <v>88Q8710FORCE</v>
          </cell>
          <cell r="C2178">
            <v>0</v>
          </cell>
          <cell r="D2178">
            <v>0</v>
          </cell>
          <cell r="E2178">
            <v>0</v>
          </cell>
          <cell r="F2178">
            <v>-50000</v>
          </cell>
          <cell r="G2178">
            <v>-50000</v>
          </cell>
        </row>
        <row r="2179">
          <cell r="A2179" t="str">
            <v>8831FORCE</v>
          </cell>
          <cell r="B2179" t="str">
            <v>88Q8831FORCE</v>
          </cell>
          <cell r="C2179">
            <v>-5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8832FORCE</v>
          </cell>
          <cell r="B2180" t="str">
            <v>88Q8832FORCE</v>
          </cell>
          <cell r="C2180">
            <v>-36390.949999999997</v>
          </cell>
          <cell r="D2180">
            <v>-48357</v>
          </cell>
          <cell r="E2180">
            <v>0</v>
          </cell>
          <cell r="F2180">
            <v>-48357</v>
          </cell>
          <cell r="G2180">
            <v>-48357</v>
          </cell>
        </row>
        <row r="2181">
          <cell r="A2181" t="str">
            <v>8843FORCE</v>
          </cell>
          <cell r="B2181" t="str">
            <v>88Q8843FORCE</v>
          </cell>
          <cell r="C2181">
            <v>-2944.62</v>
          </cell>
          <cell r="D2181">
            <v>-5745</v>
          </cell>
          <cell r="E2181">
            <v>0</v>
          </cell>
          <cell r="F2181">
            <v>-5745</v>
          </cell>
          <cell r="G2181">
            <v>-5745</v>
          </cell>
        </row>
        <row r="2182">
          <cell r="A2182" t="str">
            <v>8845FORCE</v>
          </cell>
          <cell r="B2182" t="str">
            <v>88Q8845FORCE</v>
          </cell>
          <cell r="C2182">
            <v>4.6500000000000004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8858FORCE</v>
          </cell>
          <cell r="B2183" t="str">
            <v>88Q8858FORCE</v>
          </cell>
          <cell r="C2183">
            <v>-2547.8000000000002</v>
          </cell>
          <cell r="D2183">
            <v>-3000</v>
          </cell>
          <cell r="E2183">
            <v>0</v>
          </cell>
          <cell r="F2183">
            <v>-3000</v>
          </cell>
          <cell r="G2183">
            <v>-3066</v>
          </cell>
        </row>
        <row r="2184">
          <cell r="A2184" t="str">
            <v>8859FORCE</v>
          </cell>
          <cell r="B2184" t="str">
            <v>88Q8859FORCE</v>
          </cell>
          <cell r="C2184">
            <v>-1277.5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</row>
        <row r="2185">
          <cell r="A2185" t="str">
            <v>8864FORCE</v>
          </cell>
          <cell r="B2185" t="str">
            <v>88Q8864FORCE</v>
          </cell>
          <cell r="C2185">
            <v>-1047.3</v>
          </cell>
          <cell r="D2185">
            <v>0</v>
          </cell>
          <cell r="E2185">
            <v>0</v>
          </cell>
          <cell r="F2185">
            <v>-1275</v>
          </cell>
          <cell r="G2185">
            <v>-1275</v>
          </cell>
        </row>
        <row r="2186">
          <cell r="A2186" t="str">
            <v>8870FORCE</v>
          </cell>
          <cell r="B2186" t="str">
            <v>88Q8870FORCE</v>
          </cell>
          <cell r="C2186">
            <v>0</v>
          </cell>
          <cell r="D2186">
            <v>0</v>
          </cell>
          <cell r="E2186">
            <v>0</v>
          </cell>
          <cell r="F2186">
            <v>-2000</v>
          </cell>
          <cell r="G2186">
            <v>-2000</v>
          </cell>
        </row>
        <row r="2187">
          <cell r="A2187" t="str">
            <v>8875FORCE</v>
          </cell>
          <cell r="B2187" t="str">
            <v>88Q8875FORCE</v>
          </cell>
          <cell r="C2187">
            <v>-123361.24</v>
          </cell>
          <cell r="D2187">
            <v>-188689</v>
          </cell>
          <cell r="E2187">
            <v>-3774</v>
          </cell>
          <cell r="F2187">
            <v>-192463</v>
          </cell>
          <cell r="G2187">
            <v>-181689</v>
          </cell>
        </row>
        <row r="2188">
          <cell r="A2188" t="str">
            <v>8890FORCE</v>
          </cell>
          <cell r="B2188" t="str">
            <v>88Q8890FORCE</v>
          </cell>
          <cell r="C2188">
            <v>0</v>
          </cell>
          <cell r="D2188">
            <v>0</v>
          </cell>
          <cell r="E2188">
            <v>0</v>
          </cell>
          <cell r="F2188">
            <v>-3990</v>
          </cell>
          <cell r="G2188">
            <v>-3990</v>
          </cell>
        </row>
        <row r="2189">
          <cell r="A2189" t="str">
            <v>8891FORCE</v>
          </cell>
          <cell r="B2189" t="str">
            <v>88Q8891FORCE</v>
          </cell>
          <cell r="C2189">
            <v>0</v>
          </cell>
          <cell r="D2189">
            <v>0</v>
          </cell>
          <cell r="E2189">
            <v>0</v>
          </cell>
          <cell r="F2189">
            <v>-10500</v>
          </cell>
          <cell r="G2189">
            <v>-8000</v>
          </cell>
        </row>
        <row r="2190">
          <cell r="A2190" t="str">
            <v>8897FORCE</v>
          </cell>
          <cell r="B2190" t="str">
            <v>88Q8897FORCE</v>
          </cell>
          <cell r="C2190">
            <v>-122.68</v>
          </cell>
          <cell r="D2190">
            <v>-18130</v>
          </cell>
          <cell r="E2190">
            <v>0</v>
          </cell>
          <cell r="F2190">
            <v>-37000</v>
          </cell>
          <cell r="G2190">
            <v>-37399</v>
          </cell>
        </row>
        <row r="2191">
          <cell r="A2191" t="str">
            <v>8898FORCE</v>
          </cell>
          <cell r="B2191" t="str">
            <v>88Q8898FORCE</v>
          </cell>
          <cell r="C2191">
            <v>-5310</v>
          </cell>
          <cell r="D2191">
            <v>-13696</v>
          </cell>
          <cell r="E2191">
            <v>0</v>
          </cell>
          <cell r="F2191">
            <v>-13792</v>
          </cell>
          <cell r="G2191">
            <v>-13997</v>
          </cell>
        </row>
        <row r="2192">
          <cell r="A2192" t="str">
            <v>8899FORCE</v>
          </cell>
          <cell r="B2192" t="str">
            <v>88Q8899FORCE</v>
          </cell>
          <cell r="C2192">
            <v>-205346.37</v>
          </cell>
          <cell r="D2192">
            <v>-145543</v>
          </cell>
          <cell r="E2192">
            <v>0</v>
          </cell>
          <cell r="F2192">
            <v>-124328</v>
          </cell>
          <cell r="G2192">
            <v>-124328</v>
          </cell>
        </row>
        <row r="2193">
          <cell r="A2193" t="str">
            <v>3007FUNDP</v>
          </cell>
          <cell r="B2193" t="str">
            <v>33C3007FUNDP</v>
          </cell>
          <cell r="C2193">
            <v>0</v>
          </cell>
          <cell r="D2193">
            <v>1160</v>
          </cell>
          <cell r="E2193">
            <v>0</v>
          </cell>
          <cell r="F2193">
            <v>1160</v>
          </cell>
          <cell r="G2193">
            <v>1186</v>
          </cell>
        </row>
        <row r="2194">
          <cell r="A2194" t="str">
            <v>4001FUNDP</v>
          </cell>
          <cell r="B2194" t="str">
            <v>44D4001FUNDP</v>
          </cell>
          <cell r="C2194">
            <v>1697.5</v>
          </cell>
          <cell r="D2194">
            <v>8983</v>
          </cell>
          <cell r="E2194">
            <v>0</v>
          </cell>
          <cell r="F2194">
            <v>5983</v>
          </cell>
          <cell r="G2194">
            <v>6181</v>
          </cell>
        </row>
        <row r="2195">
          <cell r="A2195" t="str">
            <v>4025FUNDP</v>
          </cell>
          <cell r="B2195" t="str">
            <v>44D4025FUNDP</v>
          </cell>
          <cell r="C2195">
            <v>63.75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4028FUNDP</v>
          </cell>
          <cell r="B2196" t="str">
            <v>44D4028FUNDP</v>
          </cell>
          <cell r="C2196">
            <v>8576.86</v>
          </cell>
          <cell r="D2196">
            <v>5139</v>
          </cell>
          <cell r="E2196">
            <v>0</v>
          </cell>
          <cell r="F2196">
            <v>5139</v>
          </cell>
          <cell r="G2196">
            <v>5139</v>
          </cell>
        </row>
        <row r="2197">
          <cell r="A2197" t="str">
            <v>4034FUNDP</v>
          </cell>
          <cell r="B2197" t="str">
            <v>44D4034FUNDP</v>
          </cell>
          <cell r="C2197">
            <v>0</v>
          </cell>
          <cell r="D2197">
            <v>5711</v>
          </cell>
          <cell r="E2197">
            <v>0</v>
          </cell>
          <cell r="F2197">
            <v>5711</v>
          </cell>
          <cell r="G2197">
            <v>5837</v>
          </cell>
        </row>
        <row r="2198">
          <cell r="A2198" t="str">
            <v>2901FUNDP</v>
          </cell>
          <cell r="B2198" t="str">
            <v>44E2901FUNDP</v>
          </cell>
          <cell r="C2198">
            <v>58475.199999999997</v>
          </cell>
          <cell r="D2198">
            <v>75946</v>
          </cell>
          <cell r="E2198">
            <v>0</v>
          </cell>
          <cell r="F2198">
            <v>75946</v>
          </cell>
          <cell r="G2198">
            <v>77617</v>
          </cell>
        </row>
        <row r="2199">
          <cell r="A2199" t="str">
            <v>2922FUNDP</v>
          </cell>
          <cell r="B2199" t="str">
            <v>44E2922FUNDP</v>
          </cell>
          <cell r="C2199">
            <v>0</v>
          </cell>
          <cell r="D2199">
            <v>1137</v>
          </cell>
          <cell r="E2199">
            <v>0</v>
          </cell>
          <cell r="F2199">
            <v>1137</v>
          </cell>
          <cell r="G2199">
            <v>1162</v>
          </cell>
        </row>
        <row r="2200">
          <cell r="A2200" t="str">
            <v>4101FUNDP</v>
          </cell>
          <cell r="B2200" t="str">
            <v>44G4101FUNDP</v>
          </cell>
          <cell r="C2200">
            <v>3067.16</v>
          </cell>
          <cell r="D2200">
            <v>3427</v>
          </cell>
          <cell r="E2200">
            <v>0</v>
          </cell>
          <cell r="F2200">
            <v>3427</v>
          </cell>
          <cell r="G2200">
            <v>3502</v>
          </cell>
        </row>
        <row r="2201">
          <cell r="A2201" t="str">
            <v>4102FUNDP</v>
          </cell>
          <cell r="B2201" t="str">
            <v>44G4102FUNDP</v>
          </cell>
          <cell r="C2201">
            <v>0</v>
          </cell>
          <cell r="D2201">
            <v>5711</v>
          </cell>
          <cell r="E2201">
            <v>0</v>
          </cell>
          <cell r="F2201">
            <v>5711</v>
          </cell>
          <cell r="G2201">
            <v>5837</v>
          </cell>
        </row>
        <row r="2202">
          <cell r="A2202" t="str">
            <v>4103FUNDP</v>
          </cell>
          <cell r="B2202" t="str">
            <v>44G4103FUNDP</v>
          </cell>
          <cell r="C2202">
            <v>6717.16</v>
          </cell>
          <cell r="D2202">
            <v>3427</v>
          </cell>
          <cell r="E2202">
            <v>0</v>
          </cell>
          <cell r="F2202">
            <v>3427</v>
          </cell>
          <cell r="G2202">
            <v>3502</v>
          </cell>
        </row>
        <row r="2203">
          <cell r="A2203" t="str">
            <v>4104FUNDP</v>
          </cell>
          <cell r="B2203" t="str">
            <v>44G4104FUNDP</v>
          </cell>
          <cell r="C2203">
            <v>13978.32</v>
          </cell>
          <cell r="D2203">
            <v>10665</v>
          </cell>
          <cell r="E2203">
            <v>0</v>
          </cell>
          <cell r="F2203">
            <v>10665</v>
          </cell>
          <cell r="G2203">
            <v>10900</v>
          </cell>
        </row>
        <row r="2204">
          <cell r="A2204" t="str">
            <v>4105FUNDP</v>
          </cell>
          <cell r="B2204" t="str">
            <v>44G4105FUNDP</v>
          </cell>
          <cell r="C2204">
            <v>36977.800000000003</v>
          </cell>
          <cell r="D2204">
            <v>44552</v>
          </cell>
          <cell r="E2204">
            <v>0</v>
          </cell>
          <cell r="F2204">
            <v>44552</v>
          </cell>
          <cell r="G2204">
            <v>45532</v>
          </cell>
        </row>
        <row r="2205">
          <cell r="A2205" t="str">
            <v>4106FUNDP</v>
          </cell>
          <cell r="B2205" t="str">
            <v>44G4106FUNDP</v>
          </cell>
          <cell r="C2205">
            <v>690.99</v>
          </cell>
          <cell r="D2205">
            <v>2285</v>
          </cell>
          <cell r="E2205">
            <v>0</v>
          </cell>
          <cell r="F2205">
            <v>2285</v>
          </cell>
          <cell r="G2205">
            <v>2335</v>
          </cell>
        </row>
        <row r="2206">
          <cell r="A2206" t="str">
            <v>4107FUNDP</v>
          </cell>
          <cell r="B2206" t="str">
            <v>44G4107FUNDP</v>
          </cell>
          <cell r="C2206">
            <v>0</v>
          </cell>
          <cell r="D2206">
            <v>6854</v>
          </cell>
          <cell r="E2206">
            <v>0</v>
          </cell>
          <cell r="F2206">
            <v>6854</v>
          </cell>
          <cell r="G2206">
            <v>7005</v>
          </cell>
        </row>
        <row r="2207">
          <cell r="A2207" t="str">
            <v>4112FUNDP</v>
          </cell>
          <cell r="B2207" t="str">
            <v>44G4112FUNDP</v>
          </cell>
          <cell r="C2207">
            <v>636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</row>
        <row r="2208">
          <cell r="A2208" t="str">
            <v>4123FUNDP</v>
          </cell>
          <cell r="B2208" t="str">
            <v>44G4123FUNDP</v>
          </cell>
          <cell r="C2208">
            <v>1052.3900000000001</v>
          </cell>
          <cell r="D2208">
            <v>4548</v>
          </cell>
          <cell r="E2208">
            <v>0</v>
          </cell>
          <cell r="F2208">
            <v>4548</v>
          </cell>
          <cell r="G2208">
            <v>4648</v>
          </cell>
        </row>
        <row r="2209">
          <cell r="A2209" t="str">
            <v>4130FUNDP</v>
          </cell>
          <cell r="B2209" t="str">
            <v>44G4130FUNDP</v>
          </cell>
          <cell r="C2209">
            <v>11.37</v>
          </cell>
          <cell r="D2209">
            <v>2234</v>
          </cell>
          <cell r="E2209">
            <v>0</v>
          </cell>
          <cell r="F2209">
            <v>2234</v>
          </cell>
          <cell r="G2209">
            <v>2283</v>
          </cell>
        </row>
        <row r="2210">
          <cell r="A2210" t="str">
            <v>6010FUNDP</v>
          </cell>
          <cell r="B2210" t="str">
            <v>44H6010FUNDP</v>
          </cell>
          <cell r="C2210">
            <v>13709</v>
          </cell>
          <cell r="D2210">
            <v>16731</v>
          </cell>
          <cell r="E2210">
            <v>0</v>
          </cell>
          <cell r="F2210">
            <v>18505</v>
          </cell>
          <cell r="G2210">
            <v>22452</v>
          </cell>
        </row>
        <row r="2211">
          <cell r="A2211" t="str">
            <v>6099FUNDP</v>
          </cell>
          <cell r="B2211" t="str">
            <v>44H6099FUNDP</v>
          </cell>
          <cell r="C2211">
            <v>19376.78</v>
          </cell>
          <cell r="D2211">
            <v>17105</v>
          </cell>
          <cell r="E2211">
            <v>0</v>
          </cell>
          <cell r="F2211">
            <v>17105</v>
          </cell>
          <cell r="G2211">
            <v>17481</v>
          </cell>
        </row>
        <row r="2212">
          <cell r="A2212" t="str">
            <v>4518FUNDP</v>
          </cell>
          <cell r="B2212" t="str">
            <v>66A4518FUNDP</v>
          </cell>
          <cell r="C2212">
            <v>242879</v>
          </cell>
          <cell r="D2212">
            <v>252041</v>
          </cell>
          <cell r="E2212">
            <v>0</v>
          </cell>
          <cell r="F2212">
            <v>242164</v>
          </cell>
          <cell r="G2212">
            <v>259602</v>
          </cell>
        </row>
        <row r="2213">
          <cell r="A2213" t="str">
            <v>4512FUNDP</v>
          </cell>
          <cell r="B2213" t="str">
            <v>66C4512FUNDP</v>
          </cell>
          <cell r="C2213">
            <v>74072.5</v>
          </cell>
          <cell r="D2213">
            <v>179337</v>
          </cell>
          <cell r="E2213">
            <v>0</v>
          </cell>
          <cell r="F2213">
            <v>182674</v>
          </cell>
          <cell r="G2213">
            <v>184717</v>
          </cell>
        </row>
        <row r="2214">
          <cell r="A2214" t="str">
            <v>4520FUNDP</v>
          </cell>
          <cell r="B2214" t="str">
            <v>66D4520FUNDP</v>
          </cell>
          <cell r="C2214">
            <v>6433</v>
          </cell>
          <cell r="D2214">
            <v>6433</v>
          </cell>
          <cell r="E2214">
            <v>0</v>
          </cell>
          <cell r="F2214">
            <v>6618</v>
          </cell>
          <cell r="G2214">
            <v>6575</v>
          </cell>
        </row>
        <row r="2215">
          <cell r="A2215" t="str">
            <v>4523FUNDP</v>
          </cell>
          <cell r="B2215" t="str">
            <v>66D4523FUNDP</v>
          </cell>
          <cell r="C2215">
            <v>5200</v>
          </cell>
          <cell r="D2215">
            <v>5200</v>
          </cell>
          <cell r="E2215">
            <v>0</v>
          </cell>
          <cell r="F2215">
            <v>5300</v>
          </cell>
          <cell r="G2215">
            <v>5356</v>
          </cell>
        </row>
        <row r="2216">
          <cell r="A2216" t="str">
            <v>4103PACLER1</v>
          </cell>
          <cell r="B2216" t="str">
            <v>44G4103PACLER1</v>
          </cell>
          <cell r="C2216">
            <v>1603.89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</row>
        <row r="2217">
          <cell r="A2217" t="str">
            <v>6099PACLER1</v>
          </cell>
          <cell r="B2217" t="str">
            <v>44H6099PACLER1</v>
          </cell>
          <cell r="C2217">
            <v>18776.78</v>
          </cell>
          <cell r="D2217">
            <v>17000</v>
          </cell>
          <cell r="E2217">
            <v>0</v>
          </cell>
          <cell r="F2217">
            <v>17000</v>
          </cell>
          <cell r="G2217">
            <v>17374</v>
          </cell>
        </row>
        <row r="2218">
          <cell r="A2218" t="str">
            <v>4512PACLER1</v>
          </cell>
          <cell r="B2218" t="str">
            <v>66C4512PACLER1</v>
          </cell>
          <cell r="C2218">
            <v>74072.5</v>
          </cell>
          <cell r="D2218">
            <v>179337</v>
          </cell>
          <cell r="E2218">
            <v>0</v>
          </cell>
          <cell r="F2218">
            <v>182674</v>
          </cell>
          <cell r="G2218">
            <v>184717</v>
          </cell>
        </row>
        <row r="2219">
          <cell r="A2219" t="str">
            <v>4520PACLER1</v>
          </cell>
          <cell r="B2219" t="str">
            <v>66D4520PACLER1</v>
          </cell>
          <cell r="C2219">
            <v>6433</v>
          </cell>
          <cell r="D2219">
            <v>6433</v>
          </cell>
          <cell r="E2219">
            <v>0</v>
          </cell>
          <cell r="F2219">
            <v>6618</v>
          </cell>
          <cell r="G2219">
            <v>6575</v>
          </cell>
        </row>
        <row r="2220">
          <cell r="A2220" t="str">
            <v>3007PADEM1</v>
          </cell>
          <cell r="B2220" t="str">
            <v>33C3007PADEM1</v>
          </cell>
          <cell r="C2220">
            <v>0</v>
          </cell>
          <cell r="D2220">
            <v>1160</v>
          </cell>
          <cell r="E2220">
            <v>0</v>
          </cell>
          <cell r="F2220">
            <v>1160</v>
          </cell>
          <cell r="G2220">
            <v>1186</v>
          </cell>
        </row>
        <row r="2221">
          <cell r="A2221" t="str">
            <v>4025PADEM1</v>
          </cell>
          <cell r="B2221" t="str">
            <v>44D4025PADEM1</v>
          </cell>
          <cell r="C2221">
            <v>63.75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4034PADEM1</v>
          </cell>
          <cell r="B2222" t="str">
            <v>44D4034PADEM1</v>
          </cell>
          <cell r="C2222">
            <v>0</v>
          </cell>
          <cell r="D2222">
            <v>5711</v>
          </cell>
          <cell r="E2222">
            <v>0</v>
          </cell>
          <cell r="F2222">
            <v>5711</v>
          </cell>
          <cell r="G2222">
            <v>5837</v>
          </cell>
        </row>
        <row r="2223">
          <cell r="A2223" t="str">
            <v>2922PADEM1</v>
          </cell>
          <cell r="B2223" t="str">
            <v>44E2922PADEM1</v>
          </cell>
          <cell r="C2223">
            <v>0</v>
          </cell>
          <cell r="D2223">
            <v>1137</v>
          </cell>
          <cell r="E2223">
            <v>0</v>
          </cell>
          <cell r="F2223">
            <v>1137</v>
          </cell>
          <cell r="G2223">
            <v>1162</v>
          </cell>
        </row>
        <row r="2224">
          <cell r="A2224" t="str">
            <v>4101PADEM1</v>
          </cell>
          <cell r="B2224" t="str">
            <v>44G4101PADEM1</v>
          </cell>
          <cell r="C2224">
            <v>3067.16</v>
          </cell>
          <cell r="D2224">
            <v>3427</v>
          </cell>
          <cell r="E2224">
            <v>0</v>
          </cell>
          <cell r="F2224">
            <v>3427</v>
          </cell>
          <cell r="G2224">
            <v>3502</v>
          </cell>
        </row>
        <row r="2225">
          <cell r="A2225" t="str">
            <v>4102PADEM1</v>
          </cell>
          <cell r="B2225" t="str">
            <v>44G4102PADEM1</v>
          </cell>
          <cell r="C2225">
            <v>0</v>
          </cell>
          <cell r="D2225">
            <v>5711</v>
          </cell>
          <cell r="E2225">
            <v>0</v>
          </cell>
          <cell r="F2225">
            <v>5711</v>
          </cell>
          <cell r="G2225">
            <v>5837</v>
          </cell>
        </row>
        <row r="2226">
          <cell r="A2226" t="str">
            <v>4103PADEM1</v>
          </cell>
          <cell r="B2226" t="str">
            <v>44G4103PADEM1</v>
          </cell>
          <cell r="C2226">
            <v>5113.2700000000004</v>
          </cell>
          <cell r="D2226">
            <v>3427</v>
          </cell>
          <cell r="E2226">
            <v>0</v>
          </cell>
          <cell r="F2226">
            <v>3427</v>
          </cell>
          <cell r="G2226">
            <v>3502</v>
          </cell>
        </row>
        <row r="2227">
          <cell r="A2227" t="str">
            <v>4104PADEM1</v>
          </cell>
          <cell r="B2227" t="str">
            <v>44G4104PADEM1</v>
          </cell>
          <cell r="C2227">
            <v>13978.32</v>
          </cell>
          <cell r="D2227">
            <v>10665</v>
          </cell>
          <cell r="E2227">
            <v>0</v>
          </cell>
          <cell r="F2227">
            <v>10665</v>
          </cell>
          <cell r="G2227">
            <v>10900</v>
          </cell>
        </row>
        <row r="2228">
          <cell r="A2228" t="str">
            <v>4105PADEM1</v>
          </cell>
          <cell r="B2228" t="str">
            <v>44G4105PADEM1</v>
          </cell>
          <cell r="C2228">
            <v>36977.800000000003</v>
          </cell>
          <cell r="D2228">
            <v>44552</v>
          </cell>
          <cell r="E2228">
            <v>0</v>
          </cell>
          <cell r="F2228">
            <v>44552</v>
          </cell>
          <cell r="G2228">
            <v>45532</v>
          </cell>
        </row>
        <row r="2229">
          <cell r="A2229" t="str">
            <v>4106PADEM1</v>
          </cell>
          <cell r="B2229" t="str">
            <v>44G4106PADEM1</v>
          </cell>
          <cell r="C2229">
            <v>690.99</v>
          </cell>
          <cell r="D2229">
            <v>2285</v>
          </cell>
          <cell r="E2229">
            <v>0</v>
          </cell>
          <cell r="F2229">
            <v>2285</v>
          </cell>
          <cell r="G2229">
            <v>2335</v>
          </cell>
        </row>
        <row r="2230">
          <cell r="A2230" t="str">
            <v>4107PADEM1</v>
          </cell>
          <cell r="B2230" t="str">
            <v>44G4107PADEM1</v>
          </cell>
          <cell r="C2230">
            <v>0</v>
          </cell>
          <cell r="D2230">
            <v>6854</v>
          </cell>
          <cell r="E2230">
            <v>0</v>
          </cell>
          <cell r="F2230">
            <v>6854</v>
          </cell>
          <cell r="G2230">
            <v>7005</v>
          </cell>
        </row>
        <row r="2231">
          <cell r="A2231" t="str">
            <v>4112PADEM1</v>
          </cell>
          <cell r="B2231" t="str">
            <v>44G4112PADEM1</v>
          </cell>
          <cell r="C2231">
            <v>636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4123PADEM1</v>
          </cell>
          <cell r="B2232" t="str">
            <v>44G4123PADEM1</v>
          </cell>
          <cell r="C2232">
            <v>1052.3900000000001</v>
          </cell>
          <cell r="D2232">
            <v>4548</v>
          </cell>
          <cell r="E2232">
            <v>0</v>
          </cell>
          <cell r="F2232">
            <v>4548</v>
          </cell>
          <cell r="G2232">
            <v>4648</v>
          </cell>
        </row>
        <row r="2233">
          <cell r="A2233" t="str">
            <v>4130PADEM1</v>
          </cell>
          <cell r="B2233" t="str">
            <v>44G4130PADEM1</v>
          </cell>
          <cell r="C2233">
            <v>11.37</v>
          </cell>
          <cell r="D2233">
            <v>2234</v>
          </cell>
          <cell r="E2233">
            <v>0</v>
          </cell>
          <cell r="F2233">
            <v>2234</v>
          </cell>
          <cell r="G2233">
            <v>2283</v>
          </cell>
        </row>
        <row r="2234">
          <cell r="A2234" t="str">
            <v>6010PADEM1</v>
          </cell>
          <cell r="B2234" t="str">
            <v>44H6010PADEM1</v>
          </cell>
          <cell r="C2234">
            <v>13709</v>
          </cell>
          <cell r="D2234">
            <v>16731</v>
          </cell>
          <cell r="E2234">
            <v>0</v>
          </cell>
          <cell r="F2234">
            <v>18505</v>
          </cell>
          <cell r="G2234">
            <v>22452</v>
          </cell>
        </row>
        <row r="2235">
          <cell r="A2235" t="str">
            <v>4523PADEM1</v>
          </cell>
          <cell r="B2235" t="str">
            <v>66D4523PADEM1</v>
          </cell>
          <cell r="C2235">
            <v>5200</v>
          </cell>
          <cell r="D2235">
            <v>5200</v>
          </cell>
          <cell r="E2235">
            <v>0</v>
          </cell>
          <cell r="F2235">
            <v>5300</v>
          </cell>
          <cell r="G2235">
            <v>5356</v>
          </cell>
        </row>
        <row r="2236">
          <cell r="A2236" t="str">
            <v>4001PATREA1</v>
          </cell>
          <cell r="B2236" t="str">
            <v>44D4001PATREA1</v>
          </cell>
          <cell r="C2236">
            <v>1697.5</v>
          </cell>
          <cell r="D2236">
            <v>8983</v>
          </cell>
          <cell r="E2236">
            <v>0</v>
          </cell>
          <cell r="F2236">
            <v>5983</v>
          </cell>
          <cell r="G2236">
            <v>6181</v>
          </cell>
        </row>
        <row r="2237">
          <cell r="A2237" t="str">
            <v>4028PATREA1</v>
          </cell>
          <cell r="B2237" t="str">
            <v>44D4028PATREA1</v>
          </cell>
          <cell r="C2237">
            <v>8576.86</v>
          </cell>
          <cell r="D2237">
            <v>5139</v>
          </cell>
          <cell r="E2237">
            <v>0</v>
          </cell>
          <cell r="F2237">
            <v>5139</v>
          </cell>
          <cell r="G2237">
            <v>5139</v>
          </cell>
        </row>
        <row r="2238">
          <cell r="A2238" t="str">
            <v>2901PATREA1</v>
          </cell>
          <cell r="B2238" t="str">
            <v>44E2901PATREA1</v>
          </cell>
          <cell r="C2238">
            <v>58475.199999999997</v>
          </cell>
          <cell r="D2238">
            <v>75946</v>
          </cell>
          <cell r="E2238">
            <v>0</v>
          </cell>
          <cell r="F2238">
            <v>75946</v>
          </cell>
          <cell r="G2238">
            <v>77617</v>
          </cell>
        </row>
        <row r="2239">
          <cell r="A2239" t="str">
            <v>6099PATREA1</v>
          </cell>
          <cell r="B2239" t="str">
            <v>44H6099PATREA1</v>
          </cell>
          <cell r="C2239">
            <v>600</v>
          </cell>
          <cell r="D2239">
            <v>105</v>
          </cell>
          <cell r="E2239">
            <v>0</v>
          </cell>
          <cell r="F2239">
            <v>105</v>
          </cell>
          <cell r="G2239">
            <v>107</v>
          </cell>
        </row>
        <row r="2240">
          <cell r="A2240" t="str">
            <v>4518PATREA1</v>
          </cell>
          <cell r="B2240" t="str">
            <v>66A4518PATREA1</v>
          </cell>
          <cell r="C2240">
            <v>242879</v>
          </cell>
          <cell r="D2240">
            <v>252041</v>
          </cell>
          <cell r="E2240">
            <v>0</v>
          </cell>
          <cell r="F2240">
            <v>242164</v>
          </cell>
          <cell r="G2240">
            <v>259602</v>
          </cell>
        </row>
        <row r="2241">
          <cell r="A2241" t="str">
            <v>0130TFUNDS</v>
          </cell>
          <cell r="B2241" t="str">
            <v>00B0130TFUNDS</v>
          </cell>
          <cell r="C2241">
            <v>57200.93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0430TFUNDS</v>
          </cell>
          <cell r="B2242" t="str">
            <v>00B0430TFUNDS</v>
          </cell>
          <cell r="C2242">
            <v>3902.65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0530TFUNDS</v>
          </cell>
          <cell r="B2243" t="str">
            <v>00B0530TFUNDS</v>
          </cell>
          <cell r="C2243">
            <v>6531.68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</row>
        <row r="2244">
          <cell r="A2244" t="str">
            <v>3103TFUNDS</v>
          </cell>
          <cell r="B2244" t="str">
            <v>33B3103TFUNDS</v>
          </cell>
          <cell r="C2244">
            <v>706.36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</row>
        <row r="2245">
          <cell r="A2245" t="str">
            <v>4003TFUNDS</v>
          </cell>
          <cell r="B2245" t="str">
            <v>44D4003TFUNDS</v>
          </cell>
          <cell r="C2245">
            <v>19.32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4025TFUNDS</v>
          </cell>
          <cell r="B2246" t="str">
            <v>44D4025TFUNDS</v>
          </cell>
          <cell r="C2246">
            <v>1035.5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4027TFUNDS</v>
          </cell>
          <cell r="B2247" t="str">
            <v>44D4027TFUNDS</v>
          </cell>
          <cell r="C2247">
            <v>116.45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4035TFUNDS</v>
          </cell>
          <cell r="B2248" t="str">
            <v>44D4035TFUNDS</v>
          </cell>
          <cell r="C2248">
            <v>2006.94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4099TFUNDS</v>
          </cell>
          <cell r="B2249" t="str">
            <v>44D4099TFUNDS</v>
          </cell>
          <cell r="C2249">
            <v>153.25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2905TFUNDS</v>
          </cell>
          <cell r="B2250" t="str">
            <v>44E2905TFUNDS</v>
          </cell>
          <cell r="C2250">
            <v>2433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2917TFUNDS</v>
          </cell>
          <cell r="B2251" t="str">
            <v>44E2917TFUNDS</v>
          </cell>
          <cell r="C2251">
            <v>17.5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2999TFUNDS</v>
          </cell>
          <cell r="B2252" t="str">
            <v>44E2999TFUNDS</v>
          </cell>
          <cell r="C2252">
            <v>110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2502TFUNDS</v>
          </cell>
          <cell r="B2253" t="str">
            <v>44F2502TFUNDS</v>
          </cell>
          <cell r="C2253">
            <v>1454.4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2516TFUNDS</v>
          </cell>
          <cell r="B2254" t="str">
            <v>44F2516TFUNDS</v>
          </cell>
          <cell r="C2254">
            <v>128.56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4110TFUNDS</v>
          </cell>
          <cell r="B2255" t="str">
            <v>44G4110TFUNDS</v>
          </cell>
          <cell r="C2255">
            <v>1908.59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4112TFUNDS</v>
          </cell>
          <cell r="B2256" t="str">
            <v>44G4112TFUNDS</v>
          </cell>
          <cell r="C2256">
            <v>496.8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4130TFUNDS</v>
          </cell>
          <cell r="B2257" t="str">
            <v>44G4130TFUNDS</v>
          </cell>
          <cell r="C2257">
            <v>965.74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</row>
        <row r="2258">
          <cell r="A2258" t="str">
            <v>6883TFUNDS</v>
          </cell>
          <cell r="B2258" t="str">
            <v>44H6883TFUNDS</v>
          </cell>
          <cell r="C2258">
            <v>44334.59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6899TFUNDS</v>
          </cell>
          <cell r="B2259" t="str">
            <v>44H6899TFUNDS</v>
          </cell>
          <cell r="C2259">
            <v>949682.6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</row>
        <row r="2260">
          <cell r="A2260" t="str">
            <v>8910TFUNDS</v>
          </cell>
          <cell r="B2260" t="str">
            <v>77C8910TFUNDS</v>
          </cell>
          <cell r="C2260">
            <v>-16654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</row>
        <row r="2261">
          <cell r="A2261" t="str">
            <v>7603TFUNDS</v>
          </cell>
          <cell r="B2261" t="str">
            <v>77E7603TFUNDS</v>
          </cell>
          <cell r="C2261">
            <v>263499.99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</row>
        <row r="2262">
          <cell r="A2262" t="str">
            <v>7699TFUNDS</v>
          </cell>
          <cell r="B2262" t="str">
            <v>77E7699TFUNDS</v>
          </cell>
          <cell r="C2262">
            <v>684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8773TFUNDS</v>
          </cell>
          <cell r="B2263" t="str">
            <v>88Q8773TFUNDS</v>
          </cell>
          <cell r="C2263">
            <v>-86241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8899TFUNDS</v>
          </cell>
          <cell r="B2264" t="str">
            <v>88Q8899TFUNDS</v>
          </cell>
          <cell r="C2264">
            <v>-1234493.8500000001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</row>
        <row r="2265">
          <cell r="A2265" t="str">
            <v>9212TFUNDS</v>
          </cell>
          <cell r="B2265" t="str">
            <v>EED9212TFUNDS</v>
          </cell>
          <cell r="C2265">
            <v>423480.14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</row>
        <row r="2266">
          <cell r="A2266" t="str">
            <v>9220TFUNDS</v>
          </cell>
          <cell r="B2266" t="str">
            <v>FFA9220TFUNDS</v>
          </cell>
          <cell r="C2266">
            <v>-23226.35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9223TFUNDS</v>
          </cell>
          <cell r="B2267" t="str">
            <v>FFA9223TFUNDS</v>
          </cell>
          <cell r="C2267">
            <v>-83124.800000000003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</row>
        <row r="2268">
          <cell r="A2268" t="str">
            <v>9342TFUNDS</v>
          </cell>
          <cell r="B2268" t="str">
            <v>LLD9342TFUNDS</v>
          </cell>
          <cell r="C2268">
            <v>-307375.74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9350TFUNDS</v>
          </cell>
          <cell r="B2269" t="str">
            <v>LLE9350TFUNDS</v>
          </cell>
          <cell r="C2269">
            <v>-9753.25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</row>
        <row r="2270">
          <cell r="A2270" t="str">
            <v>0130TFUND2</v>
          </cell>
          <cell r="B2270" t="str">
            <v>00B0130TFUND2</v>
          </cell>
          <cell r="C2270">
            <v>57200.93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</row>
        <row r="2271">
          <cell r="A2271" t="str">
            <v>0430TFUND2</v>
          </cell>
          <cell r="B2271" t="str">
            <v>00B0430TFUND2</v>
          </cell>
          <cell r="C2271">
            <v>3902.65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</row>
        <row r="2272">
          <cell r="A2272" t="str">
            <v>0530TFUND2</v>
          </cell>
          <cell r="B2272" t="str">
            <v>00B0530TFUND2</v>
          </cell>
          <cell r="C2272">
            <v>6531.68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</row>
        <row r="2273">
          <cell r="A2273" t="str">
            <v>3103TFUND2</v>
          </cell>
          <cell r="B2273" t="str">
            <v>33B3103TFUND2</v>
          </cell>
          <cell r="C2273">
            <v>706.36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</row>
        <row r="2274">
          <cell r="A2274" t="str">
            <v>4003TFUND2</v>
          </cell>
          <cell r="B2274" t="str">
            <v>44D4003TFUND2</v>
          </cell>
          <cell r="C2274">
            <v>19.32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</row>
        <row r="2275">
          <cell r="A2275" t="str">
            <v>4025TFUND2</v>
          </cell>
          <cell r="B2275" t="str">
            <v>44D4025TFUND2</v>
          </cell>
          <cell r="C2275">
            <v>1035.5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4027TFUND2</v>
          </cell>
          <cell r="B2276" t="str">
            <v>44D4027TFUND2</v>
          </cell>
          <cell r="C2276">
            <v>116.45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4035TFUND2</v>
          </cell>
          <cell r="B2277" t="str">
            <v>44D4035TFUND2</v>
          </cell>
          <cell r="C2277">
            <v>2006.94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4099TFUND2</v>
          </cell>
          <cell r="B2278" t="str">
            <v>44D4099TFUND2</v>
          </cell>
          <cell r="C2278">
            <v>153.25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2905TFUND2</v>
          </cell>
          <cell r="B2279" t="str">
            <v>44E2905TFUND2</v>
          </cell>
          <cell r="C2279">
            <v>2433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2917TFUND2</v>
          </cell>
          <cell r="B2280" t="str">
            <v>44E2917TFUND2</v>
          </cell>
          <cell r="C2280">
            <v>17.5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2999TFUND2</v>
          </cell>
          <cell r="B2281" t="str">
            <v>44E2999TFUND2</v>
          </cell>
          <cell r="C2281">
            <v>110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</row>
        <row r="2282">
          <cell r="A2282" t="str">
            <v>2502TFUND2</v>
          </cell>
          <cell r="B2282" t="str">
            <v>44F2502TFUND2</v>
          </cell>
          <cell r="C2282">
            <v>1454.4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</row>
        <row r="2283">
          <cell r="A2283" t="str">
            <v>2516TFUND2</v>
          </cell>
          <cell r="B2283" t="str">
            <v>44F2516TFUND2</v>
          </cell>
          <cell r="C2283">
            <v>128.56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4110TFUND2</v>
          </cell>
          <cell r="B2284" t="str">
            <v>44G4110TFUND2</v>
          </cell>
          <cell r="C2284">
            <v>1908.59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4112TFUND2</v>
          </cell>
          <cell r="B2285" t="str">
            <v>44G4112TFUND2</v>
          </cell>
          <cell r="C2285">
            <v>496.8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4130TFUND2</v>
          </cell>
          <cell r="B2286" t="str">
            <v>44G4130TFUND2</v>
          </cell>
          <cell r="C2286">
            <v>965.74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6883TFUND2</v>
          </cell>
          <cell r="B2287" t="str">
            <v>44H6883TFUND2</v>
          </cell>
          <cell r="C2287">
            <v>44334.59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6899TFUND2</v>
          </cell>
          <cell r="B2288" t="str">
            <v>44H6899TFUND2</v>
          </cell>
          <cell r="C2288">
            <v>949682.6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8910TFUND2</v>
          </cell>
          <cell r="B2289" t="str">
            <v>77C8910TFUND2</v>
          </cell>
          <cell r="C2289">
            <v>-16654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7603TFUND2</v>
          </cell>
          <cell r="B2290" t="str">
            <v>77E7603TFUND2</v>
          </cell>
          <cell r="C2290">
            <v>263499.99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7699TFUND2</v>
          </cell>
          <cell r="B2291" t="str">
            <v>77E7699TFUND2</v>
          </cell>
          <cell r="C2291">
            <v>684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8773TFUND2</v>
          </cell>
          <cell r="B2292" t="str">
            <v>88Q8773TFUND2</v>
          </cell>
          <cell r="C2292">
            <v>-86241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</row>
        <row r="2293">
          <cell r="A2293" t="str">
            <v>8899TFUND2</v>
          </cell>
          <cell r="B2293" t="str">
            <v>88Q8899TFUND2</v>
          </cell>
          <cell r="C2293">
            <v>-1234493.8500000001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</row>
        <row r="2294">
          <cell r="A2294" t="str">
            <v>9212TFUND2</v>
          </cell>
          <cell r="B2294" t="str">
            <v>EED9212TFUND2</v>
          </cell>
          <cell r="C2294">
            <v>423480.14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9220TFUND2</v>
          </cell>
          <cell r="B2295" t="str">
            <v>FFA9220TFUND2</v>
          </cell>
          <cell r="C2295">
            <v>-23226.35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9223TFUND2</v>
          </cell>
          <cell r="B2296" t="str">
            <v>FFA9223TFUND2</v>
          </cell>
          <cell r="C2296">
            <v>-83124.800000000003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9342TFUND2</v>
          </cell>
          <cell r="B2297" t="str">
            <v>LLD9342TFUND2</v>
          </cell>
          <cell r="C2297">
            <v>-307375.74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</row>
        <row r="2298">
          <cell r="A2298" t="str">
            <v>9350TFUND2</v>
          </cell>
          <cell r="B2298" t="str">
            <v>LLE9350TFUND2</v>
          </cell>
          <cell r="C2298">
            <v>-9753.25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</row>
        <row r="2299">
          <cell r="A2299" t="str">
            <v>0130DAT</v>
          </cell>
          <cell r="B2299" t="str">
            <v>00B0130DAT</v>
          </cell>
          <cell r="C2299">
            <v>57200.93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</row>
        <row r="2300">
          <cell r="A2300" t="str">
            <v>0430DAT</v>
          </cell>
          <cell r="B2300" t="str">
            <v>00B0430DAT</v>
          </cell>
          <cell r="C2300">
            <v>3902.65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0530DAT</v>
          </cell>
          <cell r="B2301" t="str">
            <v>00B0530DAT</v>
          </cell>
          <cell r="C2301">
            <v>6531.68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</row>
        <row r="2302">
          <cell r="A2302" t="str">
            <v>3103DAT</v>
          </cell>
          <cell r="B2302" t="str">
            <v>33B3103DAT</v>
          </cell>
          <cell r="C2302">
            <v>706.36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</row>
        <row r="2303">
          <cell r="A2303" t="str">
            <v>4003DAT</v>
          </cell>
          <cell r="B2303" t="str">
            <v>44D4003DAT</v>
          </cell>
          <cell r="C2303">
            <v>19.32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4025DAT</v>
          </cell>
          <cell r="B2304" t="str">
            <v>44D4025DAT</v>
          </cell>
          <cell r="C2304">
            <v>1035.5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4027DAT</v>
          </cell>
          <cell r="B2305" t="str">
            <v>44D4027DAT</v>
          </cell>
          <cell r="C2305">
            <v>116.45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4035DAT</v>
          </cell>
          <cell r="B2306" t="str">
            <v>44D4035DAT</v>
          </cell>
          <cell r="C2306">
            <v>2006.94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</row>
        <row r="2307">
          <cell r="A2307" t="str">
            <v>4099DAT</v>
          </cell>
          <cell r="B2307" t="str">
            <v>44D4099DAT</v>
          </cell>
          <cell r="C2307">
            <v>153.25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2905DAT</v>
          </cell>
          <cell r="B2308" t="str">
            <v>44E2905DAT</v>
          </cell>
          <cell r="C2308">
            <v>2433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2917DAT</v>
          </cell>
          <cell r="B2309" t="str">
            <v>44E2917DAT</v>
          </cell>
          <cell r="C2309">
            <v>17.5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2999DAT</v>
          </cell>
          <cell r="B2310" t="str">
            <v>44E2999DAT</v>
          </cell>
          <cell r="C2310">
            <v>110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2502DAT</v>
          </cell>
          <cell r="B2311" t="str">
            <v>44F2502DAT</v>
          </cell>
          <cell r="C2311">
            <v>1454.4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</row>
        <row r="2312">
          <cell r="A2312" t="str">
            <v>2516DAT</v>
          </cell>
          <cell r="B2312" t="str">
            <v>44F2516DAT</v>
          </cell>
          <cell r="C2312">
            <v>128.56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</row>
        <row r="2313">
          <cell r="A2313" t="str">
            <v>4110DAT</v>
          </cell>
          <cell r="B2313" t="str">
            <v>44G4110DAT</v>
          </cell>
          <cell r="C2313">
            <v>1908.59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</row>
        <row r="2314">
          <cell r="A2314" t="str">
            <v>4112DAT</v>
          </cell>
          <cell r="B2314" t="str">
            <v>44G4112DAT</v>
          </cell>
          <cell r="C2314">
            <v>496.8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</row>
        <row r="2315">
          <cell r="A2315" t="str">
            <v>4130DAT</v>
          </cell>
          <cell r="B2315" t="str">
            <v>44G4130DAT</v>
          </cell>
          <cell r="C2315">
            <v>965.74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</row>
        <row r="2316">
          <cell r="A2316" t="str">
            <v>6899DAT</v>
          </cell>
          <cell r="B2316" t="str">
            <v>44H6899DAT</v>
          </cell>
          <cell r="C2316">
            <v>66317.11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8910DAT</v>
          </cell>
          <cell r="B2317" t="str">
            <v>77C8910DAT</v>
          </cell>
          <cell r="C2317">
            <v>-684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7603DAT</v>
          </cell>
          <cell r="B2318" t="str">
            <v>77E7603DAT</v>
          </cell>
          <cell r="C2318">
            <v>4660.82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7699DAT</v>
          </cell>
          <cell r="B2319" t="str">
            <v>77E7699DAT</v>
          </cell>
          <cell r="C2319">
            <v>684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8773DAT</v>
          </cell>
          <cell r="B2320" t="str">
            <v>88Q8773DAT</v>
          </cell>
          <cell r="C2320">
            <v>-86241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8899DAT</v>
          </cell>
          <cell r="B2321" t="str">
            <v>88Q8899DAT</v>
          </cell>
          <cell r="C2321">
            <v>-63924.6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9212DAT</v>
          </cell>
          <cell r="B2322" t="str">
            <v>EED9212DAT</v>
          </cell>
          <cell r="C2322">
            <v>120765.22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9220DAT</v>
          </cell>
          <cell r="B2323" t="str">
            <v>FFA9220DAT</v>
          </cell>
          <cell r="C2323">
            <v>-23226.35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9223DAT</v>
          </cell>
          <cell r="B2324" t="str">
            <v>FFA9223DAT</v>
          </cell>
          <cell r="C2324">
            <v>-83124.800000000003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</row>
        <row r="2325">
          <cell r="A2325" t="str">
            <v>9342DAT</v>
          </cell>
          <cell r="B2325" t="str">
            <v>LLD9342DAT</v>
          </cell>
          <cell r="C2325">
            <v>-4660.82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</row>
        <row r="2326">
          <cell r="A2326" t="str">
            <v>9350DAT</v>
          </cell>
          <cell r="B2326" t="str">
            <v>LLE9350DAT</v>
          </cell>
          <cell r="C2326">
            <v>-9753.25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6899DATARS</v>
          </cell>
          <cell r="B2327" t="str">
            <v>44H6899DATARS</v>
          </cell>
          <cell r="C2327">
            <v>2719.4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8899DATARS</v>
          </cell>
          <cell r="B2328" t="str">
            <v>88Q8899DATARS</v>
          </cell>
          <cell r="C2328">
            <v>-2719.4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</row>
        <row r="2329">
          <cell r="A2329" t="str">
            <v>9212DATBAL</v>
          </cell>
          <cell r="B2329" t="str">
            <v>EED9212DATBAL</v>
          </cell>
          <cell r="C2329">
            <v>120765.22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</row>
        <row r="2330">
          <cell r="A2330" t="str">
            <v>9220DATBAL</v>
          </cell>
          <cell r="B2330" t="str">
            <v>FFA9220DATBAL</v>
          </cell>
          <cell r="C2330">
            <v>-23226.35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</row>
        <row r="2331">
          <cell r="A2331" t="str">
            <v>9223DATBAL</v>
          </cell>
          <cell r="B2331" t="str">
            <v>FFA9223DATBAL</v>
          </cell>
          <cell r="C2331">
            <v>-83124.800000000003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9342DATBAL</v>
          </cell>
          <cell r="B2332" t="str">
            <v>LLD9342DATBAL</v>
          </cell>
          <cell r="C2332">
            <v>-4660.82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9350DATBAL</v>
          </cell>
          <cell r="B2333" t="str">
            <v>LLE9350DATBAL</v>
          </cell>
          <cell r="C2333">
            <v>-9753.25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0130DATGEN</v>
          </cell>
          <cell r="B2334" t="str">
            <v>00B0130DATGEN</v>
          </cell>
          <cell r="C2334">
            <v>57200.93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0430DATGEN</v>
          </cell>
          <cell r="B2335" t="str">
            <v>00B0430DATGEN</v>
          </cell>
          <cell r="C2335">
            <v>3902.65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0530DATGEN</v>
          </cell>
          <cell r="B2336" t="str">
            <v>00B0530DATGEN</v>
          </cell>
          <cell r="C2336">
            <v>6531.68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</row>
        <row r="2337">
          <cell r="A2337" t="str">
            <v>3103DATGEN</v>
          </cell>
          <cell r="B2337" t="str">
            <v>33B3103DATGEN</v>
          </cell>
          <cell r="C2337">
            <v>706.36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</row>
        <row r="2338">
          <cell r="A2338" t="str">
            <v>4003DATGEN</v>
          </cell>
          <cell r="B2338" t="str">
            <v>44D4003DATGEN</v>
          </cell>
          <cell r="C2338">
            <v>19.32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4025DATGEN</v>
          </cell>
          <cell r="B2339" t="str">
            <v>44D4025DATGEN</v>
          </cell>
          <cell r="C2339">
            <v>1035.5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4027DATGEN</v>
          </cell>
          <cell r="B2340" t="str">
            <v>44D4027DATGEN</v>
          </cell>
          <cell r="C2340">
            <v>116.45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4035DATGEN</v>
          </cell>
          <cell r="B2341" t="str">
            <v>44D4035DATGEN</v>
          </cell>
          <cell r="C2341">
            <v>2006.94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4099DATGEN</v>
          </cell>
          <cell r="B2342" t="str">
            <v>44D4099DATGEN</v>
          </cell>
          <cell r="C2342">
            <v>153.25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2905DATGEN</v>
          </cell>
          <cell r="B2343" t="str">
            <v>44E2905DATGEN</v>
          </cell>
          <cell r="C2343">
            <v>2433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2917DATGEN</v>
          </cell>
          <cell r="B2344" t="str">
            <v>44E2917DATGEN</v>
          </cell>
          <cell r="C2344">
            <v>17.5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</row>
        <row r="2345">
          <cell r="A2345" t="str">
            <v>2999DATGEN</v>
          </cell>
          <cell r="B2345" t="str">
            <v>44E2999DATGEN</v>
          </cell>
          <cell r="C2345">
            <v>110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</row>
        <row r="2346">
          <cell r="A2346" t="str">
            <v>2502DATGEN</v>
          </cell>
          <cell r="B2346" t="str">
            <v>44F2502DATGEN</v>
          </cell>
          <cell r="C2346">
            <v>1454.4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</row>
        <row r="2347">
          <cell r="A2347" t="str">
            <v>2516DATGEN</v>
          </cell>
          <cell r="B2347" t="str">
            <v>44F2516DATGEN</v>
          </cell>
          <cell r="C2347">
            <v>128.56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</row>
        <row r="2348">
          <cell r="A2348" t="str">
            <v>4110DATGEN</v>
          </cell>
          <cell r="B2348" t="str">
            <v>44G4110DATGEN</v>
          </cell>
          <cell r="C2348">
            <v>1908.59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4112DATGEN</v>
          </cell>
          <cell r="B2349" t="str">
            <v>44G4112DATGEN</v>
          </cell>
          <cell r="C2349">
            <v>496.8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</row>
        <row r="2350">
          <cell r="A2350" t="str">
            <v>4130DATGEN</v>
          </cell>
          <cell r="B2350" t="str">
            <v>44G4130DATGEN</v>
          </cell>
          <cell r="C2350">
            <v>965.74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6899DATGEN</v>
          </cell>
          <cell r="B2351" t="str">
            <v>44H6899DATGEN</v>
          </cell>
          <cell r="C2351">
            <v>2392.5100000000002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7603DATGEN</v>
          </cell>
          <cell r="B2352" t="str">
            <v>77E7603DATGEN</v>
          </cell>
          <cell r="C2352">
            <v>4660.82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</row>
        <row r="2353">
          <cell r="A2353" t="str">
            <v>8773DATGEN</v>
          </cell>
          <cell r="B2353" t="str">
            <v>88Q8773DATGEN</v>
          </cell>
          <cell r="C2353">
            <v>-86241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</row>
        <row r="2354">
          <cell r="A2354" t="str">
            <v>6899DATHA</v>
          </cell>
          <cell r="B2354" t="str">
            <v>44H6899DATHA</v>
          </cell>
          <cell r="C2354">
            <v>16000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</row>
        <row r="2355">
          <cell r="A2355" t="str">
            <v>8899DATHA</v>
          </cell>
          <cell r="B2355" t="str">
            <v>88Q8899DATHA</v>
          </cell>
          <cell r="C2355">
            <v>-16000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</row>
        <row r="2356">
          <cell r="A2356" t="str">
            <v>8910DATINT</v>
          </cell>
          <cell r="B2356" t="str">
            <v>77C8910DATINT</v>
          </cell>
          <cell r="C2356">
            <v>-684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7699DATINT</v>
          </cell>
          <cell r="B2357" t="str">
            <v>77E7699DATINT</v>
          </cell>
          <cell r="C2357">
            <v>684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6899DATLEA</v>
          </cell>
          <cell r="B2358" t="str">
            <v>44H6899DATLEA</v>
          </cell>
          <cell r="C2358">
            <v>41335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8899DATLEA</v>
          </cell>
          <cell r="B2359" t="str">
            <v>88Q8899DATLEA</v>
          </cell>
          <cell r="C2359">
            <v>-41335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6899DATWOC</v>
          </cell>
          <cell r="B2360" t="str">
            <v>44H6899DATWOC</v>
          </cell>
          <cell r="C2360">
            <v>3870.2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8899DATWOC</v>
          </cell>
          <cell r="B2361" t="str">
            <v>88Q8899DATWOC</v>
          </cell>
          <cell r="C2361">
            <v>-3870.2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6883TFUND1</v>
          </cell>
          <cell r="B2362" t="str">
            <v>44H6883TFUND1</v>
          </cell>
          <cell r="C2362">
            <v>44334.59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6899TFUND1</v>
          </cell>
          <cell r="B2363" t="str">
            <v>44H6899TFUND1</v>
          </cell>
          <cell r="C2363">
            <v>883365.49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8910TFUND1</v>
          </cell>
          <cell r="B2364" t="str">
            <v>77C8910TFUND1</v>
          </cell>
          <cell r="C2364">
            <v>-15970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7603TFUND1</v>
          </cell>
          <cell r="B2365" t="str">
            <v>77E7603TFUND1</v>
          </cell>
          <cell r="C2365">
            <v>258839.17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8899TFUND1</v>
          </cell>
          <cell r="B2366" t="str">
            <v>88Q8899TFUND1</v>
          </cell>
          <cell r="C2366">
            <v>-1170569.25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9212TFUND1</v>
          </cell>
          <cell r="B2367" t="str">
            <v>EED9212TFUND1</v>
          </cell>
          <cell r="C2367">
            <v>302714.92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9342TFUND1</v>
          </cell>
          <cell r="B2368" t="str">
            <v>LLD9342TFUND1</v>
          </cell>
          <cell r="C2368">
            <v>-302714.92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</row>
        <row r="2369">
          <cell r="A2369" t="str">
            <v>6883CRIMINAL</v>
          </cell>
          <cell r="B2369" t="str">
            <v>44H6883CRIMINAL</v>
          </cell>
          <cell r="C2369">
            <v>2350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6899CRIMINAL</v>
          </cell>
          <cell r="B2370" t="str">
            <v>44H6899CRIMINAL</v>
          </cell>
          <cell r="C2370">
            <v>802781.34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8910CRIMINAL</v>
          </cell>
          <cell r="B2371" t="str">
            <v>77C8910CRIMINAL</v>
          </cell>
          <cell r="C2371">
            <v>-8910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7603CRIMINAL</v>
          </cell>
          <cell r="B2372" t="str">
            <v>77E7603CRIMINAL</v>
          </cell>
          <cell r="C2372">
            <v>111139.09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8899CRIMINAL</v>
          </cell>
          <cell r="B2373" t="str">
            <v>88Q8899CRIMINAL</v>
          </cell>
          <cell r="C2373">
            <v>-907360.43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9212CRIMINAL</v>
          </cell>
          <cell r="B2374" t="str">
            <v>EED9212CRIMINAL</v>
          </cell>
          <cell r="C2374">
            <v>111139.09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9342CRIMINAL</v>
          </cell>
          <cell r="B2375" t="str">
            <v>LLD9342CRIMINAL</v>
          </cell>
          <cell r="C2375">
            <v>-111139.09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6883MISUSE</v>
          </cell>
          <cell r="B2376" t="str">
            <v>44H6883MISUSE</v>
          </cell>
          <cell r="C2376">
            <v>41984.59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6899MISUSE</v>
          </cell>
          <cell r="B2377" t="str">
            <v>44H6899MISUSE</v>
          </cell>
          <cell r="C2377">
            <v>80584.149999999994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8910MISUSE</v>
          </cell>
          <cell r="B2378" t="str">
            <v>77C8910MISUSE</v>
          </cell>
          <cell r="C2378">
            <v>-7060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7603MISUSE</v>
          </cell>
          <cell r="B2379" t="str">
            <v>77E7603MISUSE</v>
          </cell>
          <cell r="C2379">
            <v>147700.07999999999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8899MISUSE</v>
          </cell>
          <cell r="B2380" t="str">
            <v>88Q8899MISUSE</v>
          </cell>
          <cell r="C2380">
            <v>-263208.82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9212MISUSE</v>
          </cell>
          <cell r="B2381" t="str">
            <v>EED9212MISUSE</v>
          </cell>
          <cell r="C2381">
            <v>147700.07999999999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9342MISUSE</v>
          </cell>
          <cell r="B2382" t="str">
            <v>LLD9342MISUSE</v>
          </cell>
          <cell r="C2382">
            <v>-147700.07999999999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9212PPACT</v>
          </cell>
          <cell r="B2383" t="str">
            <v>EED9212PPACT</v>
          </cell>
          <cell r="C2383">
            <v>43875.75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9342PPACT</v>
          </cell>
          <cell r="B2384" t="str">
            <v>LLD9342PPACT</v>
          </cell>
          <cell r="C2384">
            <v>-43875.75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/>
          </cell>
        </row>
        <row r="2386">
          <cell r="A2386" t="str">
            <v/>
          </cell>
        </row>
        <row r="2387">
          <cell r="A2387" t="str">
            <v/>
          </cell>
        </row>
        <row r="2388">
          <cell r="A2388" t="str">
            <v/>
          </cell>
        </row>
        <row r="2389">
          <cell r="A2389" t="str">
            <v/>
          </cell>
        </row>
        <row r="2390">
          <cell r="A2390" t="str">
            <v/>
          </cell>
        </row>
        <row r="2391">
          <cell r="A2391" t="str">
            <v/>
          </cell>
        </row>
        <row r="2392">
          <cell r="A2392" t="str">
            <v/>
          </cell>
        </row>
        <row r="2393">
          <cell r="A2393" t="str">
            <v/>
          </cell>
        </row>
        <row r="2394">
          <cell r="A2394" t="str">
            <v/>
          </cell>
        </row>
        <row r="2395">
          <cell r="A2395" t="str">
            <v/>
          </cell>
        </row>
        <row r="2396">
          <cell r="A2396" t="str">
            <v/>
          </cell>
        </row>
        <row r="2397">
          <cell r="A2397" t="str">
            <v/>
          </cell>
        </row>
        <row r="2398">
          <cell r="A2398" t="str">
            <v/>
          </cell>
        </row>
        <row r="2399">
          <cell r="A2399" t="str">
            <v/>
          </cell>
        </row>
        <row r="2400">
          <cell r="A2400" t="str">
            <v/>
          </cell>
        </row>
        <row r="2401">
          <cell r="A2401" t="str">
            <v/>
          </cell>
        </row>
        <row r="2402">
          <cell r="A2402" t="str">
            <v/>
          </cell>
        </row>
        <row r="2403">
          <cell r="A2403" t="str">
            <v/>
          </cell>
        </row>
        <row r="2404">
          <cell r="A2404" t="str">
            <v/>
          </cell>
        </row>
        <row r="2405">
          <cell r="A2405" t="str">
            <v/>
          </cell>
        </row>
        <row r="2406">
          <cell r="A2406" t="str">
            <v/>
          </cell>
        </row>
        <row r="2407">
          <cell r="A2407" t="str">
            <v/>
          </cell>
        </row>
        <row r="2408">
          <cell r="A2408" t="str">
            <v/>
          </cell>
        </row>
        <row r="2409">
          <cell r="A2409" t="str">
            <v/>
          </cell>
        </row>
        <row r="2410">
          <cell r="A2410" t="str">
            <v/>
          </cell>
        </row>
        <row r="2411">
          <cell r="A2411" t="str">
            <v/>
          </cell>
        </row>
        <row r="2412">
          <cell r="A2412" t="str">
            <v/>
          </cell>
        </row>
        <row r="2413">
          <cell r="A2413" t="str">
            <v/>
          </cell>
        </row>
        <row r="2414">
          <cell r="A2414" t="str">
            <v/>
          </cell>
        </row>
        <row r="2415">
          <cell r="A2415" t="str">
            <v/>
          </cell>
        </row>
        <row r="2416">
          <cell r="A2416" t="str">
            <v/>
          </cell>
        </row>
        <row r="2417">
          <cell r="A2417" t="str">
            <v/>
          </cell>
        </row>
        <row r="2418">
          <cell r="A2418" t="str">
            <v/>
          </cell>
        </row>
        <row r="2419">
          <cell r="A2419" t="str">
            <v/>
          </cell>
        </row>
        <row r="2420">
          <cell r="A2420" t="str">
            <v/>
          </cell>
        </row>
        <row r="2421">
          <cell r="A2421" t="str">
            <v/>
          </cell>
        </row>
        <row r="2422">
          <cell r="A2422" t="str">
            <v/>
          </cell>
        </row>
        <row r="2423">
          <cell r="A2423" t="str">
            <v/>
          </cell>
        </row>
        <row r="2424">
          <cell r="A2424" t="str">
            <v/>
          </cell>
        </row>
        <row r="2425">
          <cell r="A2425" t="str">
            <v/>
          </cell>
        </row>
        <row r="2426">
          <cell r="A2426" t="str">
            <v/>
          </cell>
        </row>
        <row r="2427">
          <cell r="A2427" t="str">
            <v/>
          </cell>
        </row>
        <row r="2428">
          <cell r="A2428" t="str">
            <v/>
          </cell>
        </row>
        <row r="2429">
          <cell r="A2429" t="str">
            <v/>
          </cell>
        </row>
        <row r="2430">
          <cell r="A2430" t="str">
            <v/>
          </cell>
        </row>
        <row r="2431">
          <cell r="A2431" t="str">
            <v/>
          </cell>
        </row>
        <row r="2432">
          <cell r="A2432" t="str">
            <v/>
          </cell>
        </row>
        <row r="2433">
          <cell r="A2433" t="str">
            <v/>
          </cell>
        </row>
        <row r="2434">
          <cell r="A2434" t="str">
            <v/>
          </cell>
        </row>
        <row r="2435">
          <cell r="A2435" t="str">
            <v/>
          </cell>
        </row>
        <row r="2436">
          <cell r="A2436" t="str">
            <v/>
          </cell>
        </row>
        <row r="2437">
          <cell r="A2437" t="str">
            <v/>
          </cell>
        </row>
        <row r="2438">
          <cell r="A2438" t="str">
            <v/>
          </cell>
        </row>
        <row r="2439">
          <cell r="A2439" t="str">
            <v/>
          </cell>
        </row>
        <row r="2440">
          <cell r="A2440" t="str">
            <v/>
          </cell>
        </row>
        <row r="2441">
          <cell r="A2441" t="str">
            <v/>
          </cell>
        </row>
        <row r="2442">
          <cell r="A2442" t="str">
            <v/>
          </cell>
        </row>
        <row r="2443">
          <cell r="A2443" t="str">
            <v/>
          </cell>
        </row>
        <row r="2444">
          <cell r="A2444" t="str">
            <v/>
          </cell>
        </row>
        <row r="2445">
          <cell r="A2445" t="str">
            <v/>
          </cell>
        </row>
        <row r="2446">
          <cell r="A2446" t="str">
            <v/>
          </cell>
        </row>
        <row r="2447">
          <cell r="A2447" t="str">
            <v/>
          </cell>
        </row>
        <row r="2448">
          <cell r="A2448" t="str">
            <v/>
          </cell>
        </row>
        <row r="2449">
          <cell r="A2449" t="str">
            <v/>
          </cell>
        </row>
        <row r="2450">
          <cell r="A2450" t="str">
            <v/>
          </cell>
        </row>
        <row r="2451">
          <cell r="A2451" t="str">
            <v/>
          </cell>
        </row>
        <row r="2452">
          <cell r="A2452" t="str">
            <v/>
          </cell>
        </row>
        <row r="2453">
          <cell r="A2453" t="str">
            <v/>
          </cell>
        </row>
        <row r="2454">
          <cell r="A2454" t="str">
            <v/>
          </cell>
        </row>
        <row r="2455">
          <cell r="A2455" t="str">
            <v/>
          </cell>
        </row>
        <row r="2456">
          <cell r="A2456" t="str">
            <v/>
          </cell>
        </row>
        <row r="2457">
          <cell r="A2457" t="str">
            <v/>
          </cell>
        </row>
        <row r="2458">
          <cell r="A2458" t="str">
            <v/>
          </cell>
        </row>
        <row r="2459">
          <cell r="A2459" t="str">
            <v/>
          </cell>
        </row>
        <row r="2460">
          <cell r="A2460" t="str">
            <v/>
          </cell>
        </row>
        <row r="2461">
          <cell r="A2461" t="str">
            <v/>
          </cell>
        </row>
        <row r="2462">
          <cell r="A2462" t="str">
            <v/>
          </cell>
        </row>
        <row r="2463">
          <cell r="A2463" t="str">
            <v/>
          </cell>
        </row>
        <row r="2464">
          <cell r="A2464" t="str">
            <v/>
          </cell>
        </row>
        <row r="2465">
          <cell r="A2465" t="str">
            <v/>
          </cell>
        </row>
        <row r="2466">
          <cell r="A2466" t="str">
            <v/>
          </cell>
        </row>
        <row r="2467">
          <cell r="A2467" t="str">
            <v/>
          </cell>
        </row>
        <row r="2468">
          <cell r="A2468" t="str">
            <v/>
          </cell>
        </row>
        <row r="2469">
          <cell r="A2469" t="str">
            <v/>
          </cell>
        </row>
        <row r="2470">
          <cell r="A2470" t="str">
            <v/>
          </cell>
        </row>
        <row r="2471">
          <cell r="A2471" t="str">
            <v/>
          </cell>
        </row>
        <row r="2472">
          <cell r="A2472" t="str">
            <v/>
          </cell>
        </row>
        <row r="2473">
          <cell r="A2473" t="str">
            <v/>
          </cell>
        </row>
        <row r="2474">
          <cell r="A2474" t="str">
            <v/>
          </cell>
        </row>
        <row r="2475">
          <cell r="A2475" t="str">
            <v/>
          </cell>
        </row>
        <row r="2476">
          <cell r="A2476" t="str">
            <v/>
          </cell>
        </row>
        <row r="2477">
          <cell r="A2477" t="str">
            <v/>
          </cell>
        </row>
        <row r="2478">
          <cell r="A2478" t="str">
            <v/>
          </cell>
        </row>
        <row r="2479">
          <cell r="A2479" t="str">
            <v/>
          </cell>
        </row>
        <row r="2480">
          <cell r="A2480" t="str">
            <v/>
          </cell>
        </row>
        <row r="2481">
          <cell r="A2481" t="str">
            <v/>
          </cell>
        </row>
        <row r="2482">
          <cell r="A2482" t="str">
            <v/>
          </cell>
        </row>
        <row r="2483">
          <cell r="A2483" t="str">
            <v/>
          </cell>
        </row>
        <row r="2484">
          <cell r="A2484" t="str">
            <v/>
          </cell>
        </row>
        <row r="2485">
          <cell r="A2485" t="str">
            <v/>
          </cell>
        </row>
        <row r="2486">
          <cell r="A2486" t="str">
            <v/>
          </cell>
        </row>
        <row r="2487">
          <cell r="A2487" t="str">
            <v/>
          </cell>
        </row>
        <row r="2488">
          <cell r="A2488" t="str">
            <v/>
          </cell>
        </row>
        <row r="2489">
          <cell r="A2489" t="str">
            <v/>
          </cell>
        </row>
        <row r="2490">
          <cell r="A2490" t="str">
            <v/>
          </cell>
        </row>
        <row r="2491">
          <cell r="A2491" t="str">
            <v/>
          </cell>
        </row>
        <row r="2492">
          <cell r="A2492" t="str">
            <v/>
          </cell>
        </row>
        <row r="2493">
          <cell r="A2493" t="str">
            <v/>
          </cell>
        </row>
        <row r="2494">
          <cell r="A2494" t="str">
            <v/>
          </cell>
        </row>
        <row r="2495">
          <cell r="A2495" t="str">
            <v/>
          </cell>
        </row>
        <row r="2496">
          <cell r="A2496" t="str">
            <v/>
          </cell>
        </row>
        <row r="2497">
          <cell r="A2497" t="str">
            <v/>
          </cell>
        </row>
        <row r="2498">
          <cell r="A2498" t="str">
            <v/>
          </cell>
        </row>
        <row r="2499">
          <cell r="A2499" t="str">
            <v/>
          </cell>
        </row>
        <row r="2500">
          <cell r="A2500" t="str">
            <v/>
          </cell>
        </row>
        <row r="2501">
          <cell r="A2501" t="str">
            <v/>
          </cell>
        </row>
        <row r="2502">
          <cell r="A2502" t="str">
            <v/>
          </cell>
        </row>
        <row r="2503">
          <cell r="A2503" t="str">
            <v/>
          </cell>
        </row>
        <row r="2504">
          <cell r="A2504" t="str">
            <v/>
          </cell>
        </row>
        <row r="2505">
          <cell r="A2505" t="str">
            <v/>
          </cell>
        </row>
        <row r="2506">
          <cell r="A2506" t="str">
            <v/>
          </cell>
        </row>
        <row r="2507">
          <cell r="A2507" t="str">
            <v/>
          </cell>
        </row>
        <row r="2508">
          <cell r="A2508" t="str">
            <v/>
          </cell>
        </row>
        <row r="2509">
          <cell r="A2509" t="str">
            <v/>
          </cell>
        </row>
        <row r="2510">
          <cell r="A2510" t="str">
            <v/>
          </cell>
        </row>
        <row r="2511">
          <cell r="A2511" t="str">
            <v/>
          </cell>
        </row>
        <row r="2512">
          <cell r="A2512" t="str">
            <v/>
          </cell>
        </row>
        <row r="2513">
          <cell r="A2513" t="str">
            <v/>
          </cell>
        </row>
        <row r="2514">
          <cell r="A2514" t="str">
            <v/>
          </cell>
        </row>
        <row r="2515">
          <cell r="A2515" t="str">
            <v/>
          </cell>
        </row>
        <row r="2516">
          <cell r="A2516" t="str">
            <v/>
          </cell>
        </row>
        <row r="2517">
          <cell r="A2517" t="str">
            <v/>
          </cell>
        </row>
        <row r="2518">
          <cell r="A2518" t="str">
            <v/>
          </cell>
        </row>
        <row r="2519">
          <cell r="A2519" t="str">
            <v/>
          </cell>
        </row>
        <row r="2520">
          <cell r="A2520" t="str">
            <v/>
          </cell>
        </row>
        <row r="2521">
          <cell r="A2521" t="str">
            <v/>
          </cell>
        </row>
        <row r="2522">
          <cell r="A2522" t="str">
            <v/>
          </cell>
        </row>
        <row r="2523">
          <cell r="A2523" t="str">
            <v/>
          </cell>
        </row>
        <row r="2524">
          <cell r="A2524" t="str">
            <v/>
          </cell>
        </row>
        <row r="2525">
          <cell r="A2525" t="str">
            <v/>
          </cell>
        </row>
        <row r="2526">
          <cell r="A2526" t="str">
            <v/>
          </cell>
        </row>
        <row r="2527">
          <cell r="A2527" t="str">
            <v/>
          </cell>
        </row>
        <row r="2528">
          <cell r="A2528" t="str">
            <v/>
          </cell>
        </row>
        <row r="2529">
          <cell r="A2529" t="str">
            <v/>
          </cell>
        </row>
        <row r="2530">
          <cell r="A2530" t="str">
            <v/>
          </cell>
        </row>
        <row r="2531">
          <cell r="A2531" t="str">
            <v/>
          </cell>
        </row>
        <row r="2532">
          <cell r="A2532" t="str">
            <v/>
          </cell>
        </row>
        <row r="2533">
          <cell r="A2533" t="str">
            <v/>
          </cell>
        </row>
        <row r="2534">
          <cell r="A2534" t="str">
            <v/>
          </cell>
        </row>
        <row r="2535">
          <cell r="A2535" t="str">
            <v/>
          </cell>
        </row>
        <row r="2536">
          <cell r="A2536" t="str">
            <v/>
          </cell>
        </row>
        <row r="2537">
          <cell r="A2537" t="str">
            <v/>
          </cell>
        </row>
        <row r="2538">
          <cell r="A2538" t="str">
            <v/>
          </cell>
        </row>
        <row r="2539">
          <cell r="A2539" t="str">
            <v/>
          </cell>
        </row>
        <row r="2540">
          <cell r="A2540" t="str">
            <v/>
          </cell>
        </row>
        <row r="2541">
          <cell r="A2541" t="str">
            <v/>
          </cell>
        </row>
        <row r="2542">
          <cell r="A2542" t="str">
            <v/>
          </cell>
        </row>
        <row r="2543">
          <cell r="A2543" t="str">
            <v/>
          </cell>
        </row>
        <row r="2544">
          <cell r="A2544" t="str">
            <v/>
          </cell>
        </row>
        <row r="2545">
          <cell r="A2545" t="str">
            <v/>
          </cell>
        </row>
        <row r="2546">
          <cell r="A2546" t="str">
            <v/>
          </cell>
        </row>
        <row r="2547">
          <cell r="A2547" t="str">
            <v/>
          </cell>
        </row>
        <row r="2548">
          <cell r="A2548" t="str">
            <v/>
          </cell>
        </row>
        <row r="2549">
          <cell r="A2549" t="str">
            <v/>
          </cell>
        </row>
        <row r="2550">
          <cell r="A2550" t="str">
            <v/>
          </cell>
        </row>
        <row r="2551">
          <cell r="A2551" t="str">
            <v/>
          </cell>
        </row>
        <row r="2552">
          <cell r="A2552" t="str">
            <v/>
          </cell>
        </row>
        <row r="2553">
          <cell r="A2553" t="str">
            <v/>
          </cell>
        </row>
        <row r="2554">
          <cell r="A2554" t="str">
            <v/>
          </cell>
        </row>
        <row r="2555">
          <cell r="A2555" t="str">
            <v/>
          </cell>
        </row>
        <row r="2556">
          <cell r="A2556" t="str">
            <v/>
          </cell>
        </row>
        <row r="2557">
          <cell r="A2557" t="str">
            <v/>
          </cell>
        </row>
        <row r="2558">
          <cell r="A2558" t="str">
            <v/>
          </cell>
        </row>
        <row r="2559">
          <cell r="A2559" t="str">
            <v/>
          </cell>
        </row>
        <row r="2560">
          <cell r="A2560" t="str">
            <v/>
          </cell>
        </row>
        <row r="2561">
          <cell r="A2561" t="str">
            <v/>
          </cell>
        </row>
        <row r="2562">
          <cell r="A2562" t="str">
            <v/>
          </cell>
        </row>
        <row r="2563">
          <cell r="A2563" t="str">
            <v/>
          </cell>
        </row>
        <row r="2564">
          <cell r="A2564" t="str">
            <v/>
          </cell>
        </row>
        <row r="2565">
          <cell r="A2565" t="str">
            <v/>
          </cell>
        </row>
        <row r="2566">
          <cell r="A2566" t="str">
            <v/>
          </cell>
        </row>
        <row r="2567">
          <cell r="A2567" t="str">
            <v/>
          </cell>
        </row>
        <row r="2568">
          <cell r="A2568" t="str">
            <v/>
          </cell>
        </row>
        <row r="2569">
          <cell r="A2569" t="str">
            <v/>
          </cell>
        </row>
        <row r="2570">
          <cell r="A2570" t="str">
            <v/>
          </cell>
        </row>
        <row r="2571">
          <cell r="A2571" t="str">
            <v/>
          </cell>
        </row>
        <row r="2572">
          <cell r="A2572" t="str">
            <v/>
          </cell>
        </row>
        <row r="2573">
          <cell r="A2573" t="str">
            <v/>
          </cell>
        </row>
        <row r="2574">
          <cell r="A2574" t="str">
            <v/>
          </cell>
        </row>
        <row r="2575">
          <cell r="A2575" t="str">
            <v/>
          </cell>
        </row>
        <row r="2576">
          <cell r="A2576" t="str">
            <v/>
          </cell>
        </row>
        <row r="2577">
          <cell r="A2577" t="str">
            <v/>
          </cell>
        </row>
        <row r="2578">
          <cell r="A2578" t="str">
            <v/>
          </cell>
        </row>
        <row r="2579">
          <cell r="A2579" t="str">
            <v/>
          </cell>
        </row>
        <row r="2580">
          <cell r="A2580" t="str">
            <v/>
          </cell>
        </row>
        <row r="2581">
          <cell r="A2581" t="str">
            <v/>
          </cell>
        </row>
        <row r="2582">
          <cell r="A2582" t="str">
            <v/>
          </cell>
        </row>
        <row r="2583">
          <cell r="A2583" t="str">
            <v/>
          </cell>
        </row>
        <row r="2584">
          <cell r="A2584" t="str">
            <v/>
          </cell>
        </row>
        <row r="2585">
          <cell r="A2585" t="str">
            <v/>
          </cell>
        </row>
        <row r="2586">
          <cell r="A2586" t="str">
            <v/>
          </cell>
        </row>
        <row r="2587">
          <cell r="A2587" t="str">
            <v/>
          </cell>
        </row>
        <row r="2588">
          <cell r="A2588" t="str">
            <v/>
          </cell>
        </row>
        <row r="2589">
          <cell r="A2589" t="str">
            <v/>
          </cell>
        </row>
        <row r="2590">
          <cell r="A2590" t="str">
            <v/>
          </cell>
        </row>
        <row r="2591">
          <cell r="A2591" t="str">
            <v/>
          </cell>
        </row>
        <row r="2592">
          <cell r="A2592" t="str">
            <v/>
          </cell>
        </row>
        <row r="2593">
          <cell r="A2593" t="str">
            <v/>
          </cell>
        </row>
        <row r="2594">
          <cell r="A2594" t="str">
            <v/>
          </cell>
        </row>
        <row r="2595">
          <cell r="A2595" t="str">
            <v/>
          </cell>
        </row>
        <row r="2596">
          <cell r="A2596" t="str">
            <v/>
          </cell>
        </row>
        <row r="2597">
          <cell r="A2597" t="str">
            <v/>
          </cell>
        </row>
        <row r="2598">
          <cell r="A2598" t="str">
            <v/>
          </cell>
        </row>
        <row r="2599">
          <cell r="A2599" t="str">
            <v/>
          </cell>
        </row>
        <row r="2600">
          <cell r="A2600" t="str">
            <v/>
          </cell>
        </row>
        <row r="2601">
          <cell r="A2601" t="str">
            <v/>
          </cell>
        </row>
        <row r="2602">
          <cell r="A2602" t="str">
            <v/>
          </cell>
        </row>
        <row r="2603">
          <cell r="A2603" t="str">
            <v/>
          </cell>
        </row>
        <row r="2604">
          <cell r="A2604" t="str">
            <v/>
          </cell>
        </row>
        <row r="2605">
          <cell r="A2605" t="str">
            <v/>
          </cell>
        </row>
        <row r="2606">
          <cell r="A2606" t="str">
            <v/>
          </cell>
        </row>
        <row r="2607">
          <cell r="A2607" t="str">
            <v/>
          </cell>
        </row>
        <row r="2608">
          <cell r="A2608" t="str">
            <v/>
          </cell>
        </row>
        <row r="2609">
          <cell r="A2609" t="str">
            <v/>
          </cell>
        </row>
        <row r="2610">
          <cell r="A2610" t="str">
            <v/>
          </cell>
        </row>
        <row r="2611">
          <cell r="A2611" t="str">
            <v/>
          </cell>
        </row>
        <row r="2612">
          <cell r="A2612" t="str">
            <v/>
          </cell>
        </row>
        <row r="2613">
          <cell r="A2613" t="str">
            <v/>
          </cell>
        </row>
        <row r="2614">
          <cell r="A2614" t="str">
            <v/>
          </cell>
        </row>
        <row r="2615">
          <cell r="A2615" t="str">
            <v/>
          </cell>
        </row>
        <row r="2616">
          <cell r="A2616" t="str">
            <v/>
          </cell>
        </row>
        <row r="2617">
          <cell r="A2617" t="str">
            <v/>
          </cell>
        </row>
        <row r="2618">
          <cell r="A2618" t="str">
            <v/>
          </cell>
        </row>
        <row r="2619">
          <cell r="A2619" t="str">
            <v/>
          </cell>
        </row>
        <row r="2620">
          <cell r="A2620" t="str">
            <v/>
          </cell>
        </row>
        <row r="2621">
          <cell r="A2621" t="str">
            <v/>
          </cell>
        </row>
        <row r="2622">
          <cell r="A2622" t="str">
            <v/>
          </cell>
        </row>
        <row r="2623">
          <cell r="A2623" t="str">
            <v/>
          </cell>
        </row>
        <row r="2624">
          <cell r="A2624" t="str">
            <v/>
          </cell>
        </row>
        <row r="2625">
          <cell r="A2625" t="str">
            <v/>
          </cell>
        </row>
        <row r="2626">
          <cell r="A2626" t="str">
            <v/>
          </cell>
        </row>
        <row r="2627">
          <cell r="A2627" t="str">
            <v/>
          </cell>
        </row>
        <row r="2628">
          <cell r="A2628" t="str">
            <v/>
          </cell>
        </row>
        <row r="2629">
          <cell r="A2629" t="str">
            <v/>
          </cell>
        </row>
        <row r="2630">
          <cell r="A2630" t="str">
            <v/>
          </cell>
        </row>
        <row r="2631">
          <cell r="A2631" t="str">
            <v/>
          </cell>
        </row>
        <row r="2632">
          <cell r="A2632" t="str">
            <v/>
          </cell>
        </row>
        <row r="2633">
          <cell r="A2633" t="str">
            <v/>
          </cell>
        </row>
        <row r="2634">
          <cell r="A2634" t="str">
            <v/>
          </cell>
        </row>
        <row r="2635">
          <cell r="A2635" t="str">
            <v/>
          </cell>
        </row>
        <row r="2636">
          <cell r="A2636" t="str">
            <v/>
          </cell>
        </row>
        <row r="2637">
          <cell r="A2637" t="str">
            <v/>
          </cell>
        </row>
        <row r="2638">
          <cell r="A2638" t="str">
            <v/>
          </cell>
        </row>
        <row r="2639">
          <cell r="A2639" t="str">
            <v/>
          </cell>
        </row>
        <row r="2640">
          <cell r="A2640" t="str">
            <v/>
          </cell>
        </row>
        <row r="2641">
          <cell r="A2641" t="str">
            <v/>
          </cell>
        </row>
        <row r="2642">
          <cell r="A2642" t="str">
            <v/>
          </cell>
        </row>
        <row r="2643">
          <cell r="A2643" t="str">
            <v/>
          </cell>
        </row>
        <row r="2644">
          <cell r="A2644" t="str">
            <v/>
          </cell>
        </row>
        <row r="2645">
          <cell r="A2645" t="str">
            <v/>
          </cell>
        </row>
        <row r="2646">
          <cell r="A2646" t="str">
            <v/>
          </cell>
        </row>
        <row r="2647">
          <cell r="A2647" t="str">
            <v/>
          </cell>
        </row>
        <row r="2648">
          <cell r="A2648" t="str">
            <v/>
          </cell>
        </row>
        <row r="2649">
          <cell r="A2649" t="str">
            <v/>
          </cell>
        </row>
        <row r="2650">
          <cell r="A2650" t="str">
            <v/>
          </cell>
        </row>
        <row r="2651">
          <cell r="A2651" t="str">
            <v/>
          </cell>
        </row>
        <row r="2652">
          <cell r="A2652" t="str">
            <v/>
          </cell>
        </row>
        <row r="2653">
          <cell r="A2653" t="str">
            <v/>
          </cell>
        </row>
        <row r="2654">
          <cell r="A2654" t="str">
            <v/>
          </cell>
        </row>
        <row r="2655">
          <cell r="A2655" t="str">
            <v/>
          </cell>
        </row>
        <row r="2656">
          <cell r="A2656" t="str">
            <v/>
          </cell>
        </row>
        <row r="2657">
          <cell r="A2657" t="str">
            <v/>
          </cell>
        </row>
        <row r="2658">
          <cell r="A2658" t="str">
            <v/>
          </cell>
        </row>
        <row r="2659">
          <cell r="A2659" t="str">
            <v/>
          </cell>
        </row>
        <row r="2660">
          <cell r="A2660" t="str">
            <v/>
          </cell>
        </row>
        <row r="2661">
          <cell r="A2661" t="str">
            <v/>
          </cell>
        </row>
        <row r="2662">
          <cell r="A2662" t="str">
            <v/>
          </cell>
        </row>
        <row r="2663">
          <cell r="A2663" t="str">
            <v/>
          </cell>
        </row>
        <row r="2664">
          <cell r="A2664" t="str">
            <v/>
          </cell>
        </row>
        <row r="2665">
          <cell r="A2665" t="str">
            <v/>
          </cell>
        </row>
        <row r="2666">
          <cell r="A2666" t="str">
            <v/>
          </cell>
        </row>
        <row r="2667">
          <cell r="A2667" t="str">
            <v/>
          </cell>
        </row>
        <row r="2668">
          <cell r="A2668" t="str">
            <v/>
          </cell>
        </row>
        <row r="2669">
          <cell r="A2669" t="str">
            <v/>
          </cell>
        </row>
        <row r="2670">
          <cell r="A2670" t="str">
            <v/>
          </cell>
        </row>
        <row r="2671">
          <cell r="A2671" t="str">
            <v/>
          </cell>
        </row>
        <row r="2672">
          <cell r="A2672" t="str">
            <v/>
          </cell>
        </row>
        <row r="2673">
          <cell r="A2673" t="str">
            <v/>
          </cell>
        </row>
        <row r="2674">
          <cell r="A2674" t="str">
            <v/>
          </cell>
        </row>
        <row r="2675">
          <cell r="A2675" t="str">
            <v/>
          </cell>
        </row>
        <row r="2676">
          <cell r="A2676" t="str">
            <v/>
          </cell>
        </row>
        <row r="2677">
          <cell r="A2677" t="str">
            <v/>
          </cell>
        </row>
        <row r="2678">
          <cell r="A2678" t="str">
            <v/>
          </cell>
        </row>
        <row r="2679">
          <cell r="A2679" t="str">
            <v/>
          </cell>
        </row>
        <row r="2680">
          <cell r="A2680" t="str">
            <v/>
          </cell>
        </row>
        <row r="2681">
          <cell r="A2681" t="str">
            <v/>
          </cell>
        </row>
        <row r="2682">
          <cell r="A2682" t="str">
            <v/>
          </cell>
        </row>
        <row r="2683">
          <cell r="A2683" t="str">
            <v/>
          </cell>
        </row>
        <row r="2684">
          <cell r="A2684" t="str">
            <v/>
          </cell>
        </row>
        <row r="2685">
          <cell r="A2685" t="str">
            <v/>
          </cell>
        </row>
        <row r="2686">
          <cell r="A2686" t="str">
            <v/>
          </cell>
        </row>
        <row r="2687">
          <cell r="A2687" t="str">
            <v/>
          </cell>
        </row>
        <row r="2688">
          <cell r="A2688" t="str">
            <v/>
          </cell>
        </row>
        <row r="2689">
          <cell r="A2689" t="str">
            <v/>
          </cell>
        </row>
        <row r="2690">
          <cell r="A2690" t="str">
            <v/>
          </cell>
        </row>
        <row r="2691">
          <cell r="A2691" t="str">
            <v/>
          </cell>
        </row>
        <row r="2692">
          <cell r="A2692" t="str">
            <v/>
          </cell>
        </row>
        <row r="2693">
          <cell r="A2693" t="str">
            <v/>
          </cell>
        </row>
        <row r="2694">
          <cell r="A2694" t="str">
            <v/>
          </cell>
        </row>
        <row r="2695">
          <cell r="A2695" t="str">
            <v/>
          </cell>
        </row>
        <row r="2696">
          <cell r="A2696" t="str">
            <v/>
          </cell>
        </row>
        <row r="2697">
          <cell r="A2697" t="str">
            <v/>
          </cell>
        </row>
        <row r="2698">
          <cell r="A2698" t="str">
            <v/>
          </cell>
        </row>
        <row r="2699">
          <cell r="A2699" t="str">
            <v/>
          </cell>
        </row>
        <row r="2700">
          <cell r="A2700" t="str">
            <v/>
          </cell>
        </row>
        <row r="2701">
          <cell r="A2701" t="str">
            <v/>
          </cell>
        </row>
        <row r="2702">
          <cell r="A2702" t="str">
            <v/>
          </cell>
        </row>
        <row r="2703">
          <cell r="A2703" t="str">
            <v/>
          </cell>
        </row>
        <row r="2704">
          <cell r="A2704" t="str">
            <v/>
          </cell>
        </row>
        <row r="2705">
          <cell r="A2705" t="str">
            <v/>
          </cell>
        </row>
        <row r="2706">
          <cell r="A2706" t="str">
            <v/>
          </cell>
        </row>
        <row r="2707">
          <cell r="A2707" t="str">
            <v/>
          </cell>
        </row>
        <row r="2708">
          <cell r="A2708" t="str">
            <v/>
          </cell>
        </row>
        <row r="2709">
          <cell r="A2709" t="str">
            <v/>
          </cell>
        </row>
        <row r="2710">
          <cell r="A2710" t="str">
            <v/>
          </cell>
        </row>
        <row r="2711">
          <cell r="A2711" t="str">
            <v/>
          </cell>
        </row>
        <row r="2712">
          <cell r="A2712" t="str">
            <v/>
          </cell>
        </row>
        <row r="2713">
          <cell r="A2713" t="str">
            <v/>
          </cell>
        </row>
        <row r="2714">
          <cell r="A2714" t="str">
            <v/>
          </cell>
        </row>
        <row r="2715">
          <cell r="A2715" t="str">
            <v/>
          </cell>
        </row>
        <row r="2716">
          <cell r="A2716" t="str">
            <v/>
          </cell>
        </row>
        <row r="2717">
          <cell r="A2717" t="str">
            <v/>
          </cell>
        </row>
        <row r="2718">
          <cell r="A2718" t="str">
            <v/>
          </cell>
        </row>
        <row r="2719">
          <cell r="A2719" t="str">
            <v/>
          </cell>
        </row>
        <row r="2720">
          <cell r="A2720" t="str">
            <v/>
          </cell>
        </row>
        <row r="2721">
          <cell r="A2721" t="str">
            <v/>
          </cell>
        </row>
        <row r="2722">
          <cell r="A2722" t="str">
            <v/>
          </cell>
        </row>
        <row r="2723">
          <cell r="A2723" t="str">
            <v/>
          </cell>
        </row>
        <row r="2724">
          <cell r="A2724" t="str">
            <v/>
          </cell>
        </row>
        <row r="2725">
          <cell r="A2725" t="str">
            <v/>
          </cell>
        </row>
        <row r="2726">
          <cell r="A2726" t="str">
            <v/>
          </cell>
        </row>
        <row r="2727">
          <cell r="A2727" t="str">
            <v/>
          </cell>
        </row>
        <row r="2728">
          <cell r="A2728" t="str">
            <v/>
          </cell>
        </row>
        <row r="2729">
          <cell r="A2729" t="str">
            <v/>
          </cell>
        </row>
        <row r="2730">
          <cell r="A2730" t="str">
            <v/>
          </cell>
        </row>
        <row r="2731">
          <cell r="A2731" t="str">
            <v/>
          </cell>
        </row>
        <row r="2732">
          <cell r="A2732" t="str">
            <v/>
          </cell>
        </row>
        <row r="2733">
          <cell r="A2733" t="str">
            <v/>
          </cell>
        </row>
        <row r="2734">
          <cell r="A2734" t="str">
            <v/>
          </cell>
        </row>
        <row r="2735">
          <cell r="A2735" t="str">
            <v/>
          </cell>
        </row>
        <row r="2736">
          <cell r="A2736" t="str">
            <v/>
          </cell>
        </row>
        <row r="2737">
          <cell r="A2737" t="str">
            <v/>
          </cell>
        </row>
        <row r="2738">
          <cell r="A2738" t="str">
            <v/>
          </cell>
        </row>
        <row r="2739">
          <cell r="A2739" t="str">
            <v/>
          </cell>
        </row>
        <row r="2740">
          <cell r="A2740" t="str">
            <v/>
          </cell>
        </row>
        <row r="2741">
          <cell r="A2741" t="str">
            <v/>
          </cell>
        </row>
        <row r="2742">
          <cell r="A2742" t="str">
            <v/>
          </cell>
        </row>
        <row r="2743">
          <cell r="A2743" t="str">
            <v/>
          </cell>
        </row>
        <row r="2744">
          <cell r="A2744" t="str">
            <v/>
          </cell>
        </row>
        <row r="2745">
          <cell r="A2745" t="str">
            <v/>
          </cell>
        </row>
        <row r="2746">
          <cell r="A2746" t="str">
            <v/>
          </cell>
        </row>
        <row r="2747">
          <cell r="A2747" t="str">
            <v/>
          </cell>
        </row>
        <row r="2748">
          <cell r="A2748" t="str">
            <v/>
          </cell>
        </row>
        <row r="2749">
          <cell r="A2749" t="str">
            <v/>
          </cell>
        </row>
        <row r="2750">
          <cell r="A2750" t="str">
            <v/>
          </cell>
        </row>
        <row r="2751">
          <cell r="A2751" t="str">
            <v/>
          </cell>
        </row>
        <row r="2752">
          <cell r="A2752" t="str">
            <v/>
          </cell>
        </row>
        <row r="2753">
          <cell r="A2753" t="str">
            <v/>
          </cell>
        </row>
        <row r="2754">
          <cell r="A2754" t="str">
            <v/>
          </cell>
        </row>
        <row r="2755">
          <cell r="A2755" t="str">
            <v/>
          </cell>
        </row>
        <row r="2756">
          <cell r="A2756" t="str">
            <v/>
          </cell>
        </row>
        <row r="2757">
          <cell r="A2757" t="str">
            <v/>
          </cell>
        </row>
        <row r="2758">
          <cell r="A2758" t="str">
            <v/>
          </cell>
        </row>
        <row r="2759">
          <cell r="A2759" t="str">
            <v/>
          </cell>
        </row>
        <row r="2760">
          <cell r="A2760" t="str">
            <v/>
          </cell>
        </row>
        <row r="2761">
          <cell r="A2761" t="str">
            <v/>
          </cell>
        </row>
        <row r="2762">
          <cell r="A2762" t="str">
            <v/>
          </cell>
        </row>
        <row r="2763">
          <cell r="A2763" t="str">
            <v/>
          </cell>
        </row>
        <row r="2764">
          <cell r="A2764" t="str">
            <v/>
          </cell>
        </row>
        <row r="2765">
          <cell r="A2765" t="str">
            <v/>
          </cell>
        </row>
        <row r="2766">
          <cell r="A2766" t="str">
            <v/>
          </cell>
        </row>
        <row r="2767">
          <cell r="A2767" t="str">
            <v/>
          </cell>
        </row>
        <row r="2768">
          <cell r="A2768" t="str">
            <v/>
          </cell>
        </row>
        <row r="2769">
          <cell r="A2769" t="str">
            <v/>
          </cell>
        </row>
        <row r="2770">
          <cell r="A2770" t="str">
            <v/>
          </cell>
        </row>
        <row r="2771">
          <cell r="A2771" t="str">
            <v/>
          </cell>
        </row>
        <row r="2772">
          <cell r="A2772" t="str">
            <v/>
          </cell>
        </row>
        <row r="2773">
          <cell r="A2773" t="str">
            <v/>
          </cell>
        </row>
        <row r="2774">
          <cell r="A2774" t="str">
            <v/>
          </cell>
        </row>
        <row r="2775">
          <cell r="A2775" t="str">
            <v/>
          </cell>
        </row>
        <row r="2776">
          <cell r="A2776" t="str">
            <v/>
          </cell>
        </row>
        <row r="2777">
          <cell r="A2777" t="str">
            <v/>
          </cell>
        </row>
        <row r="2778">
          <cell r="A2778" t="str">
            <v/>
          </cell>
        </row>
        <row r="2779">
          <cell r="A2779" t="str">
            <v/>
          </cell>
        </row>
        <row r="2780">
          <cell r="A2780" t="str">
            <v/>
          </cell>
        </row>
        <row r="2781">
          <cell r="A2781" t="str">
            <v/>
          </cell>
        </row>
        <row r="2782">
          <cell r="A2782" t="str">
            <v/>
          </cell>
        </row>
        <row r="2783">
          <cell r="A2783" t="str">
            <v/>
          </cell>
        </row>
        <row r="2784">
          <cell r="A2784" t="str">
            <v/>
          </cell>
        </row>
        <row r="2785">
          <cell r="A2785" t="str">
            <v/>
          </cell>
        </row>
        <row r="2786">
          <cell r="A2786" t="str">
            <v/>
          </cell>
        </row>
        <row r="2787">
          <cell r="A2787" t="str">
            <v/>
          </cell>
        </row>
        <row r="2788">
          <cell r="A2788" t="str">
            <v/>
          </cell>
        </row>
        <row r="2789">
          <cell r="A2789" t="str">
            <v/>
          </cell>
        </row>
        <row r="2790">
          <cell r="A2790" t="str">
            <v/>
          </cell>
        </row>
        <row r="2791">
          <cell r="A2791" t="str">
            <v/>
          </cell>
        </row>
        <row r="2792">
          <cell r="A2792" t="str">
            <v/>
          </cell>
        </row>
        <row r="2793">
          <cell r="A2793" t="str">
            <v/>
          </cell>
        </row>
        <row r="2794">
          <cell r="A2794" t="str">
            <v/>
          </cell>
        </row>
        <row r="2795">
          <cell r="A2795" t="str">
            <v/>
          </cell>
        </row>
        <row r="2796">
          <cell r="A2796" t="str">
            <v/>
          </cell>
        </row>
        <row r="2797">
          <cell r="A2797" t="str">
            <v/>
          </cell>
        </row>
        <row r="2798">
          <cell r="A2798" t="str">
            <v/>
          </cell>
        </row>
        <row r="2799">
          <cell r="A2799" t="str">
            <v/>
          </cell>
        </row>
        <row r="2800">
          <cell r="A2800" t="str">
            <v/>
          </cell>
        </row>
        <row r="2801">
          <cell r="A2801" t="str">
            <v/>
          </cell>
        </row>
        <row r="2802">
          <cell r="A2802" t="str">
            <v/>
          </cell>
        </row>
        <row r="2803">
          <cell r="A2803" t="str">
            <v/>
          </cell>
        </row>
        <row r="2804">
          <cell r="A2804" t="str">
            <v/>
          </cell>
        </row>
        <row r="2805">
          <cell r="A2805" t="str">
            <v/>
          </cell>
        </row>
        <row r="2806">
          <cell r="A2806" t="str">
            <v/>
          </cell>
        </row>
        <row r="2807">
          <cell r="A2807" t="str">
            <v/>
          </cell>
        </row>
        <row r="2808">
          <cell r="A2808" t="str">
            <v/>
          </cell>
        </row>
        <row r="2809">
          <cell r="A2809" t="str">
            <v/>
          </cell>
        </row>
        <row r="2810">
          <cell r="A2810" t="str">
            <v/>
          </cell>
        </row>
        <row r="2811">
          <cell r="A2811" t="str">
            <v/>
          </cell>
        </row>
        <row r="2812">
          <cell r="A2812" t="str">
            <v/>
          </cell>
        </row>
        <row r="2813">
          <cell r="A2813" t="str">
            <v/>
          </cell>
        </row>
        <row r="2814">
          <cell r="A2814" t="str">
            <v/>
          </cell>
        </row>
        <row r="2815">
          <cell r="A2815" t="str">
            <v/>
          </cell>
        </row>
        <row r="2816">
          <cell r="A2816" t="str">
            <v/>
          </cell>
        </row>
        <row r="2817">
          <cell r="A2817" t="str">
            <v/>
          </cell>
        </row>
        <row r="2818">
          <cell r="A2818" t="str">
            <v/>
          </cell>
        </row>
        <row r="2819">
          <cell r="A2819" t="str">
            <v/>
          </cell>
        </row>
        <row r="2820">
          <cell r="A2820" t="str">
            <v/>
          </cell>
        </row>
        <row r="2821">
          <cell r="A2821" t="str">
            <v/>
          </cell>
        </row>
        <row r="2822">
          <cell r="A2822" t="str">
            <v/>
          </cell>
        </row>
        <row r="2823">
          <cell r="A2823" t="str">
            <v/>
          </cell>
        </row>
        <row r="2824">
          <cell r="A2824" t="str">
            <v/>
          </cell>
        </row>
        <row r="2825">
          <cell r="A2825" t="str">
            <v/>
          </cell>
        </row>
        <row r="2826">
          <cell r="A2826" t="str">
            <v/>
          </cell>
        </row>
        <row r="2827">
          <cell r="A2827" t="str">
            <v/>
          </cell>
        </row>
        <row r="2828">
          <cell r="A2828" t="str">
            <v/>
          </cell>
        </row>
        <row r="2829">
          <cell r="A2829" t="str">
            <v/>
          </cell>
        </row>
        <row r="2830">
          <cell r="A2830" t="str">
            <v/>
          </cell>
        </row>
        <row r="2831">
          <cell r="A2831" t="str">
            <v/>
          </cell>
        </row>
        <row r="2832">
          <cell r="A2832" t="str">
            <v/>
          </cell>
        </row>
        <row r="2833">
          <cell r="A2833" t="str">
            <v/>
          </cell>
        </row>
        <row r="2834">
          <cell r="A2834" t="str">
            <v/>
          </cell>
        </row>
        <row r="2835">
          <cell r="A2835" t="str">
            <v/>
          </cell>
        </row>
        <row r="2836">
          <cell r="A2836" t="str">
            <v/>
          </cell>
        </row>
        <row r="2837">
          <cell r="A2837" t="str">
            <v/>
          </cell>
        </row>
        <row r="2838">
          <cell r="A2838" t="str">
            <v/>
          </cell>
        </row>
        <row r="2839">
          <cell r="A2839" t="str">
            <v/>
          </cell>
        </row>
        <row r="2840">
          <cell r="A2840" t="str">
            <v/>
          </cell>
        </row>
        <row r="2841">
          <cell r="A2841" t="str">
            <v/>
          </cell>
        </row>
        <row r="2842">
          <cell r="A2842" t="str">
            <v/>
          </cell>
        </row>
        <row r="2843">
          <cell r="A2843" t="str">
            <v/>
          </cell>
        </row>
        <row r="2844">
          <cell r="A2844" t="str">
            <v/>
          </cell>
        </row>
        <row r="2845">
          <cell r="A2845" t="str">
            <v/>
          </cell>
        </row>
        <row r="2846">
          <cell r="A2846" t="str">
            <v/>
          </cell>
        </row>
        <row r="2847">
          <cell r="A2847" t="str">
            <v/>
          </cell>
        </row>
        <row r="2848">
          <cell r="A2848" t="str">
            <v/>
          </cell>
        </row>
        <row r="2849">
          <cell r="A2849" t="str">
            <v/>
          </cell>
        </row>
        <row r="2850">
          <cell r="A2850" t="str">
            <v/>
          </cell>
        </row>
        <row r="2851">
          <cell r="A2851" t="str">
            <v/>
          </cell>
        </row>
        <row r="2852">
          <cell r="A2852" t="str">
            <v/>
          </cell>
        </row>
        <row r="2853">
          <cell r="A2853" t="str">
            <v/>
          </cell>
        </row>
        <row r="2854">
          <cell r="A2854" t="str">
            <v/>
          </cell>
        </row>
        <row r="2855">
          <cell r="A2855" t="str">
            <v/>
          </cell>
        </row>
        <row r="2856">
          <cell r="A2856" t="str">
            <v/>
          </cell>
        </row>
        <row r="2857">
          <cell r="A2857" t="str">
            <v/>
          </cell>
        </row>
        <row r="2858">
          <cell r="A2858" t="str">
            <v/>
          </cell>
        </row>
        <row r="2859">
          <cell r="A2859" t="str">
            <v/>
          </cell>
        </row>
        <row r="2860">
          <cell r="A2860" t="str">
            <v/>
          </cell>
        </row>
        <row r="2861">
          <cell r="A2861" t="str">
            <v/>
          </cell>
        </row>
        <row r="2862">
          <cell r="A2862" t="str">
            <v/>
          </cell>
        </row>
        <row r="2863">
          <cell r="A2863" t="str">
            <v/>
          </cell>
        </row>
        <row r="2864">
          <cell r="A2864" t="str">
            <v/>
          </cell>
        </row>
        <row r="2865">
          <cell r="A2865" t="str">
            <v/>
          </cell>
        </row>
        <row r="2866">
          <cell r="A2866" t="str">
            <v/>
          </cell>
        </row>
        <row r="2867">
          <cell r="A2867" t="str">
            <v/>
          </cell>
        </row>
        <row r="2868">
          <cell r="A2868" t="str">
            <v/>
          </cell>
        </row>
        <row r="2869">
          <cell r="A2869" t="str">
            <v/>
          </cell>
        </row>
        <row r="2870">
          <cell r="A2870" t="str">
            <v/>
          </cell>
        </row>
        <row r="2871">
          <cell r="A2871" t="str">
            <v/>
          </cell>
        </row>
        <row r="2872">
          <cell r="A2872" t="str">
            <v/>
          </cell>
        </row>
        <row r="2873">
          <cell r="A2873" t="str">
            <v/>
          </cell>
        </row>
        <row r="2874">
          <cell r="A2874" t="str">
            <v/>
          </cell>
        </row>
        <row r="2875">
          <cell r="A2875" t="str">
            <v/>
          </cell>
        </row>
        <row r="2876">
          <cell r="A2876" t="str">
            <v/>
          </cell>
        </row>
        <row r="2877">
          <cell r="A2877" t="str">
            <v/>
          </cell>
        </row>
        <row r="2878">
          <cell r="A2878" t="str">
            <v/>
          </cell>
        </row>
        <row r="2879">
          <cell r="A2879" t="str">
            <v/>
          </cell>
        </row>
        <row r="2880">
          <cell r="A2880" t="str">
            <v/>
          </cell>
        </row>
        <row r="2881">
          <cell r="A2881" t="str">
            <v/>
          </cell>
        </row>
        <row r="2882">
          <cell r="A2882" t="str">
            <v/>
          </cell>
        </row>
        <row r="2883">
          <cell r="A2883" t="str">
            <v/>
          </cell>
        </row>
        <row r="2884">
          <cell r="A2884" t="str">
            <v/>
          </cell>
        </row>
        <row r="2885">
          <cell r="A2885" t="str">
            <v/>
          </cell>
        </row>
        <row r="2886">
          <cell r="A2886" t="str">
            <v/>
          </cell>
        </row>
        <row r="2887">
          <cell r="A2887" t="str">
            <v/>
          </cell>
        </row>
        <row r="2888">
          <cell r="A2888" t="str">
            <v/>
          </cell>
        </row>
        <row r="2889">
          <cell r="A2889" t="str">
            <v/>
          </cell>
        </row>
        <row r="2890">
          <cell r="A2890" t="str">
            <v/>
          </cell>
        </row>
        <row r="2891">
          <cell r="A2891" t="str">
            <v/>
          </cell>
        </row>
        <row r="2892">
          <cell r="A2892" t="str">
            <v/>
          </cell>
        </row>
        <row r="2893">
          <cell r="A2893" t="str">
            <v/>
          </cell>
        </row>
        <row r="2894">
          <cell r="A2894" t="str">
            <v/>
          </cell>
        </row>
        <row r="2895">
          <cell r="A2895" t="str">
            <v/>
          </cell>
        </row>
        <row r="2896">
          <cell r="A2896" t="str">
            <v/>
          </cell>
        </row>
        <row r="2897">
          <cell r="A2897" t="str">
            <v/>
          </cell>
        </row>
        <row r="2898">
          <cell r="A2898" t="str">
            <v/>
          </cell>
        </row>
        <row r="2899">
          <cell r="A2899" t="str">
            <v/>
          </cell>
        </row>
        <row r="2900">
          <cell r="A2900" t="str">
            <v/>
          </cell>
        </row>
        <row r="2901">
          <cell r="A2901" t="str">
            <v/>
          </cell>
        </row>
        <row r="2902">
          <cell r="A2902" t="str">
            <v/>
          </cell>
        </row>
        <row r="2903">
          <cell r="A2903" t="str">
            <v/>
          </cell>
        </row>
        <row r="2904">
          <cell r="A2904" t="str">
            <v/>
          </cell>
        </row>
        <row r="2905">
          <cell r="A2905" t="str">
            <v/>
          </cell>
        </row>
        <row r="2906">
          <cell r="A2906" t="str">
            <v/>
          </cell>
        </row>
        <row r="2907">
          <cell r="A2907" t="str">
            <v/>
          </cell>
        </row>
        <row r="2908">
          <cell r="A2908" t="str">
            <v/>
          </cell>
        </row>
        <row r="2909">
          <cell r="A2909" t="str">
            <v/>
          </cell>
        </row>
        <row r="2910">
          <cell r="A2910" t="str">
            <v/>
          </cell>
        </row>
        <row r="2911">
          <cell r="A2911" t="str">
            <v/>
          </cell>
        </row>
        <row r="2912">
          <cell r="A2912" t="str">
            <v/>
          </cell>
        </row>
        <row r="2913">
          <cell r="A2913" t="str">
            <v/>
          </cell>
        </row>
        <row r="2914">
          <cell r="A2914" t="str">
            <v/>
          </cell>
        </row>
        <row r="2915">
          <cell r="A2915" t="str">
            <v/>
          </cell>
        </row>
        <row r="2916">
          <cell r="A2916" t="str">
            <v/>
          </cell>
        </row>
        <row r="2917">
          <cell r="A2917" t="str">
            <v/>
          </cell>
        </row>
        <row r="2918">
          <cell r="A2918" t="str">
            <v/>
          </cell>
        </row>
        <row r="2919">
          <cell r="A2919" t="str">
            <v/>
          </cell>
        </row>
        <row r="2920">
          <cell r="A2920" t="str">
            <v/>
          </cell>
        </row>
        <row r="2921">
          <cell r="A2921" t="str">
            <v/>
          </cell>
        </row>
        <row r="2922">
          <cell r="A2922" t="str">
            <v/>
          </cell>
        </row>
        <row r="2923">
          <cell r="A2923" t="str">
            <v/>
          </cell>
        </row>
        <row r="2924">
          <cell r="A2924" t="str">
            <v/>
          </cell>
        </row>
        <row r="2925">
          <cell r="A2925" t="str">
            <v/>
          </cell>
        </row>
        <row r="2926">
          <cell r="A2926" t="str">
            <v/>
          </cell>
        </row>
        <row r="2927">
          <cell r="A2927" t="str">
            <v/>
          </cell>
        </row>
        <row r="2928">
          <cell r="A2928" t="str">
            <v/>
          </cell>
        </row>
        <row r="2929">
          <cell r="A2929" t="str">
            <v/>
          </cell>
        </row>
        <row r="2930">
          <cell r="A2930" t="str">
            <v/>
          </cell>
        </row>
        <row r="2931">
          <cell r="A2931" t="str">
            <v/>
          </cell>
        </row>
        <row r="2932">
          <cell r="A2932" t="str">
            <v/>
          </cell>
        </row>
        <row r="2933">
          <cell r="A2933" t="str">
            <v/>
          </cell>
        </row>
        <row r="2934">
          <cell r="A2934" t="str">
            <v/>
          </cell>
        </row>
        <row r="2935">
          <cell r="A2935" t="str">
            <v/>
          </cell>
        </row>
        <row r="2936">
          <cell r="A2936" t="str">
            <v/>
          </cell>
        </row>
        <row r="2937">
          <cell r="A2937" t="str">
            <v/>
          </cell>
        </row>
        <row r="2938">
          <cell r="A2938" t="str">
            <v/>
          </cell>
        </row>
        <row r="2939">
          <cell r="A2939" t="str">
            <v/>
          </cell>
        </row>
        <row r="2940">
          <cell r="A2940" t="str">
            <v/>
          </cell>
        </row>
        <row r="2941">
          <cell r="A2941" t="str">
            <v/>
          </cell>
        </row>
        <row r="2942">
          <cell r="A2942" t="str">
            <v/>
          </cell>
        </row>
        <row r="2943">
          <cell r="A2943" t="str">
            <v/>
          </cell>
        </row>
        <row r="2944">
          <cell r="A2944" t="str">
            <v/>
          </cell>
        </row>
        <row r="2945">
          <cell r="A2945" t="str">
            <v/>
          </cell>
        </row>
        <row r="2946">
          <cell r="A2946" t="str">
            <v/>
          </cell>
        </row>
        <row r="2947">
          <cell r="A2947" t="str">
            <v/>
          </cell>
        </row>
        <row r="2948">
          <cell r="A2948" t="str">
            <v/>
          </cell>
        </row>
        <row r="2949">
          <cell r="A2949" t="str">
            <v/>
          </cell>
        </row>
        <row r="2950">
          <cell r="A2950" t="str">
            <v/>
          </cell>
        </row>
        <row r="2951">
          <cell r="A2951" t="str">
            <v/>
          </cell>
        </row>
        <row r="2952">
          <cell r="A2952" t="str">
            <v/>
          </cell>
        </row>
        <row r="2953">
          <cell r="A2953" t="str">
            <v/>
          </cell>
        </row>
        <row r="2954">
          <cell r="A2954" t="str">
            <v/>
          </cell>
        </row>
        <row r="2955">
          <cell r="A2955" t="str">
            <v/>
          </cell>
        </row>
        <row r="2956">
          <cell r="A2956" t="str">
            <v/>
          </cell>
        </row>
        <row r="2957">
          <cell r="A2957" t="str">
            <v/>
          </cell>
        </row>
        <row r="2958">
          <cell r="A2958" t="str">
            <v/>
          </cell>
        </row>
        <row r="2959">
          <cell r="A2959" t="str">
            <v/>
          </cell>
        </row>
        <row r="2960">
          <cell r="A2960" t="str">
            <v/>
          </cell>
        </row>
        <row r="2961">
          <cell r="A2961" t="str">
            <v/>
          </cell>
        </row>
        <row r="2962">
          <cell r="A2962" t="str">
            <v/>
          </cell>
        </row>
        <row r="2963">
          <cell r="A2963" t="str">
            <v/>
          </cell>
        </row>
        <row r="2964">
          <cell r="A2964" t="str">
            <v/>
          </cell>
        </row>
        <row r="2965">
          <cell r="A2965" t="str">
            <v/>
          </cell>
        </row>
        <row r="2966">
          <cell r="A2966" t="str">
            <v/>
          </cell>
        </row>
        <row r="2967">
          <cell r="A2967" t="str">
            <v/>
          </cell>
        </row>
        <row r="2968">
          <cell r="A2968" t="str">
            <v/>
          </cell>
        </row>
        <row r="2969">
          <cell r="A2969" t="str">
            <v/>
          </cell>
        </row>
        <row r="2970">
          <cell r="A2970" t="str">
            <v/>
          </cell>
        </row>
        <row r="2971">
          <cell r="A2971" t="str">
            <v/>
          </cell>
        </row>
        <row r="2972">
          <cell r="A2972" t="str">
            <v/>
          </cell>
        </row>
        <row r="2973">
          <cell r="A2973" t="str">
            <v/>
          </cell>
        </row>
        <row r="2974">
          <cell r="A2974" t="str">
            <v/>
          </cell>
        </row>
        <row r="2975">
          <cell r="A2975" t="str">
            <v/>
          </cell>
        </row>
        <row r="2976">
          <cell r="A2976" t="str">
            <v/>
          </cell>
        </row>
        <row r="2977">
          <cell r="A2977" t="str">
            <v/>
          </cell>
        </row>
        <row r="2978">
          <cell r="A2978" t="str">
            <v/>
          </cell>
        </row>
        <row r="2979">
          <cell r="A2979" t="str">
            <v/>
          </cell>
        </row>
        <row r="2980">
          <cell r="A2980" t="str">
            <v/>
          </cell>
        </row>
        <row r="2981">
          <cell r="A2981" t="str">
            <v/>
          </cell>
        </row>
        <row r="2982">
          <cell r="A2982" t="str">
            <v/>
          </cell>
        </row>
        <row r="2983">
          <cell r="A2983" t="str">
            <v/>
          </cell>
        </row>
        <row r="2984">
          <cell r="A2984" t="str">
            <v/>
          </cell>
        </row>
        <row r="2985">
          <cell r="A2985" t="str">
            <v/>
          </cell>
        </row>
        <row r="2986">
          <cell r="A2986" t="str">
            <v/>
          </cell>
        </row>
        <row r="2987">
          <cell r="A2987" t="str">
            <v/>
          </cell>
        </row>
        <row r="2988">
          <cell r="A2988" t="str">
            <v/>
          </cell>
        </row>
        <row r="2989">
          <cell r="A2989" t="str">
            <v/>
          </cell>
        </row>
        <row r="2990">
          <cell r="A2990" t="str">
            <v/>
          </cell>
        </row>
        <row r="2991">
          <cell r="A2991" t="str">
            <v/>
          </cell>
        </row>
        <row r="2992">
          <cell r="A2992" t="str">
            <v/>
          </cell>
        </row>
        <row r="2993">
          <cell r="A2993" t="str">
            <v/>
          </cell>
        </row>
        <row r="2994">
          <cell r="A2994" t="str">
            <v/>
          </cell>
        </row>
        <row r="2995">
          <cell r="A2995" t="str">
            <v/>
          </cell>
        </row>
        <row r="2996">
          <cell r="A2996" t="str">
            <v/>
          </cell>
        </row>
        <row r="2997">
          <cell r="A2997" t="str">
            <v/>
          </cell>
        </row>
        <row r="2998">
          <cell r="A2998" t="str">
            <v/>
          </cell>
        </row>
        <row r="2999">
          <cell r="A2999" t="str">
            <v/>
          </cell>
        </row>
      </sheetData>
      <sheetData sheetId="4"/>
      <sheetData sheetId="5">
        <row r="12">
          <cell r="C12" t="str">
            <v>2001/02</v>
          </cell>
        </row>
        <row r="13">
          <cell r="C13" t="str">
            <v>2000/01</v>
          </cell>
        </row>
        <row r="14">
          <cell r="C14" t="str">
            <v>2002/03</v>
          </cell>
        </row>
        <row r="15">
          <cell r="C15" t="str">
            <v>2003/04</v>
          </cell>
        </row>
        <row r="16">
          <cell r="C16" t="str">
            <v>2004/05</v>
          </cell>
        </row>
      </sheetData>
      <sheetData sheetId="6"/>
      <sheetData sheetId="7">
        <row r="3">
          <cell r="A3" t="str">
            <v>POLI</v>
          </cell>
          <cell r="B3" t="str">
            <v>Police Pay</v>
          </cell>
          <cell r="C3">
            <v>0</v>
          </cell>
        </row>
        <row r="4">
          <cell r="A4" t="str">
            <v>CIVI</v>
          </cell>
          <cell r="B4" t="str">
            <v>Civilian Pay</v>
          </cell>
          <cell r="C4">
            <v>0</v>
          </cell>
        </row>
        <row r="5">
          <cell r="A5" t="str">
            <v>RPI</v>
          </cell>
          <cell r="B5" t="str">
            <v>RPI</v>
          </cell>
          <cell r="C5">
            <v>0</v>
          </cell>
        </row>
        <row r="6">
          <cell r="A6" t="str">
            <v>PENS</v>
          </cell>
          <cell r="B6" t="str">
            <v>Pension</v>
          </cell>
          <cell r="C6">
            <v>0</v>
          </cell>
        </row>
        <row r="7">
          <cell r="A7" t="str">
            <v>FUEL</v>
          </cell>
          <cell r="B7" t="str">
            <v>Fuel</v>
          </cell>
          <cell r="C7">
            <v>0</v>
          </cell>
        </row>
        <row r="8">
          <cell r="A8" t="str">
            <v>ITD</v>
          </cell>
          <cell r="B8" t="str">
            <v>ITD</v>
          </cell>
          <cell r="C8">
            <v>0</v>
          </cell>
        </row>
      </sheetData>
      <sheetData sheetId="8">
        <row r="10">
          <cell r="G10" t="str">
            <v/>
          </cell>
          <cell r="H10" t="str">
            <v/>
          </cell>
          <cell r="R10" t="str">
            <v/>
          </cell>
          <cell r="S10" t="str">
            <v/>
          </cell>
          <cell r="W10" t="str">
            <v/>
          </cell>
          <cell r="X10" t="str">
            <v/>
          </cell>
        </row>
        <row r="11">
          <cell r="G11" t="str">
            <v/>
          </cell>
          <cell r="H11" t="str">
            <v/>
          </cell>
          <cell r="R11" t="str">
            <v/>
          </cell>
          <cell r="S11" t="str">
            <v/>
          </cell>
          <cell r="W11" t="str">
            <v/>
          </cell>
          <cell r="X11" t="str">
            <v/>
          </cell>
        </row>
        <row r="12">
          <cell r="G12" t="str">
            <v/>
          </cell>
          <cell r="H12" t="str">
            <v/>
          </cell>
          <cell r="R12" t="str">
            <v/>
          </cell>
          <cell r="S12" t="str">
            <v/>
          </cell>
          <cell r="W12" t="str">
            <v/>
          </cell>
          <cell r="X12" t="str">
            <v/>
          </cell>
        </row>
        <row r="13">
          <cell r="G13" t="str">
            <v/>
          </cell>
          <cell r="H13" t="str">
            <v/>
          </cell>
          <cell r="R13" t="str">
            <v/>
          </cell>
          <cell r="S13" t="str">
            <v/>
          </cell>
          <cell r="W13" t="str">
            <v/>
          </cell>
          <cell r="X13" t="str">
            <v/>
          </cell>
        </row>
        <row r="14">
          <cell r="G14" t="str">
            <v/>
          </cell>
          <cell r="H14" t="str">
            <v/>
          </cell>
          <cell r="R14" t="str">
            <v/>
          </cell>
          <cell r="S14" t="str">
            <v/>
          </cell>
          <cell r="W14" t="str">
            <v/>
          </cell>
          <cell r="X14" t="str">
            <v/>
          </cell>
        </row>
        <row r="15">
          <cell r="G15" t="str">
            <v/>
          </cell>
          <cell r="H15" t="str">
            <v/>
          </cell>
          <cell r="R15" t="str">
            <v/>
          </cell>
          <cell r="S15" t="str">
            <v/>
          </cell>
          <cell r="W15" t="str">
            <v/>
          </cell>
          <cell r="X15" t="str">
            <v/>
          </cell>
        </row>
        <row r="16">
          <cell r="G16" t="str">
            <v/>
          </cell>
          <cell r="H16" t="str">
            <v/>
          </cell>
          <cell r="R16" t="str">
            <v/>
          </cell>
          <cell r="S16" t="str">
            <v/>
          </cell>
          <cell r="W16" t="str">
            <v/>
          </cell>
          <cell r="X16" t="str">
            <v/>
          </cell>
        </row>
        <row r="17">
          <cell r="G17" t="str">
            <v/>
          </cell>
          <cell r="H17" t="str">
            <v/>
          </cell>
          <cell r="R17" t="str">
            <v/>
          </cell>
          <cell r="S17" t="str">
            <v/>
          </cell>
          <cell r="W17" t="str">
            <v/>
          </cell>
          <cell r="X17" t="str">
            <v/>
          </cell>
        </row>
        <row r="18">
          <cell r="G18" t="str">
            <v/>
          </cell>
          <cell r="H18" t="str">
            <v/>
          </cell>
          <cell r="R18" t="str">
            <v/>
          </cell>
          <cell r="S18" t="str">
            <v/>
          </cell>
          <cell r="W18" t="str">
            <v/>
          </cell>
          <cell r="X18" t="str">
            <v/>
          </cell>
        </row>
        <row r="19">
          <cell r="G19" t="str">
            <v/>
          </cell>
          <cell r="H19" t="str">
            <v/>
          </cell>
          <cell r="R19" t="str">
            <v/>
          </cell>
          <cell r="S19" t="str">
            <v/>
          </cell>
          <cell r="W19" t="str">
            <v/>
          </cell>
          <cell r="X19" t="str">
            <v/>
          </cell>
        </row>
        <row r="20">
          <cell r="G20" t="str">
            <v/>
          </cell>
          <cell r="H20" t="str">
            <v/>
          </cell>
          <cell r="R20" t="str">
            <v/>
          </cell>
          <cell r="S20" t="str">
            <v/>
          </cell>
          <cell r="W20" t="str">
            <v/>
          </cell>
          <cell r="X20" t="str">
            <v/>
          </cell>
        </row>
        <row r="21">
          <cell r="G21" t="str">
            <v/>
          </cell>
          <cell r="H21" t="str">
            <v/>
          </cell>
          <cell r="R21" t="str">
            <v/>
          </cell>
          <cell r="S21" t="str">
            <v/>
          </cell>
          <cell r="W21" t="str">
            <v/>
          </cell>
          <cell r="X21" t="str">
            <v/>
          </cell>
        </row>
        <row r="22">
          <cell r="G22" t="str">
            <v/>
          </cell>
          <cell r="H22" t="str">
            <v/>
          </cell>
          <cell r="R22" t="str">
            <v/>
          </cell>
          <cell r="S22" t="str">
            <v/>
          </cell>
          <cell r="W22" t="str">
            <v/>
          </cell>
          <cell r="X22" t="str">
            <v/>
          </cell>
        </row>
        <row r="23">
          <cell r="G23" t="str">
            <v/>
          </cell>
          <cell r="H23" t="str">
            <v/>
          </cell>
          <cell r="R23" t="str">
            <v/>
          </cell>
          <cell r="S23" t="str">
            <v/>
          </cell>
          <cell r="W23" t="str">
            <v/>
          </cell>
          <cell r="X23" t="str">
            <v/>
          </cell>
        </row>
        <row r="24">
          <cell r="G24" t="str">
            <v/>
          </cell>
          <cell r="H24" t="str">
            <v/>
          </cell>
          <cell r="R24" t="str">
            <v/>
          </cell>
          <cell r="S24" t="str">
            <v/>
          </cell>
          <cell r="W24" t="str">
            <v/>
          </cell>
          <cell r="X24" t="str">
            <v/>
          </cell>
        </row>
        <row r="25">
          <cell r="G25" t="str">
            <v/>
          </cell>
          <cell r="H25" t="str">
            <v/>
          </cell>
          <cell r="R25" t="str">
            <v/>
          </cell>
          <cell r="S25" t="str">
            <v/>
          </cell>
          <cell r="W25" t="str">
            <v/>
          </cell>
          <cell r="X25" t="str">
            <v/>
          </cell>
        </row>
        <row r="26">
          <cell r="G26" t="str">
            <v/>
          </cell>
          <cell r="H26" t="str">
            <v/>
          </cell>
          <cell r="R26" t="str">
            <v/>
          </cell>
          <cell r="S26" t="str">
            <v/>
          </cell>
          <cell r="W26" t="str">
            <v/>
          </cell>
          <cell r="X26" t="str">
            <v/>
          </cell>
        </row>
        <row r="27">
          <cell r="G27" t="str">
            <v/>
          </cell>
          <cell r="H27" t="str">
            <v/>
          </cell>
          <cell r="R27" t="str">
            <v/>
          </cell>
          <cell r="S27" t="str">
            <v/>
          </cell>
          <cell r="W27" t="str">
            <v/>
          </cell>
          <cell r="X27" t="str">
            <v/>
          </cell>
        </row>
        <row r="28">
          <cell r="G28" t="str">
            <v/>
          </cell>
          <cell r="H28" t="str">
            <v/>
          </cell>
          <cell r="R28" t="str">
            <v/>
          </cell>
          <cell r="S28" t="str">
            <v/>
          </cell>
          <cell r="W28" t="str">
            <v/>
          </cell>
          <cell r="X28" t="str">
            <v/>
          </cell>
        </row>
        <row r="29">
          <cell r="G29" t="str">
            <v/>
          </cell>
          <cell r="H29" t="str">
            <v/>
          </cell>
          <cell r="R29" t="str">
            <v/>
          </cell>
          <cell r="S29" t="str">
            <v/>
          </cell>
          <cell r="W29" t="str">
            <v/>
          </cell>
          <cell r="X29" t="str">
            <v/>
          </cell>
        </row>
        <row r="30">
          <cell r="G30" t="str">
            <v/>
          </cell>
          <cell r="H30" t="str">
            <v/>
          </cell>
          <cell r="R30" t="str">
            <v/>
          </cell>
          <cell r="S30" t="str">
            <v/>
          </cell>
          <cell r="W30" t="str">
            <v/>
          </cell>
          <cell r="X30" t="str">
            <v/>
          </cell>
        </row>
        <row r="31">
          <cell r="G31" t="str">
            <v/>
          </cell>
          <cell r="H31" t="str">
            <v/>
          </cell>
          <cell r="R31" t="str">
            <v/>
          </cell>
          <cell r="S31" t="str">
            <v/>
          </cell>
          <cell r="W31" t="str">
            <v/>
          </cell>
          <cell r="X31" t="str">
            <v/>
          </cell>
        </row>
        <row r="32">
          <cell r="G32" t="str">
            <v/>
          </cell>
          <cell r="H32" t="str">
            <v/>
          </cell>
          <cell r="R32" t="str">
            <v/>
          </cell>
          <cell r="S32" t="str">
            <v/>
          </cell>
          <cell r="W32" t="str">
            <v/>
          </cell>
          <cell r="X32" t="str">
            <v/>
          </cell>
        </row>
        <row r="33">
          <cell r="G33" t="str">
            <v/>
          </cell>
          <cell r="H33" t="str">
            <v/>
          </cell>
          <cell r="R33" t="str">
            <v/>
          </cell>
          <cell r="S33" t="str">
            <v/>
          </cell>
          <cell r="W33" t="str">
            <v/>
          </cell>
          <cell r="X33" t="str">
            <v/>
          </cell>
        </row>
        <row r="34">
          <cell r="G34" t="str">
            <v/>
          </cell>
          <cell r="H34" t="str">
            <v/>
          </cell>
          <cell r="R34" t="str">
            <v/>
          </cell>
          <cell r="S34" t="str">
            <v/>
          </cell>
          <cell r="W34" t="str">
            <v/>
          </cell>
          <cell r="X34" t="str">
            <v/>
          </cell>
        </row>
        <row r="35">
          <cell r="G35" t="str">
            <v/>
          </cell>
          <cell r="H35" t="str">
            <v/>
          </cell>
          <cell r="R35" t="str">
            <v/>
          </cell>
          <cell r="S35" t="str">
            <v/>
          </cell>
          <cell r="W35" t="str">
            <v/>
          </cell>
          <cell r="X35" t="str">
            <v/>
          </cell>
        </row>
        <row r="36">
          <cell r="G36" t="str">
            <v/>
          </cell>
          <cell r="H36" t="str">
            <v/>
          </cell>
          <cell r="R36" t="str">
            <v/>
          </cell>
          <cell r="S36" t="str">
            <v/>
          </cell>
          <cell r="W36" t="str">
            <v/>
          </cell>
          <cell r="X36" t="str">
            <v/>
          </cell>
        </row>
        <row r="37">
          <cell r="G37" t="str">
            <v/>
          </cell>
          <cell r="H37" t="str">
            <v/>
          </cell>
          <cell r="R37" t="str">
            <v/>
          </cell>
          <cell r="S37" t="str">
            <v/>
          </cell>
          <cell r="W37" t="str">
            <v/>
          </cell>
          <cell r="X37" t="str">
            <v/>
          </cell>
        </row>
        <row r="38">
          <cell r="G38" t="str">
            <v/>
          </cell>
          <cell r="H38" t="str">
            <v/>
          </cell>
          <cell r="R38" t="str">
            <v/>
          </cell>
          <cell r="S38" t="str">
            <v/>
          </cell>
          <cell r="W38" t="str">
            <v/>
          </cell>
          <cell r="X38" t="str">
            <v/>
          </cell>
        </row>
        <row r="39">
          <cell r="G39" t="str">
            <v/>
          </cell>
          <cell r="H39" t="str">
            <v/>
          </cell>
          <cell r="R39" t="str">
            <v/>
          </cell>
          <cell r="S39" t="str">
            <v/>
          </cell>
          <cell r="W39" t="str">
            <v/>
          </cell>
          <cell r="X39" t="str">
            <v/>
          </cell>
        </row>
        <row r="40">
          <cell r="G40" t="str">
            <v/>
          </cell>
          <cell r="H40" t="str">
            <v/>
          </cell>
          <cell r="R40" t="str">
            <v/>
          </cell>
          <cell r="S40" t="str">
            <v/>
          </cell>
          <cell r="W40" t="str">
            <v/>
          </cell>
          <cell r="X40" t="str">
            <v/>
          </cell>
        </row>
        <row r="41">
          <cell r="G41" t="str">
            <v/>
          </cell>
          <cell r="H41" t="str">
            <v/>
          </cell>
          <cell r="R41" t="str">
            <v/>
          </cell>
          <cell r="S41" t="str">
            <v/>
          </cell>
          <cell r="W41" t="str">
            <v/>
          </cell>
          <cell r="X41" t="str">
            <v/>
          </cell>
        </row>
        <row r="42">
          <cell r="G42" t="str">
            <v/>
          </cell>
          <cell r="H42" t="str">
            <v/>
          </cell>
          <cell r="R42" t="str">
            <v/>
          </cell>
          <cell r="S42" t="str">
            <v/>
          </cell>
          <cell r="W42" t="str">
            <v/>
          </cell>
          <cell r="X42" t="str">
            <v/>
          </cell>
        </row>
        <row r="43">
          <cell r="G43" t="str">
            <v/>
          </cell>
          <cell r="H43" t="str">
            <v/>
          </cell>
          <cell r="R43" t="str">
            <v/>
          </cell>
          <cell r="S43" t="str">
            <v/>
          </cell>
          <cell r="W43" t="str">
            <v/>
          </cell>
          <cell r="X43" t="str">
            <v/>
          </cell>
        </row>
        <row r="44">
          <cell r="G44" t="str">
            <v/>
          </cell>
          <cell r="H44" t="str">
            <v/>
          </cell>
          <cell r="R44" t="str">
            <v/>
          </cell>
          <cell r="S44" t="str">
            <v/>
          </cell>
          <cell r="W44" t="str">
            <v/>
          </cell>
          <cell r="X44" t="str">
            <v/>
          </cell>
        </row>
        <row r="45">
          <cell r="G45" t="str">
            <v/>
          </cell>
          <cell r="H45" t="str">
            <v/>
          </cell>
          <cell r="R45" t="str">
            <v/>
          </cell>
          <cell r="S45" t="str">
            <v/>
          </cell>
          <cell r="W45" t="str">
            <v/>
          </cell>
          <cell r="X45" t="str">
            <v/>
          </cell>
        </row>
        <row r="46">
          <cell r="G46" t="str">
            <v/>
          </cell>
          <cell r="H46" t="str">
            <v/>
          </cell>
          <cell r="R46" t="str">
            <v/>
          </cell>
          <cell r="S46" t="str">
            <v/>
          </cell>
          <cell r="W46" t="str">
            <v/>
          </cell>
          <cell r="X46" t="str">
            <v/>
          </cell>
        </row>
        <row r="47">
          <cell r="G47" t="str">
            <v/>
          </cell>
          <cell r="H47" t="str">
            <v/>
          </cell>
          <cell r="R47" t="str">
            <v/>
          </cell>
          <cell r="S47" t="str">
            <v/>
          </cell>
          <cell r="W47" t="str">
            <v/>
          </cell>
          <cell r="X47" t="str">
            <v/>
          </cell>
        </row>
        <row r="48">
          <cell r="G48" t="str">
            <v/>
          </cell>
          <cell r="H48" t="str">
            <v/>
          </cell>
          <cell r="R48" t="str">
            <v/>
          </cell>
          <cell r="S48" t="str">
            <v/>
          </cell>
          <cell r="W48" t="str">
            <v/>
          </cell>
          <cell r="X48" t="str">
            <v/>
          </cell>
        </row>
        <row r="49">
          <cell r="G49" t="str">
            <v/>
          </cell>
          <cell r="H49" t="str">
            <v/>
          </cell>
          <cell r="R49" t="str">
            <v/>
          </cell>
          <cell r="S49" t="str">
            <v/>
          </cell>
          <cell r="W49" t="str">
            <v/>
          </cell>
          <cell r="X49" t="str">
            <v/>
          </cell>
        </row>
        <row r="50">
          <cell r="G50" t="str">
            <v/>
          </cell>
          <cell r="H50" t="str">
            <v/>
          </cell>
          <cell r="R50" t="str">
            <v/>
          </cell>
          <cell r="S50" t="str">
            <v/>
          </cell>
          <cell r="W50" t="str">
            <v/>
          </cell>
          <cell r="X50" t="str">
            <v/>
          </cell>
        </row>
        <row r="51">
          <cell r="G51" t="str">
            <v/>
          </cell>
          <cell r="H51" t="str">
            <v/>
          </cell>
          <cell r="R51" t="str">
            <v/>
          </cell>
          <cell r="S51" t="str">
            <v/>
          </cell>
          <cell r="W51" t="str">
            <v/>
          </cell>
          <cell r="X51" t="str">
            <v/>
          </cell>
        </row>
        <row r="52">
          <cell r="G52" t="str">
            <v/>
          </cell>
          <cell r="H52" t="str">
            <v/>
          </cell>
          <cell r="R52" t="str">
            <v/>
          </cell>
          <cell r="S52" t="str">
            <v/>
          </cell>
          <cell r="W52" t="str">
            <v/>
          </cell>
          <cell r="X52" t="str">
            <v/>
          </cell>
        </row>
        <row r="53">
          <cell r="G53" t="str">
            <v/>
          </cell>
          <cell r="H53" t="str">
            <v/>
          </cell>
          <cell r="R53" t="str">
            <v/>
          </cell>
          <cell r="S53" t="str">
            <v/>
          </cell>
          <cell r="W53" t="str">
            <v/>
          </cell>
          <cell r="X53" t="str">
            <v/>
          </cell>
        </row>
        <row r="54">
          <cell r="G54" t="str">
            <v/>
          </cell>
          <cell r="H54" t="str">
            <v/>
          </cell>
          <cell r="R54" t="str">
            <v/>
          </cell>
          <cell r="S54" t="str">
            <v/>
          </cell>
          <cell r="W54" t="str">
            <v/>
          </cell>
          <cell r="X54" t="str">
            <v/>
          </cell>
        </row>
        <row r="55">
          <cell r="G55" t="str">
            <v/>
          </cell>
          <cell r="H55" t="str">
            <v/>
          </cell>
          <cell r="R55" t="str">
            <v/>
          </cell>
          <cell r="S55" t="str">
            <v/>
          </cell>
          <cell r="W55" t="str">
            <v/>
          </cell>
          <cell r="X55" t="str">
            <v/>
          </cell>
        </row>
        <row r="56">
          <cell r="G56" t="str">
            <v/>
          </cell>
          <cell r="H56" t="str">
            <v/>
          </cell>
          <cell r="R56" t="str">
            <v/>
          </cell>
          <cell r="S56" t="str">
            <v/>
          </cell>
          <cell r="W56" t="str">
            <v/>
          </cell>
          <cell r="X56" t="str">
            <v/>
          </cell>
        </row>
        <row r="57">
          <cell r="G57" t="str">
            <v/>
          </cell>
          <cell r="H57" t="str">
            <v/>
          </cell>
          <cell r="R57" t="str">
            <v/>
          </cell>
          <cell r="S57" t="str">
            <v/>
          </cell>
          <cell r="W57" t="str">
            <v/>
          </cell>
          <cell r="X57" t="str">
            <v/>
          </cell>
        </row>
        <row r="58">
          <cell r="G58" t="str">
            <v/>
          </cell>
          <cell r="H58" t="str">
            <v/>
          </cell>
          <cell r="R58" t="str">
            <v/>
          </cell>
          <cell r="S58" t="str">
            <v/>
          </cell>
          <cell r="W58" t="str">
            <v/>
          </cell>
          <cell r="X58" t="str">
            <v/>
          </cell>
        </row>
        <row r="59">
          <cell r="G59" t="str">
            <v/>
          </cell>
          <cell r="H59" t="str">
            <v/>
          </cell>
          <cell r="R59" t="str">
            <v/>
          </cell>
          <cell r="S59" t="str">
            <v/>
          </cell>
          <cell r="W59" t="str">
            <v/>
          </cell>
          <cell r="X59" t="str">
            <v/>
          </cell>
        </row>
        <row r="60">
          <cell r="G60" t="str">
            <v/>
          </cell>
          <cell r="H60" t="str">
            <v/>
          </cell>
          <cell r="R60" t="str">
            <v/>
          </cell>
          <cell r="S60" t="str">
            <v/>
          </cell>
          <cell r="W60" t="str">
            <v/>
          </cell>
          <cell r="X60" t="str">
            <v/>
          </cell>
        </row>
        <row r="61">
          <cell r="G61" t="str">
            <v/>
          </cell>
          <cell r="H61" t="str">
            <v/>
          </cell>
          <cell r="R61" t="str">
            <v/>
          </cell>
          <cell r="S61" t="str">
            <v/>
          </cell>
          <cell r="W61" t="str">
            <v/>
          </cell>
          <cell r="X61" t="str">
            <v/>
          </cell>
        </row>
        <row r="62">
          <cell r="G62" t="str">
            <v/>
          </cell>
          <cell r="H62" t="str">
            <v/>
          </cell>
          <cell r="R62" t="str">
            <v/>
          </cell>
          <cell r="S62" t="str">
            <v/>
          </cell>
          <cell r="W62" t="str">
            <v/>
          </cell>
          <cell r="X62" t="str">
            <v/>
          </cell>
        </row>
        <row r="63">
          <cell r="G63" t="str">
            <v/>
          </cell>
          <cell r="H63" t="str">
            <v/>
          </cell>
          <cell r="R63" t="str">
            <v/>
          </cell>
          <cell r="S63" t="str">
            <v/>
          </cell>
          <cell r="W63" t="str">
            <v/>
          </cell>
          <cell r="X63" t="str">
            <v/>
          </cell>
        </row>
        <row r="64">
          <cell r="G64" t="str">
            <v/>
          </cell>
          <cell r="H64" t="str">
            <v/>
          </cell>
          <cell r="R64" t="str">
            <v/>
          </cell>
          <cell r="S64" t="str">
            <v/>
          </cell>
          <cell r="W64" t="str">
            <v/>
          </cell>
          <cell r="X64" t="str">
            <v/>
          </cell>
        </row>
        <row r="65">
          <cell r="G65" t="str">
            <v/>
          </cell>
          <cell r="H65" t="str">
            <v/>
          </cell>
          <cell r="R65" t="str">
            <v/>
          </cell>
          <cell r="S65" t="str">
            <v/>
          </cell>
          <cell r="W65" t="str">
            <v/>
          </cell>
          <cell r="X65" t="str">
            <v/>
          </cell>
        </row>
        <row r="66">
          <cell r="G66" t="str">
            <v/>
          </cell>
          <cell r="H66" t="str">
            <v/>
          </cell>
          <cell r="R66" t="str">
            <v/>
          </cell>
          <cell r="S66" t="str">
            <v/>
          </cell>
          <cell r="W66" t="str">
            <v/>
          </cell>
          <cell r="X66" t="str">
            <v/>
          </cell>
        </row>
        <row r="67">
          <cell r="G67" t="str">
            <v/>
          </cell>
          <cell r="H67" t="str">
            <v/>
          </cell>
          <cell r="R67" t="str">
            <v/>
          </cell>
          <cell r="S67" t="str">
            <v/>
          </cell>
          <cell r="W67" t="str">
            <v/>
          </cell>
          <cell r="X67" t="str">
            <v/>
          </cell>
        </row>
        <row r="68">
          <cell r="G68" t="str">
            <v/>
          </cell>
          <cell r="H68" t="str">
            <v/>
          </cell>
          <cell r="R68" t="str">
            <v/>
          </cell>
          <cell r="S68" t="str">
            <v/>
          </cell>
          <cell r="W68" t="str">
            <v/>
          </cell>
          <cell r="X68" t="str">
            <v/>
          </cell>
        </row>
        <row r="69">
          <cell r="G69" t="str">
            <v/>
          </cell>
          <cell r="H69" t="str">
            <v/>
          </cell>
          <cell r="R69" t="str">
            <v/>
          </cell>
          <cell r="S69" t="str">
            <v/>
          </cell>
          <cell r="W69" t="str">
            <v/>
          </cell>
          <cell r="X69" t="str">
            <v/>
          </cell>
        </row>
        <row r="70">
          <cell r="G70" t="str">
            <v/>
          </cell>
          <cell r="H70" t="str">
            <v/>
          </cell>
          <cell r="R70" t="str">
            <v/>
          </cell>
          <cell r="S70" t="str">
            <v/>
          </cell>
          <cell r="W70" t="str">
            <v/>
          </cell>
          <cell r="X70" t="str">
            <v/>
          </cell>
        </row>
        <row r="71">
          <cell r="G71" t="str">
            <v/>
          </cell>
          <cell r="H71" t="str">
            <v/>
          </cell>
          <cell r="R71" t="str">
            <v/>
          </cell>
          <cell r="S71" t="str">
            <v/>
          </cell>
          <cell r="W71" t="str">
            <v/>
          </cell>
          <cell r="X71" t="str">
            <v/>
          </cell>
        </row>
        <row r="72">
          <cell r="G72" t="str">
            <v/>
          </cell>
          <cell r="H72" t="str">
            <v/>
          </cell>
          <cell r="R72" t="str">
            <v/>
          </cell>
          <cell r="S72" t="str">
            <v/>
          </cell>
          <cell r="W72" t="str">
            <v/>
          </cell>
          <cell r="X72" t="str">
            <v/>
          </cell>
        </row>
        <row r="73">
          <cell r="G73" t="str">
            <v/>
          </cell>
          <cell r="H73" t="str">
            <v/>
          </cell>
          <cell r="R73" t="str">
            <v/>
          </cell>
          <cell r="S73" t="str">
            <v/>
          </cell>
          <cell r="W73" t="str">
            <v/>
          </cell>
          <cell r="X73" t="str">
            <v/>
          </cell>
        </row>
        <row r="74">
          <cell r="G74" t="str">
            <v/>
          </cell>
          <cell r="H74" t="str">
            <v/>
          </cell>
          <cell r="R74" t="str">
            <v/>
          </cell>
          <cell r="S74" t="str">
            <v/>
          </cell>
          <cell r="W74" t="str">
            <v/>
          </cell>
          <cell r="X74" t="str">
            <v/>
          </cell>
        </row>
        <row r="75">
          <cell r="G75" t="str">
            <v/>
          </cell>
          <cell r="H75" t="str">
            <v/>
          </cell>
          <cell r="R75" t="str">
            <v/>
          </cell>
          <cell r="S75" t="str">
            <v/>
          </cell>
          <cell r="W75" t="str">
            <v/>
          </cell>
          <cell r="X75" t="str">
            <v/>
          </cell>
        </row>
        <row r="76">
          <cell r="G76" t="str">
            <v/>
          </cell>
          <cell r="H76" t="str">
            <v/>
          </cell>
          <cell r="R76" t="str">
            <v/>
          </cell>
          <cell r="S76" t="str">
            <v/>
          </cell>
          <cell r="W76" t="str">
            <v/>
          </cell>
          <cell r="X76" t="str">
            <v/>
          </cell>
        </row>
        <row r="77">
          <cell r="G77" t="str">
            <v/>
          </cell>
          <cell r="H77" t="str">
            <v/>
          </cell>
          <cell r="R77" t="str">
            <v/>
          </cell>
          <cell r="S77" t="str">
            <v/>
          </cell>
          <cell r="W77" t="str">
            <v/>
          </cell>
          <cell r="X77" t="str">
            <v/>
          </cell>
        </row>
        <row r="78">
          <cell r="G78" t="str">
            <v/>
          </cell>
          <cell r="H78" t="str">
            <v/>
          </cell>
          <cell r="R78" t="str">
            <v/>
          </cell>
          <cell r="S78" t="str">
            <v/>
          </cell>
          <cell r="W78" t="str">
            <v/>
          </cell>
          <cell r="X78" t="str">
            <v/>
          </cell>
        </row>
        <row r="79">
          <cell r="G79" t="str">
            <v/>
          </cell>
          <cell r="H79" t="str">
            <v/>
          </cell>
          <cell r="R79" t="str">
            <v/>
          </cell>
          <cell r="S79" t="str">
            <v/>
          </cell>
          <cell r="W79" t="str">
            <v/>
          </cell>
          <cell r="X79" t="str">
            <v/>
          </cell>
        </row>
        <row r="80">
          <cell r="G80" t="str">
            <v/>
          </cell>
          <cell r="H80" t="str">
            <v/>
          </cell>
          <cell r="R80" t="str">
            <v/>
          </cell>
          <cell r="S80" t="str">
            <v/>
          </cell>
          <cell r="W80" t="str">
            <v/>
          </cell>
          <cell r="X80" t="str">
            <v/>
          </cell>
        </row>
        <row r="81">
          <cell r="G81" t="str">
            <v/>
          </cell>
          <cell r="H81" t="str">
            <v/>
          </cell>
          <cell r="R81" t="str">
            <v/>
          </cell>
          <cell r="S81" t="str">
            <v/>
          </cell>
          <cell r="W81" t="str">
            <v/>
          </cell>
          <cell r="X81" t="str">
            <v/>
          </cell>
        </row>
        <row r="82">
          <cell r="G82" t="str">
            <v/>
          </cell>
          <cell r="H82" t="str">
            <v/>
          </cell>
          <cell r="R82" t="str">
            <v/>
          </cell>
          <cell r="S82" t="str">
            <v/>
          </cell>
          <cell r="W82" t="str">
            <v/>
          </cell>
          <cell r="X82" t="str">
            <v/>
          </cell>
        </row>
        <row r="83">
          <cell r="G83" t="str">
            <v/>
          </cell>
          <cell r="H83" t="str">
            <v/>
          </cell>
          <cell r="R83" t="str">
            <v/>
          </cell>
          <cell r="S83" t="str">
            <v/>
          </cell>
          <cell r="W83" t="str">
            <v/>
          </cell>
          <cell r="X83" t="str">
            <v/>
          </cell>
        </row>
        <row r="84">
          <cell r="G84" t="str">
            <v/>
          </cell>
          <cell r="H84" t="str">
            <v/>
          </cell>
          <cell r="R84" t="str">
            <v/>
          </cell>
          <cell r="S84" t="str">
            <v/>
          </cell>
          <cell r="W84" t="str">
            <v/>
          </cell>
          <cell r="X84" t="str">
            <v/>
          </cell>
        </row>
        <row r="85">
          <cell r="G85" t="str">
            <v/>
          </cell>
          <cell r="H85" t="str">
            <v/>
          </cell>
          <cell r="R85" t="str">
            <v/>
          </cell>
          <cell r="S85" t="str">
            <v/>
          </cell>
          <cell r="W85" t="str">
            <v/>
          </cell>
          <cell r="X85" t="str">
            <v/>
          </cell>
        </row>
        <row r="86">
          <cell r="G86" t="str">
            <v/>
          </cell>
          <cell r="H86" t="str">
            <v/>
          </cell>
          <cell r="R86" t="str">
            <v/>
          </cell>
          <cell r="S86" t="str">
            <v/>
          </cell>
          <cell r="W86" t="str">
            <v/>
          </cell>
          <cell r="X86" t="str">
            <v/>
          </cell>
        </row>
        <row r="87">
          <cell r="G87" t="str">
            <v/>
          </cell>
          <cell r="H87" t="str">
            <v/>
          </cell>
          <cell r="R87" t="str">
            <v/>
          </cell>
          <cell r="S87" t="str">
            <v/>
          </cell>
          <cell r="W87" t="str">
            <v/>
          </cell>
          <cell r="X87" t="str">
            <v/>
          </cell>
        </row>
        <row r="88">
          <cell r="G88" t="str">
            <v/>
          </cell>
          <cell r="H88" t="str">
            <v/>
          </cell>
          <cell r="R88" t="str">
            <v/>
          </cell>
          <cell r="S88" t="str">
            <v/>
          </cell>
          <cell r="W88" t="str">
            <v/>
          </cell>
          <cell r="X88" t="str">
            <v/>
          </cell>
        </row>
        <row r="89">
          <cell r="G89" t="str">
            <v/>
          </cell>
          <cell r="H89" t="str">
            <v/>
          </cell>
          <cell r="R89" t="str">
            <v/>
          </cell>
          <cell r="S89" t="str">
            <v/>
          </cell>
          <cell r="W89" t="str">
            <v/>
          </cell>
          <cell r="X89" t="str">
            <v/>
          </cell>
        </row>
        <row r="90">
          <cell r="G90" t="str">
            <v/>
          </cell>
          <cell r="H90" t="str">
            <v/>
          </cell>
          <cell r="R90" t="str">
            <v/>
          </cell>
          <cell r="S90" t="str">
            <v/>
          </cell>
          <cell r="W90" t="str">
            <v/>
          </cell>
          <cell r="X90" t="str">
            <v/>
          </cell>
        </row>
        <row r="91">
          <cell r="G91" t="str">
            <v/>
          </cell>
          <cell r="H91" t="str">
            <v/>
          </cell>
          <cell r="R91" t="str">
            <v/>
          </cell>
          <cell r="S91" t="str">
            <v/>
          </cell>
          <cell r="W91" t="str">
            <v/>
          </cell>
          <cell r="X91" t="str">
            <v/>
          </cell>
        </row>
        <row r="92">
          <cell r="G92" t="str">
            <v/>
          </cell>
          <cell r="H92" t="str">
            <v/>
          </cell>
          <cell r="R92" t="str">
            <v/>
          </cell>
          <cell r="S92" t="str">
            <v/>
          </cell>
          <cell r="W92" t="str">
            <v/>
          </cell>
          <cell r="X92" t="str">
            <v/>
          </cell>
        </row>
        <row r="93">
          <cell r="G93" t="str">
            <v/>
          </cell>
          <cell r="H93" t="str">
            <v/>
          </cell>
          <cell r="R93" t="str">
            <v/>
          </cell>
          <cell r="S93" t="str">
            <v/>
          </cell>
          <cell r="W93" t="str">
            <v/>
          </cell>
          <cell r="X93" t="str">
            <v/>
          </cell>
        </row>
        <row r="94">
          <cell r="G94" t="str">
            <v/>
          </cell>
          <cell r="H94" t="str">
            <v/>
          </cell>
          <cell r="R94" t="str">
            <v/>
          </cell>
          <cell r="S94" t="str">
            <v/>
          </cell>
          <cell r="W94" t="str">
            <v/>
          </cell>
          <cell r="X94" t="str">
            <v/>
          </cell>
        </row>
        <row r="95">
          <cell r="G95" t="str">
            <v/>
          </cell>
          <cell r="H95" t="str">
            <v/>
          </cell>
          <cell r="R95" t="str">
            <v/>
          </cell>
          <cell r="S95" t="str">
            <v/>
          </cell>
          <cell r="W95" t="str">
            <v/>
          </cell>
          <cell r="X95" t="str">
            <v/>
          </cell>
        </row>
        <row r="96">
          <cell r="G96" t="str">
            <v/>
          </cell>
          <cell r="H96" t="str">
            <v/>
          </cell>
          <cell r="R96" t="str">
            <v/>
          </cell>
          <cell r="S96" t="str">
            <v/>
          </cell>
          <cell r="W96" t="str">
            <v/>
          </cell>
          <cell r="X96" t="str">
            <v/>
          </cell>
        </row>
        <row r="97">
          <cell r="G97" t="str">
            <v/>
          </cell>
          <cell r="H97" t="str">
            <v/>
          </cell>
          <cell r="R97" t="str">
            <v/>
          </cell>
          <cell r="S97" t="str">
            <v/>
          </cell>
          <cell r="W97" t="str">
            <v/>
          </cell>
          <cell r="X97" t="str">
            <v/>
          </cell>
        </row>
        <row r="98">
          <cell r="G98" t="str">
            <v/>
          </cell>
          <cell r="H98" t="str">
            <v/>
          </cell>
          <cell r="R98" t="str">
            <v/>
          </cell>
          <cell r="S98" t="str">
            <v/>
          </cell>
          <cell r="W98" t="str">
            <v/>
          </cell>
          <cell r="X98" t="str">
            <v/>
          </cell>
        </row>
        <row r="99">
          <cell r="G99" t="str">
            <v/>
          </cell>
          <cell r="H99" t="str">
            <v/>
          </cell>
          <cell r="R99" t="str">
            <v/>
          </cell>
          <cell r="S99" t="str">
            <v/>
          </cell>
          <cell r="W99" t="str">
            <v/>
          </cell>
          <cell r="X99" t="str">
            <v/>
          </cell>
        </row>
        <row r="100">
          <cell r="G100" t="str">
            <v/>
          </cell>
          <cell r="H100" t="str">
            <v/>
          </cell>
          <cell r="R100" t="str">
            <v/>
          </cell>
          <cell r="S100" t="str">
            <v/>
          </cell>
          <cell r="W100" t="str">
            <v/>
          </cell>
          <cell r="X100" t="str">
            <v/>
          </cell>
        </row>
        <row r="101">
          <cell r="G101" t="str">
            <v/>
          </cell>
          <cell r="H101" t="str">
            <v/>
          </cell>
          <cell r="R101" t="str">
            <v/>
          </cell>
          <cell r="S101" t="str">
            <v/>
          </cell>
          <cell r="W101" t="str">
            <v/>
          </cell>
          <cell r="X101" t="str">
            <v/>
          </cell>
        </row>
        <row r="102">
          <cell r="G102" t="str">
            <v/>
          </cell>
          <cell r="H102" t="str">
            <v/>
          </cell>
          <cell r="R102" t="str">
            <v/>
          </cell>
          <cell r="S102" t="str">
            <v/>
          </cell>
          <cell r="W102" t="str">
            <v/>
          </cell>
          <cell r="X102" t="str">
            <v/>
          </cell>
        </row>
        <row r="103">
          <cell r="G103" t="str">
            <v/>
          </cell>
          <cell r="H103" t="str">
            <v/>
          </cell>
          <cell r="R103" t="str">
            <v/>
          </cell>
          <cell r="S103" t="str">
            <v/>
          </cell>
          <cell r="W103" t="str">
            <v/>
          </cell>
          <cell r="X103" t="str">
            <v/>
          </cell>
        </row>
        <row r="104">
          <cell r="G104" t="str">
            <v/>
          </cell>
          <cell r="H104" t="str">
            <v/>
          </cell>
          <cell r="R104" t="str">
            <v/>
          </cell>
          <cell r="S104" t="str">
            <v/>
          </cell>
          <cell r="W104" t="str">
            <v/>
          </cell>
          <cell r="X104" t="str">
            <v/>
          </cell>
        </row>
        <row r="105">
          <cell r="G105" t="str">
            <v/>
          </cell>
          <cell r="H105" t="str">
            <v/>
          </cell>
          <cell r="R105" t="str">
            <v/>
          </cell>
          <cell r="S105" t="str">
            <v/>
          </cell>
          <cell r="W105" t="str">
            <v/>
          </cell>
          <cell r="X105" t="str">
            <v/>
          </cell>
        </row>
        <row r="106">
          <cell r="G106" t="str">
            <v/>
          </cell>
          <cell r="H106" t="str">
            <v/>
          </cell>
          <cell r="R106" t="str">
            <v/>
          </cell>
          <cell r="S106" t="str">
            <v/>
          </cell>
          <cell r="W106" t="str">
            <v/>
          </cell>
          <cell r="X106" t="str">
            <v/>
          </cell>
        </row>
        <row r="107">
          <cell r="G107" t="str">
            <v/>
          </cell>
          <cell r="H107" t="str">
            <v/>
          </cell>
          <cell r="R107" t="str">
            <v/>
          </cell>
          <cell r="S107" t="str">
            <v/>
          </cell>
          <cell r="W107" t="str">
            <v/>
          </cell>
          <cell r="X107" t="str">
            <v/>
          </cell>
        </row>
        <row r="108">
          <cell r="G108" t="str">
            <v/>
          </cell>
          <cell r="H108" t="str">
            <v/>
          </cell>
          <cell r="R108" t="str">
            <v/>
          </cell>
          <cell r="S108" t="str">
            <v/>
          </cell>
          <cell r="W108" t="str">
            <v/>
          </cell>
          <cell r="X108" t="str">
            <v/>
          </cell>
        </row>
        <row r="109">
          <cell r="G109" t="str">
            <v/>
          </cell>
          <cell r="H109" t="str">
            <v/>
          </cell>
          <cell r="R109" t="str">
            <v/>
          </cell>
          <cell r="S109" t="str">
            <v/>
          </cell>
          <cell r="W109" t="str">
            <v/>
          </cell>
          <cell r="X109" t="str">
            <v/>
          </cell>
        </row>
        <row r="110">
          <cell r="G110" t="str">
            <v/>
          </cell>
          <cell r="H110" t="str">
            <v/>
          </cell>
          <cell r="R110" t="str">
            <v/>
          </cell>
          <cell r="S110" t="str">
            <v/>
          </cell>
          <cell r="W110" t="str">
            <v/>
          </cell>
          <cell r="X110" t="str">
            <v/>
          </cell>
        </row>
        <row r="111">
          <cell r="G111" t="str">
            <v/>
          </cell>
          <cell r="H111" t="str">
            <v/>
          </cell>
          <cell r="R111" t="str">
            <v/>
          </cell>
          <cell r="S111" t="str">
            <v/>
          </cell>
          <cell r="W111" t="str">
            <v/>
          </cell>
          <cell r="X111" t="str">
            <v/>
          </cell>
        </row>
        <row r="112">
          <cell r="G112" t="str">
            <v/>
          </cell>
          <cell r="H112" t="str">
            <v/>
          </cell>
          <cell r="R112" t="str">
            <v/>
          </cell>
          <cell r="S112" t="str">
            <v/>
          </cell>
          <cell r="W112" t="str">
            <v/>
          </cell>
          <cell r="X112" t="str">
            <v/>
          </cell>
        </row>
        <row r="113">
          <cell r="G113" t="str">
            <v/>
          </cell>
          <cell r="H113" t="str">
            <v/>
          </cell>
          <cell r="R113" t="str">
            <v/>
          </cell>
          <cell r="S113" t="str">
            <v/>
          </cell>
          <cell r="W113" t="str">
            <v/>
          </cell>
          <cell r="X113" t="str">
            <v/>
          </cell>
        </row>
        <row r="114">
          <cell r="G114" t="str">
            <v/>
          </cell>
          <cell r="H114" t="str">
            <v/>
          </cell>
          <cell r="R114" t="str">
            <v/>
          </cell>
          <cell r="S114" t="str">
            <v/>
          </cell>
          <cell r="W114" t="str">
            <v/>
          </cell>
          <cell r="X114" t="str">
            <v/>
          </cell>
        </row>
        <row r="115">
          <cell r="G115" t="str">
            <v/>
          </cell>
          <cell r="H115" t="str">
            <v/>
          </cell>
          <cell r="R115" t="str">
            <v/>
          </cell>
          <cell r="S115" t="str">
            <v/>
          </cell>
          <cell r="W115" t="str">
            <v/>
          </cell>
          <cell r="X115" t="str">
            <v/>
          </cell>
        </row>
        <row r="116">
          <cell r="G116" t="str">
            <v/>
          </cell>
          <cell r="H116" t="str">
            <v/>
          </cell>
          <cell r="R116" t="str">
            <v/>
          </cell>
          <cell r="S116" t="str">
            <v/>
          </cell>
          <cell r="W116" t="str">
            <v/>
          </cell>
          <cell r="X116" t="str">
            <v/>
          </cell>
        </row>
        <row r="117">
          <cell r="G117" t="str">
            <v/>
          </cell>
          <cell r="H117" t="str">
            <v/>
          </cell>
          <cell r="R117" t="str">
            <v/>
          </cell>
          <cell r="S117" t="str">
            <v/>
          </cell>
          <cell r="W117" t="str">
            <v/>
          </cell>
          <cell r="X117" t="str">
            <v/>
          </cell>
        </row>
        <row r="118">
          <cell r="G118" t="str">
            <v/>
          </cell>
          <cell r="H118" t="str">
            <v/>
          </cell>
          <cell r="R118" t="str">
            <v/>
          </cell>
          <cell r="S118" t="str">
            <v/>
          </cell>
          <cell r="W118" t="str">
            <v/>
          </cell>
          <cell r="X118" t="str">
            <v/>
          </cell>
        </row>
        <row r="119">
          <cell r="G119" t="str">
            <v/>
          </cell>
          <cell r="H119" t="str">
            <v/>
          </cell>
          <cell r="R119" t="str">
            <v/>
          </cell>
          <cell r="S119" t="str">
            <v/>
          </cell>
          <cell r="W119" t="str">
            <v/>
          </cell>
          <cell r="X119" t="str">
            <v/>
          </cell>
        </row>
        <row r="120">
          <cell r="G120" t="str">
            <v/>
          </cell>
          <cell r="H120" t="str">
            <v/>
          </cell>
          <cell r="R120" t="str">
            <v/>
          </cell>
          <cell r="S120" t="str">
            <v/>
          </cell>
          <cell r="W120" t="str">
            <v/>
          </cell>
          <cell r="X120" t="str">
            <v/>
          </cell>
        </row>
        <row r="121">
          <cell r="G121" t="str">
            <v/>
          </cell>
          <cell r="H121" t="str">
            <v/>
          </cell>
          <cell r="R121" t="str">
            <v/>
          </cell>
          <cell r="S121" t="str">
            <v/>
          </cell>
          <cell r="W121" t="str">
            <v/>
          </cell>
          <cell r="X121" t="str">
            <v/>
          </cell>
        </row>
        <row r="122">
          <cell r="G122" t="str">
            <v/>
          </cell>
          <cell r="H122" t="str">
            <v/>
          </cell>
          <cell r="R122" t="str">
            <v/>
          </cell>
          <cell r="S122" t="str">
            <v/>
          </cell>
          <cell r="W122" t="str">
            <v/>
          </cell>
          <cell r="X122" t="str">
            <v/>
          </cell>
        </row>
        <row r="123">
          <cell r="G123" t="str">
            <v/>
          </cell>
          <cell r="H123" t="str">
            <v/>
          </cell>
          <cell r="R123" t="str">
            <v/>
          </cell>
          <cell r="S123" t="str">
            <v/>
          </cell>
          <cell r="W123" t="str">
            <v/>
          </cell>
          <cell r="X123" t="str">
            <v/>
          </cell>
        </row>
        <row r="124">
          <cell r="G124" t="str">
            <v/>
          </cell>
          <cell r="H124" t="str">
            <v/>
          </cell>
          <cell r="R124" t="str">
            <v/>
          </cell>
          <cell r="S124" t="str">
            <v/>
          </cell>
          <cell r="W124" t="str">
            <v/>
          </cell>
          <cell r="X124" t="str">
            <v/>
          </cell>
        </row>
        <row r="125">
          <cell r="G125" t="str">
            <v/>
          </cell>
          <cell r="H125" t="str">
            <v/>
          </cell>
          <cell r="R125" t="str">
            <v/>
          </cell>
          <cell r="S125" t="str">
            <v/>
          </cell>
          <cell r="W125" t="str">
            <v/>
          </cell>
          <cell r="X125" t="str">
            <v/>
          </cell>
        </row>
        <row r="126">
          <cell r="G126" t="str">
            <v/>
          </cell>
          <cell r="H126" t="str">
            <v/>
          </cell>
          <cell r="R126" t="str">
            <v/>
          </cell>
          <cell r="S126" t="str">
            <v/>
          </cell>
          <cell r="W126" t="str">
            <v/>
          </cell>
          <cell r="X126" t="str">
            <v/>
          </cell>
        </row>
        <row r="127">
          <cell r="G127" t="str">
            <v/>
          </cell>
          <cell r="H127" t="str">
            <v/>
          </cell>
          <cell r="R127" t="str">
            <v/>
          </cell>
          <cell r="S127" t="str">
            <v/>
          </cell>
          <cell r="W127" t="str">
            <v/>
          </cell>
          <cell r="X127" t="str">
            <v/>
          </cell>
        </row>
        <row r="128">
          <cell r="G128" t="str">
            <v/>
          </cell>
          <cell r="H128" t="str">
            <v/>
          </cell>
          <cell r="R128" t="str">
            <v/>
          </cell>
          <cell r="S128" t="str">
            <v/>
          </cell>
          <cell r="W128" t="str">
            <v/>
          </cell>
          <cell r="X128" t="str">
            <v/>
          </cell>
        </row>
        <row r="129">
          <cell r="G129" t="str">
            <v/>
          </cell>
          <cell r="H129" t="str">
            <v/>
          </cell>
          <cell r="R129" t="str">
            <v/>
          </cell>
          <cell r="S129" t="str">
            <v/>
          </cell>
          <cell r="W129" t="str">
            <v/>
          </cell>
          <cell r="X129" t="str">
            <v/>
          </cell>
        </row>
        <row r="130">
          <cell r="G130" t="str">
            <v/>
          </cell>
          <cell r="H130" t="str">
            <v/>
          </cell>
          <cell r="R130" t="str">
            <v/>
          </cell>
          <cell r="S130" t="str">
            <v/>
          </cell>
          <cell r="W130" t="str">
            <v/>
          </cell>
          <cell r="X130" t="str">
            <v/>
          </cell>
        </row>
        <row r="131">
          <cell r="G131" t="str">
            <v/>
          </cell>
          <cell r="H131" t="str">
            <v/>
          </cell>
          <cell r="R131" t="str">
            <v/>
          </cell>
          <cell r="S131" t="str">
            <v/>
          </cell>
          <cell r="W131" t="str">
            <v/>
          </cell>
          <cell r="X131" t="str">
            <v/>
          </cell>
        </row>
        <row r="132">
          <cell r="G132" t="str">
            <v/>
          </cell>
          <cell r="H132" t="str">
            <v/>
          </cell>
          <cell r="R132" t="str">
            <v/>
          </cell>
          <cell r="S132" t="str">
            <v/>
          </cell>
          <cell r="W132" t="str">
            <v/>
          </cell>
          <cell r="X132" t="str">
            <v/>
          </cell>
        </row>
        <row r="133">
          <cell r="G133" t="str">
            <v/>
          </cell>
          <cell r="H133" t="str">
            <v/>
          </cell>
          <cell r="R133" t="str">
            <v/>
          </cell>
          <cell r="S133" t="str">
            <v/>
          </cell>
          <cell r="W133" t="str">
            <v/>
          </cell>
          <cell r="X133" t="str">
            <v/>
          </cell>
        </row>
        <row r="134">
          <cell r="G134" t="str">
            <v/>
          </cell>
          <cell r="H134" t="str">
            <v/>
          </cell>
          <cell r="R134" t="str">
            <v/>
          </cell>
          <cell r="S134" t="str">
            <v/>
          </cell>
          <cell r="W134" t="str">
            <v/>
          </cell>
          <cell r="X134" t="str">
            <v/>
          </cell>
        </row>
        <row r="135">
          <cell r="G135" t="str">
            <v/>
          </cell>
          <cell r="H135" t="str">
            <v/>
          </cell>
          <cell r="R135" t="str">
            <v/>
          </cell>
          <cell r="S135" t="str">
            <v/>
          </cell>
          <cell r="W135" t="str">
            <v/>
          </cell>
          <cell r="X135" t="str">
            <v/>
          </cell>
        </row>
        <row r="136">
          <cell r="G136" t="str">
            <v/>
          </cell>
          <cell r="H136" t="str">
            <v/>
          </cell>
          <cell r="R136" t="str">
            <v/>
          </cell>
          <cell r="S136" t="str">
            <v/>
          </cell>
          <cell r="W136" t="str">
            <v/>
          </cell>
          <cell r="X136" t="str">
            <v/>
          </cell>
        </row>
        <row r="137">
          <cell r="G137" t="str">
            <v/>
          </cell>
          <cell r="H137" t="str">
            <v/>
          </cell>
          <cell r="R137" t="str">
            <v/>
          </cell>
          <cell r="S137" t="str">
            <v/>
          </cell>
          <cell r="W137" t="str">
            <v/>
          </cell>
          <cell r="X137" t="str">
            <v/>
          </cell>
        </row>
        <row r="138">
          <cell r="G138" t="str">
            <v/>
          </cell>
          <cell r="H138" t="str">
            <v/>
          </cell>
          <cell r="R138" t="str">
            <v/>
          </cell>
          <cell r="S138" t="str">
            <v/>
          </cell>
          <cell r="W138" t="str">
            <v/>
          </cell>
          <cell r="X138" t="str">
            <v/>
          </cell>
        </row>
        <row r="139">
          <cell r="G139" t="str">
            <v/>
          </cell>
          <cell r="H139" t="str">
            <v/>
          </cell>
          <cell r="R139" t="str">
            <v/>
          </cell>
          <cell r="S139" t="str">
            <v/>
          </cell>
          <cell r="W139" t="str">
            <v/>
          </cell>
          <cell r="X139" t="str">
            <v/>
          </cell>
        </row>
        <row r="140">
          <cell r="G140" t="str">
            <v/>
          </cell>
          <cell r="H140" t="str">
            <v/>
          </cell>
          <cell r="R140" t="str">
            <v/>
          </cell>
          <cell r="S140" t="str">
            <v/>
          </cell>
          <cell r="W140" t="str">
            <v/>
          </cell>
          <cell r="X140" t="str">
            <v/>
          </cell>
        </row>
        <row r="141">
          <cell r="G141" t="str">
            <v/>
          </cell>
          <cell r="H141" t="str">
            <v/>
          </cell>
          <cell r="R141" t="str">
            <v/>
          </cell>
          <cell r="S141" t="str">
            <v/>
          </cell>
          <cell r="W141" t="str">
            <v/>
          </cell>
          <cell r="X141" t="str">
            <v/>
          </cell>
        </row>
        <row r="142">
          <cell r="G142" t="str">
            <v/>
          </cell>
          <cell r="H142" t="str">
            <v/>
          </cell>
          <cell r="R142" t="str">
            <v/>
          </cell>
          <cell r="S142" t="str">
            <v/>
          </cell>
          <cell r="W142" t="str">
            <v/>
          </cell>
          <cell r="X142" t="str">
            <v/>
          </cell>
        </row>
        <row r="143">
          <cell r="G143" t="str">
            <v/>
          </cell>
          <cell r="H143" t="str">
            <v/>
          </cell>
          <cell r="R143" t="str">
            <v/>
          </cell>
          <cell r="S143" t="str">
            <v/>
          </cell>
          <cell r="W143" t="str">
            <v/>
          </cell>
          <cell r="X143" t="str">
            <v/>
          </cell>
        </row>
        <row r="144">
          <cell r="G144" t="str">
            <v/>
          </cell>
          <cell r="H144" t="str">
            <v/>
          </cell>
          <cell r="R144" t="str">
            <v/>
          </cell>
          <cell r="S144" t="str">
            <v/>
          </cell>
          <cell r="W144" t="str">
            <v/>
          </cell>
          <cell r="X144" t="str">
            <v/>
          </cell>
        </row>
        <row r="145">
          <cell r="G145" t="str">
            <v/>
          </cell>
          <cell r="H145" t="str">
            <v/>
          </cell>
          <cell r="R145" t="str">
            <v/>
          </cell>
          <cell r="S145" t="str">
            <v/>
          </cell>
          <cell r="W145" t="str">
            <v/>
          </cell>
          <cell r="X145" t="str">
            <v/>
          </cell>
        </row>
        <row r="146">
          <cell r="G146" t="str">
            <v/>
          </cell>
          <cell r="H146" t="str">
            <v/>
          </cell>
          <cell r="R146" t="str">
            <v/>
          </cell>
          <cell r="S146" t="str">
            <v/>
          </cell>
          <cell r="W146" t="str">
            <v/>
          </cell>
          <cell r="X146" t="str">
            <v/>
          </cell>
        </row>
        <row r="147">
          <cell r="G147" t="str">
            <v/>
          </cell>
          <cell r="H147" t="str">
            <v/>
          </cell>
          <cell r="R147" t="str">
            <v/>
          </cell>
          <cell r="S147" t="str">
            <v/>
          </cell>
          <cell r="W147" t="str">
            <v/>
          </cell>
          <cell r="X147" t="str">
            <v/>
          </cell>
        </row>
        <row r="148">
          <cell r="G148" t="str">
            <v/>
          </cell>
          <cell r="H148" t="str">
            <v/>
          </cell>
          <cell r="R148" t="str">
            <v/>
          </cell>
          <cell r="S148" t="str">
            <v/>
          </cell>
          <cell r="W148" t="str">
            <v/>
          </cell>
          <cell r="X148" t="str">
            <v/>
          </cell>
        </row>
        <row r="149">
          <cell r="G149" t="str">
            <v/>
          </cell>
          <cell r="H149" t="str">
            <v/>
          </cell>
          <cell r="R149" t="str">
            <v/>
          </cell>
          <cell r="S149" t="str">
            <v/>
          </cell>
          <cell r="W149" t="str">
            <v/>
          </cell>
          <cell r="X149" t="str">
            <v/>
          </cell>
        </row>
        <row r="150">
          <cell r="G150" t="str">
            <v/>
          </cell>
          <cell r="H150" t="str">
            <v/>
          </cell>
          <cell r="R150" t="str">
            <v/>
          </cell>
          <cell r="S150" t="str">
            <v/>
          </cell>
          <cell r="W150" t="str">
            <v/>
          </cell>
          <cell r="X150" t="str">
            <v/>
          </cell>
        </row>
        <row r="151">
          <cell r="G151" t="str">
            <v/>
          </cell>
          <cell r="H151" t="str">
            <v/>
          </cell>
          <cell r="R151" t="str">
            <v/>
          </cell>
          <cell r="S151" t="str">
            <v/>
          </cell>
          <cell r="W151" t="str">
            <v/>
          </cell>
          <cell r="X151" t="str">
            <v/>
          </cell>
        </row>
        <row r="152">
          <cell r="G152" t="str">
            <v/>
          </cell>
          <cell r="H152" t="str">
            <v/>
          </cell>
          <cell r="R152" t="str">
            <v/>
          </cell>
          <cell r="S152" t="str">
            <v/>
          </cell>
          <cell r="W152" t="str">
            <v/>
          </cell>
          <cell r="X152" t="str">
            <v/>
          </cell>
        </row>
        <row r="153">
          <cell r="G153" t="str">
            <v/>
          </cell>
          <cell r="H153" t="str">
            <v/>
          </cell>
          <cell r="R153" t="str">
            <v/>
          </cell>
          <cell r="S153" t="str">
            <v/>
          </cell>
          <cell r="W153" t="str">
            <v/>
          </cell>
          <cell r="X153" t="str">
            <v/>
          </cell>
        </row>
        <row r="154">
          <cell r="G154" t="str">
            <v/>
          </cell>
          <cell r="H154" t="str">
            <v/>
          </cell>
          <cell r="R154" t="str">
            <v/>
          </cell>
          <cell r="S154" t="str">
            <v/>
          </cell>
          <cell r="W154" t="str">
            <v/>
          </cell>
          <cell r="X154" t="str">
            <v/>
          </cell>
        </row>
        <row r="155">
          <cell r="G155" t="str">
            <v/>
          </cell>
          <cell r="H155" t="str">
            <v/>
          </cell>
          <cell r="R155" t="str">
            <v/>
          </cell>
          <cell r="S155" t="str">
            <v/>
          </cell>
          <cell r="W155" t="str">
            <v/>
          </cell>
          <cell r="X155" t="str">
            <v/>
          </cell>
        </row>
        <row r="156">
          <cell r="G156" t="str">
            <v/>
          </cell>
          <cell r="H156" t="str">
            <v/>
          </cell>
          <cell r="R156" t="str">
            <v/>
          </cell>
          <cell r="S156" t="str">
            <v/>
          </cell>
          <cell r="W156" t="str">
            <v/>
          </cell>
          <cell r="X156" t="str">
            <v/>
          </cell>
        </row>
        <row r="157">
          <cell r="G157" t="str">
            <v/>
          </cell>
          <cell r="H157" t="str">
            <v/>
          </cell>
          <cell r="R157" t="str">
            <v/>
          </cell>
          <cell r="S157" t="str">
            <v/>
          </cell>
          <cell r="W157" t="str">
            <v/>
          </cell>
          <cell r="X157" t="str">
            <v/>
          </cell>
        </row>
        <row r="158">
          <cell r="G158" t="str">
            <v/>
          </cell>
          <cell r="H158" t="str">
            <v/>
          </cell>
          <cell r="R158" t="str">
            <v/>
          </cell>
          <cell r="S158" t="str">
            <v/>
          </cell>
          <cell r="W158" t="str">
            <v/>
          </cell>
          <cell r="X158" t="str">
            <v/>
          </cell>
        </row>
        <row r="159">
          <cell r="G159" t="str">
            <v/>
          </cell>
          <cell r="H159" t="str">
            <v/>
          </cell>
          <cell r="R159" t="str">
            <v/>
          </cell>
          <cell r="S159" t="str">
            <v/>
          </cell>
          <cell r="W159" t="str">
            <v/>
          </cell>
          <cell r="X159" t="str">
            <v/>
          </cell>
        </row>
        <row r="160">
          <cell r="G160" t="str">
            <v/>
          </cell>
          <cell r="H160" t="str">
            <v/>
          </cell>
          <cell r="R160" t="str">
            <v/>
          </cell>
          <cell r="S160" t="str">
            <v/>
          </cell>
          <cell r="W160" t="str">
            <v/>
          </cell>
          <cell r="X160" t="str">
            <v/>
          </cell>
        </row>
        <row r="161">
          <cell r="G161" t="str">
            <v/>
          </cell>
          <cell r="H161" t="str">
            <v/>
          </cell>
          <cell r="R161" t="str">
            <v/>
          </cell>
          <cell r="S161" t="str">
            <v/>
          </cell>
          <cell r="W161" t="str">
            <v/>
          </cell>
          <cell r="X161" t="str">
            <v/>
          </cell>
        </row>
        <row r="162">
          <cell r="G162" t="str">
            <v/>
          </cell>
          <cell r="H162" t="str">
            <v/>
          </cell>
          <cell r="R162" t="str">
            <v/>
          </cell>
          <cell r="S162" t="str">
            <v/>
          </cell>
          <cell r="W162" t="str">
            <v/>
          </cell>
          <cell r="X162" t="str">
            <v/>
          </cell>
        </row>
        <row r="163">
          <cell r="G163" t="str">
            <v/>
          </cell>
          <cell r="H163" t="str">
            <v/>
          </cell>
          <cell r="R163" t="str">
            <v/>
          </cell>
          <cell r="S163" t="str">
            <v/>
          </cell>
          <cell r="W163" t="str">
            <v/>
          </cell>
          <cell r="X163" t="str">
            <v/>
          </cell>
        </row>
        <row r="164">
          <cell r="G164" t="str">
            <v/>
          </cell>
          <cell r="H164" t="str">
            <v/>
          </cell>
          <cell r="R164" t="str">
            <v/>
          </cell>
          <cell r="S164" t="str">
            <v/>
          </cell>
          <cell r="W164" t="str">
            <v/>
          </cell>
          <cell r="X164" t="str">
            <v/>
          </cell>
        </row>
        <row r="165">
          <cell r="G165" t="str">
            <v/>
          </cell>
          <cell r="H165" t="str">
            <v/>
          </cell>
          <cell r="R165" t="str">
            <v/>
          </cell>
          <cell r="S165" t="str">
            <v/>
          </cell>
          <cell r="W165" t="str">
            <v/>
          </cell>
          <cell r="X165" t="str">
            <v/>
          </cell>
        </row>
        <row r="166">
          <cell r="G166" t="str">
            <v/>
          </cell>
          <cell r="H166" t="str">
            <v/>
          </cell>
          <cell r="R166" t="str">
            <v/>
          </cell>
          <cell r="S166" t="str">
            <v/>
          </cell>
          <cell r="W166" t="str">
            <v/>
          </cell>
          <cell r="X166" t="str">
            <v/>
          </cell>
        </row>
        <row r="167">
          <cell r="G167" t="str">
            <v/>
          </cell>
          <cell r="H167" t="str">
            <v/>
          </cell>
          <cell r="R167" t="str">
            <v/>
          </cell>
          <cell r="S167" t="str">
            <v/>
          </cell>
          <cell r="W167" t="str">
            <v/>
          </cell>
          <cell r="X167" t="str">
            <v/>
          </cell>
        </row>
        <row r="168">
          <cell r="G168" t="str">
            <v/>
          </cell>
          <cell r="H168" t="str">
            <v/>
          </cell>
          <cell r="R168" t="str">
            <v/>
          </cell>
          <cell r="S168" t="str">
            <v/>
          </cell>
          <cell r="W168" t="str">
            <v/>
          </cell>
          <cell r="X168" t="str">
            <v/>
          </cell>
        </row>
        <row r="169">
          <cell r="G169" t="str">
            <v/>
          </cell>
          <cell r="H169" t="str">
            <v/>
          </cell>
          <cell r="R169" t="str">
            <v/>
          </cell>
          <cell r="S169" t="str">
            <v/>
          </cell>
          <cell r="W169" t="str">
            <v/>
          </cell>
          <cell r="X169" t="str">
            <v/>
          </cell>
        </row>
        <row r="170">
          <cell r="G170" t="str">
            <v/>
          </cell>
          <cell r="H170" t="str">
            <v/>
          </cell>
          <cell r="R170" t="str">
            <v/>
          </cell>
          <cell r="S170" t="str">
            <v/>
          </cell>
          <cell r="W170" t="str">
            <v/>
          </cell>
          <cell r="X170" t="str">
            <v/>
          </cell>
        </row>
        <row r="171">
          <cell r="G171" t="str">
            <v/>
          </cell>
          <cell r="H171" t="str">
            <v/>
          </cell>
          <cell r="R171" t="str">
            <v/>
          </cell>
          <cell r="S171" t="str">
            <v/>
          </cell>
          <cell r="W171" t="str">
            <v/>
          </cell>
          <cell r="X171" t="str">
            <v/>
          </cell>
        </row>
        <row r="172">
          <cell r="G172" t="str">
            <v/>
          </cell>
          <cell r="H172" t="str">
            <v/>
          </cell>
          <cell r="R172" t="str">
            <v/>
          </cell>
          <cell r="S172" t="str">
            <v/>
          </cell>
          <cell r="W172" t="str">
            <v/>
          </cell>
          <cell r="X172" t="str">
            <v/>
          </cell>
        </row>
        <row r="173">
          <cell r="G173" t="str">
            <v/>
          </cell>
          <cell r="H173" t="str">
            <v/>
          </cell>
          <cell r="R173" t="str">
            <v/>
          </cell>
          <cell r="S173" t="str">
            <v/>
          </cell>
          <cell r="W173" t="str">
            <v/>
          </cell>
          <cell r="X173" t="str">
            <v/>
          </cell>
        </row>
        <row r="174">
          <cell r="G174" t="str">
            <v/>
          </cell>
          <cell r="H174" t="str">
            <v/>
          </cell>
          <cell r="R174" t="str">
            <v/>
          </cell>
          <cell r="S174" t="str">
            <v/>
          </cell>
          <cell r="W174" t="str">
            <v/>
          </cell>
          <cell r="X174" t="str">
            <v/>
          </cell>
        </row>
        <row r="175">
          <cell r="G175" t="str">
            <v/>
          </cell>
          <cell r="H175" t="str">
            <v/>
          </cell>
          <cell r="R175" t="str">
            <v/>
          </cell>
          <cell r="S175" t="str">
            <v/>
          </cell>
          <cell r="W175" t="str">
            <v/>
          </cell>
          <cell r="X175" t="str">
            <v/>
          </cell>
        </row>
        <row r="176">
          <cell r="G176" t="str">
            <v/>
          </cell>
          <cell r="H176" t="str">
            <v/>
          </cell>
          <cell r="R176" t="str">
            <v/>
          </cell>
          <cell r="S176" t="str">
            <v/>
          </cell>
          <cell r="W176" t="str">
            <v/>
          </cell>
          <cell r="X176" t="str">
            <v/>
          </cell>
        </row>
        <row r="177">
          <cell r="G177" t="str">
            <v/>
          </cell>
          <cell r="H177" t="str">
            <v/>
          </cell>
          <cell r="R177" t="str">
            <v/>
          </cell>
          <cell r="S177" t="str">
            <v/>
          </cell>
          <cell r="W177" t="str">
            <v/>
          </cell>
          <cell r="X177" t="str">
            <v/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18 Officers Costing"/>
      <sheetName val="Officers COSTING Summary"/>
      <sheetName val="Allowances Summary"/>
      <sheetName val="Officers MAIN Summary HC DB"/>
      <sheetName val="South Eastern 500604"/>
      <sheetName val="DB"/>
      <sheetName val="Sum by Command"/>
      <sheetName val="Sum by Rank"/>
      <sheetName val="Officers costing 1617 HC"/>
      <sheetName val="Decisions"/>
      <sheetName val="DBMT Review"/>
      <sheetName val="Variable Factors"/>
      <sheetName val="Payscales - Police Officers"/>
      <sheetName val="Payroll download - ZPAY"/>
      <sheetName val="NI-Pension Summary"/>
      <sheetName val="FTE History"/>
      <sheetName val="Officers Turnover Summary"/>
      <sheetName val="Recruitment"/>
      <sheetName val="Recruitment HC Oct"/>
      <sheetName val="Recruit Nov 23rd"/>
      <sheetName val="Turnover"/>
      <sheetName val="Officers MAIN Summary"/>
      <sheetName val="PPU FY"/>
      <sheetName val="Pending Virements"/>
      <sheetName val="SAP Pay Budgets - Officers"/>
      <sheetName val="SAP Download"/>
      <sheetName val="Pending Virements HC"/>
      <sheetName val="PPU virements"/>
      <sheetName val="PPU virements (2)"/>
      <sheetName val="PPU virements sorted"/>
      <sheetName val="Pensions"/>
      <sheetName val="Funding Source"/>
      <sheetName val="Rent-Housing Allow. 500600"/>
      <sheetName val="Dog Handlers 500606"/>
      <sheetName val="Transitional 500607"/>
      <sheetName val="Comp grant on Trans Rent500608 "/>
      <sheetName val="Unsocial hours 500610"/>
      <sheetName val="CO Allow. 500653"/>
      <sheetName val="Officers MAIN Summary HC 2"/>
      <sheetName val="Officers MAIN Summary HC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>
        <row r="13">
          <cell r="A13">
            <v>0.24199999999999999</v>
          </cell>
        </row>
        <row r="24">
          <cell r="A24">
            <v>0.13800000000000001</v>
          </cell>
        </row>
      </sheetData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OP AGLOW"/>
      <sheetName val="MSD FUNDING ISSUES"/>
      <sheetName val="INVOICING - SRB + ASU"/>
      <sheetName val="NSPIS @ 8-5-08"/>
      <sheetName val="SRB CAPITAL 2008-09"/>
      <sheetName val="SRB CAPITAL 2009-10"/>
      <sheetName val="OVERVIEW"/>
      <sheetName val="WORKINGS  49583+49590 2008-09"/>
      <sheetName val="MOUNTED UNIT BUDGETS + FORECAST"/>
      <sheetName val="INCOME + RECHARGES"/>
      <sheetName val="ASU Bus Case for 2 extra obsrvr"/>
      <sheetName val="A12 HIGHWAY PATROL"/>
      <sheetName val="SRB CAPITAL 2010-11"/>
      <sheetName val="IT Breakdown"/>
      <sheetName val="SRB SPREADSHEETS"/>
      <sheetName val="Variable Fact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for next year"/>
      <sheetName val="Decisions"/>
      <sheetName val="Variable Factors"/>
      <sheetName val="DBMT Review"/>
      <sheetName val="Summary by Command"/>
      <sheetName val="Recharge analysis"/>
      <sheetName val="Staff costings 1718"/>
      <sheetName val="DB"/>
      <sheetName val="NI-Pension Summary"/>
      <sheetName val="Summary Staff HC DB"/>
      <sheetName val="Summary Staff pre VF"/>
      <sheetName val="Payscales for costings"/>
      <sheetName val="Payscales"/>
      <sheetName val="Pension"/>
      <sheetName val="Payroll Download"/>
      <sheetName val="Protected Pay"/>
      <sheetName val="Staff Costings 1617 HC"/>
      <sheetName val="Allowances Summary"/>
      <sheetName val="Summary Staff"/>
      <sheetName val="SAP Download"/>
      <sheetName val="SAP Budget"/>
      <sheetName val="SAP Budget HC"/>
      <sheetName val="PPU virements"/>
      <sheetName val="PPU virements sorted"/>
      <sheetName val="Pending Virements"/>
      <sheetName val="Pending Virements HC"/>
      <sheetName val="Funding source"/>
      <sheetName val="12.5% 503401"/>
      <sheetName val="14% 503402"/>
      <sheetName val="20% 503403"/>
      <sheetName val="Outer 503404"/>
      <sheetName val="Inner 503405"/>
      <sheetName val="1st aid 503406"/>
      <sheetName val="Tool Allow. 503408"/>
      <sheetName val="Pay Supp 503407"/>
      <sheetName val="Wkend 503409"/>
      <sheetName val="Stand By Allow. 503411"/>
      <sheetName val="Nightwork Allow. 503412"/>
      <sheetName val="Car lump sum 627002"/>
      <sheetName val="SQ00-Funding Source"/>
    </sheetNames>
    <sheetDataSet>
      <sheetData sheetId="0"/>
      <sheetData sheetId="1"/>
      <sheetData sheetId="2">
        <row r="12">
          <cell r="A12">
            <v>0.13100000000000001</v>
          </cell>
        </row>
        <row r="18">
          <cell r="A18">
            <v>8164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mains"/>
      <sheetName val="Cost centre check"/>
      <sheetName val="Pivot"/>
      <sheetName val="Summary  hard coded"/>
      <sheetName val="Mapping"/>
      <sheetName val="Summary"/>
      <sheetName val="1 February 2013"/>
      <sheetName val="1 January 2013"/>
      <sheetName val="1 April 2012"/>
      <sheetName val="1 May 2012"/>
      <sheetName val="1 June 2012"/>
      <sheetName val="1 July 2012"/>
      <sheetName val="1 August 2012"/>
      <sheetName val="1 September 2012"/>
      <sheetName val="1 October 2012"/>
      <sheetName val="1 November 2012"/>
      <sheetName val="1 December 2012"/>
      <sheetName val="1 March 2013"/>
      <sheetName val="Ledger"/>
      <sheetName val="Rates"/>
      <sheetName val="Macro1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Post No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70">
          <cell r="A170" t="str">
            <v>Recover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 Sheet"/>
      <sheetName val="Version History"/>
      <sheetName val="ABC - Activity Weights"/>
      <sheetName val="Monetary Control totals"/>
      <sheetName val="Variable Data"/>
      <sheetName val="updated var data"/>
      <sheetName val="Regression Coeffs"/>
      <sheetName val="Workload - Crime"/>
      <sheetName val="Workload - Incidents"/>
      <sheetName val="Workload - FOC"/>
      <sheetName val="Workload - Traffic"/>
      <sheetName val="Workload - Special Events"/>
      <sheetName val="Sparsity Top Up"/>
      <sheetName val="Workload - Security"/>
      <sheetName val="Coeffs Step1"/>
      <sheetName val="Allocations Step1"/>
      <sheetName val="Coeffs Step2"/>
      <sheetName val="Allocations Step2"/>
      <sheetName val="Allocations_Police Grant Report"/>
      <sheetName val="Coefficients_PG Report"/>
      <sheetName val="NOTES"/>
      <sheetName val="OVERVIEW"/>
    </sheetNames>
    <sheetDataSet>
      <sheetData sheetId="0" refreshError="1"/>
      <sheetData sheetId="1" refreshError="1"/>
      <sheetData sheetId="2" refreshError="1"/>
      <sheetData sheetId="3" refreshError="1">
        <row r="19">
          <cell r="B19">
            <v>10000000000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"/>
      <sheetName val="RULES"/>
      <sheetName val="ACCOUNTS"/>
      <sheetName val="Monetary Control totals"/>
    </sheetNames>
    <sheetDataSet>
      <sheetData sheetId="0"/>
      <sheetData sheetId="1"/>
      <sheetData sheetId="2">
        <row r="2">
          <cell r="A2" t="str">
            <v>CIS Labour &amp; General</v>
          </cell>
          <cell r="B2" t="str">
            <v/>
          </cell>
          <cell r="C2" t="str">
            <v>12</v>
          </cell>
          <cell r="D2" t="str">
            <v>N</v>
          </cell>
          <cell r="E2" t="str">
            <v/>
          </cell>
          <cell r="F2" t="str">
            <v>N</v>
          </cell>
          <cell r="G2" t="str">
            <v/>
          </cell>
        </row>
        <row r="3">
          <cell r="A3" t="str">
            <v>Entitle</v>
          </cell>
          <cell r="B3" t="str">
            <v/>
          </cell>
          <cell r="C3" t="str">
            <v>0000</v>
          </cell>
          <cell r="D3" t="str">
            <v>0</v>
          </cell>
          <cell r="E3" t="str">
            <v>0</v>
          </cell>
          <cell r="F3" t="str">
            <v/>
          </cell>
          <cell r="G3" t="str">
            <v/>
          </cell>
        </row>
        <row r="4">
          <cell r="A4" t="str">
            <v>General  (2008)</v>
          </cell>
          <cell r="B4" t="str">
            <v/>
          </cell>
          <cell r="C4" t="str">
            <v>12</v>
          </cell>
          <cell r="D4" t="str">
            <v>N</v>
          </cell>
          <cell r="E4" t="str">
            <v/>
          </cell>
          <cell r="F4" t="str">
            <v/>
          </cell>
          <cell r="G4" t="str">
            <v/>
          </cell>
        </row>
        <row r="5">
          <cell r="A5" t="str">
            <v>Pay (2008)</v>
          </cell>
          <cell r="B5" t="str">
            <v/>
          </cell>
          <cell r="C5" t="str">
            <v>0000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</row>
        <row r="6">
          <cell r="A6" t="str">
            <v>Pay2</v>
          </cell>
          <cell r="B6" t="str">
            <v/>
          </cell>
          <cell r="C6" t="str">
            <v>0000</v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</row>
        <row r="7">
          <cell r="A7" t="str">
            <v>Capital02</v>
          </cell>
          <cell r="B7" t="str">
            <v/>
          </cell>
          <cell r="C7" t="str">
            <v>00000</v>
          </cell>
          <cell r="D7" t="str">
            <v/>
          </cell>
          <cell r="E7" t="str">
            <v>0000000</v>
          </cell>
          <cell r="F7" t="str">
            <v/>
          </cell>
          <cell r="G7" t="str">
            <v/>
          </cell>
        </row>
        <row r="8">
          <cell r="A8" t="str">
            <v>Capital03</v>
          </cell>
          <cell r="B8" t="str">
            <v/>
          </cell>
          <cell r="C8" t="str">
            <v>00000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</row>
        <row r="9">
          <cell r="A9" t="str">
            <v>Balance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</row>
        <row r="10">
          <cell r="A10" t="str">
            <v>CIS AP Control Account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>Y</v>
          </cell>
        </row>
        <row r="11">
          <cell r="A11" t="str">
            <v>General2</v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</row>
        <row r="12">
          <cell r="A12" t="str">
            <v>Income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>
            <v>0</v>
          </cell>
          <cell r="G12" t="str">
            <v/>
          </cell>
        </row>
        <row r="13">
          <cell r="A13" t="str">
            <v>Non CIS AP Control Account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</row>
        <row r="14">
          <cell r="A14" t="str">
            <v>PO Difference</v>
          </cell>
          <cell r="B14" t="str">
            <v/>
          </cell>
          <cell r="C14" t="str">
            <v>12</v>
          </cell>
          <cell r="D14" t="str">
            <v>N</v>
          </cell>
          <cell r="E14" t="str">
            <v/>
          </cell>
          <cell r="F14" t="str">
            <v/>
          </cell>
          <cell r="G14" t="str">
            <v/>
          </cell>
        </row>
        <row r="15">
          <cell r="A15" t="str">
            <v>Petrol</v>
          </cell>
        </row>
      </sheetData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acctg instructions"/>
      <sheetName val="FM instructions"/>
      <sheetName val="Variable factors"/>
      <sheetName val="0130 Summary"/>
      <sheetName val="0530 Summary"/>
      <sheetName val="0809 Summary pay sup"/>
      <sheetName val="0871 Summary w-end"/>
      <sheetName val="0803 Summary standby"/>
      <sheetName val="SUMMARY"/>
      <sheetName val="Summary PAY CALCS "/>
      <sheetName val="PAY PAUTH"/>
      <sheetName val="PAY ACPO"/>
      <sheetName val="PAY CEN div"/>
      <sheetName val="PCSO CEN div"/>
      <sheetName val="PAY CJD"/>
      <sheetName val="PAY comms"/>
      <sheetName val="PAY corpdev"/>
      <sheetName val="PAY corpdev ITdev"/>
      <sheetName val="PAY corpdev BDT"/>
      <sheetName val="PAY crime"/>
      <sheetName val="PAY EAS div"/>
      <sheetName val="PCSO EAS div"/>
      <sheetName val="PAY finance"/>
      <sheetName val="PAY  HR"/>
      <sheetName val="PAY HR EPC"/>
      <sheetName val="PAY HR other"/>
      <sheetName val="PAY IT"/>
      <sheetName val="PAY media"/>
      <sheetName val="PCSO MSD"/>
      <sheetName val="PAY MSD"/>
      <sheetName val="PAY legal"/>
      <sheetName val="PAY proc"/>
      <sheetName val="PAY profstd"/>
      <sheetName val="PAY prop"/>
      <sheetName val="PAY TTP"/>
      <sheetName val="PCSO TTP"/>
      <sheetName val="PAY SEdiv"/>
      <sheetName val="PCSO sediv"/>
      <sheetName val="PAY SW div"/>
      <sheetName val="PCSO SW div"/>
      <sheetName val="PAY STD div"/>
      <sheetName val="PCSO STD div"/>
      <sheetName val="PAY trans"/>
      <sheetName val="PAY WES div"/>
      <sheetName val="PCSO WES div"/>
      <sheetName val="PAY Cadets"/>
      <sheetName val="PAY SCALES"/>
      <sheetName val="GRADES"/>
      <sheetName val="_options"/>
    </sheetNames>
    <sheetDataSet>
      <sheetData sheetId="0" refreshError="1"/>
      <sheetData sheetId="1" refreshError="1"/>
      <sheetData sheetId="2">
        <row r="9">
          <cell r="B9">
            <v>1.5166666666666665E-2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vings required by strand"/>
      <sheetName val="Force spend"/>
      <sheetName val="Reform Summary"/>
      <sheetName val="1011 Original Budget"/>
      <sheetName val="Summary data"/>
      <sheetName val="Officer ESTAB"/>
      <sheetName val="Corp acctg instructions"/>
      <sheetName val="FM instructions"/>
      <sheetName val="Variable factors"/>
      <sheetName val="0873 Summary"/>
      <sheetName val="0872 Summary"/>
      <sheetName val="0871 Summary"/>
      <sheetName val="0809 Summary"/>
      <sheetName val="0530 Summary"/>
      <sheetName val="0130 Summary"/>
      <sheetName val="SUMMARY"/>
      <sheetName val="Summary FTEs"/>
      <sheetName val="Summary PAY CALCS "/>
      <sheetName val="PAY PAUTH"/>
      <sheetName val="PAY ACPO"/>
      <sheetName val="PAY CEN div"/>
      <sheetName val="PCSO CEN div"/>
      <sheetName val="PAY CJD"/>
      <sheetName val="PAY comms"/>
      <sheetName val="PAY corpdev"/>
      <sheetName val="PAY corpdev ITdev"/>
      <sheetName val="PAY corpdev BDT"/>
      <sheetName val="PAY crime"/>
      <sheetName val="PAY EAS div"/>
      <sheetName val="PCSO EAS div"/>
      <sheetName val="PAY finance"/>
      <sheetName val="PAY  HR"/>
      <sheetName val="PAY HR EPC"/>
      <sheetName val="PAY HR other"/>
      <sheetName val="PAY IT"/>
      <sheetName val="PAY media"/>
      <sheetName val="PAY MSD"/>
      <sheetName val="PCSO MSD"/>
      <sheetName val="PAY legal"/>
      <sheetName val="PAY proc"/>
      <sheetName val="PAY profstd"/>
      <sheetName val="PAY prop"/>
      <sheetName val="PAY TTP"/>
      <sheetName val="PCSO TTP"/>
      <sheetName val="PAY SEdiv"/>
      <sheetName val="PCSO sediv"/>
      <sheetName val="PAY SW div"/>
      <sheetName val="PCSO SW div"/>
      <sheetName val="PAY STD div"/>
      <sheetName val="PCSO STD div"/>
      <sheetName val="PAY trans"/>
      <sheetName val="PAY WES div"/>
      <sheetName val="PCSO WES div"/>
      <sheetName val="PAY Cadets"/>
      <sheetName val="PAY SCALES"/>
      <sheetName val="GRADES"/>
      <sheetName val="_options"/>
      <sheetName val="R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B6">
            <v>0.93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word 1"/>
      <sheetName val="Foreword 3"/>
      <sheetName val="Foreword 4"/>
      <sheetName val="MIRS"/>
      <sheetName val="CIES"/>
      <sheetName val="Balance Sheet"/>
      <sheetName val="Cash Flow Statement"/>
      <sheetName val="Holding Acc download"/>
      <sheetName val="Pen Fund download"/>
      <sheetName val="PARAMETERS"/>
      <sheetName val="Summary Traditional"/>
      <sheetName val="Precept"/>
      <sheetName val="Pay Budget Summaries"/>
      <sheetName val="Non Pay "/>
      <sheetName val="LGPS Deficit"/>
      <sheetName val="CCPs"/>
      <sheetName val="Technical COs"/>
      <sheetName val="Tax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on"/>
      <sheetName val="Summary"/>
      <sheetName val="sickness"/>
      <sheetName val="retirements"/>
      <sheetName val="Depts"/>
      <sheetName val="A"/>
      <sheetName val="CHIEF"/>
      <sheetName val="graphs"/>
      <sheetName val="Service"/>
      <sheetName val="clas"/>
      <sheetName val="DIV"/>
      <sheetName val="App A"/>
      <sheetName val="App B"/>
      <sheetName val="App A1"/>
      <sheetName val="App A2"/>
      <sheetName val="reck"/>
      <sheetName val="target"/>
      <sheetName val="INST"/>
      <sheetName val="contact"/>
      <sheetName val="cont"/>
      <sheetName val="ttable"/>
      <sheetName val="Variable factors"/>
    </sheetNames>
    <sheetDataSet>
      <sheetData sheetId="0" refreshError="1"/>
      <sheetData sheetId="1" refreshError="1"/>
      <sheetData sheetId="2">
        <row r="4">
          <cell r="H4" t="str">
            <v>ESEX POLICE EFFICIENCY PLAN 2000/01</v>
          </cell>
        </row>
        <row r="6">
          <cell r="I6" t="str">
            <v>Working Days Lost - last 3 years</v>
          </cell>
        </row>
        <row r="8">
          <cell r="I8" t="str">
            <v>1997/98</v>
          </cell>
          <cell r="J8" t="str">
            <v>1998/99</v>
          </cell>
          <cell r="K8" t="str">
            <v>1999/2000</v>
          </cell>
        </row>
        <row r="10">
          <cell r="H10" t="str">
            <v>Police Officers</v>
          </cell>
          <cell r="I10">
            <v>11.5</v>
          </cell>
          <cell r="J10">
            <v>12.8</v>
          </cell>
          <cell r="K10">
            <v>14.2</v>
          </cell>
          <cell r="L10">
            <v>12.8</v>
          </cell>
          <cell r="M10" t="str">
            <v>avg</v>
          </cell>
        </row>
        <row r="11">
          <cell r="K11" t="str">
            <v>2000/01 Actual</v>
          </cell>
          <cell r="L11">
            <v>13.6</v>
          </cell>
          <cell r="M11" t="str">
            <v>ACTUAL for year</v>
          </cell>
        </row>
        <row r="12">
          <cell r="K12" t="str">
            <v>Variance (3yr avg)</v>
          </cell>
          <cell r="L12">
            <v>0.79999999999999893</v>
          </cell>
          <cell r="M12">
            <v>319670.39999999956</v>
          </cell>
          <cell r="N12" t="str">
            <v>NO saving</v>
          </cell>
        </row>
        <row r="13">
          <cell r="K13" t="str">
            <v>Variance (-v-last yr)</v>
          </cell>
          <cell r="L13">
            <v>-0.59999999999999964</v>
          </cell>
          <cell r="M13">
            <v>-239752.79999999987</v>
          </cell>
          <cell r="N13" t="str">
            <v>SAVING</v>
          </cell>
        </row>
        <row r="14">
          <cell r="M14">
            <v>-64733.255999999972</v>
          </cell>
          <cell r="N14" t="str">
            <v>add pension element- 27%??</v>
          </cell>
        </row>
        <row r="15">
          <cell r="H15" t="str">
            <v>Support staff</v>
          </cell>
          <cell r="I15">
            <v>14.2</v>
          </cell>
          <cell r="J15">
            <v>13.1</v>
          </cell>
          <cell r="K15">
            <v>15.4</v>
          </cell>
          <cell r="L15">
            <v>14.2</v>
          </cell>
          <cell r="M15" t="str">
            <v>avg</v>
          </cell>
        </row>
        <row r="16">
          <cell r="K16" t="str">
            <v>2000/01 Actual</v>
          </cell>
          <cell r="L16">
            <v>13.4</v>
          </cell>
          <cell r="M16" t="str">
            <v>ACTUAL for year</v>
          </cell>
        </row>
        <row r="17">
          <cell r="K17" t="str">
            <v>Variance (3yr avg)</v>
          </cell>
          <cell r="L17">
            <v>-0.79999999999999893</v>
          </cell>
          <cell r="M17">
            <v>-105399.99999999985</v>
          </cell>
          <cell r="N17" t="str">
            <v>saving</v>
          </cell>
        </row>
        <row r="18">
          <cell r="K18" t="str">
            <v>Variance (-v-last yr)</v>
          </cell>
          <cell r="L18">
            <v>-2</v>
          </cell>
          <cell r="M18">
            <v>-263500</v>
          </cell>
          <cell r="N18" t="str">
            <v>SAVING</v>
          </cell>
        </row>
      </sheetData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and &amp; Wales"/>
      <sheetName val="Family"/>
      <sheetName val="Sheet1"/>
      <sheetName val="Sheet2"/>
    </sheetNames>
    <sheetDataSet>
      <sheetData sheetId="0"/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"/>
      <sheetName val="Retirements 98-99"/>
      <sheetName val="Average 98-99"/>
      <sheetName val="Retirements 99-00"/>
      <sheetName val="Average 99-00"/>
      <sheetName val="30 yrs 98-99"/>
      <sheetName val="30 yrs 99-00"/>
      <sheetName val="Age 55 98-99"/>
      <sheetName val="Age 55 99-00"/>
      <sheetName val="Medical Av."/>
      <sheetName val="All Police"/>
      <sheetName val="Forecast"/>
      <sheetName val="Forecast Summ."/>
      <sheetName val="Breakdown 99-00"/>
      <sheetName val="Totals 99-00"/>
      <sheetName val="Worst Case 2000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P"/>
      <sheetName val="Version control"/>
      <sheetName val="Reform Costs - Summary 1011"/>
      <sheetName val="Reform Costs - Summary 1112"/>
      <sheetName val="Reckoner"/>
      <sheetName val="Operational Review"/>
      <sheetName val="Back Office Review"/>
      <sheetName val="Estates Review"/>
      <sheetName val="Transport &amp; Travel Review"/>
      <sheetName val="Availability Review"/>
      <sheetName val="TDA Costing"/>
      <sheetName val="Sheet2"/>
      <sheetName val="Sheet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>
        <row r="5">
          <cell r="A5" t="str">
            <v>Chief Superintendent</v>
          </cell>
          <cell r="B5" t="str">
            <v>Operational Review Manager</v>
          </cell>
          <cell r="C5" t="str">
            <v>TN (Ch Supt)</v>
          </cell>
          <cell r="D5" t="str">
            <v>N</v>
          </cell>
          <cell r="E5">
            <v>1</v>
          </cell>
          <cell r="F5">
            <v>56842.439500000008</v>
          </cell>
          <cell r="G5">
            <v>113684.87900000002</v>
          </cell>
          <cell r="H5" t="str">
            <v>Super numery - full cost to reform</v>
          </cell>
        </row>
        <row r="6">
          <cell r="A6" t="str">
            <v>Chief Inspector</v>
          </cell>
          <cell r="C6" t="str">
            <v>JD (CI)</v>
          </cell>
          <cell r="D6" t="str">
            <v>N</v>
          </cell>
          <cell r="E6">
            <v>1</v>
          </cell>
          <cell r="F6">
            <v>38853.631250000006</v>
          </cell>
          <cell r="G6">
            <v>77707.262500000012</v>
          </cell>
          <cell r="H6" t="str">
            <v>Gross cost at budget setting RR</v>
          </cell>
        </row>
        <row r="7">
          <cell r="A7" t="str">
            <v>Inspector</v>
          </cell>
          <cell r="C7" t="str">
            <v>DP</v>
          </cell>
          <cell r="D7" t="str">
            <v>Y</v>
          </cell>
          <cell r="E7">
            <v>1</v>
          </cell>
          <cell r="F7">
            <v>35680.2215</v>
          </cell>
          <cell r="G7">
            <v>71360.442999999999</v>
          </cell>
          <cell r="H7" t="str">
            <v>Gross cost at budget setting RR</v>
          </cell>
        </row>
        <row r="8">
          <cell r="A8" t="str">
            <v>Inspector</v>
          </cell>
          <cell r="C8" t="str">
            <v>PT</v>
          </cell>
          <cell r="D8" t="str">
            <v>Y</v>
          </cell>
          <cell r="E8">
            <v>1</v>
          </cell>
          <cell r="F8">
            <v>35680.2215</v>
          </cell>
          <cell r="G8">
            <v>71360.442999999999</v>
          </cell>
          <cell r="H8" t="str">
            <v>Gross cost at budget setting RR</v>
          </cell>
        </row>
        <row r="9">
          <cell r="A9" t="str">
            <v>Inspector</v>
          </cell>
          <cell r="C9" t="str">
            <v>AP</v>
          </cell>
          <cell r="D9" t="str">
            <v>Y</v>
          </cell>
          <cell r="E9">
            <v>1</v>
          </cell>
          <cell r="F9">
            <v>29733.517916666664</v>
          </cell>
          <cell r="G9">
            <v>71360.442999999999</v>
          </cell>
          <cell r="H9" t="str">
            <v>Gross cost at budget setting RR</v>
          </cell>
        </row>
        <row r="10">
          <cell r="A10" t="str">
            <v>Sergeant</v>
          </cell>
          <cell r="E10">
            <v>0</v>
          </cell>
          <cell r="F10">
            <v>0</v>
          </cell>
          <cell r="G10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196790.03166666665</v>
          </cell>
          <cell r="G12">
            <v>405473.47049999994</v>
          </cell>
        </row>
        <row r="13">
          <cell r="A13" t="str">
            <v>Police Staff</v>
          </cell>
        </row>
        <row r="14">
          <cell r="A14" t="str">
            <v>PO4</v>
          </cell>
          <cell r="B14" t="str">
            <v>Business Manager</v>
          </cell>
          <cell r="E14">
            <v>0</v>
          </cell>
          <cell r="F14">
            <v>0</v>
          </cell>
          <cell r="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8">
          <cell r="B18" t="str">
            <v>Employees</v>
          </cell>
          <cell r="F18">
            <v>196790.03166666665</v>
          </cell>
          <cell r="G18">
            <v>405473.47049999994</v>
          </cell>
        </row>
        <row r="20">
          <cell r="A20" t="str">
            <v>3101</v>
          </cell>
          <cell r="B20" t="str">
            <v>Essential User Lump Sum</v>
          </cell>
          <cell r="F20">
            <v>682.5</v>
          </cell>
          <cell r="G20">
            <v>1170</v>
          </cell>
          <cell r="H20" t="str">
            <v>Based on C/Supt monthly sum</v>
          </cell>
        </row>
        <row r="21">
          <cell r="A21" t="str">
            <v>3102</v>
          </cell>
          <cell r="B21" t="str">
            <v>Essential User Mileage</v>
          </cell>
          <cell r="F21">
            <v>500</v>
          </cell>
          <cell r="G21">
            <v>1000</v>
          </cell>
        </row>
        <row r="22">
          <cell r="A22" t="str">
            <v>3103</v>
          </cell>
          <cell r="B22" t="str">
            <v>Authorised Casual Mileage</v>
          </cell>
          <cell r="F22">
            <v>750</v>
          </cell>
          <cell r="G22">
            <v>1500</v>
          </cell>
        </row>
        <row r="23">
          <cell r="A23" t="str">
            <v>3107</v>
          </cell>
          <cell r="B23" t="str">
            <v>Agreed Force Rate - Mileage</v>
          </cell>
          <cell r="F23">
            <v>500</v>
          </cell>
          <cell r="G23">
            <v>1000</v>
          </cell>
        </row>
        <row r="24">
          <cell r="A24" t="str">
            <v>3011</v>
          </cell>
          <cell r="B24" t="str">
            <v>Vehicle Rental</v>
          </cell>
          <cell r="F24">
            <v>750</v>
          </cell>
          <cell r="G24">
            <v>1500</v>
          </cell>
        </row>
        <row r="25">
          <cell r="B25" t="str">
            <v>Transport</v>
          </cell>
          <cell r="F25">
            <v>3182.5</v>
          </cell>
          <cell r="G25">
            <v>6170</v>
          </cell>
        </row>
        <row r="26">
          <cell r="B26" t="str">
            <v/>
          </cell>
        </row>
        <row r="27">
          <cell r="A27" t="str">
            <v>4035</v>
          </cell>
          <cell r="B27" t="str">
            <v>Devolved Stationery &amp; Publications</v>
          </cell>
          <cell r="F27">
            <v>250</v>
          </cell>
          <cell r="G27">
            <v>500</v>
          </cell>
        </row>
        <row r="28">
          <cell r="A28" t="str">
            <v>2905</v>
          </cell>
          <cell r="B28" t="str">
            <v>Professional Services</v>
          </cell>
          <cell r="F28">
            <v>3000</v>
          </cell>
          <cell r="G28">
            <v>7500</v>
          </cell>
        </row>
        <row r="29">
          <cell r="A29" t="str">
            <v>2543</v>
          </cell>
          <cell r="B29" t="str">
            <v>IT/Comms Equipment</v>
          </cell>
          <cell r="F29">
            <v>500</v>
          </cell>
          <cell r="G29">
            <v>1000</v>
          </cell>
        </row>
        <row r="30">
          <cell r="A30" t="str">
            <v>2547</v>
          </cell>
          <cell r="B30" t="str">
            <v>IT Consumables</v>
          </cell>
          <cell r="F30">
            <v>500</v>
          </cell>
          <cell r="G30">
            <v>1000</v>
          </cell>
        </row>
        <row r="31">
          <cell r="A31" t="str">
            <v>4109</v>
          </cell>
          <cell r="B31" t="str">
            <v>Accommodation, Workshops etc.</v>
          </cell>
          <cell r="F31">
            <v>750</v>
          </cell>
          <cell r="G31">
            <v>1500</v>
          </cell>
        </row>
        <row r="32">
          <cell r="A32" t="str">
            <v>4111</v>
          </cell>
          <cell r="B32" t="str">
            <v>Subsistence Claims</v>
          </cell>
          <cell r="F32">
            <v>250</v>
          </cell>
          <cell r="G32">
            <v>500</v>
          </cell>
        </row>
        <row r="33">
          <cell r="A33" t="str">
            <v>4112</v>
          </cell>
          <cell r="B33" t="str">
            <v>Conference Expenses</v>
          </cell>
          <cell r="F33">
            <v>1000</v>
          </cell>
          <cell r="G33">
            <v>1500</v>
          </cell>
        </row>
        <row r="34">
          <cell r="A34" t="str">
            <v>4115</v>
          </cell>
          <cell r="B34" t="str">
            <v>Local Training</v>
          </cell>
          <cell r="F34">
            <v>500</v>
          </cell>
          <cell r="G34">
            <v>1000</v>
          </cell>
        </row>
        <row r="35">
          <cell r="A35" t="str">
            <v>4118</v>
          </cell>
          <cell r="B35" t="str">
            <v>Travel Expenses - Rail</v>
          </cell>
          <cell r="F35">
            <v>300</v>
          </cell>
          <cell r="G35">
            <v>750</v>
          </cell>
        </row>
        <row r="36">
          <cell r="A36" t="str">
            <v>4129</v>
          </cell>
          <cell r="B36" t="str">
            <v>Overnight Allowance P17/05</v>
          </cell>
          <cell r="F36">
            <v>0</v>
          </cell>
          <cell r="G36">
            <v>0</v>
          </cell>
        </row>
        <row r="37">
          <cell r="A37" t="str">
            <v>4130</v>
          </cell>
          <cell r="B37" t="str">
            <v>Hospitality And Entertaining</v>
          </cell>
          <cell r="F37">
            <v>200</v>
          </cell>
          <cell r="G37">
            <v>500</v>
          </cell>
        </row>
        <row r="39">
          <cell r="B39" t="str">
            <v>Supplies &amp; Services</v>
          </cell>
          <cell r="F39">
            <v>7250</v>
          </cell>
          <cell r="G39">
            <v>15750</v>
          </cell>
        </row>
        <row r="41">
          <cell r="A41" t="str">
            <v>Total Team Cost</v>
          </cell>
          <cell r="B41" t="str">
            <v>Reform, Strand OR Team Cost</v>
          </cell>
          <cell r="F41">
            <v>207222.53166666665</v>
          </cell>
          <cell r="G41">
            <v>427393.47049999994</v>
          </cell>
        </row>
      </sheetData>
      <sheetData sheetId="6">
        <row r="5">
          <cell r="A5" t="str">
            <v>Chief Superintendent</v>
          </cell>
          <cell r="B5" t="str">
            <v>Operational Review Manager</v>
          </cell>
          <cell r="C5" t="str">
            <v>C O'M</v>
          </cell>
          <cell r="D5" t="str">
            <v>n/a</v>
          </cell>
          <cell r="E5">
            <v>0</v>
          </cell>
          <cell r="F5">
            <v>0</v>
          </cell>
          <cell r="G5">
            <v>0</v>
          </cell>
          <cell r="H5" t="str">
            <v>zero cost as budgeted for in collaboration.  Doing as well as collaboration.  Zero cost to reform</v>
          </cell>
        </row>
        <row r="6">
          <cell r="A6" t="str">
            <v>Chief Inspector</v>
          </cell>
          <cell r="E6">
            <v>0</v>
          </cell>
        </row>
        <row r="7">
          <cell r="A7" t="str">
            <v>Inspector</v>
          </cell>
          <cell r="C7" t="str">
            <v>Tim Crux</v>
          </cell>
          <cell r="D7" t="str">
            <v>N</v>
          </cell>
          <cell r="E7">
            <v>1</v>
          </cell>
          <cell r="F7">
            <v>17840.11075</v>
          </cell>
          <cell r="G7">
            <v>71360.442999999999</v>
          </cell>
          <cell r="H7" t="str">
            <v>SCMB funding to end Mar 10</v>
          </cell>
        </row>
        <row r="8">
          <cell r="A8" t="str">
            <v>Inspector</v>
          </cell>
          <cell r="C8" t="str">
            <v>G. Pavelin</v>
          </cell>
          <cell r="D8" t="str">
            <v>Y</v>
          </cell>
          <cell r="E8">
            <v>1</v>
          </cell>
          <cell r="F8">
            <v>11893.407166666666</v>
          </cell>
          <cell r="H8" t="str">
            <v>2 months is latest update</v>
          </cell>
        </row>
        <row r="9">
          <cell r="F9">
            <v>0</v>
          </cell>
          <cell r="G9">
            <v>0</v>
          </cell>
        </row>
        <row r="10">
          <cell r="F10">
            <v>29733.517916666664</v>
          </cell>
          <cell r="G10">
            <v>71360.442999999999</v>
          </cell>
        </row>
        <row r="11">
          <cell r="A11" t="str">
            <v>Police Staff</v>
          </cell>
        </row>
        <row r="12">
          <cell r="A12" t="str">
            <v>PO4</v>
          </cell>
          <cell r="B12" t="str">
            <v>SPM</v>
          </cell>
          <cell r="C12" t="str">
            <v>SA</v>
          </cell>
          <cell r="D12" t="str">
            <v>Y</v>
          </cell>
          <cell r="E12">
            <v>1</v>
          </cell>
          <cell r="F12">
            <v>25487.539700000005</v>
          </cell>
          <cell r="G12">
            <v>50975.079400000002</v>
          </cell>
          <cell r="H12" t="str">
            <v>6 months only</v>
          </cell>
        </row>
        <row r="13">
          <cell r="A13" t="str">
            <v>PO1</v>
          </cell>
          <cell r="B13" t="str">
            <v>Project Mgr</v>
          </cell>
          <cell r="C13" t="str">
            <v>IJ</v>
          </cell>
          <cell r="D13" t="str">
            <v>Y</v>
          </cell>
          <cell r="E13">
            <v>1</v>
          </cell>
          <cell r="F13">
            <v>10043.6078</v>
          </cell>
          <cell r="G13">
            <v>40174.431199999999</v>
          </cell>
        </row>
        <row r="14">
          <cell r="A14" t="str">
            <v>SPS4</v>
          </cell>
          <cell r="B14" t="str">
            <v>SPM</v>
          </cell>
          <cell r="C14" t="str">
            <v>JJ</v>
          </cell>
          <cell r="D14" t="str">
            <v>Y</v>
          </cell>
          <cell r="E14">
            <v>1</v>
          </cell>
          <cell r="F14">
            <v>32078.817599999998</v>
          </cell>
          <cell r="G14">
            <v>64157.635200000004</v>
          </cell>
          <cell r="H14" t="str">
            <v>6 months only</v>
          </cell>
        </row>
        <row r="15">
          <cell r="F15">
            <v>67609.965100000001</v>
          </cell>
          <cell r="G15">
            <v>155307.1458</v>
          </cell>
        </row>
        <row r="17">
          <cell r="B17" t="str">
            <v>Employees</v>
          </cell>
          <cell r="F17">
            <v>97343.483016666665</v>
          </cell>
          <cell r="G17">
            <v>226667.5888</v>
          </cell>
        </row>
        <row r="19">
          <cell r="A19" t="str">
            <v>3101</v>
          </cell>
          <cell r="B19" t="str">
            <v>Essential User Lump Sum</v>
          </cell>
          <cell r="H19" t="str">
            <v>Based on C/Supt monthly sum</v>
          </cell>
        </row>
        <row r="20">
          <cell r="A20" t="str">
            <v>3102</v>
          </cell>
          <cell r="B20" t="str">
            <v>Essential User Mileage</v>
          </cell>
          <cell r="F20">
            <v>500</v>
          </cell>
          <cell r="G20">
            <v>1000</v>
          </cell>
        </row>
        <row r="21">
          <cell r="A21" t="str">
            <v>3103</v>
          </cell>
          <cell r="B21" t="str">
            <v>Authorised Casual Mileage</v>
          </cell>
          <cell r="F21">
            <v>750</v>
          </cell>
          <cell r="G21">
            <v>1500</v>
          </cell>
        </row>
        <row r="22">
          <cell r="A22" t="str">
            <v>3107</v>
          </cell>
          <cell r="B22" t="str">
            <v>Agreed Force Rate - Mileage</v>
          </cell>
          <cell r="F22">
            <v>2500</v>
          </cell>
          <cell r="G22">
            <v>4500</v>
          </cell>
          <cell r="H22" t="str">
            <v>Includes £2,000 (£3,500 FYE) additional cost of travel for Business Manager</v>
          </cell>
        </row>
        <row r="23">
          <cell r="A23" t="str">
            <v>3011</v>
          </cell>
          <cell r="B23" t="str">
            <v>Vehicle Rental</v>
          </cell>
          <cell r="F23">
            <v>750</v>
          </cell>
          <cell r="G23">
            <v>1500</v>
          </cell>
        </row>
        <row r="24">
          <cell r="B24" t="str">
            <v>Transport</v>
          </cell>
          <cell r="F24">
            <v>4500</v>
          </cell>
          <cell r="G24">
            <v>8500</v>
          </cell>
        </row>
        <row r="25">
          <cell r="B25" t="str">
            <v/>
          </cell>
        </row>
        <row r="26">
          <cell r="A26" t="str">
            <v>4035</v>
          </cell>
          <cell r="B26" t="str">
            <v>Devolved Stationery &amp; Publications</v>
          </cell>
          <cell r="F26">
            <v>250</v>
          </cell>
          <cell r="G26">
            <v>500</v>
          </cell>
        </row>
        <row r="27">
          <cell r="A27" t="str">
            <v>2905</v>
          </cell>
          <cell r="B27" t="str">
            <v>Professional Services</v>
          </cell>
          <cell r="F27">
            <v>3000</v>
          </cell>
          <cell r="G27">
            <v>7500</v>
          </cell>
        </row>
        <row r="28">
          <cell r="A28" t="str">
            <v>2543</v>
          </cell>
          <cell r="B28" t="str">
            <v>IT/Comms Equipment</v>
          </cell>
          <cell r="F28">
            <v>500</v>
          </cell>
          <cell r="G28">
            <v>1000</v>
          </cell>
        </row>
        <row r="29">
          <cell r="A29" t="str">
            <v>2547</v>
          </cell>
          <cell r="B29" t="str">
            <v>IT Consumables</v>
          </cell>
          <cell r="F29">
            <v>500</v>
          </cell>
          <cell r="G29">
            <v>1000</v>
          </cell>
        </row>
        <row r="30">
          <cell r="A30" t="str">
            <v>4109</v>
          </cell>
          <cell r="B30" t="str">
            <v>Accommodation, Workshops etc.</v>
          </cell>
          <cell r="F30">
            <v>750</v>
          </cell>
          <cell r="G30">
            <v>1500</v>
          </cell>
        </row>
        <row r="31">
          <cell r="A31" t="str">
            <v>4111</v>
          </cell>
          <cell r="B31" t="str">
            <v>Subsistence Claims</v>
          </cell>
          <cell r="F31">
            <v>250</v>
          </cell>
          <cell r="G31">
            <v>500</v>
          </cell>
        </row>
        <row r="32">
          <cell r="A32" t="str">
            <v>4112</v>
          </cell>
          <cell r="B32" t="str">
            <v>Conference Expenses</v>
          </cell>
          <cell r="F32">
            <v>1000</v>
          </cell>
          <cell r="G32">
            <v>1500</v>
          </cell>
        </row>
        <row r="33">
          <cell r="A33" t="str">
            <v>4115</v>
          </cell>
          <cell r="B33" t="str">
            <v>Local Training</v>
          </cell>
          <cell r="F33">
            <v>500</v>
          </cell>
          <cell r="G33">
            <v>1000</v>
          </cell>
        </row>
        <row r="34">
          <cell r="A34" t="str">
            <v>4118</v>
          </cell>
          <cell r="B34" t="str">
            <v>Travel Expenses - Rail</v>
          </cell>
          <cell r="F34">
            <v>300</v>
          </cell>
          <cell r="G34">
            <v>750</v>
          </cell>
        </row>
        <row r="35">
          <cell r="A35" t="str">
            <v>4129</v>
          </cell>
          <cell r="B35" t="str">
            <v>Overnight Allowance P17/05</v>
          </cell>
          <cell r="F35">
            <v>0</v>
          </cell>
          <cell r="G35">
            <v>0</v>
          </cell>
        </row>
        <row r="36">
          <cell r="A36" t="str">
            <v>4130</v>
          </cell>
          <cell r="B36" t="str">
            <v>Hospitality And Entertaining</v>
          </cell>
          <cell r="F36">
            <v>200</v>
          </cell>
          <cell r="G36">
            <v>500</v>
          </cell>
        </row>
        <row r="38">
          <cell r="B38" t="str">
            <v>Supplies &amp; Services</v>
          </cell>
          <cell r="F38">
            <v>7250</v>
          </cell>
          <cell r="G38">
            <v>15750</v>
          </cell>
        </row>
        <row r="40">
          <cell r="A40" t="str">
            <v>Reform, Strand BFO Team Cost</v>
          </cell>
          <cell r="F40">
            <v>109093.48301666667</v>
          </cell>
          <cell r="G40">
            <v>250917.5888</v>
          </cell>
        </row>
        <row r="42">
          <cell r="A42" t="str">
            <v>Divisional budget reduction*(Pavelin)</v>
          </cell>
          <cell r="F42">
            <v>-7869.6870000000008</v>
          </cell>
          <cell r="H42" t="str">
            <v>At Constable rank</v>
          </cell>
        </row>
        <row r="43">
          <cell r="A43" t="str">
            <v>Department in year funding (Crux)</v>
          </cell>
          <cell r="F43">
            <v>-17840.11075</v>
          </cell>
        </row>
        <row r="44">
          <cell r="A44" t="str">
            <v>Department in year funding (Jenkins)</v>
          </cell>
          <cell r="F44">
            <v>-9390.42965</v>
          </cell>
          <cell r="G44">
            <v>-37561.7186</v>
          </cell>
          <cell r="H44" t="str">
            <v>Acting element only</v>
          </cell>
        </row>
        <row r="46">
          <cell r="A46" t="str">
            <v>Department in year funding (Jeapes)</v>
          </cell>
          <cell r="F46">
            <v>-32078.817599999998</v>
          </cell>
          <cell r="H46" t="str">
            <v>SCMD cannot fund 11/12</v>
          </cell>
        </row>
        <row r="47">
          <cell r="A47" t="str">
            <v>Reform, Strand BFO Budget Requirement</v>
          </cell>
          <cell r="F47">
            <v>41914.438016666667</v>
          </cell>
          <cell r="G47">
            <v>213355.8702</v>
          </cell>
        </row>
      </sheetData>
      <sheetData sheetId="7">
        <row r="5">
          <cell r="A5" t="str">
            <v>Inspector</v>
          </cell>
          <cell r="B5" t="str">
            <v>20 hours a week total</v>
          </cell>
          <cell r="C5" t="str">
            <v>EB (50:50 split)</v>
          </cell>
          <cell r="D5" t="str">
            <v>Y</v>
          </cell>
          <cell r="E5">
            <v>0.25</v>
          </cell>
          <cell r="F5">
            <v>8920.0553749999999</v>
          </cell>
          <cell r="G5">
            <v>17840.11075</v>
          </cell>
          <cell r="H5" t="str">
            <v>Gross cost at budget setting RR</v>
          </cell>
        </row>
        <row r="6">
          <cell r="A6" t="str">
            <v>Inspector</v>
          </cell>
          <cell r="C6" t="str">
            <v>Jo Bryne</v>
          </cell>
          <cell r="D6" t="str">
            <v>Y</v>
          </cell>
          <cell r="E6">
            <v>1</v>
          </cell>
          <cell r="F6">
            <v>29733.517916666664</v>
          </cell>
          <cell r="G6">
            <v>71360.442999999999</v>
          </cell>
        </row>
        <row r="10">
          <cell r="F10">
            <v>38653.57329166666</v>
          </cell>
          <cell r="G10">
            <v>89200.553749999992</v>
          </cell>
        </row>
        <row r="11">
          <cell r="A11" t="str">
            <v>Police Staff</v>
          </cell>
        </row>
        <row r="12">
          <cell r="A12" t="str">
            <v>SPS108</v>
          </cell>
          <cell r="B12" t="str">
            <v>Lead Officer (50:50 split)</v>
          </cell>
          <cell r="C12" t="str">
            <v>JD</v>
          </cell>
          <cell r="D12" t="str">
            <v>Y</v>
          </cell>
          <cell r="E12">
            <v>0.5</v>
          </cell>
          <cell r="F12">
            <v>17315.504000000001</v>
          </cell>
          <cell r="G12">
            <v>34631.008000000002</v>
          </cell>
          <cell r="H12" t="str">
            <v>MM confirmed they do not need backfill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</row>
        <row r="16">
          <cell r="F16">
            <v>17315.504000000001</v>
          </cell>
          <cell r="G16">
            <v>34631.008000000002</v>
          </cell>
        </row>
        <row r="18">
          <cell r="B18" t="str">
            <v>Employees</v>
          </cell>
          <cell r="F18">
            <v>55969.077291666661</v>
          </cell>
          <cell r="G18">
            <v>123831.56174999999</v>
          </cell>
        </row>
        <row r="20">
          <cell r="A20" t="str">
            <v>3101</v>
          </cell>
          <cell r="B20" t="str">
            <v>Essential User Lump Sum</v>
          </cell>
          <cell r="F20">
            <v>0</v>
          </cell>
          <cell r="G20">
            <v>0</v>
          </cell>
        </row>
        <row r="21">
          <cell r="A21" t="str">
            <v>3102</v>
          </cell>
          <cell r="B21" t="str">
            <v>Essential User Mileage</v>
          </cell>
          <cell r="F21">
            <v>0</v>
          </cell>
          <cell r="G21">
            <v>0</v>
          </cell>
        </row>
        <row r="22">
          <cell r="A22" t="str">
            <v>?</v>
          </cell>
          <cell r="B22" t="str">
            <v>Lease car Provision (12p/mile)</v>
          </cell>
          <cell r="F22">
            <v>750</v>
          </cell>
          <cell r="G22">
            <v>1500</v>
          </cell>
        </row>
        <row r="23">
          <cell r="A23" t="str">
            <v>3103</v>
          </cell>
          <cell r="B23" t="str">
            <v>Authorised Casual Mileage</v>
          </cell>
          <cell r="F23">
            <v>0</v>
          </cell>
          <cell r="G23">
            <v>0</v>
          </cell>
        </row>
        <row r="24">
          <cell r="A24" t="str">
            <v>3107</v>
          </cell>
          <cell r="B24" t="str">
            <v>Agreed Force Rate - Mileage</v>
          </cell>
          <cell r="F24">
            <v>0</v>
          </cell>
          <cell r="G24">
            <v>0</v>
          </cell>
        </row>
        <row r="25">
          <cell r="A25" t="str">
            <v>3011</v>
          </cell>
          <cell r="B25" t="str">
            <v>Vehicle Rental</v>
          </cell>
          <cell r="F25">
            <v>0</v>
          </cell>
          <cell r="G25">
            <v>0</v>
          </cell>
        </row>
        <row r="26">
          <cell r="B26" t="str">
            <v>Transport</v>
          </cell>
          <cell r="F26">
            <v>750</v>
          </cell>
          <cell r="G26">
            <v>1500</v>
          </cell>
        </row>
        <row r="27">
          <cell r="B27" t="str">
            <v/>
          </cell>
        </row>
        <row r="28">
          <cell r="A28" t="str">
            <v>4035</v>
          </cell>
          <cell r="B28" t="str">
            <v>Devolved Stationery &amp; Publications</v>
          </cell>
          <cell r="F28">
            <v>250</v>
          </cell>
          <cell r="G28">
            <v>500</v>
          </cell>
        </row>
        <row r="29">
          <cell r="A29" t="str">
            <v>2905</v>
          </cell>
          <cell r="B29" t="str">
            <v>Professional Services</v>
          </cell>
          <cell r="F29">
            <v>0</v>
          </cell>
          <cell r="G29">
            <v>0</v>
          </cell>
        </row>
        <row r="30">
          <cell r="A30" t="str">
            <v>2543</v>
          </cell>
          <cell r="B30" t="str">
            <v>IT/Comms Equipment</v>
          </cell>
          <cell r="F30">
            <v>250</v>
          </cell>
          <cell r="G30">
            <v>500</v>
          </cell>
        </row>
        <row r="31">
          <cell r="A31" t="str">
            <v>2547</v>
          </cell>
          <cell r="B31" t="str">
            <v>IT Consumables</v>
          </cell>
          <cell r="F31">
            <v>250</v>
          </cell>
          <cell r="G31">
            <v>500</v>
          </cell>
        </row>
        <row r="32">
          <cell r="A32" t="str">
            <v>4109</v>
          </cell>
          <cell r="B32" t="str">
            <v>Accommodation, Workshops etc.</v>
          </cell>
          <cell r="F32">
            <v>250</v>
          </cell>
          <cell r="G32">
            <v>500</v>
          </cell>
        </row>
        <row r="33">
          <cell r="A33" t="str">
            <v>4111</v>
          </cell>
          <cell r="B33" t="str">
            <v>Subsistence Claims</v>
          </cell>
          <cell r="F33">
            <v>100</v>
          </cell>
          <cell r="G33">
            <v>250</v>
          </cell>
        </row>
        <row r="34">
          <cell r="A34" t="str">
            <v>4112</v>
          </cell>
          <cell r="B34" t="str">
            <v>Conference Expenses</v>
          </cell>
          <cell r="F34">
            <v>1000</v>
          </cell>
          <cell r="G34">
            <v>1500</v>
          </cell>
        </row>
        <row r="35">
          <cell r="A35" t="str">
            <v>4115</v>
          </cell>
          <cell r="B35" t="str">
            <v>Local Training</v>
          </cell>
          <cell r="F35">
            <v>250</v>
          </cell>
          <cell r="G35">
            <v>500</v>
          </cell>
        </row>
        <row r="36">
          <cell r="A36" t="str">
            <v>4118</v>
          </cell>
          <cell r="B36" t="str">
            <v>Travel Expenses - Rail</v>
          </cell>
          <cell r="F36">
            <v>250</v>
          </cell>
          <cell r="G36">
            <v>500</v>
          </cell>
        </row>
        <row r="37">
          <cell r="A37" t="str">
            <v>4129</v>
          </cell>
          <cell r="B37" t="str">
            <v>Overnight Allowance P17/05</v>
          </cell>
          <cell r="F37">
            <v>0</v>
          </cell>
          <cell r="G37">
            <v>0</v>
          </cell>
        </row>
        <row r="38">
          <cell r="A38" t="str">
            <v>4130</v>
          </cell>
          <cell r="B38" t="str">
            <v>Hospitality And Entertaining</v>
          </cell>
          <cell r="F38">
            <v>100</v>
          </cell>
          <cell r="G38">
            <v>250</v>
          </cell>
        </row>
        <row r="40">
          <cell r="B40" t="str">
            <v>Supplies &amp; Services</v>
          </cell>
          <cell r="F40">
            <v>2700</v>
          </cell>
          <cell r="G40">
            <v>5000</v>
          </cell>
        </row>
        <row r="42">
          <cell r="A42" t="str">
            <v>Reform, Strand ETR Team Cost</v>
          </cell>
          <cell r="F42">
            <v>59419.077291666661</v>
          </cell>
          <cell r="G42">
            <v>130331.56174999999</v>
          </cell>
        </row>
        <row r="44">
          <cell r="A44" t="str">
            <v>Divisional budget reduction* (JB)</v>
          </cell>
          <cell r="F44">
            <v>-19674.217500000002</v>
          </cell>
          <cell r="G44">
            <v>-47218.122000000003</v>
          </cell>
          <cell r="H44" t="str">
            <v>At Constable Rank</v>
          </cell>
        </row>
        <row r="45">
          <cell r="A45" t="str">
            <v>Divisional budget reduction* (EB)</v>
          </cell>
          <cell r="F45">
            <v>-8920.0553749999999</v>
          </cell>
          <cell r="G45">
            <v>-17840.11075</v>
          </cell>
          <cell r="H45" t="str">
            <v>Removal of budget from division @ insp. Rank</v>
          </cell>
        </row>
        <row r="47">
          <cell r="A47" t="str">
            <v>Department 'in year' funding (Donald)</v>
          </cell>
          <cell r="F47">
            <v>-17315.504000000001</v>
          </cell>
          <cell r="H47" t="str">
            <v>SCMD cannot fund 10/11</v>
          </cell>
        </row>
        <row r="49">
          <cell r="A49" t="str">
            <v>Reform, Strand ETR Budget Requirement</v>
          </cell>
          <cell r="F49">
            <v>13509.300416666661</v>
          </cell>
          <cell r="G49">
            <v>65273.328999999991</v>
          </cell>
        </row>
      </sheetData>
      <sheetData sheetId="8">
        <row r="5">
          <cell r="A5" t="str">
            <v>Inspector</v>
          </cell>
          <cell r="B5" t="str">
            <v>20 hours a week total</v>
          </cell>
          <cell r="C5" t="str">
            <v>EB (50:50 split)</v>
          </cell>
          <cell r="D5" t="str">
            <v>Y</v>
          </cell>
          <cell r="E5">
            <v>0.25</v>
          </cell>
          <cell r="F5">
            <v>8920.0553749999999</v>
          </cell>
          <cell r="G5">
            <v>17840.11075</v>
          </cell>
          <cell r="H5" t="str">
            <v>Gross cost at budget setting RR</v>
          </cell>
        </row>
        <row r="10">
          <cell r="F10">
            <v>8920.0553749999999</v>
          </cell>
          <cell r="G10">
            <v>17840.11075</v>
          </cell>
        </row>
        <row r="11">
          <cell r="A11" t="str">
            <v>Police Staff</v>
          </cell>
        </row>
        <row r="12">
          <cell r="A12" t="str">
            <v>SPS108</v>
          </cell>
          <cell r="B12" t="str">
            <v>Lead Officer (50:50 split)</v>
          </cell>
          <cell r="C12" t="str">
            <v>JD</v>
          </cell>
          <cell r="D12" t="str">
            <v>Y</v>
          </cell>
          <cell r="E12">
            <v>0.5</v>
          </cell>
          <cell r="F12">
            <v>17315.504000000001</v>
          </cell>
          <cell r="G12">
            <v>34631.008000000002</v>
          </cell>
          <cell r="H12" t="str">
            <v>MM confirmed they do not need backfill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</row>
        <row r="16">
          <cell r="F16">
            <v>17315.504000000001</v>
          </cell>
          <cell r="G16">
            <v>34631.008000000002</v>
          </cell>
        </row>
        <row r="18">
          <cell r="B18" t="str">
            <v>Employees</v>
          </cell>
          <cell r="F18">
            <v>26235.559375000001</v>
          </cell>
          <cell r="G18">
            <v>52471.118750000001</v>
          </cell>
        </row>
        <row r="20">
          <cell r="A20" t="str">
            <v>3101</v>
          </cell>
          <cell r="B20" t="str">
            <v>Essential User Lump Sum</v>
          </cell>
          <cell r="F20">
            <v>0</v>
          </cell>
          <cell r="G20">
            <v>0</v>
          </cell>
        </row>
        <row r="21">
          <cell r="A21" t="str">
            <v>3102</v>
          </cell>
          <cell r="B21" t="str">
            <v>Essential User Mileage</v>
          </cell>
          <cell r="F21">
            <v>0</v>
          </cell>
          <cell r="G21">
            <v>0</v>
          </cell>
        </row>
        <row r="22">
          <cell r="A22" t="str">
            <v>?</v>
          </cell>
          <cell r="B22" t="str">
            <v>Lease car Provision (12p/mile)</v>
          </cell>
          <cell r="F22">
            <v>750</v>
          </cell>
          <cell r="G22">
            <v>1500</v>
          </cell>
        </row>
        <row r="23">
          <cell r="A23" t="str">
            <v>3103</v>
          </cell>
          <cell r="B23" t="str">
            <v>Authorised Casual Mileage</v>
          </cell>
          <cell r="F23">
            <v>0</v>
          </cell>
          <cell r="G23">
            <v>0</v>
          </cell>
        </row>
        <row r="24">
          <cell r="A24" t="str">
            <v>3107</v>
          </cell>
          <cell r="B24" t="str">
            <v>Agreed Force Rate - Mileage</v>
          </cell>
          <cell r="F24">
            <v>0</v>
          </cell>
          <cell r="G24">
            <v>0</v>
          </cell>
        </row>
        <row r="25">
          <cell r="A25" t="str">
            <v>3011</v>
          </cell>
          <cell r="B25" t="str">
            <v>Vehicle Rental</v>
          </cell>
          <cell r="F25">
            <v>0</v>
          </cell>
          <cell r="G25">
            <v>0</v>
          </cell>
        </row>
        <row r="26">
          <cell r="B26" t="str">
            <v>Transport</v>
          </cell>
          <cell r="F26">
            <v>750</v>
          </cell>
          <cell r="G26">
            <v>1500</v>
          </cell>
        </row>
        <row r="27">
          <cell r="B27" t="str">
            <v/>
          </cell>
        </row>
        <row r="28">
          <cell r="A28" t="str">
            <v>4035</v>
          </cell>
          <cell r="B28" t="str">
            <v>Devolved Stationery &amp; Publications</v>
          </cell>
          <cell r="F28">
            <v>250</v>
          </cell>
          <cell r="G28">
            <v>500</v>
          </cell>
        </row>
        <row r="29">
          <cell r="A29" t="str">
            <v>2905</v>
          </cell>
          <cell r="B29" t="str">
            <v>Professional Services</v>
          </cell>
          <cell r="F29">
            <v>0</v>
          </cell>
          <cell r="G29">
            <v>0</v>
          </cell>
        </row>
        <row r="30">
          <cell r="A30" t="str">
            <v>2543</v>
          </cell>
          <cell r="B30" t="str">
            <v>IT/Comms Equipment</v>
          </cell>
          <cell r="F30">
            <v>250</v>
          </cell>
          <cell r="G30">
            <v>500</v>
          </cell>
        </row>
        <row r="31">
          <cell r="A31" t="str">
            <v>2547</v>
          </cell>
          <cell r="B31" t="str">
            <v>IT Consumables</v>
          </cell>
          <cell r="F31">
            <v>250</v>
          </cell>
          <cell r="G31">
            <v>500</v>
          </cell>
        </row>
        <row r="32">
          <cell r="A32" t="str">
            <v>4109</v>
          </cell>
          <cell r="B32" t="str">
            <v>Accommodation, Workshops etc.</v>
          </cell>
          <cell r="F32">
            <v>250</v>
          </cell>
          <cell r="G32">
            <v>500</v>
          </cell>
        </row>
        <row r="33">
          <cell r="A33" t="str">
            <v>4111</v>
          </cell>
          <cell r="B33" t="str">
            <v>Subsistence Claims</v>
          </cell>
          <cell r="F33">
            <v>100</v>
          </cell>
          <cell r="G33">
            <v>250</v>
          </cell>
        </row>
        <row r="34">
          <cell r="A34" t="str">
            <v>4112</v>
          </cell>
          <cell r="B34" t="str">
            <v>Conference Expenses</v>
          </cell>
          <cell r="F34">
            <v>1000</v>
          </cell>
          <cell r="G34">
            <v>1500</v>
          </cell>
        </row>
        <row r="35">
          <cell r="A35" t="str">
            <v>4115</v>
          </cell>
          <cell r="B35" t="str">
            <v>Local Training</v>
          </cell>
          <cell r="F35">
            <v>250</v>
          </cell>
          <cell r="G35">
            <v>500</v>
          </cell>
        </row>
        <row r="36">
          <cell r="A36" t="str">
            <v>4118</v>
          </cell>
          <cell r="B36" t="str">
            <v>Travel Expenses - Rail</v>
          </cell>
          <cell r="F36">
            <v>250</v>
          </cell>
          <cell r="G36">
            <v>500</v>
          </cell>
        </row>
        <row r="37">
          <cell r="A37" t="str">
            <v>4129</v>
          </cell>
          <cell r="B37" t="str">
            <v>Overnight Allowance P17/05</v>
          </cell>
          <cell r="F37">
            <v>0</v>
          </cell>
          <cell r="G37">
            <v>0</v>
          </cell>
        </row>
        <row r="38">
          <cell r="A38" t="str">
            <v>4130</v>
          </cell>
          <cell r="B38" t="str">
            <v>Hospitality And Entertaining</v>
          </cell>
          <cell r="F38">
            <v>100</v>
          </cell>
          <cell r="G38">
            <v>250</v>
          </cell>
        </row>
        <row r="40">
          <cell r="B40" t="str">
            <v>Supplies &amp; Services</v>
          </cell>
          <cell r="F40">
            <v>2700</v>
          </cell>
          <cell r="G40">
            <v>5000</v>
          </cell>
        </row>
        <row r="42">
          <cell r="A42" t="str">
            <v>Reform, Strand ETR Team Cost</v>
          </cell>
          <cell r="F42">
            <v>29685.559375000001</v>
          </cell>
          <cell r="G42">
            <v>58971.118750000001</v>
          </cell>
        </row>
        <row r="44">
          <cell r="A44" t="str">
            <v>Divisional budget reduction* (EB)</v>
          </cell>
          <cell r="F44">
            <v>-8920.0553749999999</v>
          </cell>
          <cell r="G44">
            <v>-17840.11075</v>
          </cell>
          <cell r="H44" t="str">
            <v>Removal of budget from division @ insp. Rank</v>
          </cell>
        </row>
        <row r="46">
          <cell r="A46" t="str">
            <v>Department 'in year' funding (Donald)</v>
          </cell>
          <cell r="F46">
            <v>-17315.504000000001</v>
          </cell>
          <cell r="H46" t="str">
            <v>SCMD cannot fund 10/11</v>
          </cell>
        </row>
        <row r="48">
          <cell r="A48" t="str">
            <v>Reform, Strand ETR Budget Requirement</v>
          </cell>
          <cell r="F48">
            <v>3450</v>
          </cell>
          <cell r="G48">
            <v>41131.008000000002</v>
          </cell>
        </row>
      </sheetData>
      <sheetData sheetId="9">
        <row r="5">
          <cell r="A5" t="str">
            <v>Chief Superintendent</v>
          </cell>
          <cell r="B5" t="str">
            <v>Programme Lead</v>
          </cell>
          <cell r="C5" t="str">
            <v>CS</v>
          </cell>
          <cell r="D5" t="str">
            <v>N</v>
          </cell>
          <cell r="E5">
            <v>1</v>
          </cell>
          <cell r="F5">
            <v>51237.056500000006</v>
          </cell>
          <cell r="G5">
            <v>102474.11300000001</v>
          </cell>
          <cell r="H5" t="str">
            <v>Super numery - full cost to reform</v>
          </cell>
        </row>
        <row r="6">
          <cell r="A6" t="str">
            <v>Chief Inspector</v>
          </cell>
          <cell r="C6" t="str">
            <v>JB</v>
          </cell>
          <cell r="D6" t="str">
            <v>N</v>
          </cell>
          <cell r="E6">
            <v>1</v>
          </cell>
          <cell r="F6">
            <v>38853.631250000006</v>
          </cell>
          <cell r="G6">
            <v>77707.262500000012</v>
          </cell>
          <cell r="H6" t="str">
            <v>Super numery - full cost to reform</v>
          </cell>
        </row>
        <row r="7">
          <cell r="A7" t="str">
            <v>Inspector</v>
          </cell>
          <cell r="C7" t="str">
            <v>GC</v>
          </cell>
          <cell r="D7" t="str">
            <v>Y</v>
          </cell>
          <cell r="E7">
            <v>1</v>
          </cell>
          <cell r="F7">
            <v>35680.2215</v>
          </cell>
          <cell r="G7">
            <v>71360.442999999999</v>
          </cell>
          <cell r="H7" t="str">
            <v>Gross cost at budget setting RR</v>
          </cell>
        </row>
        <row r="8">
          <cell r="A8" t="str">
            <v>Sergeant</v>
          </cell>
        </row>
        <row r="9">
          <cell r="E9">
            <v>0</v>
          </cell>
          <cell r="F9">
            <v>0</v>
          </cell>
          <cell r="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125770.90925000001</v>
          </cell>
          <cell r="G12">
            <v>251541.81850000002</v>
          </cell>
        </row>
        <row r="13">
          <cell r="A13" t="str">
            <v>Police Staff</v>
          </cell>
        </row>
        <row r="14">
          <cell r="A14" t="str">
            <v>SO2</v>
          </cell>
          <cell r="B14" t="str">
            <v>DSO/Analyst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PO2</v>
          </cell>
          <cell r="B15" t="str">
            <v>Project Mgr</v>
          </cell>
          <cell r="C15" t="str">
            <v>NF</v>
          </cell>
          <cell r="D15" t="str">
            <v>Y</v>
          </cell>
          <cell r="E15">
            <v>1</v>
          </cell>
          <cell r="F15">
            <v>18177.603416666669</v>
          </cell>
          <cell r="G15">
            <v>3635.5206833333336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F17">
            <v>18177.603416666669</v>
          </cell>
          <cell r="G17">
            <v>3635.5206833333336</v>
          </cell>
        </row>
        <row r="19">
          <cell r="B19" t="str">
            <v>Employees</v>
          </cell>
          <cell r="F19">
            <v>143948.51266666668</v>
          </cell>
          <cell r="G19">
            <v>255177.33918333336</v>
          </cell>
        </row>
        <row r="21">
          <cell r="A21" t="str">
            <v>3101</v>
          </cell>
          <cell r="B21" t="str">
            <v>Essential User Lump Sum</v>
          </cell>
          <cell r="F21">
            <v>682.5</v>
          </cell>
          <cell r="G21">
            <v>1170</v>
          </cell>
          <cell r="H21" t="str">
            <v>Based on C/Supt monthly sum</v>
          </cell>
        </row>
        <row r="22">
          <cell r="A22" t="str">
            <v>3102</v>
          </cell>
          <cell r="B22" t="str">
            <v>Essential User Mileage</v>
          </cell>
          <cell r="F22">
            <v>500</v>
          </cell>
          <cell r="G22">
            <v>1000</v>
          </cell>
        </row>
        <row r="23">
          <cell r="A23" t="str">
            <v>3103</v>
          </cell>
          <cell r="B23" t="str">
            <v>Authorised Casual Mileage</v>
          </cell>
          <cell r="F23">
            <v>750</v>
          </cell>
          <cell r="G23">
            <v>1500</v>
          </cell>
        </row>
        <row r="24">
          <cell r="A24" t="str">
            <v>3107</v>
          </cell>
          <cell r="B24" t="str">
            <v>Agreed Force Rate - Mileage</v>
          </cell>
          <cell r="F24">
            <v>750</v>
          </cell>
          <cell r="G24">
            <v>1500</v>
          </cell>
        </row>
        <row r="25">
          <cell r="A25" t="str">
            <v>3011</v>
          </cell>
          <cell r="B25" t="str">
            <v>Vehicle Rental</v>
          </cell>
          <cell r="F25">
            <v>500</v>
          </cell>
          <cell r="G25">
            <v>1000</v>
          </cell>
        </row>
        <row r="26">
          <cell r="B26" t="str">
            <v>Transport</v>
          </cell>
          <cell r="F26">
            <v>3182.5</v>
          </cell>
          <cell r="G26">
            <v>6170</v>
          </cell>
        </row>
        <row r="27">
          <cell r="B27" t="str">
            <v/>
          </cell>
        </row>
        <row r="28">
          <cell r="A28" t="str">
            <v>4035</v>
          </cell>
          <cell r="B28" t="str">
            <v>Devolved Stationery &amp; Publications</v>
          </cell>
          <cell r="F28">
            <v>250</v>
          </cell>
          <cell r="G28">
            <v>500</v>
          </cell>
        </row>
        <row r="29">
          <cell r="A29" t="str">
            <v>2905</v>
          </cell>
          <cell r="B29" t="str">
            <v>Professional Services</v>
          </cell>
          <cell r="F29">
            <v>0</v>
          </cell>
          <cell r="G29">
            <v>0</v>
          </cell>
        </row>
        <row r="30">
          <cell r="A30" t="str">
            <v>2543</v>
          </cell>
          <cell r="B30" t="str">
            <v>IT/Comms Equipment</v>
          </cell>
          <cell r="F30">
            <v>500</v>
          </cell>
          <cell r="G30">
            <v>1000</v>
          </cell>
        </row>
        <row r="31">
          <cell r="A31" t="str">
            <v>2547</v>
          </cell>
          <cell r="B31" t="str">
            <v>IT Consumables</v>
          </cell>
          <cell r="F31">
            <v>500</v>
          </cell>
          <cell r="G31">
            <v>1000</v>
          </cell>
        </row>
        <row r="32">
          <cell r="A32" t="str">
            <v>4109</v>
          </cell>
          <cell r="B32" t="str">
            <v>Accommodation, Workshops etc.</v>
          </cell>
          <cell r="F32">
            <v>750</v>
          </cell>
          <cell r="G32">
            <v>1500</v>
          </cell>
        </row>
        <row r="33">
          <cell r="A33" t="str">
            <v>4111</v>
          </cell>
          <cell r="B33" t="str">
            <v>Subsistence Claims</v>
          </cell>
          <cell r="F33">
            <v>250</v>
          </cell>
          <cell r="G33">
            <v>500</v>
          </cell>
        </row>
        <row r="34">
          <cell r="A34" t="str">
            <v>4112</v>
          </cell>
          <cell r="B34" t="str">
            <v>Conference Expenses</v>
          </cell>
          <cell r="F34">
            <v>750</v>
          </cell>
          <cell r="G34">
            <v>1500</v>
          </cell>
        </row>
        <row r="35">
          <cell r="A35" t="str">
            <v>4115</v>
          </cell>
          <cell r="B35" t="str">
            <v>Local Training</v>
          </cell>
          <cell r="F35">
            <v>500</v>
          </cell>
          <cell r="G35">
            <v>1000</v>
          </cell>
        </row>
        <row r="36">
          <cell r="A36" t="str">
            <v>4118</v>
          </cell>
          <cell r="B36" t="str">
            <v>Travel Expenses - Rail</v>
          </cell>
          <cell r="F36">
            <v>300</v>
          </cell>
          <cell r="G36">
            <v>750</v>
          </cell>
        </row>
        <row r="37">
          <cell r="A37" t="str">
            <v>4129</v>
          </cell>
          <cell r="B37" t="str">
            <v>Overnight Allowance P17/05</v>
          </cell>
          <cell r="F37">
            <v>0</v>
          </cell>
          <cell r="G37">
            <v>0</v>
          </cell>
        </row>
        <row r="38">
          <cell r="A38" t="str">
            <v>4130</v>
          </cell>
          <cell r="B38" t="str">
            <v>Hospitality And Entertaining</v>
          </cell>
          <cell r="F38">
            <v>200</v>
          </cell>
          <cell r="G38">
            <v>500</v>
          </cell>
        </row>
        <row r="40">
          <cell r="B40" t="str">
            <v>Supplies &amp; Services</v>
          </cell>
          <cell r="F40">
            <v>4000</v>
          </cell>
          <cell r="G40">
            <v>8250</v>
          </cell>
        </row>
        <row r="42">
          <cell r="A42" t="str">
            <v>Reform, Strand ARR Team Cost</v>
          </cell>
          <cell r="F42">
            <v>151131.01266666668</v>
          </cell>
          <cell r="G42">
            <v>269597.33918333333</v>
          </cell>
        </row>
        <row r="44">
          <cell r="A44" t="str">
            <v>Divisional budget reduction* (Chapman)</v>
          </cell>
          <cell r="F44">
            <v>-23609.061000000002</v>
          </cell>
          <cell r="G44">
            <v>-47218.122000000003</v>
          </cell>
          <cell r="H44" t="str">
            <v>At Constable Rank</v>
          </cell>
        </row>
        <row r="45">
          <cell r="A45" t="str">
            <v>Department in year funding (Foster)</v>
          </cell>
          <cell r="F45">
            <v>-18177.603416666669</v>
          </cell>
          <cell r="G45">
            <v>-3635.5206833333336</v>
          </cell>
        </row>
        <row r="48">
          <cell r="A48" t="str">
            <v>Reform, Strand ARR Budget Requirement</v>
          </cell>
          <cell r="F48">
            <v>109344.34825000001</v>
          </cell>
          <cell r="G48">
            <v>218743.69649999999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s"/>
      <sheetName val="reserves"/>
      <sheetName val="index"/>
      <sheetName val="Forecast"/>
      <sheetName val="Sheet3"/>
    </sheetNames>
    <sheetDataSet>
      <sheetData sheetId="0"/>
      <sheetData sheetId="1"/>
      <sheetData sheetId="2"/>
      <sheetData sheetId="3">
        <row r="1">
          <cell r="E1" t="str">
            <v>Appendix A</v>
          </cell>
        </row>
        <row r="2">
          <cell r="A2" t="str">
            <v>Essex Police Authority</v>
          </cell>
        </row>
        <row r="3">
          <cell r="A3" t="str">
            <v>1999/2000 Revenue Budget - Preliminary Forecast</v>
          </cell>
        </row>
        <row r="5">
          <cell r="B5" t="str">
            <v>Worst</v>
          </cell>
          <cell r="D5" t="str">
            <v>Best</v>
          </cell>
        </row>
        <row r="6">
          <cell r="B6" t="str">
            <v>Case</v>
          </cell>
          <cell r="C6" t="str">
            <v>Likely</v>
          </cell>
          <cell r="D6" t="str">
            <v>case</v>
          </cell>
          <cell r="E6" t="str">
            <v>Comments</v>
          </cell>
        </row>
        <row r="7">
          <cell r="B7" t="str">
            <v>£000</v>
          </cell>
          <cell r="C7" t="str">
            <v>£000</v>
          </cell>
          <cell r="D7" t="str">
            <v>£000</v>
          </cell>
        </row>
        <row r="9">
          <cell r="A9" t="str">
            <v>1998/99 budget requirement</v>
          </cell>
          <cell r="B9">
            <v>163571</v>
          </cell>
          <cell r="C9">
            <v>163571</v>
          </cell>
          <cell r="D9">
            <v>163571</v>
          </cell>
        </row>
        <row r="10">
          <cell r="A10" t="str">
            <v>Expenditure financed from the general balance</v>
          </cell>
          <cell r="B10">
            <v>2678</v>
          </cell>
          <cell r="C10">
            <v>2678</v>
          </cell>
          <cell r="D10">
            <v>2678</v>
          </cell>
        </row>
        <row r="11">
          <cell r="A11" t="str">
            <v>Committed volume changes</v>
          </cell>
          <cell r="B11">
            <v>-662</v>
          </cell>
          <cell r="C11">
            <v>-662</v>
          </cell>
          <cell r="D11">
            <v>-662</v>
          </cell>
        </row>
        <row r="12">
          <cell r="A12" t="str">
            <v>Full year effect of 1998/99 cash limit</v>
          </cell>
          <cell r="B12">
            <v>1607</v>
          </cell>
          <cell r="C12">
            <v>1607</v>
          </cell>
          <cell r="D12">
            <v>1607</v>
          </cell>
        </row>
        <row r="13">
          <cell r="B13">
            <v>167194</v>
          </cell>
          <cell r="C13">
            <v>167194</v>
          </cell>
          <cell r="D13">
            <v>167194</v>
          </cell>
        </row>
        <row r="14">
          <cell r="A14" t="str">
            <v>Capital programme financing</v>
          </cell>
          <cell r="B14">
            <v>67</v>
          </cell>
          <cell r="C14">
            <v>67</v>
          </cell>
          <cell r="D14">
            <v>67</v>
          </cell>
        </row>
        <row r="15">
          <cell r="A15" t="str">
            <v>Pay &amp; Price increases (1999/2000 inflation)</v>
          </cell>
          <cell r="B15">
            <v>4023</v>
          </cell>
          <cell r="C15">
            <v>4023</v>
          </cell>
          <cell r="D15">
            <v>4023</v>
          </cell>
          <cell r="E15" t="str">
            <v>Part-year effect for Pay Items (Police pay=4%, other pay=3.5%)  prices=3%</v>
          </cell>
        </row>
        <row r="17">
          <cell r="A17" t="str">
            <v>Additional funding requirements:</v>
          </cell>
        </row>
        <row r="18">
          <cell r="A18" t="str">
            <v>Police Pensions (above 3.5% allowed for)</v>
          </cell>
          <cell r="B18">
            <v>1800</v>
          </cell>
          <cell r="C18">
            <v>1500</v>
          </cell>
          <cell r="D18">
            <v>1300</v>
          </cell>
          <cell r="E18" t="str">
            <v>Based on Force's pensions model.</v>
          </cell>
        </row>
        <row r="19">
          <cell r="A19" t="str">
            <v>Re-costing police pay</v>
          </cell>
          <cell r="B19">
            <v>400</v>
          </cell>
          <cell r="C19">
            <v>200</v>
          </cell>
          <cell r="D19">
            <v>0</v>
          </cell>
          <cell r="E19" t="str">
            <v>Work is on-going to cost the establishment. Indications suggess minor shortfall</v>
          </cell>
        </row>
        <row r="20">
          <cell r="A20" t="str">
            <v>Millennium &amp; extra bank holidays (4)</v>
          </cell>
          <cell r="B20">
            <v>1000</v>
          </cell>
          <cell r="C20">
            <v>800</v>
          </cell>
          <cell r="D20">
            <v>600</v>
          </cell>
          <cell r="E20" t="str">
            <v xml:space="preserve"> 4 additional days in 1999/2000 and Millennium celebrations</v>
          </cell>
        </row>
        <row r="21">
          <cell r="A21" t="str">
            <v>National Insurance &amp; excise costs</v>
          </cell>
          <cell r="B21">
            <v>900</v>
          </cell>
          <cell r="C21">
            <v>500</v>
          </cell>
          <cell r="D21">
            <v>300</v>
          </cell>
          <cell r="E21" t="str">
            <v>Chancellor's 1997 Budget - not yet fully costed - awaiting Police pay results</v>
          </cell>
        </row>
        <row r="22">
          <cell r="A22" t="str">
            <v xml:space="preserve">New legislation </v>
          </cell>
          <cell r="B22">
            <v>300</v>
          </cell>
          <cell r="C22">
            <v>150</v>
          </cell>
          <cell r="D22">
            <v>100</v>
          </cell>
          <cell r="E22" t="str">
            <v>New costs re. Crime &amp; Disorder Bill, Health &amp; Safety, Best Value</v>
          </cell>
        </row>
        <row r="23">
          <cell r="A23" t="str">
            <v>Scientific Support</v>
          </cell>
          <cell r="B23">
            <v>300</v>
          </cell>
          <cell r="C23">
            <v>200</v>
          </cell>
          <cell r="D23">
            <v>100</v>
          </cell>
          <cell r="E23" t="str">
            <v>Extending DNA sampling : very likely</v>
          </cell>
        </row>
        <row r="24">
          <cell r="A24" t="str">
            <v>NAFIS/AFR (Livescan)</v>
          </cell>
          <cell r="B24">
            <v>40</v>
          </cell>
          <cell r="C24">
            <v>30</v>
          </cell>
          <cell r="D24">
            <v>0</v>
          </cell>
          <cell r="E24" t="str">
            <v>Confirmed by Scientific Support - if "Livescan" project is taken up by Essex.</v>
          </cell>
        </row>
        <row r="25">
          <cell r="A25" t="str">
            <v>Boundary changes  - Epping</v>
          </cell>
          <cell r="B25">
            <v>100</v>
          </cell>
          <cell r="C25">
            <v>50</v>
          </cell>
          <cell r="D25">
            <v>0</v>
          </cell>
          <cell r="E25" t="str">
            <v>IT have already identified potential costs re. Extra IT licence issues.</v>
          </cell>
        </row>
        <row r="26">
          <cell r="A26" t="str">
            <v>PSRCP</v>
          </cell>
          <cell r="B26">
            <v>100</v>
          </cell>
          <cell r="C26">
            <v>50</v>
          </cell>
          <cell r="D26">
            <v>0</v>
          </cell>
          <cell r="E26" t="str">
            <v>Potential consultancy costs of project</v>
          </cell>
        </row>
        <row r="27">
          <cell r="A27" t="str">
            <v>Civilian posts</v>
          </cell>
          <cell r="B27">
            <v>200</v>
          </cell>
          <cell r="C27">
            <v>150</v>
          </cell>
          <cell r="D27">
            <v>100</v>
          </cell>
          <cell r="E27" t="str">
            <v>Divisional administration support to devolvement incl. Business Mgrs)</v>
          </cell>
        </row>
        <row r="28">
          <cell r="A28" t="str">
            <v>Legal costs</v>
          </cell>
          <cell r="B28">
            <v>150</v>
          </cell>
          <cell r="C28">
            <v>100</v>
          </cell>
          <cell r="D28">
            <v>50</v>
          </cell>
          <cell r="E28" t="str">
            <v>Based on current inadequate budgets</v>
          </cell>
        </row>
        <row r="29">
          <cell r="A29" t="str">
            <v>Support staff superannuation</v>
          </cell>
          <cell r="B29">
            <v>160</v>
          </cell>
          <cell r="C29">
            <v>80</v>
          </cell>
          <cell r="D29">
            <v>0</v>
          </cell>
          <cell r="E29" t="str">
            <v>Based on revaluation of superannuation scheme due 1.4.99</v>
          </cell>
        </row>
        <row r="30">
          <cell r="A30" t="str">
            <v>New Salesman/ Remount</v>
          </cell>
          <cell r="B30">
            <v>150</v>
          </cell>
          <cell r="C30">
            <v>75</v>
          </cell>
          <cell r="D30">
            <v>0</v>
          </cell>
          <cell r="E30" t="str">
            <v>Based on known market conditions. New contract wef 1.8.99 (part year effect)</v>
          </cell>
        </row>
        <row r="31">
          <cell r="A31" t="str">
            <v>Catering contract</v>
          </cell>
          <cell r="B31">
            <v>150</v>
          </cell>
          <cell r="C31">
            <v>75</v>
          </cell>
          <cell r="D31">
            <v>0</v>
          </cell>
          <cell r="E31" t="str">
            <v>Based on known market conditions. New contract wef 1.8.99 (part year effect)</v>
          </cell>
        </row>
        <row r="32">
          <cell r="A32" t="str">
            <v>sub total</v>
          </cell>
          <cell r="B32">
            <v>5600</v>
          </cell>
          <cell r="C32">
            <v>3885</v>
          </cell>
          <cell r="D32">
            <v>2550</v>
          </cell>
        </row>
        <row r="33">
          <cell r="A33" t="str">
            <v>Funding requirement 1999/2000</v>
          </cell>
          <cell r="B33">
            <v>176884</v>
          </cell>
          <cell r="C33">
            <v>175169</v>
          </cell>
          <cell r="D33">
            <v>173834</v>
          </cell>
        </row>
        <row r="34">
          <cell r="A34" t="str">
            <v>Funding requirement 1999/2000</v>
          </cell>
          <cell r="B34">
            <v>176884</v>
          </cell>
          <cell r="C34">
            <v>175169</v>
          </cell>
          <cell r="D34">
            <v>173834</v>
          </cell>
        </row>
        <row r="35">
          <cell r="A35" t="str">
            <v>Government Spending Limit</v>
          </cell>
          <cell r="B35">
            <v>165233</v>
          </cell>
          <cell r="C35">
            <v>166296.3505</v>
          </cell>
          <cell r="D35">
            <v>167932.3205</v>
          </cell>
          <cell r="E35" t="str">
            <v>Range of increases (dependent on changes to Area Cost Adjustment)</v>
          </cell>
        </row>
        <row r="36">
          <cell r="A36" t="str">
            <v>Government Spending Limit</v>
          </cell>
          <cell r="B36">
            <v>165233</v>
          </cell>
          <cell r="C36">
            <v>166296.3505</v>
          </cell>
          <cell r="D36">
            <v>167932.3205</v>
          </cell>
          <cell r="E36" t="str">
            <v>Range of increases (dependent on changes to Area Cost Adjustment)</v>
          </cell>
        </row>
        <row r="37">
          <cell r="A37" t="str">
            <v>Government Spending Limit Increase</v>
          </cell>
          <cell r="B37">
            <v>0.01</v>
          </cell>
          <cell r="C37">
            <v>1.6500000000000001E-2</v>
          </cell>
          <cell r="D37">
            <v>2.6499999999999999E-2</v>
          </cell>
        </row>
        <row r="38">
          <cell r="A38" t="str">
            <v>Potential Deficit</v>
          </cell>
          <cell r="B38">
            <v>11651</v>
          </cell>
          <cell r="C38">
            <v>8872.6494999999995</v>
          </cell>
          <cell r="D38">
            <v>5901.6794999999984</v>
          </cell>
        </row>
        <row r="39">
          <cell r="A39" t="str">
            <v>Potential Deficit</v>
          </cell>
          <cell r="B39">
            <v>11651</v>
          </cell>
          <cell r="C39">
            <v>8872.6494999999995</v>
          </cell>
          <cell r="D39">
            <v>5901.6794999999984</v>
          </cell>
        </row>
        <row r="40">
          <cell r="A40" t="str">
            <v>% of net budget</v>
          </cell>
          <cell r="B40">
            <v>6.5868026503245067E-2</v>
          </cell>
          <cell r="C40">
            <v>5.0651938984637691E-2</v>
          </cell>
          <cell r="D40">
            <v>3.3950087439741351E-2</v>
          </cell>
        </row>
        <row r="41">
          <cell r="A41" t="str">
            <v>Potential sources of savings:</v>
          </cell>
        </row>
        <row r="42">
          <cell r="A42" t="str">
            <v>Potential sources of savings:</v>
          </cell>
          <cell r="B42">
            <v>-100</v>
          </cell>
          <cell r="C42">
            <v>-350</v>
          </cell>
          <cell r="D42">
            <v>-450</v>
          </cell>
          <cell r="E42" t="str">
            <v>Retirement of officers in receipt of allowances</v>
          </cell>
        </row>
        <row r="43">
          <cell r="A43" t="str">
            <v>Housing allowances</v>
          </cell>
          <cell r="B43">
            <v>-100</v>
          </cell>
          <cell r="C43">
            <v>-350</v>
          </cell>
          <cell r="D43">
            <v>-450</v>
          </cell>
          <cell r="E43" t="str">
            <v>Retirement of officers in receipt of allowances</v>
          </cell>
        </row>
        <row r="44">
          <cell r="A44" t="str">
            <v>Review contingencies</v>
          </cell>
          <cell r="B44">
            <v>0</v>
          </cell>
          <cell r="C44">
            <v>-200</v>
          </cell>
          <cell r="D44">
            <v>-200</v>
          </cell>
          <cell r="E44" t="str">
            <v>Review all central (non-devolved) budgets</v>
          </cell>
        </row>
        <row r="45">
          <cell r="A45" t="str">
            <v>Restrict inflation funding on non-pay items</v>
          </cell>
          <cell r="B45">
            <v>0</v>
          </cell>
          <cell r="C45">
            <v>-300</v>
          </cell>
          <cell r="D45">
            <v>-500</v>
          </cell>
          <cell r="E45" t="str">
            <v>Savings already achieved in 1998/99</v>
          </cell>
        </row>
        <row r="46">
          <cell r="A46" t="str">
            <v>Insurance</v>
          </cell>
          <cell r="B46">
            <v>0</v>
          </cell>
          <cell r="C46">
            <v>-100</v>
          </cell>
          <cell r="D46">
            <v>-100</v>
          </cell>
          <cell r="E46" t="str">
            <v>Savings already achieved in 1998/99</v>
          </cell>
        </row>
        <row r="47">
          <cell r="A47" t="str">
            <v>Crime Division staffing review</v>
          </cell>
          <cell r="B47">
            <v>-50</v>
          </cell>
          <cell r="C47">
            <v>-94</v>
          </cell>
          <cell r="D47">
            <v>-94</v>
          </cell>
          <cell r="E47" t="str">
            <v>Saving already identified, against the £300k initially offered.</v>
          </cell>
        </row>
        <row r="48">
          <cell r="A48" t="str">
            <v>Interest receivale</v>
          </cell>
          <cell r="B48">
            <v>0</v>
          </cell>
          <cell r="C48">
            <v>-300</v>
          </cell>
          <cell r="D48">
            <v>-500</v>
          </cell>
          <cell r="E48" t="str">
            <v>Interest receivable against EPICS settlement if invested for 1 year</v>
          </cell>
        </row>
        <row r="49">
          <cell r="A49" t="str">
            <v xml:space="preserve">Use of general balance </v>
          </cell>
          <cell r="B49">
            <v>-458</v>
          </cell>
          <cell r="C49">
            <v>-458</v>
          </cell>
          <cell r="D49">
            <v>-458</v>
          </cell>
          <cell r="E49" t="str">
            <v>Brings General Reserves down to 2.8% of net expenditure</v>
          </cell>
        </row>
        <row r="50">
          <cell r="B50">
            <v>-608</v>
          </cell>
          <cell r="C50">
            <v>-1802</v>
          </cell>
          <cell r="D50">
            <v>-2302</v>
          </cell>
        </row>
        <row r="51">
          <cell r="A51" t="str">
            <v>Savings Still to find</v>
          </cell>
          <cell r="B51">
            <v>11043</v>
          </cell>
          <cell r="C51">
            <v>7070.6494999999995</v>
          </cell>
          <cell r="D51">
            <v>3599.6794999999984</v>
          </cell>
        </row>
        <row r="52">
          <cell r="A52" t="str">
            <v>Savings Still to find</v>
          </cell>
          <cell r="B52">
            <v>11043</v>
          </cell>
          <cell r="C52">
            <v>7070.6494999999995</v>
          </cell>
          <cell r="D52">
            <v>3599.6794999999984</v>
          </cell>
        </row>
      </sheetData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options"/>
      <sheetName val="_control"/>
      <sheetName val="CT Summary 1"/>
      <sheetName val="Eastern Summary"/>
      <sheetName val="CT Summary 2 (OT)"/>
      <sheetName val="Report"/>
      <sheetName val="E div Devolved Notes"/>
      <sheetName val="Virements"/>
      <sheetName val="Tendring BCU Fund (49540)"/>
      <sheetName val="Colch BCU Fund (49541)"/>
      <sheetName val="Be Safer (49533)"/>
      <sheetName val="Prison No Way (49547)"/>
      <sheetName val="BSCF (49548)"/>
      <sheetName val="US (49569)"/>
      <sheetName val="Pivot"/>
      <sheetName val="OT Data"/>
      <sheetName val="Precept"/>
      <sheetName val="Base Budget 15-16"/>
      <sheetName val="Pay Budget Summaries"/>
      <sheetName val="Income Increases"/>
      <sheetName val="Non Pay "/>
      <sheetName val="Technical COs"/>
      <sheetName val="RCPs"/>
      <sheetName val="Taxbase"/>
      <sheetName val="Collection fund"/>
    </sheetNames>
    <sheetDataSet>
      <sheetData sheetId="0"/>
      <sheetData sheetId="1"/>
      <sheetData sheetId="2"/>
      <sheetData sheetId="3"/>
      <sheetData sheetId="4"/>
      <sheetData sheetId="5">
        <row r="9">
          <cell r="B9" t="str">
            <v>text account</v>
          </cell>
          <cell r="C9" t="str">
            <v>account_text</v>
          </cell>
          <cell r="E9" t="str">
            <v>cvirement</v>
          </cell>
          <cell r="F9" t="str">
            <v>bt_budget</v>
          </cell>
          <cell r="G9" t="str">
            <v>amount</v>
          </cell>
          <cell r="H9" t="str">
            <v>po_fund_amt</v>
          </cell>
          <cell r="I9" t="str">
            <v>ua_amount</v>
          </cell>
          <cell r="J9" t="str">
            <v>forecast</v>
          </cell>
        </row>
        <row r="10">
          <cell r="F10" t="str">
            <v>&lt;p0&gt;-&lt;p13&gt;</v>
          </cell>
          <cell r="G10" t="str">
            <v>&lt;p0&gt;-&lt;period&gt;</v>
          </cell>
          <cell r="H10" t="str">
            <v>&lt;p0&gt;-&lt;p13&gt;</v>
          </cell>
          <cell r="I10" t="str">
            <v>&lt;p0&gt;-&lt;p13&gt;</v>
          </cell>
          <cell r="J10" t="str">
            <v>&lt;p0&gt;-&lt;p13&gt;</v>
          </cell>
        </row>
        <row r="13">
          <cell r="B13" t="str">
            <v>ESSEX POLICE BUDGETARY CONTROL REPORT (DEVOLVED)</v>
          </cell>
        </row>
        <row r="14">
          <cell r="F14" t="str">
            <v>&lt;division_text&gt;</v>
          </cell>
          <cell r="I14" t="str">
            <v xml:space="preserve">Period &lt;periodx&gt; </v>
          </cell>
        </row>
        <row r="15">
          <cell r="B15" t="str">
            <v>Account</v>
          </cell>
          <cell r="D15" t="str">
            <v>Original</v>
          </cell>
          <cell r="E15" t="str">
            <v>Current Year</v>
          </cell>
          <cell r="F15" t="str">
            <v>Current</v>
          </cell>
          <cell r="G15" t="str">
            <v>Actual</v>
          </cell>
          <cell r="H15" t="str">
            <v>Committed</v>
          </cell>
          <cell r="I15" t="str">
            <v>Reg Invoice</v>
          </cell>
          <cell r="J15" t="str">
            <v>Total</v>
          </cell>
          <cell r="K15" t="str">
            <v>Variance</v>
          </cell>
          <cell r="L15" t="str">
            <v>Variance</v>
          </cell>
        </row>
        <row r="16">
          <cell r="D16" t="str">
            <v>Budget</v>
          </cell>
          <cell r="E16" t="str">
            <v>Virements</v>
          </cell>
          <cell r="F16" t="str">
            <v>Budget</v>
          </cell>
          <cell r="G16" t="str">
            <v>To Date</v>
          </cell>
          <cell r="H16" t="str">
            <v>Expenditure</v>
          </cell>
          <cell r="I16" t="str">
            <v>Expenditure</v>
          </cell>
          <cell r="J16" t="str">
            <v>Forecast</v>
          </cell>
          <cell r="K16" t="str">
            <v>Forecast vs</v>
          </cell>
          <cell r="L16" t="str">
            <v>Over/(Under)</v>
          </cell>
        </row>
        <row r="17">
          <cell r="J17" t="str">
            <v>Outturn</v>
          </cell>
          <cell r="K17" t="str">
            <v>Current</v>
          </cell>
          <cell r="L17" t="str">
            <v>Spend</v>
          </cell>
        </row>
        <row r="18">
          <cell r="D18" t="str">
            <v xml:space="preserve">£ </v>
          </cell>
          <cell r="E18" t="str">
            <v xml:space="preserve">£ </v>
          </cell>
          <cell r="F18" t="str">
            <v xml:space="preserve">£ </v>
          </cell>
          <cell r="G18" t="str">
            <v xml:space="preserve">£ </v>
          </cell>
          <cell r="H18" t="str">
            <v>£</v>
          </cell>
          <cell r="I18" t="str">
            <v>£</v>
          </cell>
          <cell r="J18" t="str">
            <v>£</v>
          </cell>
          <cell r="K18" t="str">
            <v xml:space="preserve">£ </v>
          </cell>
          <cell r="L18" t="str">
            <v xml:space="preserve">% </v>
          </cell>
        </row>
        <row r="19">
          <cell r="B19" t="str">
            <v>&lt;acclev2_text&gt;</v>
          </cell>
        </row>
        <row r="20">
          <cell r="B20" t="str">
            <v>&lt;acclev3_text&gt;</v>
          </cell>
        </row>
        <row r="22">
          <cell r="B22" t="str">
            <v>&lt;acclev4_text&gt;</v>
          </cell>
        </row>
        <row r="24">
          <cell r="B24" t="str">
            <v>ESSEX POLICE BUDGETARY CONTROL REPORT (DEVOLVED)</v>
          </cell>
        </row>
        <row r="25">
          <cell r="F25" t="str">
            <v>Eastern Division</v>
          </cell>
          <cell r="I25" t="str">
            <v>Period 200801</v>
          </cell>
        </row>
        <row r="26">
          <cell r="B26" t="str">
            <v>Account</v>
          </cell>
          <cell r="D26" t="str">
            <v>Original</v>
          </cell>
          <cell r="E26" t="str">
            <v>Current Year</v>
          </cell>
          <cell r="F26" t="str">
            <v>Current</v>
          </cell>
          <cell r="G26" t="str">
            <v>Actual</v>
          </cell>
          <cell r="H26" t="str">
            <v>Committed</v>
          </cell>
          <cell r="I26" t="str">
            <v>Reg Invoice</v>
          </cell>
          <cell r="J26" t="str">
            <v>Total</v>
          </cell>
          <cell r="K26" t="str">
            <v>Variance</v>
          </cell>
          <cell r="L26" t="str">
            <v>Variance</v>
          </cell>
        </row>
        <row r="27">
          <cell r="D27" t="str">
            <v>Budget</v>
          </cell>
          <cell r="E27" t="str">
            <v>Virements</v>
          </cell>
          <cell r="F27" t="str">
            <v>Budget</v>
          </cell>
          <cell r="G27" t="str">
            <v>To Date</v>
          </cell>
          <cell r="H27" t="str">
            <v>Expenditure</v>
          </cell>
          <cell r="I27" t="str">
            <v>Expenditure</v>
          </cell>
          <cell r="J27" t="str">
            <v>Forecast</v>
          </cell>
          <cell r="K27" t="str">
            <v>Forecast vs</v>
          </cell>
          <cell r="L27" t="str">
            <v>Over/(Under)</v>
          </cell>
        </row>
        <row r="28">
          <cell r="J28" t="str">
            <v>Outturn</v>
          </cell>
          <cell r="K28" t="str">
            <v>Current</v>
          </cell>
          <cell r="L28" t="str">
            <v>Spend</v>
          </cell>
        </row>
        <row r="29">
          <cell r="D29" t="str">
            <v xml:space="preserve">£ </v>
          </cell>
          <cell r="E29" t="str">
            <v xml:space="preserve">£ </v>
          </cell>
          <cell r="F29" t="str">
            <v xml:space="preserve">£ </v>
          </cell>
          <cell r="G29" t="str">
            <v xml:space="preserve">£ </v>
          </cell>
          <cell r="H29" t="str">
            <v>£</v>
          </cell>
          <cell r="I29" t="str">
            <v>£</v>
          </cell>
          <cell r="J29" t="str">
            <v>£</v>
          </cell>
          <cell r="K29" t="str">
            <v xml:space="preserve">£ </v>
          </cell>
          <cell r="L29" t="str">
            <v xml:space="preserve">% </v>
          </cell>
        </row>
        <row r="30">
          <cell r="B30" t="str">
            <v>Gross Operating Expenditure</v>
          </cell>
        </row>
        <row r="31">
          <cell r="B31" t="str">
            <v>Employees</v>
          </cell>
        </row>
        <row r="33">
          <cell r="B33" t="str">
            <v>Police Pay And Allowances</v>
          </cell>
        </row>
        <row r="34">
          <cell r="B34">
            <v>161</v>
          </cell>
          <cell r="C34" t="str">
            <v>DPP Standard Charge</v>
          </cell>
          <cell r="D34">
            <v>16696610</v>
          </cell>
          <cell r="E34">
            <v>0</v>
          </cell>
          <cell r="F34">
            <v>16696610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-16696610</v>
          </cell>
          <cell r="L34">
            <v>-1</v>
          </cell>
        </row>
        <row r="35">
          <cell r="B35">
            <v>360</v>
          </cell>
          <cell r="C35" t="str">
            <v>Police Officer Operational Overtime</v>
          </cell>
          <cell r="D35">
            <v>185720</v>
          </cell>
          <cell r="E35">
            <v>0</v>
          </cell>
          <cell r="F35">
            <v>185720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-185720</v>
          </cell>
          <cell r="L35">
            <v>-1</v>
          </cell>
        </row>
        <row r="36">
          <cell r="B36">
            <v>366</v>
          </cell>
          <cell r="C36" t="str">
            <v>Police Officer Bank Holiday Overtime</v>
          </cell>
          <cell r="D36">
            <v>236613</v>
          </cell>
          <cell r="E36">
            <v>0</v>
          </cell>
          <cell r="F36">
            <v>236613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-236613</v>
          </cell>
          <cell r="L36">
            <v>-1</v>
          </cell>
        </row>
        <row r="37">
          <cell r="B37">
            <v>465</v>
          </cell>
          <cell r="C37" t="str">
            <v>NI On Police Officer Overtime</v>
          </cell>
          <cell r="D37">
            <v>41827</v>
          </cell>
          <cell r="E37">
            <v>0</v>
          </cell>
          <cell r="F37">
            <v>41827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-41827</v>
          </cell>
          <cell r="L37">
            <v>-1</v>
          </cell>
        </row>
        <row r="38">
          <cell r="B38">
            <v>906</v>
          </cell>
          <cell r="C38" t="str">
            <v>Temporary Duty Allowance</v>
          </cell>
          <cell r="D38">
            <v>21440</v>
          </cell>
          <cell r="E38">
            <v>0</v>
          </cell>
          <cell r="F38">
            <v>21440</v>
          </cell>
          <cell r="G38">
            <v>1174</v>
          </cell>
          <cell r="H38">
            <v>0</v>
          </cell>
          <cell r="I38">
            <v>0</v>
          </cell>
          <cell r="J38">
            <v>0</v>
          </cell>
          <cell r="K38">
            <v>-21440</v>
          </cell>
          <cell r="L38">
            <v>-1</v>
          </cell>
        </row>
        <row r="39">
          <cell r="B39" t="str">
            <v>00A Police Pay And Allowances</v>
          </cell>
          <cell r="D39">
            <v>17182210</v>
          </cell>
          <cell r="E39">
            <v>0</v>
          </cell>
          <cell r="F39">
            <v>17182210</v>
          </cell>
          <cell r="G39">
            <v>1174</v>
          </cell>
          <cell r="H39">
            <v>0</v>
          </cell>
          <cell r="I39">
            <v>0</v>
          </cell>
          <cell r="J39">
            <v>0</v>
          </cell>
          <cell r="K39">
            <v>-17182210</v>
          </cell>
          <cell r="L39">
            <v>-1</v>
          </cell>
        </row>
        <row r="41">
          <cell r="B41" t="str">
            <v>Police Staff Pay and Allowances</v>
          </cell>
        </row>
        <row r="42">
          <cell r="B42">
            <v>130</v>
          </cell>
          <cell r="C42" t="str">
            <v>Police Staff Pay</v>
          </cell>
          <cell r="D42">
            <v>1950104</v>
          </cell>
          <cell r="E42">
            <v>0</v>
          </cell>
          <cell r="F42">
            <v>1950104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-1950104</v>
          </cell>
          <cell r="L42">
            <v>-1</v>
          </cell>
        </row>
        <row r="43">
          <cell r="B43">
            <v>131</v>
          </cell>
          <cell r="C43" t="str">
            <v>Agency Police Staff</v>
          </cell>
          <cell r="D43">
            <v>0</v>
          </cell>
          <cell r="E43">
            <v>0</v>
          </cell>
          <cell r="F43">
            <v>0</v>
          </cell>
          <cell r="G43">
            <v>-83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 t="str">
            <v xml:space="preserve">-    </v>
          </cell>
        </row>
        <row r="44">
          <cell r="B44">
            <v>330</v>
          </cell>
          <cell r="C44" t="str">
            <v>Police Staff Overtime</v>
          </cell>
          <cell r="D44">
            <v>18263</v>
          </cell>
          <cell r="E44">
            <v>0</v>
          </cell>
          <cell r="F44">
            <v>18263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-18263</v>
          </cell>
          <cell r="L44">
            <v>-1</v>
          </cell>
        </row>
        <row r="45">
          <cell r="B45">
            <v>430</v>
          </cell>
          <cell r="C45" t="str">
            <v>Police Staff NI</v>
          </cell>
          <cell r="D45">
            <v>149368</v>
          </cell>
          <cell r="E45">
            <v>0</v>
          </cell>
          <cell r="F45">
            <v>149368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-149368</v>
          </cell>
          <cell r="L45">
            <v>-1</v>
          </cell>
        </row>
        <row r="46">
          <cell r="B46">
            <v>530</v>
          </cell>
          <cell r="C46" t="str">
            <v>Police Staff Pensions</v>
          </cell>
          <cell r="D46">
            <v>292471</v>
          </cell>
          <cell r="E46">
            <v>0</v>
          </cell>
          <cell r="F46">
            <v>292471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-292471</v>
          </cell>
          <cell r="L46">
            <v>-1</v>
          </cell>
        </row>
        <row r="47">
          <cell r="B47">
            <v>801</v>
          </cell>
          <cell r="C47" t="str">
            <v>12.5% Shift Allce-Police Staff</v>
          </cell>
          <cell r="D47">
            <v>12355</v>
          </cell>
          <cell r="E47">
            <v>0</v>
          </cell>
          <cell r="F47">
            <v>12355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-12355</v>
          </cell>
          <cell r="L47">
            <v>-1</v>
          </cell>
        </row>
        <row r="48">
          <cell r="B48">
            <v>803</v>
          </cell>
          <cell r="C48" t="str">
            <v>20% Shift Allce - Police Staff</v>
          </cell>
          <cell r="D48">
            <v>125057</v>
          </cell>
          <cell r="E48">
            <v>0</v>
          </cell>
          <cell r="F48">
            <v>125057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-125057</v>
          </cell>
          <cell r="L48">
            <v>-1</v>
          </cell>
        </row>
        <row r="49">
          <cell r="B49">
            <v>808</v>
          </cell>
          <cell r="C49" t="str">
            <v>First Aid Allce - Police Staff</v>
          </cell>
          <cell r="D49">
            <v>269</v>
          </cell>
          <cell r="E49">
            <v>0</v>
          </cell>
          <cell r="F49">
            <v>269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-269</v>
          </cell>
          <cell r="L49">
            <v>-1</v>
          </cell>
        </row>
        <row r="50">
          <cell r="B50">
            <v>809</v>
          </cell>
          <cell r="C50" t="str">
            <v>Pay Supplement - Police Staff</v>
          </cell>
          <cell r="D50">
            <v>1440</v>
          </cell>
          <cell r="E50">
            <v>0</v>
          </cell>
          <cell r="F50">
            <v>1440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-1440</v>
          </cell>
          <cell r="L50">
            <v>-1</v>
          </cell>
        </row>
        <row r="51">
          <cell r="B51">
            <v>810</v>
          </cell>
          <cell r="C51" t="str">
            <v>Excess Travel - Other Support</v>
          </cell>
          <cell r="D51">
            <v>1976</v>
          </cell>
          <cell r="E51">
            <v>0</v>
          </cell>
          <cell r="F51">
            <v>1976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-1976</v>
          </cell>
          <cell r="L51">
            <v>-1</v>
          </cell>
        </row>
        <row r="52">
          <cell r="B52">
            <v>811</v>
          </cell>
          <cell r="C52" t="str">
            <v>Car Lump Sum - Police Staff</v>
          </cell>
          <cell r="D52">
            <v>1735</v>
          </cell>
          <cell r="E52">
            <v>0</v>
          </cell>
          <cell r="F52">
            <v>1735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-1735</v>
          </cell>
          <cell r="L52">
            <v>-1</v>
          </cell>
        </row>
        <row r="53">
          <cell r="B53">
            <v>871</v>
          </cell>
          <cell r="C53" t="str">
            <v>Wkend Enhancement- Police Staff</v>
          </cell>
          <cell r="D53">
            <v>141989</v>
          </cell>
          <cell r="E53">
            <v>0</v>
          </cell>
          <cell r="F53">
            <v>141989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-141989</v>
          </cell>
          <cell r="L53">
            <v>-1</v>
          </cell>
        </row>
        <row r="54">
          <cell r="B54">
            <v>872</v>
          </cell>
          <cell r="C54" t="str">
            <v>Bank Hol Enhancement- Police Staff</v>
          </cell>
          <cell r="D54">
            <v>24693</v>
          </cell>
          <cell r="E54">
            <v>0</v>
          </cell>
          <cell r="F54">
            <v>24693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-24693</v>
          </cell>
          <cell r="L54">
            <v>-1</v>
          </cell>
        </row>
        <row r="55">
          <cell r="B55">
            <v>874</v>
          </cell>
          <cell r="C55" t="str">
            <v>Nightwork Allwnce- Police Staff</v>
          </cell>
          <cell r="D55">
            <v>210</v>
          </cell>
          <cell r="E55">
            <v>0</v>
          </cell>
          <cell r="F55">
            <v>210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-210</v>
          </cell>
          <cell r="L55">
            <v>-1</v>
          </cell>
        </row>
        <row r="56">
          <cell r="B56" t="str">
            <v>00B Police Staff Pay and Allowances</v>
          </cell>
          <cell r="D56">
            <v>2719930</v>
          </cell>
          <cell r="E56">
            <v>0</v>
          </cell>
          <cell r="F56">
            <v>2719930</v>
          </cell>
          <cell r="G56">
            <v>-83</v>
          </cell>
          <cell r="H56">
            <v>0</v>
          </cell>
          <cell r="I56">
            <v>0</v>
          </cell>
          <cell r="J56">
            <v>0</v>
          </cell>
          <cell r="K56">
            <v>-2719930</v>
          </cell>
          <cell r="L56">
            <v>-1</v>
          </cell>
        </row>
        <row r="58">
          <cell r="B58" t="str">
            <v>00 Employees</v>
          </cell>
          <cell r="D58">
            <v>19902140</v>
          </cell>
          <cell r="E58">
            <v>0</v>
          </cell>
          <cell r="F58">
            <v>19902140</v>
          </cell>
          <cell r="G58">
            <v>1091</v>
          </cell>
          <cell r="H58">
            <v>0</v>
          </cell>
          <cell r="I58">
            <v>0</v>
          </cell>
          <cell r="J58">
            <v>0</v>
          </cell>
          <cell r="K58">
            <v>-19902140</v>
          </cell>
          <cell r="L58">
            <v>-1</v>
          </cell>
        </row>
        <row r="59">
          <cell r="B59" t="str">
            <v>Premises</v>
          </cell>
        </row>
        <row r="61">
          <cell r="B61" t="str">
            <v>Repairs Alterations And Mtce</v>
          </cell>
        </row>
        <row r="62">
          <cell r="B62">
            <v>1030</v>
          </cell>
          <cell r="C62" t="str">
            <v>Internal Decorations</v>
          </cell>
          <cell r="D62">
            <v>8974</v>
          </cell>
          <cell r="E62">
            <v>0</v>
          </cell>
          <cell r="F62">
            <v>8974</v>
          </cell>
          <cell r="G62">
            <v>-3945</v>
          </cell>
          <cell r="H62">
            <v>238</v>
          </cell>
          <cell r="I62">
            <v>0</v>
          </cell>
          <cell r="J62">
            <v>0</v>
          </cell>
          <cell r="K62">
            <v>-8974</v>
          </cell>
          <cell r="L62">
            <v>-1</v>
          </cell>
        </row>
        <row r="63">
          <cell r="B63" t="str">
            <v>11A Repairs Alterations And Mtce</v>
          </cell>
          <cell r="D63">
            <v>8974</v>
          </cell>
          <cell r="E63">
            <v>0</v>
          </cell>
          <cell r="F63">
            <v>8974</v>
          </cell>
          <cell r="G63">
            <v>-3945</v>
          </cell>
          <cell r="H63">
            <v>238</v>
          </cell>
          <cell r="I63">
            <v>0</v>
          </cell>
          <cell r="J63">
            <v>0</v>
          </cell>
          <cell r="K63">
            <v>-8974</v>
          </cell>
          <cell r="L63">
            <v>-1</v>
          </cell>
        </row>
        <row r="65">
          <cell r="B65" t="str">
            <v>Fuel Light Cleaning And Water</v>
          </cell>
        </row>
        <row r="66">
          <cell r="B66">
            <v>1301</v>
          </cell>
          <cell r="C66" t="str">
            <v>Gas</v>
          </cell>
          <cell r="D66">
            <v>78724</v>
          </cell>
          <cell r="E66">
            <v>0</v>
          </cell>
          <cell r="F66">
            <v>78724</v>
          </cell>
          <cell r="G66">
            <v>5337</v>
          </cell>
          <cell r="H66">
            <v>0</v>
          </cell>
          <cell r="I66">
            <v>0</v>
          </cell>
          <cell r="J66">
            <v>0</v>
          </cell>
          <cell r="K66">
            <v>-78724</v>
          </cell>
          <cell r="L66">
            <v>-1</v>
          </cell>
        </row>
        <row r="67">
          <cell r="B67">
            <v>1302</v>
          </cell>
          <cell r="C67" t="str">
            <v>Electricity</v>
          </cell>
          <cell r="D67">
            <v>122158</v>
          </cell>
          <cell r="E67">
            <v>0</v>
          </cell>
          <cell r="F67">
            <v>122158</v>
          </cell>
          <cell r="G67">
            <v>5966</v>
          </cell>
          <cell r="H67">
            <v>0</v>
          </cell>
          <cell r="I67">
            <v>0</v>
          </cell>
          <cell r="J67">
            <v>0</v>
          </cell>
          <cell r="K67">
            <v>-122158</v>
          </cell>
          <cell r="L67">
            <v>-1</v>
          </cell>
        </row>
        <row r="68">
          <cell r="B68" t="str">
            <v>11B Fuel Light Cleaning And Water</v>
          </cell>
          <cell r="D68">
            <v>200882</v>
          </cell>
          <cell r="E68">
            <v>0</v>
          </cell>
          <cell r="F68">
            <v>200882</v>
          </cell>
          <cell r="G68">
            <v>11303</v>
          </cell>
          <cell r="H68">
            <v>0</v>
          </cell>
          <cell r="I68">
            <v>0</v>
          </cell>
          <cell r="J68">
            <v>0</v>
          </cell>
          <cell r="K68">
            <v>-200882</v>
          </cell>
          <cell r="L68">
            <v>-1</v>
          </cell>
        </row>
        <row r="70">
          <cell r="B70" t="str">
            <v>Furniture And Fittings</v>
          </cell>
        </row>
        <row r="71">
          <cell r="B71">
            <v>1420</v>
          </cell>
          <cell r="C71" t="str">
            <v>Local Furniture</v>
          </cell>
          <cell r="D71">
            <v>7890</v>
          </cell>
          <cell r="E71">
            <v>0</v>
          </cell>
          <cell r="F71">
            <v>7890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-7890</v>
          </cell>
          <cell r="L71">
            <v>-1</v>
          </cell>
        </row>
        <row r="72">
          <cell r="B72" t="str">
            <v>11C Furniture And Fittings</v>
          </cell>
          <cell r="D72">
            <v>7890</v>
          </cell>
          <cell r="E72">
            <v>0</v>
          </cell>
          <cell r="F72">
            <v>7890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-7890</v>
          </cell>
          <cell r="L72">
            <v>-1</v>
          </cell>
        </row>
        <row r="74">
          <cell r="B74" t="str">
            <v>01 Premises</v>
          </cell>
          <cell r="D74">
            <v>217746</v>
          </cell>
          <cell r="E74">
            <v>0</v>
          </cell>
          <cell r="F74">
            <v>217746</v>
          </cell>
          <cell r="G74">
            <v>7358</v>
          </cell>
          <cell r="H74">
            <v>238</v>
          </cell>
          <cell r="I74">
            <v>0</v>
          </cell>
          <cell r="J74">
            <v>0</v>
          </cell>
          <cell r="K74">
            <v>-217746</v>
          </cell>
          <cell r="L74">
            <v>-1</v>
          </cell>
        </row>
        <row r="75">
          <cell r="B75" t="str">
            <v>Transport</v>
          </cell>
        </row>
        <row r="77">
          <cell r="B77" t="str">
            <v>Car Allowances</v>
          </cell>
        </row>
        <row r="78">
          <cell r="B78">
            <v>3101</v>
          </cell>
          <cell r="C78" t="str">
            <v>Essential User Lump Sum</v>
          </cell>
          <cell r="D78">
            <v>1908</v>
          </cell>
          <cell r="E78">
            <v>0</v>
          </cell>
          <cell r="F78">
            <v>1908</v>
          </cell>
          <cell r="G78">
            <v>256</v>
          </cell>
          <cell r="H78">
            <v>0</v>
          </cell>
          <cell r="I78">
            <v>0</v>
          </cell>
          <cell r="J78">
            <v>0</v>
          </cell>
          <cell r="K78">
            <v>-1908</v>
          </cell>
          <cell r="L78">
            <v>-1</v>
          </cell>
        </row>
        <row r="79">
          <cell r="B79">
            <v>3102</v>
          </cell>
          <cell r="C79" t="str">
            <v>Essential User Mileage</v>
          </cell>
          <cell r="D79">
            <v>3181</v>
          </cell>
          <cell r="E79">
            <v>0</v>
          </cell>
          <cell r="F79">
            <v>3181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-3181</v>
          </cell>
          <cell r="L79">
            <v>-1</v>
          </cell>
        </row>
        <row r="80">
          <cell r="B80">
            <v>3103</v>
          </cell>
          <cell r="C80" t="str">
            <v>Authorised Casual Mileage</v>
          </cell>
          <cell r="D80">
            <v>49537</v>
          </cell>
          <cell r="E80">
            <v>0</v>
          </cell>
          <cell r="F80">
            <v>49537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-49537</v>
          </cell>
          <cell r="L80">
            <v>-1</v>
          </cell>
        </row>
        <row r="81">
          <cell r="B81" t="str">
            <v>22A Car Allowances</v>
          </cell>
          <cell r="D81">
            <v>54626</v>
          </cell>
          <cell r="E81">
            <v>0</v>
          </cell>
          <cell r="F81">
            <v>54626</v>
          </cell>
          <cell r="G81">
            <v>256</v>
          </cell>
          <cell r="H81">
            <v>0</v>
          </cell>
          <cell r="I81">
            <v>0</v>
          </cell>
          <cell r="J81">
            <v>0</v>
          </cell>
          <cell r="K81">
            <v>-54626</v>
          </cell>
          <cell r="L81">
            <v>-1</v>
          </cell>
        </row>
        <row r="83">
          <cell r="B83" t="str">
            <v>Running Cost Of Vehicles</v>
          </cell>
        </row>
        <row r="84">
          <cell r="B84">
            <v>3011</v>
          </cell>
          <cell r="C84" t="str">
            <v>Vehicle Rental</v>
          </cell>
          <cell r="D84">
            <v>7166</v>
          </cell>
          <cell r="E84">
            <v>0</v>
          </cell>
          <cell r="F84">
            <v>7166</v>
          </cell>
          <cell r="G84">
            <v>367</v>
          </cell>
          <cell r="H84">
            <v>0</v>
          </cell>
          <cell r="I84">
            <v>0</v>
          </cell>
          <cell r="J84">
            <v>0</v>
          </cell>
          <cell r="K84">
            <v>-7166</v>
          </cell>
          <cell r="L84">
            <v>-1</v>
          </cell>
        </row>
        <row r="85">
          <cell r="B85">
            <v>3036</v>
          </cell>
          <cell r="C85" t="str">
            <v>Vehicle Charge Controllable</v>
          </cell>
          <cell r="D85">
            <v>2628</v>
          </cell>
          <cell r="E85">
            <v>0</v>
          </cell>
          <cell r="F85">
            <v>2628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-2628</v>
          </cell>
          <cell r="L85">
            <v>-1</v>
          </cell>
        </row>
        <row r="86">
          <cell r="B86">
            <v>3201</v>
          </cell>
          <cell r="C86" t="str">
            <v>Vehicle Fuel</v>
          </cell>
          <cell r="D86">
            <v>174423</v>
          </cell>
          <cell r="E86">
            <v>0</v>
          </cell>
          <cell r="F86">
            <v>174423</v>
          </cell>
          <cell r="G86">
            <v>145</v>
          </cell>
          <cell r="H86">
            <v>0</v>
          </cell>
          <cell r="I86">
            <v>0</v>
          </cell>
          <cell r="J86">
            <v>0</v>
          </cell>
          <cell r="K86">
            <v>-174423</v>
          </cell>
          <cell r="L86">
            <v>-1</v>
          </cell>
        </row>
        <row r="87">
          <cell r="B87">
            <v>3234</v>
          </cell>
          <cell r="C87" t="str">
            <v>Local Car Washing</v>
          </cell>
          <cell r="D87">
            <v>910</v>
          </cell>
          <cell r="E87">
            <v>0</v>
          </cell>
          <cell r="F87">
            <v>910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-910</v>
          </cell>
          <cell r="L87">
            <v>-1</v>
          </cell>
        </row>
        <row r="88">
          <cell r="B88">
            <v>3444</v>
          </cell>
          <cell r="C88" t="str">
            <v>Vehicle Excess (Hire Vehicles)</v>
          </cell>
          <cell r="D88">
            <v>330</v>
          </cell>
          <cell r="E88">
            <v>0</v>
          </cell>
          <cell r="F88">
            <v>330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-330</v>
          </cell>
          <cell r="L88">
            <v>-1</v>
          </cell>
        </row>
        <row r="89">
          <cell r="B89" t="str">
            <v>22B Running Cost Of Vehicles</v>
          </cell>
          <cell r="D89">
            <v>185457</v>
          </cell>
          <cell r="E89">
            <v>0</v>
          </cell>
          <cell r="F89">
            <v>185457</v>
          </cell>
          <cell r="G89">
            <v>512</v>
          </cell>
          <cell r="H89">
            <v>0</v>
          </cell>
          <cell r="I89">
            <v>0</v>
          </cell>
          <cell r="J89">
            <v>0</v>
          </cell>
          <cell r="K89">
            <v>-185457</v>
          </cell>
          <cell r="L89">
            <v>-1</v>
          </cell>
        </row>
        <row r="91">
          <cell r="B91" t="str">
            <v>02 Transport</v>
          </cell>
          <cell r="D91">
            <v>240083</v>
          </cell>
          <cell r="E91">
            <v>0</v>
          </cell>
          <cell r="F91">
            <v>240083</v>
          </cell>
          <cell r="G91">
            <v>768</v>
          </cell>
          <cell r="H91">
            <v>0</v>
          </cell>
          <cell r="I91">
            <v>0</v>
          </cell>
          <cell r="J91">
            <v>0</v>
          </cell>
          <cell r="K91">
            <v>-240083</v>
          </cell>
          <cell r="L91">
            <v>-1</v>
          </cell>
        </row>
        <row r="92">
          <cell r="B92" t="str">
            <v>Supplies And Services</v>
          </cell>
        </row>
        <row r="94">
          <cell r="B94" t="str">
            <v>Equipment, Tools And Materials</v>
          </cell>
        </row>
        <row r="95">
          <cell r="B95">
            <v>2012</v>
          </cell>
          <cell r="C95" t="str">
            <v>Office &amp; Admin Equip-Purchase</v>
          </cell>
          <cell r="D95">
            <v>19468</v>
          </cell>
          <cell r="E95">
            <v>0</v>
          </cell>
          <cell r="F95">
            <v>19468</v>
          </cell>
          <cell r="G95">
            <v>295</v>
          </cell>
          <cell r="H95">
            <v>80</v>
          </cell>
          <cell r="I95">
            <v>0</v>
          </cell>
          <cell r="J95">
            <v>0</v>
          </cell>
          <cell r="K95">
            <v>-19468</v>
          </cell>
          <cell r="L95">
            <v>-1</v>
          </cell>
        </row>
        <row r="96">
          <cell r="B96">
            <v>2030</v>
          </cell>
          <cell r="C96" t="str">
            <v>Local Operational Expenditure</v>
          </cell>
          <cell r="D96">
            <v>24126</v>
          </cell>
          <cell r="E96">
            <v>0</v>
          </cell>
          <cell r="F96">
            <v>24126</v>
          </cell>
          <cell r="G96">
            <v>838</v>
          </cell>
          <cell r="H96">
            <v>604</v>
          </cell>
          <cell r="I96">
            <v>0</v>
          </cell>
          <cell r="J96">
            <v>0</v>
          </cell>
          <cell r="K96">
            <v>-24126</v>
          </cell>
          <cell r="L96">
            <v>-1</v>
          </cell>
        </row>
        <row r="97">
          <cell r="B97">
            <v>2033</v>
          </cell>
          <cell r="C97" t="str">
            <v>Crime Prevention Local Exps</v>
          </cell>
          <cell r="D97">
            <v>1932</v>
          </cell>
          <cell r="E97">
            <v>0</v>
          </cell>
          <cell r="F97">
            <v>1932</v>
          </cell>
          <cell r="G97">
            <v>-92</v>
          </cell>
          <cell r="H97">
            <v>0</v>
          </cell>
          <cell r="I97">
            <v>0</v>
          </cell>
          <cell r="J97">
            <v>0</v>
          </cell>
          <cell r="K97">
            <v>-1932</v>
          </cell>
          <cell r="L97">
            <v>-1</v>
          </cell>
        </row>
        <row r="98">
          <cell r="B98">
            <v>2034</v>
          </cell>
          <cell r="C98" t="str">
            <v>Crime &amp; Disorder</v>
          </cell>
          <cell r="D98">
            <v>5000</v>
          </cell>
          <cell r="E98">
            <v>0</v>
          </cell>
          <cell r="F98">
            <v>5000</v>
          </cell>
          <cell r="G98">
            <v>-36</v>
          </cell>
          <cell r="H98">
            <v>0</v>
          </cell>
          <cell r="I98">
            <v>0</v>
          </cell>
          <cell r="J98">
            <v>0</v>
          </cell>
          <cell r="K98">
            <v>-5000</v>
          </cell>
          <cell r="L98">
            <v>-1</v>
          </cell>
        </row>
        <row r="99">
          <cell r="B99">
            <v>2054</v>
          </cell>
          <cell r="C99" t="str">
            <v>Traffic Signs Equipment</v>
          </cell>
          <cell r="D99">
            <v>3629</v>
          </cell>
          <cell r="E99">
            <v>0</v>
          </cell>
          <cell r="F99">
            <v>3629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-3629</v>
          </cell>
          <cell r="L99">
            <v>-1</v>
          </cell>
        </row>
        <row r="100">
          <cell r="B100" t="str">
            <v>33A Equipment, Tools And Materials</v>
          </cell>
          <cell r="D100">
            <v>54155</v>
          </cell>
          <cell r="E100">
            <v>0</v>
          </cell>
          <cell r="F100">
            <v>54155</v>
          </cell>
          <cell r="G100">
            <v>1005</v>
          </cell>
          <cell r="H100">
            <v>684</v>
          </cell>
          <cell r="I100">
            <v>0</v>
          </cell>
          <cell r="J100">
            <v>0</v>
          </cell>
          <cell r="K100">
            <v>-54155</v>
          </cell>
          <cell r="L100">
            <v>-1</v>
          </cell>
        </row>
        <row r="102">
          <cell r="B102" t="str">
            <v>Clothing Uniform And Laundry</v>
          </cell>
        </row>
        <row r="103">
          <cell r="B103">
            <v>2401</v>
          </cell>
          <cell r="C103" t="str">
            <v>Laundry</v>
          </cell>
          <cell r="D103">
            <v>15356</v>
          </cell>
          <cell r="E103">
            <v>0</v>
          </cell>
          <cell r="F103">
            <v>15356</v>
          </cell>
          <cell r="G103">
            <v>620</v>
          </cell>
          <cell r="H103">
            <v>0</v>
          </cell>
          <cell r="I103">
            <v>0</v>
          </cell>
          <cell r="J103">
            <v>0</v>
          </cell>
          <cell r="K103">
            <v>-15356</v>
          </cell>
          <cell r="L103">
            <v>-1</v>
          </cell>
        </row>
        <row r="104">
          <cell r="B104" t="str">
            <v>33C Clothing Uniform And Laundry</v>
          </cell>
          <cell r="D104">
            <v>15356</v>
          </cell>
          <cell r="E104">
            <v>0</v>
          </cell>
          <cell r="F104">
            <v>15356</v>
          </cell>
          <cell r="G104">
            <v>620</v>
          </cell>
          <cell r="H104">
            <v>0</v>
          </cell>
          <cell r="I104">
            <v>0</v>
          </cell>
          <cell r="J104">
            <v>0</v>
          </cell>
          <cell r="K104">
            <v>-15356</v>
          </cell>
          <cell r="L104">
            <v>-1</v>
          </cell>
        </row>
        <row r="106">
          <cell r="B106" t="str">
            <v>General Office Expenses</v>
          </cell>
        </row>
        <row r="107">
          <cell r="B107">
            <v>4025</v>
          </cell>
          <cell r="C107" t="str">
            <v>Local Publications</v>
          </cell>
          <cell r="D107">
            <v>1108</v>
          </cell>
          <cell r="E107">
            <v>0</v>
          </cell>
          <cell r="F107">
            <v>1108</v>
          </cell>
          <cell r="G107">
            <v>10</v>
          </cell>
          <cell r="H107">
            <v>0</v>
          </cell>
          <cell r="I107">
            <v>0</v>
          </cell>
          <cell r="J107">
            <v>0</v>
          </cell>
          <cell r="K107">
            <v>-1108</v>
          </cell>
          <cell r="L107">
            <v>-1</v>
          </cell>
        </row>
        <row r="108">
          <cell r="B108">
            <v>4026</v>
          </cell>
          <cell r="C108" t="str">
            <v>Photocopying</v>
          </cell>
          <cell r="D108">
            <v>4888</v>
          </cell>
          <cell r="E108">
            <v>0</v>
          </cell>
          <cell r="F108">
            <v>4888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-4888</v>
          </cell>
          <cell r="L108">
            <v>-1</v>
          </cell>
        </row>
        <row r="109">
          <cell r="B109">
            <v>4035</v>
          </cell>
          <cell r="C109" t="str">
            <v>Devolved Stationery</v>
          </cell>
          <cell r="D109">
            <v>32304</v>
          </cell>
          <cell r="E109">
            <v>0</v>
          </cell>
          <cell r="F109">
            <v>32304</v>
          </cell>
          <cell r="G109">
            <v>1084</v>
          </cell>
          <cell r="H109">
            <v>0</v>
          </cell>
          <cell r="I109">
            <v>0</v>
          </cell>
          <cell r="J109">
            <v>0</v>
          </cell>
          <cell r="K109">
            <v>-32304</v>
          </cell>
          <cell r="L109">
            <v>-1</v>
          </cell>
        </row>
        <row r="110">
          <cell r="B110" t="str">
            <v>33D General Office Expenses</v>
          </cell>
          <cell r="D110">
            <v>38300</v>
          </cell>
          <cell r="E110">
            <v>0</v>
          </cell>
          <cell r="F110">
            <v>38300</v>
          </cell>
          <cell r="G110">
            <v>1094</v>
          </cell>
          <cell r="H110">
            <v>0</v>
          </cell>
          <cell r="I110">
            <v>0</v>
          </cell>
          <cell r="J110">
            <v>0</v>
          </cell>
          <cell r="K110">
            <v>-38300</v>
          </cell>
          <cell r="L110">
            <v>-1</v>
          </cell>
        </row>
        <row r="112">
          <cell r="B112" t="str">
            <v>Other Hired And Contracted Services</v>
          </cell>
        </row>
        <row r="113">
          <cell r="B113">
            <v>2917</v>
          </cell>
          <cell r="C113" t="str">
            <v>Medical Fees - Spectacles</v>
          </cell>
          <cell r="D113">
            <v>1634</v>
          </cell>
          <cell r="E113">
            <v>0</v>
          </cell>
          <cell r="F113">
            <v>1634</v>
          </cell>
          <cell r="G113">
            <v>91</v>
          </cell>
          <cell r="H113">
            <v>0</v>
          </cell>
          <cell r="I113">
            <v>0</v>
          </cell>
          <cell r="J113">
            <v>0</v>
          </cell>
          <cell r="K113">
            <v>-1634</v>
          </cell>
          <cell r="L113">
            <v>-1</v>
          </cell>
        </row>
        <row r="114">
          <cell r="B114">
            <v>2920</v>
          </cell>
          <cell r="C114" t="str">
            <v>Custody Attendants</v>
          </cell>
          <cell r="D114">
            <v>38511</v>
          </cell>
          <cell r="E114">
            <v>0</v>
          </cell>
          <cell r="F114">
            <v>38511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-38511</v>
          </cell>
          <cell r="L114">
            <v>-1</v>
          </cell>
        </row>
        <row r="115">
          <cell r="B115">
            <v>2951</v>
          </cell>
          <cell r="C115" t="str">
            <v>Hand Drier Hire</v>
          </cell>
          <cell r="D115">
            <v>364</v>
          </cell>
          <cell r="E115">
            <v>0</v>
          </cell>
          <cell r="F115">
            <v>364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-364</v>
          </cell>
          <cell r="L115">
            <v>-1</v>
          </cell>
        </row>
        <row r="116">
          <cell r="B116">
            <v>2954</v>
          </cell>
          <cell r="C116" t="str">
            <v>Trade Refuse Collections</v>
          </cell>
          <cell r="D116">
            <v>7378</v>
          </cell>
          <cell r="E116">
            <v>0</v>
          </cell>
          <cell r="F116">
            <v>7378</v>
          </cell>
          <cell r="G116">
            <v>551</v>
          </cell>
          <cell r="H116">
            <v>0</v>
          </cell>
          <cell r="I116">
            <v>0</v>
          </cell>
          <cell r="J116">
            <v>0</v>
          </cell>
          <cell r="K116">
            <v>-7378</v>
          </cell>
          <cell r="L116">
            <v>-1</v>
          </cell>
        </row>
        <row r="117">
          <cell r="B117">
            <v>2955</v>
          </cell>
          <cell r="C117" t="str">
            <v>Hire Of Skips</v>
          </cell>
          <cell r="D117">
            <v>1455</v>
          </cell>
          <cell r="E117">
            <v>0</v>
          </cell>
          <cell r="F117">
            <v>1455</v>
          </cell>
          <cell r="G117">
            <v>-343</v>
          </cell>
          <cell r="H117">
            <v>0</v>
          </cell>
          <cell r="I117">
            <v>0</v>
          </cell>
          <cell r="J117">
            <v>0</v>
          </cell>
          <cell r="K117">
            <v>-1455</v>
          </cell>
          <cell r="L117">
            <v>-1</v>
          </cell>
        </row>
        <row r="118">
          <cell r="B118" t="str">
            <v>33E Other Hired And Contracted Services</v>
          </cell>
          <cell r="D118">
            <v>49342</v>
          </cell>
          <cell r="E118">
            <v>0</v>
          </cell>
          <cell r="F118">
            <v>49342</v>
          </cell>
          <cell r="G118">
            <v>299</v>
          </cell>
          <cell r="H118">
            <v>0</v>
          </cell>
          <cell r="I118">
            <v>0</v>
          </cell>
          <cell r="J118">
            <v>0</v>
          </cell>
          <cell r="K118">
            <v>-49342</v>
          </cell>
          <cell r="L118">
            <v>-1</v>
          </cell>
        </row>
        <row r="120">
          <cell r="B120" t="str">
            <v>IT &amp; Communications</v>
          </cell>
        </row>
        <row r="121">
          <cell r="B121">
            <v>2502</v>
          </cell>
          <cell r="C121" t="str">
            <v>Cellphones &amp; Pagers</v>
          </cell>
          <cell r="D121">
            <v>10883</v>
          </cell>
          <cell r="E121">
            <v>0</v>
          </cell>
          <cell r="F121">
            <v>10883</v>
          </cell>
          <cell r="G121">
            <v>1874</v>
          </cell>
          <cell r="H121">
            <v>0</v>
          </cell>
          <cell r="I121">
            <v>0</v>
          </cell>
          <cell r="J121">
            <v>0</v>
          </cell>
          <cell r="K121">
            <v>-10883</v>
          </cell>
          <cell r="L121">
            <v>-1</v>
          </cell>
        </row>
        <row r="122">
          <cell r="B122">
            <v>2512</v>
          </cell>
          <cell r="C122" t="str">
            <v>BT Charge Cards</v>
          </cell>
          <cell r="D122">
            <v>22</v>
          </cell>
          <cell r="E122">
            <v>0</v>
          </cell>
          <cell r="F122">
            <v>22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-22</v>
          </cell>
          <cell r="L122">
            <v>-1</v>
          </cell>
        </row>
        <row r="123">
          <cell r="B123">
            <v>2543</v>
          </cell>
          <cell r="C123" t="str">
            <v>IT/Comms Equipment</v>
          </cell>
          <cell r="D123">
            <v>15924</v>
          </cell>
          <cell r="E123">
            <v>0</v>
          </cell>
          <cell r="F123">
            <v>15924</v>
          </cell>
          <cell r="G123">
            <v>805</v>
          </cell>
          <cell r="H123">
            <v>0</v>
          </cell>
          <cell r="I123">
            <v>0</v>
          </cell>
          <cell r="J123">
            <v>0</v>
          </cell>
          <cell r="K123">
            <v>-15924</v>
          </cell>
          <cell r="L123">
            <v>-1</v>
          </cell>
        </row>
        <row r="124">
          <cell r="B124" t="str">
            <v>33F IT &amp; Communications</v>
          </cell>
          <cell r="D124">
            <v>26829</v>
          </cell>
          <cell r="E124">
            <v>0</v>
          </cell>
          <cell r="F124">
            <v>26829</v>
          </cell>
          <cell r="G124">
            <v>2679</v>
          </cell>
          <cell r="H124">
            <v>0</v>
          </cell>
          <cell r="I124">
            <v>0</v>
          </cell>
          <cell r="J124">
            <v>0</v>
          </cell>
          <cell r="K124">
            <v>-26829</v>
          </cell>
          <cell r="L124">
            <v>-1</v>
          </cell>
        </row>
        <row r="126">
          <cell r="B126" t="str">
            <v>Travelling &amp; Subsistence</v>
          </cell>
        </row>
        <row r="127">
          <cell r="B127">
            <v>4109</v>
          </cell>
          <cell r="C127" t="str">
            <v>Accomodation</v>
          </cell>
          <cell r="D127">
            <v>0</v>
          </cell>
          <cell r="E127">
            <v>0</v>
          </cell>
          <cell r="F127">
            <v>0</v>
          </cell>
          <cell r="G127">
            <v>144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 t="str">
            <v xml:space="preserve">-    </v>
          </cell>
        </row>
        <row r="128">
          <cell r="B128">
            <v>4110</v>
          </cell>
          <cell r="C128" t="str">
            <v>Travelling Expenses</v>
          </cell>
          <cell r="D128">
            <v>38108</v>
          </cell>
          <cell r="E128">
            <v>0</v>
          </cell>
          <cell r="F128">
            <v>38108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-38108</v>
          </cell>
          <cell r="L128">
            <v>-1</v>
          </cell>
        </row>
        <row r="129">
          <cell r="B129">
            <v>4111</v>
          </cell>
          <cell r="C129" t="str">
            <v>Subsistence Claims</v>
          </cell>
          <cell r="D129">
            <v>10617</v>
          </cell>
          <cell r="E129">
            <v>0</v>
          </cell>
          <cell r="F129">
            <v>10617</v>
          </cell>
          <cell r="G129">
            <v>21</v>
          </cell>
          <cell r="H129">
            <v>0</v>
          </cell>
          <cell r="I129">
            <v>0</v>
          </cell>
          <cell r="J129">
            <v>0</v>
          </cell>
          <cell r="K129">
            <v>-10617</v>
          </cell>
          <cell r="L129">
            <v>-1</v>
          </cell>
        </row>
        <row r="130">
          <cell r="B130">
            <v>4112</v>
          </cell>
          <cell r="C130" t="str">
            <v>Conference Expenses</v>
          </cell>
          <cell r="D130">
            <v>2467</v>
          </cell>
          <cell r="E130">
            <v>0</v>
          </cell>
          <cell r="F130">
            <v>2467</v>
          </cell>
          <cell r="G130">
            <v>-161</v>
          </cell>
          <cell r="H130">
            <v>0</v>
          </cell>
          <cell r="I130">
            <v>0</v>
          </cell>
          <cell r="J130">
            <v>0</v>
          </cell>
          <cell r="K130">
            <v>-2467</v>
          </cell>
          <cell r="L130">
            <v>-1</v>
          </cell>
        </row>
        <row r="131">
          <cell r="B131">
            <v>4115</v>
          </cell>
          <cell r="C131" t="str">
            <v>Local Training</v>
          </cell>
          <cell r="D131">
            <v>1000</v>
          </cell>
          <cell r="E131">
            <v>0</v>
          </cell>
          <cell r="F131">
            <v>1000</v>
          </cell>
          <cell r="G131">
            <v>-100</v>
          </cell>
          <cell r="H131">
            <v>0</v>
          </cell>
          <cell r="I131">
            <v>0</v>
          </cell>
          <cell r="J131">
            <v>0</v>
          </cell>
          <cell r="K131">
            <v>-1000</v>
          </cell>
          <cell r="L131">
            <v>-1</v>
          </cell>
        </row>
        <row r="132">
          <cell r="B132">
            <v>4129</v>
          </cell>
          <cell r="C132" t="str">
            <v>Overnight Allowance P17/05</v>
          </cell>
          <cell r="D132">
            <v>553</v>
          </cell>
          <cell r="E132">
            <v>0</v>
          </cell>
          <cell r="F132">
            <v>553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-553</v>
          </cell>
          <cell r="L132">
            <v>-1</v>
          </cell>
        </row>
        <row r="133">
          <cell r="B133">
            <v>4130</v>
          </cell>
          <cell r="C133" t="str">
            <v>Hospitality And Entertaining</v>
          </cell>
          <cell r="D133">
            <v>1082</v>
          </cell>
          <cell r="E133">
            <v>0</v>
          </cell>
          <cell r="F133">
            <v>1082</v>
          </cell>
          <cell r="G133">
            <v>-303</v>
          </cell>
          <cell r="H133">
            <v>0</v>
          </cell>
          <cell r="I133">
            <v>0</v>
          </cell>
          <cell r="J133">
            <v>0</v>
          </cell>
          <cell r="K133">
            <v>-1082</v>
          </cell>
          <cell r="L133">
            <v>-1</v>
          </cell>
        </row>
        <row r="134">
          <cell r="B134" t="str">
            <v>33G Travelling &amp; Subsistence</v>
          </cell>
          <cell r="D134">
            <v>53827</v>
          </cell>
          <cell r="E134">
            <v>0</v>
          </cell>
          <cell r="F134">
            <v>53827</v>
          </cell>
          <cell r="G134">
            <v>-399</v>
          </cell>
          <cell r="H134">
            <v>0</v>
          </cell>
          <cell r="I134">
            <v>0</v>
          </cell>
          <cell r="J134">
            <v>0</v>
          </cell>
          <cell r="K134">
            <v>-53827</v>
          </cell>
          <cell r="L134">
            <v>-1</v>
          </cell>
        </row>
        <row r="136">
          <cell r="B136" t="str">
            <v>Miscellaneous Expenses</v>
          </cell>
        </row>
        <row r="137">
          <cell r="B137">
            <v>6805</v>
          </cell>
          <cell r="C137" t="str">
            <v>Dogs Act (Strays)</v>
          </cell>
          <cell r="D137">
            <v>1976</v>
          </cell>
          <cell r="E137">
            <v>0</v>
          </cell>
          <cell r="F137">
            <v>1976</v>
          </cell>
          <cell r="G137">
            <v>905</v>
          </cell>
          <cell r="H137">
            <v>0</v>
          </cell>
          <cell r="I137">
            <v>0</v>
          </cell>
          <cell r="J137">
            <v>0</v>
          </cell>
          <cell r="K137">
            <v>-1976</v>
          </cell>
          <cell r="L137">
            <v>-1</v>
          </cell>
        </row>
        <row r="138">
          <cell r="B138">
            <v>6812</v>
          </cell>
          <cell r="C138" t="str">
            <v>Injured Animal Vet Fees</v>
          </cell>
          <cell r="D138">
            <v>601</v>
          </cell>
          <cell r="E138">
            <v>0</v>
          </cell>
          <cell r="F138">
            <v>601</v>
          </cell>
          <cell r="G138">
            <v>44</v>
          </cell>
          <cell r="H138">
            <v>0</v>
          </cell>
          <cell r="I138">
            <v>0</v>
          </cell>
          <cell r="J138">
            <v>0</v>
          </cell>
          <cell r="K138">
            <v>-601</v>
          </cell>
          <cell r="L138">
            <v>-1</v>
          </cell>
        </row>
        <row r="139">
          <cell r="B139">
            <v>6820</v>
          </cell>
          <cell r="C139" t="str">
            <v>Boarding Up Costs</v>
          </cell>
          <cell r="D139">
            <v>5506</v>
          </cell>
          <cell r="E139">
            <v>0</v>
          </cell>
          <cell r="F139">
            <v>5506</v>
          </cell>
          <cell r="G139">
            <v>31</v>
          </cell>
          <cell r="H139">
            <v>0</v>
          </cell>
          <cell r="I139">
            <v>0</v>
          </cell>
          <cell r="J139">
            <v>0</v>
          </cell>
          <cell r="K139">
            <v>-5506</v>
          </cell>
          <cell r="L139">
            <v>-1</v>
          </cell>
        </row>
        <row r="140">
          <cell r="B140">
            <v>6951</v>
          </cell>
          <cell r="C140" t="str">
            <v>Division Growth/Savings</v>
          </cell>
          <cell r="D140">
            <v>-155000</v>
          </cell>
          <cell r="E140">
            <v>0</v>
          </cell>
          <cell r="F140">
            <v>-155000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155000</v>
          </cell>
          <cell r="L140" t="str">
            <v xml:space="preserve">-    </v>
          </cell>
        </row>
        <row r="141">
          <cell r="B141" t="str">
            <v>33H Miscellaneous Expenses</v>
          </cell>
          <cell r="D141">
            <v>-146917</v>
          </cell>
          <cell r="E141">
            <v>0</v>
          </cell>
          <cell r="F141">
            <v>-146917</v>
          </cell>
          <cell r="G141">
            <v>980</v>
          </cell>
          <cell r="H141">
            <v>0</v>
          </cell>
          <cell r="I141">
            <v>0</v>
          </cell>
          <cell r="J141">
            <v>0</v>
          </cell>
          <cell r="K141">
            <v>146917</v>
          </cell>
          <cell r="L141">
            <v>-1</v>
          </cell>
        </row>
        <row r="143">
          <cell r="B143" t="str">
            <v>03 Supplies And Services</v>
          </cell>
          <cell r="D143">
            <v>90892</v>
          </cell>
          <cell r="E143">
            <v>0</v>
          </cell>
          <cell r="F143">
            <v>90892</v>
          </cell>
          <cell r="G143">
            <v>6278</v>
          </cell>
          <cell r="H143">
            <v>684</v>
          </cell>
          <cell r="I143">
            <v>0</v>
          </cell>
          <cell r="J143">
            <v>0</v>
          </cell>
          <cell r="K143">
            <v>-90892</v>
          </cell>
          <cell r="L143">
            <v>-1</v>
          </cell>
        </row>
        <row r="144">
          <cell r="B144" t="str">
            <v>0 Gross Operating Expenditure</v>
          </cell>
          <cell r="D144">
            <v>20450861</v>
          </cell>
          <cell r="E144">
            <v>0</v>
          </cell>
          <cell r="F144">
            <v>20450861</v>
          </cell>
          <cell r="G144">
            <v>15495</v>
          </cell>
          <cell r="H144">
            <v>922</v>
          </cell>
          <cell r="I144">
            <v>0</v>
          </cell>
          <cell r="J144">
            <v>0</v>
          </cell>
          <cell r="K144">
            <v>-20450861</v>
          </cell>
        </row>
        <row r="146">
          <cell r="B146" t="str">
            <v>Total Income</v>
          </cell>
        </row>
        <row r="147">
          <cell r="B147" t="str">
            <v>Income</v>
          </cell>
        </row>
        <row r="149">
          <cell r="B149" t="str">
            <v>Fees - Hire Of Police</v>
          </cell>
        </row>
        <row r="150">
          <cell r="B150">
            <v>8267</v>
          </cell>
          <cell r="C150" t="str">
            <v>Private Hire</v>
          </cell>
          <cell r="D150">
            <v>-10649</v>
          </cell>
          <cell r="E150">
            <v>0</v>
          </cell>
          <cell r="F150">
            <v>-10649</v>
          </cell>
          <cell r="G150">
            <v>-6632</v>
          </cell>
          <cell r="H150">
            <v>0</v>
          </cell>
          <cell r="I150">
            <v>0</v>
          </cell>
          <cell r="J150">
            <v>0</v>
          </cell>
          <cell r="K150">
            <v>10649</v>
          </cell>
          <cell r="L150" t="str">
            <v xml:space="preserve">-    </v>
          </cell>
        </row>
        <row r="151">
          <cell r="B151" t="str">
            <v>66H Fees - Hire Of Police</v>
          </cell>
          <cell r="D151">
            <v>-10649</v>
          </cell>
          <cell r="E151">
            <v>0</v>
          </cell>
          <cell r="F151">
            <v>-10649</v>
          </cell>
          <cell r="G151">
            <v>-6632</v>
          </cell>
          <cell r="H151">
            <v>0</v>
          </cell>
          <cell r="I151">
            <v>0</v>
          </cell>
          <cell r="J151">
            <v>0</v>
          </cell>
          <cell r="K151">
            <v>10649</v>
          </cell>
          <cell r="L151">
            <v>-1</v>
          </cell>
        </row>
        <row r="153">
          <cell r="B153" t="str">
            <v>Fees And Charges</v>
          </cell>
        </row>
        <row r="154">
          <cell r="B154">
            <v>8222</v>
          </cell>
          <cell r="C154" t="str">
            <v>Pedlar Certificate</v>
          </cell>
          <cell r="D154">
            <v>-62</v>
          </cell>
          <cell r="E154">
            <v>0</v>
          </cell>
          <cell r="F154">
            <v>-62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62</v>
          </cell>
          <cell r="L154" t="str">
            <v xml:space="preserve">-    </v>
          </cell>
        </row>
        <row r="155">
          <cell r="B155">
            <v>8263</v>
          </cell>
          <cell r="C155" t="str">
            <v>Foreign Nationals Certificates</v>
          </cell>
          <cell r="D155">
            <v>-15113</v>
          </cell>
          <cell r="E155">
            <v>0</v>
          </cell>
          <cell r="F155">
            <v>-15113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15113</v>
          </cell>
          <cell r="L155" t="str">
            <v xml:space="preserve">-    </v>
          </cell>
        </row>
        <row r="156">
          <cell r="B156">
            <v>8276</v>
          </cell>
          <cell r="C156" t="str">
            <v>Dogs Act (Strays)</v>
          </cell>
          <cell r="D156">
            <v>-674</v>
          </cell>
          <cell r="E156">
            <v>0</v>
          </cell>
          <cell r="F156">
            <v>-674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674</v>
          </cell>
          <cell r="L156" t="str">
            <v xml:space="preserve">-    </v>
          </cell>
        </row>
        <row r="157">
          <cell r="B157" t="str">
            <v>66J Fees And Charges</v>
          </cell>
          <cell r="D157">
            <v>-15849</v>
          </cell>
          <cell r="E157">
            <v>0</v>
          </cell>
          <cell r="F157">
            <v>-15849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15849</v>
          </cell>
          <cell r="L157">
            <v>-1</v>
          </cell>
        </row>
        <row r="159">
          <cell r="B159" t="str">
            <v>06 Income</v>
          </cell>
          <cell r="D159">
            <v>-26498</v>
          </cell>
          <cell r="E159">
            <v>0</v>
          </cell>
          <cell r="F159">
            <v>-26498</v>
          </cell>
          <cell r="G159">
            <v>-6632</v>
          </cell>
          <cell r="H159">
            <v>0</v>
          </cell>
          <cell r="I159">
            <v>0</v>
          </cell>
          <cell r="J159">
            <v>0</v>
          </cell>
          <cell r="K159">
            <v>26498</v>
          </cell>
          <cell r="L159">
            <v>-1</v>
          </cell>
        </row>
        <row r="160">
          <cell r="B160" t="str">
            <v>1 Total Income</v>
          </cell>
          <cell r="D160">
            <v>-26498</v>
          </cell>
          <cell r="E160">
            <v>0</v>
          </cell>
          <cell r="F160">
            <v>-26498</v>
          </cell>
          <cell r="G160">
            <v>-6632</v>
          </cell>
          <cell r="H160">
            <v>0</v>
          </cell>
          <cell r="I160">
            <v>0</v>
          </cell>
          <cell r="J160">
            <v>0</v>
          </cell>
          <cell r="K160">
            <v>26498</v>
          </cell>
        </row>
        <row r="162">
          <cell r="B162" t="str">
            <v>Grand Total</v>
          </cell>
          <cell r="D162">
            <v>20424363</v>
          </cell>
          <cell r="E162">
            <v>0</v>
          </cell>
          <cell r="F162">
            <v>20424363</v>
          </cell>
          <cell r="G162">
            <v>8863</v>
          </cell>
          <cell r="H162">
            <v>922</v>
          </cell>
          <cell r="I162">
            <v>0</v>
          </cell>
          <cell r="J162">
            <v>0</v>
          </cell>
          <cell r="K162">
            <v>-20424363</v>
          </cell>
          <cell r="L162">
            <v>-1</v>
          </cell>
        </row>
        <row r="163">
          <cell r="C163">
            <v>0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>
            <v>0</v>
          </cell>
          <cell r="L163" t="str">
            <v xml:space="preserve">-    </v>
          </cell>
        </row>
        <row r="164">
          <cell r="B164" t="str">
            <v>&lt;acclev4&gt; &lt;acclev4_text&gt;</v>
          </cell>
          <cell r="D164">
            <v>0</v>
          </cell>
          <cell r="K164">
            <v>0</v>
          </cell>
          <cell r="L164" t="str">
            <v xml:space="preserve">-    </v>
          </cell>
        </row>
        <row r="166">
          <cell r="B166" t="str">
            <v>&lt;acclev3&gt; &lt;acclev3_text&gt;</v>
          </cell>
          <cell r="D166">
            <v>0</v>
          </cell>
          <cell r="K166">
            <v>0</v>
          </cell>
          <cell r="L166" t="str">
            <v xml:space="preserve">-    </v>
          </cell>
        </row>
        <row r="167">
          <cell r="B167" t="str">
            <v>&lt;acclev2&gt; &lt;acclev2_text&gt;</v>
          </cell>
          <cell r="D167">
            <v>0</v>
          </cell>
          <cell r="K167">
            <v>0</v>
          </cell>
        </row>
        <row r="169">
          <cell r="B169" t="str">
            <v>Grand Total</v>
          </cell>
          <cell r="D169">
            <v>0</v>
          </cell>
          <cell r="K169">
            <v>0</v>
          </cell>
          <cell r="L169" t="str">
            <v xml:space="preserve">-    </v>
          </cell>
        </row>
        <row r="172">
          <cell r="J172" t="str">
            <v>Reimbursement of PC's qtr4</v>
          </cell>
          <cell r="K172">
            <v>-78197</v>
          </cell>
        </row>
        <row r="174">
          <cell r="J174" t="str">
            <v>Potential max underspend</v>
          </cell>
          <cell r="K174" t="e">
            <v>#REF!</v>
          </cell>
        </row>
      </sheetData>
      <sheetData sheetId="6"/>
      <sheetData sheetId="7"/>
      <sheetData sheetId="8">
        <row r="9">
          <cell r="B9" t="str">
            <v>text account</v>
          </cell>
          <cell r="C9" t="str">
            <v>account_text</v>
          </cell>
          <cell r="D9" t="str">
            <v>bt_budget</v>
          </cell>
          <cell r="E9" t="str">
            <v>amount</v>
          </cell>
          <cell r="F9" t="str">
            <v>po_fund_amt</v>
          </cell>
          <cell r="G9" t="str">
            <v>ua_amount</v>
          </cell>
          <cell r="H9" t="str">
            <v>forecast</v>
          </cell>
        </row>
        <row r="10">
          <cell r="D10" t="str">
            <v>&lt;p0&gt;-&lt;p13&gt;</v>
          </cell>
          <cell r="E10" t="str">
            <v>&lt;p0&gt;-&lt;period&gt;</v>
          </cell>
          <cell r="F10" t="str">
            <v>&lt;p0&gt;-&lt;p13&gt;</v>
          </cell>
          <cell r="G10" t="str">
            <v>&lt;p0&gt;-&lt;p13&gt;</v>
          </cell>
          <cell r="H10" t="str">
            <v>&lt;p0&gt;-&lt;p13&gt;</v>
          </cell>
        </row>
        <row r="13">
          <cell r="B13" t="str">
            <v>ESSEX POLICE BUDGETARY CONTROL REPORT (DEVOLVED)</v>
          </cell>
        </row>
        <row r="14">
          <cell r="B14" t="str">
            <v>C/Centre</v>
          </cell>
          <cell r="C14" t="str">
            <v>&lt;costc&gt;</v>
          </cell>
          <cell r="D14" t="str">
            <v>&lt;costc_text&gt;</v>
          </cell>
          <cell r="G14" t="str">
            <v xml:space="preserve">Period &lt;periodx&gt; </v>
          </cell>
        </row>
        <row r="15">
          <cell r="B15" t="str">
            <v>Account</v>
          </cell>
          <cell r="D15" t="str">
            <v>Current</v>
          </cell>
          <cell r="E15" t="str">
            <v>Actual</v>
          </cell>
          <cell r="F15" t="str">
            <v>Committed</v>
          </cell>
          <cell r="G15" t="str">
            <v>Reg Invoice</v>
          </cell>
          <cell r="H15" t="str">
            <v>Total</v>
          </cell>
          <cell r="I15" t="str">
            <v>Variance</v>
          </cell>
          <cell r="J15" t="str">
            <v>Variance</v>
          </cell>
        </row>
        <row r="16">
          <cell r="D16" t="str">
            <v>Budget</v>
          </cell>
          <cell r="E16" t="str">
            <v>To Date</v>
          </cell>
          <cell r="F16" t="str">
            <v>Expenditure</v>
          </cell>
          <cell r="G16" t="str">
            <v>Expenditure</v>
          </cell>
          <cell r="H16" t="str">
            <v>Forecast</v>
          </cell>
          <cell r="I16" t="str">
            <v>Over/(Under)</v>
          </cell>
          <cell r="J16" t="str">
            <v>Over/(Under)</v>
          </cell>
        </row>
        <row r="17">
          <cell r="H17" t="str">
            <v>Outturn</v>
          </cell>
          <cell r="I17" t="str">
            <v>Spend</v>
          </cell>
          <cell r="J17" t="str">
            <v>Spend</v>
          </cell>
        </row>
        <row r="18">
          <cell r="D18" t="str">
            <v xml:space="preserve">£ </v>
          </cell>
          <cell r="E18" t="str">
            <v xml:space="preserve">£ </v>
          </cell>
          <cell r="F18" t="str">
            <v>£</v>
          </cell>
          <cell r="G18" t="str">
            <v>£</v>
          </cell>
          <cell r="H18" t="str">
            <v>£</v>
          </cell>
          <cell r="I18" t="str">
            <v xml:space="preserve">£ </v>
          </cell>
          <cell r="J18" t="str">
            <v xml:space="preserve">% </v>
          </cell>
        </row>
        <row r="19">
          <cell r="B19" t="str">
            <v>&lt;acclev2_text&gt;</v>
          </cell>
        </row>
        <row r="20">
          <cell r="B20" t="str">
            <v>&lt;acclev3_text&gt;</v>
          </cell>
        </row>
        <row r="22">
          <cell r="B22" t="str">
            <v>&lt;acclev4_text&gt;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 t="str">
            <v xml:space="preserve">-    </v>
          </cell>
        </row>
        <row r="24">
          <cell r="B24" t="str">
            <v>&lt;acclev4&gt; &lt;acclev4_text&gt;</v>
          </cell>
          <cell r="I24">
            <v>0</v>
          </cell>
          <cell r="J24" t="str">
            <v xml:space="preserve">-    </v>
          </cell>
        </row>
        <row r="26">
          <cell r="B26" t="str">
            <v>&lt;acclev3&gt; &lt;acclev3_text&gt;</v>
          </cell>
          <cell r="I26">
            <v>0</v>
          </cell>
          <cell r="J26" t="str">
            <v xml:space="preserve">-    </v>
          </cell>
        </row>
        <row r="27">
          <cell r="B27" t="str">
            <v>&lt;acclev2&gt; &lt;acclev2_text&gt;</v>
          </cell>
        </row>
        <row r="29">
          <cell r="B29" t="str">
            <v>Tendring BCU Fund</v>
          </cell>
          <cell r="I29">
            <v>0</v>
          </cell>
          <cell r="J29" t="str">
            <v xml:space="preserve">-    </v>
          </cell>
        </row>
        <row r="32">
          <cell r="C32" t="str">
            <v>AG - this budget is currently funding</v>
          </cell>
        </row>
        <row r="33">
          <cell r="C33" t="str">
            <v>R Clements (Moblie/Rural SOA)</v>
          </cell>
        </row>
        <row r="34">
          <cell r="C34" t="str">
            <v>K Schofield (wef July 2006)</v>
          </cell>
        </row>
        <row r="36">
          <cell r="C36" t="str">
            <v>Whicyh other new posts will it be funding???</v>
          </cell>
        </row>
      </sheetData>
      <sheetData sheetId="9">
        <row r="9">
          <cell r="B9" t="str">
            <v>text account</v>
          </cell>
          <cell r="C9" t="str">
            <v>account_text</v>
          </cell>
          <cell r="D9" t="str">
            <v>bt_budget</v>
          </cell>
          <cell r="E9" t="str">
            <v>amount</v>
          </cell>
          <cell r="F9" t="str">
            <v>po_fund_amt</v>
          </cell>
          <cell r="G9" t="str">
            <v>ua_amount</v>
          </cell>
          <cell r="H9" t="str">
            <v>forecast</v>
          </cell>
        </row>
        <row r="10">
          <cell r="D10" t="str">
            <v>&lt;p0&gt;-&lt;p13&gt;</v>
          </cell>
          <cell r="E10" t="str">
            <v>&lt;p0&gt;-&lt;period&gt;</v>
          </cell>
          <cell r="F10" t="str">
            <v>&lt;p0&gt;-&lt;p13&gt;</v>
          </cell>
          <cell r="G10" t="str">
            <v>&lt;p0&gt;-&lt;p13&gt;</v>
          </cell>
          <cell r="H10" t="str">
            <v>&lt;p0&gt;-&lt;p13&gt;</v>
          </cell>
        </row>
        <row r="13">
          <cell r="B13" t="str">
            <v>ESSEX POLICE BUDGETARY CONTROL REPORT (DEVOLVED)</v>
          </cell>
        </row>
        <row r="14">
          <cell r="B14" t="str">
            <v>C/Centre</v>
          </cell>
          <cell r="C14" t="str">
            <v>&lt;costc&gt;</v>
          </cell>
          <cell r="D14" t="str">
            <v>&lt;costc_text&gt;</v>
          </cell>
          <cell r="G14" t="str">
            <v xml:space="preserve">Period &lt;periodx&gt; </v>
          </cell>
        </row>
        <row r="15">
          <cell r="B15" t="str">
            <v>Account</v>
          </cell>
          <cell r="D15" t="str">
            <v>Current</v>
          </cell>
          <cell r="E15" t="str">
            <v>Actual</v>
          </cell>
          <cell r="F15" t="str">
            <v>Committed</v>
          </cell>
          <cell r="G15" t="str">
            <v>Reg Invoice</v>
          </cell>
          <cell r="H15" t="str">
            <v>Total</v>
          </cell>
          <cell r="I15" t="str">
            <v>Variance</v>
          </cell>
          <cell r="J15" t="str">
            <v>Variance</v>
          </cell>
        </row>
        <row r="16">
          <cell r="D16" t="str">
            <v>Budget</v>
          </cell>
          <cell r="E16" t="str">
            <v>To Date</v>
          </cell>
          <cell r="F16" t="str">
            <v>Expenditure</v>
          </cell>
          <cell r="G16" t="str">
            <v>Expenditure</v>
          </cell>
          <cell r="H16" t="str">
            <v>Forecast</v>
          </cell>
          <cell r="I16" t="str">
            <v>Over/(Under)</v>
          </cell>
          <cell r="J16" t="str">
            <v>Over/(Under)</v>
          </cell>
        </row>
        <row r="17">
          <cell r="H17" t="str">
            <v>Outturn</v>
          </cell>
          <cell r="I17" t="str">
            <v>Spend</v>
          </cell>
          <cell r="J17" t="str">
            <v>Spend</v>
          </cell>
        </row>
        <row r="18">
          <cell r="D18" t="str">
            <v xml:space="preserve">£ </v>
          </cell>
          <cell r="E18" t="str">
            <v xml:space="preserve">£ </v>
          </cell>
          <cell r="F18" t="str">
            <v>£</v>
          </cell>
          <cell r="G18" t="str">
            <v>£</v>
          </cell>
          <cell r="H18" t="str">
            <v>£</v>
          </cell>
          <cell r="I18" t="str">
            <v xml:space="preserve">£ </v>
          </cell>
          <cell r="J18" t="str">
            <v xml:space="preserve">% </v>
          </cell>
        </row>
        <row r="19">
          <cell r="B19" t="str">
            <v>&lt;acclev2_text&gt;</v>
          </cell>
        </row>
        <row r="20">
          <cell r="B20" t="str">
            <v>&lt;acclev3_text&gt;</v>
          </cell>
        </row>
        <row r="22">
          <cell r="B22" t="str">
            <v>&lt;acclev4_text&gt;</v>
          </cell>
        </row>
        <row r="24">
          <cell r="B24" t="str">
            <v>ESSEX POLICE BUDGETARY CONTROL REPORT (DEVOLVED)</v>
          </cell>
        </row>
        <row r="25">
          <cell r="B25" t="str">
            <v>C/Centre</v>
          </cell>
          <cell r="C25">
            <v>49541</v>
          </cell>
          <cell r="D25" t="str">
            <v>BCU Fund Colchester</v>
          </cell>
          <cell r="G25" t="str">
            <v>Period 200801</v>
          </cell>
        </row>
        <row r="26">
          <cell r="B26" t="str">
            <v>Account</v>
          </cell>
          <cell r="D26" t="str">
            <v>Current</v>
          </cell>
          <cell r="E26" t="str">
            <v>Actual</v>
          </cell>
          <cell r="F26" t="str">
            <v>Committed</v>
          </cell>
          <cell r="G26" t="str">
            <v>Reg Invoice</v>
          </cell>
          <cell r="H26" t="str">
            <v>Total</v>
          </cell>
          <cell r="I26" t="str">
            <v>Variance</v>
          </cell>
          <cell r="J26" t="str">
            <v>Variance</v>
          </cell>
        </row>
        <row r="27">
          <cell r="D27" t="str">
            <v>Budget</v>
          </cell>
          <cell r="E27" t="str">
            <v>To Date</v>
          </cell>
          <cell r="F27" t="str">
            <v>Expenditure</v>
          </cell>
          <cell r="G27" t="str">
            <v>Expenditure</v>
          </cell>
          <cell r="H27" t="str">
            <v>Forecast</v>
          </cell>
          <cell r="I27" t="str">
            <v>Over/(Under)</v>
          </cell>
          <cell r="J27" t="str">
            <v>Over/(Under)</v>
          </cell>
        </row>
        <row r="28">
          <cell r="H28" t="str">
            <v>Outturn</v>
          </cell>
          <cell r="I28" t="str">
            <v>Spend</v>
          </cell>
          <cell r="J28" t="str">
            <v>Spend</v>
          </cell>
        </row>
        <row r="29">
          <cell r="D29" t="str">
            <v xml:space="preserve">£ </v>
          </cell>
          <cell r="E29" t="str">
            <v xml:space="preserve">£ </v>
          </cell>
          <cell r="F29" t="str">
            <v>£</v>
          </cell>
          <cell r="G29" t="str">
            <v>£</v>
          </cell>
          <cell r="H29" t="str">
            <v>£</v>
          </cell>
          <cell r="I29" t="str">
            <v xml:space="preserve">£ </v>
          </cell>
          <cell r="J29" t="str">
            <v xml:space="preserve">% </v>
          </cell>
        </row>
        <row r="30">
          <cell r="B30" t="str">
            <v>Gross Operating Expenditure</v>
          </cell>
        </row>
        <row r="31">
          <cell r="B31" t="str">
            <v>Employees</v>
          </cell>
        </row>
        <row r="33">
          <cell r="B33" t="str">
            <v>Police Staff Pay and Allowances</v>
          </cell>
        </row>
        <row r="34">
          <cell r="B34">
            <v>130</v>
          </cell>
          <cell r="C34" t="str">
            <v>Police Staff Pay</v>
          </cell>
          <cell r="D34">
            <v>0</v>
          </cell>
          <cell r="E34">
            <v>-12500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 t="str">
            <v xml:space="preserve">-    </v>
          </cell>
        </row>
        <row r="35">
          <cell r="B35" t="str">
            <v>00B Police Staff Pay and Allowances</v>
          </cell>
          <cell r="D35">
            <v>0</v>
          </cell>
          <cell r="E35">
            <v>-12500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 t="str">
            <v xml:space="preserve">-    </v>
          </cell>
        </row>
        <row r="37">
          <cell r="B37" t="str">
            <v>00 Employees</v>
          </cell>
          <cell r="D37">
            <v>0</v>
          </cell>
          <cell r="E37">
            <v>-12500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 xml:space="preserve">-    </v>
          </cell>
        </row>
        <row r="38">
          <cell r="B38" t="str">
            <v>Supplies And Services</v>
          </cell>
        </row>
        <row r="40">
          <cell r="B40" t="str">
            <v>Equipment, Tools And Materials</v>
          </cell>
        </row>
        <row r="41">
          <cell r="B41">
            <v>2030</v>
          </cell>
          <cell r="C41" t="str">
            <v>Local Operational Expenditure</v>
          </cell>
          <cell r="D41">
            <v>0</v>
          </cell>
          <cell r="E41">
            <v>107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 t="str">
            <v xml:space="preserve">-    </v>
          </cell>
        </row>
        <row r="42">
          <cell r="B42" t="str">
            <v>33A Equipment, Tools And Materials</v>
          </cell>
          <cell r="D42">
            <v>0</v>
          </cell>
          <cell r="E42">
            <v>107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 t="str">
            <v xml:space="preserve">-    </v>
          </cell>
        </row>
        <row r="44">
          <cell r="B44" t="str">
            <v>03 Supplies And Services</v>
          </cell>
          <cell r="D44">
            <v>0</v>
          </cell>
          <cell r="E44">
            <v>107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 t="str">
            <v xml:space="preserve">-    </v>
          </cell>
        </row>
        <row r="45">
          <cell r="B45" t="str">
            <v>0 Gross Operating Expenditure</v>
          </cell>
          <cell r="D45">
            <v>0</v>
          </cell>
          <cell r="E45">
            <v>-12393</v>
          </cell>
          <cell r="F45">
            <v>0</v>
          </cell>
          <cell r="G45">
            <v>0</v>
          </cell>
          <cell r="H45">
            <v>0</v>
          </cell>
        </row>
        <row r="47">
          <cell r="B47" t="str">
            <v>Colchester BCU Fund</v>
          </cell>
          <cell r="D47">
            <v>0</v>
          </cell>
          <cell r="E47">
            <v>-12393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 xml:space="preserve">-    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 t="str">
            <v xml:space="preserve">-    </v>
          </cell>
        </row>
        <row r="49">
          <cell r="B49" t="str">
            <v>&lt;acclev4&gt; &lt;acclev4_text&gt;</v>
          </cell>
          <cell r="I49">
            <v>0</v>
          </cell>
          <cell r="J49" t="str">
            <v xml:space="preserve">-    </v>
          </cell>
        </row>
        <row r="51">
          <cell r="B51" t="str">
            <v>&lt;acclev3&gt; &lt;acclev3_text&gt;</v>
          </cell>
          <cell r="I51">
            <v>0</v>
          </cell>
          <cell r="J51" t="str">
            <v xml:space="preserve">-    </v>
          </cell>
        </row>
        <row r="52">
          <cell r="B52" t="str">
            <v>&lt;acclev2&gt; &lt;acclev2_text&gt;</v>
          </cell>
        </row>
        <row r="54">
          <cell r="B54" t="str">
            <v>Colchester BCU Fund</v>
          </cell>
          <cell r="I54">
            <v>0</v>
          </cell>
          <cell r="J54" t="str">
            <v xml:space="preserve">-    </v>
          </cell>
        </row>
        <row r="57">
          <cell r="B57" t="str">
            <v>AG - which posts will this budget be funding???</v>
          </cell>
        </row>
      </sheetData>
      <sheetData sheetId="10">
        <row r="9">
          <cell r="B9" t="str">
            <v>text account</v>
          </cell>
          <cell r="C9" t="str">
            <v>account_text</v>
          </cell>
          <cell r="D9" t="str">
            <v>bt_budget</v>
          </cell>
          <cell r="E9" t="str">
            <v>amount</v>
          </cell>
          <cell r="F9" t="str">
            <v>po_fund_amt</v>
          </cell>
          <cell r="G9" t="str">
            <v>ua_amount</v>
          </cell>
          <cell r="H9" t="str">
            <v>forecast</v>
          </cell>
        </row>
        <row r="10">
          <cell r="D10" t="str">
            <v>&lt;p0&gt;-&lt;p13&gt;</v>
          </cell>
          <cell r="E10" t="str">
            <v>&lt;p0&gt;-&lt;period&gt;</v>
          </cell>
          <cell r="F10" t="str">
            <v>&lt;p0&gt;-&lt;p13&gt;</v>
          </cell>
          <cell r="G10" t="str">
            <v>&lt;p0&gt;-&lt;p13&gt;</v>
          </cell>
          <cell r="H10" t="str">
            <v>&lt;p0&gt;-&lt;p13&gt;</v>
          </cell>
        </row>
        <row r="13">
          <cell r="B13" t="str">
            <v>ESSEX POLICE BUDGETARY CONTROL REPORT (DEVOLVED)</v>
          </cell>
        </row>
        <row r="14">
          <cell r="B14" t="str">
            <v>C/Centre</v>
          </cell>
          <cell r="C14" t="str">
            <v>&lt;costc&gt;</v>
          </cell>
          <cell r="D14" t="str">
            <v>&lt;costc_text&gt;</v>
          </cell>
          <cell r="G14" t="str">
            <v xml:space="preserve">Period &lt;periodx&gt; </v>
          </cell>
        </row>
        <row r="15">
          <cell r="B15" t="str">
            <v>Account</v>
          </cell>
          <cell r="D15" t="str">
            <v>Current</v>
          </cell>
          <cell r="E15" t="str">
            <v>Actual</v>
          </cell>
          <cell r="F15" t="str">
            <v>Committed</v>
          </cell>
          <cell r="G15" t="str">
            <v>Reg Invoice</v>
          </cell>
          <cell r="H15" t="str">
            <v>Total</v>
          </cell>
          <cell r="I15" t="str">
            <v>Variance</v>
          </cell>
          <cell r="J15" t="str">
            <v>Variance</v>
          </cell>
        </row>
        <row r="16">
          <cell r="D16" t="str">
            <v>Budget</v>
          </cell>
          <cell r="E16" t="str">
            <v>To Date</v>
          </cell>
          <cell r="F16" t="str">
            <v>Expenditure</v>
          </cell>
          <cell r="G16" t="str">
            <v>Expenditure</v>
          </cell>
          <cell r="H16" t="str">
            <v>Forecast</v>
          </cell>
          <cell r="I16" t="str">
            <v>Over/(Under)</v>
          </cell>
          <cell r="J16" t="str">
            <v>Over/(Under)</v>
          </cell>
        </row>
        <row r="17">
          <cell r="H17" t="str">
            <v>Outturn</v>
          </cell>
          <cell r="I17" t="str">
            <v>Spend</v>
          </cell>
          <cell r="J17" t="str">
            <v>Spend</v>
          </cell>
        </row>
        <row r="18">
          <cell r="D18" t="str">
            <v xml:space="preserve">£ </v>
          </cell>
          <cell r="E18" t="str">
            <v xml:space="preserve">£ </v>
          </cell>
          <cell r="F18" t="str">
            <v>£</v>
          </cell>
          <cell r="G18" t="str">
            <v>£</v>
          </cell>
          <cell r="H18" t="str">
            <v>£</v>
          </cell>
          <cell r="I18" t="str">
            <v xml:space="preserve">£ </v>
          </cell>
          <cell r="J18" t="str">
            <v xml:space="preserve">% </v>
          </cell>
        </row>
        <row r="19">
          <cell r="B19" t="str">
            <v>&lt;acclev2_text&gt;</v>
          </cell>
        </row>
        <row r="20">
          <cell r="B20" t="str">
            <v>&lt;acclev3_text&gt;</v>
          </cell>
        </row>
        <row r="22">
          <cell r="B22" t="str">
            <v>&lt;acclev4_text&gt;</v>
          </cell>
        </row>
        <row r="24">
          <cell r="B24" t="str">
            <v>ESSEX POLICE BUDGETARY CONTROL REPORT (DEVOLVED)</v>
          </cell>
        </row>
        <row r="25">
          <cell r="B25" t="str">
            <v>C/Centre</v>
          </cell>
          <cell r="C25">
            <v>49533</v>
          </cell>
          <cell r="D25" t="str">
            <v>Be Safer Project</v>
          </cell>
          <cell r="G25" t="str">
            <v>Period 200801</v>
          </cell>
        </row>
        <row r="26">
          <cell r="B26" t="str">
            <v>Account</v>
          </cell>
          <cell r="D26" t="str">
            <v>Current</v>
          </cell>
          <cell r="E26" t="str">
            <v>Actual</v>
          </cell>
          <cell r="F26" t="str">
            <v>Committed</v>
          </cell>
          <cell r="G26" t="str">
            <v>Reg Invoice</v>
          </cell>
          <cell r="H26" t="str">
            <v>Total</v>
          </cell>
          <cell r="I26" t="str">
            <v>Variance</v>
          </cell>
          <cell r="J26" t="str">
            <v>Variance</v>
          </cell>
        </row>
        <row r="27">
          <cell r="D27" t="str">
            <v>Budget</v>
          </cell>
          <cell r="E27" t="str">
            <v>To Date</v>
          </cell>
          <cell r="F27" t="str">
            <v>Expenditure</v>
          </cell>
          <cell r="G27" t="str">
            <v>Expenditure</v>
          </cell>
          <cell r="H27" t="str">
            <v>Forecast</v>
          </cell>
          <cell r="I27" t="str">
            <v>Over/(Under)</v>
          </cell>
          <cell r="J27" t="str">
            <v>Over/(Under)</v>
          </cell>
        </row>
        <row r="28">
          <cell r="H28" t="str">
            <v>Outturn</v>
          </cell>
          <cell r="I28" t="str">
            <v>Spend</v>
          </cell>
          <cell r="J28" t="str">
            <v>Spend</v>
          </cell>
        </row>
        <row r="29">
          <cell r="D29" t="str">
            <v xml:space="preserve">£ </v>
          </cell>
          <cell r="E29" t="str">
            <v xml:space="preserve">£ </v>
          </cell>
          <cell r="F29" t="str">
            <v>£</v>
          </cell>
          <cell r="G29" t="str">
            <v>£</v>
          </cell>
          <cell r="H29" t="str">
            <v>£</v>
          </cell>
          <cell r="I29" t="str">
            <v xml:space="preserve">£ </v>
          </cell>
          <cell r="J29" t="str">
            <v xml:space="preserve">% </v>
          </cell>
        </row>
        <row r="30">
          <cell r="B30" t="str">
            <v>Total Income</v>
          </cell>
        </row>
        <row r="31">
          <cell r="B31" t="str">
            <v>Income</v>
          </cell>
        </row>
        <row r="33">
          <cell r="B33" t="str">
            <v>Government Grants</v>
          </cell>
        </row>
        <row r="34">
          <cell r="B34">
            <v>8632</v>
          </cell>
          <cell r="C34" t="str">
            <v>Local Partnership Funding</v>
          </cell>
          <cell r="D34">
            <v>0</v>
          </cell>
          <cell r="E34">
            <v>-3990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 t="str">
            <v xml:space="preserve">-    </v>
          </cell>
        </row>
        <row r="35">
          <cell r="B35" t="str">
            <v>66A Government Grants</v>
          </cell>
          <cell r="D35">
            <v>0</v>
          </cell>
          <cell r="E35">
            <v>-3990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 t="str">
            <v xml:space="preserve">-    </v>
          </cell>
        </row>
        <row r="37">
          <cell r="B37" t="str">
            <v>06 Income</v>
          </cell>
          <cell r="D37">
            <v>0</v>
          </cell>
          <cell r="E37">
            <v>-3990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 xml:space="preserve">-    </v>
          </cell>
        </row>
        <row r="38">
          <cell r="B38" t="str">
            <v>1 Total Income</v>
          </cell>
          <cell r="D38">
            <v>0</v>
          </cell>
          <cell r="E38">
            <v>-3990</v>
          </cell>
          <cell r="F38">
            <v>0</v>
          </cell>
          <cell r="G38">
            <v>0</v>
          </cell>
          <cell r="H38">
            <v>0</v>
          </cell>
        </row>
        <row r="40">
          <cell r="B40" t="str">
            <v>Be Safer</v>
          </cell>
          <cell r="D40">
            <v>0</v>
          </cell>
          <cell r="E40">
            <v>-3990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 t="str">
            <v xml:space="preserve">-    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 t="str">
            <v xml:space="preserve">-    </v>
          </cell>
        </row>
        <row r="42">
          <cell r="B42" t="str">
            <v>&lt;acclev4&gt; &lt;acclev4_text&gt;</v>
          </cell>
          <cell r="I42">
            <v>0</v>
          </cell>
          <cell r="J42" t="str">
            <v xml:space="preserve">-    </v>
          </cell>
        </row>
        <row r="44">
          <cell r="B44" t="str">
            <v>&lt;acclev3&gt; &lt;acclev3_text&gt;</v>
          </cell>
          <cell r="I44">
            <v>0</v>
          </cell>
          <cell r="J44" t="str">
            <v xml:space="preserve">-    </v>
          </cell>
        </row>
        <row r="45">
          <cell r="B45" t="str">
            <v>&lt;acclev2&gt; &lt;acclev2_text&gt;</v>
          </cell>
        </row>
        <row r="47">
          <cell r="B47" t="str">
            <v>Be Safer</v>
          </cell>
          <cell r="I47">
            <v>0</v>
          </cell>
          <cell r="J47" t="str">
            <v xml:space="preserve">-    </v>
          </cell>
        </row>
      </sheetData>
      <sheetData sheetId="11">
        <row r="8">
          <cell r="B8" t="str">
            <v>text account</v>
          </cell>
          <cell r="C8" t="str">
            <v>account_text</v>
          </cell>
          <cell r="D8" t="str">
            <v>bt_budget</v>
          </cell>
          <cell r="E8" t="str">
            <v>amount</v>
          </cell>
          <cell r="F8" t="str">
            <v>po_fund_amt</v>
          </cell>
          <cell r="G8" t="str">
            <v>ua_amount</v>
          </cell>
          <cell r="H8" t="str">
            <v>forecast</v>
          </cell>
        </row>
        <row r="9">
          <cell r="D9" t="str">
            <v>&lt;p0&gt;-&lt;p13&gt;</v>
          </cell>
          <cell r="E9" t="str">
            <v>&lt;p0&gt;-&lt;period&gt;</v>
          </cell>
          <cell r="F9" t="str">
            <v>&lt;p0&gt;-&lt;p13&gt;</v>
          </cell>
          <cell r="G9" t="str">
            <v>&lt;p0&gt;-&lt;p13&gt;</v>
          </cell>
          <cell r="H9" t="str">
            <v>&lt;p0&gt;-&lt;p13&gt;</v>
          </cell>
        </row>
        <row r="12">
          <cell r="B12" t="str">
            <v>ESSEX POLICE BUDGETARY CONTROL REPORT (DEVOLVED)</v>
          </cell>
        </row>
        <row r="13">
          <cell r="B13" t="str">
            <v>C/Centre</v>
          </cell>
          <cell r="C13" t="str">
            <v>&lt;costc&gt;</v>
          </cell>
          <cell r="D13" t="str">
            <v>&lt;costc_text&gt;</v>
          </cell>
          <cell r="G13" t="str">
            <v xml:space="preserve">Period &lt;periodx&gt; </v>
          </cell>
        </row>
        <row r="14">
          <cell r="B14" t="str">
            <v>Account</v>
          </cell>
          <cell r="D14" t="str">
            <v>Current</v>
          </cell>
          <cell r="E14" t="str">
            <v>Actual</v>
          </cell>
          <cell r="F14" t="str">
            <v>Committed</v>
          </cell>
          <cell r="G14" t="str">
            <v>Reg Invoice</v>
          </cell>
          <cell r="H14" t="str">
            <v>Total</v>
          </cell>
          <cell r="I14" t="str">
            <v>Variance</v>
          </cell>
          <cell r="J14" t="str">
            <v>Variance</v>
          </cell>
        </row>
        <row r="15">
          <cell r="D15" t="str">
            <v>Budget</v>
          </cell>
          <cell r="E15" t="str">
            <v>To Date</v>
          </cell>
          <cell r="F15" t="str">
            <v>Expenditure</v>
          </cell>
          <cell r="G15" t="str">
            <v>Expenditure</v>
          </cell>
          <cell r="H15" t="str">
            <v>Forecast</v>
          </cell>
          <cell r="I15" t="str">
            <v>Over/(Under)</v>
          </cell>
          <cell r="J15" t="str">
            <v>Over/(Under)</v>
          </cell>
        </row>
        <row r="16">
          <cell r="H16" t="str">
            <v>Outturn</v>
          </cell>
          <cell r="I16" t="str">
            <v>Spend</v>
          </cell>
          <cell r="J16" t="str">
            <v>Spend</v>
          </cell>
        </row>
        <row r="17">
          <cell r="D17" t="str">
            <v xml:space="preserve">£ </v>
          </cell>
          <cell r="E17" t="str">
            <v xml:space="preserve">£ </v>
          </cell>
          <cell r="F17" t="str">
            <v>£</v>
          </cell>
          <cell r="G17" t="str">
            <v>£</v>
          </cell>
          <cell r="H17" t="str">
            <v>£</v>
          </cell>
          <cell r="I17" t="str">
            <v xml:space="preserve">£ </v>
          </cell>
          <cell r="J17" t="str">
            <v xml:space="preserve">% </v>
          </cell>
        </row>
        <row r="18">
          <cell r="B18" t="str">
            <v>&lt;acclev2_text&gt;</v>
          </cell>
        </row>
        <row r="19">
          <cell r="B19" t="str">
            <v>&lt;acclev3_text&gt;</v>
          </cell>
        </row>
        <row r="21">
          <cell r="B21" t="str">
            <v>&lt;acclev4_text&gt;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 t="str">
            <v xml:space="preserve">-    </v>
          </cell>
        </row>
        <row r="23">
          <cell r="B23" t="str">
            <v>&lt;acclev4&gt; &lt;acclev4_text&gt;</v>
          </cell>
          <cell r="I23">
            <v>0</v>
          </cell>
          <cell r="J23" t="str">
            <v xml:space="preserve">-    </v>
          </cell>
        </row>
        <row r="25">
          <cell r="B25" t="str">
            <v>&lt;acclev3&gt; &lt;acclev3_text&gt;</v>
          </cell>
          <cell r="I25">
            <v>0</v>
          </cell>
          <cell r="J25" t="str">
            <v xml:space="preserve">-    </v>
          </cell>
        </row>
        <row r="26">
          <cell r="B26" t="str">
            <v>&lt;acclev2&gt; &lt;acclev2_text&gt;</v>
          </cell>
        </row>
        <row r="28">
          <cell r="B28" t="str">
            <v>Prison No Way</v>
          </cell>
          <cell r="I28">
            <v>0</v>
          </cell>
          <cell r="J28" t="str">
            <v xml:space="preserve">-    </v>
          </cell>
        </row>
      </sheetData>
      <sheetData sheetId="12">
        <row r="8">
          <cell r="B8" t="str">
            <v>text account</v>
          </cell>
          <cell r="C8" t="str">
            <v>account_text</v>
          </cell>
          <cell r="D8" t="str">
            <v>bt_budget</v>
          </cell>
          <cell r="E8" t="str">
            <v>amount</v>
          </cell>
          <cell r="F8" t="str">
            <v>po_fund_amt</v>
          </cell>
          <cell r="G8" t="str">
            <v>ua_amount</v>
          </cell>
          <cell r="H8" t="str">
            <v>forecast</v>
          </cell>
        </row>
        <row r="9">
          <cell r="D9" t="str">
            <v>&lt;p0&gt;-&lt;p13&gt;</v>
          </cell>
          <cell r="E9" t="str">
            <v>&lt;p0&gt;-&lt;period&gt;</v>
          </cell>
          <cell r="F9" t="str">
            <v>&lt;p0&gt;-&lt;p13&gt;</v>
          </cell>
          <cell r="G9" t="str">
            <v>&lt;p0&gt;-&lt;p13&gt;</v>
          </cell>
          <cell r="H9" t="str">
            <v>&lt;p0&gt;-&lt;p13&gt;</v>
          </cell>
        </row>
        <row r="12">
          <cell r="B12" t="str">
            <v>ESSEX POLICE BUDGETARY CONTROL REPORT (DEVOLVED)</v>
          </cell>
        </row>
        <row r="13">
          <cell r="B13" t="str">
            <v>C/Centre</v>
          </cell>
          <cell r="C13" t="str">
            <v>&lt;costc&gt;</v>
          </cell>
          <cell r="D13" t="str">
            <v>&lt;costc_text&gt;</v>
          </cell>
          <cell r="G13" t="str">
            <v xml:space="preserve">Period &lt;periodx&gt; </v>
          </cell>
        </row>
        <row r="14">
          <cell r="B14" t="str">
            <v>Account</v>
          </cell>
          <cell r="D14" t="str">
            <v>Current</v>
          </cell>
          <cell r="E14" t="str">
            <v>Actual</v>
          </cell>
          <cell r="F14" t="str">
            <v>Committed</v>
          </cell>
          <cell r="G14" t="str">
            <v>Reg Invoice</v>
          </cell>
          <cell r="H14" t="str">
            <v>Total</v>
          </cell>
          <cell r="I14" t="str">
            <v>Variance</v>
          </cell>
          <cell r="J14" t="str">
            <v>Variance</v>
          </cell>
        </row>
        <row r="15">
          <cell r="D15" t="str">
            <v>Budget</v>
          </cell>
          <cell r="E15" t="str">
            <v>To Date</v>
          </cell>
          <cell r="F15" t="str">
            <v>Expenditure</v>
          </cell>
          <cell r="G15" t="str">
            <v>Expenditure</v>
          </cell>
          <cell r="H15" t="str">
            <v>Forecast</v>
          </cell>
          <cell r="I15" t="str">
            <v>Over/(Under)</v>
          </cell>
          <cell r="J15" t="str">
            <v>Over/(Under)</v>
          </cell>
        </row>
        <row r="16">
          <cell r="H16" t="str">
            <v>Outturn</v>
          </cell>
          <cell r="I16" t="str">
            <v>Spend</v>
          </cell>
          <cell r="J16" t="str">
            <v>Spend</v>
          </cell>
        </row>
        <row r="17">
          <cell r="D17" t="str">
            <v xml:space="preserve">£ </v>
          </cell>
          <cell r="E17" t="str">
            <v xml:space="preserve">£ </v>
          </cell>
          <cell r="F17" t="str">
            <v>£</v>
          </cell>
          <cell r="G17" t="str">
            <v>£</v>
          </cell>
          <cell r="H17" t="str">
            <v>£</v>
          </cell>
          <cell r="I17" t="str">
            <v xml:space="preserve">£ </v>
          </cell>
          <cell r="J17" t="str">
            <v xml:space="preserve">% </v>
          </cell>
        </row>
        <row r="18">
          <cell r="B18" t="str">
            <v>&lt;acclev2_text&gt;</v>
          </cell>
        </row>
        <row r="19">
          <cell r="B19" t="str">
            <v>&lt;acclev3_text&gt;</v>
          </cell>
        </row>
        <row r="21">
          <cell r="B21" t="str">
            <v>&lt;acclev4_text&gt;</v>
          </cell>
        </row>
        <row r="23">
          <cell r="B23" t="str">
            <v>ESSEX POLICE BUDGETARY CONTROL REPORT (DEVOLVED)</v>
          </cell>
        </row>
        <row r="24">
          <cell r="B24" t="str">
            <v>C/Centre</v>
          </cell>
          <cell r="C24">
            <v>49548</v>
          </cell>
          <cell r="D24" t="str">
            <v>Colchester BSCF</v>
          </cell>
          <cell r="G24" t="str">
            <v>Period 200801</v>
          </cell>
        </row>
        <row r="25">
          <cell r="B25" t="str">
            <v>Account</v>
          </cell>
          <cell r="D25" t="str">
            <v>Current</v>
          </cell>
          <cell r="E25" t="str">
            <v>Actual</v>
          </cell>
          <cell r="F25" t="str">
            <v>Committed</v>
          </cell>
          <cell r="G25" t="str">
            <v>Reg Invoice</v>
          </cell>
          <cell r="H25" t="str">
            <v>Total</v>
          </cell>
          <cell r="I25" t="str">
            <v>Variance</v>
          </cell>
          <cell r="J25" t="str">
            <v>Variance</v>
          </cell>
        </row>
        <row r="26">
          <cell r="D26" t="str">
            <v>Budget</v>
          </cell>
          <cell r="E26" t="str">
            <v>To Date</v>
          </cell>
          <cell r="F26" t="str">
            <v>Expenditure</v>
          </cell>
          <cell r="G26" t="str">
            <v>Expenditure</v>
          </cell>
          <cell r="H26" t="str">
            <v>Forecast</v>
          </cell>
          <cell r="I26" t="str">
            <v>Over/(Under)</v>
          </cell>
          <cell r="J26" t="str">
            <v>Over/(Under)</v>
          </cell>
        </row>
        <row r="27">
          <cell r="H27" t="str">
            <v>Outturn</v>
          </cell>
          <cell r="I27" t="str">
            <v>Spend</v>
          </cell>
          <cell r="J27" t="str">
            <v>Spend</v>
          </cell>
        </row>
        <row r="28">
          <cell r="D28" t="str">
            <v xml:space="preserve">£ </v>
          </cell>
          <cell r="E28" t="str">
            <v xml:space="preserve">£ </v>
          </cell>
          <cell r="F28" t="str">
            <v>£</v>
          </cell>
          <cell r="G28" t="str">
            <v>£</v>
          </cell>
          <cell r="H28" t="str">
            <v>£</v>
          </cell>
          <cell r="I28" t="str">
            <v xml:space="preserve">£ </v>
          </cell>
          <cell r="J28" t="str">
            <v xml:space="preserve">% </v>
          </cell>
        </row>
        <row r="29">
          <cell r="B29" t="str">
            <v>Total Income</v>
          </cell>
        </row>
        <row r="30">
          <cell r="B30" t="str">
            <v>Income</v>
          </cell>
        </row>
        <row r="32">
          <cell r="B32" t="str">
            <v>Government Grants</v>
          </cell>
        </row>
        <row r="33">
          <cell r="B33">
            <v>8632</v>
          </cell>
          <cell r="C33" t="str">
            <v>Local Partnership Funding</v>
          </cell>
          <cell r="D33">
            <v>0</v>
          </cell>
          <cell r="E33">
            <v>-6096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 t="str">
            <v xml:space="preserve">-    </v>
          </cell>
        </row>
        <row r="34">
          <cell r="B34" t="str">
            <v>66A Government Grants</v>
          </cell>
          <cell r="D34">
            <v>0</v>
          </cell>
          <cell r="E34">
            <v>-6096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 t="str">
            <v xml:space="preserve">-    </v>
          </cell>
        </row>
        <row r="36">
          <cell r="B36" t="str">
            <v>06 Income</v>
          </cell>
          <cell r="D36">
            <v>0</v>
          </cell>
          <cell r="E36">
            <v>-6096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 t="str">
            <v xml:space="preserve">-    </v>
          </cell>
        </row>
        <row r="37">
          <cell r="B37" t="str">
            <v>1 Total Income</v>
          </cell>
          <cell r="D37">
            <v>0</v>
          </cell>
          <cell r="E37">
            <v>-6096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 xml:space="preserve">Building Safer Communities </v>
          </cell>
          <cell r="D39">
            <v>0</v>
          </cell>
          <cell r="E39">
            <v>-6096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 t="str">
            <v xml:space="preserve">-    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I40">
            <v>0</v>
          </cell>
          <cell r="J40" t="str">
            <v xml:space="preserve">-    </v>
          </cell>
        </row>
        <row r="41">
          <cell r="B41" t="str">
            <v>&lt;acclev4&gt; &lt;acclev4_text&gt;</v>
          </cell>
          <cell r="I41">
            <v>0</v>
          </cell>
          <cell r="J41" t="str">
            <v xml:space="preserve">-    </v>
          </cell>
        </row>
        <row r="43">
          <cell r="B43" t="str">
            <v>&lt;acclev3&gt; &lt;acclev3_text&gt;</v>
          </cell>
          <cell r="I43">
            <v>0</v>
          </cell>
          <cell r="J43" t="str">
            <v xml:space="preserve">-    </v>
          </cell>
        </row>
        <row r="44">
          <cell r="B44" t="str">
            <v>&lt;acclev2&gt; &lt;acclev2_text&gt;</v>
          </cell>
        </row>
        <row r="46">
          <cell r="B46" t="str">
            <v xml:space="preserve">Building Safer Communities </v>
          </cell>
          <cell r="I46">
            <v>0</v>
          </cell>
          <cell r="J46" t="str">
            <v xml:space="preserve">-    </v>
          </cell>
        </row>
      </sheetData>
      <sheetData sheetId="13">
        <row r="8">
          <cell r="B8" t="str">
            <v>text account</v>
          </cell>
          <cell r="C8" t="str">
            <v>account_text</v>
          </cell>
          <cell r="D8" t="str">
            <v>bt_budget</v>
          </cell>
          <cell r="E8" t="str">
            <v>amount</v>
          </cell>
          <cell r="F8" t="str">
            <v>po_fund_amt</v>
          </cell>
          <cell r="G8" t="str">
            <v>ua_amount</v>
          </cell>
          <cell r="H8" t="str">
            <v>forecast</v>
          </cell>
        </row>
        <row r="9">
          <cell r="D9" t="str">
            <v>&lt;p0&gt;-&lt;p13&gt;</v>
          </cell>
          <cell r="E9" t="str">
            <v>&lt;p0&gt;-&lt;period&gt;</v>
          </cell>
          <cell r="F9" t="str">
            <v>&lt;p0&gt;-&lt;p13&gt;</v>
          </cell>
          <cell r="G9" t="str">
            <v>&lt;p0&gt;-&lt;p13&gt;</v>
          </cell>
          <cell r="H9" t="str">
            <v>&lt;p0&gt;-&lt;p13&gt;</v>
          </cell>
        </row>
        <row r="12">
          <cell r="B12" t="str">
            <v>ESSEX POLICE BUDGETARY CONTROL REPORT (DEVOLVED)</v>
          </cell>
        </row>
        <row r="13">
          <cell r="B13" t="str">
            <v>C/Centre</v>
          </cell>
          <cell r="D13" t="str">
            <v>&lt;costc_text&gt;</v>
          </cell>
          <cell r="G13" t="str">
            <v xml:space="preserve">Period &lt;periodx&gt; </v>
          </cell>
        </row>
        <row r="14">
          <cell r="B14" t="str">
            <v>Account</v>
          </cell>
          <cell r="D14" t="str">
            <v>Current</v>
          </cell>
          <cell r="E14" t="str">
            <v>Actual</v>
          </cell>
          <cell r="F14" t="str">
            <v>Committed</v>
          </cell>
          <cell r="G14" t="str">
            <v>Reg Invoice</v>
          </cell>
          <cell r="H14" t="str">
            <v>Total</v>
          </cell>
          <cell r="I14" t="str">
            <v>Variance</v>
          </cell>
          <cell r="J14" t="str">
            <v>Variance</v>
          </cell>
        </row>
        <row r="15">
          <cell r="D15" t="str">
            <v>Budget</v>
          </cell>
          <cell r="E15" t="str">
            <v>To Date</v>
          </cell>
          <cell r="F15" t="str">
            <v>Expenditure</v>
          </cell>
          <cell r="G15" t="str">
            <v>Expenditure</v>
          </cell>
          <cell r="H15" t="str">
            <v>Forecast</v>
          </cell>
          <cell r="I15" t="str">
            <v>Over/(Under)</v>
          </cell>
          <cell r="J15" t="str">
            <v>Over/(Under)</v>
          </cell>
        </row>
        <row r="16">
          <cell r="H16" t="str">
            <v>Outturn</v>
          </cell>
          <cell r="I16" t="str">
            <v>Spend</v>
          </cell>
          <cell r="J16" t="str">
            <v>Spend</v>
          </cell>
        </row>
        <row r="17">
          <cell r="D17" t="str">
            <v xml:space="preserve">£ </v>
          </cell>
          <cell r="E17" t="str">
            <v xml:space="preserve">£ </v>
          </cell>
          <cell r="F17" t="str">
            <v>£</v>
          </cell>
          <cell r="G17" t="str">
            <v>£</v>
          </cell>
          <cell r="H17" t="str">
            <v>£</v>
          </cell>
          <cell r="I17" t="str">
            <v xml:space="preserve">£ </v>
          </cell>
          <cell r="J17" t="str">
            <v xml:space="preserve">% </v>
          </cell>
        </row>
        <row r="18">
          <cell r="B18" t="str">
            <v>&lt;acclev2_text&gt;</v>
          </cell>
        </row>
        <row r="19">
          <cell r="B19" t="str">
            <v>&lt;acclev3_text&gt;</v>
          </cell>
        </row>
        <row r="21">
          <cell r="B21" t="str">
            <v>&lt;acclev4_text&gt;</v>
          </cell>
        </row>
        <row r="23">
          <cell r="B23" t="str">
            <v>ESSEX POLICE BUDGETARY CONTROL REPORT (DEVOLVED)</v>
          </cell>
        </row>
        <row r="24">
          <cell r="B24" t="str">
            <v>C/Centre</v>
          </cell>
          <cell r="D24" t="str">
            <v>United Solutions (E Div)</v>
          </cell>
          <cell r="G24" t="str">
            <v>Period 200801</v>
          </cell>
        </row>
        <row r="25">
          <cell r="B25" t="str">
            <v>Account</v>
          </cell>
          <cell r="D25" t="str">
            <v>Current</v>
          </cell>
          <cell r="E25" t="str">
            <v>Actual</v>
          </cell>
          <cell r="F25" t="str">
            <v>Committed</v>
          </cell>
          <cell r="G25" t="str">
            <v>Reg Invoice</v>
          </cell>
          <cell r="H25" t="str">
            <v>Total</v>
          </cell>
          <cell r="I25" t="str">
            <v>Variance</v>
          </cell>
          <cell r="J25" t="str">
            <v>Variance</v>
          </cell>
        </row>
        <row r="26">
          <cell r="D26" t="str">
            <v>Budget</v>
          </cell>
          <cell r="E26" t="str">
            <v>To Date</v>
          </cell>
          <cell r="F26" t="str">
            <v>Expenditure</v>
          </cell>
          <cell r="G26" t="str">
            <v>Expenditure</v>
          </cell>
          <cell r="H26" t="str">
            <v>Forecast</v>
          </cell>
          <cell r="I26" t="str">
            <v>Over/(Under)</v>
          </cell>
          <cell r="J26" t="str">
            <v>Over/(Under)</v>
          </cell>
        </row>
        <row r="27">
          <cell r="H27" t="str">
            <v>Outturn</v>
          </cell>
          <cell r="I27" t="str">
            <v>Spend</v>
          </cell>
          <cell r="J27" t="str">
            <v>Spend</v>
          </cell>
        </row>
        <row r="28">
          <cell r="D28" t="str">
            <v xml:space="preserve">£ </v>
          </cell>
          <cell r="E28" t="str">
            <v xml:space="preserve">£ </v>
          </cell>
          <cell r="F28" t="str">
            <v>£</v>
          </cell>
          <cell r="G28" t="str">
            <v>£</v>
          </cell>
          <cell r="H28" t="str">
            <v>£</v>
          </cell>
          <cell r="I28" t="str">
            <v xml:space="preserve">£ </v>
          </cell>
          <cell r="J28" t="str">
            <v xml:space="preserve">% </v>
          </cell>
        </row>
        <row r="29">
          <cell r="B29" t="str">
            <v>Gross Operating Expenditure</v>
          </cell>
        </row>
        <row r="30">
          <cell r="B30" t="str">
            <v>Supplies And Services</v>
          </cell>
        </row>
        <row r="32">
          <cell r="B32" t="str">
            <v>Equipment, Tools And Materials</v>
          </cell>
        </row>
        <row r="33">
          <cell r="B33">
            <v>2030</v>
          </cell>
          <cell r="C33" t="str">
            <v>Local Operational Expenditure</v>
          </cell>
          <cell r="D33">
            <v>0</v>
          </cell>
          <cell r="E33">
            <v>-150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 t="str">
            <v xml:space="preserve">-    </v>
          </cell>
        </row>
        <row r="34">
          <cell r="B34" t="str">
            <v>33A Equipment, Tools And Materials</v>
          </cell>
          <cell r="D34">
            <v>0</v>
          </cell>
          <cell r="E34">
            <v>-150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 t="str">
            <v xml:space="preserve">-    </v>
          </cell>
        </row>
        <row r="36">
          <cell r="B36" t="str">
            <v>03 Supplies And Services</v>
          </cell>
          <cell r="D36">
            <v>0</v>
          </cell>
          <cell r="E36">
            <v>-150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 t="str">
            <v xml:space="preserve">-    </v>
          </cell>
        </row>
        <row r="37">
          <cell r="B37" t="str">
            <v>0 Gross Operating Expenditure</v>
          </cell>
          <cell r="D37">
            <v>0</v>
          </cell>
          <cell r="E37">
            <v>-150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Total Income</v>
          </cell>
        </row>
        <row r="40">
          <cell r="B40" t="str">
            <v>Income</v>
          </cell>
        </row>
        <row r="42">
          <cell r="B42" t="str">
            <v>Government Grants</v>
          </cell>
        </row>
        <row r="43">
          <cell r="B43">
            <v>8632</v>
          </cell>
          <cell r="C43" t="str">
            <v>Local Partnership Funding</v>
          </cell>
          <cell r="D43">
            <v>0</v>
          </cell>
          <cell r="E43">
            <v>-28638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 t="str">
            <v xml:space="preserve">-    </v>
          </cell>
        </row>
        <row r="44">
          <cell r="B44" t="str">
            <v>66A Government Grants</v>
          </cell>
          <cell r="D44">
            <v>0</v>
          </cell>
          <cell r="E44">
            <v>-28638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 t="str">
            <v xml:space="preserve">-    </v>
          </cell>
        </row>
        <row r="46">
          <cell r="B46" t="str">
            <v>06 Income</v>
          </cell>
          <cell r="D46">
            <v>0</v>
          </cell>
          <cell r="E46">
            <v>-28638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 xml:space="preserve">-    </v>
          </cell>
        </row>
        <row r="47">
          <cell r="B47" t="str">
            <v>1 Total Income</v>
          </cell>
          <cell r="D47">
            <v>0</v>
          </cell>
          <cell r="E47">
            <v>-28638</v>
          </cell>
          <cell r="F47">
            <v>0</v>
          </cell>
          <cell r="G47">
            <v>0</v>
          </cell>
          <cell r="H47">
            <v>0</v>
          </cell>
        </row>
        <row r="49">
          <cell r="B49" t="str">
            <v>United Solutions</v>
          </cell>
          <cell r="D49">
            <v>0</v>
          </cell>
          <cell r="E49">
            <v>-28788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 t="str">
            <v xml:space="preserve">-    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 t="str">
            <v xml:space="preserve">-    </v>
          </cell>
        </row>
        <row r="51">
          <cell r="B51" t="str">
            <v>&lt;acclev4&gt; &lt;acclev4_text&gt;</v>
          </cell>
          <cell r="I51">
            <v>0</v>
          </cell>
          <cell r="J51" t="str">
            <v xml:space="preserve">-    </v>
          </cell>
        </row>
        <row r="53">
          <cell r="B53" t="str">
            <v>&lt;acclev3&gt; &lt;acclev3_text&gt;</v>
          </cell>
          <cell r="I53">
            <v>0</v>
          </cell>
          <cell r="J53" t="str">
            <v xml:space="preserve">-    </v>
          </cell>
        </row>
        <row r="54">
          <cell r="B54" t="str">
            <v>&lt;acclev2&gt; &lt;acclev2_text&gt;</v>
          </cell>
        </row>
        <row r="56">
          <cell r="B56" t="str">
            <v>United Solutions</v>
          </cell>
          <cell r="I56">
            <v>0</v>
          </cell>
          <cell r="J56" t="str">
            <v xml:space="preserve">-    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P38"/>
  <sheetViews>
    <sheetView tabSelected="1" zoomScale="60" zoomScaleNormal="60" workbookViewId="0">
      <pane ySplit="4" topLeftCell="A5" activePane="bottomLeft" state="frozen"/>
      <selection activeCell="F11" sqref="F11"/>
      <selection pane="bottomLeft" activeCell="F11" sqref="F11"/>
    </sheetView>
  </sheetViews>
  <sheetFormatPr defaultRowHeight="21"/>
  <cols>
    <col min="1" max="1" width="2.5703125" customWidth="1"/>
    <col min="2" max="2" width="2.85546875" customWidth="1"/>
    <col min="4" max="4" width="13.140625" style="122" customWidth="1"/>
    <col min="5" max="5" width="8" customWidth="1"/>
    <col min="6" max="6" width="103" customWidth="1"/>
    <col min="7" max="7" width="18" bestFit="1" customWidth="1"/>
    <col min="8" max="8" width="72.5703125" customWidth="1"/>
    <col min="9" max="9" width="9.5703125" customWidth="1"/>
    <col min="10" max="10" width="10" customWidth="1"/>
    <col min="11" max="11" width="1.42578125" customWidth="1"/>
    <col min="12" max="13" width="16.28515625" customWidth="1"/>
    <col min="14" max="15" width="9.140625" customWidth="1"/>
  </cols>
  <sheetData>
    <row r="1" spans="1:16" s="1" customFormat="1" ht="20.25">
      <c r="D1" s="2"/>
    </row>
    <row r="2" spans="1:16" s="1" customFormat="1" ht="30">
      <c r="D2" s="2"/>
      <c r="M2" s="3" t="s">
        <v>0</v>
      </c>
    </row>
    <row r="3" spans="1:16" s="1" customFormat="1" ht="5.25" customHeight="1" thickBot="1">
      <c r="D3" s="2"/>
    </row>
    <row r="4" spans="1:16" ht="43.5" customHeight="1" thickBot="1">
      <c r="A4" s="1"/>
      <c r="B4" s="1"/>
      <c r="C4" s="1"/>
      <c r="D4" s="4"/>
      <c r="E4" s="5" t="s">
        <v>1</v>
      </c>
      <c r="F4" s="6"/>
      <c r="G4" s="7"/>
      <c r="H4" s="8"/>
      <c r="I4" s="9" t="s">
        <v>2</v>
      </c>
      <c r="J4" s="10" t="s">
        <v>3</v>
      </c>
      <c r="K4" s="1"/>
      <c r="L4" s="11" t="s">
        <v>4</v>
      </c>
      <c r="M4" s="12" t="s">
        <v>5</v>
      </c>
      <c r="N4" s="13"/>
      <c r="O4" s="13"/>
      <c r="P4" s="13"/>
    </row>
    <row r="5" spans="1:16" ht="18">
      <c r="A5" s="1"/>
      <c r="B5" s="1"/>
      <c r="C5" s="1"/>
      <c r="D5" s="14" t="s">
        <v>3</v>
      </c>
      <c r="E5" s="15"/>
      <c r="F5" s="15"/>
      <c r="G5" s="16" t="s">
        <v>6</v>
      </c>
      <c r="H5" s="17"/>
      <c r="I5" s="18"/>
      <c r="J5" s="19"/>
      <c r="K5" s="1"/>
      <c r="L5" s="20" t="s">
        <v>6</v>
      </c>
      <c r="M5" s="21" t="s">
        <v>6</v>
      </c>
      <c r="N5" s="13"/>
      <c r="O5" s="13"/>
      <c r="P5" s="13"/>
    </row>
    <row r="6" spans="1:16" s="31" customFormat="1" ht="26.25" customHeight="1">
      <c r="A6" s="22"/>
      <c r="B6" s="22"/>
      <c r="C6" s="22"/>
      <c r="D6" s="23">
        <v>1</v>
      </c>
      <c r="E6" s="24" t="str">
        <f>'2. 18-19 Budget Summary_APP B'!C6</f>
        <v>2017/18 Original Budget</v>
      </c>
      <c r="F6" s="24"/>
      <c r="G6" s="25">
        <f>'2. 18-19 Budget Summary_APP B'!E6</f>
        <v>268946</v>
      </c>
      <c r="H6" s="26"/>
      <c r="I6" s="27" t="s">
        <v>7</v>
      </c>
      <c r="J6" s="28">
        <f>'2. 18-19 Budget Summary_APP B'!B6</f>
        <v>1</v>
      </c>
      <c r="K6" s="22"/>
      <c r="L6" s="29">
        <v>266279</v>
      </c>
      <c r="M6" s="30">
        <f>G6-L6</f>
        <v>2667</v>
      </c>
    </row>
    <row r="7" spans="1:16" s="31" customFormat="1" ht="73.5" customHeight="1">
      <c r="A7" s="22"/>
      <c r="B7" s="22"/>
      <c r="C7" s="22"/>
      <c r="D7" s="23">
        <f>D6+1</f>
        <v>2</v>
      </c>
      <c r="E7" s="24" t="s">
        <v>8</v>
      </c>
      <c r="F7" s="24"/>
      <c r="G7" s="32">
        <f>'2. 18-19 Budget Summary_APP B'!E7</f>
        <v>625</v>
      </c>
      <c r="H7" s="33" t="s">
        <v>9</v>
      </c>
      <c r="I7" s="27" t="s">
        <v>7</v>
      </c>
      <c r="J7" s="28">
        <f>'2. 18-19 Budget Summary_APP B'!B7</f>
        <v>2</v>
      </c>
      <c r="K7" s="22"/>
      <c r="L7" s="34">
        <v>-1823</v>
      </c>
      <c r="M7" s="35">
        <f>G7-L7</f>
        <v>2448</v>
      </c>
    </row>
    <row r="8" spans="1:16" ht="27" customHeight="1">
      <c r="A8" s="1"/>
      <c r="B8" s="1"/>
      <c r="C8" s="1"/>
      <c r="D8" s="23">
        <f t="shared" ref="D8:D22" si="0">D7+1</f>
        <v>3</v>
      </c>
      <c r="E8" s="36" t="s">
        <v>10</v>
      </c>
      <c r="F8" s="36"/>
      <c r="G8" s="37">
        <f>SUBTOTAL(9,G6:G7)</f>
        <v>269571</v>
      </c>
      <c r="H8" s="38"/>
      <c r="I8" s="39"/>
      <c r="J8" s="40"/>
      <c r="K8" s="41"/>
      <c r="L8" s="42">
        <f t="shared" ref="L8:M8" si="1">SUBTOTAL(9,L6:L7)</f>
        <v>264456</v>
      </c>
      <c r="M8" s="37">
        <f t="shared" si="1"/>
        <v>5115</v>
      </c>
      <c r="N8" s="13"/>
      <c r="O8" s="13"/>
      <c r="P8" s="13"/>
    </row>
    <row r="9" spans="1:16" s="31" customFormat="1" ht="57" customHeight="1">
      <c r="A9" s="22"/>
      <c r="B9" s="22"/>
      <c r="C9" s="22"/>
      <c r="D9" s="23">
        <f t="shared" si="0"/>
        <v>4</v>
      </c>
      <c r="E9" s="43" t="s">
        <v>11</v>
      </c>
      <c r="F9" s="43"/>
      <c r="G9" s="32">
        <f>'2. 18-19 Budget Summary_APP B'!E16</f>
        <v>688</v>
      </c>
      <c r="H9" s="33" t="s">
        <v>12</v>
      </c>
      <c r="I9" s="27" t="s">
        <v>7</v>
      </c>
      <c r="J9" s="28">
        <f>'2. 18-19 Budget Summary_APP B'!B16</f>
        <v>8</v>
      </c>
      <c r="K9" s="22"/>
      <c r="L9" s="34">
        <f>1364-169</f>
        <v>1195</v>
      </c>
      <c r="M9" s="35">
        <f>G9-L9</f>
        <v>-507</v>
      </c>
    </row>
    <row r="10" spans="1:16" s="47" customFormat="1" ht="48.75" customHeight="1">
      <c r="A10" s="41"/>
      <c r="B10" s="41"/>
      <c r="C10" s="41"/>
      <c r="D10" s="23">
        <f t="shared" si="0"/>
        <v>5</v>
      </c>
      <c r="E10" s="343" t="s">
        <v>13</v>
      </c>
      <c r="F10" s="343"/>
      <c r="G10" s="44">
        <f>SUBTOTAL(9,G6:G9)</f>
        <v>270259</v>
      </c>
      <c r="H10" s="45" t="str">
        <f>'2. 18-19 Budget Summary_APP B'!F18</f>
        <v>An increase of £1.3m to the 2017/18 Original Budget</v>
      </c>
      <c r="I10" s="39"/>
      <c r="J10" s="40"/>
      <c r="K10" s="41"/>
      <c r="L10" s="46">
        <f>SUBTOTAL(9,L6:L9)</f>
        <v>265651</v>
      </c>
      <c r="M10" s="44">
        <f>SUBTOTAL(9,M6:M9)</f>
        <v>4608</v>
      </c>
    </row>
    <row r="11" spans="1:16" s="31" customFormat="1" ht="32.25" customHeight="1">
      <c r="A11" s="22"/>
      <c r="B11" s="22"/>
      <c r="C11" s="22"/>
      <c r="D11" s="23">
        <f t="shared" si="0"/>
        <v>6</v>
      </c>
      <c r="E11" s="43" t="s">
        <v>14</v>
      </c>
      <c r="F11" s="43"/>
      <c r="G11" s="25">
        <f>'2. 18-19 Budget Summary_APP B'!E26</f>
        <v>798</v>
      </c>
      <c r="H11" s="48"/>
      <c r="I11" s="27" t="s">
        <v>7</v>
      </c>
      <c r="J11" s="28">
        <f>'2. 18-19 Budget Summary_APP B'!B26</f>
        <v>16</v>
      </c>
      <c r="K11" s="22"/>
      <c r="L11" s="29">
        <v>3755</v>
      </c>
      <c r="M11" s="30">
        <f t="shared" ref="M11:M15" si="2">G11-L11</f>
        <v>-2957</v>
      </c>
    </row>
    <row r="12" spans="1:16" s="31" customFormat="1" ht="68.25" customHeight="1">
      <c r="A12" s="22"/>
      <c r="B12" s="22"/>
      <c r="C12" s="22"/>
      <c r="D12" s="23">
        <f t="shared" si="0"/>
        <v>7</v>
      </c>
      <c r="E12" s="43" t="s">
        <v>15</v>
      </c>
      <c r="F12" s="43"/>
      <c r="G12" s="25">
        <f>'2. 18-19 Budget Summary_APP B'!E43</f>
        <v>9611</v>
      </c>
      <c r="H12" s="48" t="s">
        <v>16</v>
      </c>
      <c r="I12" s="27" t="s">
        <v>7</v>
      </c>
      <c r="J12" s="28">
        <f>'2. 18-19 Budget Summary_APP B'!B43</f>
        <v>29</v>
      </c>
      <c r="K12" s="22"/>
      <c r="L12" s="29">
        <v>3104</v>
      </c>
      <c r="M12" s="30">
        <f t="shared" si="2"/>
        <v>6507</v>
      </c>
    </row>
    <row r="13" spans="1:16" s="31" customFormat="1" ht="45.75" customHeight="1">
      <c r="A13" s="22"/>
      <c r="B13" s="22"/>
      <c r="C13" s="22"/>
      <c r="D13" s="23">
        <f t="shared" si="0"/>
        <v>8</v>
      </c>
      <c r="E13" s="43" t="s">
        <v>17</v>
      </c>
      <c r="F13" s="43"/>
      <c r="G13" s="25">
        <f>'2. 18-19 Budget Summary_APP B'!E58</f>
        <v>2236</v>
      </c>
      <c r="H13" s="48"/>
      <c r="I13" s="27" t="s">
        <v>7</v>
      </c>
      <c r="J13" s="28">
        <f>'2. 18-19 Budget Summary_APP B'!B58</f>
        <v>40</v>
      </c>
      <c r="K13" s="22"/>
      <c r="L13" s="29">
        <v>3500</v>
      </c>
      <c r="M13" s="30">
        <f t="shared" si="2"/>
        <v>-1264</v>
      </c>
    </row>
    <row r="14" spans="1:16" s="31" customFormat="1" ht="51.75" customHeight="1">
      <c r="A14" s="22"/>
      <c r="B14" s="22"/>
      <c r="C14" s="22"/>
      <c r="D14" s="23">
        <f t="shared" si="0"/>
        <v>9</v>
      </c>
      <c r="E14" s="43" t="s">
        <v>18</v>
      </c>
      <c r="F14" s="43"/>
      <c r="G14" s="25">
        <f>'2. 18-19 Budget Summary_APP B'!E66</f>
        <v>814</v>
      </c>
      <c r="H14" s="33" t="s">
        <v>19</v>
      </c>
      <c r="I14" s="27" t="s">
        <v>7</v>
      </c>
      <c r="J14" s="28">
        <f>'2. 18-19 Budget Summary_APP B'!B66</f>
        <v>43</v>
      </c>
      <c r="K14" s="22"/>
      <c r="L14" s="29">
        <v>0</v>
      </c>
      <c r="M14" s="30">
        <f t="shared" si="2"/>
        <v>814</v>
      </c>
    </row>
    <row r="15" spans="1:16" s="31" customFormat="1" ht="80.25" customHeight="1">
      <c r="A15" s="22"/>
      <c r="B15" s="22"/>
      <c r="C15" s="22"/>
      <c r="D15" s="23">
        <f t="shared" si="0"/>
        <v>10</v>
      </c>
      <c r="E15" s="43" t="s">
        <v>20</v>
      </c>
      <c r="F15" s="43"/>
      <c r="G15" s="25">
        <f>'2. 18-19 Budget Summary_APP B'!E69</f>
        <v>-2792</v>
      </c>
      <c r="H15" s="48" t="s">
        <v>21</v>
      </c>
      <c r="I15" s="27" t="s">
        <v>7</v>
      </c>
      <c r="J15" s="28">
        <f>'2. 18-19 Budget Summary_APP B'!B69</f>
        <v>45</v>
      </c>
      <c r="K15" s="22"/>
      <c r="L15" s="29">
        <v>-3500</v>
      </c>
      <c r="M15" s="30">
        <f t="shared" si="2"/>
        <v>708</v>
      </c>
    </row>
    <row r="16" spans="1:16" ht="6" customHeight="1">
      <c r="A16" s="1"/>
      <c r="B16" s="1"/>
      <c r="C16" s="1"/>
      <c r="D16" s="23"/>
      <c r="E16" s="49"/>
      <c r="F16" s="49"/>
      <c r="G16" s="25"/>
      <c r="H16" s="38"/>
      <c r="I16" s="39"/>
      <c r="J16" s="40"/>
      <c r="K16" s="41"/>
      <c r="L16" s="29"/>
      <c r="M16" s="30"/>
      <c r="N16" s="47"/>
      <c r="O16" s="13"/>
      <c r="P16" s="13"/>
    </row>
    <row r="17" spans="1:16" ht="23.25" customHeight="1">
      <c r="A17" s="1"/>
      <c r="B17" s="50">
        <f>G17-'2. 18-19 Budget Summary_APP B'!E72</f>
        <v>0</v>
      </c>
      <c r="C17" s="1"/>
      <c r="D17" s="23">
        <f>D15+1</f>
        <v>11</v>
      </c>
      <c r="E17" s="51" t="s">
        <v>22</v>
      </c>
      <c r="F17" s="51"/>
      <c r="G17" s="52">
        <f>SUBTOTAL(9,G6:G16)</f>
        <v>280926</v>
      </c>
      <c r="H17" s="38"/>
      <c r="I17" s="39"/>
      <c r="J17" s="40"/>
      <c r="K17" s="41"/>
      <c r="L17" s="53">
        <f>SUBTOTAL(9,L6:L16)</f>
        <v>272510</v>
      </c>
      <c r="M17" s="52">
        <f>SUBTOTAL(9,M6:M16)</f>
        <v>8416</v>
      </c>
      <c r="N17" s="13"/>
      <c r="O17" s="13"/>
      <c r="P17" s="13"/>
    </row>
    <row r="18" spans="1:16" ht="7.5" customHeight="1">
      <c r="A18" s="1"/>
      <c r="B18" s="1"/>
      <c r="C18" s="1"/>
      <c r="D18" s="23"/>
      <c r="E18" s="49"/>
      <c r="F18" s="49"/>
      <c r="G18" s="25"/>
      <c r="H18" s="38"/>
      <c r="I18" s="39"/>
      <c r="J18" s="40"/>
      <c r="K18" s="41"/>
      <c r="L18" s="29"/>
      <c r="M18" s="30"/>
      <c r="N18" s="13"/>
      <c r="O18" s="13"/>
      <c r="P18" s="13"/>
    </row>
    <row r="19" spans="1:16" ht="23.25" customHeight="1">
      <c r="A19" s="1"/>
      <c r="B19" s="1"/>
      <c r="C19" s="1"/>
      <c r="D19" s="23">
        <f>D17+1</f>
        <v>12</v>
      </c>
      <c r="E19" s="54" t="s">
        <v>23</v>
      </c>
      <c r="F19" s="54"/>
      <c r="G19" s="55"/>
      <c r="H19" s="38"/>
      <c r="I19" s="39"/>
      <c r="J19" s="40"/>
      <c r="K19" s="41"/>
      <c r="L19" s="56"/>
      <c r="M19" s="57"/>
      <c r="N19" s="13"/>
      <c r="O19" s="13"/>
      <c r="P19" s="13"/>
    </row>
    <row r="20" spans="1:16" s="31" customFormat="1" ht="68.25" customHeight="1">
      <c r="A20" s="22"/>
      <c r="B20" s="22"/>
      <c r="C20" s="22"/>
      <c r="D20" s="23">
        <f t="shared" si="0"/>
        <v>13</v>
      </c>
      <c r="E20" s="43" t="s">
        <v>24</v>
      </c>
      <c r="F20" s="43"/>
      <c r="G20" s="25">
        <f>'2. 18-19 Budget Summary_APP B'!E75+'2. 18-19 Budget Summary_APP B'!E76+'2. 18-19 Budget Summary_APP B'!E77+'2. 18-19 Budget Summary_APP B'!E78</f>
        <v>169621</v>
      </c>
      <c r="H20" s="48"/>
      <c r="I20" s="27" t="s">
        <v>7</v>
      </c>
      <c r="J20" s="58" t="str">
        <f>'2. 18-19 Budget Summary_APP B'!B75&amp;", "&amp;'2. 18-19 Budget Summary_APP B'!B76&amp;", "&amp;'2. 18-19 Budget Summary_APP B'!B77&amp;" &amp; "&amp;'2. 18-19 Budget Summary_APP B'!B78</f>
        <v>48, 49, 50 &amp; 51</v>
      </c>
      <c r="K20" s="22"/>
      <c r="L20" s="29">
        <f>169620+1</f>
        <v>169621</v>
      </c>
      <c r="M20" s="30">
        <f>G20-L20</f>
        <v>0</v>
      </c>
    </row>
    <row r="21" spans="1:16" s="31" customFormat="1" ht="36.75" customHeight="1">
      <c r="A21" s="22"/>
      <c r="B21" s="22"/>
      <c r="C21" s="22"/>
      <c r="D21" s="23">
        <f t="shared" si="0"/>
        <v>14</v>
      </c>
      <c r="E21" s="43" t="s">
        <v>25</v>
      </c>
      <c r="F21" s="43"/>
      <c r="G21" s="25">
        <f>'2. 18-19 Budget Summary_APP B'!E79</f>
        <v>106246</v>
      </c>
      <c r="H21" s="26" t="s">
        <v>163</v>
      </c>
      <c r="I21" s="27" t="s">
        <v>7</v>
      </c>
      <c r="J21" s="28">
        <f>'2. 18-19 Budget Summary_APP B'!B79</f>
        <v>52</v>
      </c>
      <c r="K21" s="22"/>
      <c r="L21" s="29">
        <v>97424</v>
      </c>
      <c r="M21" s="30">
        <f>G21-L21</f>
        <v>8822</v>
      </c>
    </row>
    <row r="22" spans="1:16" s="31" customFormat="1" ht="57" customHeight="1">
      <c r="A22" s="22"/>
      <c r="B22" s="22"/>
      <c r="C22" s="22"/>
      <c r="D22" s="23">
        <f t="shared" si="0"/>
        <v>15</v>
      </c>
      <c r="E22" s="43" t="s">
        <v>26</v>
      </c>
      <c r="F22" s="43"/>
      <c r="G22" s="25">
        <f>'2. 18-19 Budget Summary_APP B'!E80</f>
        <v>1562</v>
      </c>
      <c r="H22" s="48"/>
      <c r="I22" s="27" t="s">
        <v>7</v>
      </c>
      <c r="J22" s="28">
        <f>'2. 18-19 Budget Summary_APP B'!B80</f>
        <v>53</v>
      </c>
      <c r="K22" s="22"/>
      <c r="L22" s="29">
        <f>1902-1</f>
        <v>1901</v>
      </c>
      <c r="M22" s="30">
        <f>G22-L22</f>
        <v>-339</v>
      </c>
    </row>
    <row r="23" spans="1:16" ht="3.75" customHeight="1">
      <c r="A23" s="1"/>
      <c r="B23" s="1"/>
      <c r="C23" s="1"/>
      <c r="D23" s="23"/>
      <c r="E23" s="49"/>
      <c r="F23" s="49"/>
      <c r="G23" s="25"/>
      <c r="H23" s="38"/>
      <c r="I23" s="59"/>
      <c r="J23" s="60"/>
      <c r="K23" s="1"/>
      <c r="L23" s="61"/>
      <c r="M23" s="25"/>
      <c r="N23" s="13"/>
      <c r="O23" s="13"/>
      <c r="P23" s="13"/>
    </row>
    <row r="24" spans="1:16" ht="26.25" customHeight="1">
      <c r="A24" s="1"/>
      <c r="B24" s="1"/>
      <c r="C24" s="1"/>
      <c r="D24" s="23">
        <f>D22+1</f>
        <v>16</v>
      </c>
      <c r="E24" s="62" t="s">
        <v>27</v>
      </c>
      <c r="F24" s="62"/>
      <c r="G24" s="52">
        <f>SUBTOTAL(9,G20:G23)</f>
        <v>277429</v>
      </c>
      <c r="H24" s="38"/>
      <c r="I24" s="59"/>
      <c r="J24" s="60"/>
      <c r="K24" s="1"/>
      <c r="L24" s="53">
        <f t="shared" ref="L24:M24" si="3">SUBTOTAL(9,L20:L23)</f>
        <v>268946</v>
      </c>
      <c r="M24" s="52">
        <f t="shared" si="3"/>
        <v>8483</v>
      </c>
      <c r="N24" s="13"/>
      <c r="O24" s="13"/>
      <c r="P24" s="13"/>
    </row>
    <row r="25" spans="1:16" ht="6" customHeight="1">
      <c r="A25" s="1"/>
      <c r="B25" s="1"/>
      <c r="C25" s="1"/>
      <c r="D25" s="23"/>
      <c r="E25" s="63"/>
      <c r="F25" s="63"/>
      <c r="G25" s="25"/>
      <c r="H25" s="38"/>
      <c r="I25" s="59"/>
      <c r="J25" s="60"/>
      <c r="K25" s="1"/>
      <c r="L25" s="61"/>
      <c r="M25" s="25"/>
      <c r="N25" s="13"/>
      <c r="O25" s="13"/>
      <c r="P25" s="13"/>
    </row>
    <row r="26" spans="1:16" s="31" customFormat="1" ht="38.25" customHeight="1" thickBot="1">
      <c r="A26" s="22"/>
      <c r="B26" s="64">
        <f>G26-'2. 18-19 Budget Summary_APP B'!E84</f>
        <v>0</v>
      </c>
      <c r="C26" s="22"/>
      <c r="D26" s="23">
        <f>D24+1</f>
        <v>17</v>
      </c>
      <c r="E26" s="65" t="s">
        <v>28</v>
      </c>
      <c r="F26" s="66"/>
      <c r="G26" s="67">
        <f>G24-G17</f>
        <v>-3497</v>
      </c>
      <c r="H26" s="68"/>
      <c r="I26" s="69"/>
      <c r="J26" s="70"/>
      <c r="K26" s="22"/>
      <c r="L26" s="71">
        <f t="shared" ref="L26:M26" si="4">L24-L17</f>
        <v>-3564</v>
      </c>
      <c r="M26" s="67">
        <f t="shared" si="4"/>
        <v>67</v>
      </c>
      <c r="N26" s="13"/>
    </row>
    <row r="27" spans="1:16" s="31" customFormat="1" ht="52.5" customHeight="1" thickTop="1" thickBot="1">
      <c r="A27" s="22"/>
      <c r="B27" s="22"/>
      <c r="C27" s="22"/>
      <c r="D27" s="23">
        <f>D26+1</f>
        <v>18</v>
      </c>
      <c r="E27" s="72" t="s">
        <v>29</v>
      </c>
      <c r="F27" s="72"/>
      <c r="G27" s="73">
        <f>'2. 18-19 Budget Summary_APP B'!E92</f>
        <v>-3497</v>
      </c>
      <c r="H27" s="74"/>
      <c r="I27" s="75" t="s">
        <v>7</v>
      </c>
      <c r="J27" s="76">
        <f>'2. 18-19 Budget Summary_APP B'!B92</f>
        <v>59</v>
      </c>
      <c r="K27" s="22"/>
      <c r="L27" s="77">
        <f>-2004-257-610-533-160</f>
        <v>-3564</v>
      </c>
      <c r="M27" s="73">
        <f>G27-L27</f>
        <v>67</v>
      </c>
      <c r="N27" s="1"/>
    </row>
    <row r="28" spans="1:16" s="31" customFormat="1" ht="53.25" customHeight="1" thickBot="1">
      <c r="A28" s="22"/>
      <c r="B28" s="22"/>
      <c r="C28" s="22"/>
      <c r="D28" s="23">
        <f>D27+1</f>
        <v>19</v>
      </c>
      <c r="E28" s="78"/>
      <c r="F28" s="79" t="s">
        <v>30</v>
      </c>
      <c r="G28" s="80">
        <f>G26-G27</f>
        <v>0</v>
      </c>
      <c r="H28" s="81"/>
      <c r="I28" s="75" t="s">
        <v>7</v>
      </c>
      <c r="J28" s="82">
        <f>'2. 18-19 Budget Summary_APP B'!B94</f>
        <v>60</v>
      </c>
      <c r="K28" s="22"/>
      <c r="L28" s="83">
        <f>L26-L27</f>
        <v>0</v>
      </c>
      <c r="M28" s="80">
        <f>M26-M27</f>
        <v>0</v>
      </c>
    </row>
    <row r="29" spans="1:16" s="31" customFormat="1" ht="29.45" customHeight="1">
      <c r="A29" s="22"/>
      <c r="B29" s="64"/>
      <c r="C29" s="22"/>
      <c r="D29" s="23">
        <f>D28+1</f>
        <v>20</v>
      </c>
      <c r="E29" s="84" t="s">
        <v>31</v>
      </c>
      <c r="F29" s="85"/>
      <c r="G29" s="86"/>
      <c r="H29" s="87"/>
      <c r="I29" s="88"/>
      <c r="J29" s="89"/>
      <c r="K29" s="22"/>
      <c r="L29" s="90"/>
      <c r="M29" s="86"/>
    </row>
    <row r="30" spans="1:16" ht="4.5" customHeight="1">
      <c r="A30" s="1"/>
      <c r="B30" s="1"/>
      <c r="C30" s="1"/>
      <c r="D30" s="91"/>
      <c r="E30" s="85"/>
      <c r="F30" s="85"/>
      <c r="G30" s="92"/>
      <c r="H30" s="93"/>
      <c r="I30" s="94"/>
      <c r="J30" s="95"/>
      <c r="K30" s="1"/>
      <c r="L30" s="61"/>
      <c r="M30" s="25"/>
      <c r="N30" s="31"/>
      <c r="O30" s="13"/>
      <c r="P30" s="13"/>
    </row>
    <row r="31" spans="1:16" ht="25.5" customHeight="1">
      <c r="A31" s="1"/>
      <c r="B31" s="1"/>
      <c r="C31" s="1"/>
      <c r="D31" s="23">
        <f>D29+1</f>
        <v>21</v>
      </c>
      <c r="E31" s="96" t="s">
        <v>32</v>
      </c>
      <c r="F31" s="96"/>
      <c r="G31" s="97">
        <v>169.02</v>
      </c>
      <c r="H31" s="98"/>
      <c r="I31" s="94"/>
      <c r="J31" s="95"/>
      <c r="K31" s="1"/>
      <c r="L31" s="99">
        <v>157.05000000000001</v>
      </c>
      <c r="M31" s="97">
        <f t="shared" ref="M31:M36" si="5">G31-L31</f>
        <v>11.97</v>
      </c>
      <c r="N31" s="13"/>
      <c r="O31" s="13"/>
      <c r="P31" s="13"/>
    </row>
    <row r="32" spans="1:16" ht="28.5" customHeight="1">
      <c r="D32" s="23">
        <f>D31+1</f>
        <v>22</v>
      </c>
      <c r="E32" s="100" t="s">
        <v>33</v>
      </c>
      <c r="F32" s="100"/>
      <c r="G32" s="101">
        <v>7.6200000000000004E-2</v>
      </c>
      <c r="H32" s="98"/>
      <c r="I32" s="94"/>
      <c r="J32" s="95"/>
      <c r="K32" s="1"/>
      <c r="L32" s="102">
        <v>3.2500000000000001E-2</v>
      </c>
      <c r="M32" s="103">
        <f t="shared" si="5"/>
        <v>4.3700000000000003E-2</v>
      </c>
      <c r="N32" s="13"/>
      <c r="O32" s="13"/>
      <c r="P32" s="13"/>
    </row>
    <row r="33" spans="4:16" ht="29.25" customHeight="1">
      <c r="D33" s="23">
        <f t="shared" ref="D33:D36" si="6">D32+1</f>
        <v>23</v>
      </c>
      <c r="E33" s="104" t="s">
        <v>34</v>
      </c>
      <c r="F33" s="104"/>
      <c r="G33" s="105">
        <v>11.97</v>
      </c>
      <c r="H33" s="98"/>
      <c r="I33" s="94"/>
      <c r="J33" s="95"/>
      <c r="K33" s="1"/>
      <c r="L33" s="106">
        <v>4.95</v>
      </c>
      <c r="M33" s="105">
        <f t="shared" si="5"/>
        <v>7.02</v>
      </c>
      <c r="N33" s="13"/>
      <c r="O33" s="13"/>
      <c r="P33" s="13"/>
    </row>
    <row r="34" spans="4:16" ht="29.25" customHeight="1">
      <c r="D34" s="23">
        <f t="shared" si="6"/>
        <v>24</v>
      </c>
      <c r="E34" s="107" t="s">
        <v>35</v>
      </c>
      <c r="F34" s="107"/>
      <c r="G34" s="108">
        <v>7.52</v>
      </c>
      <c r="H34" s="98"/>
      <c r="I34" s="109"/>
      <c r="J34" s="110"/>
      <c r="K34" s="1"/>
      <c r="L34" s="111">
        <v>3.1</v>
      </c>
      <c r="M34" s="108">
        <f t="shared" si="5"/>
        <v>4.42</v>
      </c>
      <c r="N34" s="13"/>
      <c r="O34" s="13"/>
      <c r="P34" s="13"/>
    </row>
    <row r="35" spans="4:16" ht="29.25" customHeight="1">
      <c r="D35" s="23">
        <f t="shared" si="6"/>
        <v>25</v>
      </c>
      <c r="E35" s="104" t="s">
        <v>36</v>
      </c>
      <c r="F35" s="104"/>
      <c r="G35" s="105">
        <v>0.23</v>
      </c>
      <c r="H35" s="98"/>
      <c r="I35" s="94"/>
      <c r="J35" s="95"/>
      <c r="K35" s="1"/>
      <c r="L35" s="106">
        <v>0.1</v>
      </c>
      <c r="M35" s="105">
        <f t="shared" si="5"/>
        <v>0.13</v>
      </c>
      <c r="N35" s="13"/>
      <c r="O35" s="13"/>
      <c r="P35" s="13"/>
    </row>
    <row r="36" spans="4:16" ht="29.25" customHeight="1">
      <c r="D36" s="23">
        <f t="shared" si="6"/>
        <v>26</v>
      </c>
      <c r="E36" s="112" t="s">
        <v>37</v>
      </c>
      <c r="F36" s="112"/>
      <c r="G36" s="113">
        <f>'2. 18-19 Budget Summary_APP B'!E101</f>
        <v>628600</v>
      </c>
      <c r="H36" s="93"/>
      <c r="I36" s="94"/>
      <c r="J36" s="95"/>
      <c r="K36" s="1"/>
      <c r="L36" s="114">
        <v>620340</v>
      </c>
      <c r="M36" s="113">
        <f t="shared" si="5"/>
        <v>8260</v>
      </c>
      <c r="N36" s="13"/>
      <c r="O36" s="13"/>
      <c r="P36" s="13"/>
    </row>
    <row r="37" spans="4:16" ht="8.25" customHeight="1" thickBot="1">
      <c r="D37" s="115"/>
      <c r="E37" s="116"/>
      <c r="F37" s="116"/>
      <c r="G37" s="117"/>
      <c r="H37" s="118"/>
      <c r="I37" s="119"/>
      <c r="J37" s="120"/>
      <c r="K37" s="1"/>
      <c r="L37" s="121"/>
      <c r="M37" s="117"/>
      <c r="N37" s="13"/>
      <c r="O37" s="13"/>
      <c r="P37" s="13"/>
    </row>
    <row r="38" spans="4:16" s="1" customFormat="1" ht="56.25" customHeight="1">
      <c r="N38" s="13"/>
    </row>
  </sheetData>
  <mergeCells count="1">
    <mergeCell ref="E10:F10"/>
  </mergeCells>
  <conditionalFormatting sqref="B17 B26 B29">
    <cfRule type="cellIs" dxfId="2" priority="2" operator="notEqual">
      <formula>0</formula>
    </cfRule>
  </conditionalFormatting>
  <conditionalFormatting sqref="D1:D1048576">
    <cfRule type="duplicateValues" dxfId="1" priority="1"/>
  </conditionalFormatting>
  <printOptions gridLines="1"/>
  <pageMargins left="0.27559055118110237" right="0.27559055118110237" top="0.47244094488188981" bottom="0.59055118110236227" header="0.31496062992125984" footer="0.31496062992125984"/>
  <pageSetup paperSize="9" scale="3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AU108"/>
  <sheetViews>
    <sheetView zoomScale="60" zoomScaleNormal="60" zoomScaleSheetLayoutView="40" workbookViewId="0">
      <pane xSplit="5" ySplit="5" topLeftCell="F6" activePane="bottomRight" state="frozen"/>
      <selection activeCell="F11" sqref="F11"/>
      <selection pane="topRight" activeCell="F11" sqref="F11"/>
      <selection pane="bottomLeft" activeCell="F11" sqref="F11"/>
      <selection pane="bottomRight" activeCell="D4" sqref="D4"/>
    </sheetView>
  </sheetViews>
  <sheetFormatPr defaultColWidth="9.140625" defaultRowHeight="18"/>
  <cols>
    <col min="1" max="1" width="2" style="125" customWidth="1"/>
    <col min="2" max="2" width="8.5703125" style="124" customWidth="1"/>
    <col min="3" max="3" width="2.7109375" style="127" customWidth="1"/>
    <col min="4" max="4" width="121.85546875" style="127" customWidth="1"/>
    <col min="5" max="5" width="17" style="247" customWidth="1"/>
    <col min="6" max="6" width="105.5703125" style="246" customWidth="1"/>
    <col min="7" max="9" width="9.140625" style="126"/>
    <col min="48" max="16384" width="9.140625" style="127"/>
  </cols>
  <sheetData>
    <row r="1" spans="1:47" ht="30" customHeight="1">
      <c r="A1" s="123"/>
      <c r="C1" s="125"/>
      <c r="D1" s="125"/>
      <c r="E1" s="123"/>
      <c r="F1" s="3" t="s">
        <v>38</v>
      </c>
    </row>
    <row r="2" spans="1:47" s="125" customFormat="1" ht="12" customHeight="1" thickBot="1">
      <c r="B2" s="124"/>
      <c r="E2" s="123"/>
      <c r="G2" s="126"/>
      <c r="H2" s="126"/>
      <c r="I2" s="126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</row>
    <row r="3" spans="1:47" ht="6.75" customHeight="1">
      <c r="B3" s="128"/>
      <c r="C3" s="129"/>
      <c r="D3" s="130"/>
      <c r="E3" s="131"/>
      <c r="F3" s="132"/>
    </row>
    <row r="4" spans="1:47" ht="48.75" customHeight="1">
      <c r="B4" s="133" t="s">
        <v>3</v>
      </c>
      <c r="C4" s="134" t="s">
        <v>39</v>
      </c>
      <c r="D4" s="135"/>
      <c r="E4" s="136"/>
      <c r="F4" s="137"/>
    </row>
    <row r="5" spans="1:47" ht="19.5" customHeight="1">
      <c r="B5" s="138"/>
      <c r="C5" s="139"/>
      <c r="D5" s="140"/>
      <c r="E5" s="141" t="s">
        <v>6</v>
      </c>
      <c r="F5" s="137"/>
    </row>
    <row r="6" spans="1:47" s="148" customFormat="1" ht="28.5" customHeight="1">
      <c r="A6" s="142"/>
      <c r="B6" s="143">
        <f>1</f>
        <v>1</v>
      </c>
      <c r="C6" s="144" t="s">
        <v>40</v>
      </c>
      <c r="D6" s="145"/>
      <c r="E6" s="146">
        <v>268946</v>
      </c>
      <c r="F6" s="147"/>
      <c r="G6" s="126"/>
      <c r="H6" s="126"/>
      <c r="I6" s="12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47" s="148" customFormat="1" ht="56.25" customHeight="1">
      <c r="A7" s="142"/>
      <c r="B7" s="143">
        <f>B6+1</f>
        <v>2</v>
      </c>
      <c r="C7" s="149"/>
      <c r="D7" s="150" t="s">
        <v>8</v>
      </c>
      <c r="E7" s="146">
        <v>625</v>
      </c>
      <c r="F7" s="147" t="s">
        <v>9</v>
      </c>
      <c r="G7" s="126"/>
      <c r="H7" s="126"/>
      <c r="I7" s="126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47" s="148" customFormat="1" ht="6" customHeight="1">
      <c r="A8" s="142"/>
      <c r="B8" s="143"/>
      <c r="C8" s="149"/>
      <c r="D8" s="150"/>
      <c r="E8" s="146"/>
      <c r="F8" s="147"/>
      <c r="G8" s="126"/>
      <c r="H8" s="126"/>
      <c r="I8" s="126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47" s="148" customFormat="1" ht="30.75" customHeight="1">
      <c r="A9" s="142"/>
      <c r="B9" s="143">
        <f>B7+1</f>
        <v>3</v>
      </c>
      <c r="C9" s="151" t="s">
        <v>41</v>
      </c>
      <c r="D9" s="152"/>
      <c r="E9" s="153">
        <f>SUBTOTAL(9,E6:E8)</f>
        <v>269571</v>
      </c>
      <c r="F9" s="154" t="s">
        <v>42</v>
      </c>
      <c r="G9" s="126"/>
      <c r="H9" s="126"/>
      <c r="I9" s="126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47" s="148" customFormat="1" ht="27" customHeight="1">
      <c r="A10" s="142"/>
      <c r="B10" s="143"/>
      <c r="C10" s="155" t="s">
        <v>43</v>
      </c>
      <c r="D10" s="156"/>
      <c r="E10" s="146"/>
      <c r="F10" s="157"/>
      <c r="G10" s="126"/>
      <c r="H10" s="126"/>
      <c r="I10" s="126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 s="148" customFormat="1" ht="48.75" customHeight="1">
      <c r="A11" s="142"/>
      <c r="B11" s="143">
        <f>B9+1</f>
        <v>4</v>
      </c>
      <c r="C11" s="158"/>
      <c r="D11" s="159" t="s">
        <v>44</v>
      </c>
      <c r="E11" s="146">
        <v>709</v>
      </c>
      <c r="F11" s="147" t="s">
        <v>45</v>
      </c>
      <c r="G11" s="126"/>
      <c r="H11" s="126"/>
      <c r="I11" s="126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47" s="148" customFormat="1" ht="48.75" customHeight="1">
      <c r="A12" s="142"/>
      <c r="B12" s="143">
        <f>B11+1</f>
        <v>5</v>
      </c>
      <c r="C12" s="158"/>
      <c r="D12" s="159" t="s">
        <v>46</v>
      </c>
      <c r="E12" s="146">
        <v>703</v>
      </c>
      <c r="F12" s="147" t="s">
        <v>47</v>
      </c>
      <c r="G12" s="126"/>
      <c r="H12" s="126"/>
      <c r="I12" s="126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s="148" customFormat="1" ht="41.25" customHeight="1">
      <c r="A13" s="142"/>
      <c r="B13" s="143">
        <f t="shared" ref="B13:B14" si="0">B12+1</f>
        <v>6</v>
      </c>
      <c r="C13" s="158"/>
      <c r="D13" s="159" t="s">
        <v>48</v>
      </c>
      <c r="E13" s="146">
        <v>-200</v>
      </c>
      <c r="F13" s="147"/>
      <c r="G13" s="126"/>
      <c r="H13" s="126"/>
      <c r="I13" s="126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47" s="148" customFormat="1" ht="48" customHeight="1">
      <c r="A14" s="142"/>
      <c r="B14" s="143">
        <f t="shared" si="0"/>
        <v>7</v>
      </c>
      <c r="C14" s="149"/>
      <c r="D14" s="150" t="s">
        <v>49</v>
      </c>
      <c r="E14" s="146">
        <v>-524</v>
      </c>
      <c r="F14" s="147" t="s">
        <v>50</v>
      </c>
      <c r="G14" s="126"/>
      <c r="H14" s="126"/>
      <c r="I14" s="126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47" s="148" customFormat="1" ht="3.75" customHeight="1">
      <c r="A15" s="142"/>
      <c r="B15" s="143"/>
      <c r="C15" s="149"/>
      <c r="D15" s="150"/>
      <c r="E15" s="146"/>
      <c r="F15" s="157"/>
      <c r="G15" s="126"/>
      <c r="H15" s="126"/>
      <c r="I15" s="126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 s="164" customFormat="1" ht="23.25" customHeight="1">
      <c r="A16" s="160"/>
      <c r="B16" s="143">
        <f t="shared" ref="B16" si="1">B14+1</f>
        <v>8</v>
      </c>
      <c r="C16" s="161"/>
      <c r="D16" s="162" t="str">
        <f>"Total "&amp;C10</f>
        <v>Total Recurring Activity Occurring Before 1st April 2018</v>
      </c>
      <c r="E16" s="163">
        <f>SUBTOTAL(9,E10:E15)</f>
        <v>688</v>
      </c>
      <c r="F16" s="157"/>
      <c r="G16" s="126"/>
      <c r="H16" s="126"/>
      <c r="I16" s="12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s="148" customFormat="1" ht="6" customHeight="1">
      <c r="A17" s="142"/>
      <c r="B17" s="143"/>
      <c r="C17" s="149"/>
      <c r="D17" s="150"/>
      <c r="E17" s="146"/>
      <c r="F17" s="157"/>
      <c r="G17" s="126"/>
      <c r="H17" s="126"/>
      <c r="I17" s="126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s="148" customFormat="1" ht="53.25" customHeight="1">
      <c r="A18" s="160"/>
      <c r="B18" s="143">
        <f>B16+1</f>
        <v>9</v>
      </c>
      <c r="C18" s="344" t="s">
        <v>13</v>
      </c>
      <c r="D18" s="345"/>
      <c r="E18" s="165">
        <f>SUBTOTAL(9,E6:E17)</f>
        <v>270259</v>
      </c>
      <c r="F18" s="166" t="str">
        <f>"An increase of £"&amp;ROUND(SUBTOTAL(9,$E$7:$E$15)/1000,1)&amp;"m to the 2017/18 Original Budget"</f>
        <v>An increase of £1.3m to the 2017/18 Original Budget</v>
      </c>
      <c r="G18" s="126"/>
      <c r="H18" s="126"/>
      <c r="I18" s="126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s="167" customFormat="1" ht="23.25">
      <c r="A19" s="160"/>
      <c r="B19" s="143">
        <f t="shared" ref="B19:B24" si="2">B18+1</f>
        <v>10</v>
      </c>
      <c r="C19" s="155" t="s">
        <v>14</v>
      </c>
      <c r="D19" s="156"/>
      <c r="E19" s="146"/>
      <c r="F19" s="157"/>
      <c r="G19" s="126"/>
      <c r="H19" s="126"/>
      <c r="I19" s="126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s="148" customFormat="1" ht="38.25" customHeight="1">
      <c r="A20" s="142"/>
      <c r="B20" s="143">
        <f t="shared" si="2"/>
        <v>11</v>
      </c>
      <c r="C20" s="149"/>
      <c r="D20" s="150" t="s">
        <v>51</v>
      </c>
      <c r="E20" s="146">
        <v>1076</v>
      </c>
      <c r="F20" s="147" t="s">
        <v>52</v>
      </c>
      <c r="G20" s="126"/>
      <c r="H20" s="126"/>
      <c r="I20" s="126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7" s="148" customFormat="1" ht="45" customHeight="1">
      <c r="A21" s="142"/>
      <c r="B21" s="143">
        <f t="shared" si="2"/>
        <v>12</v>
      </c>
      <c r="C21" s="149"/>
      <c r="D21" s="150" t="s">
        <v>53</v>
      </c>
      <c r="E21" s="146">
        <v>948</v>
      </c>
      <c r="F21" s="147" t="s">
        <v>54</v>
      </c>
      <c r="G21" s="126"/>
      <c r="H21" s="126"/>
      <c r="I21" s="126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7" s="148" customFormat="1" ht="52.5" customHeight="1">
      <c r="A22" s="142"/>
      <c r="B22" s="143">
        <f t="shared" si="2"/>
        <v>13</v>
      </c>
      <c r="C22" s="149"/>
      <c r="D22" s="150" t="s">
        <v>55</v>
      </c>
      <c r="E22" s="146">
        <v>-2838</v>
      </c>
      <c r="F22" s="147" t="s">
        <v>56</v>
      </c>
      <c r="G22" s="126"/>
      <c r="H22" s="126"/>
      <c r="I22" s="126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7" s="148" customFormat="1" ht="33.75" customHeight="1">
      <c r="A23" s="160"/>
      <c r="B23" s="143">
        <f t="shared" si="2"/>
        <v>14</v>
      </c>
      <c r="C23" s="149"/>
      <c r="D23" s="150" t="s">
        <v>57</v>
      </c>
      <c r="E23" s="146">
        <v>848</v>
      </c>
      <c r="F23" s="157"/>
      <c r="G23" s="126"/>
      <c r="H23" s="126"/>
      <c r="I23" s="126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7" s="148" customFormat="1" ht="34.9" customHeight="1">
      <c r="A24" s="142"/>
      <c r="B24" s="143">
        <f t="shared" si="2"/>
        <v>15</v>
      </c>
      <c r="C24" s="168"/>
      <c r="D24" s="169" t="s">
        <v>58</v>
      </c>
      <c r="E24" s="146">
        <v>764</v>
      </c>
      <c r="F24" s="157" t="s">
        <v>59</v>
      </c>
      <c r="G24" s="126"/>
      <c r="H24" s="126"/>
      <c r="I24" s="126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7" s="148" customFormat="1" ht="4.9000000000000004" hidden="1" customHeight="1">
      <c r="A25" s="142"/>
      <c r="B25" s="143"/>
      <c r="C25" s="149"/>
      <c r="D25" s="150"/>
      <c r="E25" s="170"/>
      <c r="F25" s="157"/>
      <c r="G25" s="126"/>
      <c r="H25" s="126"/>
      <c r="I25" s="126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</row>
    <row r="26" spans="1:47" s="164" customFormat="1" ht="23.25">
      <c r="A26" s="160"/>
      <c r="B26" s="143">
        <f>B24+1</f>
        <v>16</v>
      </c>
      <c r="C26" s="161"/>
      <c r="D26" s="162" t="str">
        <f>"Total "&amp;C19</f>
        <v>Total Unavoidable Cost Pressures</v>
      </c>
      <c r="E26" s="163">
        <f>SUBTOTAL(9,E19:E25)</f>
        <v>798</v>
      </c>
      <c r="F26" s="171"/>
      <c r="G26" s="126"/>
      <c r="H26" s="126"/>
      <c r="I26" s="1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7" s="167" customFormat="1" ht="4.5" customHeight="1">
      <c r="A27" s="142"/>
      <c r="B27" s="143"/>
      <c r="C27" s="172"/>
      <c r="D27" s="173"/>
      <c r="E27" s="174"/>
      <c r="F27" s="157"/>
      <c r="G27" s="126"/>
      <c r="H27" s="126"/>
      <c r="I27" s="126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</row>
    <row r="28" spans="1:47" s="164" customFormat="1" ht="3" customHeight="1">
      <c r="A28" s="160"/>
      <c r="B28" s="175"/>
      <c r="C28" s="149"/>
      <c r="D28" s="150"/>
      <c r="E28" s="174"/>
      <c r="F28" s="176"/>
      <c r="G28" s="126"/>
      <c r="H28" s="126"/>
      <c r="I28" s="126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</row>
    <row r="29" spans="1:47" s="148" customFormat="1" ht="23.25" customHeight="1">
      <c r="A29" s="142"/>
      <c r="B29" s="143"/>
      <c r="C29" s="155" t="s">
        <v>15</v>
      </c>
      <c r="D29" s="156"/>
      <c r="E29" s="146"/>
      <c r="F29" s="177"/>
      <c r="G29" s="126"/>
      <c r="H29" s="126"/>
      <c r="I29" s="126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</row>
    <row r="30" spans="1:47" s="148" customFormat="1" ht="52.5" customHeight="1">
      <c r="A30" s="142"/>
      <c r="B30" s="143">
        <f>B26+1</f>
        <v>17</v>
      </c>
      <c r="C30" s="178"/>
      <c r="D30" s="179" t="s">
        <v>60</v>
      </c>
      <c r="E30" s="146">
        <v>4006</v>
      </c>
      <c r="F30" s="147" t="s">
        <v>61</v>
      </c>
      <c r="G30" s="126"/>
      <c r="H30" s="126"/>
      <c r="I30" s="126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</row>
    <row r="31" spans="1:47" s="148" customFormat="1" ht="58.5" customHeight="1">
      <c r="A31" s="142"/>
      <c r="B31" s="143">
        <f>B30+1</f>
        <v>18</v>
      </c>
      <c r="C31" s="178"/>
      <c r="D31" s="179" t="s">
        <v>62</v>
      </c>
      <c r="E31" s="146">
        <v>1000</v>
      </c>
      <c r="F31" s="147" t="s">
        <v>63</v>
      </c>
      <c r="G31" s="126"/>
      <c r="H31" s="126"/>
      <c r="I31" s="126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</row>
    <row r="32" spans="1:47" s="148" customFormat="1" ht="52.5" customHeight="1">
      <c r="A32" s="142"/>
      <c r="B32" s="143">
        <f>B31+1</f>
        <v>19</v>
      </c>
      <c r="C32" s="178"/>
      <c r="D32" s="179" t="s">
        <v>64</v>
      </c>
      <c r="E32" s="146">
        <v>181</v>
      </c>
      <c r="F32" s="177" t="s">
        <v>65</v>
      </c>
      <c r="G32" s="126"/>
      <c r="H32" s="126"/>
      <c r="I32" s="126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</row>
    <row r="33" spans="1:47" s="148" customFormat="1" ht="38.25" customHeight="1">
      <c r="A33" s="142"/>
      <c r="B33" s="143">
        <f>B32+1</f>
        <v>20</v>
      </c>
      <c r="C33" s="180"/>
      <c r="D33" s="169" t="s">
        <v>66</v>
      </c>
      <c r="E33" s="146">
        <v>25</v>
      </c>
      <c r="F33" s="147"/>
      <c r="G33" s="126"/>
      <c r="H33" s="126"/>
      <c r="I33" s="126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</row>
    <row r="34" spans="1:47" s="148" customFormat="1" ht="79.5" customHeight="1">
      <c r="A34" s="160"/>
      <c r="B34" s="143">
        <f t="shared" ref="B34:B35" si="3">B33+1</f>
        <v>21</v>
      </c>
      <c r="C34" s="178"/>
      <c r="D34" s="179" t="s">
        <v>67</v>
      </c>
      <c r="E34" s="146">
        <v>913</v>
      </c>
      <c r="F34" s="147" t="s">
        <v>68</v>
      </c>
      <c r="G34" s="126"/>
      <c r="H34" s="126"/>
      <c r="I34" s="126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  <row r="35" spans="1:47" s="148" customFormat="1" ht="45" customHeight="1">
      <c r="A35" s="142">
        <v>321</v>
      </c>
      <c r="B35" s="143">
        <f t="shared" si="3"/>
        <v>22</v>
      </c>
      <c r="C35" s="178"/>
      <c r="D35" s="179" t="s">
        <v>69</v>
      </c>
      <c r="E35" s="146">
        <f>450+361+31</f>
        <v>842</v>
      </c>
      <c r="F35" s="147" t="s">
        <v>70</v>
      </c>
      <c r="G35" s="126"/>
      <c r="H35" s="126"/>
      <c r="I35" s="126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</row>
    <row r="36" spans="1:47" s="148" customFormat="1" ht="34.15" customHeight="1">
      <c r="A36" s="142"/>
      <c r="B36" s="143">
        <f>B35+1</f>
        <v>23</v>
      </c>
      <c r="C36" s="149"/>
      <c r="D36" s="150" t="s">
        <v>71</v>
      </c>
      <c r="E36" s="146">
        <v>140</v>
      </c>
      <c r="F36" s="147" t="s">
        <v>72</v>
      </c>
      <c r="G36" s="126"/>
      <c r="H36" s="126"/>
      <c r="I36" s="12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</row>
    <row r="37" spans="1:47" s="148" customFormat="1" ht="36" customHeight="1">
      <c r="A37" s="160"/>
      <c r="B37" s="143">
        <f>B36+1</f>
        <v>24</v>
      </c>
      <c r="C37" s="178"/>
      <c r="D37" s="179" t="s">
        <v>73</v>
      </c>
      <c r="E37" s="146">
        <v>1000</v>
      </c>
      <c r="F37" s="147" t="s">
        <v>74</v>
      </c>
      <c r="G37" s="126"/>
      <c r="H37" s="126"/>
      <c r="I37" s="126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  <row r="38" spans="1:47" s="148" customFormat="1" ht="62.25" customHeight="1">
      <c r="A38" s="160"/>
      <c r="B38" s="143">
        <f>B37+1</f>
        <v>25</v>
      </c>
      <c r="C38" s="178"/>
      <c r="D38" s="179" t="s">
        <v>75</v>
      </c>
      <c r="E38" s="146">
        <v>499</v>
      </c>
      <c r="F38" s="147" t="s">
        <v>76</v>
      </c>
      <c r="G38" s="126"/>
      <c r="H38" s="126"/>
      <c r="I38" s="126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</row>
    <row r="39" spans="1:47" s="148" customFormat="1" ht="31.15" customHeight="1">
      <c r="A39" s="160"/>
      <c r="B39" s="143">
        <f t="shared" ref="B39:B41" si="4">B38+1</f>
        <v>26</v>
      </c>
      <c r="C39" s="178"/>
      <c r="D39" s="179" t="s">
        <v>77</v>
      </c>
      <c r="E39" s="146">
        <v>605</v>
      </c>
      <c r="F39" s="177" t="s">
        <v>78</v>
      </c>
      <c r="G39" s="126"/>
      <c r="H39" s="126"/>
      <c r="I39" s="12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</row>
    <row r="40" spans="1:47" s="148" customFormat="1" ht="50.45" customHeight="1">
      <c r="A40" s="160"/>
      <c r="B40" s="143">
        <f t="shared" si="4"/>
        <v>27</v>
      </c>
      <c r="C40" s="178"/>
      <c r="D40" s="179" t="s">
        <v>79</v>
      </c>
      <c r="E40" s="146">
        <v>200</v>
      </c>
      <c r="F40" s="177" t="s">
        <v>80</v>
      </c>
      <c r="G40" s="126"/>
      <c r="H40" s="126"/>
      <c r="I40" s="1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</row>
    <row r="41" spans="1:47" s="148" customFormat="1" ht="31.15" customHeight="1">
      <c r="A41" s="160"/>
      <c r="B41" s="143">
        <f t="shared" si="4"/>
        <v>28</v>
      </c>
      <c r="C41" s="178"/>
      <c r="D41" s="179" t="s">
        <v>81</v>
      </c>
      <c r="E41" s="146">
        <v>200</v>
      </c>
      <c r="F41" s="177"/>
      <c r="G41" s="126"/>
      <c r="H41" s="126"/>
      <c r="I41" s="1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47" s="148" customFormat="1" ht="5.25" customHeight="1">
      <c r="A42" s="142"/>
      <c r="B42" s="143"/>
      <c r="C42" s="178"/>
      <c r="D42" s="179"/>
      <c r="E42" s="170"/>
      <c r="F42" s="177"/>
      <c r="G42" s="126"/>
      <c r="H42" s="126"/>
      <c r="I42" s="1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47" s="148" customFormat="1" ht="23.25">
      <c r="A43" s="142"/>
      <c r="B43" s="143">
        <f>B41+1</f>
        <v>29</v>
      </c>
      <c r="C43" s="181"/>
      <c r="D43" s="162" t="str">
        <f>"Total "&amp;C29</f>
        <v xml:space="preserve">Total New Investment </v>
      </c>
      <c r="E43" s="146">
        <f>SUBTOTAL(9,E29:E42)</f>
        <v>9611</v>
      </c>
      <c r="F43" s="177"/>
      <c r="G43" s="126"/>
      <c r="H43" s="126"/>
      <c r="I43" s="1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 s="164" customFormat="1" ht="3" customHeight="1">
      <c r="A44" s="160"/>
      <c r="B44" s="143"/>
      <c r="C44" s="149"/>
      <c r="D44" s="150"/>
      <c r="E44" s="174"/>
      <c r="F44" s="177"/>
      <c r="G44" s="126"/>
      <c r="H44" s="126"/>
      <c r="I44" s="1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 s="148" customFormat="1" ht="27.75" customHeight="1">
      <c r="A45" s="142"/>
      <c r="B45" s="143"/>
      <c r="C45" s="155" t="s">
        <v>82</v>
      </c>
      <c r="D45" s="156"/>
      <c r="E45" s="146"/>
      <c r="F45" s="157"/>
      <c r="G45" s="126"/>
      <c r="H45" s="126"/>
      <c r="I45" s="1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 s="148" customFormat="1" ht="2.25" customHeight="1">
      <c r="A46" s="142"/>
      <c r="B46" s="143"/>
      <c r="C46" s="181"/>
      <c r="D46" s="162"/>
      <c r="E46" s="174"/>
      <c r="F46" s="157"/>
      <c r="G46" s="126"/>
      <c r="H46" s="126"/>
      <c r="I46" s="1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47" s="148" customFormat="1" ht="64.150000000000006" customHeight="1">
      <c r="A47" s="142"/>
      <c r="B47" s="143">
        <f>B43+1</f>
        <v>30</v>
      </c>
      <c r="C47" s="149"/>
      <c r="D47" s="150" t="s">
        <v>83</v>
      </c>
      <c r="E47" s="146">
        <v>-500</v>
      </c>
      <c r="F47" s="147" t="s">
        <v>84</v>
      </c>
      <c r="G47" s="126"/>
      <c r="H47" s="126"/>
      <c r="I47" s="1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47" s="148" customFormat="1" ht="33" customHeight="1">
      <c r="A48" s="142"/>
      <c r="B48" s="143">
        <f t="shared" ref="B48:B54" si="5">B47+1</f>
        <v>31</v>
      </c>
      <c r="C48" s="178"/>
      <c r="D48" s="179" t="s">
        <v>85</v>
      </c>
      <c r="E48" s="146">
        <v>55</v>
      </c>
      <c r="F48" s="147"/>
      <c r="G48" s="126"/>
      <c r="H48" s="126"/>
      <c r="I48" s="1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s="148" customFormat="1" ht="35.450000000000003" customHeight="1">
      <c r="A49" s="142"/>
      <c r="B49" s="143">
        <f t="shared" si="5"/>
        <v>32</v>
      </c>
      <c r="C49" s="178"/>
      <c r="D49" s="179" t="s">
        <v>86</v>
      </c>
      <c r="E49" s="146">
        <v>269</v>
      </c>
      <c r="F49" s="147" t="s">
        <v>87</v>
      </c>
      <c r="G49" s="126"/>
      <c r="H49" s="126"/>
      <c r="I49" s="1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s="148" customFormat="1" ht="33.75" customHeight="1">
      <c r="A50" s="142"/>
      <c r="B50" s="143">
        <f t="shared" si="5"/>
        <v>33</v>
      </c>
      <c r="C50" s="182"/>
      <c r="D50" s="183" t="s">
        <v>88</v>
      </c>
      <c r="E50" s="146">
        <v>734</v>
      </c>
      <c r="F50" s="147" t="s">
        <v>89</v>
      </c>
      <c r="G50" s="126"/>
      <c r="H50" s="126"/>
      <c r="I50" s="1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s="148" customFormat="1" ht="36" customHeight="1">
      <c r="A51" s="160"/>
      <c r="B51" s="143">
        <f t="shared" si="5"/>
        <v>34</v>
      </c>
      <c r="C51" s="178"/>
      <c r="D51" s="179" t="s">
        <v>90</v>
      </c>
      <c r="E51" s="146">
        <v>173</v>
      </c>
      <c r="F51" s="147" t="s">
        <v>91</v>
      </c>
      <c r="G51" s="126"/>
      <c r="H51" s="126"/>
      <c r="I51" s="1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s="148" customFormat="1" ht="33.75" customHeight="1">
      <c r="A52" s="142"/>
      <c r="B52" s="143">
        <f t="shared" si="5"/>
        <v>35</v>
      </c>
      <c r="C52" s="182"/>
      <c r="D52" s="183" t="s">
        <v>92</v>
      </c>
      <c r="E52" s="146">
        <v>21</v>
      </c>
      <c r="F52" s="147"/>
      <c r="G52" s="126"/>
      <c r="H52" s="126"/>
      <c r="I52" s="1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s="148" customFormat="1" ht="87.75" customHeight="1">
      <c r="A53" s="142"/>
      <c r="B53" s="143">
        <f t="shared" si="5"/>
        <v>36</v>
      </c>
      <c r="C53" s="178"/>
      <c r="D53" s="179" t="s">
        <v>93</v>
      </c>
      <c r="E53" s="146">
        <v>989</v>
      </c>
      <c r="F53" s="184" t="s">
        <v>94</v>
      </c>
      <c r="G53" s="126"/>
      <c r="H53" s="126"/>
      <c r="I53" s="1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s="148" customFormat="1" ht="58.5" customHeight="1">
      <c r="A54" s="142"/>
      <c r="B54" s="143">
        <f t="shared" si="5"/>
        <v>37</v>
      </c>
      <c r="C54" s="178"/>
      <c r="D54" s="179" t="s">
        <v>95</v>
      </c>
      <c r="E54" s="146">
        <f>-SUM(SUM(SUM(1766757+195073)*1.138)-200000)/8/1000</f>
        <v>-254</v>
      </c>
      <c r="F54" s="147" t="s">
        <v>96</v>
      </c>
      <c r="G54" s="126"/>
      <c r="H54" s="126"/>
      <c r="I54" s="1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s="148" customFormat="1" ht="41.45" customHeight="1">
      <c r="A55" s="142"/>
      <c r="B55" s="143">
        <f>B54+1</f>
        <v>38</v>
      </c>
      <c r="C55" s="178"/>
      <c r="D55" s="179" t="s">
        <v>97</v>
      </c>
      <c r="E55" s="146">
        <v>500</v>
      </c>
      <c r="F55" s="147" t="s">
        <v>98</v>
      </c>
      <c r="G55" s="126"/>
      <c r="H55" s="126"/>
      <c r="I55" s="1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s="148" customFormat="1" ht="78.75" customHeight="1">
      <c r="A56" s="142"/>
      <c r="B56" s="143">
        <f>B55+1</f>
        <v>39</v>
      </c>
      <c r="C56" s="178"/>
      <c r="D56" s="179" t="s">
        <v>99</v>
      </c>
      <c r="E56" s="146">
        <v>249</v>
      </c>
      <c r="F56" s="147" t="s">
        <v>100</v>
      </c>
      <c r="G56" s="126"/>
      <c r="H56" s="126"/>
      <c r="I56" s="1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s="148" customFormat="1" ht="6.75" customHeight="1">
      <c r="A57" s="142"/>
      <c r="B57" s="143"/>
      <c r="C57" s="178"/>
      <c r="D57" s="179"/>
      <c r="E57" s="146"/>
      <c r="F57" s="147"/>
      <c r="G57" s="126"/>
      <c r="H57" s="126"/>
      <c r="I57" s="1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s="148" customFormat="1" ht="30.6" customHeight="1">
      <c r="A58" s="142"/>
      <c r="B58" s="143">
        <f>B56+1</f>
        <v>40</v>
      </c>
      <c r="C58" s="181"/>
      <c r="D58" s="162" t="str">
        <f>"Total "&amp;C45</f>
        <v>Total One-off Activity</v>
      </c>
      <c r="E58" s="185">
        <f>SUBTOTAL(9,E44:E57)</f>
        <v>2236</v>
      </c>
      <c r="F58" s="157"/>
      <c r="G58" s="126"/>
      <c r="H58" s="126"/>
      <c r="I58" s="1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s="148" customFormat="1" ht="6" customHeight="1">
      <c r="A59" s="142"/>
      <c r="B59" s="143"/>
      <c r="C59" s="186"/>
      <c r="D59" s="187"/>
      <c r="E59" s="188"/>
      <c r="F59" s="157"/>
      <c r="G59" s="126"/>
      <c r="H59" s="126"/>
      <c r="I59" s="1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s="148" customFormat="1" ht="27.75" customHeight="1">
      <c r="A60" s="142"/>
      <c r="B60" s="143"/>
      <c r="C60" s="155" t="s">
        <v>101</v>
      </c>
      <c r="D60" s="156"/>
      <c r="E60" s="146"/>
      <c r="F60" s="157"/>
      <c r="G60" s="126"/>
      <c r="H60" s="126"/>
      <c r="I60" s="1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s="148" customFormat="1" ht="6" customHeight="1">
      <c r="A61" s="142"/>
      <c r="B61" s="143"/>
      <c r="C61" s="186"/>
      <c r="D61" s="187"/>
      <c r="E61" s="188"/>
      <c r="F61" s="157"/>
      <c r="G61" s="126"/>
      <c r="H61" s="126"/>
      <c r="I61" s="1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62" spans="1:47" s="148" customFormat="1" ht="34.9" customHeight="1">
      <c r="A62" s="142"/>
      <c r="B62" s="143"/>
      <c r="C62" s="186"/>
      <c r="D62" s="187" t="s">
        <v>102</v>
      </c>
      <c r="E62" s="146"/>
      <c r="F62" s="157"/>
      <c r="G62" s="126"/>
      <c r="H62" s="126"/>
      <c r="I62" s="1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</row>
    <row r="63" spans="1:47" s="148" customFormat="1" ht="58.5" customHeight="1">
      <c r="A63" s="142"/>
      <c r="B63" s="143">
        <f>B58+1</f>
        <v>41</v>
      </c>
      <c r="C63" s="178"/>
      <c r="D63" s="179" t="s">
        <v>103</v>
      </c>
      <c r="E63" s="146">
        <v>300</v>
      </c>
      <c r="F63" s="147" t="s">
        <v>104</v>
      </c>
      <c r="G63" s="126"/>
      <c r="H63" s="126"/>
      <c r="I63" s="1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</row>
    <row r="64" spans="1:47" s="148" customFormat="1" ht="56.25" customHeight="1">
      <c r="A64" s="142"/>
      <c r="B64" s="143">
        <f>B63+1</f>
        <v>42</v>
      </c>
      <c r="C64" s="178"/>
      <c r="D64" s="179" t="s">
        <v>105</v>
      </c>
      <c r="E64" s="146">
        <v>514</v>
      </c>
      <c r="F64" s="147" t="s">
        <v>106</v>
      </c>
      <c r="G64" s="126"/>
      <c r="H64" s="126"/>
      <c r="I64" s="1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</row>
    <row r="65" spans="1:47" s="148" customFormat="1" ht="9" customHeight="1">
      <c r="A65" s="142"/>
      <c r="B65" s="143"/>
      <c r="C65" s="178"/>
      <c r="D65" s="179"/>
      <c r="E65" s="146"/>
      <c r="F65" s="147"/>
      <c r="G65" s="126"/>
      <c r="H65" s="126"/>
      <c r="I65" s="1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</row>
    <row r="66" spans="1:47" s="148" customFormat="1" ht="39" customHeight="1">
      <c r="A66" s="142"/>
      <c r="B66" s="143">
        <f>B64+1</f>
        <v>43</v>
      </c>
      <c r="C66" s="178"/>
      <c r="D66" s="189" t="s">
        <v>107</v>
      </c>
      <c r="E66" s="163">
        <f>SUBTOTAL(9,E62:E65)</f>
        <v>814</v>
      </c>
      <c r="F66" s="147"/>
      <c r="G66" s="126"/>
      <c r="H66" s="126"/>
      <c r="I66" s="1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</row>
    <row r="67" spans="1:47" s="148" customFormat="1" ht="5.25" customHeight="1">
      <c r="A67" s="142"/>
      <c r="B67" s="143"/>
      <c r="C67" s="182"/>
      <c r="D67" s="183"/>
      <c r="E67" s="190"/>
      <c r="F67" s="157"/>
      <c r="G67" s="126"/>
      <c r="H67" s="126"/>
      <c r="I67" s="1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</row>
    <row r="68" spans="1:47" s="148" customFormat="1" ht="37.15" customHeight="1">
      <c r="A68" s="142"/>
      <c r="B68" s="143">
        <f>B66+1</f>
        <v>44</v>
      </c>
      <c r="C68" s="186"/>
      <c r="D68" s="162" t="s">
        <v>108</v>
      </c>
      <c r="E68" s="163">
        <f>SUBTOTAL(9,E45:E66)</f>
        <v>3050</v>
      </c>
      <c r="F68" s="157"/>
      <c r="G68" s="126"/>
      <c r="H68" s="126"/>
      <c r="I68" s="1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</row>
    <row r="69" spans="1:47" s="148" customFormat="1" ht="81" customHeight="1">
      <c r="A69" s="142"/>
      <c r="B69" s="143">
        <f>B68+1</f>
        <v>45</v>
      </c>
      <c r="C69" s="191"/>
      <c r="D69" s="192" t="s">
        <v>109</v>
      </c>
      <c r="E69" s="146">
        <v>-2792</v>
      </c>
      <c r="F69" s="147" t="s">
        <v>21</v>
      </c>
      <c r="G69" s="126"/>
      <c r="H69" s="126"/>
      <c r="I69" s="1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</row>
    <row r="70" spans="1:47" s="148" customFormat="1" ht="51" customHeight="1">
      <c r="A70" s="142"/>
      <c r="B70" s="143">
        <f>B69+1</f>
        <v>46</v>
      </c>
      <c r="C70" s="186"/>
      <c r="D70" s="187" t="s">
        <v>110</v>
      </c>
      <c r="E70" s="193">
        <f>SUBTOTAL(9,E45:E69)</f>
        <v>258</v>
      </c>
      <c r="F70" s="157"/>
      <c r="G70" s="126"/>
      <c r="H70" s="126"/>
      <c r="I70" s="1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</row>
    <row r="71" spans="1:47" s="148" customFormat="1" ht="5.25" customHeight="1">
      <c r="A71" s="142"/>
      <c r="B71" s="143"/>
      <c r="C71" s="182"/>
      <c r="D71" s="183"/>
      <c r="E71" s="174"/>
      <c r="F71" s="157"/>
      <c r="G71" s="126"/>
      <c r="H71" s="126"/>
      <c r="I71" s="1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</row>
    <row r="72" spans="1:47" s="164" customFormat="1" ht="29.25" customHeight="1">
      <c r="A72" s="160"/>
      <c r="B72" s="143">
        <f>B70+1</f>
        <v>47</v>
      </c>
      <c r="C72" s="194" t="s">
        <v>111</v>
      </c>
      <c r="D72" s="195"/>
      <c r="E72" s="196">
        <f>SUBTOTAL(9,E6:E71)</f>
        <v>280926</v>
      </c>
      <c r="F72" s="157"/>
      <c r="G72" s="126"/>
      <c r="H72" s="126"/>
      <c r="I72" s="1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</row>
    <row r="73" spans="1:47" s="148" customFormat="1" ht="5.25" customHeight="1">
      <c r="A73" s="142"/>
      <c r="B73" s="143"/>
      <c r="C73" s="182"/>
      <c r="D73" s="183"/>
      <c r="E73" s="190"/>
      <c r="F73" s="157"/>
      <c r="G73" s="126"/>
      <c r="H73" s="126"/>
      <c r="I73" s="1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</row>
    <row r="74" spans="1:47" s="148" customFormat="1" ht="23.25" customHeight="1">
      <c r="A74" s="160"/>
      <c r="B74" s="143"/>
      <c r="C74" s="197" t="s">
        <v>23</v>
      </c>
      <c r="D74" s="198"/>
      <c r="E74" s="199"/>
      <c r="F74" s="176"/>
      <c r="G74" s="126"/>
      <c r="H74" s="126"/>
      <c r="I74" s="1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</row>
    <row r="75" spans="1:47" s="148" customFormat="1" ht="39" customHeight="1">
      <c r="A75" s="142"/>
      <c r="B75" s="143">
        <f>B72+1</f>
        <v>48</v>
      </c>
      <c r="C75" s="182"/>
      <c r="D75" s="183" t="s">
        <v>112</v>
      </c>
      <c r="E75" s="146">
        <v>101347</v>
      </c>
      <c r="F75" s="147" t="s">
        <v>113</v>
      </c>
      <c r="G75" s="126"/>
      <c r="H75" s="126"/>
      <c r="I75" s="1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</row>
    <row r="76" spans="1:47" s="148" customFormat="1" ht="42" customHeight="1">
      <c r="A76" s="142"/>
      <c r="B76" s="143">
        <f>B75+1</f>
        <v>49</v>
      </c>
      <c r="C76" s="182"/>
      <c r="D76" s="183" t="s">
        <v>114</v>
      </c>
      <c r="E76" s="146">
        <v>55149</v>
      </c>
      <c r="F76" s="157" t="s">
        <v>115</v>
      </c>
      <c r="G76" s="126"/>
      <c r="H76" s="126"/>
      <c r="I76" s="1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</row>
    <row r="77" spans="1:47" s="148" customFormat="1" ht="45" customHeight="1">
      <c r="A77" s="142"/>
      <c r="B77" s="143">
        <f>B76+1</f>
        <v>50</v>
      </c>
      <c r="C77" s="182"/>
      <c r="D77" s="183" t="s">
        <v>116</v>
      </c>
      <c r="E77" s="146">
        <v>2133</v>
      </c>
      <c r="F77" s="147" t="s">
        <v>117</v>
      </c>
      <c r="G77" s="126"/>
      <c r="H77" s="126"/>
      <c r="I77" s="1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</row>
    <row r="78" spans="1:47" s="148" customFormat="1" ht="70.900000000000006" customHeight="1">
      <c r="A78" s="142"/>
      <c r="B78" s="143">
        <f>B77+1</f>
        <v>51</v>
      </c>
      <c r="C78" s="182"/>
      <c r="D78" s="183" t="s">
        <v>118</v>
      </c>
      <c r="E78" s="146">
        <v>10992</v>
      </c>
      <c r="F78" s="147" t="s">
        <v>119</v>
      </c>
      <c r="G78" s="126"/>
      <c r="H78" s="126"/>
      <c r="I78" s="1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</row>
    <row r="79" spans="1:47" s="148" customFormat="1" ht="66" customHeight="1">
      <c r="A79" s="142"/>
      <c r="B79" s="143">
        <f>B78+1</f>
        <v>52</v>
      </c>
      <c r="C79" s="182"/>
      <c r="D79" s="183" t="s">
        <v>25</v>
      </c>
      <c r="E79" s="146">
        <v>106246</v>
      </c>
      <c r="F79" s="184" t="s">
        <v>164</v>
      </c>
      <c r="G79" s="126"/>
      <c r="H79" s="126"/>
      <c r="I79" s="1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</row>
    <row r="80" spans="1:47" s="148" customFormat="1" ht="51" customHeight="1">
      <c r="A80" s="142"/>
      <c r="B80" s="143">
        <f>B79+1</f>
        <v>53</v>
      </c>
      <c r="C80" s="182"/>
      <c r="D80" s="183" t="s">
        <v>26</v>
      </c>
      <c r="E80" s="146">
        <v>1562</v>
      </c>
      <c r="F80" s="147" t="s">
        <v>120</v>
      </c>
      <c r="G80" s="126"/>
      <c r="H80" s="126"/>
      <c r="I80" s="1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</row>
    <row r="81" spans="1:47" s="148" customFormat="1" ht="24.6" customHeight="1">
      <c r="A81" s="142"/>
      <c r="B81" s="143"/>
      <c r="C81" s="182"/>
      <c r="D81" s="183"/>
      <c r="E81" s="174"/>
      <c r="F81" s="147"/>
      <c r="G81" s="126"/>
      <c r="H81" s="126"/>
      <c r="I81" s="1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</row>
    <row r="82" spans="1:47" s="148" customFormat="1" ht="42" customHeight="1">
      <c r="A82" s="142"/>
      <c r="B82" s="143">
        <f>B80+1</f>
        <v>54</v>
      </c>
      <c r="C82" s="200" t="s">
        <v>121</v>
      </c>
      <c r="D82" s="201"/>
      <c r="E82" s="196">
        <f>SUM(E74:E81)</f>
        <v>277429</v>
      </c>
      <c r="F82" s="202" t="s">
        <v>122</v>
      </c>
      <c r="G82" s="126"/>
      <c r="H82" s="126"/>
      <c r="I82" s="1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</row>
    <row r="83" spans="1:47" s="148" customFormat="1" ht="2.25" customHeight="1">
      <c r="A83" s="142"/>
      <c r="B83" s="143"/>
      <c r="C83" s="203"/>
      <c r="D83" s="204"/>
      <c r="E83" s="174"/>
      <c r="F83" s="157"/>
      <c r="G83" s="126"/>
      <c r="H83" s="126"/>
      <c r="I83" s="1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</row>
    <row r="84" spans="1:47" s="148" customFormat="1" ht="45" customHeight="1" thickBot="1">
      <c r="A84" s="142"/>
      <c r="B84" s="143">
        <f>B82+1</f>
        <v>55</v>
      </c>
      <c r="C84" s="205"/>
      <c r="D84" s="206" t="s">
        <v>123</v>
      </c>
      <c r="E84" s="207">
        <f>+E82-E72</f>
        <v>-3497</v>
      </c>
      <c r="F84" s="208" t="s">
        <v>163</v>
      </c>
      <c r="G84" s="126"/>
      <c r="H84" s="126"/>
      <c r="I84" s="1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</row>
    <row r="85" spans="1:47" s="148" customFormat="1" ht="4.5" customHeight="1" thickTop="1">
      <c r="A85" s="142"/>
      <c r="B85" s="143"/>
      <c r="C85" s="209"/>
      <c r="D85" s="210"/>
      <c r="E85" s="211"/>
      <c r="F85" s="212"/>
      <c r="G85" s="126"/>
      <c r="H85" s="126"/>
      <c r="I85" s="1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</row>
    <row r="86" spans="1:47" s="148" customFormat="1" ht="34.15" customHeight="1">
      <c r="A86" s="142"/>
      <c r="B86" s="143"/>
      <c r="C86" s="213" t="s">
        <v>124</v>
      </c>
      <c r="D86" s="210"/>
      <c r="E86" s="211"/>
      <c r="F86" s="212"/>
      <c r="G86" s="126"/>
      <c r="H86" s="126"/>
      <c r="I86" s="1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</row>
    <row r="87" spans="1:47" s="148" customFormat="1" ht="24.75" customHeight="1">
      <c r="A87" s="142"/>
      <c r="B87" s="143"/>
      <c r="C87" s="214" t="s">
        <v>125</v>
      </c>
      <c r="D87" s="215"/>
      <c r="E87" s="211"/>
      <c r="F87" s="157"/>
      <c r="G87" s="126"/>
      <c r="H87" s="126"/>
      <c r="I87" s="1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</row>
    <row r="88" spans="1:47" s="164" customFormat="1" ht="63.75" customHeight="1">
      <c r="A88" s="142"/>
      <c r="B88" s="143">
        <f>B84+1</f>
        <v>56</v>
      </c>
      <c r="C88" s="149"/>
      <c r="D88" s="150" t="s">
        <v>126</v>
      </c>
      <c r="E88" s="146">
        <v>-1577</v>
      </c>
      <c r="F88" s="147" t="s">
        <v>127</v>
      </c>
      <c r="G88" s="126"/>
      <c r="H88" s="126"/>
      <c r="I88" s="1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</row>
    <row r="89" spans="1:47" s="148" customFormat="1" ht="74.25" customHeight="1">
      <c r="A89" s="142"/>
      <c r="B89" s="143">
        <f>B88+1</f>
        <v>57</v>
      </c>
      <c r="C89" s="149"/>
      <c r="D89" s="150" t="s">
        <v>128</v>
      </c>
      <c r="E89" s="146">
        <v>-1578</v>
      </c>
      <c r="F89" s="147" t="s">
        <v>129</v>
      </c>
      <c r="G89" s="126"/>
      <c r="H89" s="126"/>
      <c r="I89" s="1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</row>
    <row r="90" spans="1:47" s="148" customFormat="1" ht="66.75" customHeight="1">
      <c r="A90" s="142"/>
      <c r="B90" s="143">
        <f>B89+1</f>
        <v>58</v>
      </c>
      <c r="C90" s="149"/>
      <c r="D90" s="150" t="s">
        <v>130</v>
      </c>
      <c r="E90" s="146">
        <v>-342</v>
      </c>
      <c r="F90" s="147" t="s">
        <v>131</v>
      </c>
      <c r="G90" s="126"/>
      <c r="H90" s="126"/>
      <c r="I90" s="1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</row>
    <row r="91" spans="1:47" s="148" customFormat="1" ht="4.5" customHeight="1">
      <c r="A91" s="142"/>
      <c r="B91" s="143"/>
      <c r="C91" s="178"/>
      <c r="D91" s="179"/>
      <c r="E91" s="146"/>
      <c r="F91" s="147"/>
      <c r="G91" s="126"/>
      <c r="H91" s="126"/>
      <c r="I91" s="1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</row>
    <row r="92" spans="1:47" s="148" customFormat="1" ht="49.9" customHeight="1">
      <c r="A92" s="142"/>
      <c r="B92" s="143">
        <f>B90+1</f>
        <v>59</v>
      </c>
      <c r="C92" s="216"/>
      <c r="D92" s="217" t="str">
        <f>"Total "&amp;C87</f>
        <v xml:space="preserve">Total Strategic Change Savings and Efficiencies in 2018/19 </v>
      </c>
      <c r="E92" s="218">
        <f>SUBTOTAL(9,E87:E91)</f>
        <v>-3497</v>
      </c>
      <c r="F92" s="147"/>
      <c r="G92" s="126"/>
      <c r="H92" s="126"/>
      <c r="I92" s="1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</row>
    <row r="93" spans="1:47" s="148" customFormat="1" ht="13.9" customHeight="1" thickBot="1">
      <c r="A93" s="142"/>
      <c r="B93" s="143"/>
      <c r="C93" s="181"/>
      <c r="D93" s="162"/>
      <c r="E93" s="219"/>
      <c r="F93" s="147"/>
      <c r="G93" s="126"/>
      <c r="H93" s="126"/>
      <c r="I93" s="1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</row>
    <row r="94" spans="1:47" s="148" customFormat="1" ht="63" customHeight="1" thickBot="1">
      <c r="A94" s="142"/>
      <c r="B94" s="143">
        <f>B92+1</f>
        <v>60</v>
      </c>
      <c r="C94" s="220"/>
      <c r="D94" s="79" t="s">
        <v>30</v>
      </c>
      <c r="E94" s="80">
        <f>E84-E92</f>
        <v>0</v>
      </c>
      <c r="F94" s="208"/>
      <c r="G94" s="126"/>
      <c r="H94" s="126"/>
      <c r="I94" s="1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</row>
    <row r="95" spans="1:47" s="148" customFormat="1" ht="3.75" customHeight="1" thickBot="1">
      <c r="A95" s="142"/>
      <c r="B95" s="221"/>
      <c r="C95" s="222"/>
      <c r="D95" s="223"/>
      <c r="E95" s="211"/>
      <c r="F95" s="212"/>
      <c r="G95" s="126"/>
      <c r="H95" s="126"/>
      <c r="I95" s="1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</row>
    <row r="96" spans="1:47" s="164" customFormat="1" ht="27.75" customHeight="1">
      <c r="A96" s="160"/>
      <c r="B96" s="143">
        <f>B94+1</f>
        <v>61</v>
      </c>
      <c r="C96" s="224" t="s">
        <v>32</v>
      </c>
      <c r="D96" s="225"/>
      <c r="E96" s="226">
        <f>'1. 18-19 Budget Overview_APP A '!G31</f>
        <v>169.02</v>
      </c>
      <c r="F96" s="147" t="s">
        <v>163</v>
      </c>
      <c r="G96" s="126"/>
      <c r="H96" s="126"/>
      <c r="I96" s="1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</row>
    <row r="97" spans="1:47" s="231" customFormat="1" ht="27.75" customHeight="1">
      <c r="A97" s="227"/>
      <c r="B97" s="143">
        <f>B96+1</f>
        <v>62</v>
      </c>
      <c r="C97" s="228" t="s">
        <v>33</v>
      </c>
      <c r="D97" s="229"/>
      <c r="E97" s="230">
        <f>'1. 18-19 Budget Overview_APP A '!G32</f>
        <v>7.6200000000000004E-2</v>
      </c>
      <c r="F97" s="157"/>
      <c r="G97" s="126"/>
      <c r="H97" s="126"/>
      <c r="I97" s="1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</row>
    <row r="98" spans="1:47" s="231" customFormat="1" ht="27.75" customHeight="1">
      <c r="A98" s="227"/>
      <c r="B98" s="143">
        <f>B97+1</f>
        <v>63</v>
      </c>
      <c r="C98" s="232" t="s">
        <v>34</v>
      </c>
      <c r="D98" s="233"/>
      <c r="E98" s="234">
        <f>'1. 18-19 Budget Overview_APP A '!G33</f>
        <v>11.97</v>
      </c>
      <c r="F98" s="157"/>
      <c r="G98" s="126"/>
      <c r="H98" s="126"/>
      <c r="I98" s="1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</row>
    <row r="99" spans="1:47" s="231" customFormat="1" ht="27.75" customHeight="1">
      <c r="A99" s="227"/>
      <c r="B99" s="143">
        <f>B98+1</f>
        <v>64</v>
      </c>
      <c r="C99" s="232" t="s">
        <v>35</v>
      </c>
      <c r="D99" s="233"/>
      <c r="E99" s="235">
        <f>'1. 18-19 Budget Overview_APP A '!G34</f>
        <v>7.52</v>
      </c>
      <c r="F99" s="157"/>
      <c r="G99" s="126"/>
      <c r="H99" s="126"/>
      <c r="I99" s="1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</row>
    <row r="100" spans="1:47" s="231" customFormat="1" ht="27.75" customHeight="1">
      <c r="A100" s="227"/>
      <c r="B100" s="143">
        <f>B99+1</f>
        <v>65</v>
      </c>
      <c r="C100" s="232" t="s">
        <v>36</v>
      </c>
      <c r="D100" s="233"/>
      <c r="E100" s="234">
        <f>'1. 18-19 Budget Overview_APP A '!G35</f>
        <v>0.23</v>
      </c>
      <c r="F100" s="157"/>
      <c r="G100" s="126"/>
      <c r="H100" s="126"/>
      <c r="I100" s="1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</row>
    <row r="101" spans="1:47" s="231" customFormat="1" ht="27.75" customHeight="1">
      <c r="A101" s="125"/>
      <c r="B101" s="143">
        <f>B100+1</f>
        <v>66</v>
      </c>
      <c r="C101" s="236" t="s">
        <v>37</v>
      </c>
      <c r="D101" s="237"/>
      <c r="E101" s="238">
        <v>628600</v>
      </c>
      <c r="F101" s="239"/>
      <c r="G101" s="126"/>
      <c r="H101" s="126"/>
      <c r="I101" s="1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</row>
    <row r="102" spans="1:47" ht="5.25" customHeight="1" thickBot="1">
      <c r="B102" s="240"/>
      <c r="C102" s="241"/>
      <c r="D102" s="242"/>
      <c r="E102" s="243"/>
      <c r="F102" s="244"/>
    </row>
    <row r="103" spans="1:47" s="125" customFormat="1" ht="21" customHeight="1">
      <c r="B103" s="124"/>
      <c r="C103" s="124"/>
      <c r="D103" s="124"/>
      <c r="E103" s="131"/>
      <c r="F103" s="131"/>
      <c r="G103" s="126"/>
      <c r="H103" s="126"/>
      <c r="I103" s="1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</row>
    <row r="105" spans="1:47" ht="24.75" customHeight="1">
      <c r="E105" s="245"/>
    </row>
    <row r="108" spans="1:47" ht="24.95" customHeight="1">
      <c r="E108" s="245"/>
    </row>
  </sheetData>
  <mergeCells count="1">
    <mergeCell ref="C18:D18"/>
  </mergeCells>
  <conditionalFormatting sqref="B1:B1048576">
    <cfRule type="duplicateValues" dxfId="0" priority="1"/>
  </conditionalFormatting>
  <printOptions horizontalCentered="1" gridLines="1"/>
  <pageMargins left="0.35433070866141736" right="0.35433070866141736" top="0.39370078740157483" bottom="0.39370078740157483" header="0.23622047244094491" footer="0.23622047244094491"/>
  <pageSetup scale="38" fitToHeight="0" orientation="portrait" r:id="rId1"/>
  <rowBreaks count="1" manualBreakCount="1">
    <brk id="58" min="1" max="7" man="1"/>
  </rowBreaks>
  <colBreaks count="1" manualBreakCount="1">
    <brk id="4" max="8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autoPageBreaks="0" fitToPage="1"/>
  </sheetPr>
  <dimension ref="A1:M50"/>
  <sheetViews>
    <sheetView zoomScale="80" zoomScaleNormal="80" workbookViewId="0">
      <pane ySplit="9" topLeftCell="A10" activePane="bottomLeft" state="frozen"/>
      <selection activeCell="F11" sqref="F11"/>
      <selection pane="bottomLeft" activeCell="F11" sqref="F11"/>
    </sheetView>
  </sheetViews>
  <sheetFormatPr defaultColWidth="9.7109375" defaultRowHeight="12.75"/>
  <cols>
    <col min="1" max="1" width="3.28515625" style="327" customWidth="1"/>
    <col min="2" max="2" width="3.5703125" style="248" customWidth="1"/>
    <col min="3" max="3" width="1.7109375" style="329" customWidth="1"/>
    <col min="4" max="4" width="2.42578125" style="329" customWidth="1"/>
    <col min="5" max="5" width="7.42578125" style="329" customWidth="1"/>
    <col min="6" max="6" width="48.85546875" style="329" customWidth="1"/>
    <col min="7" max="7" width="13.140625" style="329" customWidth="1"/>
    <col min="8" max="8" width="16.140625" style="329" customWidth="1"/>
    <col min="9" max="9" width="15.7109375" style="329" customWidth="1"/>
    <col min="10" max="13" width="9.7109375" style="248"/>
    <col min="14" max="16384" width="9.7109375" style="329"/>
  </cols>
  <sheetData>
    <row r="1" spans="1:13" s="248" customFormat="1"/>
    <row r="2" spans="1:13" s="252" customFormat="1" ht="23.25" customHeight="1">
      <c r="A2" s="249"/>
      <c r="B2" s="250"/>
      <c r="C2" s="250"/>
      <c r="D2" s="250"/>
      <c r="E2" s="250"/>
      <c r="F2" s="250"/>
      <c r="G2" s="250"/>
      <c r="H2" s="250"/>
      <c r="I2" s="251" t="s">
        <v>132</v>
      </c>
      <c r="J2" s="250"/>
      <c r="K2" s="250"/>
      <c r="L2" s="250"/>
      <c r="M2" s="250"/>
    </row>
    <row r="3" spans="1:13" s="252" customFormat="1" ht="5.25" customHeight="1">
      <c r="A3" s="249"/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</row>
    <row r="4" spans="1:13" s="258" customFormat="1" ht="26.25">
      <c r="A4" s="253"/>
      <c r="B4" s="254"/>
      <c r="C4" s="255" t="s">
        <v>133</v>
      </c>
      <c r="D4" s="256"/>
      <c r="E4" s="257"/>
      <c r="F4" s="257"/>
      <c r="G4" s="257"/>
      <c r="H4" s="257"/>
      <c r="I4" s="257"/>
      <c r="J4" s="254"/>
      <c r="K4" s="254"/>
      <c r="L4" s="254"/>
      <c r="M4" s="254"/>
    </row>
    <row r="5" spans="1:13" s="259" customFormat="1" ht="20.25">
      <c r="B5" s="260"/>
      <c r="C5" s="261" t="s">
        <v>134</v>
      </c>
      <c r="D5" s="262"/>
      <c r="E5" s="263"/>
      <c r="F5" s="263"/>
      <c r="G5" s="263"/>
      <c r="H5" s="263"/>
      <c r="I5" s="263"/>
      <c r="J5" s="260"/>
      <c r="K5" s="260"/>
      <c r="L5" s="260"/>
      <c r="M5" s="260"/>
    </row>
    <row r="6" spans="1:13" s="265" customFormat="1" ht="30" customHeight="1" thickBot="1">
      <c r="A6" s="259"/>
      <c r="B6" s="260"/>
      <c r="C6" s="264" t="s">
        <v>135</v>
      </c>
      <c r="D6" s="261"/>
      <c r="E6" s="261"/>
      <c r="F6" s="261"/>
      <c r="G6" s="261"/>
      <c r="H6" s="261"/>
      <c r="I6" s="261"/>
      <c r="J6" s="260"/>
      <c r="K6" s="260"/>
      <c r="L6" s="260"/>
      <c r="M6" s="260"/>
    </row>
    <row r="7" spans="1:13" s="271" customFormat="1" ht="3.75" customHeight="1">
      <c r="A7" s="266"/>
      <c r="B7" s="267"/>
      <c r="C7" s="268"/>
      <c r="D7" s="269"/>
      <c r="E7" s="269"/>
      <c r="F7" s="269"/>
      <c r="G7" s="269"/>
      <c r="H7" s="269"/>
      <c r="I7" s="270"/>
      <c r="J7" s="267"/>
      <c r="K7" s="267"/>
      <c r="L7" s="267"/>
      <c r="M7" s="267"/>
    </row>
    <row r="8" spans="1:13" s="279" customFormat="1" ht="60" customHeight="1">
      <c r="A8" s="272"/>
      <c r="B8" s="273"/>
      <c r="C8" s="274"/>
      <c r="D8" s="275"/>
      <c r="E8" s="275"/>
      <c r="F8" s="275"/>
      <c r="G8" s="276" t="s">
        <v>136</v>
      </c>
      <c r="H8" s="276" t="s">
        <v>40</v>
      </c>
      <c r="I8" s="277" t="s">
        <v>137</v>
      </c>
      <c r="J8" s="278"/>
      <c r="K8" s="278"/>
      <c r="L8" s="278"/>
      <c r="M8" s="278"/>
    </row>
    <row r="9" spans="1:13" s="271" customFormat="1" ht="18.75">
      <c r="A9" s="266"/>
      <c r="B9" s="267"/>
      <c r="C9" s="280"/>
      <c r="D9" s="281"/>
      <c r="E9" s="282"/>
      <c r="F9" s="282"/>
      <c r="G9" s="283" t="s">
        <v>6</v>
      </c>
      <c r="H9" s="283" t="s">
        <v>6</v>
      </c>
      <c r="I9" s="284" t="s">
        <v>6</v>
      </c>
      <c r="J9" s="267"/>
      <c r="K9" s="267"/>
      <c r="L9" s="267"/>
      <c r="M9" s="267"/>
    </row>
    <row r="10" spans="1:13" s="271" customFormat="1" ht="2.25" customHeight="1">
      <c r="A10" s="266"/>
      <c r="B10" s="267"/>
      <c r="C10" s="285"/>
      <c r="D10" s="286"/>
      <c r="E10" s="287"/>
      <c r="F10" s="286"/>
      <c r="G10" s="286"/>
      <c r="H10" s="286"/>
      <c r="I10" s="288"/>
      <c r="J10" s="267"/>
      <c r="K10" s="267"/>
      <c r="L10" s="267"/>
      <c r="M10" s="267"/>
    </row>
    <row r="11" spans="1:13" s="296" customFormat="1" ht="18">
      <c r="A11" s="289"/>
      <c r="B11" s="290"/>
      <c r="C11" s="291"/>
      <c r="D11" s="292"/>
      <c r="E11" s="293" t="s">
        <v>138</v>
      </c>
      <c r="F11" s="293"/>
      <c r="G11" s="293"/>
      <c r="H11" s="293"/>
      <c r="I11" s="294"/>
      <c r="J11" s="295"/>
      <c r="K11" s="295"/>
      <c r="L11" s="295"/>
      <c r="M11" s="295"/>
    </row>
    <row r="12" spans="1:13" s="301" customFormat="1" ht="18">
      <c r="A12" s="297"/>
      <c r="B12" s="298"/>
      <c r="C12" s="299"/>
      <c r="D12" s="300"/>
      <c r="E12" s="293"/>
      <c r="F12" s="293" t="s">
        <v>139</v>
      </c>
      <c r="G12" s="293">
        <v>159557</v>
      </c>
      <c r="H12" s="293">
        <v>160012</v>
      </c>
      <c r="I12" s="294">
        <v>161179</v>
      </c>
      <c r="J12" s="298"/>
      <c r="K12" s="298"/>
      <c r="L12" s="298"/>
      <c r="M12" s="298"/>
    </row>
    <row r="13" spans="1:13" s="296" customFormat="1" ht="18">
      <c r="A13" s="302"/>
      <c r="B13" s="295"/>
      <c r="C13" s="291"/>
      <c r="D13" s="303"/>
      <c r="E13" s="293"/>
      <c r="F13" s="293" t="s">
        <v>140</v>
      </c>
      <c r="G13" s="293">
        <v>3391</v>
      </c>
      <c r="H13" s="293">
        <v>2935</v>
      </c>
      <c r="I13" s="294">
        <v>2877</v>
      </c>
      <c r="J13" s="295"/>
      <c r="K13" s="295"/>
      <c r="L13" s="298"/>
      <c r="M13" s="298"/>
    </row>
    <row r="14" spans="1:13" s="296" customFormat="1" ht="18">
      <c r="A14" s="302"/>
      <c r="B14" s="295"/>
      <c r="C14" s="291"/>
      <c r="D14" s="303"/>
      <c r="E14" s="293"/>
      <c r="F14" s="293" t="s">
        <v>141</v>
      </c>
      <c r="G14" s="293">
        <v>69955</v>
      </c>
      <c r="H14" s="293">
        <v>77680</v>
      </c>
      <c r="I14" s="294">
        <v>78536</v>
      </c>
      <c r="J14" s="295"/>
      <c r="K14" s="295"/>
      <c r="L14" s="298"/>
      <c r="M14" s="298"/>
    </row>
    <row r="15" spans="1:13" s="301" customFormat="1" ht="18">
      <c r="A15" s="297"/>
      <c r="B15" s="298"/>
      <c r="C15" s="299"/>
      <c r="D15" s="300"/>
      <c r="E15" s="293"/>
      <c r="F15" s="293" t="s">
        <v>142</v>
      </c>
      <c r="G15" s="293">
        <v>4637</v>
      </c>
      <c r="H15" s="293">
        <v>4288</v>
      </c>
      <c r="I15" s="294">
        <v>4394</v>
      </c>
      <c r="J15" s="298"/>
      <c r="K15" s="298"/>
      <c r="L15" s="298"/>
      <c r="M15" s="298"/>
    </row>
    <row r="16" spans="1:13" s="301" customFormat="1" ht="18">
      <c r="A16" s="297"/>
      <c r="B16" s="298"/>
      <c r="C16" s="299"/>
      <c r="D16" s="300"/>
      <c r="E16" s="293"/>
      <c r="F16" s="293" t="s">
        <v>143</v>
      </c>
      <c r="G16" s="293">
        <v>1197</v>
      </c>
      <c r="H16" s="293">
        <v>827</v>
      </c>
      <c r="I16" s="294">
        <v>1139</v>
      </c>
      <c r="J16" s="298"/>
      <c r="K16" s="298"/>
      <c r="L16" s="298"/>
      <c r="M16" s="298"/>
    </row>
    <row r="17" spans="1:13" s="301" customFormat="1" ht="18.75">
      <c r="A17" s="297"/>
      <c r="B17" s="298"/>
      <c r="C17" s="299"/>
      <c r="D17" s="300"/>
      <c r="E17" s="304"/>
      <c r="F17" s="293" t="s">
        <v>144</v>
      </c>
      <c r="G17" s="293">
        <v>985</v>
      </c>
      <c r="H17" s="293">
        <v>808</v>
      </c>
      <c r="I17" s="294">
        <v>186</v>
      </c>
      <c r="J17" s="298"/>
      <c r="K17" s="298"/>
      <c r="L17" s="298"/>
      <c r="M17" s="298"/>
    </row>
    <row r="18" spans="1:13" s="301" customFormat="1" ht="18.75">
      <c r="A18" s="297"/>
      <c r="B18" s="298"/>
      <c r="C18" s="305"/>
      <c r="D18" s="306"/>
      <c r="E18" s="307"/>
      <c r="F18" s="308" t="s">
        <v>145</v>
      </c>
      <c r="G18" s="309">
        <f>SUBTOTAL(9,G12:G17)</f>
        <v>239722</v>
      </c>
      <c r="H18" s="309">
        <f>SUBTOTAL(9,H12:H17)</f>
        <v>246550</v>
      </c>
      <c r="I18" s="310">
        <f t="shared" ref="I18" si="0">SUBTOTAL(9,I12:I17)</f>
        <v>248311</v>
      </c>
      <c r="J18" s="298"/>
      <c r="K18" s="298"/>
      <c r="L18" s="298"/>
      <c r="M18" s="298"/>
    </row>
    <row r="19" spans="1:13" s="301" customFormat="1" ht="18.75">
      <c r="A19" s="297"/>
      <c r="B19" s="298"/>
      <c r="C19" s="299"/>
      <c r="D19" s="300"/>
      <c r="E19" s="304"/>
      <c r="F19" s="293"/>
      <c r="G19" s="293"/>
      <c r="H19" s="293"/>
      <c r="I19" s="294"/>
      <c r="J19" s="298"/>
      <c r="K19" s="298"/>
      <c r="L19" s="298"/>
      <c r="M19" s="298"/>
    </row>
    <row r="20" spans="1:13" s="301" customFormat="1" ht="18">
      <c r="A20" s="297"/>
      <c r="B20" s="298"/>
      <c r="C20" s="299"/>
      <c r="D20" s="300"/>
      <c r="E20" s="293" t="s">
        <v>146</v>
      </c>
      <c r="F20" s="293"/>
      <c r="G20" s="293">
        <v>10817</v>
      </c>
      <c r="H20" s="293">
        <v>10607</v>
      </c>
      <c r="I20" s="294">
        <v>10283</v>
      </c>
      <c r="J20" s="298"/>
      <c r="K20" s="298"/>
      <c r="L20" s="298"/>
      <c r="M20" s="298"/>
    </row>
    <row r="21" spans="1:13" s="301" customFormat="1" ht="15.75" customHeight="1">
      <c r="A21" s="297"/>
      <c r="B21" s="298"/>
      <c r="C21" s="299"/>
      <c r="D21" s="300"/>
      <c r="E21" s="293"/>
      <c r="F21" s="293"/>
      <c r="G21" s="293"/>
      <c r="H21" s="293"/>
      <c r="I21" s="294"/>
      <c r="J21" s="298"/>
      <c r="K21" s="298"/>
      <c r="L21" s="298"/>
      <c r="M21" s="298"/>
    </row>
    <row r="22" spans="1:13" s="301" customFormat="1" ht="15.75" customHeight="1">
      <c r="A22" s="297"/>
      <c r="B22" s="298"/>
      <c r="C22" s="299"/>
      <c r="D22" s="300"/>
      <c r="E22" s="293" t="s">
        <v>147</v>
      </c>
      <c r="F22" s="293"/>
      <c r="G22" s="293">
        <v>4366</v>
      </c>
      <c r="H22" s="293">
        <v>4297</v>
      </c>
      <c r="I22" s="294">
        <v>4562</v>
      </c>
      <c r="J22" s="298"/>
      <c r="K22" s="298"/>
      <c r="L22" s="298"/>
      <c r="M22" s="298"/>
    </row>
    <row r="23" spans="1:13" s="301" customFormat="1" ht="18">
      <c r="A23" s="297"/>
      <c r="B23" s="298"/>
      <c r="C23" s="299"/>
      <c r="D23" s="300"/>
      <c r="E23" s="293"/>
      <c r="F23" s="293"/>
      <c r="G23" s="293"/>
      <c r="H23" s="293"/>
      <c r="I23" s="294"/>
      <c r="J23" s="298"/>
      <c r="K23" s="298"/>
      <c r="L23" s="298"/>
      <c r="M23" s="298"/>
    </row>
    <row r="24" spans="1:13" s="301" customFormat="1" ht="18">
      <c r="A24" s="297"/>
      <c r="B24" s="298"/>
      <c r="C24" s="299"/>
      <c r="D24" s="300"/>
      <c r="E24" s="293" t="s">
        <v>148</v>
      </c>
      <c r="F24" s="293"/>
      <c r="G24" s="293">
        <v>26068</v>
      </c>
      <c r="H24" s="293">
        <v>24295</v>
      </c>
      <c r="I24" s="294">
        <v>29187</v>
      </c>
      <c r="J24" s="298"/>
      <c r="K24" s="298"/>
      <c r="L24" s="298"/>
      <c r="M24" s="298"/>
    </row>
    <row r="25" spans="1:13" s="313" customFormat="1" ht="18.75">
      <c r="A25" s="311"/>
      <c r="B25" s="312"/>
      <c r="C25" s="299"/>
      <c r="D25" s="300"/>
      <c r="E25" s="293"/>
      <c r="F25" s="304"/>
      <c r="G25" s="293"/>
      <c r="H25" s="293"/>
      <c r="I25" s="294"/>
      <c r="J25" s="312"/>
      <c r="K25" s="312"/>
      <c r="L25" s="312"/>
      <c r="M25" s="312"/>
    </row>
    <row r="26" spans="1:13" s="313" customFormat="1" ht="18">
      <c r="A26" s="311"/>
      <c r="B26" s="312"/>
      <c r="C26" s="299"/>
      <c r="D26" s="300"/>
      <c r="E26" s="293" t="s">
        <v>149</v>
      </c>
      <c r="F26" s="293"/>
      <c r="G26" s="293">
        <v>6750</v>
      </c>
      <c r="H26" s="293">
        <v>6180</v>
      </c>
      <c r="I26" s="294">
        <v>5772</v>
      </c>
      <c r="J26" s="312"/>
      <c r="K26" s="312"/>
      <c r="L26" s="298"/>
      <c r="M26" s="298"/>
    </row>
    <row r="27" spans="1:13" s="313" customFormat="1" ht="18">
      <c r="A27" s="311"/>
      <c r="B27" s="312"/>
      <c r="C27" s="299"/>
      <c r="D27" s="300"/>
      <c r="E27" s="293"/>
      <c r="F27" s="293"/>
      <c r="G27" s="293"/>
      <c r="H27" s="293"/>
      <c r="I27" s="294"/>
      <c r="J27" s="312"/>
      <c r="K27" s="312"/>
      <c r="L27" s="312"/>
      <c r="M27" s="312"/>
    </row>
    <row r="28" spans="1:13" s="313" customFormat="1" ht="18">
      <c r="A28" s="297"/>
      <c r="B28" s="298"/>
      <c r="C28" s="299"/>
      <c r="D28" s="306"/>
      <c r="E28" s="314"/>
      <c r="F28" s="308" t="s">
        <v>150</v>
      </c>
      <c r="G28" s="309">
        <f>SUBTOTAL(9,G11:G27)</f>
        <v>287723</v>
      </c>
      <c r="H28" s="309">
        <f>SUBTOTAL(9,H11:H27)</f>
        <v>291929</v>
      </c>
      <c r="I28" s="310">
        <f t="shared" ref="I28" si="1">SUBTOTAL(9,I11:I27)</f>
        <v>298115</v>
      </c>
      <c r="J28" s="312"/>
      <c r="K28" s="312"/>
      <c r="L28" s="312"/>
      <c r="M28" s="312"/>
    </row>
    <row r="29" spans="1:13" s="313" customFormat="1" ht="18">
      <c r="A29" s="297"/>
      <c r="B29" s="298"/>
      <c r="C29" s="315"/>
      <c r="D29" s="316"/>
      <c r="E29" s="317"/>
      <c r="F29" s="318"/>
      <c r="G29" s="293"/>
      <c r="H29" s="293"/>
      <c r="I29" s="294"/>
      <c r="J29" s="312"/>
      <c r="K29" s="312"/>
      <c r="L29" s="312"/>
      <c r="M29" s="312"/>
    </row>
    <row r="30" spans="1:13" s="313" customFormat="1" ht="18">
      <c r="A30" s="311"/>
      <c r="B30" s="312"/>
      <c r="C30" s="299"/>
      <c r="D30" s="300"/>
      <c r="E30" s="293" t="s">
        <v>151</v>
      </c>
      <c r="F30" s="293"/>
      <c r="G30" s="293">
        <v>-27842</v>
      </c>
      <c r="H30" s="293">
        <v>-23272</v>
      </c>
      <c r="I30" s="294">
        <v>-22962</v>
      </c>
      <c r="J30" s="312"/>
      <c r="K30" s="312"/>
      <c r="L30" s="298"/>
      <c r="M30" s="298"/>
    </row>
    <row r="31" spans="1:13" s="313" customFormat="1" ht="18">
      <c r="A31" s="311"/>
      <c r="B31" s="312"/>
      <c r="C31" s="299"/>
      <c r="D31" s="300"/>
      <c r="E31" s="293"/>
      <c r="F31" s="293"/>
      <c r="G31" s="293"/>
      <c r="H31" s="293"/>
      <c r="I31" s="294"/>
      <c r="J31" s="312"/>
      <c r="K31" s="312"/>
      <c r="L31" s="312"/>
      <c r="M31" s="312"/>
    </row>
    <row r="32" spans="1:13" s="313" customFormat="1" ht="18">
      <c r="A32" s="311"/>
      <c r="B32" s="312"/>
      <c r="C32" s="319"/>
      <c r="D32" s="320"/>
      <c r="E32" s="321"/>
      <c r="F32" s="322" t="s">
        <v>152</v>
      </c>
      <c r="G32" s="323">
        <f>SUBTOTAL(9,G12:G31)</f>
        <v>259881</v>
      </c>
      <c r="H32" s="323">
        <f>SUBTOTAL(9,H12:H31)</f>
        <v>268657</v>
      </c>
      <c r="I32" s="324">
        <f t="shared" ref="I32" si="2">SUBTOTAL(9,I12:I31)</f>
        <v>275153</v>
      </c>
      <c r="J32" s="312"/>
      <c r="K32" s="312"/>
      <c r="L32" s="312"/>
      <c r="M32" s="312"/>
    </row>
    <row r="33" spans="1:13" s="313" customFormat="1" ht="18">
      <c r="A33" s="311"/>
      <c r="B33" s="312"/>
      <c r="C33" s="319"/>
      <c r="D33" s="325"/>
      <c r="E33" s="326"/>
      <c r="F33" s="326"/>
      <c r="G33" s="293"/>
      <c r="H33" s="293"/>
      <c r="I33" s="294"/>
      <c r="J33" s="312"/>
      <c r="K33" s="312"/>
      <c r="L33" s="312"/>
      <c r="M33" s="312"/>
    </row>
    <row r="34" spans="1:13" s="313" customFormat="1" ht="18">
      <c r="A34" s="311"/>
      <c r="B34" s="312"/>
      <c r="C34" s="319"/>
      <c r="D34" s="325"/>
      <c r="E34" s="326" t="s">
        <v>153</v>
      </c>
      <c r="F34" s="326"/>
      <c r="G34" s="293"/>
      <c r="H34" s="293"/>
      <c r="I34" s="294"/>
      <c r="J34" s="312"/>
      <c r="K34" s="312"/>
      <c r="L34" s="312"/>
      <c r="M34" s="312"/>
    </row>
    <row r="35" spans="1:13" s="313" customFormat="1" ht="18">
      <c r="A35" s="311"/>
      <c r="B35" s="312"/>
      <c r="C35" s="319"/>
      <c r="D35" s="325"/>
      <c r="E35" s="321"/>
      <c r="F35" s="326" t="s">
        <v>154</v>
      </c>
      <c r="G35" s="293">
        <v>-78</v>
      </c>
      <c r="H35" s="293">
        <v>-243</v>
      </c>
      <c r="I35" s="294">
        <v>-70</v>
      </c>
      <c r="J35" s="312"/>
      <c r="K35" s="312"/>
      <c r="L35" s="298"/>
      <c r="M35" s="298"/>
    </row>
    <row r="36" spans="1:13" s="313" customFormat="1" ht="18">
      <c r="A36" s="311"/>
      <c r="B36" s="312"/>
      <c r="C36" s="299"/>
      <c r="D36" s="300"/>
      <c r="E36" s="314"/>
      <c r="F36" s="293" t="s">
        <v>155</v>
      </c>
      <c r="G36" s="293">
        <v>4</v>
      </c>
      <c r="H36" s="293">
        <v>32</v>
      </c>
      <c r="I36" s="294">
        <v>32</v>
      </c>
      <c r="J36" s="312"/>
      <c r="K36" s="312"/>
      <c r="L36" s="298"/>
      <c r="M36" s="298"/>
    </row>
    <row r="37" spans="1:13" ht="18">
      <c r="C37" s="319"/>
      <c r="D37" s="320"/>
      <c r="E37" s="328"/>
      <c r="F37" s="322" t="s">
        <v>156</v>
      </c>
      <c r="G37" s="323">
        <f>SUBTOTAL(9,G34:G36)</f>
        <v>-74</v>
      </c>
      <c r="H37" s="323">
        <f>SUBTOTAL(9,H34:H36)</f>
        <v>-211</v>
      </c>
      <c r="I37" s="324">
        <f t="shared" ref="I37" si="3">SUBTOTAL(9,I34:I36)</f>
        <v>-38</v>
      </c>
    </row>
    <row r="38" spans="1:13" ht="18">
      <c r="C38" s="319"/>
      <c r="D38" s="320"/>
      <c r="E38" s="328"/>
      <c r="F38" s="322"/>
      <c r="G38" s="330"/>
      <c r="H38" s="330"/>
      <c r="I38" s="331"/>
    </row>
    <row r="39" spans="1:13" ht="18">
      <c r="C39" s="319"/>
      <c r="D39" s="320"/>
      <c r="E39" s="328"/>
      <c r="F39" s="293" t="s">
        <v>157</v>
      </c>
      <c r="G39" s="293">
        <v>921</v>
      </c>
      <c r="H39" s="293">
        <v>500</v>
      </c>
      <c r="I39" s="294">
        <v>1500</v>
      </c>
      <c r="L39" s="298"/>
      <c r="M39" s="298"/>
    </row>
    <row r="40" spans="1:13" ht="18">
      <c r="C40" s="319"/>
      <c r="D40" s="325"/>
      <c r="E40" s="326"/>
      <c r="F40" s="326"/>
      <c r="G40" s="293"/>
      <c r="H40" s="293"/>
      <c r="I40" s="294"/>
    </row>
    <row r="41" spans="1:13" ht="18">
      <c r="C41" s="319"/>
      <c r="D41" s="325"/>
      <c r="E41" s="326"/>
      <c r="F41" s="308" t="s">
        <v>158</v>
      </c>
      <c r="G41" s="323">
        <f>SUBTOTAL(9,G11:G40)</f>
        <v>260728</v>
      </c>
      <c r="H41" s="323">
        <f>SUBTOTAL(9,H11:H40)</f>
        <v>268946</v>
      </c>
      <c r="I41" s="324">
        <f t="shared" ref="I41" si="4">SUBTOTAL(9,I11:I40)</f>
        <v>276615</v>
      </c>
    </row>
    <row r="42" spans="1:13" ht="18">
      <c r="C42" s="319"/>
      <c r="D42" s="325"/>
      <c r="E42" s="326"/>
      <c r="F42" s="326"/>
      <c r="G42" s="293"/>
      <c r="H42" s="293"/>
      <c r="I42" s="294"/>
    </row>
    <row r="43" spans="1:13" ht="18">
      <c r="C43" s="319"/>
      <c r="D43" s="325"/>
      <c r="E43" s="326" t="s">
        <v>159</v>
      </c>
      <c r="F43" s="326"/>
      <c r="G43" s="293">
        <v>5551</v>
      </c>
      <c r="H43" s="293">
        <v>0</v>
      </c>
      <c r="I43" s="294">
        <v>814</v>
      </c>
      <c r="L43" s="298"/>
      <c r="M43" s="298"/>
    </row>
    <row r="44" spans="1:13" ht="18">
      <c r="C44" s="319"/>
      <c r="D44" s="325"/>
      <c r="E44" s="326" t="s">
        <v>160</v>
      </c>
      <c r="F44" s="332"/>
      <c r="G44" s="293">
        <v>0</v>
      </c>
      <c r="H44" s="293">
        <v>0</v>
      </c>
      <c r="I44" s="294">
        <v>0</v>
      </c>
      <c r="L44" s="298"/>
      <c r="M44" s="298"/>
    </row>
    <row r="45" spans="1:13" ht="18">
      <c r="C45" s="319"/>
      <c r="D45" s="325"/>
      <c r="E45" s="326"/>
      <c r="F45" s="326"/>
      <c r="G45" s="293"/>
      <c r="H45" s="293"/>
      <c r="I45" s="294"/>
    </row>
    <row r="46" spans="1:13" ht="18.75" thickBot="1">
      <c r="C46" s="319"/>
      <c r="D46" s="320"/>
      <c r="E46" s="333" t="s">
        <v>161</v>
      </c>
      <c r="F46" s="333"/>
      <c r="G46" s="334">
        <f t="shared" ref="G46:H46" si="5">SUM(G41:G45)</f>
        <v>266279</v>
      </c>
      <c r="H46" s="334">
        <f t="shared" si="5"/>
        <v>268946</v>
      </c>
      <c r="I46" s="335">
        <f>SUBTOTAL(9,I11:I45)</f>
        <v>277429</v>
      </c>
      <c r="L46" s="298"/>
      <c r="M46" s="298"/>
    </row>
    <row r="47" spans="1:13" ht="14.25" thickTop="1" thickBot="1">
      <c r="C47" s="336"/>
      <c r="D47" s="337"/>
      <c r="E47" s="337"/>
      <c r="F47" s="337"/>
      <c r="G47" s="337"/>
      <c r="H47" s="337"/>
      <c r="I47" s="338"/>
    </row>
    <row r="48" spans="1:13" ht="14.25">
      <c r="C48" s="339" t="s">
        <v>162</v>
      </c>
      <c r="E48" s="340"/>
      <c r="F48" s="340"/>
      <c r="G48" s="340"/>
      <c r="H48" s="340"/>
      <c r="I48" s="340"/>
      <c r="J48" s="341"/>
      <c r="K48" s="341"/>
      <c r="L48" s="341"/>
      <c r="M48" s="341"/>
    </row>
    <row r="49" spans="3:13">
      <c r="C49" s="342"/>
      <c r="D49" s="340"/>
      <c r="E49" s="340"/>
      <c r="F49" s="340"/>
      <c r="G49" s="340"/>
      <c r="H49" s="340"/>
      <c r="J49" s="341"/>
      <c r="K49" s="341"/>
      <c r="L49" s="341"/>
      <c r="M49" s="341"/>
    </row>
    <row r="50" spans="3:13">
      <c r="C50" s="342"/>
      <c r="D50" s="340"/>
      <c r="E50" s="340"/>
      <c r="F50" s="340"/>
      <c r="G50" s="340"/>
      <c r="H50" s="340"/>
      <c r="J50" s="341"/>
      <c r="K50" s="341"/>
      <c r="L50" s="341"/>
      <c r="M50" s="341"/>
    </row>
  </sheetData>
  <printOptions horizontalCentered="1" gridLines="1"/>
  <pageMargins left="0.19685039370078741" right="0.19685039370078741" top="0.59055118110236227" bottom="0.39370078740157483" header="0.19685039370078741" footer="0.19685039370078741"/>
  <pageSetup paperSize="9" scale="92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1. 18-19 Budget Overview_APP A </vt:lpstr>
      <vt:lpstr>2. 18-19 Budget Summary_APP B</vt:lpstr>
      <vt:lpstr>3. 18-19 Subjective APP C </vt:lpstr>
      <vt:lpstr>'1. 18-19 Budget Overview_APP A '!Print_Area</vt:lpstr>
      <vt:lpstr>'2. 18-19 Budget Summary_APP B'!Print_Area</vt:lpstr>
      <vt:lpstr>'3. 18-19 Subjective APP C '!Print_Area</vt:lpstr>
      <vt:lpstr>'2. 18-19 Budget Summary_APP B'!Print_Titles</vt:lpstr>
    </vt:vector>
  </TitlesOfParts>
  <Company>Essex Police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Denise Breckon 42007001</dc:creator>
  <cp:lastModifiedBy>Charles Garbett 42075802</cp:lastModifiedBy>
  <dcterms:created xsi:type="dcterms:W3CDTF">2018-01-15T10:23:21Z</dcterms:created>
  <dcterms:modified xsi:type="dcterms:W3CDTF">2018-01-15T10:52:28Z</dcterms:modified>
</cp:coreProperties>
</file>